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rjansingh/Downloads/"/>
    </mc:Choice>
  </mc:AlternateContent>
  <xr:revisionPtr revIDLastSave="0" documentId="13_ncr:1_{339B2B41-467F-2F40-9144-353380075703}" xr6:coauthVersionLast="47" xr6:coauthVersionMax="47" xr10:uidLastSave="{00000000-0000-0000-0000-000000000000}"/>
  <bookViews>
    <workbookView xWindow="0" yWindow="700" windowWidth="30980" windowHeight="17280" tabRatio="690" activeTab="6" xr2:uid="{64037284-0E10-4EB4-A536-D2A5E4F98436}"/>
  </bookViews>
  <sheets>
    <sheet name="BETA" sheetId="1" r:id="rId1"/>
    <sheet name="Regression-Axis" sheetId="2" r:id="rId2"/>
    <sheet name="Regression-ICICI" sheetId="7" r:id="rId3"/>
    <sheet name="Regression-IDFC" sheetId="8" r:id="rId4"/>
    <sheet name="Regression-AU Small" sheetId="9" r:id="rId5"/>
    <sheet name="Regression-SBI" sheetId="10" r:id="rId6"/>
    <sheet name="Regression-Bank of Baroda" sheetId="11" r:id="rId7"/>
    <sheet name="Credit Assessment" sheetId="12" r:id="rId8"/>
    <sheet name="Rough" sheetId="27" state="hidden" r:id="rId9"/>
    <sheet name="Bank Rankings" sheetId="13" r:id="rId10"/>
    <sheet name="Visuals" sheetId="15" r:id="rId11"/>
    <sheet name="Summary" sheetId="17" r:id="rId12"/>
    <sheet name="2024-25" sheetId="18" r:id="rId13"/>
    <sheet name="2023-24" sheetId="19" r:id="rId14"/>
    <sheet name="2022-23" sheetId="20" r:id="rId15"/>
    <sheet name="2021-22" sheetId="21" r:id="rId16"/>
    <sheet name="2020-21" sheetId="22" r:id="rId17"/>
    <sheet name="2019-2020" sheetId="23" r:id="rId18"/>
    <sheet name="2018-19" sheetId="24" r:id="rId19"/>
    <sheet name="2017-18" sheetId="25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6" i="11" l="1"/>
  <c r="I45" i="10"/>
  <c r="I45" i="9"/>
  <c r="I46" i="8"/>
  <c r="I44" i="7"/>
  <c r="H44" i="2"/>
  <c r="AM19" i="13"/>
  <c r="AO19" i="13"/>
  <c r="AP19" i="13"/>
  <c r="AQ19" i="13"/>
  <c r="AL19" i="13"/>
  <c r="AT29" i="13"/>
  <c r="AS29" i="13"/>
  <c r="AR29" i="13"/>
  <c r="AQ29" i="13"/>
  <c r="AP29" i="13"/>
  <c r="AO29" i="13"/>
  <c r="AN29" i="13"/>
  <c r="AM29" i="13"/>
  <c r="AL29" i="13"/>
  <c r="AK29" i="13"/>
  <c r="AT19" i="13"/>
  <c r="AS19" i="13"/>
  <c r="AR19" i="13"/>
  <c r="AN19" i="13"/>
  <c r="AK19" i="13"/>
  <c r="AT9" i="13"/>
  <c r="AS9" i="13"/>
  <c r="AR9" i="13"/>
  <c r="AQ9" i="13"/>
  <c r="AP9" i="13"/>
  <c r="AO9" i="13"/>
  <c r="AN9" i="13"/>
  <c r="AM9" i="13"/>
  <c r="AL9" i="13"/>
  <c r="AK9" i="13"/>
  <c r="I34" i="13"/>
  <c r="I35" i="13"/>
  <c r="I36" i="13"/>
  <c r="I37" i="13"/>
  <c r="I38" i="13"/>
  <c r="I33" i="13"/>
  <c r="M4" i="13"/>
  <c r="M19" i="13"/>
  <c r="M18" i="13"/>
  <c r="M17" i="13"/>
  <c r="M16" i="13"/>
  <c r="M15" i="13"/>
  <c r="M14" i="13"/>
  <c r="M9" i="13"/>
  <c r="M8" i="13"/>
  <c r="M7" i="13"/>
  <c r="M6" i="13"/>
  <c r="M5" i="13"/>
  <c r="M29" i="13"/>
  <c r="M26" i="13"/>
  <c r="M27" i="13"/>
  <c r="M24" i="13"/>
  <c r="M28" i="13"/>
  <c r="M25" i="13"/>
  <c r="AA10" i="27" l="1"/>
  <c r="AB10" i="27"/>
  <c r="AC10" i="27"/>
  <c r="AD10" i="27"/>
  <c r="AE10" i="27"/>
  <c r="AF10" i="27"/>
  <c r="AG10" i="27"/>
  <c r="AH10" i="27"/>
  <c r="AI10" i="27"/>
  <c r="Z10" i="27"/>
  <c r="AA20" i="27"/>
  <c r="AB20" i="27"/>
  <c r="AC20" i="27"/>
  <c r="AD20" i="27"/>
  <c r="AE20" i="27"/>
  <c r="AF20" i="27"/>
  <c r="AG20" i="27"/>
  <c r="AH20" i="27"/>
  <c r="AI20" i="27"/>
  <c r="Z20" i="27"/>
  <c r="AA30" i="27"/>
  <c r="AB30" i="27"/>
  <c r="AC30" i="27"/>
  <c r="AD30" i="27"/>
  <c r="AE30" i="27"/>
  <c r="AF30" i="27"/>
  <c r="AG30" i="27"/>
  <c r="AH30" i="27"/>
  <c r="AI30" i="27"/>
  <c r="Z30" i="27"/>
  <c r="Y3" i="12"/>
  <c r="Y4" i="12"/>
  <c r="Y5" i="12"/>
  <c r="Y6" i="12"/>
  <c r="Y7" i="12"/>
  <c r="Y8" i="12"/>
  <c r="Y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Y51" i="12"/>
  <c r="Y52" i="12"/>
  <c r="Y53" i="12"/>
  <c r="Y54" i="12"/>
  <c r="Y55" i="12"/>
  <c r="Y56" i="12"/>
  <c r="Y57" i="12"/>
  <c r="Y58" i="12"/>
  <c r="Y59" i="12"/>
  <c r="Y60" i="12"/>
  <c r="Y61" i="12"/>
  <c r="Y2" i="12"/>
  <c r="X22" i="12"/>
  <c r="X42" i="12"/>
  <c r="X43" i="12"/>
  <c r="W3" i="12"/>
  <c r="W4" i="12"/>
  <c r="W5" i="12"/>
  <c r="W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2" i="12"/>
  <c r="R3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2" i="12"/>
  <c r="W10" i="27" l="1"/>
  <c r="V10" i="27"/>
  <c r="U10" i="27"/>
  <c r="T10" i="27"/>
  <c r="S10" i="27"/>
  <c r="R10" i="27"/>
  <c r="Q10" i="27"/>
  <c r="P10" i="27"/>
  <c r="O10" i="27"/>
  <c r="N10" i="27"/>
  <c r="W30" i="27"/>
  <c r="V30" i="27"/>
  <c r="U30" i="27"/>
  <c r="T30" i="27"/>
  <c r="S30" i="27"/>
  <c r="R30" i="27"/>
  <c r="Q30" i="27"/>
  <c r="P30" i="27"/>
  <c r="O30" i="27"/>
  <c r="N30" i="27"/>
  <c r="W20" i="27"/>
  <c r="V20" i="27"/>
  <c r="U20" i="27"/>
  <c r="T20" i="27"/>
  <c r="S20" i="27"/>
  <c r="R20" i="27"/>
  <c r="Q20" i="27"/>
  <c r="P20" i="27"/>
  <c r="O20" i="27"/>
  <c r="N20" i="27"/>
  <c r="K30" i="27"/>
  <c r="J30" i="27"/>
  <c r="I30" i="27"/>
  <c r="H30" i="27"/>
  <c r="G30" i="27"/>
  <c r="F30" i="27"/>
  <c r="E30" i="27"/>
  <c r="D30" i="27"/>
  <c r="C30" i="27"/>
  <c r="B30" i="27"/>
  <c r="K20" i="27"/>
  <c r="J20" i="27"/>
  <c r="I20" i="27"/>
  <c r="H20" i="27"/>
  <c r="G20" i="27"/>
  <c r="F20" i="27"/>
  <c r="E20" i="27"/>
  <c r="D20" i="27"/>
  <c r="C20" i="27"/>
  <c r="B20" i="27"/>
  <c r="K10" i="27"/>
  <c r="J10" i="27"/>
  <c r="I10" i="27"/>
  <c r="H10" i="27"/>
  <c r="G10" i="27"/>
  <c r="F10" i="27"/>
  <c r="E10" i="27"/>
  <c r="D10" i="27"/>
  <c r="C10" i="27"/>
  <c r="B10" i="27"/>
  <c r="V61" i="12"/>
  <c r="U61" i="12"/>
  <c r="Q61" i="12"/>
  <c r="S61" i="12" s="1"/>
  <c r="N61" i="12"/>
  <c r="V60" i="12"/>
  <c r="U60" i="12"/>
  <c r="Q60" i="12"/>
  <c r="S60" i="12" s="1"/>
  <c r="N60" i="12"/>
  <c r="V59" i="12"/>
  <c r="U59" i="12"/>
  <c r="Q59" i="12"/>
  <c r="S59" i="12" s="1"/>
  <c r="N59" i="12"/>
  <c r="V58" i="12"/>
  <c r="U58" i="12"/>
  <c r="Q58" i="12"/>
  <c r="S58" i="12" s="1"/>
  <c r="N58" i="12"/>
  <c r="V57" i="12"/>
  <c r="U57" i="12"/>
  <c r="Q57" i="12"/>
  <c r="S57" i="12" s="1"/>
  <c r="N57" i="12"/>
  <c r="V56" i="12"/>
  <c r="U56" i="12"/>
  <c r="Q56" i="12"/>
  <c r="S56" i="12" s="1"/>
  <c r="N56" i="12"/>
  <c r="X56" i="12" s="1"/>
  <c r="V55" i="12"/>
  <c r="U55" i="12"/>
  <c r="Q55" i="12"/>
  <c r="S55" i="12" s="1"/>
  <c r="N55" i="12"/>
  <c r="X55" i="12" s="1"/>
  <c r="V54" i="12"/>
  <c r="U54" i="12"/>
  <c r="Q54" i="12"/>
  <c r="S54" i="12" s="1"/>
  <c r="N54" i="12"/>
  <c r="V53" i="12"/>
  <c r="U53" i="12"/>
  <c r="Q53" i="12"/>
  <c r="S53" i="12" s="1"/>
  <c r="N53" i="12"/>
  <c r="V52" i="12"/>
  <c r="U52" i="12"/>
  <c r="Q52" i="12"/>
  <c r="S52" i="12" s="1"/>
  <c r="N52" i="12"/>
  <c r="X52" i="12" s="1"/>
  <c r="V51" i="12"/>
  <c r="U51" i="12"/>
  <c r="T51" i="12"/>
  <c r="Q51" i="12"/>
  <c r="S51" i="12" s="1"/>
  <c r="N51" i="12"/>
  <c r="X51" i="12" s="1"/>
  <c r="V50" i="12"/>
  <c r="U50" i="12"/>
  <c r="Q50" i="12"/>
  <c r="S50" i="12" s="1"/>
  <c r="N50" i="12"/>
  <c r="X50" i="12" s="1"/>
  <c r="V49" i="12"/>
  <c r="U49" i="12"/>
  <c r="Q49" i="12"/>
  <c r="S49" i="12" s="1"/>
  <c r="N49" i="12"/>
  <c r="V48" i="12"/>
  <c r="U48" i="12"/>
  <c r="Q48" i="12"/>
  <c r="S48" i="12" s="1"/>
  <c r="N48" i="12"/>
  <c r="V47" i="12"/>
  <c r="U47" i="12"/>
  <c r="Q47" i="12"/>
  <c r="S47" i="12" s="1"/>
  <c r="N47" i="12"/>
  <c r="V46" i="12"/>
  <c r="U46" i="12"/>
  <c r="Q46" i="12"/>
  <c r="S46" i="12" s="1"/>
  <c r="N46" i="12"/>
  <c r="X46" i="12" s="1"/>
  <c r="V45" i="12"/>
  <c r="U45" i="12"/>
  <c r="Q45" i="12"/>
  <c r="S45" i="12" s="1"/>
  <c r="N45" i="12"/>
  <c r="V44" i="12"/>
  <c r="U44" i="12"/>
  <c r="Q44" i="12"/>
  <c r="S44" i="12" s="1"/>
  <c r="N44" i="12"/>
  <c r="X44" i="12" s="1"/>
  <c r="V43" i="12"/>
  <c r="U43" i="12"/>
  <c r="T43" i="12"/>
  <c r="Q43" i="12"/>
  <c r="S43" i="12" s="1"/>
  <c r="V42" i="12"/>
  <c r="U42" i="12"/>
  <c r="T42" i="12"/>
  <c r="Q42" i="12"/>
  <c r="S42" i="12" s="1"/>
  <c r="V41" i="12"/>
  <c r="U41" i="12"/>
  <c r="Q41" i="12"/>
  <c r="S41" i="12" s="1"/>
  <c r="N41" i="12"/>
  <c r="V40" i="12"/>
  <c r="U40" i="12"/>
  <c r="Q40" i="12"/>
  <c r="S40" i="12" s="1"/>
  <c r="N40" i="12"/>
  <c r="X40" i="12" s="1"/>
  <c r="V39" i="12"/>
  <c r="U39" i="12"/>
  <c r="Q39" i="12"/>
  <c r="S39" i="12" s="1"/>
  <c r="N39" i="12"/>
  <c r="X39" i="12" s="1"/>
  <c r="V38" i="12"/>
  <c r="U38" i="12"/>
  <c r="Q38" i="12"/>
  <c r="S38" i="12" s="1"/>
  <c r="N38" i="12"/>
  <c r="X38" i="12" s="1"/>
  <c r="V37" i="12"/>
  <c r="U37" i="12"/>
  <c r="Q37" i="12"/>
  <c r="S37" i="12" s="1"/>
  <c r="N37" i="12"/>
  <c r="V36" i="12"/>
  <c r="U36" i="12"/>
  <c r="Q36" i="12"/>
  <c r="S36" i="12" s="1"/>
  <c r="N36" i="12"/>
  <c r="V35" i="12"/>
  <c r="U35" i="12"/>
  <c r="Q35" i="12"/>
  <c r="S35" i="12" s="1"/>
  <c r="N35" i="12"/>
  <c r="V34" i="12"/>
  <c r="U34" i="12"/>
  <c r="T34" i="12"/>
  <c r="Q34" i="12"/>
  <c r="S34" i="12" s="1"/>
  <c r="N34" i="12"/>
  <c r="X34" i="12" s="1"/>
  <c r="V33" i="12"/>
  <c r="U33" i="12"/>
  <c r="Q33" i="12"/>
  <c r="S33" i="12" s="1"/>
  <c r="N33" i="12"/>
  <c r="X33" i="12" s="1"/>
  <c r="V32" i="12"/>
  <c r="U32" i="12"/>
  <c r="Q32" i="12"/>
  <c r="S32" i="12" s="1"/>
  <c r="N32" i="12"/>
  <c r="X32" i="12" s="1"/>
  <c r="V31" i="12"/>
  <c r="U31" i="12"/>
  <c r="Q31" i="12"/>
  <c r="S31" i="12" s="1"/>
  <c r="N31" i="12"/>
  <c r="V30" i="12"/>
  <c r="U30" i="12"/>
  <c r="Q30" i="12"/>
  <c r="S30" i="12" s="1"/>
  <c r="N30" i="12"/>
  <c r="V29" i="12"/>
  <c r="U29" i="12"/>
  <c r="Q29" i="12"/>
  <c r="S29" i="12" s="1"/>
  <c r="N29" i="12"/>
  <c r="V28" i="12"/>
  <c r="U28" i="12"/>
  <c r="Q28" i="12"/>
  <c r="S28" i="12" s="1"/>
  <c r="N28" i="12"/>
  <c r="X28" i="12" s="1"/>
  <c r="V27" i="12"/>
  <c r="U27" i="12"/>
  <c r="Q27" i="12"/>
  <c r="S27" i="12" s="1"/>
  <c r="N27" i="12"/>
  <c r="X27" i="12" s="1"/>
  <c r="V26" i="12"/>
  <c r="U26" i="12"/>
  <c r="Q26" i="12"/>
  <c r="S26" i="12" s="1"/>
  <c r="N26" i="12"/>
  <c r="X26" i="12" s="1"/>
  <c r="V25" i="12"/>
  <c r="U25" i="12"/>
  <c r="Q25" i="12"/>
  <c r="S25" i="12" s="1"/>
  <c r="N25" i="12"/>
  <c r="V24" i="12"/>
  <c r="U24" i="12"/>
  <c r="Q24" i="12"/>
  <c r="S24" i="12" s="1"/>
  <c r="N24" i="12"/>
  <c r="V23" i="12"/>
  <c r="U23" i="12"/>
  <c r="Q23" i="12"/>
  <c r="S23" i="12" s="1"/>
  <c r="N23" i="12"/>
  <c r="X23" i="12" s="1"/>
  <c r="V22" i="12"/>
  <c r="U22" i="12"/>
  <c r="T22" i="12"/>
  <c r="Q22" i="12"/>
  <c r="S22" i="12" s="1"/>
  <c r="V21" i="12"/>
  <c r="U21" i="12"/>
  <c r="Q21" i="12"/>
  <c r="S21" i="12" s="1"/>
  <c r="N21" i="12"/>
  <c r="V20" i="12"/>
  <c r="U20" i="12"/>
  <c r="Q20" i="12"/>
  <c r="S20" i="12" s="1"/>
  <c r="N20" i="12"/>
  <c r="X20" i="12" s="1"/>
  <c r="V19" i="12"/>
  <c r="U19" i="12"/>
  <c r="Q19" i="12"/>
  <c r="S19" i="12" s="1"/>
  <c r="N19" i="12"/>
  <c r="V18" i="12"/>
  <c r="U18" i="12"/>
  <c r="Q18" i="12"/>
  <c r="S18" i="12" s="1"/>
  <c r="N18" i="12"/>
  <c r="V17" i="12"/>
  <c r="U17" i="12"/>
  <c r="Q17" i="12"/>
  <c r="S17" i="12" s="1"/>
  <c r="N17" i="12"/>
  <c r="X17" i="12" s="1"/>
  <c r="V16" i="12"/>
  <c r="U16" i="12"/>
  <c r="Q16" i="12"/>
  <c r="S16" i="12" s="1"/>
  <c r="N16" i="12"/>
  <c r="V15" i="12"/>
  <c r="U15" i="12"/>
  <c r="Q15" i="12"/>
  <c r="S15" i="12" s="1"/>
  <c r="N15" i="12"/>
  <c r="X15" i="12" s="1"/>
  <c r="V14" i="12"/>
  <c r="U14" i="12"/>
  <c r="Q14" i="12"/>
  <c r="S14" i="12" s="1"/>
  <c r="N14" i="12"/>
  <c r="X14" i="12" s="1"/>
  <c r="V13" i="12"/>
  <c r="U13" i="12"/>
  <c r="Q13" i="12"/>
  <c r="S13" i="12" s="1"/>
  <c r="N13" i="12"/>
  <c r="V12" i="12"/>
  <c r="U12" i="12"/>
  <c r="Q12" i="12"/>
  <c r="S12" i="12" s="1"/>
  <c r="N12" i="12"/>
  <c r="V11" i="12"/>
  <c r="U11" i="12"/>
  <c r="S11" i="12"/>
  <c r="Q11" i="12"/>
  <c r="N11" i="12"/>
  <c r="X11" i="12" s="1"/>
  <c r="V10" i="12"/>
  <c r="U10" i="12"/>
  <c r="Q10" i="12"/>
  <c r="S10" i="12" s="1"/>
  <c r="N10" i="12"/>
  <c r="V9" i="12"/>
  <c r="U9" i="12"/>
  <c r="Q9" i="12"/>
  <c r="S9" i="12" s="1"/>
  <c r="N9" i="12"/>
  <c r="V8" i="12"/>
  <c r="U8" i="12"/>
  <c r="Q8" i="12"/>
  <c r="S8" i="12" s="1"/>
  <c r="N8" i="12"/>
  <c r="X8" i="12" s="1"/>
  <c r="V7" i="12"/>
  <c r="U7" i="12"/>
  <c r="Q7" i="12"/>
  <c r="S7" i="12" s="1"/>
  <c r="N7" i="12"/>
  <c r="V6" i="12"/>
  <c r="U6" i="12"/>
  <c r="Q6" i="12"/>
  <c r="S6" i="12" s="1"/>
  <c r="N6" i="12"/>
  <c r="V5" i="12"/>
  <c r="U5" i="12"/>
  <c r="Q5" i="12"/>
  <c r="S5" i="12" s="1"/>
  <c r="N5" i="12"/>
  <c r="X5" i="12" s="1"/>
  <c r="V4" i="12"/>
  <c r="U4" i="12"/>
  <c r="Q4" i="12"/>
  <c r="S4" i="12" s="1"/>
  <c r="N4" i="12"/>
  <c r="X4" i="12" s="1"/>
  <c r="V3" i="12"/>
  <c r="U3" i="12"/>
  <c r="Q3" i="12"/>
  <c r="S3" i="12" s="1"/>
  <c r="N3" i="12"/>
  <c r="X3" i="12" s="1"/>
  <c r="V2" i="12"/>
  <c r="U2" i="12"/>
  <c r="Q2" i="12"/>
  <c r="S2" i="12" s="1"/>
  <c r="N2" i="12"/>
  <c r="X2" i="12" s="1"/>
  <c r="Q6" i="25"/>
  <c r="P6" i="25"/>
  <c r="L6" i="25"/>
  <c r="Q5" i="25"/>
  <c r="P5" i="25"/>
  <c r="O5" i="25"/>
  <c r="O6" i="25" s="1"/>
  <c r="N5" i="25"/>
  <c r="N6" i="25" s="1"/>
  <c r="M5" i="25"/>
  <c r="M6" i="25" s="1"/>
  <c r="L5" i="25"/>
  <c r="Q4" i="25"/>
  <c r="P4" i="25"/>
  <c r="O4" i="25"/>
  <c r="N4" i="25"/>
  <c r="M4" i="25"/>
  <c r="L4" i="25"/>
  <c r="Q3" i="25"/>
  <c r="Q7" i="25" s="1"/>
  <c r="P3" i="25"/>
  <c r="P7" i="25" s="1"/>
  <c r="O3" i="25"/>
  <c r="N3" i="25"/>
  <c r="M3" i="25"/>
  <c r="L3" i="25"/>
  <c r="L7" i="25" s="1"/>
  <c r="Q2" i="25"/>
  <c r="P2" i="25"/>
  <c r="O2" i="25"/>
  <c r="N2" i="25"/>
  <c r="M2" i="25"/>
  <c r="L2" i="25"/>
  <c r="Q6" i="24"/>
  <c r="P6" i="24"/>
  <c r="M6" i="24"/>
  <c r="L6" i="24"/>
  <c r="Q5" i="24"/>
  <c r="P5" i="24"/>
  <c r="O5" i="24"/>
  <c r="O6" i="24" s="1"/>
  <c r="N5" i="24"/>
  <c r="N6" i="24" s="1"/>
  <c r="M5" i="24"/>
  <c r="L5" i="24"/>
  <c r="Q4" i="24"/>
  <c r="P4" i="24"/>
  <c r="O4" i="24"/>
  <c r="N4" i="24"/>
  <c r="M4" i="24"/>
  <c r="L4" i="24"/>
  <c r="L7" i="24" s="1"/>
  <c r="Q3" i="24"/>
  <c r="Q7" i="24" s="1"/>
  <c r="P3" i="24"/>
  <c r="P7" i="24" s="1"/>
  <c r="O3" i="24"/>
  <c r="N3" i="24"/>
  <c r="M3" i="24"/>
  <c r="M7" i="24" s="1"/>
  <c r="L3" i="24"/>
  <c r="Q2" i="24"/>
  <c r="P2" i="24"/>
  <c r="O2" i="24"/>
  <c r="N2" i="24"/>
  <c r="M2" i="24"/>
  <c r="L2" i="24"/>
  <c r="Q6" i="23"/>
  <c r="P6" i="23"/>
  <c r="M6" i="23"/>
  <c r="L6" i="23"/>
  <c r="Q5" i="23"/>
  <c r="P5" i="23"/>
  <c r="O5" i="23"/>
  <c r="O6" i="23" s="1"/>
  <c r="N5" i="23"/>
  <c r="N6" i="23" s="1"/>
  <c r="M5" i="23"/>
  <c r="L5" i="23"/>
  <c r="Q4" i="23"/>
  <c r="P4" i="23"/>
  <c r="O4" i="23"/>
  <c r="N4" i="23"/>
  <c r="M4" i="23"/>
  <c r="L4" i="23"/>
  <c r="L7" i="23" s="1"/>
  <c r="Q3" i="23"/>
  <c r="Q7" i="23" s="1"/>
  <c r="P3" i="23"/>
  <c r="P7" i="23" s="1"/>
  <c r="O3" i="23"/>
  <c r="N3" i="23"/>
  <c r="M3" i="23"/>
  <c r="M7" i="23" s="1"/>
  <c r="L3" i="23"/>
  <c r="Q2" i="23"/>
  <c r="P2" i="23"/>
  <c r="O2" i="23"/>
  <c r="N2" i="23"/>
  <c r="M2" i="23"/>
  <c r="L2" i="23"/>
  <c r="Q6" i="22"/>
  <c r="P6" i="22"/>
  <c r="Q5" i="22"/>
  <c r="P5" i="22"/>
  <c r="O5" i="22"/>
  <c r="O6" i="22" s="1"/>
  <c r="N5" i="22"/>
  <c r="N6" i="22" s="1"/>
  <c r="M5" i="22"/>
  <c r="M6" i="22" s="1"/>
  <c r="L5" i="22"/>
  <c r="L6" i="22" s="1"/>
  <c r="Q4" i="22"/>
  <c r="P4" i="22"/>
  <c r="O4" i="22"/>
  <c r="N4" i="22"/>
  <c r="M4" i="22"/>
  <c r="L4" i="22"/>
  <c r="Q3" i="22"/>
  <c r="Q7" i="22" s="1"/>
  <c r="P3" i="22"/>
  <c r="P7" i="22" s="1"/>
  <c r="O3" i="22"/>
  <c r="N3" i="22"/>
  <c r="M3" i="22"/>
  <c r="L3" i="22"/>
  <c r="Q2" i="22"/>
  <c r="P2" i="22"/>
  <c r="O2" i="22"/>
  <c r="N2" i="22"/>
  <c r="M2" i="22"/>
  <c r="L2" i="22"/>
  <c r="Q6" i="21"/>
  <c r="P6" i="21"/>
  <c r="M6" i="21"/>
  <c r="L6" i="21"/>
  <c r="Q5" i="21"/>
  <c r="P5" i="21"/>
  <c r="O5" i="21"/>
  <c r="O6" i="21" s="1"/>
  <c r="N5" i="21"/>
  <c r="N6" i="21" s="1"/>
  <c r="M5" i="21"/>
  <c r="L5" i="21"/>
  <c r="Q4" i="21"/>
  <c r="P4" i="21"/>
  <c r="O4" i="21"/>
  <c r="N4" i="21"/>
  <c r="M4" i="21"/>
  <c r="L4" i="21"/>
  <c r="L7" i="21" s="1"/>
  <c r="Q3" i="21"/>
  <c r="Q7" i="21" s="1"/>
  <c r="P3" i="21"/>
  <c r="P7" i="21" s="1"/>
  <c r="O3" i="21"/>
  <c r="N3" i="21"/>
  <c r="M3" i="21"/>
  <c r="M7" i="21" s="1"/>
  <c r="L3" i="21"/>
  <c r="Q2" i="21"/>
  <c r="P2" i="21"/>
  <c r="O2" i="21"/>
  <c r="N2" i="21"/>
  <c r="M2" i="21"/>
  <c r="L2" i="21"/>
  <c r="P6" i="20"/>
  <c r="M6" i="20"/>
  <c r="L6" i="20"/>
  <c r="Q5" i="20"/>
  <c r="Q6" i="20" s="1"/>
  <c r="P5" i="20"/>
  <c r="O5" i="20"/>
  <c r="O6" i="20" s="1"/>
  <c r="N5" i="20"/>
  <c r="N6" i="20" s="1"/>
  <c r="M5" i="20"/>
  <c r="L5" i="20"/>
  <c r="Q4" i="20"/>
  <c r="P4" i="20"/>
  <c r="O4" i="20"/>
  <c r="N4" i="20"/>
  <c r="M4" i="20"/>
  <c r="L4" i="20"/>
  <c r="Q3" i="20"/>
  <c r="Q7" i="20" s="1"/>
  <c r="P3" i="20"/>
  <c r="P7" i="20" s="1"/>
  <c r="O3" i="20"/>
  <c r="O7" i="20" s="1"/>
  <c r="N3" i="20"/>
  <c r="M3" i="20"/>
  <c r="M7" i="20" s="1"/>
  <c r="L3" i="20"/>
  <c r="L7" i="20" s="1"/>
  <c r="Q2" i="20"/>
  <c r="P2" i="20"/>
  <c r="O2" i="20"/>
  <c r="N2" i="20"/>
  <c r="M2" i="20"/>
  <c r="L2" i="20"/>
  <c r="O6" i="19"/>
  <c r="N6" i="19"/>
  <c r="M6" i="19"/>
  <c r="L6" i="19"/>
  <c r="Q5" i="19"/>
  <c r="Q6" i="19" s="1"/>
  <c r="P5" i="19"/>
  <c r="P6" i="19" s="1"/>
  <c r="O5" i="19"/>
  <c r="N5" i="19"/>
  <c r="M5" i="19"/>
  <c r="L5" i="19"/>
  <c r="Q4" i="19"/>
  <c r="P4" i="19"/>
  <c r="O4" i="19"/>
  <c r="N4" i="19"/>
  <c r="M4" i="19"/>
  <c r="L4" i="19"/>
  <c r="Q3" i="19"/>
  <c r="P3" i="19"/>
  <c r="O3" i="19"/>
  <c r="O7" i="19" s="1"/>
  <c r="N3" i="19"/>
  <c r="N7" i="19" s="1"/>
  <c r="M3" i="19"/>
  <c r="M7" i="19" s="1"/>
  <c r="L3" i="19"/>
  <c r="L7" i="19" s="1"/>
  <c r="Q2" i="19"/>
  <c r="P2" i="19"/>
  <c r="O2" i="19"/>
  <c r="N2" i="19"/>
  <c r="M2" i="19"/>
  <c r="L2" i="19"/>
  <c r="Q6" i="18"/>
  <c r="N6" i="18"/>
  <c r="M6" i="18"/>
  <c r="Q5" i="18"/>
  <c r="P5" i="18"/>
  <c r="P6" i="18" s="1"/>
  <c r="O5" i="18"/>
  <c r="O6" i="18" s="1"/>
  <c r="N5" i="18"/>
  <c r="M5" i="18"/>
  <c r="L5" i="18"/>
  <c r="L6" i="18" s="1"/>
  <c r="Q4" i="18"/>
  <c r="P4" i="18"/>
  <c r="O4" i="18"/>
  <c r="N4" i="18"/>
  <c r="M4" i="18"/>
  <c r="L4" i="18"/>
  <c r="Q3" i="18"/>
  <c r="Q7" i="18" s="1"/>
  <c r="P3" i="18"/>
  <c r="O3" i="18"/>
  <c r="N3" i="18"/>
  <c r="N7" i="18" s="1"/>
  <c r="M3" i="18"/>
  <c r="M7" i="18" s="1"/>
  <c r="L3" i="18"/>
  <c r="L7" i="18" s="1"/>
  <c r="Q2" i="18"/>
  <c r="P2" i="18"/>
  <c r="O2" i="18"/>
  <c r="N2" i="18"/>
  <c r="M2" i="18"/>
  <c r="L2" i="18"/>
  <c r="C1924" i="11"/>
  <c r="B1924" i="11"/>
  <c r="C1923" i="11"/>
  <c r="B1923" i="11"/>
  <c r="C1922" i="11"/>
  <c r="B1922" i="11"/>
  <c r="C1921" i="11"/>
  <c r="B1921" i="11"/>
  <c r="C1920" i="11"/>
  <c r="B1920" i="11"/>
  <c r="C1919" i="11"/>
  <c r="B1919" i="11"/>
  <c r="C1918" i="11"/>
  <c r="B1918" i="11"/>
  <c r="C1917" i="11"/>
  <c r="B1917" i="11"/>
  <c r="C1916" i="11"/>
  <c r="B1916" i="11"/>
  <c r="C1915" i="11"/>
  <c r="B1915" i="11"/>
  <c r="C1914" i="11"/>
  <c r="B1914" i="11"/>
  <c r="C1913" i="11"/>
  <c r="B1913" i="11"/>
  <c r="C1912" i="11"/>
  <c r="B1912" i="11"/>
  <c r="C1911" i="11"/>
  <c r="B1911" i="11"/>
  <c r="C1910" i="11"/>
  <c r="B1910" i="11"/>
  <c r="C1909" i="11"/>
  <c r="B1909" i="11"/>
  <c r="C1908" i="11"/>
  <c r="B1908" i="11"/>
  <c r="C1907" i="11"/>
  <c r="B1907" i="11"/>
  <c r="C1906" i="11"/>
  <c r="B1906" i="11"/>
  <c r="C1905" i="11"/>
  <c r="B1905" i="11"/>
  <c r="C1904" i="11"/>
  <c r="B1904" i="11"/>
  <c r="C1903" i="11"/>
  <c r="B1903" i="11"/>
  <c r="C1902" i="11"/>
  <c r="B1902" i="11"/>
  <c r="C1901" i="11"/>
  <c r="B1901" i="11"/>
  <c r="C1900" i="11"/>
  <c r="B1900" i="11"/>
  <c r="C1899" i="11"/>
  <c r="B1899" i="11"/>
  <c r="C1898" i="11"/>
  <c r="B1898" i="11"/>
  <c r="C1897" i="11"/>
  <c r="B1897" i="11"/>
  <c r="C1896" i="11"/>
  <c r="B1896" i="11"/>
  <c r="C1895" i="11"/>
  <c r="B1895" i="11"/>
  <c r="C1894" i="11"/>
  <c r="B1894" i="11"/>
  <c r="C1893" i="11"/>
  <c r="B1893" i="11"/>
  <c r="C1892" i="11"/>
  <c r="B1892" i="11"/>
  <c r="C1891" i="11"/>
  <c r="B1891" i="11"/>
  <c r="C1890" i="11"/>
  <c r="B1890" i="11"/>
  <c r="C1889" i="11"/>
  <c r="B1889" i="11"/>
  <c r="C1888" i="11"/>
  <c r="B1888" i="11"/>
  <c r="C1887" i="11"/>
  <c r="B1887" i="11"/>
  <c r="C1886" i="11"/>
  <c r="B1886" i="11"/>
  <c r="C1885" i="11"/>
  <c r="B1885" i="11"/>
  <c r="C1884" i="11"/>
  <c r="B1884" i="11"/>
  <c r="C1883" i="11"/>
  <c r="B1883" i="11"/>
  <c r="C1882" i="11"/>
  <c r="B1882" i="11"/>
  <c r="C1881" i="11"/>
  <c r="B1881" i="11"/>
  <c r="C1880" i="11"/>
  <c r="B1880" i="11"/>
  <c r="C1879" i="11"/>
  <c r="B1879" i="11"/>
  <c r="C1878" i="11"/>
  <c r="B1878" i="11"/>
  <c r="C1877" i="11"/>
  <c r="B1877" i="11"/>
  <c r="C1876" i="11"/>
  <c r="B1876" i="11"/>
  <c r="C1875" i="11"/>
  <c r="B1875" i="11"/>
  <c r="C1874" i="11"/>
  <c r="B1874" i="11"/>
  <c r="C1873" i="11"/>
  <c r="B1873" i="11"/>
  <c r="C1872" i="11"/>
  <c r="B1872" i="11"/>
  <c r="C1871" i="11"/>
  <c r="B1871" i="11"/>
  <c r="C1870" i="11"/>
  <c r="B1870" i="11"/>
  <c r="C1869" i="11"/>
  <c r="B1869" i="11"/>
  <c r="C1868" i="11"/>
  <c r="B1868" i="11"/>
  <c r="C1867" i="11"/>
  <c r="B1867" i="11"/>
  <c r="C1866" i="11"/>
  <c r="B1866" i="11"/>
  <c r="C1865" i="11"/>
  <c r="B1865" i="11"/>
  <c r="C1864" i="11"/>
  <c r="B1864" i="11"/>
  <c r="C1863" i="11"/>
  <c r="B1863" i="11"/>
  <c r="C1862" i="11"/>
  <c r="B1862" i="11"/>
  <c r="C1861" i="11"/>
  <c r="B1861" i="11"/>
  <c r="C1860" i="11"/>
  <c r="B1860" i="11"/>
  <c r="C1859" i="11"/>
  <c r="B1859" i="11"/>
  <c r="C1858" i="11"/>
  <c r="B1858" i="11"/>
  <c r="C1857" i="11"/>
  <c r="B1857" i="11"/>
  <c r="C1856" i="11"/>
  <c r="B1856" i="11"/>
  <c r="C1855" i="11"/>
  <c r="B1855" i="11"/>
  <c r="C1854" i="11"/>
  <c r="B1854" i="11"/>
  <c r="C1853" i="11"/>
  <c r="B1853" i="11"/>
  <c r="C1852" i="11"/>
  <c r="B1852" i="11"/>
  <c r="C1851" i="11"/>
  <c r="B1851" i="11"/>
  <c r="C1850" i="11"/>
  <c r="B1850" i="11"/>
  <c r="C1849" i="11"/>
  <c r="B1849" i="11"/>
  <c r="C1848" i="11"/>
  <c r="B1848" i="11"/>
  <c r="C1847" i="11"/>
  <c r="B1847" i="11"/>
  <c r="C1846" i="11"/>
  <c r="B1846" i="11"/>
  <c r="C1845" i="11"/>
  <c r="B1845" i="11"/>
  <c r="C1844" i="11"/>
  <c r="B1844" i="11"/>
  <c r="C1843" i="11"/>
  <c r="B1843" i="11"/>
  <c r="C1842" i="11"/>
  <c r="B1842" i="11"/>
  <c r="C1841" i="11"/>
  <c r="B1841" i="11"/>
  <c r="C1840" i="11"/>
  <c r="B1840" i="11"/>
  <c r="C1839" i="11"/>
  <c r="B1839" i="11"/>
  <c r="C1838" i="11"/>
  <c r="B1838" i="11"/>
  <c r="C1837" i="11"/>
  <c r="B1837" i="11"/>
  <c r="C1836" i="11"/>
  <c r="B1836" i="11"/>
  <c r="C1835" i="11"/>
  <c r="B1835" i="11"/>
  <c r="C1834" i="11"/>
  <c r="B1834" i="11"/>
  <c r="C1833" i="11"/>
  <c r="B1833" i="11"/>
  <c r="C1832" i="11"/>
  <c r="B1832" i="11"/>
  <c r="C1831" i="11"/>
  <c r="B1831" i="11"/>
  <c r="C1830" i="11"/>
  <c r="B1830" i="11"/>
  <c r="C1829" i="11"/>
  <c r="B1829" i="11"/>
  <c r="C1828" i="11"/>
  <c r="B1828" i="11"/>
  <c r="C1827" i="11"/>
  <c r="B1827" i="11"/>
  <c r="C1826" i="11"/>
  <c r="B1826" i="11"/>
  <c r="C1825" i="11"/>
  <c r="B1825" i="11"/>
  <c r="C1824" i="11"/>
  <c r="B1824" i="11"/>
  <c r="C1823" i="11"/>
  <c r="B1823" i="11"/>
  <c r="C1822" i="11"/>
  <c r="B1822" i="11"/>
  <c r="C1821" i="11"/>
  <c r="B1821" i="11"/>
  <c r="C1820" i="11"/>
  <c r="B1820" i="11"/>
  <c r="C1819" i="11"/>
  <c r="B1819" i="11"/>
  <c r="C1818" i="11"/>
  <c r="B1818" i="11"/>
  <c r="C1817" i="11"/>
  <c r="B1817" i="11"/>
  <c r="C1816" i="11"/>
  <c r="B1816" i="11"/>
  <c r="C1815" i="11"/>
  <c r="B1815" i="11"/>
  <c r="C1814" i="11"/>
  <c r="B1814" i="11"/>
  <c r="C1813" i="11"/>
  <c r="B1813" i="11"/>
  <c r="C1812" i="11"/>
  <c r="B1812" i="11"/>
  <c r="C1811" i="11"/>
  <c r="B1811" i="11"/>
  <c r="C1810" i="11"/>
  <c r="B1810" i="11"/>
  <c r="C1809" i="11"/>
  <c r="B1809" i="11"/>
  <c r="C1808" i="11"/>
  <c r="B1808" i="11"/>
  <c r="C1807" i="11"/>
  <c r="B1807" i="11"/>
  <c r="C1806" i="11"/>
  <c r="B1806" i="11"/>
  <c r="C1805" i="11"/>
  <c r="B1805" i="11"/>
  <c r="C1804" i="11"/>
  <c r="B1804" i="11"/>
  <c r="C1803" i="11"/>
  <c r="B1803" i="11"/>
  <c r="C1802" i="11"/>
  <c r="B1802" i="11"/>
  <c r="C1801" i="11"/>
  <c r="B1801" i="11"/>
  <c r="C1800" i="11"/>
  <c r="B1800" i="11"/>
  <c r="C1799" i="11"/>
  <c r="B1799" i="11"/>
  <c r="C1798" i="11"/>
  <c r="B1798" i="11"/>
  <c r="C1797" i="11"/>
  <c r="B1797" i="11"/>
  <c r="C1796" i="11"/>
  <c r="B1796" i="11"/>
  <c r="C1795" i="11"/>
  <c r="B1795" i="11"/>
  <c r="C1794" i="11"/>
  <c r="B1794" i="11"/>
  <c r="C1793" i="11"/>
  <c r="B1793" i="11"/>
  <c r="C1792" i="11"/>
  <c r="B1792" i="11"/>
  <c r="C1791" i="11"/>
  <c r="B1791" i="11"/>
  <c r="C1790" i="11"/>
  <c r="B1790" i="11"/>
  <c r="C1789" i="11"/>
  <c r="B1789" i="11"/>
  <c r="C1788" i="11"/>
  <c r="B1788" i="11"/>
  <c r="C1787" i="11"/>
  <c r="B1787" i="11"/>
  <c r="C1786" i="11"/>
  <c r="B1786" i="11"/>
  <c r="C1785" i="11"/>
  <c r="B1785" i="11"/>
  <c r="C1784" i="11"/>
  <c r="B1784" i="11"/>
  <c r="C1783" i="11"/>
  <c r="B1783" i="11"/>
  <c r="C1782" i="11"/>
  <c r="B1782" i="11"/>
  <c r="C1781" i="11"/>
  <c r="B1781" i="11"/>
  <c r="C1780" i="11"/>
  <c r="B1780" i="11"/>
  <c r="C1779" i="11"/>
  <c r="B1779" i="11"/>
  <c r="C1778" i="11"/>
  <c r="B1778" i="11"/>
  <c r="C1777" i="11"/>
  <c r="B1777" i="11"/>
  <c r="C1776" i="11"/>
  <c r="B1776" i="11"/>
  <c r="C1775" i="11"/>
  <c r="B1775" i="11"/>
  <c r="C1774" i="11"/>
  <c r="B1774" i="11"/>
  <c r="C1773" i="11"/>
  <c r="B1773" i="11"/>
  <c r="C1772" i="11"/>
  <c r="B1772" i="11"/>
  <c r="C1771" i="11"/>
  <c r="B1771" i="11"/>
  <c r="C1770" i="11"/>
  <c r="B1770" i="11"/>
  <c r="C1769" i="11"/>
  <c r="B1769" i="11"/>
  <c r="C1768" i="11"/>
  <c r="B1768" i="11"/>
  <c r="C1767" i="11"/>
  <c r="B1767" i="11"/>
  <c r="C1766" i="11"/>
  <c r="B1766" i="11"/>
  <c r="C1765" i="11"/>
  <c r="B1765" i="11"/>
  <c r="C1764" i="11"/>
  <c r="B1764" i="11"/>
  <c r="C1763" i="11"/>
  <c r="B1763" i="11"/>
  <c r="C1762" i="11"/>
  <c r="B1762" i="11"/>
  <c r="C1761" i="11"/>
  <c r="B1761" i="11"/>
  <c r="C1760" i="11"/>
  <c r="B1760" i="11"/>
  <c r="C1759" i="11"/>
  <c r="B1759" i="11"/>
  <c r="C1758" i="11"/>
  <c r="B1758" i="11"/>
  <c r="C1757" i="11"/>
  <c r="B1757" i="11"/>
  <c r="C1756" i="11"/>
  <c r="B1756" i="11"/>
  <c r="C1755" i="11"/>
  <c r="B1755" i="11"/>
  <c r="C1754" i="11"/>
  <c r="B1754" i="11"/>
  <c r="C1753" i="11"/>
  <c r="B1753" i="11"/>
  <c r="C1752" i="11"/>
  <c r="B1752" i="11"/>
  <c r="C1751" i="11"/>
  <c r="B1751" i="11"/>
  <c r="C1750" i="11"/>
  <c r="B1750" i="11"/>
  <c r="C1749" i="11"/>
  <c r="B1749" i="11"/>
  <c r="C1748" i="11"/>
  <c r="B1748" i="11"/>
  <c r="C1747" i="11"/>
  <c r="B1747" i="11"/>
  <c r="C1746" i="11"/>
  <c r="B1746" i="11"/>
  <c r="C1745" i="11"/>
  <c r="B1745" i="11"/>
  <c r="C1744" i="11"/>
  <c r="B1744" i="11"/>
  <c r="C1743" i="11"/>
  <c r="B1743" i="11"/>
  <c r="C1742" i="11"/>
  <c r="B1742" i="11"/>
  <c r="C1741" i="11"/>
  <c r="B1741" i="11"/>
  <c r="C1740" i="11"/>
  <c r="B1740" i="11"/>
  <c r="C1739" i="11"/>
  <c r="B1739" i="11"/>
  <c r="C1738" i="11"/>
  <c r="B1738" i="11"/>
  <c r="C1737" i="11"/>
  <c r="B1737" i="11"/>
  <c r="C1736" i="11"/>
  <c r="B1736" i="11"/>
  <c r="C1735" i="11"/>
  <c r="B1735" i="11"/>
  <c r="C1734" i="11"/>
  <c r="B1734" i="11"/>
  <c r="C1733" i="11"/>
  <c r="B1733" i="11"/>
  <c r="C1732" i="11"/>
  <c r="B1732" i="11"/>
  <c r="C1731" i="11"/>
  <c r="B1731" i="11"/>
  <c r="C1730" i="11"/>
  <c r="B1730" i="11"/>
  <c r="C1729" i="11"/>
  <c r="B1729" i="11"/>
  <c r="C1728" i="11"/>
  <c r="B1728" i="11"/>
  <c r="C1727" i="11"/>
  <c r="B1727" i="11"/>
  <c r="C1726" i="11"/>
  <c r="B1726" i="11"/>
  <c r="C1725" i="11"/>
  <c r="B1725" i="11"/>
  <c r="C1724" i="11"/>
  <c r="B1724" i="11"/>
  <c r="C1723" i="11"/>
  <c r="B1723" i="11"/>
  <c r="C1722" i="11"/>
  <c r="B1722" i="11"/>
  <c r="C1721" i="11"/>
  <c r="B1721" i="11"/>
  <c r="C1720" i="11"/>
  <c r="B1720" i="11"/>
  <c r="C1719" i="11"/>
  <c r="B1719" i="11"/>
  <c r="C1718" i="11"/>
  <c r="B1718" i="11"/>
  <c r="C1717" i="11"/>
  <c r="B1717" i="11"/>
  <c r="C1716" i="11"/>
  <c r="B1716" i="11"/>
  <c r="C1715" i="11"/>
  <c r="B1715" i="11"/>
  <c r="C1714" i="11"/>
  <c r="B1714" i="11"/>
  <c r="C1713" i="11"/>
  <c r="B1713" i="11"/>
  <c r="C1712" i="11"/>
  <c r="B1712" i="11"/>
  <c r="C1711" i="11"/>
  <c r="B1711" i="11"/>
  <c r="C1710" i="11"/>
  <c r="B1710" i="11"/>
  <c r="C1709" i="11"/>
  <c r="B1709" i="11"/>
  <c r="C1708" i="11"/>
  <c r="B1708" i="11"/>
  <c r="C1707" i="11"/>
  <c r="B1707" i="11"/>
  <c r="C1706" i="11"/>
  <c r="B1706" i="11"/>
  <c r="C1705" i="11"/>
  <c r="B1705" i="11"/>
  <c r="C1704" i="11"/>
  <c r="B1704" i="11"/>
  <c r="C1703" i="11"/>
  <c r="B1703" i="11"/>
  <c r="C1702" i="11"/>
  <c r="B1702" i="11"/>
  <c r="C1701" i="11"/>
  <c r="B1701" i="11"/>
  <c r="C1700" i="11"/>
  <c r="B1700" i="11"/>
  <c r="C1699" i="11"/>
  <c r="B1699" i="11"/>
  <c r="C1698" i="11"/>
  <c r="B1698" i="11"/>
  <c r="C1697" i="11"/>
  <c r="B1697" i="11"/>
  <c r="C1696" i="11"/>
  <c r="B1696" i="11"/>
  <c r="C1695" i="11"/>
  <c r="B1695" i="11"/>
  <c r="C1694" i="11"/>
  <c r="B1694" i="11"/>
  <c r="C1693" i="11"/>
  <c r="B1693" i="11"/>
  <c r="C1692" i="11"/>
  <c r="B1692" i="11"/>
  <c r="C1691" i="11"/>
  <c r="B1691" i="11"/>
  <c r="C1690" i="11"/>
  <c r="B1690" i="11"/>
  <c r="C1689" i="11"/>
  <c r="B1689" i="11"/>
  <c r="C1688" i="11"/>
  <c r="B1688" i="11"/>
  <c r="C1687" i="11"/>
  <c r="B1687" i="11"/>
  <c r="C1686" i="11"/>
  <c r="B1686" i="11"/>
  <c r="C1685" i="11"/>
  <c r="B1685" i="11"/>
  <c r="C1684" i="11"/>
  <c r="B1684" i="11"/>
  <c r="C1683" i="11"/>
  <c r="B1683" i="11"/>
  <c r="C1682" i="11"/>
  <c r="B1682" i="11"/>
  <c r="C1681" i="11"/>
  <c r="B1681" i="11"/>
  <c r="C1680" i="11"/>
  <c r="B1680" i="11"/>
  <c r="C1679" i="11"/>
  <c r="B1679" i="11"/>
  <c r="C1678" i="11"/>
  <c r="B1678" i="11"/>
  <c r="C1677" i="11"/>
  <c r="B1677" i="11"/>
  <c r="C1676" i="11"/>
  <c r="B1676" i="11"/>
  <c r="C1675" i="11"/>
  <c r="B1675" i="11"/>
  <c r="C1674" i="11"/>
  <c r="B1674" i="11"/>
  <c r="C1673" i="11"/>
  <c r="B1673" i="11"/>
  <c r="C1672" i="11"/>
  <c r="B1672" i="11"/>
  <c r="C1671" i="11"/>
  <c r="B1671" i="11"/>
  <c r="C1670" i="11"/>
  <c r="B1670" i="11"/>
  <c r="C1669" i="11"/>
  <c r="B1669" i="11"/>
  <c r="C1668" i="11"/>
  <c r="B1668" i="11"/>
  <c r="C1667" i="11"/>
  <c r="B1667" i="11"/>
  <c r="C1666" i="11"/>
  <c r="B1666" i="11"/>
  <c r="C1665" i="11"/>
  <c r="B1665" i="11"/>
  <c r="C1664" i="11"/>
  <c r="B1664" i="11"/>
  <c r="C1663" i="11"/>
  <c r="B1663" i="11"/>
  <c r="C1662" i="11"/>
  <c r="B1662" i="11"/>
  <c r="C1661" i="11"/>
  <c r="B1661" i="11"/>
  <c r="C1660" i="11"/>
  <c r="B1660" i="11"/>
  <c r="C1659" i="11"/>
  <c r="B1659" i="11"/>
  <c r="C1658" i="11"/>
  <c r="B1658" i="11"/>
  <c r="C1657" i="11"/>
  <c r="B1657" i="11"/>
  <c r="C1656" i="11"/>
  <c r="B1656" i="11"/>
  <c r="C1655" i="11"/>
  <c r="B1655" i="11"/>
  <c r="C1654" i="11"/>
  <c r="B1654" i="11"/>
  <c r="C1653" i="11"/>
  <c r="B1653" i="11"/>
  <c r="C1652" i="11"/>
  <c r="B1652" i="11"/>
  <c r="C1651" i="11"/>
  <c r="B1651" i="11"/>
  <c r="C1650" i="11"/>
  <c r="B1650" i="11"/>
  <c r="C1649" i="11"/>
  <c r="B1649" i="11"/>
  <c r="C1648" i="11"/>
  <c r="B1648" i="11"/>
  <c r="C1647" i="11"/>
  <c r="B1647" i="11"/>
  <c r="C1646" i="11"/>
  <c r="B1646" i="11"/>
  <c r="C1645" i="11"/>
  <c r="B1645" i="11"/>
  <c r="C1644" i="11"/>
  <c r="B1644" i="11"/>
  <c r="C1643" i="11"/>
  <c r="B1643" i="11"/>
  <c r="C1642" i="11"/>
  <c r="B1642" i="11"/>
  <c r="C1641" i="11"/>
  <c r="B1641" i="11"/>
  <c r="C1640" i="11"/>
  <c r="B1640" i="11"/>
  <c r="C1639" i="11"/>
  <c r="B1639" i="11"/>
  <c r="C1638" i="11"/>
  <c r="B1638" i="11"/>
  <c r="C1637" i="11"/>
  <c r="B1637" i="11"/>
  <c r="C1636" i="11"/>
  <c r="B1636" i="11"/>
  <c r="C1635" i="11"/>
  <c r="B1635" i="11"/>
  <c r="C1634" i="11"/>
  <c r="B1634" i="11"/>
  <c r="C1633" i="11"/>
  <c r="B1633" i="11"/>
  <c r="C1632" i="11"/>
  <c r="B1632" i="11"/>
  <c r="C1631" i="11"/>
  <c r="B1631" i="11"/>
  <c r="C1630" i="11"/>
  <c r="B1630" i="11"/>
  <c r="C1629" i="11"/>
  <c r="B1629" i="11"/>
  <c r="C1628" i="11"/>
  <c r="B1628" i="11"/>
  <c r="C1627" i="11"/>
  <c r="B1627" i="11"/>
  <c r="C1626" i="11"/>
  <c r="B1626" i="11"/>
  <c r="C1625" i="11"/>
  <c r="B1625" i="11"/>
  <c r="C1624" i="11"/>
  <c r="B1624" i="11"/>
  <c r="C1623" i="11"/>
  <c r="B1623" i="11"/>
  <c r="C1622" i="11"/>
  <c r="B1622" i="11"/>
  <c r="C1621" i="11"/>
  <c r="B1621" i="11"/>
  <c r="C1620" i="11"/>
  <c r="B1620" i="11"/>
  <c r="C1619" i="11"/>
  <c r="B1619" i="11"/>
  <c r="C1618" i="11"/>
  <c r="B1618" i="11"/>
  <c r="C1617" i="11"/>
  <c r="B1617" i="11"/>
  <c r="C1616" i="11"/>
  <c r="B1616" i="11"/>
  <c r="C1615" i="11"/>
  <c r="B1615" i="11"/>
  <c r="C1614" i="11"/>
  <c r="B1614" i="11"/>
  <c r="C1613" i="11"/>
  <c r="B1613" i="11"/>
  <c r="C1612" i="11"/>
  <c r="B1612" i="11"/>
  <c r="C1611" i="11"/>
  <c r="B1611" i="11"/>
  <c r="C1610" i="11"/>
  <c r="B1610" i="11"/>
  <c r="C1609" i="11"/>
  <c r="B1609" i="11"/>
  <c r="C1608" i="11"/>
  <c r="B1608" i="11"/>
  <c r="C1607" i="11"/>
  <c r="B1607" i="11"/>
  <c r="C1606" i="11"/>
  <c r="B1606" i="11"/>
  <c r="C1605" i="11"/>
  <c r="B1605" i="11"/>
  <c r="C1604" i="11"/>
  <c r="B1604" i="11"/>
  <c r="C1603" i="11"/>
  <c r="B1603" i="11"/>
  <c r="C1602" i="11"/>
  <c r="B1602" i="11"/>
  <c r="C1601" i="11"/>
  <c r="B1601" i="11"/>
  <c r="C1600" i="11"/>
  <c r="B1600" i="11"/>
  <c r="C1599" i="11"/>
  <c r="B1599" i="11"/>
  <c r="C1598" i="11"/>
  <c r="B1598" i="11"/>
  <c r="C1597" i="11"/>
  <c r="B1597" i="11"/>
  <c r="C1596" i="11"/>
  <c r="B1596" i="11"/>
  <c r="C1595" i="11"/>
  <c r="B1595" i="11"/>
  <c r="C1594" i="11"/>
  <c r="B1594" i="11"/>
  <c r="C1593" i="11"/>
  <c r="B1593" i="11"/>
  <c r="C1592" i="11"/>
  <c r="B1592" i="11"/>
  <c r="C1591" i="11"/>
  <c r="B1591" i="11"/>
  <c r="C1590" i="11"/>
  <c r="B1590" i="11"/>
  <c r="C1589" i="11"/>
  <c r="B1589" i="11"/>
  <c r="C1588" i="11"/>
  <c r="B1588" i="11"/>
  <c r="C1587" i="11"/>
  <c r="B1587" i="11"/>
  <c r="C1586" i="11"/>
  <c r="B1586" i="11"/>
  <c r="C1585" i="11"/>
  <c r="B1585" i="11"/>
  <c r="C1584" i="11"/>
  <c r="B1584" i="11"/>
  <c r="C1583" i="11"/>
  <c r="B1583" i="11"/>
  <c r="C1582" i="11"/>
  <c r="B1582" i="11"/>
  <c r="C1581" i="11"/>
  <c r="B1581" i="11"/>
  <c r="C1580" i="11"/>
  <c r="B1580" i="11"/>
  <c r="C1579" i="11"/>
  <c r="B1579" i="11"/>
  <c r="C1578" i="11"/>
  <c r="B1578" i="11"/>
  <c r="C1577" i="11"/>
  <c r="B1577" i="11"/>
  <c r="C1576" i="11"/>
  <c r="B1576" i="11"/>
  <c r="C1575" i="11"/>
  <c r="B1575" i="11"/>
  <c r="C1574" i="11"/>
  <c r="B1574" i="11"/>
  <c r="C1573" i="11"/>
  <c r="B1573" i="11"/>
  <c r="C1572" i="11"/>
  <c r="B1572" i="11"/>
  <c r="C1571" i="11"/>
  <c r="B1571" i="11"/>
  <c r="C1570" i="11"/>
  <c r="B1570" i="11"/>
  <c r="C1569" i="11"/>
  <c r="B1569" i="11"/>
  <c r="C1568" i="11"/>
  <c r="B1568" i="11"/>
  <c r="C1567" i="11"/>
  <c r="B1567" i="11"/>
  <c r="C1566" i="11"/>
  <c r="B1566" i="11"/>
  <c r="C1565" i="11"/>
  <c r="B1565" i="11"/>
  <c r="C1564" i="11"/>
  <c r="B1564" i="11"/>
  <c r="C1563" i="11"/>
  <c r="B1563" i="11"/>
  <c r="C1562" i="11"/>
  <c r="B1562" i="11"/>
  <c r="C1561" i="11"/>
  <c r="B1561" i="11"/>
  <c r="C1560" i="11"/>
  <c r="B1560" i="11"/>
  <c r="C1559" i="11"/>
  <c r="B1559" i="11"/>
  <c r="C1558" i="11"/>
  <c r="B1558" i="11"/>
  <c r="C1557" i="11"/>
  <c r="B1557" i="11"/>
  <c r="C1556" i="11"/>
  <c r="B1556" i="11"/>
  <c r="C1555" i="11"/>
  <c r="B1555" i="11"/>
  <c r="C1554" i="11"/>
  <c r="B1554" i="11"/>
  <c r="C1553" i="11"/>
  <c r="B1553" i="11"/>
  <c r="C1552" i="11"/>
  <c r="B1552" i="11"/>
  <c r="C1551" i="11"/>
  <c r="B1551" i="11"/>
  <c r="C1550" i="11"/>
  <c r="B1550" i="11"/>
  <c r="C1549" i="11"/>
  <c r="B1549" i="11"/>
  <c r="C1548" i="11"/>
  <c r="B1548" i="11"/>
  <c r="C1547" i="11"/>
  <c r="B1547" i="11"/>
  <c r="C1546" i="11"/>
  <c r="B1546" i="11"/>
  <c r="C1545" i="11"/>
  <c r="B1545" i="11"/>
  <c r="C1544" i="11"/>
  <c r="B1544" i="11"/>
  <c r="C1543" i="11"/>
  <c r="B1543" i="11"/>
  <c r="C1542" i="11"/>
  <c r="B1542" i="11"/>
  <c r="C1541" i="11"/>
  <c r="B1541" i="11"/>
  <c r="C1540" i="11"/>
  <c r="B1540" i="11"/>
  <c r="C1539" i="11"/>
  <c r="B1539" i="11"/>
  <c r="C1538" i="11"/>
  <c r="B1538" i="11"/>
  <c r="C1537" i="11"/>
  <c r="B1537" i="11"/>
  <c r="C1536" i="11"/>
  <c r="B1536" i="11"/>
  <c r="C1535" i="11"/>
  <c r="B1535" i="11"/>
  <c r="C1534" i="11"/>
  <c r="B1534" i="11"/>
  <c r="C1533" i="11"/>
  <c r="B1533" i="11"/>
  <c r="C1532" i="11"/>
  <c r="B1532" i="11"/>
  <c r="C1531" i="11"/>
  <c r="B1531" i="11"/>
  <c r="C1530" i="11"/>
  <c r="B1530" i="11"/>
  <c r="C1529" i="11"/>
  <c r="B1529" i="11"/>
  <c r="C1528" i="11"/>
  <c r="B1528" i="11"/>
  <c r="C1527" i="11"/>
  <c r="B1527" i="11"/>
  <c r="C1526" i="11"/>
  <c r="B1526" i="11"/>
  <c r="C1525" i="11"/>
  <c r="B1525" i="11"/>
  <c r="C1524" i="11"/>
  <c r="B1524" i="11"/>
  <c r="C1523" i="11"/>
  <c r="B1523" i="11"/>
  <c r="C1522" i="11"/>
  <c r="B1522" i="11"/>
  <c r="C1521" i="11"/>
  <c r="B1521" i="11"/>
  <c r="C1520" i="11"/>
  <c r="B1520" i="11"/>
  <c r="C1519" i="11"/>
  <c r="B1519" i="11"/>
  <c r="C1518" i="11"/>
  <c r="B1518" i="11"/>
  <c r="C1517" i="11"/>
  <c r="B1517" i="11"/>
  <c r="C1516" i="11"/>
  <c r="B1516" i="11"/>
  <c r="C1515" i="11"/>
  <c r="B1515" i="11"/>
  <c r="C1514" i="11"/>
  <c r="B1514" i="11"/>
  <c r="C1513" i="11"/>
  <c r="B1513" i="11"/>
  <c r="C1512" i="11"/>
  <c r="B1512" i="11"/>
  <c r="C1511" i="11"/>
  <c r="B1511" i="11"/>
  <c r="C1510" i="11"/>
  <c r="B1510" i="11"/>
  <c r="C1509" i="11"/>
  <c r="B1509" i="11"/>
  <c r="C1508" i="11"/>
  <c r="B1508" i="11"/>
  <c r="C1507" i="11"/>
  <c r="B1507" i="11"/>
  <c r="C1506" i="11"/>
  <c r="B1506" i="11"/>
  <c r="C1505" i="11"/>
  <c r="B1505" i="11"/>
  <c r="C1504" i="11"/>
  <c r="B1504" i="11"/>
  <c r="C1503" i="11"/>
  <c r="B1503" i="11"/>
  <c r="C1502" i="11"/>
  <c r="B1502" i="11"/>
  <c r="C1501" i="11"/>
  <c r="B1501" i="11"/>
  <c r="C1500" i="11"/>
  <c r="B1500" i="11"/>
  <c r="C1499" i="11"/>
  <c r="B1499" i="11"/>
  <c r="C1498" i="11"/>
  <c r="B1498" i="11"/>
  <c r="C1497" i="11"/>
  <c r="B1497" i="11"/>
  <c r="C1496" i="11"/>
  <c r="B1496" i="11"/>
  <c r="C1495" i="11"/>
  <c r="B1495" i="11"/>
  <c r="C1494" i="11"/>
  <c r="B1494" i="11"/>
  <c r="C1493" i="11"/>
  <c r="B1493" i="11"/>
  <c r="C1492" i="11"/>
  <c r="B1492" i="11"/>
  <c r="C1491" i="11"/>
  <c r="B1491" i="11"/>
  <c r="C1490" i="11"/>
  <c r="B1490" i="11"/>
  <c r="C1489" i="11"/>
  <c r="B1489" i="11"/>
  <c r="C1488" i="11"/>
  <c r="B1488" i="11"/>
  <c r="C1487" i="11"/>
  <c r="B1487" i="11"/>
  <c r="C1486" i="11"/>
  <c r="B1486" i="11"/>
  <c r="C1485" i="11"/>
  <c r="B1485" i="11"/>
  <c r="C1484" i="11"/>
  <c r="B1484" i="11"/>
  <c r="C1483" i="11"/>
  <c r="B1483" i="11"/>
  <c r="C1482" i="11"/>
  <c r="B1482" i="11"/>
  <c r="C1481" i="11"/>
  <c r="B1481" i="11"/>
  <c r="C1480" i="11"/>
  <c r="B1480" i="11"/>
  <c r="C1479" i="11"/>
  <c r="B1479" i="11"/>
  <c r="C1478" i="11"/>
  <c r="B1478" i="11"/>
  <c r="C1477" i="11"/>
  <c r="B1477" i="11"/>
  <c r="C1476" i="11"/>
  <c r="B1476" i="11"/>
  <c r="C1475" i="11"/>
  <c r="B1475" i="11"/>
  <c r="C1474" i="11"/>
  <c r="B1474" i="11"/>
  <c r="C1473" i="11"/>
  <c r="B1473" i="11"/>
  <c r="C1472" i="11"/>
  <c r="B1472" i="11"/>
  <c r="C1471" i="11"/>
  <c r="B1471" i="11"/>
  <c r="C1470" i="11"/>
  <c r="B1470" i="11"/>
  <c r="C1469" i="11"/>
  <c r="B1469" i="11"/>
  <c r="C1468" i="11"/>
  <c r="B1468" i="11"/>
  <c r="C1467" i="11"/>
  <c r="B1467" i="11"/>
  <c r="C1466" i="11"/>
  <c r="B1466" i="11"/>
  <c r="C1465" i="11"/>
  <c r="B1465" i="11"/>
  <c r="C1464" i="11"/>
  <c r="B1464" i="11"/>
  <c r="C1463" i="11"/>
  <c r="B1463" i="11"/>
  <c r="C1462" i="11"/>
  <c r="B1462" i="11"/>
  <c r="C1461" i="11"/>
  <c r="B1461" i="11"/>
  <c r="C1460" i="11"/>
  <c r="B1460" i="11"/>
  <c r="C1459" i="11"/>
  <c r="B1459" i="11"/>
  <c r="C1458" i="11"/>
  <c r="B1458" i="11"/>
  <c r="C1457" i="11"/>
  <c r="B1457" i="11"/>
  <c r="C1456" i="11"/>
  <c r="B1456" i="11"/>
  <c r="C1455" i="11"/>
  <c r="B1455" i="11"/>
  <c r="C1454" i="11"/>
  <c r="B1454" i="11"/>
  <c r="C1453" i="11"/>
  <c r="B1453" i="11"/>
  <c r="C1452" i="11"/>
  <c r="B1452" i="11"/>
  <c r="C1451" i="11"/>
  <c r="B1451" i="11"/>
  <c r="C1450" i="11"/>
  <c r="B1450" i="11"/>
  <c r="C1449" i="11"/>
  <c r="B1449" i="11"/>
  <c r="C1448" i="11"/>
  <c r="B1448" i="11"/>
  <c r="C1447" i="11"/>
  <c r="B1447" i="11"/>
  <c r="C1446" i="11"/>
  <c r="B1446" i="11"/>
  <c r="C1445" i="11"/>
  <c r="B1445" i="11"/>
  <c r="C1444" i="11"/>
  <c r="B1444" i="11"/>
  <c r="C1443" i="11"/>
  <c r="B1443" i="11"/>
  <c r="C1442" i="11"/>
  <c r="B1442" i="11"/>
  <c r="C1441" i="11"/>
  <c r="B1441" i="11"/>
  <c r="C1440" i="11"/>
  <c r="B1440" i="11"/>
  <c r="C1439" i="11"/>
  <c r="B1439" i="11"/>
  <c r="C1438" i="11"/>
  <c r="B1438" i="11"/>
  <c r="C1437" i="11"/>
  <c r="B1437" i="11"/>
  <c r="C1436" i="11"/>
  <c r="B1436" i="11"/>
  <c r="C1435" i="11"/>
  <c r="B1435" i="11"/>
  <c r="C1434" i="11"/>
  <c r="B1434" i="11"/>
  <c r="C1433" i="11"/>
  <c r="B1433" i="11"/>
  <c r="C1432" i="11"/>
  <c r="B1432" i="11"/>
  <c r="C1431" i="11"/>
  <c r="B1431" i="11"/>
  <c r="C1430" i="11"/>
  <c r="B1430" i="11"/>
  <c r="C1429" i="11"/>
  <c r="B1429" i="11"/>
  <c r="C1428" i="11"/>
  <c r="B1428" i="11"/>
  <c r="C1427" i="11"/>
  <c r="B1427" i="11"/>
  <c r="C1426" i="11"/>
  <c r="B1426" i="11"/>
  <c r="C1425" i="11"/>
  <c r="B1425" i="11"/>
  <c r="C1424" i="11"/>
  <c r="B1424" i="11"/>
  <c r="C1423" i="11"/>
  <c r="B1423" i="11"/>
  <c r="C1422" i="11"/>
  <c r="B1422" i="11"/>
  <c r="C1421" i="11"/>
  <c r="B1421" i="11"/>
  <c r="C1420" i="11"/>
  <c r="B1420" i="11"/>
  <c r="C1419" i="11"/>
  <c r="B1419" i="11"/>
  <c r="C1418" i="11"/>
  <c r="B1418" i="11"/>
  <c r="C1417" i="11"/>
  <c r="B1417" i="11"/>
  <c r="C1416" i="11"/>
  <c r="B1416" i="11"/>
  <c r="C1415" i="11"/>
  <c r="B1415" i="11"/>
  <c r="C1414" i="11"/>
  <c r="B1414" i="11"/>
  <c r="C1413" i="11"/>
  <c r="B1413" i="11"/>
  <c r="C1412" i="11"/>
  <c r="B1412" i="11"/>
  <c r="C1411" i="11"/>
  <c r="B1411" i="11"/>
  <c r="C1410" i="11"/>
  <c r="B1410" i="11"/>
  <c r="C1409" i="11"/>
  <c r="B1409" i="11"/>
  <c r="C1408" i="11"/>
  <c r="B1408" i="11"/>
  <c r="C1407" i="11"/>
  <c r="B1407" i="11"/>
  <c r="C1406" i="11"/>
  <c r="B1406" i="11"/>
  <c r="C1405" i="11"/>
  <c r="B1405" i="11"/>
  <c r="C1404" i="11"/>
  <c r="B1404" i="11"/>
  <c r="C1403" i="11"/>
  <c r="B1403" i="11"/>
  <c r="C1402" i="11"/>
  <c r="B1402" i="11"/>
  <c r="C1401" i="11"/>
  <c r="B1401" i="11"/>
  <c r="C1400" i="11"/>
  <c r="B1400" i="11"/>
  <c r="C1399" i="11"/>
  <c r="B1399" i="11"/>
  <c r="C1398" i="11"/>
  <c r="B1398" i="11"/>
  <c r="C1397" i="11"/>
  <c r="B1397" i="11"/>
  <c r="C1396" i="11"/>
  <c r="B1396" i="11"/>
  <c r="C1395" i="11"/>
  <c r="B1395" i="11"/>
  <c r="C1394" i="11"/>
  <c r="B1394" i="11"/>
  <c r="C1393" i="11"/>
  <c r="B1393" i="11"/>
  <c r="C1392" i="11"/>
  <c r="B1392" i="11"/>
  <c r="C1391" i="11"/>
  <c r="B1391" i="11"/>
  <c r="C1390" i="11"/>
  <c r="B1390" i="11"/>
  <c r="C1389" i="11"/>
  <c r="B1389" i="11"/>
  <c r="C1388" i="11"/>
  <c r="B1388" i="11"/>
  <c r="C1387" i="11"/>
  <c r="B1387" i="11"/>
  <c r="C1386" i="11"/>
  <c r="B1386" i="11"/>
  <c r="C1385" i="11"/>
  <c r="B1385" i="11"/>
  <c r="C1384" i="11"/>
  <c r="B1384" i="11"/>
  <c r="C1383" i="11"/>
  <c r="B1383" i="11"/>
  <c r="C1382" i="11"/>
  <c r="B1382" i="11"/>
  <c r="C1381" i="11"/>
  <c r="B1381" i="11"/>
  <c r="C1380" i="11"/>
  <c r="B1380" i="11"/>
  <c r="C1379" i="11"/>
  <c r="B1379" i="11"/>
  <c r="C1378" i="11"/>
  <c r="B1378" i="11"/>
  <c r="C1377" i="11"/>
  <c r="B1377" i="11"/>
  <c r="C1376" i="11"/>
  <c r="B1376" i="11"/>
  <c r="C1375" i="11"/>
  <c r="B1375" i="11"/>
  <c r="C1374" i="11"/>
  <c r="B1374" i="11"/>
  <c r="C1373" i="11"/>
  <c r="B1373" i="11"/>
  <c r="C1372" i="11"/>
  <c r="B1372" i="11"/>
  <c r="C1371" i="11"/>
  <c r="B1371" i="11"/>
  <c r="C1370" i="11"/>
  <c r="B1370" i="11"/>
  <c r="C1369" i="11"/>
  <c r="B1369" i="11"/>
  <c r="C1368" i="11"/>
  <c r="B1368" i="11"/>
  <c r="C1367" i="11"/>
  <c r="B1367" i="11"/>
  <c r="C1366" i="11"/>
  <c r="B1366" i="11"/>
  <c r="C1365" i="11"/>
  <c r="B1365" i="11"/>
  <c r="C1364" i="11"/>
  <c r="B1364" i="11"/>
  <c r="C1363" i="11"/>
  <c r="B1363" i="11"/>
  <c r="C1362" i="11"/>
  <c r="B1362" i="11"/>
  <c r="C1361" i="11"/>
  <c r="B1361" i="11"/>
  <c r="C1360" i="11"/>
  <c r="B1360" i="11"/>
  <c r="C1359" i="11"/>
  <c r="B1359" i="11"/>
  <c r="C1358" i="11"/>
  <c r="B1358" i="11"/>
  <c r="C1357" i="11"/>
  <c r="B1357" i="11"/>
  <c r="C1356" i="11"/>
  <c r="B1356" i="11"/>
  <c r="C1355" i="11"/>
  <c r="B1355" i="11"/>
  <c r="C1354" i="11"/>
  <c r="B1354" i="11"/>
  <c r="C1353" i="11"/>
  <c r="B1353" i="11"/>
  <c r="C1352" i="11"/>
  <c r="B1352" i="11"/>
  <c r="C1351" i="11"/>
  <c r="B1351" i="11"/>
  <c r="C1350" i="11"/>
  <c r="B1350" i="11"/>
  <c r="C1349" i="11"/>
  <c r="B1349" i="11"/>
  <c r="C1348" i="11"/>
  <c r="B1348" i="11"/>
  <c r="C1347" i="11"/>
  <c r="B1347" i="11"/>
  <c r="C1346" i="11"/>
  <c r="B1346" i="11"/>
  <c r="C1345" i="11"/>
  <c r="B1345" i="11"/>
  <c r="C1344" i="11"/>
  <c r="B1344" i="11"/>
  <c r="C1343" i="11"/>
  <c r="B1343" i="11"/>
  <c r="C1342" i="11"/>
  <c r="B1342" i="11"/>
  <c r="C1341" i="11"/>
  <c r="B1341" i="11"/>
  <c r="C1340" i="11"/>
  <c r="B1340" i="11"/>
  <c r="C1339" i="11"/>
  <c r="B1339" i="11"/>
  <c r="C1338" i="11"/>
  <c r="B1338" i="11"/>
  <c r="C1337" i="11"/>
  <c r="B1337" i="11"/>
  <c r="C1336" i="11"/>
  <c r="B1336" i="11"/>
  <c r="C1335" i="11"/>
  <c r="B1335" i="11"/>
  <c r="C1334" i="11"/>
  <c r="B1334" i="11"/>
  <c r="C1333" i="11"/>
  <c r="B1333" i="11"/>
  <c r="C1332" i="11"/>
  <c r="B1332" i="11"/>
  <c r="C1331" i="11"/>
  <c r="B1331" i="11"/>
  <c r="C1330" i="11"/>
  <c r="B1330" i="11"/>
  <c r="C1329" i="11"/>
  <c r="B1329" i="11"/>
  <c r="C1328" i="11"/>
  <c r="B1328" i="11"/>
  <c r="C1327" i="11"/>
  <c r="B1327" i="11"/>
  <c r="C1326" i="11"/>
  <c r="B1326" i="11"/>
  <c r="C1325" i="11"/>
  <c r="B1325" i="11"/>
  <c r="C1324" i="11"/>
  <c r="B1324" i="11"/>
  <c r="C1323" i="11"/>
  <c r="B1323" i="11"/>
  <c r="C1322" i="11"/>
  <c r="B1322" i="11"/>
  <c r="C1321" i="11"/>
  <c r="B1321" i="11"/>
  <c r="C1320" i="11"/>
  <c r="B1320" i="11"/>
  <c r="C1319" i="11"/>
  <c r="B1319" i="11"/>
  <c r="C1318" i="11"/>
  <c r="B1318" i="11"/>
  <c r="C1317" i="11"/>
  <c r="B1317" i="11"/>
  <c r="C1316" i="11"/>
  <c r="B1316" i="11"/>
  <c r="C1315" i="11"/>
  <c r="B1315" i="11"/>
  <c r="C1314" i="11"/>
  <c r="B1314" i="11"/>
  <c r="C1313" i="11"/>
  <c r="B1313" i="11"/>
  <c r="C1312" i="11"/>
  <c r="B1312" i="11"/>
  <c r="C1311" i="11"/>
  <c r="B1311" i="11"/>
  <c r="C1310" i="11"/>
  <c r="B1310" i="11"/>
  <c r="C1309" i="11"/>
  <c r="B1309" i="11"/>
  <c r="C1308" i="11"/>
  <c r="B1308" i="11"/>
  <c r="C1307" i="11"/>
  <c r="B1307" i="11"/>
  <c r="C1306" i="11"/>
  <c r="B1306" i="11"/>
  <c r="C1305" i="11"/>
  <c r="B1305" i="11"/>
  <c r="C1304" i="11"/>
  <c r="B1304" i="11"/>
  <c r="C1303" i="11"/>
  <c r="B1303" i="11"/>
  <c r="C1302" i="11"/>
  <c r="B1302" i="11"/>
  <c r="C1301" i="11"/>
  <c r="B1301" i="11"/>
  <c r="C1300" i="11"/>
  <c r="B1300" i="11"/>
  <c r="C1299" i="11"/>
  <c r="B1299" i="11"/>
  <c r="C1298" i="11"/>
  <c r="B1298" i="11"/>
  <c r="C1297" i="11"/>
  <c r="B1297" i="11"/>
  <c r="C1296" i="11"/>
  <c r="B1296" i="11"/>
  <c r="C1295" i="11"/>
  <c r="B1295" i="11"/>
  <c r="C1294" i="11"/>
  <c r="B1294" i="11"/>
  <c r="C1293" i="11"/>
  <c r="B1293" i="11"/>
  <c r="C1292" i="11"/>
  <c r="B1292" i="11"/>
  <c r="C1291" i="11"/>
  <c r="B1291" i="11"/>
  <c r="C1290" i="11"/>
  <c r="B1290" i="11"/>
  <c r="C1289" i="11"/>
  <c r="B1289" i="11"/>
  <c r="C1288" i="11"/>
  <c r="B1288" i="11"/>
  <c r="C1287" i="11"/>
  <c r="B1287" i="11"/>
  <c r="C1286" i="11"/>
  <c r="B1286" i="11"/>
  <c r="C1285" i="11"/>
  <c r="B1285" i="11"/>
  <c r="C1284" i="11"/>
  <c r="B1284" i="11"/>
  <c r="C1283" i="11"/>
  <c r="B1283" i="11"/>
  <c r="C1282" i="11"/>
  <c r="B1282" i="11"/>
  <c r="C1281" i="11"/>
  <c r="B1281" i="11"/>
  <c r="C1280" i="11"/>
  <c r="B1280" i="11"/>
  <c r="C1279" i="11"/>
  <c r="B1279" i="11"/>
  <c r="C1278" i="11"/>
  <c r="B1278" i="11"/>
  <c r="C1277" i="11"/>
  <c r="B1277" i="11"/>
  <c r="C1276" i="11"/>
  <c r="B1276" i="11"/>
  <c r="C1275" i="11"/>
  <c r="B1275" i="11"/>
  <c r="C1274" i="11"/>
  <c r="B1274" i="11"/>
  <c r="C1273" i="11"/>
  <c r="B1273" i="11"/>
  <c r="C1272" i="11"/>
  <c r="B1272" i="11"/>
  <c r="C1271" i="11"/>
  <c r="B1271" i="11"/>
  <c r="C1270" i="11"/>
  <c r="B1270" i="11"/>
  <c r="C1269" i="11"/>
  <c r="B1269" i="11"/>
  <c r="C1268" i="11"/>
  <c r="B1268" i="11"/>
  <c r="C1267" i="11"/>
  <c r="B1267" i="11"/>
  <c r="C1266" i="11"/>
  <c r="B1266" i="11"/>
  <c r="C1265" i="11"/>
  <c r="B1265" i="11"/>
  <c r="C1264" i="11"/>
  <c r="B1264" i="11"/>
  <c r="C1263" i="11"/>
  <c r="B1263" i="11"/>
  <c r="C1262" i="11"/>
  <c r="B1262" i="11"/>
  <c r="C1261" i="11"/>
  <c r="B1261" i="11"/>
  <c r="C1260" i="11"/>
  <c r="B1260" i="11"/>
  <c r="C1259" i="11"/>
  <c r="B1259" i="11"/>
  <c r="C1258" i="11"/>
  <c r="B1258" i="11"/>
  <c r="C1257" i="11"/>
  <c r="B1257" i="11"/>
  <c r="C1256" i="11"/>
  <c r="B1256" i="11"/>
  <c r="C1255" i="11"/>
  <c r="B1255" i="11"/>
  <c r="C1254" i="11"/>
  <c r="B1254" i="11"/>
  <c r="C1253" i="11"/>
  <c r="B1253" i="11"/>
  <c r="C1252" i="11"/>
  <c r="B1252" i="11"/>
  <c r="C1251" i="11"/>
  <c r="B1251" i="11"/>
  <c r="C1250" i="11"/>
  <c r="B1250" i="11"/>
  <c r="C1249" i="11"/>
  <c r="B1249" i="11"/>
  <c r="C1248" i="11"/>
  <c r="B1248" i="11"/>
  <c r="C1247" i="11"/>
  <c r="B1247" i="11"/>
  <c r="C1246" i="11"/>
  <c r="B1246" i="11"/>
  <c r="C1245" i="11"/>
  <c r="B1245" i="11"/>
  <c r="C1244" i="11"/>
  <c r="B1244" i="11"/>
  <c r="C1243" i="11"/>
  <c r="B1243" i="11"/>
  <c r="C1242" i="11"/>
  <c r="B1242" i="11"/>
  <c r="C1241" i="11"/>
  <c r="B1241" i="11"/>
  <c r="C1240" i="11"/>
  <c r="B1240" i="11"/>
  <c r="C1239" i="11"/>
  <c r="B1239" i="11"/>
  <c r="C1238" i="11"/>
  <c r="B1238" i="11"/>
  <c r="C1237" i="11"/>
  <c r="B1237" i="11"/>
  <c r="C1236" i="11"/>
  <c r="B1236" i="11"/>
  <c r="C1235" i="11"/>
  <c r="B1235" i="11"/>
  <c r="C1234" i="11"/>
  <c r="B1234" i="11"/>
  <c r="C1233" i="11"/>
  <c r="B1233" i="11"/>
  <c r="C1232" i="11"/>
  <c r="B1232" i="11"/>
  <c r="C1231" i="11"/>
  <c r="B1231" i="11"/>
  <c r="C1230" i="11"/>
  <c r="B1230" i="11"/>
  <c r="C1229" i="11"/>
  <c r="B1229" i="11"/>
  <c r="C1228" i="11"/>
  <c r="B1228" i="11"/>
  <c r="C1227" i="11"/>
  <c r="B1227" i="11"/>
  <c r="C1226" i="11"/>
  <c r="B1226" i="11"/>
  <c r="C1225" i="11"/>
  <c r="B1225" i="11"/>
  <c r="C1224" i="11"/>
  <c r="B1224" i="11"/>
  <c r="C1223" i="11"/>
  <c r="B1223" i="11"/>
  <c r="C1222" i="11"/>
  <c r="B1222" i="11"/>
  <c r="C1221" i="11"/>
  <c r="B1221" i="11"/>
  <c r="C1220" i="11"/>
  <c r="B1220" i="11"/>
  <c r="C1219" i="11"/>
  <c r="B1219" i="11"/>
  <c r="C1218" i="11"/>
  <c r="B1218" i="11"/>
  <c r="C1217" i="11"/>
  <c r="B1217" i="11"/>
  <c r="C1216" i="11"/>
  <c r="B1216" i="11"/>
  <c r="C1215" i="11"/>
  <c r="B1215" i="11"/>
  <c r="C1214" i="11"/>
  <c r="B1214" i="11"/>
  <c r="C1213" i="11"/>
  <c r="B1213" i="11"/>
  <c r="C1212" i="11"/>
  <c r="B1212" i="11"/>
  <c r="C1211" i="11"/>
  <c r="B1211" i="11"/>
  <c r="C1210" i="11"/>
  <c r="B1210" i="11"/>
  <c r="C1209" i="11"/>
  <c r="B1209" i="11"/>
  <c r="C1208" i="11"/>
  <c r="B1208" i="11"/>
  <c r="C1207" i="11"/>
  <c r="B1207" i="11"/>
  <c r="C1206" i="11"/>
  <c r="B1206" i="11"/>
  <c r="C1205" i="11"/>
  <c r="B1205" i="11"/>
  <c r="C1204" i="11"/>
  <c r="B1204" i="11"/>
  <c r="C1203" i="11"/>
  <c r="B1203" i="11"/>
  <c r="C1202" i="11"/>
  <c r="B1202" i="11"/>
  <c r="C1201" i="11"/>
  <c r="B1201" i="11"/>
  <c r="C1200" i="11"/>
  <c r="B1200" i="11"/>
  <c r="C1199" i="11"/>
  <c r="B1199" i="11"/>
  <c r="C1198" i="11"/>
  <c r="B1198" i="11"/>
  <c r="C1197" i="11"/>
  <c r="B1197" i="11"/>
  <c r="C1196" i="11"/>
  <c r="B1196" i="11"/>
  <c r="C1195" i="11"/>
  <c r="B1195" i="11"/>
  <c r="C1194" i="11"/>
  <c r="B1194" i="11"/>
  <c r="C1193" i="11"/>
  <c r="B1193" i="11"/>
  <c r="C1192" i="11"/>
  <c r="B1192" i="11"/>
  <c r="C1191" i="11"/>
  <c r="B1191" i="11"/>
  <c r="C1190" i="11"/>
  <c r="B1190" i="11"/>
  <c r="C1189" i="11"/>
  <c r="B1189" i="11"/>
  <c r="C1188" i="11"/>
  <c r="B1188" i="11"/>
  <c r="C1187" i="11"/>
  <c r="B1187" i="11"/>
  <c r="C1186" i="11"/>
  <c r="B1186" i="11"/>
  <c r="C1185" i="11"/>
  <c r="B1185" i="11"/>
  <c r="C1184" i="11"/>
  <c r="B1184" i="11"/>
  <c r="C1183" i="11"/>
  <c r="B1183" i="11"/>
  <c r="C1182" i="11"/>
  <c r="B1182" i="11"/>
  <c r="C1181" i="11"/>
  <c r="B1181" i="11"/>
  <c r="C1180" i="11"/>
  <c r="B1180" i="11"/>
  <c r="C1179" i="11"/>
  <c r="B1179" i="11"/>
  <c r="C1178" i="11"/>
  <c r="B1178" i="11"/>
  <c r="C1177" i="11"/>
  <c r="B1177" i="11"/>
  <c r="C1176" i="11"/>
  <c r="B1176" i="11"/>
  <c r="C1175" i="11"/>
  <c r="B1175" i="11"/>
  <c r="C1174" i="11"/>
  <c r="B1174" i="11"/>
  <c r="C1173" i="11"/>
  <c r="B1173" i="11"/>
  <c r="C1172" i="11"/>
  <c r="B1172" i="11"/>
  <c r="C1171" i="11"/>
  <c r="B1171" i="11"/>
  <c r="C1170" i="11"/>
  <c r="B1170" i="11"/>
  <c r="C1169" i="11"/>
  <c r="B1169" i="11"/>
  <c r="C1168" i="11"/>
  <c r="B1168" i="11"/>
  <c r="C1167" i="11"/>
  <c r="B1167" i="11"/>
  <c r="C1166" i="11"/>
  <c r="B1166" i="11"/>
  <c r="C1165" i="11"/>
  <c r="B1165" i="11"/>
  <c r="C1164" i="11"/>
  <c r="B1164" i="11"/>
  <c r="C1163" i="11"/>
  <c r="B1163" i="11"/>
  <c r="C1162" i="11"/>
  <c r="B1162" i="11"/>
  <c r="C1161" i="11"/>
  <c r="B1161" i="11"/>
  <c r="C1160" i="11"/>
  <c r="B1160" i="11"/>
  <c r="C1159" i="11"/>
  <c r="B1159" i="11"/>
  <c r="C1158" i="11"/>
  <c r="B1158" i="11"/>
  <c r="C1157" i="11"/>
  <c r="B1157" i="11"/>
  <c r="C1156" i="11"/>
  <c r="B1156" i="11"/>
  <c r="C1155" i="11"/>
  <c r="B1155" i="11"/>
  <c r="C1154" i="11"/>
  <c r="B1154" i="11"/>
  <c r="C1153" i="11"/>
  <c r="B1153" i="11"/>
  <c r="C1152" i="11"/>
  <c r="B1152" i="11"/>
  <c r="C1151" i="11"/>
  <c r="B1151" i="11"/>
  <c r="C1150" i="11"/>
  <c r="B1150" i="11"/>
  <c r="C1149" i="11"/>
  <c r="B1149" i="11"/>
  <c r="C1148" i="11"/>
  <c r="B1148" i="11"/>
  <c r="C1147" i="11"/>
  <c r="B1147" i="11"/>
  <c r="C1146" i="11"/>
  <c r="B1146" i="11"/>
  <c r="C1145" i="11"/>
  <c r="B1145" i="11"/>
  <c r="C1144" i="11"/>
  <c r="B1144" i="11"/>
  <c r="C1143" i="11"/>
  <c r="B1143" i="11"/>
  <c r="C1142" i="11"/>
  <c r="B1142" i="11"/>
  <c r="C1141" i="11"/>
  <c r="B1141" i="11"/>
  <c r="C1140" i="11"/>
  <c r="B1140" i="11"/>
  <c r="C1139" i="11"/>
  <c r="B1139" i="11"/>
  <c r="C1138" i="11"/>
  <c r="B1138" i="11"/>
  <c r="C1137" i="11"/>
  <c r="B1137" i="11"/>
  <c r="C1136" i="11"/>
  <c r="B1136" i="11"/>
  <c r="C1135" i="11"/>
  <c r="B1135" i="11"/>
  <c r="C1134" i="11"/>
  <c r="B1134" i="11"/>
  <c r="C1133" i="11"/>
  <c r="B1133" i="11"/>
  <c r="C1132" i="11"/>
  <c r="B1132" i="11"/>
  <c r="C1131" i="11"/>
  <c r="B1131" i="11"/>
  <c r="C1130" i="11"/>
  <c r="B1130" i="11"/>
  <c r="C1129" i="11"/>
  <c r="B1129" i="11"/>
  <c r="C1128" i="11"/>
  <c r="B1128" i="11"/>
  <c r="C1127" i="11"/>
  <c r="B1127" i="11"/>
  <c r="C1126" i="11"/>
  <c r="B1126" i="11"/>
  <c r="C1125" i="11"/>
  <c r="B1125" i="11"/>
  <c r="C1124" i="11"/>
  <c r="B1124" i="11"/>
  <c r="C1123" i="11"/>
  <c r="B1123" i="11"/>
  <c r="C1122" i="11"/>
  <c r="B1122" i="11"/>
  <c r="C1121" i="11"/>
  <c r="B1121" i="11"/>
  <c r="C1120" i="11"/>
  <c r="B1120" i="11"/>
  <c r="C1119" i="11"/>
  <c r="B1119" i="11"/>
  <c r="C1118" i="11"/>
  <c r="B1118" i="11"/>
  <c r="C1117" i="11"/>
  <c r="B1117" i="11"/>
  <c r="C1116" i="11"/>
  <c r="B1116" i="11"/>
  <c r="C1115" i="11"/>
  <c r="B1115" i="11"/>
  <c r="C1114" i="11"/>
  <c r="B1114" i="11"/>
  <c r="C1113" i="11"/>
  <c r="B1113" i="11"/>
  <c r="C1112" i="11"/>
  <c r="B1112" i="11"/>
  <c r="C1111" i="11"/>
  <c r="B1111" i="11"/>
  <c r="C1110" i="11"/>
  <c r="B1110" i="11"/>
  <c r="C1109" i="11"/>
  <c r="B1109" i="11"/>
  <c r="C1108" i="11"/>
  <c r="B1108" i="11"/>
  <c r="C1107" i="11"/>
  <c r="B1107" i="11"/>
  <c r="C1106" i="11"/>
  <c r="B1106" i="11"/>
  <c r="C1105" i="11"/>
  <c r="B1105" i="11"/>
  <c r="C1104" i="11"/>
  <c r="B1104" i="11"/>
  <c r="C1103" i="11"/>
  <c r="B1103" i="11"/>
  <c r="C1102" i="11"/>
  <c r="B1102" i="11"/>
  <c r="C1101" i="11"/>
  <c r="B1101" i="11"/>
  <c r="C1100" i="11"/>
  <c r="B1100" i="11"/>
  <c r="C1099" i="11"/>
  <c r="B1099" i="11"/>
  <c r="C1098" i="11"/>
  <c r="B1098" i="11"/>
  <c r="C1097" i="11"/>
  <c r="B1097" i="11"/>
  <c r="C1096" i="11"/>
  <c r="B1096" i="11"/>
  <c r="C1095" i="11"/>
  <c r="B1095" i="11"/>
  <c r="C1094" i="11"/>
  <c r="B1094" i="11"/>
  <c r="C1093" i="11"/>
  <c r="B1093" i="11"/>
  <c r="C1092" i="11"/>
  <c r="B1092" i="11"/>
  <c r="C1091" i="11"/>
  <c r="B1091" i="11"/>
  <c r="C1090" i="11"/>
  <c r="B1090" i="11"/>
  <c r="C1089" i="11"/>
  <c r="B1089" i="11"/>
  <c r="C1088" i="11"/>
  <c r="B1088" i="11"/>
  <c r="C1087" i="11"/>
  <c r="B1087" i="11"/>
  <c r="C1086" i="11"/>
  <c r="B1086" i="11"/>
  <c r="C1085" i="11"/>
  <c r="B1085" i="11"/>
  <c r="C1084" i="11"/>
  <c r="B1084" i="11"/>
  <c r="C1083" i="11"/>
  <c r="B1083" i="11"/>
  <c r="C1082" i="11"/>
  <c r="B1082" i="11"/>
  <c r="C1081" i="11"/>
  <c r="B1081" i="11"/>
  <c r="C1080" i="11"/>
  <c r="B1080" i="11"/>
  <c r="C1079" i="11"/>
  <c r="B1079" i="11"/>
  <c r="C1078" i="11"/>
  <c r="B1078" i="11"/>
  <c r="C1077" i="11"/>
  <c r="B1077" i="11"/>
  <c r="C1076" i="11"/>
  <c r="B1076" i="11"/>
  <c r="C1075" i="11"/>
  <c r="B1075" i="11"/>
  <c r="C1074" i="11"/>
  <c r="B1074" i="11"/>
  <c r="C1073" i="11"/>
  <c r="B1073" i="11"/>
  <c r="C1072" i="11"/>
  <c r="B1072" i="11"/>
  <c r="C1071" i="11"/>
  <c r="B1071" i="11"/>
  <c r="C1070" i="11"/>
  <c r="B1070" i="11"/>
  <c r="C1069" i="11"/>
  <c r="B1069" i="11"/>
  <c r="C1068" i="11"/>
  <c r="B1068" i="11"/>
  <c r="C1067" i="11"/>
  <c r="B1067" i="11"/>
  <c r="C1066" i="11"/>
  <c r="B1066" i="11"/>
  <c r="C1065" i="11"/>
  <c r="B1065" i="11"/>
  <c r="C1064" i="11"/>
  <c r="B1064" i="11"/>
  <c r="C1063" i="11"/>
  <c r="B1063" i="11"/>
  <c r="C1062" i="11"/>
  <c r="B1062" i="11"/>
  <c r="C1061" i="11"/>
  <c r="B1061" i="11"/>
  <c r="C1060" i="11"/>
  <c r="B1060" i="11"/>
  <c r="C1059" i="11"/>
  <c r="B1059" i="11"/>
  <c r="C1058" i="11"/>
  <c r="B1058" i="11"/>
  <c r="C1057" i="11"/>
  <c r="B1057" i="11"/>
  <c r="C1056" i="11"/>
  <c r="B1056" i="11"/>
  <c r="C1055" i="11"/>
  <c r="B1055" i="11"/>
  <c r="C1054" i="11"/>
  <c r="B1054" i="11"/>
  <c r="C1053" i="11"/>
  <c r="B1053" i="11"/>
  <c r="C1052" i="11"/>
  <c r="B1052" i="11"/>
  <c r="C1051" i="11"/>
  <c r="B1051" i="11"/>
  <c r="C1050" i="11"/>
  <c r="B1050" i="11"/>
  <c r="C1049" i="11"/>
  <c r="B1049" i="11"/>
  <c r="C1048" i="11"/>
  <c r="B1048" i="11"/>
  <c r="C1047" i="11"/>
  <c r="B1047" i="11"/>
  <c r="C1046" i="11"/>
  <c r="B1046" i="11"/>
  <c r="C1045" i="11"/>
  <c r="B1045" i="11"/>
  <c r="C1044" i="11"/>
  <c r="B1044" i="11"/>
  <c r="C1043" i="11"/>
  <c r="B1043" i="11"/>
  <c r="C1042" i="11"/>
  <c r="B1042" i="11"/>
  <c r="C1041" i="11"/>
  <c r="B1041" i="11"/>
  <c r="C1040" i="11"/>
  <c r="B1040" i="11"/>
  <c r="C1039" i="11"/>
  <c r="B1039" i="11"/>
  <c r="C1038" i="11"/>
  <c r="B1038" i="11"/>
  <c r="C1037" i="11"/>
  <c r="B1037" i="11"/>
  <c r="C1036" i="11"/>
  <c r="B1036" i="11"/>
  <c r="C1035" i="11"/>
  <c r="B1035" i="11"/>
  <c r="C1034" i="11"/>
  <c r="B1034" i="11"/>
  <c r="C1033" i="11"/>
  <c r="B1033" i="11"/>
  <c r="C1032" i="11"/>
  <c r="B1032" i="11"/>
  <c r="C1031" i="11"/>
  <c r="B1031" i="11"/>
  <c r="C1030" i="11"/>
  <c r="B1030" i="11"/>
  <c r="C1029" i="11"/>
  <c r="B1029" i="11"/>
  <c r="C1028" i="11"/>
  <c r="B1028" i="11"/>
  <c r="C1027" i="11"/>
  <c r="B1027" i="11"/>
  <c r="C1026" i="11"/>
  <c r="B1026" i="11"/>
  <c r="C1025" i="11"/>
  <c r="B1025" i="11"/>
  <c r="C1024" i="11"/>
  <c r="B1024" i="11"/>
  <c r="C1023" i="11"/>
  <c r="B1023" i="11"/>
  <c r="C1022" i="11"/>
  <c r="B1022" i="11"/>
  <c r="C1021" i="11"/>
  <c r="B1021" i="11"/>
  <c r="C1020" i="11"/>
  <c r="B1020" i="11"/>
  <c r="C1019" i="11"/>
  <c r="B1019" i="11"/>
  <c r="C1018" i="11"/>
  <c r="B1018" i="11"/>
  <c r="C1017" i="11"/>
  <c r="B1017" i="11"/>
  <c r="C1016" i="11"/>
  <c r="B1016" i="11"/>
  <c r="C1015" i="11"/>
  <c r="B1015" i="11"/>
  <c r="C1014" i="11"/>
  <c r="B1014" i="11"/>
  <c r="C1013" i="11"/>
  <c r="B1013" i="11"/>
  <c r="C1012" i="11"/>
  <c r="B1012" i="11"/>
  <c r="C1011" i="11"/>
  <c r="B1011" i="11"/>
  <c r="C1010" i="11"/>
  <c r="B1010" i="11"/>
  <c r="C1009" i="11"/>
  <c r="B1009" i="11"/>
  <c r="C1008" i="11"/>
  <c r="B1008" i="11"/>
  <c r="C1007" i="11"/>
  <c r="B1007" i="11"/>
  <c r="C1006" i="11"/>
  <c r="B1006" i="11"/>
  <c r="C1005" i="11"/>
  <c r="B1005" i="11"/>
  <c r="C1004" i="11"/>
  <c r="B1004" i="11"/>
  <c r="C1003" i="11"/>
  <c r="B1003" i="11"/>
  <c r="C1002" i="11"/>
  <c r="B1002" i="11"/>
  <c r="C1001" i="11"/>
  <c r="B1001" i="11"/>
  <c r="C1000" i="11"/>
  <c r="B1000" i="11"/>
  <c r="C999" i="11"/>
  <c r="B999" i="11"/>
  <c r="C998" i="11"/>
  <c r="B998" i="11"/>
  <c r="C997" i="11"/>
  <c r="B997" i="11"/>
  <c r="C996" i="11"/>
  <c r="B996" i="11"/>
  <c r="C995" i="11"/>
  <c r="B995" i="11"/>
  <c r="C994" i="11"/>
  <c r="B994" i="11"/>
  <c r="C993" i="11"/>
  <c r="B993" i="11"/>
  <c r="C992" i="11"/>
  <c r="B992" i="11"/>
  <c r="C991" i="11"/>
  <c r="B991" i="11"/>
  <c r="C990" i="11"/>
  <c r="B990" i="11"/>
  <c r="C989" i="11"/>
  <c r="B989" i="11"/>
  <c r="C988" i="11"/>
  <c r="B988" i="11"/>
  <c r="C987" i="11"/>
  <c r="B987" i="11"/>
  <c r="C986" i="11"/>
  <c r="B986" i="11"/>
  <c r="C985" i="11"/>
  <c r="B985" i="11"/>
  <c r="C984" i="11"/>
  <c r="B984" i="11"/>
  <c r="C983" i="11"/>
  <c r="B983" i="11"/>
  <c r="C982" i="11"/>
  <c r="B982" i="11"/>
  <c r="C981" i="11"/>
  <c r="B981" i="11"/>
  <c r="C980" i="11"/>
  <c r="B980" i="11"/>
  <c r="C979" i="11"/>
  <c r="B979" i="11"/>
  <c r="C978" i="11"/>
  <c r="B978" i="11"/>
  <c r="C977" i="11"/>
  <c r="B977" i="11"/>
  <c r="C976" i="11"/>
  <c r="B976" i="11"/>
  <c r="C975" i="11"/>
  <c r="B975" i="11"/>
  <c r="C974" i="11"/>
  <c r="B974" i="11"/>
  <c r="C973" i="11"/>
  <c r="B973" i="11"/>
  <c r="C972" i="11"/>
  <c r="B972" i="11"/>
  <c r="C971" i="11"/>
  <c r="B971" i="11"/>
  <c r="C970" i="11"/>
  <c r="B970" i="11"/>
  <c r="C969" i="11"/>
  <c r="B969" i="11"/>
  <c r="C968" i="11"/>
  <c r="B968" i="11"/>
  <c r="C967" i="11"/>
  <c r="B967" i="11"/>
  <c r="C966" i="11"/>
  <c r="B966" i="11"/>
  <c r="C965" i="11"/>
  <c r="B965" i="11"/>
  <c r="C964" i="11"/>
  <c r="B964" i="11"/>
  <c r="C963" i="11"/>
  <c r="B963" i="11"/>
  <c r="C962" i="11"/>
  <c r="B962" i="11"/>
  <c r="C961" i="11"/>
  <c r="B961" i="11"/>
  <c r="C960" i="11"/>
  <c r="B960" i="11"/>
  <c r="C959" i="11"/>
  <c r="B959" i="11"/>
  <c r="C958" i="11"/>
  <c r="B958" i="11"/>
  <c r="C957" i="11"/>
  <c r="B957" i="11"/>
  <c r="C956" i="11"/>
  <c r="B956" i="11"/>
  <c r="C955" i="11"/>
  <c r="B955" i="11"/>
  <c r="C954" i="11"/>
  <c r="B954" i="11"/>
  <c r="C953" i="11"/>
  <c r="B953" i="11"/>
  <c r="C952" i="11"/>
  <c r="B952" i="11"/>
  <c r="C951" i="11"/>
  <c r="B951" i="11"/>
  <c r="C950" i="11"/>
  <c r="B950" i="11"/>
  <c r="C949" i="11"/>
  <c r="B949" i="11"/>
  <c r="C948" i="11"/>
  <c r="B948" i="11"/>
  <c r="C947" i="11"/>
  <c r="B947" i="11"/>
  <c r="C946" i="11"/>
  <c r="B946" i="11"/>
  <c r="C945" i="11"/>
  <c r="B945" i="11"/>
  <c r="C944" i="11"/>
  <c r="B944" i="11"/>
  <c r="C943" i="11"/>
  <c r="B943" i="11"/>
  <c r="C942" i="11"/>
  <c r="B942" i="11"/>
  <c r="C941" i="11"/>
  <c r="B941" i="11"/>
  <c r="C940" i="11"/>
  <c r="B940" i="11"/>
  <c r="C939" i="11"/>
  <c r="B939" i="11"/>
  <c r="C938" i="11"/>
  <c r="B938" i="11"/>
  <c r="C937" i="11"/>
  <c r="B937" i="11"/>
  <c r="C936" i="11"/>
  <c r="B936" i="11"/>
  <c r="C935" i="11"/>
  <c r="B935" i="11"/>
  <c r="C934" i="11"/>
  <c r="B934" i="11"/>
  <c r="C933" i="11"/>
  <c r="B933" i="11"/>
  <c r="C932" i="11"/>
  <c r="B932" i="11"/>
  <c r="C931" i="11"/>
  <c r="B931" i="11"/>
  <c r="C930" i="11"/>
  <c r="B930" i="11"/>
  <c r="C929" i="11"/>
  <c r="B929" i="11"/>
  <c r="C928" i="11"/>
  <c r="B928" i="11"/>
  <c r="C927" i="11"/>
  <c r="B927" i="11"/>
  <c r="C926" i="11"/>
  <c r="B926" i="11"/>
  <c r="C925" i="11"/>
  <c r="B925" i="11"/>
  <c r="C924" i="11"/>
  <c r="B924" i="11"/>
  <c r="C923" i="11"/>
  <c r="B923" i="11"/>
  <c r="C922" i="11"/>
  <c r="B922" i="11"/>
  <c r="C921" i="11"/>
  <c r="B921" i="11"/>
  <c r="C920" i="11"/>
  <c r="B920" i="11"/>
  <c r="C919" i="11"/>
  <c r="B919" i="11"/>
  <c r="C918" i="11"/>
  <c r="B918" i="11"/>
  <c r="C917" i="11"/>
  <c r="B917" i="11"/>
  <c r="C916" i="11"/>
  <c r="B916" i="11"/>
  <c r="C915" i="11"/>
  <c r="B915" i="11"/>
  <c r="C914" i="11"/>
  <c r="B914" i="11"/>
  <c r="C913" i="11"/>
  <c r="B913" i="11"/>
  <c r="C912" i="11"/>
  <c r="B912" i="11"/>
  <c r="C911" i="11"/>
  <c r="B911" i="11"/>
  <c r="C910" i="11"/>
  <c r="B910" i="11"/>
  <c r="C909" i="11"/>
  <c r="B909" i="11"/>
  <c r="C908" i="11"/>
  <c r="B908" i="11"/>
  <c r="C907" i="11"/>
  <c r="B907" i="11"/>
  <c r="C906" i="11"/>
  <c r="B906" i="11"/>
  <c r="C905" i="11"/>
  <c r="B905" i="11"/>
  <c r="C904" i="11"/>
  <c r="B904" i="11"/>
  <c r="C903" i="11"/>
  <c r="B903" i="11"/>
  <c r="C902" i="11"/>
  <c r="B902" i="11"/>
  <c r="C901" i="11"/>
  <c r="B901" i="11"/>
  <c r="C900" i="11"/>
  <c r="B900" i="11"/>
  <c r="C899" i="11"/>
  <c r="B899" i="11"/>
  <c r="C898" i="11"/>
  <c r="B898" i="11"/>
  <c r="C897" i="11"/>
  <c r="B897" i="11"/>
  <c r="C896" i="11"/>
  <c r="B896" i="11"/>
  <c r="C895" i="11"/>
  <c r="B895" i="11"/>
  <c r="C894" i="11"/>
  <c r="B894" i="11"/>
  <c r="C893" i="11"/>
  <c r="B893" i="11"/>
  <c r="C892" i="11"/>
  <c r="B892" i="11"/>
  <c r="C891" i="11"/>
  <c r="B891" i="11"/>
  <c r="C890" i="11"/>
  <c r="B890" i="11"/>
  <c r="C889" i="11"/>
  <c r="B889" i="11"/>
  <c r="C888" i="11"/>
  <c r="B888" i="11"/>
  <c r="C887" i="11"/>
  <c r="B887" i="11"/>
  <c r="C886" i="11"/>
  <c r="B886" i="11"/>
  <c r="C885" i="11"/>
  <c r="B885" i="11"/>
  <c r="C884" i="11"/>
  <c r="B884" i="11"/>
  <c r="C883" i="11"/>
  <c r="B883" i="11"/>
  <c r="C882" i="11"/>
  <c r="B882" i="11"/>
  <c r="C881" i="11"/>
  <c r="B881" i="11"/>
  <c r="C880" i="11"/>
  <c r="B880" i="11"/>
  <c r="C879" i="11"/>
  <c r="B879" i="11"/>
  <c r="C878" i="11"/>
  <c r="B878" i="11"/>
  <c r="C877" i="11"/>
  <c r="B877" i="11"/>
  <c r="C876" i="11"/>
  <c r="B876" i="11"/>
  <c r="C875" i="11"/>
  <c r="B875" i="11"/>
  <c r="C874" i="11"/>
  <c r="B874" i="11"/>
  <c r="C873" i="11"/>
  <c r="B873" i="11"/>
  <c r="C872" i="11"/>
  <c r="B872" i="11"/>
  <c r="C871" i="11"/>
  <c r="B871" i="11"/>
  <c r="C870" i="11"/>
  <c r="B870" i="11"/>
  <c r="C869" i="11"/>
  <c r="B869" i="11"/>
  <c r="C868" i="11"/>
  <c r="B868" i="11"/>
  <c r="C867" i="11"/>
  <c r="B867" i="11"/>
  <c r="C866" i="11"/>
  <c r="B866" i="11"/>
  <c r="C865" i="11"/>
  <c r="B865" i="11"/>
  <c r="C864" i="11"/>
  <c r="B864" i="11"/>
  <c r="C863" i="11"/>
  <c r="B863" i="11"/>
  <c r="C862" i="11"/>
  <c r="B862" i="11"/>
  <c r="C861" i="11"/>
  <c r="B861" i="11"/>
  <c r="C860" i="11"/>
  <c r="B860" i="11"/>
  <c r="C859" i="11"/>
  <c r="B859" i="11"/>
  <c r="C858" i="11"/>
  <c r="B858" i="11"/>
  <c r="C857" i="11"/>
  <c r="B857" i="11"/>
  <c r="C856" i="11"/>
  <c r="B856" i="11"/>
  <c r="C855" i="11"/>
  <c r="B855" i="11"/>
  <c r="C854" i="11"/>
  <c r="B854" i="11"/>
  <c r="C853" i="11"/>
  <c r="B853" i="11"/>
  <c r="C852" i="11"/>
  <c r="B852" i="11"/>
  <c r="C851" i="11"/>
  <c r="B851" i="11"/>
  <c r="C850" i="11"/>
  <c r="B850" i="11"/>
  <c r="C849" i="11"/>
  <c r="B849" i="11"/>
  <c r="C848" i="11"/>
  <c r="B848" i="11"/>
  <c r="C847" i="11"/>
  <c r="B847" i="11"/>
  <c r="C846" i="11"/>
  <c r="B846" i="11"/>
  <c r="C845" i="11"/>
  <c r="B845" i="11"/>
  <c r="C844" i="11"/>
  <c r="B844" i="11"/>
  <c r="C843" i="11"/>
  <c r="B843" i="11"/>
  <c r="C842" i="11"/>
  <c r="B842" i="11"/>
  <c r="C841" i="11"/>
  <c r="B841" i="11"/>
  <c r="C840" i="11"/>
  <c r="B840" i="11"/>
  <c r="C839" i="11"/>
  <c r="B839" i="11"/>
  <c r="C838" i="11"/>
  <c r="B838" i="11"/>
  <c r="C837" i="11"/>
  <c r="B837" i="11"/>
  <c r="C836" i="11"/>
  <c r="B836" i="11"/>
  <c r="C835" i="11"/>
  <c r="B835" i="11"/>
  <c r="C834" i="11"/>
  <c r="B834" i="11"/>
  <c r="C833" i="11"/>
  <c r="B833" i="11"/>
  <c r="C832" i="11"/>
  <c r="B832" i="11"/>
  <c r="C831" i="11"/>
  <c r="B831" i="11"/>
  <c r="C830" i="11"/>
  <c r="B830" i="11"/>
  <c r="C829" i="11"/>
  <c r="B829" i="11"/>
  <c r="C828" i="11"/>
  <c r="B828" i="11"/>
  <c r="C827" i="11"/>
  <c r="B827" i="11"/>
  <c r="C826" i="11"/>
  <c r="B826" i="11"/>
  <c r="C825" i="11"/>
  <c r="B825" i="11"/>
  <c r="C824" i="11"/>
  <c r="B824" i="11"/>
  <c r="C823" i="11"/>
  <c r="B823" i="11"/>
  <c r="C822" i="11"/>
  <c r="B822" i="11"/>
  <c r="C821" i="11"/>
  <c r="B821" i="11"/>
  <c r="C820" i="11"/>
  <c r="B820" i="11"/>
  <c r="C819" i="11"/>
  <c r="B819" i="11"/>
  <c r="C818" i="11"/>
  <c r="B818" i="11"/>
  <c r="C817" i="11"/>
  <c r="B817" i="11"/>
  <c r="C816" i="11"/>
  <c r="B816" i="11"/>
  <c r="C815" i="11"/>
  <c r="B815" i="11"/>
  <c r="C814" i="11"/>
  <c r="B814" i="11"/>
  <c r="C813" i="11"/>
  <c r="B813" i="11"/>
  <c r="C812" i="11"/>
  <c r="B812" i="11"/>
  <c r="C811" i="11"/>
  <c r="B811" i="11"/>
  <c r="C810" i="11"/>
  <c r="B810" i="11"/>
  <c r="C809" i="11"/>
  <c r="B809" i="11"/>
  <c r="C808" i="11"/>
  <c r="B808" i="11"/>
  <c r="C807" i="11"/>
  <c r="B807" i="11"/>
  <c r="C806" i="11"/>
  <c r="B806" i="11"/>
  <c r="C805" i="11"/>
  <c r="B805" i="11"/>
  <c r="C804" i="11"/>
  <c r="B804" i="11"/>
  <c r="C803" i="11"/>
  <c r="B803" i="11"/>
  <c r="C802" i="11"/>
  <c r="B802" i="11"/>
  <c r="C801" i="11"/>
  <c r="B801" i="11"/>
  <c r="C800" i="11"/>
  <c r="B800" i="11"/>
  <c r="C799" i="11"/>
  <c r="B799" i="11"/>
  <c r="C798" i="11"/>
  <c r="B798" i="11"/>
  <c r="C797" i="11"/>
  <c r="B797" i="11"/>
  <c r="C796" i="11"/>
  <c r="B796" i="11"/>
  <c r="C795" i="11"/>
  <c r="B795" i="11"/>
  <c r="C794" i="11"/>
  <c r="B794" i="11"/>
  <c r="C793" i="11"/>
  <c r="B793" i="11"/>
  <c r="C792" i="11"/>
  <c r="B792" i="11"/>
  <c r="C791" i="11"/>
  <c r="B791" i="11"/>
  <c r="C790" i="11"/>
  <c r="B790" i="11"/>
  <c r="C789" i="11"/>
  <c r="B789" i="11"/>
  <c r="C788" i="11"/>
  <c r="B788" i="11"/>
  <c r="C787" i="11"/>
  <c r="B787" i="11"/>
  <c r="C786" i="11"/>
  <c r="B786" i="11"/>
  <c r="C785" i="11"/>
  <c r="B785" i="11"/>
  <c r="C784" i="11"/>
  <c r="B784" i="11"/>
  <c r="C783" i="11"/>
  <c r="B783" i="11"/>
  <c r="C782" i="11"/>
  <c r="B782" i="11"/>
  <c r="C781" i="11"/>
  <c r="B781" i="11"/>
  <c r="C780" i="11"/>
  <c r="B780" i="11"/>
  <c r="C779" i="11"/>
  <c r="B779" i="11"/>
  <c r="C778" i="11"/>
  <c r="B778" i="11"/>
  <c r="C777" i="11"/>
  <c r="B777" i="11"/>
  <c r="C776" i="11"/>
  <c r="B776" i="11"/>
  <c r="C775" i="11"/>
  <c r="B775" i="11"/>
  <c r="C774" i="11"/>
  <c r="B774" i="11"/>
  <c r="C773" i="11"/>
  <c r="B773" i="11"/>
  <c r="C772" i="11"/>
  <c r="B772" i="11"/>
  <c r="C771" i="11"/>
  <c r="B771" i="11"/>
  <c r="C770" i="11"/>
  <c r="B770" i="11"/>
  <c r="C769" i="11"/>
  <c r="B769" i="11"/>
  <c r="C768" i="11"/>
  <c r="B768" i="11"/>
  <c r="C767" i="11"/>
  <c r="B767" i="11"/>
  <c r="C766" i="11"/>
  <c r="B766" i="11"/>
  <c r="C765" i="11"/>
  <c r="B765" i="11"/>
  <c r="C764" i="11"/>
  <c r="B764" i="11"/>
  <c r="C763" i="11"/>
  <c r="B763" i="11"/>
  <c r="C762" i="11"/>
  <c r="B762" i="11"/>
  <c r="C761" i="11"/>
  <c r="B761" i="11"/>
  <c r="C760" i="11"/>
  <c r="B760" i="11"/>
  <c r="C759" i="11"/>
  <c r="B759" i="11"/>
  <c r="C758" i="11"/>
  <c r="B758" i="11"/>
  <c r="C757" i="11"/>
  <c r="B757" i="11"/>
  <c r="C756" i="11"/>
  <c r="B756" i="11"/>
  <c r="C755" i="11"/>
  <c r="B755" i="11"/>
  <c r="C754" i="11"/>
  <c r="B754" i="11"/>
  <c r="C753" i="11"/>
  <c r="B753" i="11"/>
  <c r="C752" i="11"/>
  <c r="B752" i="11"/>
  <c r="C751" i="11"/>
  <c r="B751" i="11"/>
  <c r="C750" i="11"/>
  <c r="B750" i="11"/>
  <c r="C749" i="11"/>
  <c r="B749" i="11"/>
  <c r="C748" i="11"/>
  <c r="B748" i="11"/>
  <c r="C747" i="11"/>
  <c r="B747" i="11"/>
  <c r="C746" i="11"/>
  <c r="B746" i="11"/>
  <c r="C745" i="11"/>
  <c r="B745" i="11"/>
  <c r="C744" i="11"/>
  <c r="B744" i="11"/>
  <c r="C743" i="11"/>
  <c r="B743" i="11"/>
  <c r="C742" i="11"/>
  <c r="B742" i="11"/>
  <c r="C741" i="11"/>
  <c r="B741" i="11"/>
  <c r="C740" i="11"/>
  <c r="B740" i="11"/>
  <c r="C739" i="11"/>
  <c r="B739" i="11"/>
  <c r="C738" i="11"/>
  <c r="B738" i="11"/>
  <c r="C737" i="11"/>
  <c r="B737" i="11"/>
  <c r="C736" i="11"/>
  <c r="B736" i="11"/>
  <c r="C735" i="11"/>
  <c r="B735" i="11"/>
  <c r="C734" i="11"/>
  <c r="B734" i="11"/>
  <c r="C733" i="11"/>
  <c r="B733" i="11"/>
  <c r="C732" i="11"/>
  <c r="B732" i="11"/>
  <c r="C731" i="11"/>
  <c r="B731" i="11"/>
  <c r="C730" i="11"/>
  <c r="B730" i="11"/>
  <c r="C729" i="11"/>
  <c r="B729" i="11"/>
  <c r="C728" i="11"/>
  <c r="B728" i="11"/>
  <c r="C727" i="11"/>
  <c r="B727" i="11"/>
  <c r="C726" i="11"/>
  <c r="B726" i="11"/>
  <c r="C725" i="11"/>
  <c r="B725" i="11"/>
  <c r="C724" i="11"/>
  <c r="B724" i="11"/>
  <c r="C723" i="11"/>
  <c r="B723" i="11"/>
  <c r="C722" i="11"/>
  <c r="B722" i="11"/>
  <c r="C721" i="11"/>
  <c r="B721" i="11"/>
  <c r="C720" i="11"/>
  <c r="B720" i="11"/>
  <c r="C719" i="11"/>
  <c r="B719" i="11"/>
  <c r="C718" i="11"/>
  <c r="B718" i="11"/>
  <c r="C717" i="11"/>
  <c r="B717" i="11"/>
  <c r="C716" i="11"/>
  <c r="B716" i="11"/>
  <c r="C715" i="11"/>
  <c r="B715" i="11"/>
  <c r="C714" i="11"/>
  <c r="B714" i="11"/>
  <c r="C713" i="11"/>
  <c r="B713" i="11"/>
  <c r="C712" i="11"/>
  <c r="B712" i="11"/>
  <c r="C711" i="11"/>
  <c r="B711" i="11"/>
  <c r="C710" i="11"/>
  <c r="B710" i="11"/>
  <c r="C709" i="11"/>
  <c r="B709" i="11"/>
  <c r="C708" i="11"/>
  <c r="B708" i="11"/>
  <c r="C707" i="11"/>
  <c r="B707" i="11"/>
  <c r="C706" i="11"/>
  <c r="B706" i="11"/>
  <c r="C705" i="11"/>
  <c r="B705" i="11"/>
  <c r="C704" i="11"/>
  <c r="B704" i="11"/>
  <c r="C703" i="11"/>
  <c r="B703" i="11"/>
  <c r="C702" i="11"/>
  <c r="B702" i="11"/>
  <c r="C701" i="11"/>
  <c r="B701" i="11"/>
  <c r="C700" i="11"/>
  <c r="B700" i="11"/>
  <c r="C699" i="11"/>
  <c r="B699" i="11"/>
  <c r="C698" i="11"/>
  <c r="B698" i="11"/>
  <c r="C697" i="11"/>
  <c r="B697" i="11"/>
  <c r="C696" i="11"/>
  <c r="B696" i="11"/>
  <c r="C695" i="11"/>
  <c r="B695" i="11"/>
  <c r="C694" i="11"/>
  <c r="B694" i="11"/>
  <c r="C693" i="11"/>
  <c r="B693" i="11"/>
  <c r="C692" i="11"/>
  <c r="B692" i="11"/>
  <c r="C691" i="11"/>
  <c r="B691" i="11"/>
  <c r="C690" i="11"/>
  <c r="B690" i="11"/>
  <c r="C689" i="11"/>
  <c r="B689" i="11"/>
  <c r="C688" i="11"/>
  <c r="B688" i="11"/>
  <c r="C687" i="11"/>
  <c r="B687" i="11"/>
  <c r="C686" i="11"/>
  <c r="B686" i="11"/>
  <c r="C685" i="11"/>
  <c r="B685" i="11"/>
  <c r="C684" i="11"/>
  <c r="B684" i="11"/>
  <c r="C683" i="11"/>
  <c r="B683" i="11"/>
  <c r="C682" i="11"/>
  <c r="B682" i="11"/>
  <c r="C681" i="11"/>
  <c r="B681" i="11"/>
  <c r="C680" i="11"/>
  <c r="B680" i="11"/>
  <c r="C679" i="11"/>
  <c r="B679" i="11"/>
  <c r="C678" i="11"/>
  <c r="B678" i="11"/>
  <c r="C677" i="11"/>
  <c r="B677" i="11"/>
  <c r="C676" i="11"/>
  <c r="B676" i="11"/>
  <c r="C675" i="11"/>
  <c r="B675" i="11"/>
  <c r="C674" i="11"/>
  <c r="B674" i="11"/>
  <c r="C673" i="11"/>
  <c r="B673" i="11"/>
  <c r="C672" i="11"/>
  <c r="B672" i="11"/>
  <c r="C671" i="11"/>
  <c r="B671" i="11"/>
  <c r="C670" i="11"/>
  <c r="B670" i="11"/>
  <c r="C669" i="11"/>
  <c r="B669" i="11"/>
  <c r="C668" i="11"/>
  <c r="B668" i="11"/>
  <c r="C667" i="11"/>
  <c r="B667" i="11"/>
  <c r="C666" i="11"/>
  <c r="B666" i="11"/>
  <c r="C665" i="11"/>
  <c r="B665" i="11"/>
  <c r="C664" i="11"/>
  <c r="B664" i="11"/>
  <c r="C663" i="11"/>
  <c r="B663" i="11"/>
  <c r="C662" i="11"/>
  <c r="B662" i="11"/>
  <c r="C661" i="11"/>
  <c r="B661" i="11"/>
  <c r="C660" i="11"/>
  <c r="B660" i="11"/>
  <c r="C659" i="11"/>
  <c r="B659" i="11"/>
  <c r="C658" i="11"/>
  <c r="B658" i="11"/>
  <c r="C657" i="11"/>
  <c r="B657" i="11"/>
  <c r="C656" i="11"/>
  <c r="B656" i="11"/>
  <c r="C655" i="11"/>
  <c r="B655" i="11"/>
  <c r="C654" i="11"/>
  <c r="B654" i="11"/>
  <c r="C653" i="11"/>
  <c r="B653" i="11"/>
  <c r="C652" i="11"/>
  <c r="B652" i="11"/>
  <c r="C651" i="11"/>
  <c r="B651" i="11"/>
  <c r="C650" i="11"/>
  <c r="B650" i="11"/>
  <c r="C649" i="11"/>
  <c r="B649" i="11"/>
  <c r="C648" i="11"/>
  <c r="B648" i="11"/>
  <c r="C647" i="11"/>
  <c r="B647" i="11"/>
  <c r="C646" i="11"/>
  <c r="B646" i="11"/>
  <c r="C645" i="11"/>
  <c r="B645" i="11"/>
  <c r="C644" i="11"/>
  <c r="B644" i="11"/>
  <c r="C643" i="11"/>
  <c r="B643" i="11"/>
  <c r="C642" i="11"/>
  <c r="B642" i="11"/>
  <c r="C641" i="11"/>
  <c r="B641" i="11"/>
  <c r="C640" i="11"/>
  <c r="B640" i="11"/>
  <c r="C639" i="11"/>
  <c r="B639" i="11"/>
  <c r="C638" i="11"/>
  <c r="B638" i="11"/>
  <c r="C637" i="11"/>
  <c r="B637" i="11"/>
  <c r="C636" i="11"/>
  <c r="B636" i="11"/>
  <c r="C635" i="11"/>
  <c r="B635" i="11"/>
  <c r="C634" i="11"/>
  <c r="B634" i="11"/>
  <c r="C633" i="11"/>
  <c r="B633" i="11"/>
  <c r="C632" i="11"/>
  <c r="B632" i="11"/>
  <c r="C631" i="11"/>
  <c r="B631" i="11"/>
  <c r="C630" i="11"/>
  <c r="B630" i="11"/>
  <c r="C629" i="11"/>
  <c r="B629" i="11"/>
  <c r="C628" i="11"/>
  <c r="B628" i="11"/>
  <c r="C627" i="11"/>
  <c r="B627" i="11"/>
  <c r="C626" i="11"/>
  <c r="B626" i="11"/>
  <c r="C625" i="11"/>
  <c r="B625" i="11"/>
  <c r="C624" i="11"/>
  <c r="B624" i="11"/>
  <c r="C623" i="11"/>
  <c r="B623" i="11"/>
  <c r="C622" i="11"/>
  <c r="B622" i="11"/>
  <c r="C621" i="11"/>
  <c r="B621" i="11"/>
  <c r="C620" i="11"/>
  <c r="B620" i="11"/>
  <c r="C619" i="11"/>
  <c r="B619" i="11"/>
  <c r="C618" i="11"/>
  <c r="B618" i="11"/>
  <c r="C617" i="11"/>
  <c r="B617" i="11"/>
  <c r="C616" i="11"/>
  <c r="B616" i="11"/>
  <c r="C615" i="11"/>
  <c r="B615" i="11"/>
  <c r="C614" i="11"/>
  <c r="B614" i="11"/>
  <c r="C613" i="11"/>
  <c r="B613" i="11"/>
  <c r="C612" i="11"/>
  <c r="B612" i="11"/>
  <c r="C611" i="11"/>
  <c r="B611" i="11"/>
  <c r="C610" i="11"/>
  <c r="B610" i="11"/>
  <c r="C609" i="11"/>
  <c r="B609" i="11"/>
  <c r="C608" i="11"/>
  <c r="B608" i="11"/>
  <c r="C607" i="11"/>
  <c r="B607" i="11"/>
  <c r="C606" i="11"/>
  <c r="B606" i="11"/>
  <c r="C605" i="11"/>
  <c r="B605" i="11"/>
  <c r="C604" i="11"/>
  <c r="B604" i="11"/>
  <c r="C603" i="11"/>
  <c r="B603" i="11"/>
  <c r="C602" i="11"/>
  <c r="B602" i="11"/>
  <c r="C601" i="11"/>
  <c r="B601" i="11"/>
  <c r="C600" i="11"/>
  <c r="B600" i="11"/>
  <c r="C599" i="11"/>
  <c r="B599" i="11"/>
  <c r="C598" i="11"/>
  <c r="B598" i="11"/>
  <c r="C597" i="11"/>
  <c r="B597" i="11"/>
  <c r="C596" i="11"/>
  <c r="B596" i="11"/>
  <c r="C595" i="11"/>
  <c r="B595" i="11"/>
  <c r="C594" i="11"/>
  <c r="B594" i="11"/>
  <c r="C593" i="11"/>
  <c r="B593" i="11"/>
  <c r="C592" i="11"/>
  <c r="B592" i="11"/>
  <c r="C591" i="11"/>
  <c r="B591" i="11"/>
  <c r="C590" i="11"/>
  <c r="B590" i="11"/>
  <c r="C589" i="11"/>
  <c r="B589" i="11"/>
  <c r="C588" i="11"/>
  <c r="B588" i="11"/>
  <c r="C587" i="11"/>
  <c r="B587" i="11"/>
  <c r="C586" i="11"/>
  <c r="B586" i="11"/>
  <c r="C585" i="11"/>
  <c r="B585" i="11"/>
  <c r="C584" i="11"/>
  <c r="B584" i="11"/>
  <c r="C583" i="11"/>
  <c r="B583" i="11"/>
  <c r="C582" i="11"/>
  <c r="B582" i="11"/>
  <c r="C581" i="11"/>
  <c r="B581" i="11"/>
  <c r="C580" i="11"/>
  <c r="B580" i="11"/>
  <c r="C579" i="11"/>
  <c r="B579" i="11"/>
  <c r="C578" i="11"/>
  <c r="B578" i="11"/>
  <c r="C577" i="11"/>
  <c r="B577" i="11"/>
  <c r="C576" i="11"/>
  <c r="B576" i="11"/>
  <c r="C575" i="11"/>
  <c r="B575" i="11"/>
  <c r="C574" i="11"/>
  <c r="B574" i="11"/>
  <c r="C573" i="11"/>
  <c r="B573" i="11"/>
  <c r="C572" i="11"/>
  <c r="B572" i="11"/>
  <c r="C571" i="11"/>
  <c r="B571" i="11"/>
  <c r="C570" i="11"/>
  <c r="B570" i="11"/>
  <c r="C569" i="11"/>
  <c r="B569" i="11"/>
  <c r="C568" i="11"/>
  <c r="B568" i="11"/>
  <c r="C567" i="11"/>
  <c r="B567" i="11"/>
  <c r="C566" i="11"/>
  <c r="B566" i="11"/>
  <c r="C565" i="11"/>
  <c r="B565" i="11"/>
  <c r="C564" i="11"/>
  <c r="B564" i="11"/>
  <c r="C563" i="11"/>
  <c r="B563" i="11"/>
  <c r="C562" i="11"/>
  <c r="B562" i="11"/>
  <c r="C561" i="11"/>
  <c r="B561" i="11"/>
  <c r="C560" i="11"/>
  <c r="B560" i="11"/>
  <c r="C559" i="11"/>
  <c r="B559" i="11"/>
  <c r="C558" i="11"/>
  <c r="B558" i="11"/>
  <c r="C557" i="11"/>
  <c r="B557" i="11"/>
  <c r="C556" i="11"/>
  <c r="B556" i="11"/>
  <c r="C555" i="11"/>
  <c r="B555" i="11"/>
  <c r="C554" i="11"/>
  <c r="B554" i="11"/>
  <c r="C553" i="11"/>
  <c r="B553" i="11"/>
  <c r="C552" i="11"/>
  <c r="B552" i="11"/>
  <c r="C551" i="11"/>
  <c r="B551" i="11"/>
  <c r="C550" i="11"/>
  <c r="B550" i="11"/>
  <c r="C549" i="11"/>
  <c r="B549" i="11"/>
  <c r="C548" i="11"/>
  <c r="B548" i="11"/>
  <c r="C547" i="11"/>
  <c r="B547" i="11"/>
  <c r="C546" i="11"/>
  <c r="B546" i="11"/>
  <c r="C545" i="11"/>
  <c r="B545" i="11"/>
  <c r="C544" i="11"/>
  <c r="B544" i="11"/>
  <c r="C543" i="11"/>
  <c r="B543" i="11"/>
  <c r="C542" i="11"/>
  <c r="B542" i="11"/>
  <c r="C541" i="11"/>
  <c r="B541" i="11"/>
  <c r="C540" i="11"/>
  <c r="B540" i="11"/>
  <c r="C539" i="11"/>
  <c r="B539" i="11"/>
  <c r="C538" i="11"/>
  <c r="B538" i="11"/>
  <c r="C537" i="11"/>
  <c r="B537" i="11"/>
  <c r="C536" i="11"/>
  <c r="B536" i="11"/>
  <c r="C535" i="11"/>
  <c r="B535" i="11"/>
  <c r="C534" i="11"/>
  <c r="B534" i="11"/>
  <c r="C533" i="11"/>
  <c r="B533" i="11"/>
  <c r="C532" i="11"/>
  <c r="B532" i="11"/>
  <c r="C531" i="11"/>
  <c r="B531" i="11"/>
  <c r="C530" i="11"/>
  <c r="B530" i="11"/>
  <c r="C529" i="11"/>
  <c r="B529" i="11"/>
  <c r="C528" i="11"/>
  <c r="B528" i="11"/>
  <c r="C527" i="11"/>
  <c r="B527" i="11"/>
  <c r="C526" i="11"/>
  <c r="B526" i="11"/>
  <c r="C525" i="11"/>
  <c r="B525" i="11"/>
  <c r="C524" i="11"/>
  <c r="B524" i="11"/>
  <c r="C523" i="11"/>
  <c r="B523" i="11"/>
  <c r="C522" i="11"/>
  <c r="B522" i="11"/>
  <c r="C521" i="11"/>
  <c r="B521" i="11"/>
  <c r="C520" i="11"/>
  <c r="B520" i="11"/>
  <c r="C519" i="11"/>
  <c r="B519" i="11"/>
  <c r="C518" i="11"/>
  <c r="B518" i="11"/>
  <c r="C517" i="11"/>
  <c r="B517" i="11"/>
  <c r="C516" i="11"/>
  <c r="B516" i="11"/>
  <c r="C515" i="11"/>
  <c r="B515" i="11"/>
  <c r="C514" i="11"/>
  <c r="B514" i="11"/>
  <c r="C513" i="11"/>
  <c r="B513" i="11"/>
  <c r="C512" i="11"/>
  <c r="B512" i="11"/>
  <c r="C511" i="11"/>
  <c r="B511" i="11"/>
  <c r="C510" i="11"/>
  <c r="B510" i="11"/>
  <c r="C509" i="11"/>
  <c r="B509" i="11"/>
  <c r="C508" i="11"/>
  <c r="B508" i="11"/>
  <c r="C507" i="11"/>
  <c r="B507" i="11"/>
  <c r="C506" i="11"/>
  <c r="B506" i="11"/>
  <c r="C505" i="11"/>
  <c r="B505" i="11"/>
  <c r="C504" i="11"/>
  <c r="B504" i="11"/>
  <c r="C503" i="11"/>
  <c r="B503" i="11"/>
  <c r="C502" i="11"/>
  <c r="B502" i="11"/>
  <c r="C501" i="11"/>
  <c r="B501" i="11"/>
  <c r="C500" i="11"/>
  <c r="B500" i="11"/>
  <c r="C499" i="11"/>
  <c r="B499" i="11"/>
  <c r="C498" i="11"/>
  <c r="B498" i="11"/>
  <c r="C497" i="11"/>
  <c r="B497" i="11"/>
  <c r="C496" i="11"/>
  <c r="B496" i="11"/>
  <c r="C495" i="11"/>
  <c r="B495" i="11"/>
  <c r="C494" i="11"/>
  <c r="B494" i="11"/>
  <c r="C493" i="11"/>
  <c r="B493" i="11"/>
  <c r="C492" i="11"/>
  <c r="B492" i="11"/>
  <c r="C491" i="11"/>
  <c r="B491" i="11"/>
  <c r="C490" i="11"/>
  <c r="B490" i="11"/>
  <c r="C489" i="11"/>
  <c r="B489" i="11"/>
  <c r="C488" i="11"/>
  <c r="B488" i="11"/>
  <c r="C487" i="11"/>
  <c r="B487" i="11"/>
  <c r="C486" i="11"/>
  <c r="B486" i="11"/>
  <c r="C485" i="11"/>
  <c r="B485" i="11"/>
  <c r="C484" i="11"/>
  <c r="B484" i="11"/>
  <c r="C483" i="11"/>
  <c r="B483" i="11"/>
  <c r="C482" i="11"/>
  <c r="B482" i="11"/>
  <c r="C481" i="11"/>
  <c r="B481" i="11"/>
  <c r="C480" i="11"/>
  <c r="B480" i="11"/>
  <c r="C479" i="11"/>
  <c r="B479" i="11"/>
  <c r="C478" i="11"/>
  <c r="B478" i="11"/>
  <c r="C477" i="11"/>
  <c r="B477" i="11"/>
  <c r="C476" i="11"/>
  <c r="B476" i="11"/>
  <c r="C475" i="11"/>
  <c r="B475" i="11"/>
  <c r="C474" i="11"/>
  <c r="B474" i="11"/>
  <c r="C473" i="11"/>
  <c r="B473" i="11"/>
  <c r="C472" i="11"/>
  <c r="B472" i="11"/>
  <c r="C471" i="11"/>
  <c r="B471" i="11"/>
  <c r="C470" i="11"/>
  <c r="B470" i="11"/>
  <c r="C469" i="11"/>
  <c r="B469" i="11"/>
  <c r="C468" i="11"/>
  <c r="B468" i="11"/>
  <c r="C467" i="11"/>
  <c r="B467" i="11"/>
  <c r="C466" i="11"/>
  <c r="B466" i="11"/>
  <c r="C465" i="11"/>
  <c r="B465" i="11"/>
  <c r="C464" i="11"/>
  <c r="B464" i="11"/>
  <c r="C463" i="11"/>
  <c r="B463" i="11"/>
  <c r="C462" i="11"/>
  <c r="B462" i="11"/>
  <c r="C461" i="11"/>
  <c r="B461" i="11"/>
  <c r="C460" i="11"/>
  <c r="B460" i="11"/>
  <c r="C459" i="11"/>
  <c r="B459" i="11"/>
  <c r="C458" i="11"/>
  <c r="B458" i="11"/>
  <c r="C457" i="11"/>
  <c r="B457" i="11"/>
  <c r="C456" i="11"/>
  <c r="B456" i="11"/>
  <c r="C455" i="11"/>
  <c r="B455" i="11"/>
  <c r="C454" i="11"/>
  <c r="B454" i="11"/>
  <c r="C453" i="11"/>
  <c r="B453" i="11"/>
  <c r="C452" i="11"/>
  <c r="B452" i="11"/>
  <c r="C451" i="11"/>
  <c r="B451" i="11"/>
  <c r="C450" i="11"/>
  <c r="B450" i="11"/>
  <c r="C449" i="11"/>
  <c r="B449" i="11"/>
  <c r="C448" i="11"/>
  <c r="B448" i="11"/>
  <c r="C447" i="11"/>
  <c r="B447" i="11"/>
  <c r="C446" i="11"/>
  <c r="B446" i="11"/>
  <c r="C445" i="11"/>
  <c r="B445" i="11"/>
  <c r="C444" i="11"/>
  <c r="B444" i="11"/>
  <c r="C443" i="11"/>
  <c r="B443" i="11"/>
  <c r="C442" i="11"/>
  <c r="B442" i="11"/>
  <c r="C441" i="11"/>
  <c r="B441" i="11"/>
  <c r="C440" i="11"/>
  <c r="B440" i="11"/>
  <c r="C439" i="11"/>
  <c r="B439" i="11"/>
  <c r="C438" i="11"/>
  <c r="B438" i="11"/>
  <c r="C437" i="11"/>
  <c r="B437" i="11"/>
  <c r="C436" i="11"/>
  <c r="B436" i="11"/>
  <c r="C435" i="11"/>
  <c r="B435" i="11"/>
  <c r="C434" i="11"/>
  <c r="B434" i="11"/>
  <c r="C433" i="11"/>
  <c r="B433" i="11"/>
  <c r="C432" i="11"/>
  <c r="B432" i="11"/>
  <c r="C431" i="11"/>
  <c r="B431" i="11"/>
  <c r="C430" i="11"/>
  <c r="B430" i="11"/>
  <c r="C429" i="11"/>
  <c r="B429" i="11"/>
  <c r="C428" i="11"/>
  <c r="B428" i="11"/>
  <c r="C427" i="11"/>
  <c r="B427" i="11"/>
  <c r="C426" i="11"/>
  <c r="B426" i="11"/>
  <c r="C425" i="11"/>
  <c r="B425" i="11"/>
  <c r="C424" i="11"/>
  <c r="B424" i="11"/>
  <c r="C423" i="11"/>
  <c r="B423" i="11"/>
  <c r="C422" i="11"/>
  <c r="B422" i="11"/>
  <c r="C421" i="11"/>
  <c r="B421" i="11"/>
  <c r="C420" i="11"/>
  <c r="B420" i="11"/>
  <c r="C419" i="11"/>
  <c r="B419" i="11"/>
  <c r="C418" i="11"/>
  <c r="B418" i="11"/>
  <c r="C417" i="11"/>
  <c r="B417" i="11"/>
  <c r="C416" i="11"/>
  <c r="B416" i="11"/>
  <c r="C415" i="11"/>
  <c r="B415" i="11"/>
  <c r="C414" i="11"/>
  <c r="B414" i="11"/>
  <c r="C413" i="11"/>
  <c r="B413" i="11"/>
  <c r="C412" i="11"/>
  <c r="B412" i="11"/>
  <c r="C411" i="11"/>
  <c r="B411" i="11"/>
  <c r="C410" i="11"/>
  <c r="B410" i="11"/>
  <c r="C409" i="11"/>
  <c r="B409" i="11"/>
  <c r="C408" i="11"/>
  <c r="B408" i="11"/>
  <c r="C407" i="11"/>
  <c r="B407" i="11"/>
  <c r="C406" i="11"/>
  <c r="B406" i="11"/>
  <c r="C405" i="11"/>
  <c r="B405" i="11"/>
  <c r="C404" i="11"/>
  <c r="B404" i="11"/>
  <c r="C403" i="11"/>
  <c r="B403" i="11"/>
  <c r="C402" i="11"/>
  <c r="B402" i="11"/>
  <c r="C401" i="11"/>
  <c r="B401" i="11"/>
  <c r="C400" i="11"/>
  <c r="B400" i="11"/>
  <c r="C399" i="11"/>
  <c r="B399" i="11"/>
  <c r="C398" i="11"/>
  <c r="B398" i="11"/>
  <c r="C397" i="11"/>
  <c r="B397" i="11"/>
  <c r="C396" i="11"/>
  <c r="B396" i="11"/>
  <c r="C395" i="11"/>
  <c r="B395" i="11"/>
  <c r="C394" i="11"/>
  <c r="B394" i="11"/>
  <c r="C393" i="11"/>
  <c r="B393" i="11"/>
  <c r="C392" i="11"/>
  <c r="B392" i="11"/>
  <c r="C391" i="11"/>
  <c r="B391" i="11"/>
  <c r="C390" i="11"/>
  <c r="B390" i="11"/>
  <c r="C389" i="11"/>
  <c r="B389" i="11"/>
  <c r="C388" i="11"/>
  <c r="B388" i="11"/>
  <c r="C387" i="11"/>
  <c r="B387" i="11"/>
  <c r="C386" i="11"/>
  <c r="B386" i="11"/>
  <c r="C385" i="11"/>
  <c r="B385" i="11"/>
  <c r="C384" i="11"/>
  <c r="B384" i="11"/>
  <c r="C383" i="11"/>
  <c r="B383" i="11"/>
  <c r="C382" i="11"/>
  <c r="B382" i="11"/>
  <c r="C381" i="11"/>
  <c r="B381" i="11"/>
  <c r="C380" i="11"/>
  <c r="B380" i="11"/>
  <c r="C379" i="11"/>
  <c r="B379" i="11"/>
  <c r="C378" i="11"/>
  <c r="B378" i="11"/>
  <c r="C377" i="11"/>
  <c r="B377" i="11"/>
  <c r="C376" i="11"/>
  <c r="B376" i="11"/>
  <c r="C375" i="11"/>
  <c r="B375" i="11"/>
  <c r="C374" i="11"/>
  <c r="B374" i="11"/>
  <c r="C373" i="11"/>
  <c r="B373" i="11"/>
  <c r="C372" i="11"/>
  <c r="B372" i="11"/>
  <c r="C371" i="11"/>
  <c r="B371" i="11"/>
  <c r="C370" i="11"/>
  <c r="B370" i="11"/>
  <c r="C369" i="11"/>
  <c r="B369" i="11"/>
  <c r="C368" i="11"/>
  <c r="B368" i="11"/>
  <c r="C367" i="11"/>
  <c r="B367" i="11"/>
  <c r="C366" i="11"/>
  <c r="B366" i="11"/>
  <c r="C365" i="11"/>
  <c r="B365" i="11"/>
  <c r="C364" i="11"/>
  <c r="B364" i="11"/>
  <c r="C363" i="11"/>
  <c r="B363" i="11"/>
  <c r="C362" i="11"/>
  <c r="B362" i="11"/>
  <c r="C361" i="11"/>
  <c r="B361" i="11"/>
  <c r="C360" i="11"/>
  <c r="B360" i="11"/>
  <c r="C359" i="11"/>
  <c r="B359" i="11"/>
  <c r="C358" i="11"/>
  <c r="B358" i="11"/>
  <c r="C357" i="11"/>
  <c r="B357" i="11"/>
  <c r="C356" i="11"/>
  <c r="B356" i="11"/>
  <c r="C355" i="11"/>
  <c r="B355" i="11"/>
  <c r="C354" i="11"/>
  <c r="B354" i="11"/>
  <c r="C353" i="11"/>
  <c r="B353" i="11"/>
  <c r="C352" i="11"/>
  <c r="B352" i="11"/>
  <c r="C351" i="11"/>
  <c r="B351" i="11"/>
  <c r="C350" i="11"/>
  <c r="B350" i="11"/>
  <c r="C349" i="11"/>
  <c r="B349" i="11"/>
  <c r="C348" i="11"/>
  <c r="B348" i="11"/>
  <c r="C347" i="11"/>
  <c r="B347" i="11"/>
  <c r="C346" i="11"/>
  <c r="B346" i="11"/>
  <c r="C345" i="11"/>
  <c r="B345" i="11"/>
  <c r="C344" i="11"/>
  <c r="B344" i="11"/>
  <c r="C343" i="11"/>
  <c r="B343" i="11"/>
  <c r="C342" i="11"/>
  <c r="B342" i="11"/>
  <c r="C341" i="11"/>
  <c r="B341" i="11"/>
  <c r="C340" i="11"/>
  <c r="B340" i="11"/>
  <c r="C339" i="11"/>
  <c r="B339" i="11"/>
  <c r="C338" i="11"/>
  <c r="B338" i="11"/>
  <c r="C337" i="11"/>
  <c r="B337" i="11"/>
  <c r="C336" i="11"/>
  <c r="B336" i="11"/>
  <c r="C335" i="11"/>
  <c r="B335" i="11"/>
  <c r="C334" i="11"/>
  <c r="B334" i="11"/>
  <c r="C333" i="11"/>
  <c r="B333" i="11"/>
  <c r="C332" i="11"/>
  <c r="B332" i="11"/>
  <c r="C331" i="11"/>
  <c r="B331" i="11"/>
  <c r="C330" i="11"/>
  <c r="B330" i="11"/>
  <c r="C329" i="11"/>
  <c r="B329" i="11"/>
  <c r="C328" i="11"/>
  <c r="B328" i="11"/>
  <c r="C327" i="11"/>
  <c r="B327" i="11"/>
  <c r="C326" i="11"/>
  <c r="B326" i="11"/>
  <c r="C325" i="11"/>
  <c r="B325" i="11"/>
  <c r="C324" i="11"/>
  <c r="B324" i="11"/>
  <c r="C323" i="11"/>
  <c r="B323" i="11"/>
  <c r="C322" i="11"/>
  <c r="B322" i="11"/>
  <c r="C321" i="11"/>
  <c r="B321" i="11"/>
  <c r="C320" i="11"/>
  <c r="B320" i="11"/>
  <c r="C319" i="11"/>
  <c r="B319" i="11"/>
  <c r="C318" i="11"/>
  <c r="B318" i="11"/>
  <c r="C317" i="11"/>
  <c r="B317" i="11"/>
  <c r="C316" i="11"/>
  <c r="B316" i="11"/>
  <c r="C315" i="11"/>
  <c r="B315" i="11"/>
  <c r="C314" i="11"/>
  <c r="B314" i="11"/>
  <c r="C313" i="11"/>
  <c r="B313" i="11"/>
  <c r="C312" i="11"/>
  <c r="B312" i="11"/>
  <c r="C311" i="11"/>
  <c r="B311" i="11"/>
  <c r="C310" i="11"/>
  <c r="B310" i="11"/>
  <c r="C309" i="11"/>
  <c r="B309" i="11"/>
  <c r="C308" i="11"/>
  <c r="B308" i="11"/>
  <c r="C307" i="11"/>
  <c r="B307" i="11"/>
  <c r="C306" i="11"/>
  <c r="B306" i="11"/>
  <c r="C305" i="11"/>
  <c r="B305" i="11"/>
  <c r="C304" i="11"/>
  <c r="B304" i="11"/>
  <c r="C303" i="11"/>
  <c r="B303" i="11"/>
  <c r="C302" i="11"/>
  <c r="B302" i="11"/>
  <c r="C301" i="11"/>
  <c r="B301" i="11"/>
  <c r="C300" i="11"/>
  <c r="B300" i="11"/>
  <c r="C299" i="11"/>
  <c r="B299" i="11"/>
  <c r="C298" i="11"/>
  <c r="B298" i="11"/>
  <c r="C297" i="11"/>
  <c r="B297" i="11"/>
  <c r="C296" i="11"/>
  <c r="B296" i="11"/>
  <c r="C295" i="11"/>
  <c r="B295" i="11"/>
  <c r="C294" i="11"/>
  <c r="B294" i="11"/>
  <c r="C293" i="11"/>
  <c r="B293" i="11"/>
  <c r="C292" i="11"/>
  <c r="B292" i="11"/>
  <c r="C291" i="11"/>
  <c r="B291" i="11"/>
  <c r="C290" i="11"/>
  <c r="B290" i="11"/>
  <c r="C289" i="11"/>
  <c r="B289" i="11"/>
  <c r="C288" i="11"/>
  <c r="B288" i="11"/>
  <c r="C287" i="11"/>
  <c r="B287" i="11"/>
  <c r="C286" i="11"/>
  <c r="B286" i="11"/>
  <c r="C285" i="11"/>
  <c r="B285" i="11"/>
  <c r="C284" i="11"/>
  <c r="B284" i="11"/>
  <c r="C283" i="11"/>
  <c r="B283" i="11"/>
  <c r="C282" i="11"/>
  <c r="B282" i="11"/>
  <c r="C281" i="11"/>
  <c r="B281" i="11"/>
  <c r="C280" i="11"/>
  <c r="B280" i="11"/>
  <c r="C279" i="11"/>
  <c r="B279" i="11"/>
  <c r="C278" i="11"/>
  <c r="B278" i="11"/>
  <c r="C277" i="11"/>
  <c r="B277" i="11"/>
  <c r="C276" i="11"/>
  <c r="B276" i="11"/>
  <c r="C275" i="11"/>
  <c r="B275" i="11"/>
  <c r="C274" i="11"/>
  <c r="B274" i="11"/>
  <c r="C273" i="11"/>
  <c r="B273" i="11"/>
  <c r="C272" i="11"/>
  <c r="B272" i="11"/>
  <c r="C271" i="11"/>
  <c r="B271" i="11"/>
  <c r="C270" i="11"/>
  <c r="B270" i="11"/>
  <c r="C269" i="11"/>
  <c r="B269" i="11"/>
  <c r="C268" i="11"/>
  <c r="B268" i="11"/>
  <c r="C267" i="11"/>
  <c r="B267" i="11"/>
  <c r="C266" i="11"/>
  <c r="B266" i="11"/>
  <c r="C265" i="11"/>
  <c r="B265" i="11"/>
  <c r="C264" i="11"/>
  <c r="B264" i="11"/>
  <c r="C263" i="11"/>
  <c r="B263" i="11"/>
  <c r="C262" i="11"/>
  <c r="B262" i="11"/>
  <c r="C261" i="11"/>
  <c r="B261" i="11"/>
  <c r="C260" i="11"/>
  <c r="B260" i="11"/>
  <c r="C259" i="11"/>
  <c r="B259" i="11"/>
  <c r="C258" i="11"/>
  <c r="B258" i="11"/>
  <c r="C257" i="11"/>
  <c r="B257" i="11"/>
  <c r="C256" i="11"/>
  <c r="B256" i="11"/>
  <c r="C255" i="11"/>
  <c r="B255" i="11"/>
  <c r="C254" i="11"/>
  <c r="B254" i="11"/>
  <c r="C253" i="11"/>
  <c r="B253" i="11"/>
  <c r="C252" i="11"/>
  <c r="B252" i="11"/>
  <c r="C251" i="11"/>
  <c r="B251" i="11"/>
  <c r="C250" i="11"/>
  <c r="B250" i="11"/>
  <c r="C249" i="11"/>
  <c r="B249" i="11"/>
  <c r="C248" i="11"/>
  <c r="B248" i="11"/>
  <c r="C247" i="11"/>
  <c r="B247" i="11"/>
  <c r="C246" i="11"/>
  <c r="B246" i="11"/>
  <c r="C245" i="11"/>
  <c r="B245" i="11"/>
  <c r="C244" i="11"/>
  <c r="B244" i="11"/>
  <c r="C243" i="11"/>
  <c r="B243" i="11"/>
  <c r="C242" i="11"/>
  <c r="B242" i="11"/>
  <c r="C241" i="11"/>
  <c r="B241" i="11"/>
  <c r="C240" i="11"/>
  <c r="B240" i="11"/>
  <c r="C239" i="11"/>
  <c r="B239" i="11"/>
  <c r="C238" i="11"/>
  <c r="B238" i="11"/>
  <c r="C237" i="11"/>
  <c r="B237" i="11"/>
  <c r="C236" i="11"/>
  <c r="B236" i="11"/>
  <c r="C235" i="11"/>
  <c r="B235" i="11"/>
  <c r="C234" i="11"/>
  <c r="B234" i="11"/>
  <c r="C233" i="11"/>
  <c r="B233" i="11"/>
  <c r="C232" i="11"/>
  <c r="B232" i="11"/>
  <c r="C231" i="11"/>
  <c r="B231" i="11"/>
  <c r="C230" i="11"/>
  <c r="B230" i="11"/>
  <c r="C229" i="11"/>
  <c r="B229" i="11"/>
  <c r="C228" i="11"/>
  <c r="B228" i="11"/>
  <c r="C227" i="11"/>
  <c r="B227" i="11"/>
  <c r="C226" i="11"/>
  <c r="B226" i="11"/>
  <c r="C225" i="11"/>
  <c r="B225" i="11"/>
  <c r="C224" i="11"/>
  <c r="B224" i="11"/>
  <c r="C223" i="11"/>
  <c r="B223" i="11"/>
  <c r="C222" i="11"/>
  <c r="B222" i="11"/>
  <c r="C221" i="11"/>
  <c r="B221" i="11"/>
  <c r="C220" i="11"/>
  <c r="B220" i="11"/>
  <c r="C219" i="11"/>
  <c r="B219" i="11"/>
  <c r="C218" i="11"/>
  <c r="B218" i="11"/>
  <c r="C217" i="11"/>
  <c r="B217" i="11"/>
  <c r="C216" i="11"/>
  <c r="B216" i="11"/>
  <c r="C215" i="11"/>
  <c r="B215" i="11"/>
  <c r="C214" i="11"/>
  <c r="B214" i="11"/>
  <c r="C213" i="11"/>
  <c r="B213" i="11"/>
  <c r="C212" i="11"/>
  <c r="B212" i="11"/>
  <c r="C211" i="11"/>
  <c r="B211" i="11"/>
  <c r="C210" i="11"/>
  <c r="B210" i="11"/>
  <c r="C209" i="11"/>
  <c r="B209" i="11"/>
  <c r="C208" i="11"/>
  <c r="B208" i="11"/>
  <c r="C207" i="11"/>
  <c r="B207" i="11"/>
  <c r="C206" i="11"/>
  <c r="B206" i="11"/>
  <c r="C205" i="11"/>
  <c r="B205" i="11"/>
  <c r="C204" i="11"/>
  <c r="B204" i="11"/>
  <c r="C203" i="11"/>
  <c r="B203" i="11"/>
  <c r="C202" i="11"/>
  <c r="B202" i="11"/>
  <c r="C201" i="11"/>
  <c r="B201" i="11"/>
  <c r="C200" i="11"/>
  <c r="B200" i="11"/>
  <c r="C199" i="11"/>
  <c r="B199" i="11"/>
  <c r="C198" i="11"/>
  <c r="B198" i="11"/>
  <c r="C197" i="11"/>
  <c r="B197" i="11"/>
  <c r="C196" i="11"/>
  <c r="B196" i="11"/>
  <c r="C195" i="11"/>
  <c r="B195" i="11"/>
  <c r="C194" i="11"/>
  <c r="B194" i="11"/>
  <c r="C193" i="11"/>
  <c r="B193" i="11"/>
  <c r="C192" i="11"/>
  <c r="B192" i="11"/>
  <c r="C191" i="11"/>
  <c r="B191" i="11"/>
  <c r="C190" i="11"/>
  <c r="B190" i="11"/>
  <c r="C189" i="11"/>
  <c r="B189" i="11"/>
  <c r="C188" i="11"/>
  <c r="B188" i="11"/>
  <c r="C187" i="11"/>
  <c r="B187" i="11"/>
  <c r="C186" i="11"/>
  <c r="B186" i="11"/>
  <c r="C185" i="11"/>
  <c r="B185" i="11"/>
  <c r="C184" i="11"/>
  <c r="B184" i="11"/>
  <c r="C183" i="11"/>
  <c r="B183" i="11"/>
  <c r="C182" i="11"/>
  <c r="B182" i="11"/>
  <c r="C181" i="11"/>
  <c r="B181" i="11"/>
  <c r="C180" i="11"/>
  <c r="B180" i="11"/>
  <c r="C179" i="11"/>
  <c r="B179" i="11"/>
  <c r="C178" i="11"/>
  <c r="B178" i="11"/>
  <c r="C177" i="11"/>
  <c r="B177" i="11"/>
  <c r="C176" i="11"/>
  <c r="B176" i="11"/>
  <c r="C175" i="11"/>
  <c r="B175" i="11"/>
  <c r="C174" i="11"/>
  <c r="B174" i="11"/>
  <c r="C173" i="11"/>
  <c r="B173" i="11"/>
  <c r="C172" i="11"/>
  <c r="B172" i="11"/>
  <c r="C171" i="11"/>
  <c r="B171" i="11"/>
  <c r="C170" i="11"/>
  <c r="B170" i="11"/>
  <c r="C169" i="11"/>
  <c r="B169" i="11"/>
  <c r="C168" i="11"/>
  <c r="B168" i="11"/>
  <c r="C167" i="11"/>
  <c r="B167" i="11"/>
  <c r="C166" i="11"/>
  <c r="B166" i="11"/>
  <c r="C165" i="11"/>
  <c r="B165" i="11"/>
  <c r="C164" i="11"/>
  <c r="B164" i="11"/>
  <c r="C163" i="11"/>
  <c r="B163" i="11"/>
  <c r="C162" i="11"/>
  <c r="B162" i="11"/>
  <c r="C161" i="11"/>
  <c r="B161" i="11"/>
  <c r="C160" i="11"/>
  <c r="B160" i="11"/>
  <c r="C159" i="11"/>
  <c r="B159" i="11"/>
  <c r="C158" i="11"/>
  <c r="B158" i="11"/>
  <c r="C157" i="11"/>
  <c r="B157" i="11"/>
  <c r="C156" i="11"/>
  <c r="B156" i="11"/>
  <c r="C155" i="11"/>
  <c r="B155" i="11"/>
  <c r="C154" i="11"/>
  <c r="B154" i="11"/>
  <c r="C153" i="11"/>
  <c r="B153" i="11"/>
  <c r="C152" i="11"/>
  <c r="B152" i="11"/>
  <c r="C151" i="11"/>
  <c r="B151" i="11"/>
  <c r="C150" i="11"/>
  <c r="B150" i="11"/>
  <c r="C149" i="11"/>
  <c r="B149" i="11"/>
  <c r="C148" i="11"/>
  <c r="B148" i="11"/>
  <c r="C147" i="11"/>
  <c r="B147" i="11"/>
  <c r="C146" i="11"/>
  <c r="B146" i="11"/>
  <c r="C145" i="11"/>
  <c r="B145" i="11"/>
  <c r="C144" i="11"/>
  <c r="B144" i="11"/>
  <c r="C143" i="11"/>
  <c r="B143" i="11"/>
  <c r="C142" i="11"/>
  <c r="B142" i="11"/>
  <c r="C141" i="11"/>
  <c r="B141" i="11"/>
  <c r="C140" i="11"/>
  <c r="B140" i="11"/>
  <c r="C139" i="11"/>
  <c r="B139" i="11"/>
  <c r="C138" i="11"/>
  <c r="B138" i="11"/>
  <c r="C137" i="11"/>
  <c r="B137" i="11"/>
  <c r="C136" i="11"/>
  <c r="B136" i="11"/>
  <c r="C135" i="11"/>
  <c r="B135" i="11"/>
  <c r="C134" i="11"/>
  <c r="B134" i="11"/>
  <c r="C133" i="11"/>
  <c r="B133" i="11"/>
  <c r="C132" i="11"/>
  <c r="B132" i="11"/>
  <c r="C131" i="11"/>
  <c r="B131" i="11"/>
  <c r="C130" i="11"/>
  <c r="B130" i="11"/>
  <c r="C129" i="11"/>
  <c r="B129" i="11"/>
  <c r="C128" i="11"/>
  <c r="B128" i="11"/>
  <c r="C127" i="11"/>
  <c r="B127" i="11"/>
  <c r="C126" i="11"/>
  <c r="B126" i="11"/>
  <c r="C125" i="11"/>
  <c r="B125" i="11"/>
  <c r="C124" i="11"/>
  <c r="B124" i="11"/>
  <c r="C123" i="11"/>
  <c r="B123" i="11"/>
  <c r="C122" i="11"/>
  <c r="B122" i="11"/>
  <c r="C121" i="11"/>
  <c r="B121" i="11"/>
  <c r="C120" i="11"/>
  <c r="B120" i="11"/>
  <c r="C119" i="11"/>
  <c r="B119" i="11"/>
  <c r="C118" i="11"/>
  <c r="B118" i="11"/>
  <c r="C117" i="11"/>
  <c r="B117" i="11"/>
  <c r="C116" i="11"/>
  <c r="B116" i="11"/>
  <c r="C115" i="11"/>
  <c r="B115" i="11"/>
  <c r="C114" i="11"/>
  <c r="B114" i="11"/>
  <c r="C113" i="11"/>
  <c r="B113" i="11"/>
  <c r="C112" i="11"/>
  <c r="B112" i="11"/>
  <c r="C111" i="11"/>
  <c r="B111" i="11"/>
  <c r="C110" i="11"/>
  <c r="B110" i="11"/>
  <c r="C109" i="11"/>
  <c r="B109" i="11"/>
  <c r="C108" i="11"/>
  <c r="B108" i="11"/>
  <c r="C107" i="11"/>
  <c r="B107" i="11"/>
  <c r="C106" i="11"/>
  <c r="B106" i="11"/>
  <c r="C105" i="11"/>
  <c r="B105" i="11"/>
  <c r="C104" i="11"/>
  <c r="B104" i="11"/>
  <c r="C103" i="11"/>
  <c r="B103" i="11"/>
  <c r="C102" i="11"/>
  <c r="B102" i="11"/>
  <c r="C101" i="11"/>
  <c r="B101" i="11"/>
  <c r="C100" i="11"/>
  <c r="B100" i="11"/>
  <c r="C99" i="11"/>
  <c r="B99" i="11"/>
  <c r="C98" i="11"/>
  <c r="B98" i="11"/>
  <c r="C97" i="11"/>
  <c r="B97" i="11"/>
  <c r="C96" i="11"/>
  <c r="B96" i="11"/>
  <c r="C95" i="11"/>
  <c r="B95" i="11"/>
  <c r="C94" i="11"/>
  <c r="B94" i="11"/>
  <c r="C93" i="11"/>
  <c r="B93" i="11"/>
  <c r="C92" i="11"/>
  <c r="B92" i="11"/>
  <c r="C91" i="11"/>
  <c r="B91" i="11"/>
  <c r="C90" i="11"/>
  <c r="B90" i="11"/>
  <c r="C89" i="11"/>
  <c r="B89" i="11"/>
  <c r="C88" i="11"/>
  <c r="B88" i="11"/>
  <c r="C87" i="11"/>
  <c r="B87" i="11"/>
  <c r="C86" i="11"/>
  <c r="B86" i="11"/>
  <c r="C85" i="11"/>
  <c r="B85" i="11"/>
  <c r="C84" i="11"/>
  <c r="B84" i="11"/>
  <c r="C83" i="11"/>
  <c r="B83" i="11"/>
  <c r="C82" i="11"/>
  <c r="B82" i="11"/>
  <c r="C81" i="11"/>
  <c r="B81" i="11"/>
  <c r="C80" i="11"/>
  <c r="B80" i="11"/>
  <c r="C79" i="11"/>
  <c r="B79" i="11"/>
  <c r="C78" i="11"/>
  <c r="B78" i="11"/>
  <c r="C77" i="11"/>
  <c r="B77" i="11"/>
  <c r="C76" i="11"/>
  <c r="B76" i="11"/>
  <c r="C75" i="11"/>
  <c r="B75" i="11"/>
  <c r="C74" i="11"/>
  <c r="B74" i="11"/>
  <c r="C73" i="11"/>
  <c r="B73" i="11"/>
  <c r="C72" i="11"/>
  <c r="B72" i="11"/>
  <c r="C71" i="11"/>
  <c r="B71" i="11"/>
  <c r="C70" i="11"/>
  <c r="B70" i="11"/>
  <c r="C69" i="11"/>
  <c r="B69" i="11"/>
  <c r="C68" i="11"/>
  <c r="B68" i="11"/>
  <c r="C67" i="11"/>
  <c r="B67" i="11"/>
  <c r="C66" i="11"/>
  <c r="B66" i="11"/>
  <c r="C65" i="11"/>
  <c r="B65" i="11"/>
  <c r="C64" i="11"/>
  <c r="B64" i="11"/>
  <c r="C63" i="11"/>
  <c r="B63" i="11"/>
  <c r="C62" i="11"/>
  <c r="B62" i="11"/>
  <c r="C61" i="11"/>
  <c r="B61" i="11"/>
  <c r="C60" i="11"/>
  <c r="B60" i="11"/>
  <c r="C59" i="11"/>
  <c r="B59" i="11"/>
  <c r="C58" i="11"/>
  <c r="B58" i="11"/>
  <c r="C57" i="11"/>
  <c r="B57" i="11"/>
  <c r="C56" i="11"/>
  <c r="B56" i="11"/>
  <c r="C55" i="11"/>
  <c r="B55" i="11"/>
  <c r="C54" i="11"/>
  <c r="B54" i="11"/>
  <c r="C53" i="11"/>
  <c r="B53" i="11"/>
  <c r="C52" i="11"/>
  <c r="B52" i="11"/>
  <c r="C51" i="11"/>
  <c r="B51" i="11"/>
  <c r="C50" i="11"/>
  <c r="B50" i="11"/>
  <c r="C49" i="11"/>
  <c r="B49" i="11"/>
  <c r="C48" i="11"/>
  <c r="B48" i="11"/>
  <c r="H47" i="11"/>
  <c r="C47" i="11"/>
  <c r="B47" i="11"/>
  <c r="H46" i="11"/>
  <c r="C46" i="11"/>
  <c r="B46" i="11"/>
  <c r="C45" i="11"/>
  <c r="B45" i="11"/>
  <c r="C44" i="11"/>
  <c r="B44" i="11"/>
  <c r="C43" i="11"/>
  <c r="B43" i="11"/>
  <c r="C42" i="11"/>
  <c r="B42" i="11"/>
  <c r="I41" i="11"/>
  <c r="C41" i="11"/>
  <c r="B41" i="11"/>
  <c r="I40" i="11"/>
  <c r="C40" i="11"/>
  <c r="B40" i="11"/>
  <c r="C39" i="11"/>
  <c r="B39" i="11"/>
  <c r="I38" i="11"/>
  <c r="C38" i="11"/>
  <c r="B38" i="11"/>
  <c r="I37" i="11"/>
  <c r="C37" i="11"/>
  <c r="B37" i="11"/>
  <c r="C36" i="11"/>
  <c r="B36" i="11"/>
  <c r="C35" i="11"/>
  <c r="B35" i="11"/>
  <c r="C34" i="11"/>
  <c r="B34" i="11"/>
  <c r="C33" i="11"/>
  <c r="B33" i="11"/>
  <c r="C32" i="11"/>
  <c r="B32" i="11"/>
  <c r="H31" i="11"/>
  <c r="C31" i="11"/>
  <c r="B31" i="11"/>
  <c r="H30" i="11"/>
  <c r="C30" i="11"/>
  <c r="B30" i="11"/>
  <c r="C29" i="11"/>
  <c r="B29" i="11"/>
  <c r="H28" i="11"/>
  <c r="C28" i="11"/>
  <c r="B28" i="11"/>
  <c r="H27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C9" i="11"/>
  <c r="B9" i="11"/>
  <c r="C8" i="11"/>
  <c r="B8" i="11"/>
  <c r="C7" i="11"/>
  <c r="B7" i="11"/>
  <c r="C6" i="11"/>
  <c r="B6" i="11"/>
  <c r="C5" i="11"/>
  <c r="B5" i="11"/>
  <c r="C4" i="11"/>
  <c r="B4" i="11"/>
  <c r="C3" i="11"/>
  <c r="B3" i="11"/>
  <c r="C1924" i="10"/>
  <c r="B1924" i="10"/>
  <c r="C1923" i="10"/>
  <c r="B1923" i="10"/>
  <c r="C1922" i="10"/>
  <c r="B1922" i="10"/>
  <c r="C1921" i="10"/>
  <c r="B1921" i="10"/>
  <c r="C1920" i="10"/>
  <c r="B1920" i="10"/>
  <c r="C1919" i="10"/>
  <c r="B1919" i="10"/>
  <c r="C1918" i="10"/>
  <c r="B1918" i="10"/>
  <c r="C1917" i="10"/>
  <c r="B1917" i="10"/>
  <c r="C1916" i="10"/>
  <c r="B1916" i="10"/>
  <c r="C1915" i="10"/>
  <c r="B1915" i="10"/>
  <c r="C1914" i="10"/>
  <c r="B1914" i="10"/>
  <c r="C1913" i="10"/>
  <c r="B1913" i="10"/>
  <c r="C1912" i="10"/>
  <c r="B1912" i="10"/>
  <c r="C1911" i="10"/>
  <c r="B1911" i="10"/>
  <c r="C1910" i="10"/>
  <c r="B1910" i="10"/>
  <c r="C1909" i="10"/>
  <c r="B1909" i="10"/>
  <c r="C1908" i="10"/>
  <c r="B1908" i="10"/>
  <c r="C1907" i="10"/>
  <c r="B1907" i="10"/>
  <c r="C1906" i="10"/>
  <c r="B1906" i="10"/>
  <c r="C1905" i="10"/>
  <c r="B1905" i="10"/>
  <c r="C1904" i="10"/>
  <c r="B1904" i="10"/>
  <c r="C1903" i="10"/>
  <c r="B1903" i="10"/>
  <c r="C1902" i="10"/>
  <c r="B1902" i="10"/>
  <c r="C1901" i="10"/>
  <c r="B1901" i="10"/>
  <c r="C1900" i="10"/>
  <c r="B1900" i="10"/>
  <c r="C1899" i="10"/>
  <c r="B1899" i="10"/>
  <c r="C1898" i="10"/>
  <c r="B1898" i="10"/>
  <c r="C1897" i="10"/>
  <c r="B1897" i="10"/>
  <c r="C1896" i="10"/>
  <c r="B1896" i="10"/>
  <c r="C1895" i="10"/>
  <c r="B1895" i="10"/>
  <c r="C1894" i="10"/>
  <c r="B1894" i="10"/>
  <c r="C1893" i="10"/>
  <c r="B1893" i="10"/>
  <c r="C1892" i="10"/>
  <c r="B1892" i="10"/>
  <c r="C1891" i="10"/>
  <c r="B1891" i="10"/>
  <c r="C1890" i="10"/>
  <c r="B1890" i="10"/>
  <c r="C1889" i="10"/>
  <c r="B1889" i="10"/>
  <c r="C1888" i="10"/>
  <c r="B1888" i="10"/>
  <c r="C1887" i="10"/>
  <c r="B1887" i="10"/>
  <c r="C1886" i="10"/>
  <c r="B1886" i="10"/>
  <c r="C1885" i="10"/>
  <c r="B1885" i="10"/>
  <c r="C1884" i="10"/>
  <c r="B1884" i="10"/>
  <c r="C1883" i="10"/>
  <c r="B1883" i="10"/>
  <c r="C1882" i="10"/>
  <c r="B1882" i="10"/>
  <c r="C1881" i="10"/>
  <c r="B1881" i="10"/>
  <c r="C1880" i="10"/>
  <c r="B1880" i="10"/>
  <c r="C1879" i="10"/>
  <c r="B1879" i="10"/>
  <c r="C1878" i="10"/>
  <c r="B1878" i="10"/>
  <c r="C1877" i="10"/>
  <c r="B1877" i="10"/>
  <c r="C1876" i="10"/>
  <c r="B1876" i="10"/>
  <c r="C1875" i="10"/>
  <c r="B1875" i="10"/>
  <c r="C1874" i="10"/>
  <c r="B1874" i="10"/>
  <c r="C1873" i="10"/>
  <c r="B1873" i="10"/>
  <c r="C1872" i="10"/>
  <c r="B1872" i="10"/>
  <c r="C1871" i="10"/>
  <c r="B1871" i="10"/>
  <c r="C1870" i="10"/>
  <c r="B1870" i="10"/>
  <c r="C1869" i="10"/>
  <c r="B1869" i="10"/>
  <c r="C1868" i="10"/>
  <c r="B1868" i="10"/>
  <c r="C1867" i="10"/>
  <c r="B1867" i="10"/>
  <c r="C1866" i="10"/>
  <c r="B1866" i="10"/>
  <c r="C1865" i="10"/>
  <c r="B1865" i="10"/>
  <c r="C1864" i="10"/>
  <c r="B1864" i="10"/>
  <c r="C1863" i="10"/>
  <c r="B1863" i="10"/>
  <c r="C1862" i="10"/>
  <c r="B1862" i="10"/>
  <c r="C1861" i="10"/>
  <c r="B1861" i="10"/>
  <c r="C1860" i="10"/>
  <c r="B1860" i="10"/>
  <c r="C1859" i="10"/>
  <c r="B1859" i="10"/>
  <c r="C1858" i="10"/>
  <c r="B1858" i="10"/>
  <c r="C1857" i="10"/>
  <c r="B1857" i="10"/>
  <c r="C1856" i="10"/>
  <c r="B1856" i="10"/>
  <c r="C1855" i="10"/>
  <c r="B1855" i="10"/>
  <c r="C1854" i="10"/>
  <c r="B1854" i="10"/>
  <c r="C1853" i="10"/>
  <c r="B1853" i="10"/>
  <c r="C1852" i="10"/>
  <c r="B1852" i="10"/>
  <c r="C1851" i="10"/>
  <c r="B1851" i="10"/>
  <c r="C1850" i="10"/>
  <c r="B1850" i="10"/>
  <c r="C1849" i="10"/>
  <c r="B1849" i="10"/>
  <c r="C1848" i="10"/>
  <c r="B1848" i="10"/>
  <c r="C1847" i="10"/>
  <c r="B1847" i="10"/>
  <c r="C1846" i="10"/>
  <c r="B1846" i="10"/>
  <c r="C1845" i="10"/>
  <c r="B1845" i="10"/>
  <c r="C1844" i="10"/>
  <c r="B1844" i="10"/>
  <c r="C1843" i="10"/>
  <c r="B1843" i="10"/>
  <c r="C1842" i="10"/>
  <c r="B1842" i="10"/>
  <c r="C1841" i="10"/>
  <c r="B1841" i="10"/>
  <c r="C1840" i="10"/>
  <c r="B1840" i="10"/>
  <c r="C1839" i="10"/>
  <c r="B1839" i="10"/>
  <c r="C1838" i="10"/>
  <c r="B1838" i="10"/>
  <c r="C1837" i="10"/>
  <c r="B1837" i="10"/>
  <c r="C1836" i="10"/>
  <c r="B1836" i="10"/>
  <c r="C1835" i="10"/>
  <c r="B1835" i="10"/>
  <c r="C1834" i="10"/>
  <c r="B1834" i="10"/>
  <c r="C1833" i="10"/>
  <c r="B1833" i="10"/>
  <c r="C1832" i="10"/>
  <c r="B1832" i="10"/>
  <c r="C1831" i="10"/>
  <c r="B1831" i="10"/>
  <c r="C1830" i="10"/>
  <c r="B1830" i="10"/>
  <c r="C1829" i="10"/>
  <c r="B1829" i="10"/>
  <c r="C1828" i="10"/>
  <c r="B1828" i="10"/>
  <c r="C1827" i="10"/>
  <c r="B1827" i="10"/>
  <c r="C1826" i="10"/>
  <c r="B1826" i="10"/>
  <c r="C1825" i="10"/>
  <c r="B1825" i="10"/>
  <c r="C1824" i="10"/>
  <c r="B1824" i="10"/>
  <c r="C1823" i="10"/>
  <c r="B1823" i="10"/>
  <c r="C1822" i="10"/>
  <c r="B1822" i="10"/>
  <c r="C1821" i="10"/>
  <c r="B1821" i="10"/>
  <c r="C1820" i="10"/>
  <c r="B1820" i="10"/>
  <c r="C1819" i="10"/>
  <c r="B1819" i="10"/>
  <c r="C1818" i="10"/>
  <c r="B1818" i="10"/>
  <c r="C1817" i="10"/>
  <c r="B1817" i="10"/>
  <c r="C1816" i="10"/>
  <c r="B1816" i="10"/>
  <c r="C1815" i="10"/>
  <c r="B1815" i="10"/>
  <c r="C1814" i="10"/>
  <c r="B1814" i="10"/>
  <c r="C1813" i="10"/>
  <c r="B1813" i="10"/>
  <c r="C1812" i="10"/>
  <c r="B1812" i="10"/>
  <c r="C1811" i="10"/>
  <c r="B1811" i="10"/>
  <c r="C1810" i="10"/>
  <c r="B1810" i="10"/>
  <c r="C1809" i="10"/>
  <c r="B1809" i="10"/>
  <c r="C1808" i="10"/>
  <c r="B1808" i="10"/>
  <c r="C1807" i="10"/>
  <c r="B1807" i="10"/>
  <c r="C1806" i="10"/>
  <c r="B1806" i="10"/>
  <c r="C1805" i="10"/>
  <c r="B1805" i="10"/>
  <c r="C1804" i="10"/>
  <c r="B1804" i="10"/>
  <c r="C1803" i="10"/>
  <c r="B1803" i="10"/>
  <c r="C1802" i="10"/>
  <c r="B1802" i="10"/>
  <c r="C1801" i="10"/>
  <c r="B1801" i="10"/>
  <c r="C1800" i="10"/>
  <c r="B1800" i="10"/>
  <c r="C1799" i="10"/>
  <c r="B1799" i="10"/>
  <c r="C1798" i="10"/>
  <c r="B1798" i="10"/>
  <c r="C1797" i="10"/>
  <c r="B1797" i="10"/>
  <c r="C1796" i="10"/>
  <c r="B1796" i="10"/>
  <c r="C1795" i="10"/>
  <c r="B1795" i="10"/>
  <c r="C1794" i="10"/>
  <c r="B1794" i="10"/>
  <c r="C1793" i="10"/>
  <c r="B1793" i="10"/>
  <c r="C1792" i="10"/>
  <c r="B1792" i="10"/>
  <c r="C1791" i="10"/>
  <c r="B1791" i="10"/>
  <c r="C1790" i="10"/>
  <c r="B1790" i="10"/>
  <c r="C1789" i="10"/>
  <c r="B1789" i="10"/>
  <c r="C1788" i="10"/>
  <c r="B1788" i="10"/>
  <c r="C1787" i="10"/>
  <c r="B1787" i="10"/>
  <c r="C1786" i="10"/>
  <c r="B1786" i="10"/>
  <c r="C1785" i="10"/>
  <c r="B1785" i="10"/>
  <c r="C1784" i="10"/>
  <c r="B1784" i="10"/>
  <c r="C1783" i="10"/>
  <c r="B1783" i="10"/>
  <c r="C1782" i="10"/>
  <c r="B1782" i="10"/>
  <c r="C1781" i="10"/>
  <c r="B1781" i="10"/>
  <c r="C1780" i="10"/>
  <c r="B1780" i="10"/>
  <c r="C1779" i="10"/>
  <c r="B1779" i="10"/>
  <c r="C1778" i="10"/>
  <c r="B1778" i="10"/>
  <c r="C1777" i="10"/>
  <c r="B1777" i="10"/>
  <c r="C1776" i="10"/>
  <c r="B1776" i="10"/>
  <c r="C1775" i="10"/>
  <c r="B1775" i="10"/>
  <c r="C1774" i="10"/>
  <c r="B1774" i="10"/>
  <c r="C1773" i="10"/>
  <c r="B1773" i="10"/>
  <c r="C1772" i="10"/>
  <c r="B1772" i="10"/>
  <c r="C1771" i="10"/>
  <c r="B1771" i="10"/>
  <c r="C1770" i="10"/>
  <c r="B1770" i="10"/>
  <c r="C1769" i="10"/>
  <c r="B1769" i="10"/>
  <c r="C1768" i="10"/>
  <c r="B1768" i="10"/>
  <c r="C1767" i="10"/>
  <c r="B1767" i="10"/>
  <c r="C1766" i="10"/>
  <c r="B1766" i="10"/>
  <c r="C1765" i="10"/>
  <c r="B1765" i="10"/>
  <c r="C1764" i="10"/>
  <c r="B1764" i="10"/>
  <c r="C1763" i="10"/>
  <c r="B1763" i="10"/>
  <c r="C1762" i="10"/>
  <c r="B1762" i="10"/>
  <c r="C1761" i="10"/>
  <c r="B1761" i="10"/>
  <c r="C1760" i="10"/>
  <c r="B1760" i="10"/>
  <c r="C1759" i="10"/>
  <c r="B1759" i="10"/>
  <c r="C1758" i="10"/>
  <c r="B1758" i="10"/>
  <c r="C1757" i="10"/>
  <c r="B1757" i="10"/>
  <c r="C1756" i="10"/>
  <c r="B1756" i="10"/>
  <c r="C1755" i="10"/>
  <c r="B1755" i="10"/>
  <c r="C1754" i="10"/>
  <c r="B1754" i="10"/>
  <c r="C1753" i="10"/>
  <c r="B1753" i="10"/>
  <c r="C1752" i="10"/>
  <c r="B1752" i="10"/>
  <c r="C1751" i="10"/>
  <c r="B1751" i="10"/>
  <c r="C1750" i="10"/>
  <c r="B1750" i="10"/>
  <c r="C1749" i="10"/>
  <c r="B1749" i="10"/>
  <c r="C1748" i="10"/>
  <c r="B1748" i="10"/>
  <c r="C1747" i="10"/>
  <c r="B1747" i="10"/>
  <c r="C1746" i="10"/>
  <c r="B1746" i="10"/>
  <c r="C1745" i="10"/>
  <c r="B1745" i="10"/>
  <c r="C1744" i="10"/>
  <c r="B1744" i="10"/>
  <c r="C1743" i="10"/>
  <c r="B1743" i="10"/>
  <c r="C1742" i="10"/>
  <c r="B1742" i="10"/>
  <c r="C1741" i="10"/>
  <c r="B1741" i="10"/>
  <c r="C1740" i="10"/>
  <c r="B1740" i="10"/>
  <c r="C1739" i="10"/>
  <c r="B1739" i="10"/>
  <c r="C1738" i="10"/>
  <c r="B1738" i="10"/>
  <c r="C1737" i="10"/>
  <c r="B1737" i="10"/>
  <c r="C1736" i="10"/>
  <c r="B1736" i="10"/>
  <c r="C1735" i="10"/>
  <c r="B1735" i="10"/>
  <c r="C1734" i="10"/>
  <c r="B1734" i="10"/>
  <c r="C1733" i="10"/>
  <c r="B1733" i="10"/>
  <c r="C1732" i="10"/>
  <c r="B1732" i="10"/>
  <c r="C1731" i="10"/>
  <c r="B1731" i="10"/>
  <c r="C1730" i="10"/>
  <c r="B1730" i="10"/>
  <c r="C1729" i="10"/>
  <c r="B1729" i="10"/>
  <c r="C1728" i="10"/>
  <c r="B1728" i="10"/>
  <c r="C1727" i="10"/>
  <c r="B1727" i="10"/>
  <c r="C1726" i="10"/>
  <c r="B1726" i="10"/>
  <c r="C1725" i="10"/>
  <c r="B1725" i="10"/>
  <c r="C1724" i="10"/>
  <c r="B1724" i="10"/>
  <c r="C1723" i="10"/>
  <c r="B1723" i="10"/>
  <c r="C1722" i="10"/>
  <c r="B1722" i="10"/>
  <c r="C1721" i="10"/>
  <c r="B1721" i="10"/>
  <c r="C1720" i="10"/>
  <c r="B1720" i="10"/>
  <c r="C1719" i="10"/>
  <c r="B1719" i="10"/>
  <c r="C1718" i="10"/>
  <c r="B1718" i="10"/>
  <c r="C1717" i="10"/>
  <c r="B1717" i="10"/>
  <c r="C1716" i="10"/>
  <c r="B1716" i="10"/>
  <c r="C1715" i="10"/>
  <c r="B1715" i="10"/>
  <c r="C1714" i="10"/>
  <c r="B1714" i="10"/>
  <c r="C1713" i="10"/>
  <c r="B1713" i="10"/>
  <c r="C1712" i="10"/>
  <c r="B1712" i="10"/>
  <c r="C1711" i="10"/>
  <c r="B1711" i="10"/>
  <c r="C1710" i="10"/>
  <c r="B1710" i="10"/>
  <c r="C1709" i="10"/>
  <c r="B1709" i="10"/>
  <c r="C1708" i="10"/>
  <c r="B1708" i="10"/>
  <c r="C1707" i="10"/>
  <c r="B1707" i="10"/>
  <c r="C1706" i="10"/>
  <c r="B1706" i="10"/>
  <c r="C1705" i="10"/>
  <c r="B1705" i="10"/>
  <c r="C1704" i="10"/>
  <c r="B1704" i="10"/>
  <c r="C1703" i="10"/>
  <c r="B1703" i="10"/>
  <c r="C1702" i="10"/>
  <c r="B1702" i="10"/>
  <c r="C1701" i="10"/>
  <c r="B1701" i="10"/>
  <c r="C1700" i="10"/>
  <c r="B1700" i="10"/>
  <c r="C1699" i="10"/>
  <c r="B1699" i="10"/>
  <c r="C1698" i="10"/>
  <c r="B1698" i="10"/>
  <c r="C1697" i="10"/>
  <c r="B1697" i="10"/>
  <c r="C1696" i="10"/>
  <c r="B1696" i="10"/>
  <c r="C1695" i="10"/>
  <c r="B1695" i="10"/>
  <c r="C1694" i="10"/>
  <c r="B1694" i="10"/>
  <c r="C1693" i="10"/>
  <c r="B1693" i="10"/>
  <c r="C1692" i="10"/>
  <c r="B1692" i="10"/>
  <c r="C1691" i="10"/>
  <c r="B1691" i="10"/>
  <c r="C1690" i="10"/>
  <c r="B1690" i="10"/>
  <c r="C1689" i="10"/>
  <c r="B1689" i="10"/>
  <c r="C1688" i="10"/>
  <c r="B1688" i="10"/>
  <c r="C1687" i="10"/>
  <c r="B1687" i="10"/>
  <c r="C1686" i="10"/>
  <c r="B1686" i="10"/>
  <c r="C1685" i="10"/>
  <c r="B1685" i="10"/>
  <c r="C1684" i="10"/>
  <c r="B1684" i="10"/>
  <c r="C1683" i="10"/>
  <c r="B1683" i="10"/>
  <c r="C1682" i="10"/>
  <c r="B1682" i="10"/>
  <c r="C1681" i="10"/>
  <c r="B1681" i="10"/>
  <c r="C1680" i="10"/>
  <c r="B1680" i="10"/>
  <c r="C1679" i="10"/>
  <c r="B1679" i="10"/>
  <c r="C1678" i="10"/>
  <c r="B1678" i="10"/>
  <c r="C1677" i="10"/>
  <c r="B1677" i="10"/>
  <c r="C1676" i="10"/>
  <c r="B1676" i="10"/>
  <c r="C1675" i="10"/>
  <c r="B1675" i="10"/>
  <c r="C1674" i="10"/>
  <c r="B1674" i="10"/>
  <c r="C1673" i="10"/>
  <c r="B1673" i="10"/>
  <c r="C1672" i="10"/>
  <c r="B1672" i="10"/>
  <c r="C1671" i="10"/>
  <c r="B1671" i="10"/>
  <c r="C1670" i="10"/>
  <c r="B1670" i="10"/>
  <c r="C1669" i="10"/>
  <c r="B1669" i="10"/>
  <c r="C1668" i="10"/>
  <c r="B1668" i="10"/>
  <c r="C1667" i="10"/>
  <c r="B1667" i="10"/>
  <c r="C1666" i="10"/>
  <c r="B1666" i="10"/>
  <c r="C1665" i="10"/>
  <c r="B1665" i="10"/>
  <c r="C1664" i="10"/>
  <c r="B1664" i="10"/>
  <c r="C1663" i="10"/>
  <c r="B1663" i="10"/>
  <c r="C1662" i="10"/>
  <c r="B1662" i="10"/>
  <c r="C1661" i="10"/>
  <c r="B1661" i="10"/>
  <c r="C1660" i="10"/>
  <c r="B1660" i="10"/>
  <c r="C1659" i="10"/>
  <c r="B1659" i="10"/>
  <c r="C1658" i="10"/>
  <c r="B1658" i="10"/>
  <c r="C1657" i="10"/>
  <c r="B1657" i="10"/>
  <c r="C1656" i="10"/>
  <c r="B1656" i="10"/>
  <c r="C1655" i="10"/>
  <c r="B1655" i="10"/>
  <c r="C1654" i="10"/>
  <c r="B1654" i="10"/>
  <c r="C1653" i="10"/>
  <c r="B1653" i="10"/>
  <c r="C1652" i="10"/>
  <c r="B1652" i="10"/>
  <c r="C1651" i="10"/>
  <c r="B1651" i="10"/>
  <c r="C1650" i="10"/>
  <c r="B1650" i="10"/>
  <c r="C1649" i="10"/>
  <c r="B1649" i="10"/>
  <c r="C1648" i="10"/>
  <c r="B1648" i="10"/>
  <c r="C1647" i="10"/>
  <c r="B1647" i="10"/>
  <c r="C1646" i="10"/>
  <c r="B1646" i="10"/>
  <c r="C1645" i="10"/>
  <c r="B1645" i="10"/>
  <c r="C1644" i="10"/>
  <c r="B1644" i="10"/>
  <c r="C1643" i="10"/>
  <c r="B1643" i="10"/>
  <c r="C1642" i="10"/>
  <c r="B1642" i="10"/>
  <c r="C1641" i="10"/>
  <c r="B1641" i="10"/>
  <c r="C1640" i="10"/>
  <c r="B1640" i="10"/>
  <c r="C1639" i="10"/>
  <c r="B1639" i="10"/>
  <c r="C1638" i="10"/>
  <c r="B1638" i="10"/>
  <c r="C1637" i="10"/>
  <c r="B1637" i="10"/>
  <c r="C1636" i="10"/>
  <c r="B1636" i="10"/>
  <c r="C1635" i="10"/>
  <c r="B1635" i="10"/>
  <c r="C1634" i="10"/>
  <c r="B1634" i="10"/>
  <c r="C1633" i="10"/>
  <c r="B1633" i="10"/>
  <c r="C1632" i="10"/>
  <c r="B1632" i="10"/>
  <c r="C1631" i="10"/>
  <c r="B1631" i="10"/>
  <c r="C1630" i="10"/>
  <c r="B1630" i="10"/>
  <c r="C1629" i="10"/>
  <c r="B1629" i="10"/>
  <c r="C1628" i="10"/>
  <c r="B1628" i="10"/>
  <c r="C1627" i="10"/>
  <c r="B1627" i="10"/>
  <c r="C1626" i="10"/>
  <c r="B1626" i="10"/>
  <c r="C1625" i="10"/>
  <c r="B1625" i="10"/>
  <c r="C1624" i="10"/>
  <c r="B1624" i="10"/>
  <c r="C1623" i="10"/>
  <c r="B1623" i="10"/>
  <c r="C1622" i="10"/>
  <c r="B1622" i="10"/>
  <c r="C1621" i="10"/>
  <c r="B1621" i="10"/>
  <c r="C1620" i="10"/>
  <c r="B1620" i="10"/>
  <c r="C1619" i="10"/>
  <c r="B1619" i="10"/>
  <c r="C1618" i="10"/>
  <c r="B1618" i="10"/>
  <c r="C1617" i="10"/>
  <c r="B1617" i="10"/>
  <c r="C1616" i="10"/>
  <c r="B1616" i="10"/>
  <c r="C1615" i="10"/>
  <c r="B1615" i="10"/>
  <c r="C1614" i="10"/>
  <c r="B1614" i="10"/>
  <c r="C1613" i="10"/>
  <c r="B1613" i="10"/>
  <c r="C1612" i="10"/>
  <c r="B1612" i="10"/>
  <c r="C1611" i="10"/>
  <c r="B1611" i="10"/>
  <c r="C1610" i="10"/>
  <c r="B1610" i="10"/>
  <c r="C1609" i="10"/>
  <c r="B1609" i="10"/>
  <c r="C1608" i="10"/>
  <c r="B1608" i="10"/>
  <c r="C1607" i="10"/>
  <c r="B1607" i="10"/>
  <c r="C1606" i="10"/>
  <c r="B1606" i="10"/>
  <c r="C1605" i="10"/>
  <c r="B1605" i="10"/>
  <c r="C1604" i="10"/>
  <c r="B1604" i="10"/>
  <c r="C1603" i="10"/>
  <c r="B1603" i="10"/>
  <c r="C1602" i="10"/>
  <c r="B1602" i="10"/>
  <c r="C1601" i="10"/>
  <c r="B1601" i="10"/>
  <c r="C1600" i="10"/>
  <c r="B1600" i="10"/>
  <c r="C1599" i="10"/>
  <c r="B1599" i="10"/>
  <c r="C1598" i="10"/>
  <c r="B1598" i="10"/>
  <c r="C1597" i="10"/>
  <c r="B1597" i="10"/>
  <c r="C1596" i="10"/>
  <c r="B1596" i="10"/>
  <c r="C1595" i="10"/>
  <c r="B1595" i="10"/>
  <c r="C1594" i="10"/>
  <c r="B1594" i="10"/>
  <c r="C1593" i="10"/>
  <c r="B1593" i="10"/>
  <c r="C1592" i="10"/>
  <c r="B1592" i="10"/>
  <c r="C1591" i="10"/>
  <c r="B1591" i="10"/>
  <c r="C1590" i="10"/>
  <c r="B1590" i="10"/>
  <c r="C1589" i="10"/>
  <c r="B1589" i="10"/>
  <c r="C1588" i="10"/>
  <c r="B1588" i="10"/>
  <c r="C1587" i="10"/>
  <c r="B1587" i="10"/>
  <c r="C1586" i="10"/>
  <c r="B1586" i="10"/>
  <c r="C1585" i="10"/>
  <c r="B1585" i="10"/>
  <c r="C1584" i="10"/>
  <c r="B1584" i="10"/>
  <c r="C1583" i="10"/>
  <c r="B1583" i="10"/>
  <c r="C1582" i="10"/>
  <c r="B1582" i="10"/>
  <c r="C1581" i="10"/>
  <c r="B1581" i="10"/>
  <c r="C1580" i="10"/>
  <c r="B1580" i="10"/>
  <c r="C1579" i="10"/>
  <c r="B1579" i="10"/>
  <c r="C1578" i="10"/>
  <c r="B1578" i="10"/>
  <c r="C1577" i="10"/>
  <c r="B1577" i="10"/>
  <c r="C1576" i="10"/>
  <c r="B1576" i="10"/>
  <c r="C1575" i="10"/>
  <c r="B1575" i="10"/>
  <c r="C1574" i="10"/>
  <c r="B1574" i="10"/>
  <c r="C1573" i="10"/>
  <c r="B1573" i="10"/>
  <c r="C1572" i="10"/>
  <c r="B1572" i="10"/>
  <c r="C1571" i="10"/>
  <c r="B1571" i="10"/>
  <c r="C1570" i="10"/>
  <c r="B1570" i="10"/>
  <c r="C1569" i="10"/>
  <c r="B1569" i="10"/>
  <c r="C1568" i="10"/>
  <c r="B1568" i="10"/>
  <c r="C1567" i="10"/>
  <c r="B1567" i="10"/>
  <c r="C1566" i="10"/>
  <c r="B1566" i="10"/>
  <c r="C1565" i="10"/>
  <c r="B1565" i="10"/>
  <c r="C1564" i="10"/>
  <c r="B1564" i="10"/>
  <c r="C1563" i="10"/>
  <c r="B1563" i="10"/>
  <c r="C1562" i="10"/>
  <c r="B1562" i="10"/>
  <c r="C1561" i="10"/>
  <c r="B1561" i="10"/>
  <c r="C1560" i="10"/>
  <c r="B1560" i="10"/>
  <c r="C1559" i="10"/>
  <c r="B1559" i="10"/>
  <c r="C1558" i="10"/>
  <c r="B1558" i="10"/>
  <c r="C1557" i="10"/>
  <c r="B1557" i="10"/>
  <c r="C1556" i="10"/>
  <c r="B1556" i="10"/>
  <c r="C1555" i="10"/>
  <c r="B1555" i="10"/>
  <c r="C1554" i="10"/>
  <c r="B1554" i="10"/>
  <c r="C1553" i="10"/>
  <c r="B1553" i="10"/>
  <c r="C1552" i="10"/>
  <c r="B1552" i="10"/>
  <c r="C1551" i="10"/>
  <c r="B1551" i="10"/>
  <c r="C1550" i="10"/>
  <c r="B1550" i="10"/>
  <c r="C1549" i="10"/>
  <c r="B1549" i="10"/>
  <c r="C1548" i="10"/>
  <c r="B1548" i="10"/>
  <c r="C1547" i="10"/>
  <c r="B1547" i="10"/>
  <c r="C1546" i="10"/>
  <c r="B1546" i="10"/>
  <c r="C1545" i="10"/>
  <c r="B1545" i="10"/>
  <c r="C1544" i="10"/>
  <c r="B1544" i="10"/>
  <c r="C1543" i="10"/>
  <c r="B1543" i="10"/>
  <c r="C1542" i="10"/>
  <c r="B1542" i="10"/>
  <c r="C1541" i="10"/>
  <c r="B1541" i="10"/>
  <c r="C1540" i="10"/>
  <c r="B1540" i="10"/>
  <c r="C1539" i="10"/>
  <c r="B1539" i="10"/>
  <c r="C1538" i="10"/>
  <c r="B1538" i="10"/>
  <c r="C1537" i="10"/>
  <c r="B1537" i="10"/>
  <c r="C1536" i="10"/>
  <c r="B1536" i="10"/>
  <c r="C1535" i="10"/>
  <c r="B1535" i="10"/>
  <c r="C1534" i="10"/>
  <c r="B1534" i="10"/>
  <c r="C1533" i="10"/>
  <c r="B1533" i="10"/>
  <c r="C1532" i="10"/>
  <c r="B1532" i="10"/>
  <c r="C1531" i="10"/>
  <c r="B1531" i="10"/>
  <c r="C1530" i="10"/>
  <c r="B1530" i="10"/>
  <c r="C1529" i="10"/>
  <c r="B1529" i="10"/>
  <c r="C1528" i="10"/>
  <c r="B1528" i="10"/>
  <c r="C1527" i="10"/>
  <c r="B1527" i="10"/>
  <c r="C1526" i="10"/>
  <c r="B1526" i="10"/>
  <c r="C1525" i="10"/>
  <c r="B1525" i="10"/>
  <c r="C1524" i="10"/>
  <c r="B1524" i="10"/>
  <c r="C1523" i="10"/>
  <c r="B1523" i="10"/>
  <c r="C1522" i="10"/>
  <c r="B1522" i="10"/>
  <c r="C1521" i="10"/>
  <c r="B1521" i="10"/>
  <c r="C1520" i="10"/>
  <c r="B1520" i="10"/>
  <c r="C1519" i="10"/>
  <c r="B1519" i="10"/>
  <c r="C1518" i="10"/>
  <c r="B1518" i="10"/>
  <c r="C1517" i="10"/>
  <c r="B1517" i="10"/>
  <c r="C1516" i="10"/>
  <c r="B1516" i="10"/>
  <c r="C1515" i="10"/>
  <c r="B1515" i="10"/>
  <c r="C1514" i="10"/>
  <c r="B1514" i="10"/>
  <c r="C1513" i="10"/>
  <c r="B1513" i="10"/>
  <c r="C1512" i="10"/>
  <c r="B1512" i="10"/>
  <c r="C1511" i="10"/>
  <c r="B1511" i="10"/>
  <c r="C1510" i="10"/>
  <c r="B1510" i="10"/>
  <c r="C1509" i="10"/>
  <c r="B1509" i="10"/>
  <c r="C1508" i="10"/>
  <c r="B1508" i="10"/>
  <c r="C1507" i="10"/>
  <c r="B1507" i="10"/>
  <c r="C1506" i="10"/>
  <c r="B1506" i="10"/>
  <c r="C1505" i="10"/>
  <c r="B1505" i="10"/>
  <c r="C1504" i="10"/>
  <c r="B1504" i="10"/>
  <c r="C1503" i="10"/>
  <c r="B1503" i="10"/>
  <c r="C1502" i="10"/>
  <c r="B1502" i="10"/>
  <c r="C1501" i="10"/>
  <c r="B1501" i="10"/>
  <c r="C1500" i="10"/>
  <c r="B1500" i="10"/>
  <c r="C1499" i="10"/>
  <c r="B1499" i="10"/>
  <c r="C1498" i="10"/>
  <c r="B1498" i="10"/>
  <c r="C1497" i="10"/>
  <c r="B1497" i="10"/>
  <c r="C1496" i="10"/>
  <c r="B1496" i="10"/>
  <c r="C1495" i="10"/>
  <c r="B1495" i="10"/>
  <c r="C1494" i="10"/>
  <c r="B1494" i="10"/>
  <c r="C1493" i="10"/>
  <c r="B1493" i="10"/>
  <c r="C1492" i="10"/>
  <c r="B1492" i="10"/>
  <c r="C1491" i="10"/>
  <c r="B1491" i="10"/>
  <c r="C1490" i="10"/>
  <c r="B1490" i="10"/>
  <c r="C1489" i="10"/>
  <c r="B1489" i="10"/>
  <c r="C1488" i="10"/>
  <c r="B1488" i="10"/>
  <c r="C1487" i="10"/>
  <c r="B1487" i="10"/>
  <c r="C1486" i="10"/>
  <c r="B1486" i="10"/>
  <c r="C1485" i="10"/>
  <c r="B1485" i="10"/>
  <c r="C1484" i="10"/>
  <c r="B1484" i="10"/>
  <c r="C1483" i="10"/>
  <c r="B1483" i="10"/>
  <c r="C1482" i="10"/>
  <c r="B1482" i="10"/>
  <c r="C1481" i="10"/>
  <c r="B1481" i="10"/>
  <c r="C1480" i="10"/>
  <c r="B1480" i="10"/>
  <c r="C1479" i="10"/>
  <c r="B1479" i="10"/>
  <c r="C1478" i="10"/>
  <c r="B1478" i="10"/>
  <c r="C1477" i="10"/>
  <c r="B1477" i="10"/>
  <c r="C1476" i="10"/>
  <c r="B1476" i="10"/>
  <c r="C1475" i="10"/>
  <c r="B1475" i="10"/>
  <c r="C1474" i="10"/>
  <c r="B1474" i="10"/>
  <c r="C1473" i="10"/>
  <c r="B1473" i="10"/>
  <c r="C1472" i="10"/>
  <c r="B1472" i="10"/>
  <c r="C1471" i="10"/>
  <c r="B1471" i="10"/>
  <c r="C1470" i="10"/>
  <c r="B1470" i="10"/>
  <c r="C1469" i="10"/>
  <c r="B1469" i="10"/>
  <c r="C1468" i="10"/>
  <c r="B1468" i="10"/>
  <c r="C1467" i="10"/>
  <c r="B1467" i="10"/>
  <c r="C1466" i="10"/>
  <c r="B1466" i="10"/>
  <c r="C1465" i="10"/>
  <c r="B1465" i="10"/>
  <c r="C1464" i="10"/>
  <c r="B1464" i="10"/>
  <c r="C1463" i="10"/>
  <c r="B1463" i="10"/>
  <c r="C1462" i="10"/>
  <c r="B1462" i="10"/>
  <c r="C1461" i="10"/>
  <c r="B1461" i="10"/>
  <c r="C1460" i="10"/>
  <c r="B1460" i="10"/>
  <c r="C1459" i="10"/>
  <c r="B1459" i="10"/>
  <c r="C1458" i="10"/>
  <c r="B1458" i="10"/>
  <c r="C1457" i="10"/>
  <c r="B1457" i="10"/>
  <c r="C1456" i="10"/>
  <c r="B1456" i="10"/>
  <c r="C1455" i="10"/>
  <c r="B1455" i="10"/>
  <c r="C1454" i="10"/>
  <c r="B1454" i="10"/>
  <c r="C1453" i="10"/>
  <c r="B1453" i="10"/>
  <c r="C1452" i="10"/>
  <c r="B1452" i="10"/>
  <c r="C1451" i="10"/>
  <c r="B1451" i="10"/>
  <c r="C1450" i="10"/>
  <c r="B1450" i="10"/>
  <c r="C1449" i="10"/>
  <c r="B1449" i="10"/>
  <c r="C1448" i="10"/>
  <c r="B1448" i="10"/>
  <c r="C1447" i="10"/>
  <c r="B1447" i="10"/>
  <c r="C1446" i="10"/>
  <c r="B1446" i="10"/>
  <c r="C1445" i="10"/>
  <c r="B1445" i="10"/>
  <c r="C1444" i="10"/>
  <c r="B1444" i="10"/>
  <c r="C1443" i="10"/>
  <c r="B1443" i="10"/>
  <c r="C1442" i="10"/>
  <c r="B1442" i="10"/>
  <c r="C1441" i="10"/>
  <c r="B1441" i="10"/>
  <c r="C1440" i="10"/>
  <c r="B1440" i="10"/>
  <c r="C1439" i="10"/>
  <c r="B1439" i="10"/>
  <c r="C1438" i="10"/>
  <c r="B1438" i="10"/>
  <c r="C1437" i="10"/>
  <c r="B1437" i="10"/>
  <c r="C1436" i="10"/>
  <c r="B1436" i="10"/>
  <c r="C1435" i="10"/>
  <c r="B1435" i="10"/>
  <c r="C1434" i="10"/>
  <c r="B1434" i="10"/>
  <c r="C1433" i="10"/>
  <c r="B1433" i="10"/>
  <c r="C1432" i="10"/>
  <c r="B1432" i="10"/>
  <c r="C1431" i="10"/>
  <c r="B1431" i="10"/>
  <c r="C1430" i="10"/>
  <c r="B1430" i="10"/>
  <c r="C1429" i="10"/>
  <c r="B1429" i="10"/>
  <c r="C1428" i="10"/>
  <c r="B1428" i="10"/>
  <c r="C1427" i="10"/>
  <c r="B1427" i="10"/>
  <c r="C1426" i="10"/>
  <c r="B1426" i="10"/>
  <c r="C1425" i="10"/>
  <c r="B1425" i="10"/>
  <c r="C1424" i="10"/>
  <c r="B1424" i="10"/>
  <c r="C1423" i="10"/>
  <c r="B1423" i="10"/>
  <c r="C1422" i="10"/>
  <c r="B1422" i="10"/>
  <c r="C1421" i="10"/>
  <c r="B1421" i="10"/>
  <c r="C1420" i="10"/>
  <c r="B1420" i="10"/>
  <c r="C1419" i="10"/>
  <c r="B1419" i="10"/>
  <c r="C1418" i="10"/>
  <c r="B1418" i="10"/>
  <c r="C1417" i="10"/>
  <c r="B1417" i="10"/>
  <c r="C1416" i="10"/>
  <c r="B1416" i="10"/>
  <c r="C1415" i="10"/>
  <c r="B1415" i="10"/>
  <c r="C1414" i="10"/>
  <c r="B1414" i="10"/>
  <c r="C1413" i="10"/>
  <c r="B1413" i="10"/>
  <c r="C1412" i="10"/>
  <c r="B1412" i="10"/>
  <c r="C1411" i="10"/>
  <c r="B1411" i="10"/>
  <c r="C1410" i="10"/>
  <c r="B1410" i="10"/>
  <c r="C1409" i="10"/>
  <c r="B1409" i="10"/>
  <c r="C1408" i="10"/>
  <c r="B1408" i="10"/>
  <c r="C1407" i="10"/>
  <c r="B1407" i="10"/>
  <c r="C1406" i="10"/>
  <c r="B1406" i="10"/>
  <c r="C1405" i="10"/>
  <c r="B1405" i="10"/>
  <c r="C1404" i="10"/>
  <c r="B1404" i="10"/>
  <c r="C1403" i="10"/>
  <c r="B1403" i="10"/>
  <c r="C1402" i="10"/>
  <c r="B1402" i="10"/>
  <c r="C1401" i="10"/>
  <c r="B1401" i="10"/>
  <c r="C1400" i="10"/>
  <c r="B1400" i="10"/>
  <c r="C1399" i="10"/>
  <c r="B1399" i="10"/>
  <c r="C1398" i="10"/>
  <c r="B1398" i="10"/>
  <c r="C1397" i="10"/>
  <c r="B1397" i="10"/>
  <c r="C1396" i="10"/>
  <c r="B1396" i="10"/>
  <c r="C1395" i="10"/>
  <c r="B1395" i="10"/>
  <c r="C1394" i="10"/>
  <c r="B1394" i="10"/>
  <c r="C1393" i="10"/>
  <c r="B1393" i="10"/>
  <c r="C1392" i="10"/>
  <c r="B1392" i="10"/>
  <c r="C1391" i="10"/>
  <c r="B1391" i="10"/>
  <c r="C1390" i="10"/>
  <c r="B1390" i="10"/>
  <c r="C1389" i="10"/>
  <c r="B1389" i="10"/>
  <c r="C1388" i="10"/>
  <c r="B1388" i="10"/>
  <c r="C1387" i="10"/>
  <c r="B1387" i="10"/>
  <c r="C1386" i="10"/>
  <c r="B1386" i="10"/>
  <c r="C1385" i="10"/>
  <c r="B1385" i="10"/>
  <c r="C1384" i="10"/>
  <c r="B1384" i="10"/>
  <c r="C1383" i="10"/>
  <c r="B1383" i="10"/>
  <c r="C1382" i="10"/>
  <c r="B1382" i="10"/>
  <c r="C1381" i="10"/>
  <c r="B1381" i="10"/>
  <c r="C1380" i="10"/>
  <c r="B1380" i="10"/>
  <c r="C1379" i="10"/>
  <c r="B1379" i="10"/>
  <c r="C1378" i="10"/>
  <c r="B1378" i="10"/>
  <c r="C1377" i="10"/>
  <c r="B1377" i="10"/>
  <c r="C1376" i="10"/>
  <c r="B1376" i="10"/>
  <c r="C1375" i="10"/>
  <c r="B1375" i="10"/>
  <c r="C1374" i="10"/>
  <c r="B1374" i="10"/>
  <c r="C1373" i="10"/>
  <c r="B1373" i="10"/>
  <c r="C1372" i="10"/>
  <c r="B1372" i="10"/>
  <c r="C1371" i="10"/>
  <c r="B1371" i="10"/>
  <c r="C1370" i="10"/>
  <c r="B1370" i="10"/>
  <c r="C1369" i="10"/>
  <c r="B1369" i="10"/>
  <c r="C1368" i="10"/>
  <c r="B1368" i="10"/>
  <c r="C1367" i="10"/>
  <c r="B1367" i="10"/>
  <c r="C1366" i="10"/>
  <c r="B1366" i="10"/>
  <c r="C1365" i="10"/>
  <c r="B1365" i="10"/>
  <c r="C1364" i="10"/>
  <c r="B1364" i="10"/>
  <c r="C1363" i="10"/>
  <c r="B1363" i="10"/>
  <c r="C1362" i="10"/>
  <c r="B1362" i="10"/>
  <c r="C1361" i="10"/>
  <c r="B1361" i="10"/>
  <c r="C1360" i="10"/>
  <c r="B1360" i="10"/>
  <c r="C1359" i="10"/>
  <c r="B1359" i="10"/>
  <c r="C1358" i="10"/>
  <c r="B1358" i="10"/>
  <c r="C1357" i="10"/>
  <c r="B1357" i="10"/>
  <c r="C1356" i="10"/>
  <c r="B1356" i="10"/>
  <c r="C1355" i="10"/>
  <c r="B1355" i="10"/>
  <c r="C1354" i="10"/>
  <c r="B1354" i="10"/>
  <c r="C1353" i="10"/>
  <c r="B1353" i="10"/>
  <c r="C1352" i="10"/>
  <c r="B1352" i="10"/>
  <c r="C1351" i="10"/>
  <c r="B1351" i="10"/>
  <c r="C1350" i="10"/>
  <c r="B1350" i="10"/>
  <c r="C1349" i="10"/>
  <c r="B1349" i="10"/>
  <c r="C1348" i="10"/>
  <c r="B1348" i="10"/>
  <c r="C1347" i="10"/>
  <c r="B1347" i="10"/>
  <c r="C1346" i="10"/>
  <c r="B1346" i="10"/>
  <c r="C1345" i="10"/>
  <c r="B1345" i="10"/>
  <c r="C1344" i="10"/>
  <c r="B1344" i="10"/>
  <c r="C1343" i="10"/>
  <c r="B1343" i="10"/>
  <c r="C1342" i="10"/>
  <c r="B1342" i="10"/>
  <c r="C1341" i="10"/>
  <c r="B1341" i="10"/>
  <c r="C1340" i="10"/>
  <c r="B1340" i="10"/>
  <c r="C1339" i="10"/>
  <c r="B1339" i="10"/>
  <c r="C1338" i="10"/>
  <c r="B1338" i="10"/>
  <c r="C1337" i="10"/>
  <c r="B1337" i="10"/>
  <c r="C1336" i="10"/>
  <c r="B1336" i="10"/>
  <c r="C1335" i="10"/>
  <c r="B1335" i="10"/>
  <c r="C1334" i="10"/>
  <c r="B1334" i="10"/>
  <c r="C1333" i="10"/>
  <c r="B1333" i="10"/>
  <c r="C1332" i="10"/>
  <c r="B1332" i="10"/>
  <c r="C1331" i="10"/>
  <c r="B1331" i="10"/>
  <c r="C1330" i="10"/>
  <c r="B1330" i="10"/>
  <c r="C1329" i="10"/>
  <c r="B1329" i="10"/>
  <c r="C1328" i="10"/>
  <c r="B1328" i="10"/>
  <c r="C1327" i="10"/>
  <c r="B1327" i="10"/>
  <c r="C1326" i="10"/>
  <c r="B1326" i="10"/>
  <c r="C1325" i="10"/>
  <c r="B1325" i="10"/>
  <c r="C1324" i="10"/>
  <c r="B1324" i="10"/>
  <c r="C1323" i="10"/>
  <c r="B1323" i="10"/>
  <c r="C1322" i="10"/>
  <c r="B1322" i="10"/>
  <c r="C1321" i="10"/>
  <c r="B1321" i="10"/>
  <c r="C1320" i="10"/>
  <c r="B1320" i="10"/>
  <c r="C1319" i="10"/>
  <c r="B1319" i="10"/>
  <c r="C1318" i="10"/>
  <c r="B1318" i="10"/>
  <c r="C1317" i="10"/>
  <c r="B1317" i="10"/>
  <c r="C1316" i="10"/>
  <c r="B1316" i="10"/>
  <c r="C1315" i="10"/>
  <c r="B1315" i="10"/>
  <c r="C1314" i="10"/>
  <c r="B1314" i="10"/>
  <c r="C1313" i="10"/>
  <c r="B1313" i="10"/>
  <c r="C1312" i="10"/>
  <c r="B1312" i="10"/>
  <c r="C1311" i="10"/>
  <c r="B1311" i="10"/>
  <c r="C1310" i="10"/>
  <c r="B1310" i="10"/>
  <c r="C1309" i="10"/>
  <c r="B1309" i="10"/>
  <c r="C1308" i="10"/>
  <c r="B1308" i="10"/>
  <c r="C1307" i="10"/>
  <c r="B1307" i="10"/>
  <c r="C1306" i="10"/>
  <c r="B1306" i="10"/>
  <c r="C1305" i="10"/>
  <c r="B1305" i="10"/>
  <c r="C1304" i="10"/>
  <c r="B1304" i="10"/>
  <c r="C1303" i="10"/>
  <c r="B1303" i="10"/>
  <c r="C1302" i="10"/>
  <c r="B1302" i="10"/>
  <c r="C1301" i="10"/>
  <c r="B1301" i="10"/>
  <c r="C1300" i="10"/>
  <c r="B1300" i="10"/>
  <c r="C1299" i="10"/>
  <c r="B1299" i="10"/>
  <c r="C1298" i="10"/>
  <c r="B1298" i="10"/>
  <c r="C1297" i="10"/>
  <c r="B1297" i="10"/>
  <c r="C1296" i="10"/>
  <c r="B1296" i="10"/>
  <c r="C1295" i="10"/>
  <c r="B1295" i="10"/>
  <c r="C1294" i="10"/>
  <c r="B1294" i="10"/>
  <c r="C1293" i="10"/>
  <c r="B1293" i="10"/>
  <c r="C1292" i="10"/>
  <c r="B1292" i="10"/>
  <c r="C1291" i="10"/>
  <c r="B1291" i="10"/>
  <c r="C1290" i="10"/>
  <c r="B1290" i="10"/>
  <c r="C1289" i="10"/>
  <c r="B1289" i="10"/>
  <c r="C1288" i="10"/>
  <c r="B1288" i="10"/>
  <c r="C1287" i="10"/>
  <c r="B1287" i="10"/>
  <c r="C1286" i="10"/>
  <c r="B1286" i="10"/>
  <c r="C1285" i="10"/>
  <c r="B1285" i="10"/>
  <c r="C1284" i="10"/>
  <c r="B1284" i="10"/>
  <c r="C1283" i="10"/>
  <c r="B1283" i="10"/>
  <c r="C1282" i="10"/>
  <c r="B1282" i="10"/>
  <c r="C1281" i="10"/>
  <c r="B1281" i="10"/>
  <c r="C1280" i="10"/>
  <c r="B1280" i="10"/>
  <c r="C1279" i="10"/>
  <c r="B1279" i="10"/>
  <c r="C1278" i="10"/>
  <c r="B1278" i="10"/>
  <c r="C1277" i="10"/>
  <c r="B1277" i="10"/>
  <c r="C1276" i="10"/>
  <c r="B1276" i="10"/>
  <c r="C1275" i="10"/>
  <c r="B1275" i="10"/>
  <c r="C1274" i="10"/>
  <c r="B1274" i="10"/>
  <c r="C1273" i="10"/>
  <c r="B1273" i="10"/>
  <c r="C1272" i="10"/>
  <c r="B1272" i="10"/>
  <c r="C1271" i="10"/>
  <c r="B1271" i="10"/>
  <c r="C1270" i="10"/>
  <c r="B1270" i="10"/>
  <c r="C1269" i="10"/>
  <c r="B1269" i="10"/>
  <c r="C1268" i="10"/>
  <c r="B1268" i="10"/>
  <c r="C1267" i="10"/>
  <c r="B1267" i="10"/>
  <c r="C1266" i="10"/>
  <c r="B1266" i="10"/>
  <c r="C1265" i="10"/>
  <c r="B1265" i="10"/>
  <c r="C1264" i="10"/>
  <c r="B1264" i="10"/>
  <c r="C1263" i="10"/>
  <c r="B1263" i="10"/>
  <c r="C1262" i="10"/>
  <c r="B1262" i="10"/>
  <c r="C1261" i="10"/>
  <c r="B1261" i="10"/>
  <c r="C1260" i="10"/>
  <c r="B1260" i="10"/>
  <c r="C1259" i="10"/>
  <c r="B1259" i="10"/>
  <c r="C1258" i="10"/>
  <c r="B1258" i="10"/>
  <c r="C1257" i="10"/>
  <c r="B1257" i="10"/>
  <c r="C1256" i="10"/>
  <c r="B1256" i="10"/>
  <c r="C1255" i="10"/>
  <c r="B1255" i="10"/>
  <c r="C1254" i="10"/>
  <c r="B1254" i="10"/>
  <c r="C1253" i="10"/>
  <c r="B1253" i="10"/>
  <c r="C1252" i="10"/>
  <c r="B1252" i="10"/>
  <c r="C1251" i="10"/>
  <c r="B1251" i="10"/>
  <c r="C1250" i="10"/>
  <c r="B1250" i="10"/>
  <c r="C1249" i="10"/>
  <c r="B1249" i="10"/>
  <c r="C1248" i="10"/>
  <c r="B1248" i="10"/>
  <c r="C1247" i="10"/>
  <c r="B1247" i="10"/>
  <c r="C1246" i="10"/>
  <c r="B1246" i="10"/>
  <c r="C1245" i="10"/>
  <c r="B1245" i="10"/>
  <c r="C1244" i="10"/>
  <c r="B1244" i="10"/>
  <c r="C1243" i="10"/>
  <c r="B1243" i="10"/>
  <c r="C1242" i="10"/>
  <c r="B1242" i="10"/>
  <c r="C1241" i="10"/>
  <c r="B1241" i="10"/>
  <c r="C1240" i="10"/>
  <c r="B1240" i="10"/>
  <c r="C1239" i="10"/>
  <c r="B1239" i="10"/>
  <c r="C1238" i="10"/>
  <c r="B1238" i="10"/>
  <c r="C1237" i="10"/>
  <c r="B1237" i="10"/>
  <c r="C1236" i="10"/>
  <c r="B1236" i="10"/>
  <c r="C1235" i="10"/>
  <c r="B1235" i="10"/>
  <c r="C1234" i="10"/>
  <c r="B1234" i="10"/>
  <c r="C1233" i="10"/>
  <c r="B1233" i="10"/>
  <c r="C1232" i="10"/>
  <c r="B1232" i="10"/>
  <c r="C1231" i="10"/>
  <c r="B1231" i="10"/>
  <c r="C1230" i="10"/>
  <c r="B1230" i="10"/>
  <c r="C1229" i="10"/>
  <c r="B1229" i="10"/>
  <c r="C1228" i="10"/>
  <c r="B1228" i="10"/>
  <c r="C1227" i="10"/>
  <c r="B1227" i="10"/>
  <c r="C1226" i="10"/>
  <c r="B1226" i="10"/>
  <c r="C1225" i="10"/>
  <c r="B1225" i="10"/>
  <c r="C1224" i="10"/>
  <c r="B1224" i="10"/>
  <c r="C1223" i="10"/>
  <c r="B1223" i="10"/>
  <c r="C1222" i="10"/>
  <c r="B1222" i="10"/>
  <c r="C1221" i="10"/>
  <c r="B1221" i="10"/>
  <c r="C1220" i="10"/>
  <c r="B1220" i="10"/>
  <c r="C1219" i="10"/>
  <c r="B1219" i="10"/>
  <c r="C1218" i="10"/>
  <c r="B1218" i="10"/>
  <c r="C1217" i="10"/>
  <c r="B1217" i="10"/>
  <c r="C1216" i="10"/>
  <c r="B1216" i="10"/>
  <c r="C1215" i="10"/>
  <c r="B1215" i="10"/>
  <c r="C1214" i="10"/>
  <c r="B1214" i="10"/>
  <c r="C1213" i="10"/>
  <c r="B1213" i="10"/>
  <c r="C1212" i="10"/>
  <c r="B1212" i="10"/>
  <c r="C1211" i="10"/>
  <c r="B1211" i="10"/>
  <c r="C1210" i="10"/>
  <c r="B1210" i="10"/>
  <c r="C1209" i="10"/>
  <c r="B1209" i="10"/>
  <c r="C1208" i="10"/>
  <c r="B1208" i="10"/>
  <c r="C1207" i="10"/>
  <c r="B1207" i="10"/>
  <c r="C1206" i="10"/>
  <c r="B1206" i="10"/>
  <c r="C1205" i="10"/>
  <c r="B1205" i="10"/>
  <c r="C1204" i="10"/>
  <c r="B1204" i="10"/>
  <c r="C1203" i="10"/>
  <c r="B1203" i="10"/>
  <c r="C1202" i="10"/>
  <c r="B1202" i="10"/>
  <c r="C1201" i="10"/>
  <c r="B1201" i="10"/>
  <c r="C1200" i="10"/>
  <c r="B1200" i="10"/>
  <c r="C1199" i="10"/>
  <c r="B1199" i="10"/>
  <c r="C1198" i="10"/>
  <c r="B1198" i="10"/>
  <c r="C1197" i="10"/>
  <c r="B1197" i="10"/>
  <c r="C1196" i="10"/>
  <c r="B1196" i="10"/>
  <c r="C1195" i="10"/>
  <c r="B1195" i="10"/>
  <c r="C1194" i="10"/>
  <c r="B1194" i="10"/>
  <c r="C1193" i="10"/>
  <c r="B1193" i="10"/>
  <c r="C1192" i="10"/>
  <c r="B1192" i="10"/>
  <c r="C1191" i="10"/>
  <c r="B1191" i="10"/>
  <c r="C1190" i="10"/>
  <c r="B1190" i="10"/>
  <c r="C1189" i="10"/>
  <c r="B1189" i="10"/>
  <c r="C1188" i="10"/>
  <c r="B1188" i="10"/>
  <c r="C1187" i="10"/>
  <c r="B1187" i="10"/>
  <c r="C1186" i="10"/>
  <c r="B1186" i="10"/>
  <c r="C1185" i="10"/>
  <c r="B1185" i="10"/>
  <c r="C1184" i="10"/>
  <c r="B1184" i="10"/>
  <c r="C1183" i="10"/>
  <c r="B1183" i="10"/>
  <c r="C1182" i="10"/>
  <c r="B1182" i="10"/>
  <c r="C1181" i="10"/>
  <c r="B1181" i="10"/>
  <c r="C1180" i="10"/>
  <c r="B1180" i="10"/>
  <c r="C1179" i="10"/>
  <c r="B1179" i="10"/>
  <c r="C1178" i="10"/>
  <c r="B1178" i="10"/>
  <c r="C1177" i="10"/>
  <c r="B1177" i="10"/>
  <c r="C1176" i="10"/>
  <c r="B1176" i="10"/>
  <c r="C1175" i="10"/>
  <c r="B1175" i="10"/>
  <c r="C1174" i="10"/>
  <c r="B1174" i="10"/>
  <c r="C1173" i="10"/>
  <c r="B1173" i="10"/>
  <c r="C1172" i="10"/>
  <c r="B1172" i="10"/>
  <c r="C1171" i="10"/>
  <c r="B1171" i="10"/>
  <c r="C1170" i="10"/>
  <c r="B1170" i="10"/>
  <c r="C1169" i="10"/>
  <c r="B1169" i="10"/>
  <c r="C1168" i="10"/>
  <c r="B1168" i="10"/>
  <c r="C1167" i="10"/>
  <c r="B1167" i="10"/>
  <c r="C1166" i="10"/>
  <c r="B1166" i="10"/>
  <c r="C1165" i="10"/>
  <c r="B1165" i="10"/>
  <c r="C1164" i="10"/>
  <c r="B1164" i="10"/>
  <c r="C1163" i="10"/>
  <c r="B1163" i="10"/>
  <c r="C1162" i="10"/>
  <c r="B1162" i="10"/>
  <c r="C1161" i="10"/>
  <c r="B1161" i="10"/>
  <c r="C1160" i="10"/>
  <c r="B1160" i="10"/>
  <c r="C1159" i="10"/>
  <c r="B1159" i="10"/>
  <c r="C1158" i="10"/>
  <c r="B1158" i="10"/>
  <c r="C1157" i="10"/>
  <c r="B1157" i="10"/>
  <c r="C1156" i="10"/>
  <c r="B1156" i="10"/>
  <c r="C1155" i="10"/>
  <c r="B1155" i="10"/>
  <c r="C1154" i="10"/>
  <c r="B1154" i="10"/>
  <c r="C1153" i="10"/>
  <c r="B1153" i="10"/>
  <c r="C1152" i="10"/>
  <c r="B1152" i="10"/>
  <c r="C1151" i="10"/>
  <c r="B1151" i="10"/>
  <c r="C1150" i="10"/>
  <c r="B1150" i="10"/>
  <c r="C1149" i="10"/>
  <c r="B1149" i="10"/>
  <c r="C1148" i="10"/>
  <c r="B1148" i="10"/>
  <c r="C1147" i="10"/>
  <c r="B1147" i="10"/>
  <c r="C1146" i="10"/>
  <c r="B1146" i="10"/>
  <c r="C1145" i="10"/>
  <c r="B1145" i="10"/>
  <c r="C1144" i="10"/>
  <c r="B1144" i="10"/>
  <c r="C1143" i="10"/>
  <c r="B1143" i="10"/>
  <c r="C1142" i="10"/>
  <c r="B1142" i="10"/>
  <c r="C1141" i="10"/>
  <c r="B1141" i="10"/>
  <c r="C1140" i="10"/>
  <c r="B1140" i="10"/>
  <c r="C1139" i="10"/>
  <c r="B1139" i="10"/>
  <c r="C1138" i="10"/>
  <c r="B1138" i="10"/>
  <c r="C1137" i="10"/>
  <c r="B1137" i="10"/>
  <c r="C1136" i="10"/>
  <c r="B1136" i="10"/>
  <c r="C1135" i="10"/>
  <c r="B1135" i="10"/>
  <c r="C1134" i="10"/>
  <c r="B1134" i="10"/>
  <c r="C1133" i="10"/>
  <c r="B1133" i="10"/>
  <c r="C1132" i="10"/>
  <c r="B1132" i="10"/>
  <c r="C1131" i="10"/>
  <c r="B1131" i="10"/>
  <c r="C1130" i="10"/>
  <c r="B1130" i="10"/>
  <c r="C1129" i="10"/>
  <c r="B1129" i="10"/>
  <c r="C1128" i="10"/>
  <c r="B1128" i="10"/>
  <c r="C1127" i="10"/>
  <c r="B1127" i="10"/>
  <c r="C1126" i="10"/>
  <c r="B1126" i="10"/>
  <c r="C1125" i="10"/>
  <c r="B1125" i="10"/>
  <c r="C1124" i="10"/>
  <c r="B1124" i="10"/>
  <c r="C1123" i="10"/>
  <c r="B1123" i="10"/>
  <c r="C1122" i="10"/>
  <c r="B1122" i="10"/>
  <c r="C1121" i="10"/>
  <c r="B1121" i="10"/>
  <c r="C1120" i="10"/>
  <c r="B1120" i="10"/>
  <c r="C1119" i="10"/>
  <c r="B1119" i="10"/>
  <c r="C1118" i="10"/>
  <c r="B1118" i="10"/>
  <c r="C1117" i="10"/>
  <c r="B1117" i="10"/>
  <c r="C1116" i="10"/>
  <c r="B1116" i="10"/>
  <c r="C1115" i="10"/>
  <c r="B1115" i="10"/>
  <c r="C1114" i="10"/>
  <c r="B1114" i="10"/>
  <c r="C1113" i="10"/>
  <c r="B1113" i="10"/>
  <c r="C1112" i="10"/>
  <c r="B1112" i="10"/>
  <c r="C1111" i="10"/>
  <c r="B1111" i="10"/>
  <c r="C1110" i="10"/>
  <c r="B1110" i="10"/>
  <c r="C1109" i="10"/>
  <c r="B1109" i="10"/>
  <c r="C1108" i="10"/>
  <c r="B1108" i="10"/>
  <c r="C1107" i="10"/>
  <c r="B1107" i="10"/>
  <c r="C1106" i="10"/>
  <c r="B1106" i="10"/>
  <c r="C1105" i="10"/>
  <c r="B1105" i="10"/>
  <c r="C1104" i="10"/>
  <c r="B1104" i="10"/>
  <c r="C1103" i="10"/>
  <c r="B1103" i="10"/>
  <c r="C1102" i="10"/>
  <c r="B1102" i="10"/>
  <c r="C1101" i="10"/>
  <c r="B1101" i="10"/>
  <c r="C1100" i="10"/>
  <c r="B1100" i="10"/>
  <c r="C1099" i="10"/>
  <c r="B1099" i="10"/>
  <c r="C1098" i="10"/>
  <c r="B1098" i="10"/>
  <c r="C1097" i="10"/>
  <c r="B1097" i="10"/>
  <c r="C1096" i="10"/>
  <c r="B1096" i="10"/>
  <c r="C1095" i="10"/>
  <c r="B1095" i="10"/>
  <c r="C1094" i="10"/>
  <c r="B1094" i="10"/>
  <c r="C1093" i="10"/>
  <c r="B1093" i="10"/>
  <c r="C1092" i="10"/>
  <c r="B1092" i="10"/>
  <c r="C1091" i="10"/>
  <c r="B1091" i="10"/>
  <c r="C1090" i="10"/>
  <c r="B1090" i="10"/>
  <c r="C1089" i="10"/>
  <c r="B1089" i="10"/>
  <c r="C1088" i="10"/>
  <c r="B1088" i="10"/>
  <c r="C1087" i="10"/>
  <c r="B1087" i="10"/>
  <c r="C1086" i="10"/>
  <c r="B1086" i="10"/>
  <c r="C1085" i="10"/>
  <c r="B1085" i="10"/>
  <c r="C1084" i="10"/>
  <c r="B1084" i="10"/>
  <c r="C1083" i="10"/>
  <c r="B1083" i="10"/>
  <c r="C1082" i="10"/>
  <c r="B1082" i="10"/>
  <c r="C1081" i="10"/>
  <c r="B1081" i="10"/>
  <c r="C1080" i="10"/>
  <c r="B1080" i="10"/>
  <c r="C1079" i="10"/>
  <c r="B1079" i="10"/>
  <c r="C1078" i="10"/>
  <c r="B1078" i="10"/>
  <c r="C1077" i="10"/>
  <c r="B1077" i="10"/>
  <c r="C1076" i="10"/>
  <c r="B1076" i="10"/>
  <c r="C1075" i="10"/>
  <c r="B1075" i="10"/>
  <c r="C1074" i="10"/>
  <c r="B1074" i="10"/>
  <c r="C1073" i="10"/>
  <c r="B1073" i="10"/>
  <c r="C1072" i="10"/>
  <c r="B1072" i="10"/>
  <c r="C1071" i="10"/>
  <c r="B1071" i="10"/>
  <c r="C1070" i="10"/>
  <c r="B1070" i="10"/>
  <c r="C1069" i="10"/>
  <c r="B1069" i="10"/>
  <c r="C1068" i="10"/>
  <c r="B1068" i="10"/>
  <c r="C1067" i="10"/>
  <c r="B1067" i="10"/>
  <c r="C1066" i="10"/>
  <c r="B1066" i="10"/>
  <c r="C1065" i="10"/>
  <c r="B1065" i="10"/>
  <c r="C1064" i="10"/>
  <c r="B1064" i="10"/>
  <c r="C1063" i="10"/>
  <c r="B1063" i="10"/>
  <c r="C1062" i="10"/>
  <c r="B1062" i="10"/>
  <c r="C1061" i="10"/>
  <c r="B1061" i="10"/>
  <c r="C1060" i="10"/>
  <c r="B1060" i="10"/>
  <c r="C1059" i="10"/>
  <c r="B1059" i="10"/>
  <c r="C1058" i="10"/>
  <c r="B1058" i="10"/>
  <c r="C1057" i="10"/>
  <c r="B1057" i="10"/>
  <c r="C1056" i="10"/>
  <c r="B1056" i="10"/>
  <c r="C1055" i="10"/>
  <c r="B1055" i="10"/>
  <c r="C1054" i="10"/>
  <c r="B1054" i="10"/>
  <c r="C1053" i="10"/>
  <c r="B1053" i="10"/>
  <c r="C1052" i="10"/>
  <c r="B1052" i="10"/>
  <c r="C1051" i="10"/>
  <c r="B1051" i="10"/>
  <c r="C1050" i="10"/>
  <c r="B1050" i="10"/>
  <c r="C1049" i="10"/>
  <c r="B1049" i="10"/>
  <c r="C1048" i="10"/>
  <c r="B1048" i="10"/>
  <c r="C1047" i="10"/>
  <c r="B1047" i="10"/>
  <c r="C1046" i="10"/>
  <c r="B1046" i="10"/>
  <c r="C1045" i="10"/>
  <c r="B1045" i="10"/>
  <c r="C1044" i="10"/>
  <c r="B1044" i="10"/>
  <c r="C1043" i="10"/>
  <c r="B1043" i="10"/>
  <c r="C1042" i="10"/>
  <c r="B1042" i="10"/>
  <c r="C1041" i="10"/>
  <c r="B1041" i="10"/>
  <c r="C1040" i="10"/>
  <c r="B1040" i="10"/>
  <c r="C1039" i="10"/>
  <c r="B1039" i="10"/>
  <c r="C1038" i="10"/>
  <c r="B1038" i="10"/>
  <c r="C1037" i="10"/>
  <c r="B1037" i="10"/>
  <c r="C1036" i="10"/>
  <c r="B1036" i="10"/>
  <c r="C1035" i="10"/>
  <c r="B1035" i="10"/>
  <c r="C1034" i="10"/>
  <c r="B1034" i="10"/>
  <c r="C1033" i="10"/>
  <c r="B1033" i="10"/>
  <c r="C1032" i="10"/>
  <c r="B1032" i="10"/>
  <c r="C1031" i="10"/>
  <c r="B1031" i="10"/>
  <c r="C1030" i="10"/>
  <c r="B1030" i="10"/>
  <c r="C1029" i="10"/>
  <c r="B1029" i="10"/>
  <c r="C1028" i="10"/>
  <c r="B1028" i="10"/>
  <c r="C1027" i="10"/>
  <c r="B1027" i="10"/>
  <c r="C1026" i="10"/>
  <c r="B1026" i="10"/>
  <c r="C1025" i="10"/>
  <c r="B1025" i="10"/>
  <c r="C1024" i="10"/>
  <c r="B1024" i="10"/>
  <c r="C1023" i="10"/>
  <c r="B1023" i="10"/>
  <c r="C1022" i="10"/>
  <c r="B1022" i="10"/>
  <c r="C1021" i="10"/>
  <c r="B1021" i="10"/>
  <c r="C1020" i="10"/>
  <c r="B1020" i="10"/>
  <c r="C1019" i="10"/>
  <c r="B1019" i="10"/>
  <c r="C1018" i="10"/>
  <c r="B1018" i="10"/>
  <c r="C1017" i="10"/>
  <c r="B1017" i="10"/>
  <c r="C1016" i="10"/>
  <c r="B1016" i="10"/>
  <c r="C1015" i="10"/>
  <c r="B1015" i="10"/>
  <c r="C1014" i="10"/>
  <c r="B1014" i="10"/>
  <c r="C1013" i="10"/>
  <c r="B1013" i="10"/>
  <c r="C1012" i="10"/>
  <c r="B1012" i="10"/>
  <c r="C1011" i="10"/>
  <c r="B1011" i="10"/>
  <c r="C1010" i="10"/>
  <c r="B1010" i="10"/>
  <c r="C1009" i="10"/>
  <c r="B1009" i="10"/>
  <c r="C1008" i="10"/>
  <c r="B1008" i="10"/>
  <c r="C1007" i="10"/>
  <c r="B1007" i="10"/>
  <c r="C1006" i="10"/>
  <c r="B1006" i="10"/>
  <c r="C1005" i="10"/>
  <c r="B1005" i="10"/>
  <c r="C1004" i="10"/>
  <c r="B1004" i="10"/>
  <c r="C1003" i="10"/>
  <c r="B1003" i="10"/>
  <c r="C1002" i="10"/>
  <c r="B1002" i="10"/>
  <c r="C1001" i="10"/>
  <c r="B1001" i="10"/>
  <c r="C1000" i="10"/>
  <c r="B1000" i="10"/>
  <c r="C999" i="10"/>
  <c r="B999" i="10"/>
  <c r="C998" i="10"/>
  <c r="B998" i="10"/>
  <c r="C997" i="10"/>
  <c r="B997" i="10"/>
  <c r="C996" i="10"/>
  <c r="B996" i="10"/>
  <c r="C995" i="10"/>
  <c r="B995" i="10"/>
  <c r="C994" i="10"/>
  <c r="B994" i="10"/>
  <c r="C993" i="10"/>
  <c r="B993" i="10"/>
  <c r="C992" i="10"/>
  <c r="B992" i="10"/>
  <c r="C991" i="10"/>
  <c r="B991" i="10"/>
  <c r="C990" i="10"/>
  <c r="B990" i="10"/>
  <c r="C989" i="10"/>
  <c r="B989" i="10"/>
  <c r="C988" i="10"/>
  <c r="B988" i="10"/>
  <c r="C987" i="10"/>
  <c r="B987" i="10"/>
  <c r="C986" i="10"/>
  <c r="B986" i="10"/>
  <c r="C985" i="10"/>
  <c r="B985" i="10"/>
  <c r="C984" i="10"/>
  <c r="B984" i="10"/>
  <c r="C983" i="10"/>
  <c r="B983" i="10"/>
  <c r="C982" i="10"/>
  <c r="B982" i="10"/>
  <c r="C981" i="10"/>
  <c r="B981" i="10"/>
  <c r="C980" i="10"/>
  <c r="B980" i="10"/>
  <c r="C979" i="10"/>
  <c r="B979" i="10"/>
  <c r="C978" i="10"/>
  <c r="B978" i="10"/>
  <c r="C977" i="10"/>
  <c r="B977" i="10"/>
  <c r="C976" i="10"/>
  <c r="B976" i="10"/>
  <c r="C975" i="10"/>
  <c r="B975" i="10"/>
  <c r="C974" i="10"/>
  <c r="B974" i="10"/>
  <c r="C973" i="10"/>
  <c r="B973" i="10"/>
  <c r="C972" i="10"/>
  <c r="B972" i="10"/>
  <c r="C971" i="10"/>
  <c r="B971" i="10"/>
  <c r="C970" i="10"/>
  <c r="B970" i="10"/>
  <c r="C969" i="10"/>
  <c r="B969" i="10"/>
  <c r="C968" i="10"/>
  <c r="B968" i="10"/>
  <c r="C967" i="10"/>
  <c r="B967" i="10"/>
  <c r="C966" i="10"/>
  <c r="B966" i="10"/>
  <c r="C965" i="10"/>
  <c r="B965" i="10"/>
  <c r="C964" i="10"/>
  <c r="B964" i="10"/>
  <c r="C963" i="10"/>
  <c r="B963" i="10"/>
  <c r="C962" i="10"/>
  <c r="B962" i="10"/>
  <c r="C961" i="10"/>
  <c r="B961" i="10"/>
  <c r="C960" i="10"/>
  <c r="B960" i="10"/>
  <c r="C959" i="10"/>
  <c r="B959" i="10"/>
  <c r="C958" i="10"/>
  <c r="B958" i="10"/>
  <c r="C957" i="10"/>
  <c r="B957" i="10"/>
  <c r="C956" i="10"/>
  <c r="B956" i="10"/>
  <c r="C955" i="10"/>
  <c r="B955" i="10"/>
  <c r="C954" i="10"/>
  <c r="B954" i="10"/>
  <c r="C953" i="10"/>
  <c r="B953" i="10"/>
  <c r="C952" i="10"/>
  <c r="B952" i="10"/>
  <c r="C951" i="10"/>
  <c r="B951" i="10"/>
  <c r="C950" i="10"/>
  <c r="B950" i="10"/>
  <c r="C949" i="10"/>
  <c r="B949" i="10"/>
  <c r="C948" i="10"/>
  <c r="B948" i="10"/>
  <c r="C947" i="10"/>
  <c r="B947" i="10"/>
  <c r="C946" i="10"/>
  <c r="B946" i="10"/>
  <c r="C945" i="10"/>
  <c r="B945" i="10"/>
  <c r="C944" i="10"/>
  <c r="B944" i="10"/>
  <c r="C943" i="10"/>
  <c r="B943" i="10"/>
  <c r="C942" i="10"/>
  <c r="B942" i="10"/>
  <c r="C941" i="10"/>
  <c r="B941" i="10"/>
  <c r="C940" i="10"/>
  <c r="B940" i="10"/>
  <c r="C939" i="10"/>
  <c r="B939" i="10"/>
  <c r="C938" i="10"/>
  <c r="B938" i="10"/>
  <c r="C937" i="10"/>
  <c r="B937" i="10"/>
  <c r="C936" i="10"/>
  <c r="B936" i="10"/>
  <c r="C935" i="10"/>
  <c r="B935" i="10"/>
  <c r="C934" i="10"/>
  <c r="B934" i="10"/>
  <c r="C933" i="10"/>
  <c r="B933" i="10"/>
  <c r="C932" i="10"/>
  <c r="B932" i="10"/>
  <c r="C931" i="10"/>
  <c r="B931" i="10"/>
  <c r="C930" i="10"/>
  <c r="B930" i="10"/>
  <c r="C929" i="10"/>
  <c r="B929" i="10"/>
  <c r="C928" i="10"/>
  <c r="B928" i="10"/>
  <c r="C927" i="10"/>
  <c r="B927" i="10"/>
  <c r="C926" i="10"/>
  <c r="B926" i="10"/>
  <c r="C925" i="10"/>
  <c r="B925" i="10"/>
  <c r="C924" i="10"/>
  <c r="B924" i="10"/>
  <c r="C923" i="10"/>
  <c r="B923" i="10"/>
  <c r="C922" i="10"/>
  <c r="B922" i="10"/>
  <c r="C921" i="10"/>
  <c r="B921" i="10"/>
  <c r="C920" i="10"/>
  <c r="B920" i="10"/>
  <c r="C919" i="10"/>
  <c r="B919" i="10"/>
  <c r="C918" i="10"/>
  <c r="B918" i="10"/>
  <c r="C917" i="10"/>
  <c r="B917" i="10"/>
  <c r="C916" i="10"/>
  <c r="B916" i="10"/>
  <c r="C915" i="10"/>
  <c r="B915" i="10"/>
  <c r="C914" i="10"/>
  <c r="B914" i="10"/>
  <c r="C913" i="10"/>
  <c r="B913" i="10"/>
  <c r="C912" i="10"/>
  <c r="B912" i="10"/>
  <c r="C911" i="10"/>
  <c r="B911" i="10"/>
  <c r="C910" i="10"/>
  <c r="B910" i="10"/>
  <c r="C909" i="10"/>
  <c r="B909" i="10"/>
  <c r="C908" i="10"/>
  <c r="B908" i="10"/>
  <c r="C907" i="10"/>
  <c r="B907" i="10"/>
  <c r="C906" i="10"/>
  <c r="B906" i="10"/>
  <c r="C905" i="10"/>
  <c r="B905" i="10"/>
  <c r="C904" i="10"/>
  <c r="B904" i="10"/>
  <c r="C903" i="10"/>
  <c r="B903" i="10"/>
  <c r="C902" i="10"/>
  <c r="B902" i="10"/>
  <c r="C901" i="10"/>
  <c r="B901" i="10"/>
  <c r="C900" i="10"/>
  <c r="B900" i="10"/>
  <c r="C899" i="10"/>
  <c r="B899" i="10"/>
  <c r="C898" i="10"/>
  <c r="B898" i="10"/>
  <c r="C897" i="10"/>
  <c r="B897" i="10"/>
  <c r="C896" i="10"/>
  <c r="B896" i="10"/>
  <c r="C895" i="10"/>
  <c r="B895" i="10"/>
  <c r="C894" i="10"/>
  <c r="B894" i="10"/>
  <c r="C893" i="10"/>
  <c r="B893" i="10"/>
  <c r="C892" i="10"/>
  <c r="B892" i="10"/>
  <c r="C891" i="10"/>
  <c r="B891" i="10"/>
  <c r="C890" i="10"/>
  <c r="B890" i="10"/>
  <c r="C889" i="10"/>
  <c r="B889" i="10"/>
  <c r="C888" i="10"/>
  <c r="B888" i="10"/>
  <c r="C887" i="10"/>
  <c r="B887" i="10"/>
  <c r="C886" i="10"/>
  <c r="B886" i="10"/>
  <c r="C885" i="10"/>
  <c r="B885" i="10"/>
  <c r="C884" i="10"/>
  <c r="B884" i="10"/>
  <c r="C883" i="10"/>
  <c r="B883" i="10"/>
  <c r="C882" i="10"/>
  <c r="B882" i="10"/>
  <c r="C881" i="10"/>
  <c r="B881" i="10"/>
  <c r="C880" i="10"/>
  <c r="B880" i="10"/>
  <c r="C879" i="10"/>
  <c r="B879" i="10"/>
  <c r="C878" i="10"/>
  <c r="B878" i="10"/>
  <c r="C877" i="10"/>
  <c r="B877" i="10"/>
  <c r="C876" i="10"/>
  <c r="B876" i="10"/>
  <c r="C875" i="10"/>
  <c r="B875" i="10"/>
  <c r="C874" i="10"/>
  <c r="B874" i="10"/>
  <c r="C873" i="10"/>
  <c r="B873" i="10"/>
  <c r="C872" i="10"/>
  <c r="B872" i="10"/>
  <c r="C871" i="10"/>
  <c r="B871" i="10"/>
  <c r="C870" i="10"/>
  <c r="B870" i="10"/>
  <c r="C869" i="10"/>
  <c r="B869" i="10"/>
  <c r="C868" i="10"/>
  <c r="B868" i="10"/>
  <c r="C867" i="10"/>
  <c r="B867" i="10"/>
  <c r="C866" i="10"/>
  <c r="B866" i="10"/>
  <c r="C865" i="10"/>
  <c r="B865" i="10"/>
  <c r="C864" i="10"/>
  <c r="B864" i="10"/>
  <c r="C863" i="10"/>
  <c r="B863" i="10"/>
  <c r="C862" i="10"/>
  <c r="B862" i="10"/>
  <c r="C861" i="10"/>
  <c r="B861" i="10"/>
  <c r="C860" i="10"/>
  <c r="B860" i="10"/>
  <c r="C859" i="10"/>
  <c r="B859" i="10"/>
  <c r="C858" i="10"/>
  <c r="B858" i="10"/>
  <c r="C857" i="10"/>
  <c r="B857" i="10"/>
  <c r="C856" i="10"/>
  <c r="B856" i="10"/>
  <c r="C855" i="10"/>
  <c r="B855" i="10"/>
  <c r="C854" i="10"/>
  <c r="B854" i="10"/>
  <c r="C853" i="10"/>
  <c r="B853" i="10"/>
  <c r="C852" i="10"/>
  <c r="B852" i="10"/>
  <c r="C851" i="10"/>
  <c r="B851" i="10"/>
  <c r="C850" i="10"/>
  <c r="B850" i="10"/>
  <c r="C849" i="10"/>
  <c r="B849" i="10"/>
  <c r="C848" i="10"/>
  <c r="B848" i="10"/>
  <c r="C847" i="10"/>
  <c r="B847" i="10"/>
  <c r="C846" i="10"/>
  <c r="B846" i="10"/>
  <c r="C845" i="10"/>
  <c r="B845" i="10"/>
  <c r="C844" i="10"/>
  <c r="B844" i="10"/>
  <c r="C843" i="10"/>
  <c r="B843" i="10"/>
  <c r="C842" i="10"/>
  <c r="B842" i="10"/>
  <c r="C841" i="10"/>
  <c r="B841" i="10"/>
  <c r="C840" i="10"/>
  <c r="B840" i="10"/>
  <c r="C839" i="10"/>
  <c r="B839" i="10"/>
  <c r="C838" i="10"/>
  <c r="B838" i="10"/>
  <c r="C837" i="10"/>
  <c r="B837" i="10"/>
  <c r="C836" i="10"/>
  <c r="B836" i="10"/>
  <c r="C835" i="10"/>
  <c r="B835" i="10"/>
  <c r="C834" i="10"/>
  <c r="B834" i="10"/>
  <c r="C833" i="10"/>
  <c r="B833" i="10"/>
  <c r="C832" i="10"/>
  <c r="B832" i="10"/>
  <c r="C831" i="10"/>
  <c r="B831" i="10"/>
  <c r="C830" i="10"/>
  <c r="B830" i="10"/>
  <c r="C829" i="10"/>
  <c r="B829" i="10"/>
  <c r="C828" i="10"/>
  <c r="B828" i="10"/>
  <c r="C827" i="10"/>
  <c r="B827" i="10"/>
  <c r="C826" i="10"/>
  <c r="B826" i="10"/>
  <c r="C825" i="10"/>
  <c r="B825" i="10"/>
  <c r="C824" i="10"/>
  <c r="B824" i="10"/>
  <c r="C823" i="10"/>
  <c r="B823" i="10"/>
  <c r="C822" i="10"/>
  <c r="B822" i="10"/>
  <c r="C821" i="10"/>
  <c r="B821" i="10"/>
  <c r="C820" i="10"/>
  <c r="B820" i="10"/>
  <c r="C819" i="10"/>
  <c r="B819" i="10"/>
  <c r="C818" i="10"/>
  <c r="B818" i="10"/>
  <c r="C817" i="10"/>
  <c r="B817" i="10"/>
  <c r="C816" i="10"/>
  <c r="B816" i="10"/>
  <c r="C815" i="10"/>
  <c r="B815" i="10"/>
  <c r="C814" i="10"/>
  <c r="B814" i="10"/>
  <c r="C813" i="10"/>
  <c r="B813" i="10"/>
  <c r="C812" i="10"/>
  <c r="B812" i="10"/>
  <c r="C811" i="10"/>
  <c r="B811" i="10"/>
  <c r="C810" i="10"/>
  <c r="B810" i="10"/>
  <c r="C809" i="10"/>
  <c r="B809" i="10"/>
  <c r="C808" i="10"/>
  <c r="B808" i="10"/>
  <c r="C807" i="10"/>
  <c r="B807" i="10"/>
  <c r="C806" i="10"/>
  <c r="B806" i="10"/>
  <c r="C805" i="10"/>
  <c r="B805" i="10"/>
  <c r="C804" i="10"/>
  <c r="B804" i="10"/>
  <c r="C803" i="10"/>
  <c r="B803" i="10"/>
  <c r="C802" i="10"/>
  <c r="B802" i="10"/>
  <c r="C801" i="10"/>
  <c r="B801" i="10"/>
  <c r="C800" i="10"/>
  <c r="B800" i="10"/>
  <c r="C799" i="10"/>
  <c r="B799" i="10"/>
  <c r="C798" i="10"/>
  <c r="B798" i="10"/>
  <c r="C797" i="10"/>
  <c r="B797" i="10"/>
  <c r="C796" i="10"/>
  <c r="B796" i="10"/>
  <c r="C795" i="10"/>
  <c r="B795" i="10"/>
  <c r="C794" i="10"/>
  <c r="B794" i="10"/>
  <c r="C793" i="10"/>
  <c r="B793" i="10"/>
  <c r="C792" i="10"/>
  <c r="B792" i="10"/>
  <c r="C791" i="10"/>
  <c r="B791" i="10"/>
  <c r="C790" i="10"/>
  <c r="B790" i="10"/>
  <c r="C789" i="10"/>
  <c r="B789" i="10"/>
  <c r="C788" i="10"/>
  <c r="B788" i="10"/>
  <c r="C787" i="10"/>
  <c r="B787" i="10"/>
  <c r="C786" i="10"/>
  <c r="B786" i="10"/>
  <c r="C785" i="10"/>
  <c r="B785" i="10"/>
  <c r="C784" i="10"/>
  <c r="B784" i="10"/>
  <c r="C783" i="10"/>
  <c r="B783" i="10"/>
  <c r="C782" i="10"/>
  <c r="B782" i="10"/>
  <c r="C781" i="10"/>
  <c r="B781" i="10"/>
  <c r="C780" i="10"/>
  <c r="B780" i="10"/>
  <c r="C779" i="10"/>
  <c r="B779" i="10"/>
  <c r="C778" i="10"/>
  <c r="B778" i="10"/>
  <c r="C777" i="10"/>
  <c r="B777" i="10"/>
  <c r="C776" i="10"/>
  <c r="B776" i="10"/>
  <c r="C775" i="10"/>
  <c r="B775" i="10"/>
  <c r="C774" i="10"/>
  <c r="B774" i="10"/>
  <c r="C773" i="10"/>
  <c r="B773" i="10"/>
  <c r="C772" i="10"/>
  <c r="B772" i="10"/>
  <c r="C771" i="10"/>
  <c r="B771" i="10"/>
  <c r="C770" i="10"/>
  <c r="B770" i="10"/>
  <c r="C769" i="10"/>
  <c r="B769" i="10"/>
  <c r="C768" i="10"/>
  <c r="B768" i="10"/>
  <c r="C767" i="10"/>
  <c r="B767" i="10"/>
  <c r="C766" i="10"/>
  <c r="B766" i="10"/>
  <c r="C765" i="10"/>
  <c r="B765" i="10"/>
  <c r="C764" i="10"/>
  <c r="B764" i="10"/>
  <c r="C763" i="10"/>
  <c r="B763" i="10"/>
  <c r="C762" i="10"/>
  <c r="B762" i="10"/>
  <c r="C761" i="10"/>
  <c r="B761" i="10"/>
  <c r="C760" i="10"/>
  <c r="B760" i="10"/>
  <c r="C759" i="10"/>
  <c r="B759" i="10"/>
  <c r="C758" i="10"/>
  <c r="B758" i="10"/>
  <c r="C757" i="10"/>
  <c r="B757" i="10"/>
  <c r="C756" i="10"/>
  <c r="B756" i="10"/>
  <c r="C755" i="10"/>
  <c r="B755" i="10"/>
  <c r="C754" i="10"/>
  <c r="B754" i="10"/>
  <c r="C753" i="10"/>
  <c r="B753" i="10"/>
  <c r="C752" i="10"/>
  <c r="B752" i="10"/>
  <c r="C751" i="10"/>
  <c r="B751" i="10"/>
  <c r="C750" i="10"/>
  <c r="B750" i="10"/>
  <c r="C749" i="10"/>
  <c r="B749" i="10"/>
  <c r="C748" i="10"/>
  <c r="B748" i="10"/>
  <c r="C747" i="10"/>
  <c r="B747" i="10"/>
  <c r="C746" i="10"/>
  <c r="B746" i="10"/>
  <c r="C745" i="10"/>
  <c r="B745" i="10"/>
  <c r="C744" i="10"/>
  <c r="B744" i="10"/>
  <c r="C743" i="10"/>
  <c r="B743" i="10"/>
  <c r="C742" i="10"/>
  <c r="B742" i="10"/>
  <c r="C741" i="10"/>
  <c r="B741" i="10"/>
  <c r="C740" i="10"/>
  <c r="B740" i="10"/>
  <c r="C739" i="10"/>
  <c r="B739" i="10"/>
  <c r="C738" i="10"/>
  <c r="B738" i="10"/>
  <c r="C737" i="10"/>
  <c r="B737" i="10"/>
  <c r="C736" i="10"/>
  <c r="B736" i="10"/>
  <c r="C735" i="10"/>
  <c r="B735" i="10"/>
  <c r="C734" i="10"/>
  <c r="B734" i="10"/>
  <c r="C733" i="10"/>
  <c r="B733" i="10"/>
  <c r="C732" i="10"/>
  <c r="B732" i="10"/>
  <c r="C731" i="10"/>
  <c r="B731" i="10"/>
  <c r="C730" i="10"/>
  <c r="B730" i="10"/>
  <c r="C729" i="10"/>
  <c r="B729" i="10"/>
  <c r="C728" i="10"/>
  <c r="B728" i="10"/>
  <c r="C727" i="10"/>
  <c r="B727" i="10"/>
  <c r="C726" i="10"/>
  <c r="B726" i="10"/>
  <c r="C725" i="10"/>
  <c r="B725" i="10"/>
  <c r="C724" i="10"/>
  <c r="B724" i="10"/>
  <c r="C723" i="10"/>
  <c r="B723" i="10"/>
  <c r="C722" i="10"/>
  <c r="B722" i="10"/>
  <c r="C721" i="10"/>
  <c r="B721" i="10"/>
  <c r="C720" i="10"/>
  <c r="B720" i="10"/>
  <c r="C719" i="10"/>
  <c r="B719" i="10"/>
  <c r="C718" i="10"/>
  <c r="B718" i="10"/>
  <c r="C717" i="10"/>
  <c r="B717" i="10"/>
  <c r="C716" i="10"/>
  <c r="B716" i="10"/>
  <c r="C715" i="10"/>
  <c r="B715" i="10"/>
  <c r="C714" i="10"/>
  <c r="B714" i="10"/>
  <c r="C713" i="10"/>
  <c r="B713" i="10"/>
  <c r="C712" i="10"/>
  <c r="B712" i="10"/>
  <c r="C711" i="10"/>
  <c r="B711" i="10"/>
  <c r="C710" i="10"/>
  <c r="B710" i="10"/>
  <c r="C709" i="10"/>
  <c r="B709" i="10"/>
  <c r="C708" i="10"/>
  <c r="B708" i="10"/>
  <c r="C707" i="10"/>
  <c r="B707" i="10"/>
  <c r="C706" i="10"/>
  <c r="B706" i="10"/>
  <c r="C705" i="10"/>
  <c r="B705" i="10"/>
  <c r="C704" i="10"/>
  <c r="B704" i="10"/>
  <c r="C703" i="10"/>
  <c r="B703" i="10"/>
  <c r="C702" i="10"/>
  <c r="B702" i="10"/>
  <c r="C701" i="10"/>
  <c r="B701" i="10"/>
  <c r="C700" i="10"/>
  <c r="B700" i="10"/>
  <c r="C699" i="10"/>
  <c r="B699" i="10"/>
  <c r="C698" i="10"/>
  <c r="B698" i="10"/>
  <c r="C697" i="10"/>
  <c r="B697" i="10"/>
  <c r="C696" i="10"/>
  <c r="B696" i="10"/>
  <c r="C695" i="10"/>
  <c r="B695" i="10"/>
  <c r="C694" i="10"/>
  <c r="B694" i="10"/>
  <c r="C693" i="10"/>
  <c r="B693" i="10"/>
  <c r="C692" i="10"/>
  <c r="B692" i="10"/>
  <c r="C691" i="10"/>
  <c r="B691" i="10"/>
  <c r="C690" i="10"/>
  <c r="B690" i="10"/>
  <c r="C689" i="10"/>
  <c r="B689" i="10"/>
  <c r="C688" i="10"/>
  <c r="B688" i="10"/>
  <c r="C687" i="10"/>
  <c r="B687" i="10"/>
  <c r="C686" i="10"/>
  <c r="B686" i="10"/>
  <c r="C685" i="10"/>
  <c r="B685" i="10"/>
  <c r="C684" i="10"/>
  <c r="B684" i="10"/>
  <c r="C683" i="10"/>
  <c r="B683" i="10"/>
  <c r="C682" i="10"/>
  <c r="B682" i="10"/>
  <c r="C681" i="10"/>
  <c r="B681" i="10"/>
  <c r="C680" i="10"/>
  <c r="B680" i="10"/>
  <c r="C679" i="10"/>
  <c r="B679" i="10"/>
  <c r="C678" i="10"/>
  <c r="B678" i="10"/>
  <c r="C677" i="10"/>
  <c r="B677" i="10"/>
  <c r="C676" i="10"/>
  <c r="B676" i="10"/>
  <c r="C675" i="10"/>
  <c r="B675" i="10"/>
  <c r="C674" i="10"/>
  <c r="B674" i="10"/>
  <c r="C673" i="10"/>
  <c r="B673" i="10"/>
  <c r="C672" i="10"/>
  <c r="B672" i="10"/>
  <c r="C671" i="10"/>
  <c r="B671" i="10"/>
  <c r="C670" i="10"/>
  <c r="B670" i="10"/>
  <c r="C669" i="10"/>
  <c r="B669" i="10"/>
  <c r="C668" i="10"/>
  <c r="B668" i="10"/>
  <c r="C667" i="10"/>
  <c r="B667" i="10"/>
  <c r="C666" i="10"/>
  <c r="B666" i="10"/>
  <c r="C665" i="10"/>
  <c r="B665" i="10"/>
  <c r="C664" i="10"/>
  <c r="B664" i="10"/>
  <c r="C663" i="10"/>
  <c r="B663" i="10"/>
  <c r="C662" i="10"/>
  <c r="B662" i="10"/>
  <c r="C661" i="10"/>
  <c r="B661" i="10"/>
  <c r="C660" i="10"/>
  <c r="B660" i="10"/>
  <c r="C659" i="10"/>
  <c r="B659" i="10"/>
  <c r="C658" i="10"/>
  <c r="B658" i="10"/>
  <c r="C657" i="10"/>
  <c r="B657" i="10"/>
  <c r="C656" i="10"/>
  <c r="B656" i="10"/>
  <c r="C655" i="10"/>
  <c r="B655" i="10"/>
  <c r="C654" i="10"/>
  <c r="B654" i="10"/>
  <c r="C653" i="10"/>
  <c r="B653" i="10"/>
  <c r="C652" i="10"/>
  <c r="B652" i="10"/>
  <c r="C651" i="10"/>
  <c r="B651" i="10"/>
  <c r="C650" i="10"/>
  <c r="B650" i="10"/>
  <c r="C649" i="10"/>
  <c r="B649" i="10"/>
  <c r="C648" i="10"/>
  <c r="B648" i="10"/>
  <c r="C647" i="10"/>
  <c r="B647" i="10"/>
  <c r="C646" i="10"/>
  <c r="B646" i="10"/>
  <c r="C645" i="10"/>
  <c r="B645" i="10"/>
  <c r="C644" i="10"/>
  <c r="B644" i="10"/>
  <c r="C643" i="10"/>
  <c r="B643" i="10"/>
  <c r="C642" i="10"/>
  <c r="B642" i="10"/>
  <c r="C641" i="10"/>
  <c r="B641" i="10"/>
  <c r="C640" i="10"/>
  <c r="B640" i="10"/>
  <c r="C639" i="10"/>
  <c r="B639" i="10"/>
  <c r="C638" i="10"/>
  <c r="B638" i="10"/>
  <c r="C637" i="10"/>
  <c r="B637" i="10"/>
  <c r="C636" i="10"/>
  <c r="B636" i="10"/>
  <c r="C635" i="10"/>
  <c r="B635" i="10"/>
  <c r="C634" i="10"/>
  <c r="B634" i="10"/>
  <c r="C633" i="10"/>
  <c r="B633" i="10"/>
  <c r="C632" i="10"/>
  <c r="B632" i="10"/>
  <c r="C631" i="10"/>
  <c r="B631" i="10"/>
  <c r="C630" i="10"/>
  <c r="B630" i="10"/>
  <c r="C629" i="10"/>
  <c r="B629" i="10"/>
  <c r="C628" i="10"/>
  <c r="B628" i="10"/>
  <c r="C627" i="10"/>
  <c r="B627" i="10"/>
  <c r="C626" i="10"/>
  <c r="B626" i="10"/>
  <c r="C625" i="10"/>
  <c r="B625" i="10"/>
  <c r="C624" i="10"/>
  <c r="B624" i="10"/>
  <c r="C623" i="10"/>
  <c r="B623" i="10"/>
  <c r="C622" i="10"/>
  <c r="B622" i="10"/>
  <c r="C621" i="10"/>
  <c r="B621" i="10"/>
  <c r="C620" i="10"/>
  <c r="B620" i="10"/>
  <c r="C619" i="10"/>
  <c r="B619" i="10"/>
  <c r="C618" i="10"/>
  <c r="B618" i="10"/>
  <c r="C617" i="10"/>
  <c r="B617" i="10"/>
  <c r="C616" i="10"/>
  <c r="B616" i="10"/>
  <c r="C615" i="10"/>
  <c r="B615" i="10"/>
  <c r="C614" i="10"/>
  <c r="B614" i="10"/>
  <c r="C613" i="10"/>
  <c r="B613" i="10"/>
  <c r="C612" i="10"/>
  <c r="B612" i="10"/>
  <c r="C611" i="10"/>
  <c r="B611" i="10"/>
  <c r="C610" i="10"/>
  <c r="B610" i="10"/>
  <c r="C609" i="10"/>
  <c r="B609" i="10"/>
  <c r="C608" i="10"/>
  <c r="B608" i="10"/>
  <c r="C607" i="10"/>
  <c r="B607" i="10"/>
  <c r="C606" i="10"/>
  <c r="B606" i="10"/>
  <c r="C605" i="10"/>
  <c r="B605" i="10"/>
  <c r="C604" i="10"/>
  <c r="B604" i="10"/>
  <c r="C603" i="10"/>
  <c r="B603" i="10"/>
  <c r="C602" i="10"/>
  <c r="B602" i="10"/>
  <c r="C601" i="10"/>
  <c r="B601" i="10"/>
  <c r="C600" i="10"/>
  <c r="B600" i="10"/>
  <c r="C599" i="10"/>
  <c r="B599" i="10"/>
  <c r="C598" i="10"/>
  <c r="B598" i="10"/>
  <c r="C597" i="10"/>
  <c r="B597" i="10"/>
  <c r="C596" i="10"/>
  <c r="B596" i="10"/>
  <c r="C595" i="10"/>
  <c r="B595" i="10"/>
  <c r="C594" i="10"/>
  <c r="B594" i="10"/>
  <c r="C593" i="10"/>
  <c r="B593" i="10"/>
  <c r="C592" i="10"/>
  <c r="B592" i="10"/>
  <c r="C591" i="10"/>
  <c r="B591" i="10"/>
  <c r="C590" i="10"/>
  <c r="B590" i="10"/>
  <c r="C589" i="10"/>
  <c r="B589" i="10"/>
  <c r="C588" i="10"/>
  <c r="B588" i="10"/>
  <c r="C587" i="10"/>
  <c r="B587" i="10"/>
  <c r="C586" i="10"/>
  <c r="B586" i="10"/>
  <c r="C585" i="10"/>
  <c r="B585" i="10"/>
  <c r="C584" i="10"/>
  <c r="B584" i="10"/>
  <c r="C583" i="10"/>
  <c r="B583" i="10"/>
  <c r="C582" i="10"/>
  <c r="B582" i="10"/>
  <c r="C581" i="10"/>
  <c r="B581" i="10"/>
  <c r="C580" i="10"/>
  <c r="B580" i="10"/>
  <c r="C579" i="10"/>
  <c r="B579" i="10"/>
  <c r="C578" i="10"/>
  <c r="B578" i="10"/>
  <c r="C577" i="10"/>
  <c r="B577" i="10"/>
  <c r="C576" i="10"/>
  <c r="B576" i="10"/>
  <c r="C575" i="10"/>
  <c r="B575" i="10"/>
  <c r="C574" i="10"/>
  <c r="B574" i="10"/>
  <c r="C573" i="10"/>
  <c r="B573" i="10"/>
  <c r="C572" i="10"/>
  <c r="B572" i="10"/>
  <c r="C571" i="10"/>
  <c r="B571" i="10"/>
  <c r="C570" i="10"/>
  <c r="B570" i="10"/>
  <c r="C569" i="10"/>
  <c r="B569" i="10"/>
  <c r="C568" i="10"/>
  <c r="B568" i="10"/>
  <c r="C567" i="10"/>
  <c r="B567" i="10"/>
  <c r="C566" i="10"/>
  <c r="B566" i="10"/>
  <c r="C565" i="10"/>
  <c r="B565" i="10"/>
  <c r="C564" i="10"/>
  <c r="B564" i="10"/>
  <c r="C563" i="10"/>
  <c r="B563" i="10"/>
  <c r="C562" i="10"/>
  <c r="B562" i="10"/>
  <c r="C561" i="10"/>
  <c r="B561" i="10"/>
  <c r="C560" i="10"/>
  <c r="B560" i="10"/>
  <c r="C559" i="10"/>
  <c r="B559" i="10"/>
  <c r="C558" i="10"/>
  <c r="B558" i="10"/>
  <c r="C557" i="10"/>
  <c r="B557" i="10"/>
  <c r="C556" i="10"/>
  <c r="B556" i="10"/>
  <c r="C555" i="10"/>
  <c r="B555" i="10"/>
  <c r="C554" i="10"/>
  <c r="B554" i="10"/>
  <c r="C553" i="10"/>
  <c r="B553" i="10"/>
  <c r="C552" i="10"/>
  <c r="B552" i="10"/>
  <c r="C551" i="10"/>
  <c r="B551" i="10"/>
  <c r="C550" i="10"/>
  <c r="B550" i="10"/>
  <c r="C549" i="10"/>
  <c r="B549" i="10"/>
  <c r="C548" i="10"/>
  <c r="B548" i="10"/>
  <c r="C547" i="10"/>
  <c r="B547" i="10"/>
  <c r="C546" i="10"/>
  <c r="B546" i="10"/>
  <c r="C545" i="10"/>
  <c r="B545" i="10"/>
  <c r="C544" i="10"/>
  <c r="B544" i="10"/>
  <c r="C543" i="10"/>
  <c r="B543" i="10"/>
  <c r="C542" i="10"/>
  <c r="B542" i="10"/>
  <c r="C541" i="10"/>
  <c r="B541" i="10"/>
  <c r="C540" i="10"/>
  <c r="B540" i="10"/>
  <c r="C539" i="10"/>
  <c r="B539" i="10"/>
  <c r="C538" i="10"/>
  <c r="B538" i="10"/>
  <c r="C537" i="10"/>
  <c r="B537" i="10"/>
  <c r="C536" i="10"/>
  <c r="B536" i="10"/>
  <c r="C535" i="10"/>
  <c r="B535" i="10"/>
  <c r="C534" i="10"/>
  <c r="B534" i="10"/>
  <c r="C533" i="10"/>
  <c r="B533" i="10"/>
  <c r="C532" i="10"/>
  <c r="B532" i="10"/>
  <c r="C531" i="10"/>
  <c r="B531" i="10"/>
  <c r="C530" i="10"/>
  <c r="B530" i="10"/>
  <c r="C529" i="10"/>
  <c r="B529" i="10"/>
  <c r="C528" i="10"/>
  <c r="B528" i="10"/>
  <c r="C527" i="10"/>
  <c r="B527" i="10"/>
  <c r="C526" i="10"/>
  <c r="B526" i="10"/>
  <c r="C525" i="10"/>
  <c r="B525" i="10"/>
  <c r="C524" i="10"/>
  <c r="B524" i="10"/>
  <c r="C523" i="10"/>
  <c r="B523" i="10"/>
  <c r="C522" i="10"/>
  <c r="B522" i="10"/>
  <c r="C521" i="10"/>
  <c r="B521" i="10"/>
  <c r="C520" i="10"/>
  <c r="B520" i="10"/>
  <c r="C519" i="10"/>
  <c r="B519" i="10"/>
  <c r="C518" i="10"/>
  <c r="B518" i="10"/>
  <c r="C517" i="10"/>
  <c r="B517" i="10"/>
  <c r="C516" i="10"/>
  <c r="B516" i="10"/>
  <c r="C515" i="10"/>
  <c r="B515" i="10"/>
  <c r="C514" i="10"/>
  <c r="B514" i="10"/>
  <c r="C513" i="10"/>
  <c r="B513" i="10"/>
  <c r="C512" i="10"/>
  <c r="B512" i="10"/>
  <c r="C511" i="10"/>
  <c r="B511" i="10"/>
  <c r="C510" i="10"/>
  <c r="B510" i="10"/>
  <c r="C509" i="10"/>
  <c r="B509" i="10"/>
  <c r="C508" i="10"/>
  <c r="B508" i="10"/>
  <c r="C507" i="10"/>
  <c r="B507" i="10"/>
  <c r="C506" i="10"/>
  <c r="B506" i="10"/>
  <c r="C505" i="10"/>
  <c r="B505" i="10"/>
  <c r="C504" i="10"/>
  <c r="B504" i="10"/>
  <c r="C503" i="10"/>
  <c r="B503" i="10"/>
  <c r="C502" i="10"/>
  <c r="B502" i="10"/>
  <c r="C501" i="10"/>
  <c r="B501" i="10"/>
  <c r="C500" i="10"/>
  <c r="B500" i="10"/>
  <c r="C499" i="10"/>
  <c r="B499" i="10"/>
  <c r="C498" i="10"/>
  <c r="B498" i="10"/>
  <c r="C497" i="10"/>
  <c r="B497" i="10"/>
  <c r="C496" i="10"/>
  <c r="B496" i="10"/>
  <c r="C495" i="10"/>
  <c r="B495" i="10"/>
  <c r="C494" i="10"/>
  <c r="B494" i="10"/>
  <c r="C493" i="10"/>
  <c r="B493" i="10"/>
  <c r="C492" i="10"/>
  <c r="B492" i="10"/>
  <c r="C491" i="10"/>
  <c r="B491" i="10"/>
  <c r="C490" i="10"/>
  <c r="B490" i="10"/>
  <c r="C489" i="10"/>
  <c r="B489" i="10"/>
  <c r="C488" i="10"/>
  <c r="B488" i="10"/>
  <c r="C487" i="10"/>
  <c r="B487" i="10"/>
  <c r="C486" i="10"/>
  <c r="B486" i="10"/>
  <c r="C485" i="10"/>
  <c r="B485" i="10"/>
  <c r="C484" i="10"/>
  <c r="B484" i="10"/>
  <c r="C483" i="10"/>
  <c r="B483" i="10"/>
  <c r="C482" i="10"/>
  <c r="B482" i="10"/>
  <c r="C481" i="10"/>
  <c r="B481" i="10"/>
  <c r="C480" i="10"/>
  <c r="B480" i="10"/>
  <c r="C479" i="10"/>
  <c r="B479" i="10"/>
  <c r="C478" i="10"/>
  <c r="B478" i="10"/>
  <c r="C477" i="10"/>
  <c r="B477" i="10"/>
  <c r="C476" i="10"/>
  <c r="B476" i="10"/>
  <c r="C475" i="10"/>
  <c r="B475" i="10"/>
  <c r="C474" i="10"/>
  <c r="B474" i="10"/>
  <c r="C473" i="10"/>
  <c r="B473" i="10"/>
  <c r="C472" i="10"/>
  <c r="B472" i="10"/>
  <c r="C471" i="10"/>
  <c r="B471" i="10"/>
  <c r="C470" i="10"/>
  <c r="B470" i="10"/>
  <c r="C469" i="10"/>
  <c r="B469" i="10"/>
  <c r="C468" i="10"/>
  <c r="B468" i="10"/>
  <c r="C467" i="10"/>
  <c r="B467" i="10"/>
  <c r="C466" i="10"/>
  <c r="B466" i="10"/>
  <c r="C465" i="10"/>
  <c r="B465" i="10"/>
  <c r="C464" i="10"/>
  <c r="B464" i="10"/>
  <c r="C463" i="10"/>
  <c r="B463" i="10"/>
  <c r="C462" i="10"/>
  <c r="B462" i="10"/>
  <c r="C461" i="10"/>
  <c r="B461" i="10"/>
  <c r="C460" i="10"/>
  <c r="B460" i="10"/>
  <c r="C459" i="10"/>
  <c r="B459" i="10"/>
  <c r="C458" i="10"/>
  <c r="B458" i="10"/>
  <c r="C457" i="10"/>
  <c r="B457" i="10"/>
  <c r="C456" i="10"/>
  <c r="B456" i="10"/>
  <c r="C455" i="10"/>
  <c r="B455" i="10"/>
  <c r="C454" i="10"/>
  <c r="B454" i="10"/>
  <c r="C453" i="10"/>
  <c r="B453" i="10"/>
  <c r="C452" i="10"/>
  <c r="B452" i="10"/>
  <c r="C451" i="10"/>
  <c r="B451" i="10"/>
  <c r="C450" i="10"/>
  <c r="B450" i="10"/>
  <c r="C449" i="10"/>
  <c r="B449" i="10"/>
  <c r="C448" i="10"/>
  <c r="B448" i="10"/>
  <c r="C447" i="10"/>
  <c r="B447" i="10"/>
  <c r="C446" i="10"/>
  <c r="B446" i="10"/>
  <c r="C445" i="10"/>
  <c r="B445" i="10"/>
  <c r="C444" i="10"/>
  <c r="B444" i="10"/>
  <c r="C443" i="10"/>
  <c r="B443" i="10"/>
  <c r="C442" i="10"/>
  <c r="B442" i="10"/>
  <c r="C441" i="10"/>
  <c r="B441" i="10"/>
  <c r="C440" i="10"/>
  <c r="B440" i="10"/>
  <c r="C439" i="10"/>
  <c r="B439" i="10"/>
  <c r="C438" i="10"/>
  <c r="B438" i="10"/>
  <c r="C437" i="10"/>
  <c r="B437" i="10"/>
  <c r="C436" i="10"/>
  <c r="B436" i="10"/>
  <c r="C435" i="10"/>
  <c r="B435" i="10"/>
  <c r="C434" i="10"/>
  <c r="B434" i="10"/>
  <c r="C433" i="10"/>
  <c r="B433" i="10"/>
  <c r="C432" i="10"/>
  <c r="B432" i="10"/>
  <c r="C431" i="10"/>
  <c r="B431" i="10"/>
  <c r="C430" i="10"/>
  <c r="B430" i="10"/>
  <c r="C429" i="10"/>
  <c r="B429" i="10"/>
  <c r="C428" i="10"/>
  <c r="B428" i="10"/>
  <c r="C427" i="10"/>
  <c r="B427" i="10"/>
  <c r="C426" i="10"/>
  <c r="B426" i="10"/>
  <c r="C425" i="10"/>
  <c r="B425" i="10"/>
  <c r="C424" i="10"/>
  <c r="B424" i="10"/>
  <c r="C423" i="10"/>
  <c r="B423" i="10"/>
  <c r="C422" i="10"/>
  <c r="B422" i="10"/>
  <c r="C421" i="10"/>
  <c r="B421" i="10"/>
  <c r="C420" i="10"/>
  <c r="B420" i="10"/>
  <c r="C419" i="10"/>
  <c r="B419" i="10"/>
  <c r="C418" i="10"/>
  <c r="B418" i="10"/>
  <c r="C417" i="10"/>
  <c r="B417" i="10"/>
  <c r="C416" i="10"/>
  <c r="B416" i="10"/>
  <c r="C415" i="10"/>
  <c r="B415" i="10"/>
  <c r="C414" i="10"/>
  <c r="B414" i="10"/>
  <c r="C413" i="10"/>
  <c r="B413" i="10"/>
  <c r="C412" i="10"/>
  <c r="B412" i="10"/>
  <c r="C411" i="10"/>
  <c r="B411" i="10"/>
  <c r="C410" i="10"/>
  <c r="B410" i="10"/>
  <c r="C409" i="10"/>
  <c r="B409" i="10"/>
  <c r="C408" i="10"/>
  <c r="B408" i="10"/>
  <c r="C407" i="10"/>
  <c r="B407" i="10"/>
  <c r="C406" i="10"/>
  <c r="B406" i="10"/>
  <c r="C405" i="10"/>
  <c r="B405" i="10"/>
  <c r="C404" i="10"/>
  <c r="B404" i="10"/>
  <c r="C403" i="10"/>
  <c r="B403" i="10"/>
  <c r="C402" i="10"/>
  <c r="B402" i="10"/>
  <c r="C401" i="10"/>
  <c r="B401" i="10"/>
  <c r="C400" i="10"/>
  <c r="B400" i="10"/>
  <c r="C399" i="10"/>
  <c r="B399" i="10"/>
  <c r="C398" i="10"/>
  <c r="B398" i="10"/>
  <c r="C397" i="10"/>
  <c r="B397" i="10"/>
  <c r="C396" i="10"/>
  <c r="B396" i="10"/>
  <c r="C395" i="10"/>
  <c r="B395" i="10"/>
  <c r="C394" i="10"/>
  <c r="B394" i="10"/>
  <c r="C393" i="10"/>
  <c r="B393" i="10"/>
  <c r="C392" i="10"/>
  <c r="B392" i="10"/>
  <c r="C391" i="10"/>
  <c r="B391" i="10"/>
  <c r="C390" i="10"/>
  <c r="B390" i="10"/>
  <c r="C389" i="10"/>
  <c r="B389" i="10"/>
  <c r="C388" i="10"/>
  <c r="B388" i="10"/>
  <c r="C387" i="10"/>
  <c r="B387" i="10"/>
  <c r="C386" i="10"/>
  <c r="B386" i="10"/>
  <c r="C385" i="10"/>
  <c r="B385" i="10"/>
  <c r="C384" i="10"/>
  <c r="B384" i="10"/>
  <c r="C383" i="10"/>
  <c r="B383" i="10"/>
  <c r="C382" i="10"/>
  <c r="B382" i="10"/>
  <c r="C381" i="10"/>
  <c r="B381" i="10"/>
  <c r="C380" i="10"/>
  <c r="B380" i="10"/>
  <c r="C379" i="10"/>
  <c r="B379" i="10"/>
  <c r="C378" i="10"/>
  <c r="B378" i="10"/>
  <c r="C377" i="10"/>
  <c r="B377" i="10"/>
  <c r="C376" i="10"/>
  <c r="B376" i="10"/>
  <c r="C375" i="10"/>
  <c r="B375" i="10"/>
  <c r="C374" i="10"/>
  <c r="B374" i="10"/>
  <c r="C373" i="10"/>
  <c r="B373" i="10"/>
  <c r="C372" i="10"/>
  <c r="B372" i="10"/>
  <c r="C371" i="10"/>
  <c r="B371" i="10"/>
  <c r="C370" i="10"/>
  <c r="B370" i="10"/>
  <c r="C369" i="10"/>
  <c r="B369" i="10"/>
  <c r="C368" i="10"/>
  <c r="B368" i="10"/>
  <c r="C367" i="10"/>
  <c r="B367" i="10"/>
  <c r="C366" i="10"/>
  <c r="B366" i="10"/>
  <c r="C365" i="10"/>
  <c r="B365" i="10"/>
  <c r="C364" i="10"/>
  <c r="B364" i="10"/>
  <c r="C363" i="10"/>
  <c r="B363" i="10"/>
  <c r="C362" i="10"/>
  <c r="B362" i="10"/>
  <c r="C361" i="10"/>
  <c r="B361" i="10"/>
  <c r="C360" i="10"/>
  <c r="B360" i="10"/>
  <c r="C359" i="10"/>
  <c r="B359" i="10"/>
  <c r="C358" i="10"/>
  <c r="B358" i="10"/>
  <c r="C357" i="10"/>
  <c r="B357" i="10"/>
  <c r="C356" i="10"/>
  <c r="B356" i="10"/>
  <c r="C355" i="10"/>
  <c r="B355" i="10"/>
  <c r="C354" i="10"/>
  <c r="B354" i="10"/>
  <c r="C353" i="10"/>
  <c r="B353" i="10"/>
  <c r="C352" i="10"/>
  <c r="B352" i="10"/>
  <c r="C351" i="10"/>
  <c r="B351" i="10"/>
  <c r="C350" i="10"/>
  <c r="B350" i="10"/>
  <c r="C349" i="10"/>
  <c r="B349" i="10"/>
  <c r="C348" i="10"/>
  <c r="B348" i="10"/>
  <c r="C347" i="10"/>
  <c r="B347" i="10"/>
  <c r="C346" i="10"/>
  <c r="B346" i="10"/>
  <c r="C345" i="10"/>
  <c r="B345" i="10"/>
  <c r="C344" i="10"/>
  <c r="B344" i="10"/>
  <c r="C343" i="10"/>
  <c r="B343" i="10"/>
  <c r="C342" i="10"/>
  <c r="B342" i="10"/>
  <c r="C341" i="10"/>
  <c r="B341" i="10"/>
  <c r="C340" i="10"/>
  <c r="B340" i="10"/>
  <c r="C339" i="10"/>
  <c r="B339" i="10"/>
  <c r="C338" i="10"/>
  <c r="B338" i="10"/>
  <c r="C337" i="10"/>
  <c r="B337" i="10"/>
  <c r="C336" i="10"/>
  <c r="B336" i="10"/>
  <c r="C335" i="10"/>
  <c r="B335" i="10"/>
  <c r="C334" i="10"/>
  <c r="B334" i="10"/>
  <c r="C333" i="10"/>
  <c r="B333" i="10"/>
  <c r="C332" i="10"/>
  <c r="B332" i="10"/>
  <c r="C331" i="10"/>
  <c r="B331" i="10"/>
  <c r="C330" i="10"/>
  <c r="B330" i="10"/>
  <c r="C329" i="10"/>
  <c r="B329" i="10"/>
  <c r="C328" i="10"/>
  <c r="B328" i="10"/>
  <c r="C327" i="10"/>
  <c r="B327" i="10"/>
  <c r="C326" i="10"/>
  <c r="B326" i="10"/>
  <c r="C325" i="10"/>
  <c r="B325" i="10"/>
  <c r="C324" i="10"/>
  <c r="B324" i="10"/>
  <c r="C323" i="10"/>
  <c r="B323" i="10"/>
  <c r="C322" i="10"/>
  <c r="B322" i="10"/>
  <c r="C321" i="10"/>
  <c r="B321" i="10"/>
  <c r="C320" i="10"/>
  <c r="B320" i="10"/>
  <c r="C319" i="10"/>
  <c r="B319" i="10"/>
  <c r="C318" i="10"/>
  <c r="B318" i="10"/>
  <c r="C317" i="10"/>
  <c r="B317" i="10"/>
  <c r="C316" i="10"/>
  <c r="B316" i="10"/>
  <c r="C315" i="10"/>
  <c r="B315" i="10"/>
  <c r="C314" i="10"/>
  <c r="B314" i="10"/>
  <c r="C313" i="10"/>
  <c r="B313" i="10"/>
  <c r="C312" i="10"/>
  <c r="B312" i="10"/>
  <c r="C311" i="10"/>
  <c r="B311" i="10"/>
  <c r="C310" i="10"/>
  <c r="B310" i="10"/>
  <c r="C309" i="10"/>
  <c r="B309" i="10"/>
  <c r="C308" i="10"/>
  <c r="B308" i="10"/>
  <c r="C307" i="10"/>
  <c r="B307" i="10"/>
  <c r="C306" i="10"/>
  <c r="B306" i="10"/>
  <c r="C305" i="10"/>
  <c r="B305" i="10"/>
  <c r="C304" i="10"/>
  <c r="B304" i="10"/>
  <c r="C303" i="10"/>
  <c r="B303" i="10"/>
  <c r="C302" i="10"/>
  <c r="B302" i="10"/>
  <c r="C301" i="10"/>
  <c r="B301" i="10"/>
  <c r="C300" i="10"/>
  <c r="B300" i="10"/>
  <c r="C299" i="10"/>
  <c r="B299" i="10"/>
  <c r="C298" i="10"/>
  <c r="B298" i="10"/>
  <c r="C297" i="10"/>
  <c r="B297" i="10"/>
  <c r="C296" i="10"/>
  <c r="B296" i="10"/>
  <c r="C295" i="10"/>
  <c r="B295" i="10"/>
  <c r="C294" i="10"/>
  <c r="B294" i="10"/>
  <c r="C293" i="10"/>
  <c r="B293" i="10"/>
  <c r="C292" i="10"/>
  <c r="B292" i="10"/>
  <c r="C291" i="10"/>
  <c r="B291" i="10"/>
  <c r="C290" i="10"/>
  <c r="B290" i="10"/>
  <c r="C289" i="10"/>
  <c r="B289" i="10"/>
  <c r="C288" i="10"/>
  <c r="B288" i="10"/>
  <c r="C287" i="10"/>
  <c r="B287" i="10"/>
  <c r="C286" i="10"/>
  <c r="B286" i="10"/>
  <c r="C285" i="10"/>
  <c r="B285" i="10"/>
  <c r="C284" i="10"/>
  <c r="B284" i="10"/>
  <c r="C283" i="10"/>
  <c r="B283" i="10"/>
  <c r="C282" i="10"/>
  <c r="B282" i="10"/>
  <c r="C281" i="10"/>
  <c r="B281" i="10"/>
  <c r="C280" i="10"/>
  <c r="B280" i="10"/>
  <c r="C279" i="10"/>
  <c r="B279" i="10"/>
  <c r="C278" i="10"/>
  <c r="B278" i="10"/>
  <c r="C277" i="10"/>
  <c r="B277" i="10"/>
  <c r="C276" i="10"/>
  <c r="B276" i="10"/>
  <c r="C275" i="10"/>
  <c r="B275" i="10"/>
  <c r="C274" i="10"/>
  <c r="B274" i="10"/>
  <c r="C273" i="10"/>
  <c r="B273" i="10"/>
  <c r="C272" i="10"/>
  <c r="B272" i="10"/>
  <c r="C271" i="10"/>
  <c r="B271" i="10"/>
  <c r="C270" i="10"/>
  <c r="B270" i="10"/>
  <c r="C269" i="10"/>
  <c r="B269" i="10"/>
  <c r="C268" i="10"/>
  <c r="B268" i="10"/>
  <c r="C267" i="10"/>
  <c r="B267" i="10"/>
  <c r="C266" i="10"/>
  <c r="B266" i="10"/>
  <c r="C265" i="10"/>
  <c r="B265" i="10"/>
  <c r="C264" i="10"/>
  <c r="B264" i="10"/>
  <c r="C263" i="10"/>
  <c r="B263" i="10"/>
  <c r="C262" i="10"/>
  <c r="B262" i="10"/>
  <c r="C261" i="10"/>
  <c r="B261" i="10"/>
  <c r="C260" i="10"/>
  <c r="B260" i="10"/>
  <c r="C259" i="10"/>
  <c r="B259" i="10"/>
  <c r="C258" i="10"/>
  <c r="B258" i="10"/>
  <c r="C257" i="10"/>
  <c r="B257" i="10"/>
  <c r="C256" i="10"/>
  <c r="B256" i="10"/>
  <c r="C255" i="10"/>
  <c r="B255" i="10"/>
  <c r="C254" i="10"/>
  <c r="B254" i="10"/>
  <c r="C253" i="10"/>
  <c r="B253" i="10"/>
  <c r="C252" i="10"/>
  <c r="B252" i="10"/>
  <c r="C251" i="10"/>
  <c r="B251" i="10"/>
  <c r="C250" i="10"/>
  <c r="B250" i="10"/>
  <c r="C249" i="10"/>
  <c r="B249" i="10"/>
  <c r="C248" i="10"/>
  <c r="B248" i="10"/>
  <c r="C247" i="10"/>
  <c r="B247" i="10"/>
  <c r="C246" i="10"/>
  <c r="B246" i="10"/>
  <c r="C245" i="10"/>
  <c r="B245" i="10"/>
  <c r="C244" i="10"/>
  <c r="B244" i="10"/>
  <c r="C243" i="10"/>
  <c r="B243" i="10"/>
  <c r="C242" i="10"/>
  <c r="B242" i="10"/>
  <c r="C241" i="10"/>
  <c r="B241" i="10"/>
  <c r="C240" i="10"/>
  <c r="B240" i="10"/>
  <c r="C239" i="10"/>
  <c r="B239" i="10"/>
  <c r="C238" i="10"/>
  <c r="B238" i="10"/>
  <c r="C237" i="10"/>
  <c r="B237" i="10"/>
  <c r="C236" i="10"/>
  <c r="B236" i="10"/>
  <c r="C235" i="10"/>
  <c r="B235" i="10"/>
  <c r="C234" i="10"/>
  <c r="B234" i="10"/>
  <c r="C233" i="10"/>
  <c r="B233" i="10"/>
  <c r="C232" i="10"/>
  <c r="B232" i="10"/>
  <c r="C231" i="10"/>
  <c r="B231" i="10"/>
  <c r="C230" i="10"/>
  <c r="B230" i="10"/>
  <c r="C229" i="10"/>
  <c r="B229" i="10"/>
  <c r="C228" i="10"/>
  <c r="B228" i="10"/>
  <c r="C227" i="10"/>
  <c r="B227" i="10"/>
  <c r="C226" i="10"/>
  <c r="B226" i="10"/>
  <c r="C225" i="10"/>
  <c r="B225" i="10"/>
  <c r="C224" i="10"/>
  <c r="B224" i="10"/>
  <c r="C223" i="10"/>
  <c r="B223" i="10"/>
  <c r="C222" i="10"/>
  <c r="B222" i="10"/>
  <c r="C221" i="10"/>
  <c r="B221" i="10"/>
  <c r="C220" i="10"/>
  <c r="B220" i="10"/>
  <c r="C219" i="10"/>
  <c r="B219" i="10"/>
  <c r="C218" i="10"/>
  <c r="B218" i="10"/>
  <c r="C217" i="10"/>
  <c r="B217" i="10"/>
  <c r="C216" i="10"/>
  <c r="B216" i="10"/>
  <c r="C215" i="10"/>
  <c r="B215" i="10"/>
  <c r="C214" i="10"/>
  <c r="B214" i="10"/>
  <c r="C213" i="10"/>
  <c r="B213" i="10"/>
  <c r="C212" i="10"/>
  <c r="B212" i="10"/>
  <c r="C211" i="10"/>
  <c r="B211" i="10"/>
  <c r="C210" i="10"/>
  <c r="B210" i="10"/>
  <c r="C209" i="10"/>
  <c r="B209" i="10"/>
  <c r="C208" i="10"/>
  <c r="B208" i="10"/>
  <c r="C207" i="10"/>
  <c r="B207" i="10"/>
  <c r="C206" i="10"/>
  <c r="B206" i="10"/>
  <c r="C205" i="10"/>
  <c r="B205" i="10"/>
  <c r="C204" i="10"/>
  <c r="B204" i="10"/>
  <c r="C203" i="10"/>
  <c r="B203" i="10"/>
  <c r="C202" i="10"/>
  <c r="B202" i="10"/>
  <c r="C201" i="10"/>
  <c r="B201" i="10"/>
  <c r="C200" i="10"/>
  <c r="B200" i="10"/>
  <c r="C199" i="10"/>
  <c r="B199" i="10"/>
  <c r="C198" i="10"/>
  <c r="B198" i="10"/>
  <c r="C197" i="10"/>
  <c r="B197" i="10"/>
  <c r="C196" i="10"/>
  <c r="B196" i="10"/>
  <c r="C195" i="10"/>
  <c r="B195" i="10"/>
  <c r="C194" i="10"/>
  <c r="B194" i="10"/>
  <c r="C193" i="10"/>
  <c r="B193" i="10"/>
  <c r="C192" i="10"/>
  <c r="B192" i="10"/>
  <c r="C191" i="10"/>
  <c r="B191" i="10"/>
  <c r="C190" i="10"/>
  <c r="B190" i="10"/>
  <c r="C189" i="10"/>
  <c r="B189" i="10"/>
  <c r="C188" i="10"/>
  <c r="B188" i="10"/>
  <c r="C187" i="10"/>
  <c r="B187" i="10"/>
  <c r="C186" i="10"/>
  <c r="B186" i="10"/>
  <c r="C185" i="10"/>
  <c r="B185" i="10"/>
  <c r="C184" i="10"/>
  <c r="B184" i="10"/>
  <c r="C183" i="10"/>
  <c r="B183" i="10"/>
  <c r="C182" i="10"/>
  <c r="B182" i="10"/>
  <c r="C181" i="10"/>
  <c r="B181" i="10"/>
  <c r="C180" i="10"/>
  <c r="B180" i="10"/>
  <c r="C179" i="10"/>
  <c r="B179" i="10"/>
  <c r="C178" i="10"/>
  <c r="B178" i="10"/>
  <c r="C177" i="10"/>
  <c r="B177" i="10"/>
  <c r="C176" i="10"/>
  <c r="B176" i="10"/>
  <c r="C175" i="10"/>
  <c r="B175" i="10"/>
  <c r="C174" i="10"/>
  <c r="B174" i="10"/>
  <c r="C173" i="10"/>
  <c r="B173" i="10"/>
  <c r="C172" i="10"/>
  <c r="B172" i="10"/>
  <c r="C171" i="10"/>
  <c r="B171" i="10"/>
  <c r="C170" i="10"/>
  <c r="B170" i="10"/>
  <c r="C169" i="10"/>
  <c r="B169" i="10"/>
  <c r="C168" i="10"/>
  <c r="B168" i="10"/>
  <c r="C167" i="10"/>
  <c r="B167" i="10"/>
  <c r="C166" i="10"/>
  <c r="B166" i="10"/>
  <c r="C165" i="10"/>
  <c r="B165" i="10"/>
  <c r="C164" i="10"/>
  <c r="B164" i="10"/>
  <c r="C163" i="10"/>
  <c r="B163" i="10"/>
  <c r="C162" i="10"/>
  <c r="B162" i="10"/>
  <c r="C161" i="10"/>
  <c r="B161" i="10"/>
  <c r="C160" i="10"/>
  <c r="B160" i="10"/>
  <c r="C159" i="10"/>
  <c r="B159" i="10"/>
  <c r="C158" i="10"/>
  <c r="B158" i="10"/>
  <c r="C157" i="10"/>
  <c r="B157" i="10"/>
  <c r="C156" i="10"/>
  <c r="B156" i="10"/>
  <c r="C155" i="10"/>
  <c r="B155" i="10"/>
  <c r="C154" i="10"/>
  <c r="B154" i="10"/>
  <c r="C153" i="10"/>
  <c r="B153" i="10"/>
  <c r="C152" i="10"/>
  <c r="B152" i="10"/>
  <c r="C151" i="10"/>
  <c r="B151" i="10"/>
  <c r="C150" i="10"/>
  <c r="B150" i="10"/>
  <c r="C149" i="10"/>
  <c r="B149" i="10"/>
  <c r="C148" i="10"/>
  <c r="B148" i="10"/>
  <c r="C147" i="10"/>
  <c r="B147" i="10"/>
  <c r="C146" i="10"/>
  <c r="B146" i="10"/>
  <c r="C145" i="10"/>
  <c r="B145" i="10"/>
  <c r="C144" i="10"/>
  <c r="B144" i="10"/>
  <c r="C143" i="10"/>
  <c r="B143" i="10"/>
  <c r="C142" i="10"/>
  <c r="B142" i="10"/>
  <c r="C141" i="10"/>
  <c r="B141" i="10"/>
  <c r="C140" i="10"/>
  <c r="B140" i="10"/>
  <c r="C139" i="10"/>
  <c r="B139" i="10"/>
  <c r="C138" i="10"/>
  <c r="B138" i="10"/>
  <c r="C137" i="10"/>
  <c r="B137" i="10"/>
  <c r="C136" i="10"/>
  <c r="B136" i="10"/>
  <c r="C135" i="10"/>
  <c r="B135" i="10"/>
  <c r="C134" i="10"/>
  <c r="B134" i="10"/>
  <c r="C133" i="10"/>
  <c r="B133" i="10"/>
  <c r="C132" i="10"/>
  <c r="B132" i="10"/>
  <c r="C131" i="10"/>
  <c r="B131" i="10"/>
  <c r="C130" i="10"/>
  <c r="B130" i="10"/>
  <c r="C129" i="10"/>
  <c r="B129" i="10"/>
  <c r="C128" i="10"/>
  <c r="B128" i="10"/>
  <c r="C127" i="10"/>
  <c r="B127" i="10"/>
  <c r="C126" i="10"/>
  <c r="B126" i="10"/>
  <c r="C125" i="10"/>
  <c r="B125" i="10"/>
  <c r="C124" i="10"/>
  <c r="B124" i="10"/>
  <c r="C123" i="10"/>
  <c r="B123" i="10"/>
  <c r="C122" i="10"/>
  <c r="B122" i="10"/>
  <c r="C121" i="10"/>
  <c r="B121" i="10"/>
  <c r="C120" i="10"/>
  <c r="B120" i="10"/>
  <c r="C119" i="10"/>
  <c r="B119" i="10"/>
  <c r="C118" i="10"/>
  <c r="B118" i="10"/>
  <c r="C117" i="10"/>
  <c r="B117" i="10"/>
  <c r="C116" i="10"/>
  <c r="B116" i="10"/>
  <c r="C115" i="10"/>
  <c r="B115" i="10"/>
  <c r="C114" i="10"/>
  <c r="B114" i="10"/>
  <c r="C113" i="10"/>
  <c r="B113" i="10"/>
  <c r="C112" i="10"/>
  <c r="B112" i="10"/>
  <c r="C111" i="10"/>
  <c r="B111" i="10"/>
  <c r="C110" i="10"/>
  <c r="B110" i="10"/>
  <c r="C109" i="10"/>
  <c r="B109" i="10"/>
  <c r="C108" i="10"/>
  <c r="B108" i="10"/>
  <c r="C107" i="10"/>
  <c r="B107" i="10"/>
  <c r="C106" i="10"/>
  <c r="B106" i="10"/>
  <c r="C105" i="10"/>
  <c r="B105" i="10"/>
  <c r="C104" i="10"/>
  <c r="B104" i="10"/>
  <c r="C103" i="10"/>
  <c r="B103" i="10"/>
  <c r="C102" i="10"/>
  <c r="B102" i="10"/>
  <c r="C101" i="10"/>
  <c r="B101" i="10"/>
  <c r="C100" i="10"/>
  <c r="B100" i="10"/>
  <c r="C99" i="10"/>
  <c r="B99" i="10"/>
  <c r="C98" i="10"/>
  <c r="B98" i="10"/>
  <c r="C97" i="10"/>
  <c r="B97" i="10"/>
  <c r="C96" i="10"/>
  <c r="B96" i="10"/>
  <c r="C95" i="10"/>
  <c r="B95" i="10"/>
  <c r="C94" i="10"/>
  <c r="B94" i="10"/>
  <c r="C93" i="10"/>
  <c r="B93" i="10"/>
  <c r="C92" i="10"/>
  <c r="B92" i="10"/>
  <c r="C91" i="10"/>
  <c r="B91" i="10"/>
  <c r="C90" i="10"/>
  <c r="B90" i="10"/>
  <c r="C89" i="10"/>
  <c r="B89" i="10"/>
  <c r="C88" i="10"/>
  <c r="B88" i="10"/>
  <c r="C87" i="10"/>
  <c r="B87" i="10"/>
  <c r="C86" i="10"/>
  <c r="B86" i="10"/>
  <c r="C85" i="10"/>
  <c r="B85" i="10"/>
  <c r="C84" i="10"/>
  <c r="B84" i="10"/>
  <c r="C83" i="10"/>
  <c r="B83" i="10"/>
  <c r="C82" i="10"/>
  <c r="B82" i="10"/>
  <c r="C81" i="10"/>
  <c r="B81" i="10"/>
  <c r="C80" i="10"/>
  <c r="B80" i="10"/>
  <c r="C79" i="10"/>
  <c r="B79" i="10"/>
  <c r="C78" i="10"/>
  <c r="B78" i="10"/>
  <c r="C77" i="10"/>
  <c r="B77" i="10"/>
  <c r="C76" i="10"/>
  <c r="B76" i="10"/>
  <c r="C75" i="10"/>
  <c r="B75" i="10"/>
  <c r="C74" i="10"/>
  <c r="B74" i="10"/>
  <c r="C73" i="10"/>
  <c r="B73" i="10"/>
  <c r="C72" i="10"/>
  <c r="B72" i="10"/>
  <c r="C71" i="10"/>
  <c r="B71" i="10"/>
  <c r="C70" i="10"/>
  <c r="B70" i="10"/>
  <c r="C69" i="10"/>
  <c r="B69" i="10"/>
  <c r="C68" i="10"/>
  <c r="B68" i="10"/>
  <c r="C67" i="10"/>
  <c r="B67" i="10"/>
  <c r="C66" i="10"/>
  <c r="B66" i="10"/>
  <c r="C65" i="10"/>
  <c r="B65" i="10"/>
  <c r="C64" i="10"/>
  <c r="B64" i="10"/>
  <c r="C63" i="10"/>
  <c r="B63" i="10"/>
  <c r="C62" i="10"/>
  <c r="B62" i="10"/>
  <c r="C61" i="10"/>
  <c r="B61" i="10"/>
  <c r="C60" i="10"/>
  <c r="B60" i="10"/>
  <c r="C59" i="10"/>
  <c r="B59" i="10"/>
  <c r="C58" i="10"/>
  <c r="B58" i="10"/>
  <c r="C57" i="10"/>
  <c r="B57" i="10"/>
  <c r="C56" i="10"/>
  <c r="B56" i="10"/>
  <c r="C55" i="10"/>
  <c r="B55" i="10"/>
  <c r="C54" i="10"/>
  <c r="B54" i="10"/>
  <c r="C53" i="10"/>
  <c r="B53" i="10"/>
  <c r="C52" i="10"/>
  <c r="B52" i="10"/>
  <c r="C51" i="10"/>
  <c r="B51" i="10"/>
  <c r="C50" i="10"/>
  <c r="B50" i="10"/>
  <c r="C49" i="10"/>
  <c r="B49" i="10"/>
  <c r="C48" i="10"/>
  <c r="B48" i="10"/>
  <c r="C47" i="10"/>
  <c r="B47" i="10"/>
  <c r="H46" i="10"/>
  <c r="C46" i="10"/>
  <c r="B46" i="10"/>
  <c r="H45" i="10"/>
  <c r="C45" i="10"/>
  <c r="B45" i="10"/>
  <c r="C44" i="10"/>
  <c r="B44" i="10"/>
  <c r="C43" i="10"/>
  <c r="B43" i="10"/>
  <c r="C42" i="10"/>
  <c r="B42" i="10"/>
  <c r="C41" i="10"/>
  <c r="B41" i="10"/>
  <c r="I40" i="10"/>
  <c r="C40" i="10"/>
  <c r="B40" i="10"/>
  <c r="I39" i="10"/>
  <c r="C39" i="10"/>
  <c r="B39" i="10"/>
  <c r="C38" i="10"/>
  <c r="B38" i="10"/>
  <c r="I37" i="10"/>
  <c r="C37" i="10"/>
  <c r="B37" i="10"/>
  <c r="I36" i="10"/>
  <c r="C36" i="10"/>
  <c r="B36" i="10"/>
  <c r="C35" i="10"/>
  <c r="B35" i="10"/>
  <c r="C34" i="10"/>
  <c r="B34" i="10"/>
  <c r="C33" i="10"/>
  <c r="B33" i="10"/>
  <c r="C32" i="10"/>
  <c r="B32" i="10"/>
  <c r="H31" i="10"/>
  <c r="C31" i="10"/>
  <c r="B31" i="10"/>
  <c r="H30" i="10"/>
  <c r="C30" i="10"/>
  <c r="B30" i="10"/>
  <c r="C29" i="10"/>
  <c r="B29" i="10"/>
  <c r="H28" i="10"/>
  <c r="C28" i="10"/>
  <c r="B28" i="10"/>
  <c r="H27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C8" i="10"/>
  <c r="B8" i="10"/>
  <c r="C7" i="10"/>
  <c r="B7" i="10"/>
  <c r="C6" i="10"/>
  <c r="B6" i="10"/>
  <c r="C5" i="10"/>
  <c r="B5" i="10"/>
  <c r="C4" i="10"/>
  <c r="B4" i="10"/>
  <c r="C3" i="10"/>
  <c r="B3" i="10"/>
  <c r="C1924" i="9"/>
  <c r="B1924" i="9"/>
  <c r="C1923" i="9"/>
  <c r="B1923" i="9"/>
  <c r="C1922" i="9"/>
  <c r="B1922" i="9"/>
  <c r="C1921" i="9"/>
  <c r="B1921" i="9"/>
  <c r="C1920" i="9"/>
  <c r="B1920" i="9"/>
  <c r="C1919" i="9"/>
  <c r="B1919" i="9"/>
  <c r="C1918" i="9"/>
  <c r="B1918" i="9"/>
  <c r="C1917" i="9"/>
  <c r="B1917" i="9"/>
  <c r="C1916" i="9"/>
  <c r="B1916" i="9"/>
  <c r="C1915" i="9"/>
  <c r="B1915" i="9"/>
  <c r="C1914" i="9"/>
  <c r="B1914" i="9"/>
  <c r="C1913" i="9"/>
  <c r="B1913" i="9"/>
  <c r="C1912" i="9"/>
  <c r="B1912" i="9"/>
  <c r="C1911" i="9"/>
  <c r="B1911" i="9"/>
  <c r="C1910" i="9"/>
  <c r="B1910" i="9"/>
  <c r="C1909" i="9"/>
  <c r="B1909" i="9"/>
  <c r="C1908" i="9"/>
  <c r="B1908" i="9"/>
  <c r="C1907" i="9"/>
  <c r="B1907" i="9"/>
  <c r="C1906" i="9"/>
  <c r="B1906" i="9"/>
  <c r="C1905" i="9"/>
  <c r="B1905" i="9"/>
  <c r="C1904" i="9"/>
  <c r="B1904" i="9"/>
  <c r="C1903" i="9"/>
  <c r="B1903" i="9"/>
  <c r="C1902" i="9"/>
  <c r="B1902" i="9"/>
  <c r="C1901" i="9"/>
  <c r="B1901" i="9"/>
  <c r="C1900" i="9"/>
  <c r="B1900" i="9"/>
  <c r="C1899" i="9"/>
  <c r="B1899" i="9"/>
  <c r="C1898" i="9"/>
  <c r="B1898" i="9"/>
  <c r="C1897" i="9"/>
  <c r="B1897" i="9"/>
  <c r="C1896" i="9"/>
  <c r="B1896" i="9"/>
  <c r="C1895" i="9"/>
  <c r="B1895" i="9"/>
  <c r="C1894" i="9"/>
  <c r="B1894" i="9"/>
  <c r="C1893" i="9"/>
  <c r="B1893" i="9"/>
  <c r="C1892" i="9"/>
  <c r="B1892" i="9"/>
  <c r="C1891" i="9"/>
  <c r="B1891" i="9"/>
  <c r="C1890" i="9"/>
  <c r="B1890" i="9"/>
  <c r="C1889" i="9"/>
  <c r="B1889" i="9"/>
  <c r="C1888" i="9"/>
  <c r="B1888" i="9"/>
  <c r="C1887" i="9"/>
  <c r="B1887" i="9"/>
  <c r="C1886" i="9"/>
  <c r="B1886" i="9"/>
  <c r="C1885" i="9"/>
  <c r="B1885" i="9"/>
  <c r="C1884" i="9"/>
  <c r="B1884" i="9"/>
  <c r="C1883" i="9"/>
  <c r="B1883" i="9"/>
  <c r="C1882" i="9"/>
  <c r="B1882" i="9"/>
  <c r="C1881" i="9"/>
  <c r="B1881" i="9"/>
  <c r="C1880" i="9"/>
  <c r="B1880" i="9"/>
  <c r="C1879" i="9"/>
  <c r="B1879" i="9"/>
  <c r="C1878" i="9"/>
  <c r="B1878" i="9"/>
  <c r="C1877" i="9"/>
  <c r="B1877" i="9"/>
  <c r="C1876" i="9"/>
  <c r="B1876" i="9"/>
  <c r="C1875" i="9"/>
  <c r="B1875" i="9"/>
  <c r="C1874" i="9"/>
  <c r="B1874" i="9"/>
  <c r="C1873" i="9"/>
  <c r="B1873" i="9"/>
  <c r="C1872" i="9"/>
  <c r="B1872" i="9"/>
  <c r="C1871" i="9"/>
  <c r="B1871" i="9"/>
  <c r="C1870" i="9"/>
  <c r="B1870" i="9"/>
  <c r="C1869" i="9"/>
  <c r="B1869" i="9"/>
  <c r="C1868" i="9"/>
  <c r="B1868" i="9"/>
  <c r="C1867" i="9"/>
  <c r="B1867" i="9"/>
  <c r="C1866" i="9"/>
  <c r="B1866" i="9"/>
  <c r="C1865" i="9"/>
  <c r="B1865" i="9"/>
  <c r="C1864" i="9"/>
  <c r="B1864" i="9"/>
  <c r="C1863" i="9"/>
  <c r="B1863" i="9"/>
  <c r="C1862" i="9"/>
  <c r="B1862" i="9"/>
  <c r="C1861" i="9"/>
  <c r="B1861" i="9"/>
  <c r="C1860" i="9"/>
  <c r="B1860" i="9"/>
  <c r="C1859" i="9"/>
  <c r="B1859" i="9"/>
  <c r="C1858" i="9"/>
  <c r="B1858" i="9"/>
  <c r="C1857" i="9"/>
  <c r="B1857" i="9"/>
  <c r="C1856" i="9"/>
  <c r="B1856" i="9"/>
  <c r="C1855" i="9"/>
  <c r="B1855" i="9"/>
  <c r="C1854" i="9"/>
  <c r="B1854" i="9"/>
  <c r="C1853" i="9"/>
  <c r="B1853" i="9"/>
  <c r="C1852" i="9"/>
  <c r="B1852" i="9"/>
  <c r="C1851" i="9"/>
  <c r="B1851" i="9"/>
  <c r="C1850" i="9"/>
  <c r="B1850" i="9"/>
  <c r="C1849" i="9"/>
  <c r="B1849" i="9"/>
  <c r="C1848" i="9"/>
  <c r="B1848" i="9"/>
  <c r="C1847" i="9"/>
  <c r="B1847" i="9"/>
  <c r="C1846" i="9"/>
  <c r="B1846" i="9"/>
  <c r="C1845" i="9"/>
  <c r="B1845" i="9"/>
  <c r="C1844" i="9"/>
  <c r="B1844" i="9"/>
  <c r="C1843" i="9"/>
  <c r="B1843" i="9"/>
  <c r="C1842" i="9"/>
  <c r="B1842" i="9"/>
  <c r="C1841" i="9"/>
  <c r="B1841" i="9"/>
  <c r="C1840" i="9"/>
  <c r="B1840" i="9"/>
  <c r="C1839" i="9"/>
  <c r="B1839" i="9"/>
  <c r="C1838" i="9"/>
  <c r="B1838" i="9"/>
  <c r="C1837" i="9"/>
  <c r="B1837" i="9"/>
  <c r="C1836" i="9"/>
  <c r="B1836" i="9"/>
  <c r="C1835" i="9"/>
  <c r="B1835" i="9"/>
  <c r="C1834" i="9"/>
  <c r="B1834" i="9"/>
  <c r="C1833" i="9"/>
  <c r="B1833" i="9"/>
  <c r="C1832" i="9"/>
  <c r="B1832" i="9"/>
  <c r="C1831" i="9"/>
  <c r="B1831" i="9"/>
  <c r="C1830" i="9"/>
  <c r="B1830" i="9"/>
  <c r="C1829" i="9"/>
  <c r="B1829" i="9"/>
  <c r="C1828" i="9"/>
  <c r="B1828" i="9"/>
  <c r="C1827" i="9"/>
  <c r="B1827" i="9"/>
  <c r="C1826" i="9"/>
  <c r="B1826" i="9"/>
  <c r="C1825" i="9"/>
  <c r="B1825" i="9"/>
  <c r="C1824" i="9"/>
  <c r="B1824" i="9"/>
  <c r="C1823" i="9"/>
  <c r="B1823" i="9"/>
  <c r="C1822" i="9"/>
  <c r="B1822" i="9"/>
  <c r="C1821" i="9"/>
  <c r="B1821" i="9"/>
  <c r="C1820" i="9"/>
  <c r="B1820" i="9"/>
  <c r="C1819" i="9"/>
  <c r="B1819" i="9"/>
  <c r="C1818" i="9"/>
  <c r="B1818" i="9"/>
  <c r="C1817" i="9"/>
  <c r="B1817" i="9"/>
  <c r="C1816" i="9"/>
  <c r="B1816" i="9"/>
  <c r="C1815" i="9"/>
  <c r="B1815" i="9"/>
  <c r="C1814" i="9"/>
  <c r="B1814" i="9"/>
  <c r="C1813" i="9"/>
  <c r="B1813" i="9"/>
  <c r="C1812" i="9"/>
  <c r="B1812" i="9"/>
  <c r="C1811" i="9"/>
  <c r="B1811" i="9"/>
  <c r="C1810" i="9"/>
  <c r="B1810" i="9"/>
  <c r="C1809" i="9"/>
  <c r="B1809" i="9"/>
  <c r="C1808" i="9"/>
  <c r="B1808" i="9"/>
  <c r="C1807" i="9"/>
  <c r="B1807" i="9"/>
  <c r="C1806" i="9"/>
  <c r="B1806" i="9"/>
  <c r="C1805" i="9"/>
  <c r="B1805" i="9"/>
  <c r="C1804" i="9"/>
  <c r="B1804" i="9"/>
  <c r="C1803" i="9"/>
  <c r="B1803" i="9"/>
  <c r="C1802" i="9"/>
  <c r="B1802" i="9"/>
  <c r="C1801" i="9"/>
  <c r="B1801" i="9"/>
  <c r="C1800" i="9"/>
  <c r="B1800" i="9"/>
  <c r="C1799" i="9"/>
  <c r="B1799" i="9"/>
  <c r="C1798" i="9"/>
  <c r="B1798" i="9"/>
  <c r="C1797" i="9"/>
  <c r="B1797" i="9"/>
  <c r="C1796" i="9"/>
  <c r="B1796" i="9"/>
  <c r="C1795" i="9"/>
  <c r="B1795" i="9"/>
  <c r="C1794" i="9"/>
  <c r="B1794" i="9"/>
  <c r="C1793" i="9"/>
  <c r="B1793" i="9"/>
  <c r="C1792" i="9"/>
  <c r="B1792" i="9"/>
  <c r="C1791" i="9"/>
  <c r="B1791" i="9"/>
  <c r="C1790" i="9"/>
  <c r="B1790" i="9"/>
  <c r="C1789" i="9"/>
  <c r="B1789" i="9"/>
  <c r="C1788" i="9"/>
  <c r="B1788" i="9"/>
  <c r="C1787" i="9"/>
  <c r="B1787" i="9"/>
  <c r="C1786" i="9"/>
  <c r="B1786" i="9"/>
  <c r="C1785" i="9"/>
  <c r="B1785" i="9"/>
  <c r="C1784" i="9"/>
  <c r="B1784" i="9"/>
  <c r="C1783" i="9"/>
  <c r="B1783" i="9"/>
  <c r="C1782" i="9"/>
  <c r="B1782" i="9"/>
  <c r="C1781" i="9"/>
  <c r="B1781" i="9"/>
  <c r="C1780" i="9"/>
  <c r="B1780" i="9"/>
  <c r="C1779" i="9"/>
  <c r="B1779" i="9"/>
  <c r="C1778" i="9"/>
  <c r="B1778" i="9"/>
  <c r="C1777" i="9"/>
  <c r="B1777" i="9"/>
  <c r="C1776" i="9"/>
  <c r="B1776" i="9"/>
  <c r="C1775" i="9"/>
  <c r="B1775" i="9"/>
  <c r="C1774" i="9"/>
  <c r="B1774" i="9"/>
  <c r="C1773" i="9"/>
  <c r="B1773" i="9"/>
  <c r="C1772" i="9"/>
  <c r="B1772" i="9"/>
  <c r="C1771" i="9"/>
  <c r="B1771" i="9"/>
  <c r="C1770" i="9"/>
  <c r="B1770" i="9"/>
  <c r="C1769" i="9"/>
  <c r="B1769" i="9"/>
  <c r="C1768" i="9"/>
  <c r="B1768" i="9"/>
  <c r="C1767" i="9"/>
  <c r="B1767" i="9"/>
  <c r="C1766" i="9"/>
  <c r="B1766" i="9"/>
  <c r="C1765" i="9"/>
  <c r="B1765" i="9"/>
  <c r="C1764" i="9"/>
  <c r="B1764" i="9"/>
  <c r="C1763" i="9"/>
  <c r="B1763" i="9"/>
  <c r="C1762" i="9"/>
  <c r="B1762" i="9"/>
  <c r="C1761" i="9"/>
  <c r="B1761" i="9"/>
  <c r="C1760" i="9"/>
  <c r="B1760" i="9"/>
  <c r="C1759" i="9"/>
  <c r="B1759" i="9"/>
  <c r="C1758" i="9"/>
  <c r="B1758" i="9"/>
  <c r="C1757" i="9"/>
  <c r="B1757" i="9"/>
  <c r="C1756" i="9"/>
  <c r="B1756" i="9"/>
  <c r="C1755" i="9"/>
  <c r="B1755" i="9"/>
  <c r="C1754" i="9"/>
  <c r="B1754" i="9"/>
  <c r="C1753" i="9"/>
  <c r="B1753" i="9"/>
  <c r="C1752" i="9"/>
  <c r="B1752" i="9"/>
  <c r="C1751" i="9"/>
  <c r="B1751" i="9"/>
  <c r="C1750" i="9"/>
  <c r="B1750" i="9"/>
  <c r="C1749" i="9"/>
  <c r="B1749" i="9"/>
  <c r="C1748" i="9"/>
  <c r="B1748" i="9"/>
  <c r="C1747" i="9"/>
  <c r="B1747" i="9"/>
  <c r="C1746" i="9"/>
  <c r="B1746" i="9"/>
  <c r="C1745" i="9"/>
  <c r="B1745" i="9"/>
  <c r="C1744" i="9"/>
  <c r="B1744" i="9"/>
  <c r="C1743" i="9"/>
  <c r="B1743" i="9"/>
  <c r="C1742" i="9"/>
  <c r="B1742" i="9"/>
  <c r="C1741" i="9"/>
  <c r="B1741" i="9"/>
  <c r="C1740" i="9"/>
  <c r="B1740" i="9"/>
  <c r="C1739" i="9"/>
  <c r="B1739" i="9"/>
  <c r="C1738" i="9"/>
  <c r="B1738" i="9"/>
  <c r="C1737" i="9"/>
  <c r="B1737" i="9"/>
  <c r="C1736" i="9"/>
  <c r="B1736" i="9"/>
  <c r="C1735" i="9"/>
  <c r="B1735" i="9"/>
  <c r="C1734" i="9"/>
  <c r="B1734" i="9"/>
  <c r="C1733" i="9"/>
  <c r="B1733" i="9"/>
  <c r="C1732" i="9"/>
  <c r="B1732" i="9"/>
  <c r="C1731" i="9"/>
  <c r="B1731" i="9"/>
  <c r="C1730" i="9"/>
  <c r="B1730" i="9"/>
  <c r="C1729" i="9"/>
  <c r="B1729" i="9"/>
  <c r="C1728" i="9"/>
  <c r="B1728" i="9"/>
  <c r="C1727" i="9"/>
  <c r="B1727" i="9"/>
  <c r="C1726" i="9"/>
  <c r="B1726" i="9"/>
  <c r="C1725" i="9"/>
  <c r="B1725" i="9"/>
  <c r="C1724" i="9"/>
  <c r="B1724" i="9"/>
  <c r="C1723" i="9"/>
  <c r="B1723" i="9"/>
  <c r="C1722" i="9"/>
  <c r="B1722" i="9"/>
  <c r="C1721" i="9"/>
  <c r="B1721" i="9"/>
  <c r="C1720" i="9"/>
  <c r="B1720" i="9"/>
  <c r="C1719" i="9"/>
  <c r="B1719" i="9"/>
  <c r="C1718" i="9"/>
  <c r="B1718" i="9"/>
  <c r="C1717" i="9"/>
  <c r="B1717" i="9"/>
  <c r="C1716" i="9"/>
  <c r="B1716" i="9"/>
  <c r="C1715" i="9"/>
  <c r="B1715" i="9"/>
  <c r="C1714" i="9"/>
  <c r="B1714" i="9"/>
  <c r="C1713" i="9"/>
  <c r="B1713" i="9"/>
  <c r="C1712" i="9"/>
  <c r="B1712" i="9"/>
  <c r="C1711" i="9"/>
  <c r="B1711" i="9"/>
  <c r="C1710" i="9"/>
  <c r="B1710" i="9"/>
  <c r="C1709" i="9"/>
  <c r="B1709" i="9"/>
  <c r="C1708" i="9"/>
  <c r="B1708" i="9"/>
  <c r="C1707" i="9"/>
  <c r="B1707" i="9"/>
  <c r="C1706" i="9"/>
  <c r="B1706" i="9"/>
  <c r="C1705" i="9"/>
  <c r="B1705" i="9"/>
  <c r="C1704" i="9"/>
  <c r="B1704" i="9"/>
  <c r="C1703" i="9"/>
  <c r="B1703" i="9"/>
  <c r="C1702" i="9"/>
  <c r="B1702" i="9"/>
  <c r="C1701" i="9"/>
  <c r="B1701" i="9"/>
  <c r="C1700" i="9"/>
  <c r="B1700" i="9"/>
  <c r="C1699" i="9"/>
  <c r="B1699" i="9"/>
  <c r="C1698" i="9"/>
  <c r="B1698" i="9"/>
  <c r="C1697" i="9"/>
  <c r="B1697" i="9"/>
  <c r="C1696" i="9"/>
  <c r="B1696" i="9"/>
  <c r="C1695" i="9"/>
  <c r="B1695" i="9"/>
  <c r="C1694" i="9"/>
  <c r="B1694" i="9"/>
  <c r="C1693" i="9"/>
  <c r="B1693" i="9"/>
  <c r="C1692" i="9"/>
  <c r="B1692" i="9"/>
  <c r="C1691" i="9"/>
  <c r="B1691" i="9"/>
  <c r="C1690" i="9"/>
  <c r="B1690" i="9"/>
  <c r="C1689" i="9"/>
  <c r="B1689" i="9"/>
  <c r="C1688" i="9"/>
  <c r="B1688" i="9"/>
  <c r="C1687" i="9"/>
  <c r="B1687" i="9"/>
  <c r="C1686" i="9"/>
  <c r="B1686" i="9"/>
  <c r="C1685" i="9"/>
  <c r="B1685" i="9"/>
  <c r="C1684" i="9"/>
  <c r="B1684" i="9"/>
  <c r="C1683" i="9"/>
  <c r="B1683" i="9"/>
  <c r="C1682" i="9"/>
  <c r="B1682" i="9"/>
  <c r="C1681" i="9"/>
  <c r="B1681" i="9"/>
  <c r="C1680" i="9"/>
  <c r="B1680" i="9"/>
  <c r="C1679" i="9"/>
  <c r="B1679" i="9"/>
  <c r="C1678" i="9"/>
  <c r="B1678" i="9"/>
  <c r="C1677" i="9"/>
  <c r="B1677" i="9"/>
  <c r="C1676" i="9"/>
  <c r="B1676" i="9"/>
  <c r="C1675" i="9"/>
  <c r="B1675" i="9"/>
  <c r="C1674" i="9"/>
  <c r="B1674" i="9"/>
  <c r="C1673" i="9"/>
  <c r="B1673" i="9"/>
  <c r="C1672" i="9"/>
  <c r="B1672" i="9"/>
  <c r="C1671" i="9"/>
  <c r="B1671" i="9"/>
  <c r="C1670" i="9"/>
  <c r="B1670" i="9"/>
  <c r="C1669" i="9"/>
  <c r="B1669" i="9"/>
  <c r="C1668" i="9"/>
  <c r="B1668" i="9"/>
  <c r="C1667" i="9"/>
  <c r="B1667" i="9"/>
  <c r="C1666" i="9"/>
  <c r="B1666" i="9"/>
  <c r="C1665" i="9"/>
  <c r="B1665" i="9"/>
  <c r="C1664" i="9"/>
  <c r="B1664" i="9"/>
  <c r="C1663" i="9"/>
  <c r="B1663" i="9"/>
  <c r="C1662" i="9"/>
  <c r="B1662" i="9"/>
  <c r="C1661" i="9"/>
  <c r="B1661" i="9"/>
  <c r="C1660" i="9"/>
  <c r="B1660" i="9"/>
  <c r="C1659" i="9"/>
  <c r="B1659" i="9"/>
  <c r="C1658" i="9"/>
  <c r="B1658" i="9"/>
  <c r="C1657" i="9"/>
  <c r="B1657" i="9"/>
  <c r="C1656" i="9"/>
  <c r="B1656" i="9"/>
  <c r="C1655" i="9"/>
  <c r="B1655" i="9"/>
  <c r="C1654" i="9"/>
  <c r="B1654" i="9"/>
  <c r="C1653" i="9"/>
  <c r="B1653" i="9"/>
  <c r="C1652" i="9"/>
  <c r="B1652" i="9"/>
  <c r="C1651" i="9"/>
  <c r="B1651" i="9"/>
  <c r="C1650" i="9"/>
  <c r="B1650" i="9"/>
  <c r="C1649" i="9"/>
  <c r="B1649" i="9"/>
  <c r="C1648" i="9"/>
  <c r="B1648" i="9"/>
  <c r="C1647" i="9"/>
  <c r="B1647" i="9"/>
  <c r="C1646" i="9"/>
  <c r="B1646" i="9"/>
  <c r="C1645" i="9"/>
  <c r="B1645" i="9"/>
  <c r="C1644" i="9"/>
  <c r="B1644" i="9"/>
  <c r="C1643" i="9"/>
  <c r="B1643" i="9"/>
  <c r="C1642" i="9"/>
  <c r="B1642" i="9"/>
  <c r="C1641" i="9"/>
  <c r="B1641" i="9"/>
  <c r="C1640" i="9"/>
  <c r="B1640" i="9"/>
  <c r="C1639" i="9"/>
  <c r="B1639" i="9"/>
  <c r="C1638" i="9"/>
  <c r="B1638" i="9"/>
  <c r="C1637" i="9"/>
  <c r="B1637" i="9"/>
  <c r="C1636" i="9"/>
  <c r="B1636" i="9"/>
  <c r="C1635" i="9"/>
  <c r="B1635" i="9"/>
  <c r="C1634" i="9"/>
  <c r="B1634" i="9"/>
  <c r="C1633" i="9"/>
  <c r="B1633" i="9"/>
  <c r="C1632" i="9"/>
  <c r="B1632" i="9"/>
  <c r="C1631" i="9"/>
  <c r="B1631" i="9"/>
  <c r="C1630" i="9"/>
  <c r="B1630" i="9"/>
  <c r="C1629" i="9"/>
  <c r="B1629" i="9"/>
  <c r="C1628" i="9"/>
  <c r="B1628" i="9"/>
  <c r="C1627" i="9"/>
  <c r="B1627" i="9"/>
  <c r="C1626" i="9"/>
  <c r="B1626" i="9"/>
  <c r="C1625" i="9"/>
  <c r="B1625" i="9"/>
  <c r="C1624" i="9"/>
  <c r="B1624" i="9"/>
  <c r="C1623" i="9"/>
  <c r="B1623" i="9"/>
  <c r="C1622" i="9"/>
  <c r="B1622" i="9"/>
  <c r="C1621" i="9"/>
  <c r="B1621" i="9"/>
  <c r="C1620" i="9"/>
  <c r="B1620" i="9"/>
  <c r="C1619" i="9"/>
  <c r="B1619" i="9"/>
  <c r="C1618" i="9"/>
  <c r="B1618" i="9"/>
  <c r="C1617" i="9"/>
  <c r="B1617" i="9"/>
  <c r="C1616" i="9"/>
  <c r="B1616" i="9"/>
  <c r="C1615" i="9"/>
  <c r="B1615" i="9"/>
  <c r="C1614" i="9"/>
  <c r="B1614" i="9"/>
  <c r="C1613" i="9"/>
  <c r="B1613" i="9"/>
  <c r="C1612" i="9"/>
  <c r="B1612" i="9"/>
  <c r="C1611" i="9"/>
  <c r="B1611" i="9"/>
  <c r="C1610" i="9"/>
  <c r="B1610" i="9"/>
  <c r="C1609" i="9"/>
  <c r="B1609" i="9"/>
  <c r="C1608" i="9"/>
  <c r="B1608" i="9"/>
  <c r="C1607" i="9"/>
  <c r="B1607" i="9"/>
  <c r="C1606" i="9"/>
  <c r="B1606" i="9"/>
  <c r="C1605" i="9"/>
  <c r="B1605" i="9"/>
  <c r="C1604" i="9"/>
  <c r="B1604" i="9"/>
  <c r="C1603" i="9"/>
  <c r="B1603" i="9"/>
  <c r="C1602" i="9"/>
  <c r="B1602" i="9"/>
  <c r="C1601" i="9"/>
  <c r="B1601" i="9"/>
  <c r="C1600" i="9"/>
  <c r="B1600" i="9"/>
  <c r="C1599" i="9"/>
  <c r="B1599" i="9"/>
  <c r="C1598" i="9"/>
  <c r="B1598" i="9"/>
  <c r="C1597" i="9"/>
  <c r="B1597" i="9"/>
  <c r="C1596" i="9"/>
  <c r="B1596" i="9"/>
  <c r="C1595" i="9"/>
  <c r="B1595" i="9"/>
  <c r="C1594" i="9"/>
  <c r="B1594" i="9"/>
  <c r="C1593" i="9"/>
  <c r="B1593" i="9"/>
  <c r="C1592" i="9"/>
  <c r="B1592" i="9"/>
  <c r="C1591" i="9"/>
  <c r="B1591" i="9"/>
  <c r="C1590" i="9"/>
  <c r="B1590" i="9"/>
  <c r="C1589" i="9"/>
  <c r="B1589" i="9"/>
  <c r="C1588" i="9"/>
  <c r="B1588" i="9"/>
  <c r="C1587" i="9"/>
  <c r="B1587" i="9"/>
  <c r="C1586" i="9"/>
  <c r="B1586" i="9"/>
  <c r="C1585" i="9"/>
  <c r="B1585" i="9"/>
  <c r="C1584" i="9"/>
  <c r="B1584" i="9"/>
  <c r="C1583" i="9"/>
  <c r="B1583" i="9"/>
  <c r="C1582" i="9"/>
  <c r="B1582" i="9"/>
  <c r="C1581" i="9"/>
  <c r="B1581" i="9"/>
  <c r="C1580" i="9"/>
  <c r="B1580" i="9"/>
  <c r="C1579" i="9"/>
  <c r="B1579" i="9"/>
  <c r="C1578" i="9"/>
  <c r="B1578" i="9"/>
  <c r="C1577" i="9"/>
  <c r="B1577" i="9"/>
  <c r="C1576" i="9"/>
  <c r="B1576" i="9"/>
  <c r="C1575" i="9"/>
  <c r="B1575" i="9"/>
  <c r="C1574" i="9"/>
  <c r="B1574" i="9"/>
  <c r="C1573" i="9"/>
  <c r="B1573" i="9"/>
  <c r="C1572" i="9"/>
  <c r="B1572" i="9"/>
  <c r="C1571" i="9"/>
  <c r="B1571" i="9"/>
  <c r="C1570" i="9"/>
  <c r="B1570" i="9"/>
  <c r="C1569" i="9"/>
  <c r="B1569" i="9"/>
  <c r="C1568" i="9"/>
  <c r="B1568" i="9"/>
  <c r="C1567" i="9"/>
  <c r="B1567" i="9"/>
  <c r="C1566" i="9"/>
  <c r="B1566" i="9"/>
  <c r="C1565" i="9"/>
  <c r="B1565" i="9"/>
  <c r="C1564" i="9"/>
  <c r="B1564" i="9"/>
  <c r="C1563" i="9"/>
  <c r="B1563" i="9"/>
  <c r="C1562" i="9"/>
  <c r="B1562" i="9"/>
  <c r="C1561" i="9"/>
  <c r="B1561" i="9"/>
  <c r="C1560" i="9"/>
  <c r="B1560" i="9"/>
  <c r="C1559" i="9"/>
  <c r="B1559" i="9"/>
  <c r="C1558" i="9"/>
  <c r="B1558" i="9"/>
  <c r="C1557" i="9"/>
  <c r="B1557" i="9"/>
  <c r="C1556" i="9"/>
  <c r="B1556" i="9"/>
  <c r="C1555" i="9"/>
  <c r="B1555" i="9"/>
  <c r="C1554" i="9"/>
  <c r="B1554" i="9"/>
  <c r="C1553" i="9"/>
  <c r="B1553" i="9"/>
  <c r="C1552" i="9"/>
  <c r="B1552" i="9"/>
  <c r="C1551" i="9"/>
  <c r="B1551" i="9"/>
  <c r="C1550" i="9"/>
  <c r="B1550" i="9"/>
  <c r="C1549" i="9"/>
  <c r="B1549" i="9"/>
  <c r="C1548" i="9"/>
  <c r="B1548" i="9"/>
  <c r="C1547" i="9"/>
  <c r="B1547" i="9"/>
  <c r="C1546" i="9"/>
  <c r="B1546" i="9"/>
  <c r="C1545" i="9"/>
  <c r="B1545" i="9"/>
  <c r="C1544" i="9"/>
  <c r="B1544" i="9"/>
  <c r="C1543" i="9"/>
  <c r="B1543" i="9"/>
  <c r="C1542" i="9"/>
  <c r="B1542" i="9"/>
  <c r="C1541" i="9"/>
  <c r="B1541" i="9"/>
  <c r="C1540" i="9"/>
  <c r="B1540" i="9"/>
  <c r="C1539" i="9"/>
  <c r="B1539" i="9"/>
  <c r="C1538" i="9"/>
  <c r="B1538" i="9"/>
  <c r="C1537" i="9"/>
  <c r="B1537" i="9"/>
  <c r="C1536" i="9"/>
  <c r="B1536" i="9"/>
  <c r="C1535" i="9"/>
  <c r="B1535" i="9"/>
  <c r="C1534" i="9"/>
  <c r="B1534" i="9"/>
  <c r="C1533" i="9"/>
  <c r="B1533" i="9"/>
  <c r="C1532" i="9"/>
  <c r="B1532" i="9"/>
  <c r="C1531" i="9"/>
  <c r="B1531" i="9"/>
  <c r="C1530" i="9"/>
  <c r="B1530" i="9"/>
  <c r="C1529" i="9"/>
  <c r="B1529" i="9"/>
  <c r="C1528" i="9"/>
  <c r="B1528" i="9"/>
  <c r="C1527" i="9"/>
  <c r="B1527" i="9"/>
  <c r="C1526" i="9"/>
  <c r="B1526" i="9"/>
  <c r="C1525" i="9"/>
  <c r="B1525" i="9"/>
  <c r="C1524" i="9"/>
  <c r="B1524" i="9"/>
  <c r="C1523" i="9"/>
  <c r="B1523" i="9"/>
  <c r="C1522" i="9"/>
  <c r="B1522" i="9"/>
  <c r="C1521" i="9"/>
  <c r="B1521" i="9"/>
  <c r="C1520" i="9"/>
  <c r="B1520" i="9"/>
  <c r="C1519" i="9"/>
  <c r="B1519" i="9"/>
  <c r="C1518" i="9"/>
  <c r="B1518" i="9"/>
  <c r="C1517" i="9"/>
  <c r="B1517" i="9"/>
  <c r="C1516" i="9"/>
  <c r="B1516" i="9"/>
  <c r="C1515" i="9"/>
  <c r="B1515" i="9"/>
  <c r="C1514" i="9"/>
  <c r="B1514" i="9"/>
  <c r="C1513" i="9"/>
  <c r="B1513" i="9"/>
  <c r="C1512" i="9"/>
  <c r="B1512" i="9"/>
  <c r="C1511" i="9"/>
  <c r="B1511" i="9"/>
  <c r="C1510" i="9"/>
  <c r="B1510" i="9"/>
  <c r="C1509" i="9"/>
  <c r="B1509" i="9"/>
  <c r="C1508" i="9"/>
  <c r="B1508" i="9"/>
  <c r="C1507" i="9"/>
  <c r="B1507" i="9"/>
  <c r="C1506" i="9"/>
  <c r="B1506" i="9"/>
  <c r="C1505" i="9"/>
  <c r="B1505" i="9"/>
  <c r="C1504" i="9"/>
  <c r="B1504" i="9"/>
  <c r="C1503" i="9"/>
  <c r="B1503" i="9"/>
  <c r="C1502" i="9"/>
  <c r="B1502" i="9"/>
  <c r="C1501" i="9"/>
  <c r="B1501" i="9"/>
  <c r="C1500" i="9"/>
  <c r="B1500" i="9"/>
  <c r="C1499" i="9"/>
  <c r="B1499" i="9"/>
  <c r="C1498" i="9"/>
  <c r="B1498" i="9"/>
  <c r="C1497" i="9"/>
  <c r="B1497" i="9"/>
  <c r="C1496" i="9"/>
  <c r="B1496" i="9"/>
  <c r="C1495" i="9"/>
  <c r="B1495" i="9"/>
  <c r="C1494" i="9"/>
  <c r="B1494" i="9"/>
  <c r="C1493" i="9"/>
  <c r="B1493" i="9"/>
  <c r="C1492" i="9"/>
  <c r="B1492" i="9"/>
  <c r="C1491" i="9"/>
  <c r="B1491" i="9"/>
  <c r="C1490" i="9"/>
  <c r="B1490" i="9"/>
  <c r="C1489" i="9"/>
  <c r="B1489" i="9"/>
  <c r="C1488" i="9"/>
  <c r="B1488" i="9"/>
  <c r="C1487" i="9"/>
  <c r="B1487" i="9"/>
  <c r="C1486" i="9"/>
  <c r="B1486" i="9"/>
  <c r="C1485" i="9"/>
  <c r="B1485" i="9"/>
  <c r="C1484" i="9"/>
  <c r="B1484" i="9"/>
  <c r="C1483" i="9"/>
  <c r="B1483" i="9"/>
  <c r="C1482" i="9"/>
  <c r="B1482" i="9"/>
  <c r="C1481" i="9"/>
  <c r="B1481" i="9"/>
  <c r="C1480" i="9"/>
  <c r="B1480" i="9"/>
  <c r="C1479" i="9"/>
  <c r="B1479" i="9"/>
  <c r="C1478" i="9"/>
  <c r="B1478" i="9"/>
  <c r="C1477" i="9"/>
  <c r="B1477" i="9"/>
  <c r="C1476" i="9"/>
  <c r="B1476" i="9"/>
  <c r="C1475" i="9"/>
  <c r="B1475" i="9"/>
  <c r="C1474" i="9"/>
  <c r="B1474" i="9"/>
  <c r="C1473" i="9"/>
  <c r="B1473" i="9"/>
  <c r="C1472" i="9"/>
  <c r="B1472" i="9"/>
  <c r="C1471" i="9"/>
  <c r="B1471" i="9"/>
  <c r="C1470" i="9"/>
  <c r="B1470" i="9"/>
  <c r="C1469" i="9"/>
  <c r="B1469" i="9"/>
  <c r="C1468" i="9"/>
  <c r="B1468" i="9"/>
  <c r="C1467" i="9"/>
  <c r="B1467" i="9"/>
  <c r="C1466" i="9"/>
  <c r="B1466" i="9"/>
  <c r="C1465" i="9"/>
  <c r="B1465" i="9"/>
  <c r="C1464" i="9"/>
  <c r="B1464" i="9"/>
  <c r="C1463" i="9"/>
  <c r="B1463" i="9"/>
  <c r="C1462" i="9"/>
  <c r="B1462" i="9"/>
  <c r="C1461" i="9"/>
  <c r="B1461" i="9"/>
  <c r="C1460" i="9"/>
  <c r="B1460" i="9"/>
  <c r="C1459" i="9"/>
  <c r="B1459" i="9"/>
  <c r="C1458" i="9"/>
  <c r="B1458" i="9"/>
  <c r="C1457" i="9"/>
  <c r="B1457" i="9"/>
  <c r="C1456" i="9"/>
  <c r="B1456" i="9"/>
  <c r="C1455" i="9"/>
  <c r="B1455" i="9"/>
  <c r="C1454" i="9"/>
  <c r="B1454" i="9"/>
  <c r="C1453" i="9"/>
  <c r="B1453" i="9"/>
  <c r="C1452" i="9"/>
  <c r="B1452" i="9"/>
  <c r="C1451" i="9"/>
  <c r="B1451" i="9"/>
  <c r="C1450" i="9"/>
  <c r="B1450" i="9"/>
  <c r="C1449" i="9"/>
  <c r="B1449" i="9"/>
  <c r="C1448" i="9"/>
  <c r="B1448" i="9"/>
  <c r="C1447" i="9"/>
  <c r="B1447" i="9"/>
  <c r="C1446" i="9"/>
  <c r="B1446" i="9"/>
  <c r="C1445" i="9"/>
  <c r="B1445" i="9"/>
  <c r="C1444" i="9"/>
  <c r="B1444" i="9"/>
  <c r="C1443" i="9"/>
  <c r="B1443" i="9"/>
  <c r="C1442" i="9"/>
  <c r="B1442" i="9"/>
  <c r="C1441" i="9"/>
  <c r="B1441" i="9"/>
  <c r="C1440" i="9"/>
  <c r="B1440" i="9"/>
  <c r="C1439" i="9"/>
  <c r="B1439" i="9"/>
  <c r="C1438" i="9"/>
  <c r="B1438" i="9"/>
  <c r="C1437" i="9"/>
  <c r="B1437" i="9"/>
  <c r="C1436" i="9"/>
  <c r="B1436" i="9"/>
  <c r="C1435" i="9"/>
  <c r="B1435" i="9"/>
  <c r="C1434" i="9"/>
  <c r="B1434" i="9"/>
  <c r="C1433" i="9"/>
  <c r="B1433" i="9"/>
  <c r="C1432" i="9"/>
  <c r="B1432" i="9"/>
  <c r="C1431" i="9"/>
  <c r="B1431" i="9"/>
  <c r="C1430" i="9"/>
  <c r="B1430" i="9"/>
  <c r="C1429" i="9"/>
  <c r="B1429" i="9"/>
  <c r="C1428" i="9"/>
  <c r="B1428" i="9"/>
  <c r="C1427" i="9"/>
  <c r="B1427" i="9"/>
  <c r="C1426" i="9"/>
  <c r="B1426" i="9"/>
  <c r="C1425" i="9"/>
  <c r="B1425" i="9"/>
  <c r="C1424" i="9"/>
  <c r="B1424" i="9"/>
  <c r="C1423" i="9"/>
  <c r="B1423" i="9"/>
  <c r="C1422" i="9"/>
  <c r="B1422" i="9"/>
  <c r="C1421" i="9"/>
  <c r="B1421" i="9"/>
  <c r="C1420" i="9"/>
  <c r="B1420" i="9"/>
  <c r="C1419" i="9"/>
  <c r="B1419" i="9"/>
  <c r="C1418" i="9"/>
  <c r="B1418" i="9"/>
  <c r="C1417" i="9"/>
  <c r="B1417" i="9"/>
  <c r="C1416" i="9"/>
  <c r="B1416" i="9"/>
  <c r="C1415" i="9"/>
  <c r="B1415" i="9"/>
  <c r="C1414" i="9"/>
  <c r="B1414" i="9"/>
  <c r="C1413" i="9"/>
  <c r="B1413" i="9"/>
  <c r="C1412" i="9"/>
  <c r="B1412" i="9"/>
  <c r="C1411" i="9"/>
  <c r="B1411" i="9"/>
  <c r="C1410" i="9"/>
  <c r="B1410" i="9"/>
  <c r="C1409" i="9"/>
  <c r="B1409" i="9"/>
  <c r="C1408" i="9"/>
  <c r="B1408" i="9"/>
  <c r="C1407" i="9"/>
  <c r="B1407" i="9"/>
  <c r="C1406" i="9"/>
  <c r="B1406" i="9"/>
  <c r="C1405" i="9"/>
  <c r="B1405" i="9"/>
  <c r="C1404" i="9"/>
  <c r="B1404" i="9"/>
  <c r="C1403" i="9"/>
  <c r="B1403" i="9"/>
  <c r="C1402" i="9"/>
  <c r="B1402" i="9"/>
  <c r="C1401" i="9"/>
  <c r="B1401" i="9"/>
  <c r="C1400" i="9"/>
  <c r="B1400" i="9"/>
  <c r="C1399" i="9"/>
  <c r="B1399" i="9"/>
  <c r="C1398" i="9"/>
  <c r="B1398" i="9"/>
  <c r="C1397" i="9"/>
  <c r="B1397" i="9"/>
  <c r="C1396" i="9"/>
  <c r="B1396" i="9"/>
  <c r="C1395" i="9"/>
  <c r="B1395" i="9"/>
  <c r="C1394" i="9"/>
  <c r="B1394" i="9"/>
  <c r="C1393" i="9"/>
  <c r="B1393" i="9"/>
  <c r="C1392" i="9"/>
  <c r="B1392" i="9"/>
  <c r="C1391" i="9"/>
  <c r="B1391" i="9"/>
  <c r="C1390" i="9"/>
  <c r="B1390" i="9"/>
  <c r="C1389" i="9"/>
  <c r="B1389" i="9"/>
  <c r="C1388" i="9"/>
  <c r="B1388" i="9"/>
  <c r="C1387" i="9"/>
  <c r="B1387" i="9"/>
  <c r="C1386" i="9"/>
  <c r="B1386" i="9"/>
  <c r="C1385" i="9"/>
  <c r="B1385" i="9"/>
  <c r="C1384" i="9"/>
  <c r="B1384" i="9"/>
  <c r="C1383" i="9"/>
  <c r="B1383" i="9"/>
  <c r="C1382" i="9"/>
  <c r="B1382" i="9"/>
  <c r="C1381" i="9"/>
  <c r="B1381" i="9"/>
  <c r="C1380" i="9"/>
  <c r="B1380" i="9"/>
  <c r="C1379" i="9"/>
  <c r="B1379" i="9"/>
  <c r="C1378" i="9"/>
  <c r="B1378" i="9"/>
  <c r="C1377" i="9"/>
  <c r="B1377" i="9"/>
  <c r="C1376" i="9"/>
  <c r="B1376" i="9"/>
  <c r="C1375" i="9"/>
  <c r="B1375" i="9"/>
  <c r="C1374" i="9"/>
  <c r="B1374" i="9"/>
  <c r="C1373" i="9"/>
  <c r="B1373" i="9"/>
  <c r="C1372" i="9"/>
  <c r="B1372" i="9"/>
  <c r="C1371" i="9"/>
  <c r="B1371" i="9"/>
  <c r="C1370" i="9"/>
  <c r="B1370" i="9"/>
  <c r="C1369" i="9"/>
  <c r="B1369" i="9"/>
  <c r="C1368" i="9"/>
  <c r="B1368" i="9"/>
  <c r="C1367" i="9"/>
  <c r="B1367" i="9"/>
  <c r="C1366" i="9"/>
  <c r="B1366" i="9"/>
  <c r="C1365" i="9"/>
  <c r="B1365" i="9"/>
  <c r="C1364" i="9"/>
  <c r="B1364" i="9"/>
  <c r="C1363" i="9"/>
  <c r="B1363" i="9"/>
  <c r="C1362" i="9"/>
  <c r="B1362" i="9"/>
  <c r="C1361" i="9"/>
  <c r="B1361" i="9"/>
  <c r="C1360" i="9"/>
  <c r="B1360" i="9"/>
  <c r="C1359" i="9"/>
  <c r="B1359" i="9"/>
  <c r="C1358" i="9"/>
  <c r="B1358" i="9"/>
  <c r="C1357" i="9"/>
  <c r="B1357" i="9"/>
  <c r="C1356" i="9"/>
  <c r="B1356" i="9"/>
  <c r="C1355" i="9"/>
  <c r="B1355" i="9"/>
  <c r="C1354" i="9"/>
  <c r="B1354" i="9"/>
  <c r="C1353" i="9"/>
  <c r="B1353" i="9"/>
  <c r="C1352" i="9"/>
  <c r="B1352" i="9"/>
  <c r="C1351" i="9"/>
  <c r="B1351" i="9"/>
  <c r="C1350" i="9"/>
  <c r="B1350" i="9"/>
  <c r="C1349" i="9"/>
  <c r="B1349" i="9"/>
  <c r="C1348" i="9"/>
  <c r="B1348" i="9"/>
  <c r="C1347" i="9"/>
  <c r="B1347" i="9"/>
  <c r="C1346" i="9"/>
  <c r="B1346" i="9"/>
  <c r="C1345" i="9"/>
  <c r="B1345" i="9"/>
  <c r="C1344" i="9"/>
  <c r="B1344" i="9"/>
  <c r="C1343" i="9"/>
  <c r="B1343" i="9"/>
  <c r="C1342" i="9"/>
  <c r="B1342" i="9"/>
  <c r="C1341" i="9"/>
  <c r="B1341" i="9"/>
  <c r="C1340" i="9"/>
  <c r="B1340" i="9"/>
  <c r="C1339" i="9"/>
  <c r="B1339" i="9"/>
  <c r="C1338" i="9"/>
  <c r="B1338" i="9"/>
  <c r="C1337" i="9"/>
  <c r="B1337" i="9"/>
  <c r="C1336" i="9"/>
  <c r="B1336" i="9"/>
  <c r="C1335" i="9"/>
  <c r="B1335" i="9"/>
  <c r="C1334" i="9"/>
  <c r="B1334" i="9"/>
  <c r="C1333" i="9"/>
  <c r="B1333" i="9"/>
  <c r="C1332" i="9"/>
  <c r="B1332" i="9"/>
  <c r="C1331" i="9"/>
  <c r="B1331" i="9"/>
  <c r="C1330" i="9"/>
  <c r="B1330" i="9"/>
  <c r="C1329" i="9"/>
  <c r="B1329" i="9"/>
  <c r="C1328" i="9"/>
  <c r="B1328" i="9"/>
  <c r="C1327" i="9"/>
  <c r="B1327" i="9"/>
  <c r="C1326" i="9"/>
  <c r="B1326" i="9"/>
  <c r="C1325" i="9"/>
  <c r="B1325" i="9"/>
  <c r="C1324" i="9"/>
  <c r="B1324" i="9"/>
  <c r="C1323" i="9"/>
  <c r="B1323" i="9"/>
  <c r="C1322" i="9"/>
  <c r="B1322" i="9"/>
  <c r="C1321" i="9"/>
  <c r="B1321" i="9"/>
  <c r="C1320" i="9"/>
  <c r="B1320" i="9"/>
  <c r="C1319" i="9"/>
  <c r="B1319" i="9"/>
  <c r="C1318" i="9"/>
  <c r="B1318" i="9"/>
  <c r="C1317" i="9"/>
  <c r="B1317" i="9"/>
  <c r="C1316" i="9"/>
  <c r="B1316" i="9"/>
  <c r="C1315" i="9"/>
  <c r="B1315" i="9"/>
  <c r="C1314" i="9"/>
  <c r="B1314" i="9"/>
  <c r="C1313" i="9"/>
  <c r="B1313" i="9"/>
  <c r="C1312" i="9"/>
  <c r="B1312" i="9"/>
  <c r="C1311" i="9"/>
  <c r="B1311" i="9"/>
  <c r="C1310" i="9"/>
  <c r="B1310" i="9"/>
  <c r="C1309" i="9"/>
  <c r="B1309" i="9"/>
  <c r="C1308" i="9"/>
  <c r="B1308" i="9"/>
  <c r="C1307" i="9"/>
  <c r="B1307" i="9"/>
  <c r="C1306" i="9"/>
  <c r="B1306" i="9"/>
  <c r="C1305" i="9"/>
  <c r="B1305" i="9"/>
  <c r="C1304" i="9"/>
  <c r="B1304" i="9"/>
  <c r="C1303" i="9"/>
  <c r="B1303" i="9"/>
  <c r="C1302" i="9"/>
  <c r="B1302" i="9"/>
  <c r="C1301" i="9"/>
  <c r="B1301" i="9"/>
  <c r="C1300" i="9"/>
  <c r="B1300" i="9"/>
  <c r="C1299" i="9"/>
  <c r="B1299" i="9"/>
  <c r="C1298" i="9"/>
  <c r="B1298" i="9"/>
  <c r="C1297" i="9"/>
  <c r="B1297" i="9"/>
  <c r="C1296" i="9"/>
  <c r="B1296" i="9"/>
  <c r="C1295" i="9"/>
  <c r="B1295" i="9"/>
  <c r="C1294" i="9"/>
  <c r="B1294" i="9"/>
  <c r="C1293" i="9"/>
  <c r="B1293" i="9"/>
  <c r="C1292" i="9"/>
  <c r="B1292" i="9"/>
  <c r="C1291" i="9"/>
  <c r="B1291" i="9"/>
  <c r="C1290" i="9"/>
  <c r="B1290" i="9"/>
  <c r="C1289" i="9"/>
  <c r="B1289" i="9"/>
  <c r="C1288" i="9"/>
  <c r="B1288" i="9"/>
  <c r="C1287" i="9"/>
  <c r="B1287" i="9"/>
  <c r="C1286" i="9"/>
  <c r="B1286" i="9"/>
  <c r="C1285" i="9"/>
  <c r="B1285" i="9"/>
  <c r="C1284" i="9"/>
  <c r="B1284" i="9"/>
  <c r="C1283" i="9"/>
  <c r="B1283" i="9"/>
  <c r="C1282" i="9"/>
  <c r="B1282" i="9"/>
  <c r="C1281" i="9"/>
  <c r="B1281" i="9"/>
  <c r="C1280" i="9"/>
  <c r="B1280" i="9"/>
  <c r="C1279" i="9"/>
  <c r="B1279" i="9"/>
  <c r="C1278" i="9"/>
  <c r="B1278" i="9"/>
  <c r="C1277" i="9"/>
  <c r="B1277" i="9"/>
  <c r="C1276" i="9"/>
  <c r="B1276" i="9"/>
  <c r="C1275" i="9"/>
  <c r="B1275" i="9"/>
  <c r="C1274" i="9"/>
  <c r="B1274" i="9"/>
  <c r="C1273" i="9"/>
  <c r="B1273" i="9"/>
  <c r="C1272" i="9"/>
  <c r="B1272" i="9"/>
  <c r="C1271" i="9"/>
  <c r="B1271" i="9"/>
  <c r="C1270" i="9"/>
  <c r="B1270" i="9"/>
  <c r="C1269" i="9"/>
  <c r="B1269" i="9"/>
  <c r="C1268" i="9"/>
  <c r="B1268" i="9"/>
  <c r="C1267" i="9"/>
  <c r="B1267" i="9"/>
  <c r="C1266" i="9"/>
  <c r="B1266" i="9"/>
  <c r="C1265" i="9"/>
  <c r="B1265" i="9"/>
  <c r="C1264" i="9"/>
  <c r="B1264" i="9"/>
  <c r="C1263" i="9"/>
  <c r="B1263" i="9"/>
  <c r="C1262" i="9"/>
  <c r="B1262" i="9"/>
  <c r="C1261" i="9"/>
  <c r="B1261" i="9"/>
  <c r="C1260" i="9"/>
  <c r="B1260" i="9"/>
  <c r="C1259" i="9"/>
  <c r="B1259" i="9"/>
  <c r="C1258" i="9"/>
  <c r="B1258" i="9"/>
  <c r="C1257" i="9"/>
  <c r="B1257" i="9"/>
  <c r="C1256" i="9"/>
  <c r="B1256" i="9"/>
  <c r="C1255" i="9"/>
  <c r="B1255" i="9"/>
  <c r="C1254" i="9"/>
  <c r="B1254" i="9"/>
  <c r="C1253" i="9"/>
  <c r="B1253" i="9"/>
  <c r="C1252" i="9"/>
  <c r="B1252" i="9"/>
  <c r="C1251" i="9"/>
  <c r="B1251" i="9"/>
  <c r="C1250" i="9"/>
  <c r="B1250" i="9"/>
  <c r="C1249" i="9"/>
  <c r="B1249" i="9"/>
  <c r="C1248" i="9"/>
  <c r="B1248" i="9"/>
  <c r="C1247" i="9"/>
  <c r="B1247" i="9"/>
  <c r="C1246" i="9"/>
  <c r="B1246" i="9"/>
  <c r="C1245" i="9"/>
  <c r="B1245" i="9"/>
  <c r="C1244" i="9"/>
  <c r="B1244" i="9"/>
  <c r="C1243" i="9"/>
  <c r="B1243" i="9"/>
  <c r="C1242" i="9"/>
  <c r="B1242" i="9"/>
  <c r="C1241" i="9"/>
  <c r="B1241" i="9"/>
  <c r="C1240" i="9"/>
  <c r="B1240" i="9"/>
  <c r="C1239" i="9"/>
  <c r="B1239" i="9"/>
  <c r="C1238" i="9"/>
  <c r="B1238" i="9"/>
  <c r="C1237" i="9"/>
  <c r="B1237" i="9"/>
  <c r="C1236" i="9"/>
  <c r="B1236" i="9"/>
  <c r="C1235" i="9"/>
  <c r="B1235" i="9"/>
  <c r="C1234" i="9"/>
  <c r="B1234" i="9"/>
  <c r="C1233" i="9"/>
  <c r="B1233" i="9"/>
  <c r="C1232" i="9"/>
  <c r="B1232" i="9"/>
  <c r="C1231" i="9"/>
  <c r="B1231" i="9"/>
  <c r="C1230" i="9"/>
  <c r="B1230" i="9"/>
  <c r="C1229" i="9"/>
  <c r="B1229" i="9"/>
  <c r="C1228" i="9"/>
  <c r="B1228" i="9"/>
  <c r="C1227" i="9"/>
  <c r="B1227" i="9"/>
  <c r="C1226" i="9"/>
  <c r="B1226" i="9"/>
  <c r="C1225" i="9"/>
  <c r="B1225" i="9"/>
  <c r="C1224" i="9"/>
  <c r="B1224" i="9"/>
  <c r="C1223" i="9"/>
  <c r="B1223" i="9"/>
  <c r="C1222" i="9"/>
  <c r="B1222" i="9"/>
  <c r="C1221" i="9"/>
  <c r="B1221" i="9"/>
  <c r="C1220" i="9"/>
  <c r="B1220" i="9"/>
  <c r="C1219" i="9"/>
  <c r="B1219" i="9"/>
  <c r="C1218" i="9"/>
  <c r="B1218" i="9"/>
  <c r="C1217" i="9"/>
  <c r="B1217" i="9"/>
  <c r="C1216" i="9"/>
  <c r="B1216" i="9"/>
  <c r="C1215" i="9"/>
  <c r="B1215" i="9"/>
  <c r="C1214" i="9"/>
  <c r="B1214" i="9"/>
  <c r="C1213" i="9"/>
  <c r="B1213" i="9"/>
  <c r="C1212" i="9"/>
  <c r="B1212" i="9"/>
  <c r="C1211" i="9"/>
  <c r="B1211" i="9"/>
  <c r="C1210" i="9"/>
  <c r="B1210" i="9"/>
  <c r="C1209" i="9"/>
  <c r="B1209" i="9"/>
  <c r="C1208" i="9"/>
  <c r="B1208" i="9"/>
  <c r="C1207" i="9"/>
  <c r="B1207" i="9"/>
  <c r="C1206" i="9"/>
  <c r="B1206" i="9"/>
  <c r="C1205" i="9"/>
  <c r="B1205" i="9"/>
  <c r="C1204" i="9"/>
  <c r="B1204" i="9"/>
  <c r="C1203" i="9"/>
  <c r="B1203" i="9"/>
  <c r="C1202" i="9"/>
  <c r="B1202" i="9"/>
  <c r="C1201" i="9"/>
  <c r="B1201" i="9"/>
  <c r="C1200" i="9"/>
  <c r="B1200" i="9"/>
  <c r="C1199" i="9"/>
  <c r="B1199" i="9"/>
  <c r="C1198" i="9"/>
  <c r="B1198" i="9"/>
  <c r="C1197" i="9"/>
  <c r="B1197" i="9"/>
  <c r="C1196" i="9"/>
  <c r="B1196" i="9"/>
  <c r="C1195" i="9"/>
  <c r="B1195" i="9"/>
  <c r="C1194" i="9"/>
  <c r="B1194" i="9"/>
  <c r="C1193" i="9"/>
  <c r="B1193" i="9"/>
  <c r="C1192" i="9"/>
  <c r="B1192" i="9"/>
  <c r="C1191" i="9"/>
  <c r="B1191" i="9"/>
  <c r="C1190" i="9"/>
  <c r="B1190" i="9"/>
  <c r="C1189" i="9"/>
  <c r="B1189" i="9"/>
  <c r="C1188" i="9"/>
  <c r="B1188" i="9"/>
  <c r="C1187" i="9"/>
  <c r="B1187" i="9"/>
  <c r="C1186" i="9"/>
  <c r="B1186" i="9"/>
  <c r="C1185" i="9"/>
  <c r="B1185" i="9"/>
  <c r="C1184" i="9"/>
  <c r="B1184" i="9"/>
  <c r="C1183" i="9"/>
  <c r="B1183" i="9"/>
  <c r="C1182" i="9"/>
  <c r="B1182" i="9"/>
  <c r="C1181" i="9"/>
  <c r="B1181" i="9"/>
  <c r="C1180" i="9"/>
  <c r="B1180" i="9"/>
  <c r="C1179" i="9"/>
  <c r="B1179" i="9"/>
  <c r="C1178" i="9"/>
  <c r="B1178" i="9"/>
  <c r="C1177" i="9"/>
  <c r="B1177" i="9"/>
  <c r="C1176" i="9"/>
  <c r="B1176" i="9"/>
  <c r="C1175" i="9"/>
  <c r="B1175" i="9"/>
  <c r="C1174" i="9"/>
  <c r="B1174" i="9"/>
  <c r="C1173" i="9"/>
  <c r="B1173" i="9"/>
  <c r="C1172" i="9"/>
  <c r="B1172" i="9"/>
  <c r="C1171" i="9"/>
  <c r="B1171" i="9"/>
  <c r="C1170" i="9"/>
  <c r="B1170" i="9"/>
  <c r="C1169" i="9"/>
  <c r="B1169" i="9"/>
  <c r="C1168" i="9"/>
  <c r="B1168" i="9"/>
  <c r="C1167" i="9"/>
  <c r="B1167" i="9"/>
  <c r="C1166" i="9"/>
  <c r="B1166" i="9"/>
  <c r="C1165" i="9"/>
  <c r="B1165" i="9"/>
  <c r="C1164" i="9"/>
  <c r="B1164" i="9"/>
  <c r="C1163" i="9"/>
  <c r="B1163" i="9"/>
  <c r="C1162" i="9"/>
  <c r="B1162" i="9"/>
  <c r="C1161" i="9"/>
  <c r="B1161" i="9"/>
  <c r="C1160" i="9"/>
  <c r="B1160" i="9"/>
  <c r="C1159" i="9"/>
  <c r="B1159" i="9"/>
  <c r="C1158" i="9"/>
  <c r="B1158" i="9"/>
  <c r="C1157" i="9"/>
  <c r="B1157" i="9"/>
  <c r="C1156" i="9"/>
  <c r="B1156" i="9"/>
  <c r="C1155" i="9"/>
  <c r="B1155" i="9"/>
  <c r="C1154" i="9"/>
  <c r="B1154" i="9"/>
  <c r="C1153" i="9"/>
  <c r="B1153" i="9"/>
  <c r="C1152" i="9"/>
  <c r="B1152" i="9"/>
  <c r="C1151" i="9"/>
  <c r="B1151" i="9"/>
  <c r="C1150" i="9"/>
  <c r="B1150" i="9"/>
  <c r="C1149" i="9"/>
  <c r="B1149" i="9"/>
  <c r="C1148" i="9"/>
  <c r="B1148" i="9"/>
  <c r="C1147" i="9"/>
  <c r="B1147" i="9"/>
  <c r="C1146" i="9"/>
  <c r="B1146" i="9"/>
  <c r="C1145" i="9"/>
  <c r="B1145" i="9"/>
  <c r="C1144" i="9"/>
  <c r="B1144" i="9"/>
  <c r="C1143" i="9"/>
  <c r="B1143" i="9"/>
  <c r="C1142" i="9"/>
  <c r="B1142" i="9"/>
  <c r="C1141" i="9"/>
  <c r="B1141" i="9"/>
  <c r="C1140" i="9"/>
  <c r="B1140" i="9"/>
  <c r="C1139" i="9"/>
  <c r="B1139" i="9"/>
  <c r="C1138" i="9"/>
  <c r="B1138" i="9"/>
  <c r="C1137" i="9"/>
  <c r="B1137" i="9"/>
  <c r="C1136" i="9"/>
  <c r="B1136" i="9"/>
  <c r="C1135" i="9"/>
  <c r="B1135" i="9"/>
  <c r="C1134" i="9"/>
  <c r="B1134" i="9"/>
  <c r="C1133" i="9"/>
  <c r="B1133" i="9"/>
  <c r="C1132" i="9"/>
  <c r="B1132" i="9"/>
  <c r="C1131" i="9"/>
  <c r="B1131" i="9"/>
  <c r="C1130" i="9"/>
  <c r="B1130" i="9"/>
  <c r="C1129" i="9"/>
  <c r="B1129" i="9"/>
  <c r="C1128" i="9"/>
  <c r="B1128" i="9"/>
  <c r="C1127" i="9"/>
  <c r="B1127" i="9"/>
  <c r="C1126" i="9"/>
  <c r="B1126" i="9"/>
  <c r="C1125" i="9"/>
  <c r="B1125" i="9"/>
  <c r="C1124" i="9"/>
  <c r="B1124" i="9"/>
  <c r="C1123" i="9"/>
  <c r="B1123" i="9"/>
  <c r="C1122" i="9"/>
  <c r="B1122" i="9"/>
  <c r="C1121" i="9"/>
  <c r="B1121" i="9"/>
  <c r="C1120" i="9"/>
  <c r="B1120" i="9"/>
  <c r="C1119" i="9"/>
  <c r="B1119" i="9"/>
  <c r="C1118" i="9"/>
  <c r="B1118" i="9"/>
  <c r="C1117" i="9"/>
  <c r="B1117" i="9"/>
  <c r="C1116" i="9"/>
  <c r="B1116" i="9"/>
  <c r="C1115" i="9"/>
  <c r="B1115" i="9"/>
  <c r="C1114" i="9"/>
  <c r="B1114" i="9"/>
  <c r="C1113" i="9"/>
  <c r="B1113" i="9"/>
  <c r="C1112" i="9"/>
  <c r="B1112" i="9"/>
  <c r="C1111" i="9"/>
  <c r="B1111" i="9"/>
  <c r="C1110" i="9"/>
  <c r="B1110" i="9"/>
  <c r="C1109" i="9"/>
  <c r="B1109" i="9"/>
  <c r="C1108" i="9"/>
  <c r="B1108" i="9"/>
  <c r="C1107" i="9"/>
  <c r="B1107" i="9"/>
  <c r="C1106" i="9"/>
  <c r="B1106" i="9"/>
  <c r="C1105" i="9"/>
  <c r="B1105" i="9"/>
  <c r="C1104" i="9"/>
  <c r="B1104" i="9"/>
  <c r="C1103" i="9"/>
  <c r="B1103" i="9"/>
  <c r="C1102" i="9"/>
  <c r="B1102" i="9"/>
  <c r="C1101" i="9"/>
  <c r="B1101" i="9"/>
  <c r="C1100" i="9"/>
  <c r="B1100" i="9"/>
  <c r="C1099" i="9"/>
  <c r="B1099" i="9"/>
  <c r="C1098" i="9"/>
  <c r="B1098" i="9"/>
  <c r="C1097" i="9"/>
  <c r="B1097" i="9"/>
  <c r="C1096" i="9"/>
  <c r="B1096" i="9"/>
  <c r="C1095" i="9"/>
  <c r="B1095" i="9"/>
  <c r="C1094" i="9"/>
  <c r="B1094" i="9"/>
  <c r="C1093" i="9"/>
  <c r="B1093" i="9"/>
  <c r="C1092" i="9"/>
  <c r="B1092" i="9"/>
  <c r="C1091" i="9"/>
  <c r="B1091" i="9"/>
  <c r="C1090" i="9"/>
  <c r="B1090" i="9"/>
  <c r="C1089" i="9"/>
  <c r="B1089" i="9"/>
  <c r="C1088" i="9"/>
  <c r="B1088" i="9"/>
  <c r="C1087" i="9"/>
  <c r="B1087" i="9"/>
  <c r="C1086" i="9"/>
  <c r="B1086" i="9"/>
  <c r="C1085" i="9"/>
  <c r="B1085" i="9"/>
  <c r="C1084" i="9"/>
  <c r="B1084" i="9"/>
  <c r="C1083" i="9"/>
  <c r="B1083" i="9"/>
  <c r="C1082" i="9"/>
  <c r="B1082" i="9"/>
  <c r="C1081" i="9"/>
  <c r="B1081" i="9"/>
  <c r="C1080" i="9"/>
  <c r="B1080" i="9"/>
  <c r="C1079" i="9"/>
  <c r="B1079" i="9"/>
  <c r="C1078" i="9"/>
  <c r="B1078" i="9"/>
  <c r="C1077" i="9"/>
  <c r="B1077" i="9"/>
  <c r="C1076" i="9"/>
  <c r="B1076" i="9"/>
  <c r="C1075" i="9"/>
  <c r="B1075" i="9"/>
  <c r="C1074" i="9"/>
  <c r="B1074" i="9"/>
  <c r="C1073" i="9"/>
  <c r="B1073" i="9"/>
  <c r="C1072" i="9"/>
  <c r="B1072" i="9"/>
  <c r="C1071" i="9"/>
  <c r="B1071" i="9"/>
  <c r="C1070" i="9"/>
  <c r="B1070" i="9"/>
  <c r="C1069" i="9"/>
  <c r="B1069" i="9"/>
  <c r="C1068" i="9"/>
  <c r="B1068" i="9"/>
  <c r="C1067" i="9"/>
  <c r="B1067" i="9"/>
  <c r="C1066" i="9"/>
  <c r="B1066" i="9"/>
  <c r="C1065" i="9"/>
  <c r="B1065" i="9"/>
  <c r="C1064" i="9"/>
  <c r="B1064" i="9"/>
  <c r="C1063" i="9"/>
  <c r="B1063" i="9"/>
  <c r="C1062" i="9"/>
  <c r="B1062" i="9"/>
  <c r="C1061" i="9"/>
  <c r="B1061" i="9"/>
  <c r="C1060" i="9"/>
  <c r="B1060" i="9"/>
  <c r="C1059" i="9"/>
  <c r="B1059" i="9"/>
  <c r="C1058" i="9"/>
  <c r="B1058" i="9"/>
  <c r="C1057" i="9"/>
  <c r="B1057" i="9"/>
  <c r="C1056" i="9"/>
  <c r="B1056" i="9"/>
  <c r="C1055" i="9"/>
  <c r="B1055" i="9"/>
  <c r="C1054" i="9"/>
  <c r="B1054" i="9"/>
  <c r="C1053" i="9"/>
  <c r="B1053" i="9"/>
  <c r="C1052" i="9"/>
  <c r="B1052" i="9"/>
  <c r="C1051" i="9"/>
  <c r="B1051" i="9"/>
  <c r="C1050" i="9"/>
  <c r="B1050" i="9"/>
  <c r="C1049" i="9"/>
  <c r="B1049" i="9"/>
  <c r="C1048" i="9"/>
  <c r="B1048" i="9"/>
  <c r="C1047" i="9"/>
  <c r="B1047" i="9"/>
  <c r="C1046" i="9"/>
  <c r="B1046" i="9"/>
  <c r="C1045" i="9"/>
  <c r="B1045" i="9"/>
  <c r="C1044" i="9"/>
  <c r="B1044" i="9"/>
  <c r="C1043" i="9"/>
  <c r="B1043" i="9"/>
  <c r="C1042" i="9"/>
  <c r="B1042" i="9"/>
  <c r="C1041" i="9"/>
  <c r="B1041" i="9"/>
  <c r="C1040" i="9"/>
  <c r="B1040" i="9"/>
  <c r="C1039" i="9"/>
  <c r="B1039" i="9"/>
  <c r="C1038" i="9"/>
  <c r="B1038" i="9"/>
  <c r="C1037" i="9"/>
  <c r="B1037" i="9"/>
  <c r="C1036" i="9"/>
  <c r="B1036" i="9"/>
  <c r="C1035" i="9"/>
  <c r="B1035" i="9"/>
  <c r="C1034" i="9"/>
  <c r="B1034" i="9"/>
  <c r="C1033" i="9"/>
  <c r="B1033" i="9"/>
  <c r="C1032" i="9"/>
  <c r="B1032" i="9"/>
  <c r="C1031" i="9"/>
  <c r="B1031" i="9"/>
  <c r="C1030" i="9"/>
  <c r="B1030" i="9"/>
  <c r="C1029" i="9"/>
  <c r="B1029" i="9"/>
  <c r="C1028" i="9"/>
  <c r="B1028" i="9"/>
  <c r="C1027" i="9"/>
  <c r="B1027" i="9"/>
  <c r="C1026" i="9"/>
  <c r="B1026" i="9"/>
  <c r="C1025" i="9"/>
  <c r="B1025" i="9"/>
  <c r="C1024" i="9"/>
  <c r="B1024" i="9"/>
  <c r="C1023" i="9"/>
  <c r="B1023" i="9"/>
  <c r="C1022" i="9"/>
  <c r="B1022" i="9"/>
  <c r="C1021" i="9"/>
  <c r="B1021" i="9"/>
  <c r="C1020" i="9"/>
  <c r="B1020" i="9"/>
  <c r="C1019" i="9"/>
  <c r="B1019" i="9"/>
  <c r="C1018" i="9"/>
  <c r="B1018" i="9"/>
  <c r="C1017" i="9"/>
  <c r="B1017" i="9"/>
  <c r="C1016" i="9"/>
  <c r="B1016" i="9"/>
  <c r="C1015" i="9"/>
  <c r="B1015" i="9"/>
  <c r="C1014" i="9"/>
  <c r="B1014" i="9"/>
  <c r="C1013" i="9"/>
  <c r="B1013" i="9"/>
  <c r="C1012" i="9"/>
  <c r="B1012" i="9"/>
  <c r="C1011" i="9"/>
  <c r="B1011" i="9"/>
  <c r="C1010" i="9"/>
  <c r="B1010" i="9"/>
  <c r="C1009" i="9"/>
  <c r="B1009" i="9"/>
  <c r="C1008" i="9"/>
  <c r="B1008" i="9"/>
  <c r="C1007" i="9"/>
  <c r="B1007" i="9"/>
  <c r="C1006" i="9"/>
  <c r="B1006" i="9"/>
  <c r="C1005" i="9"/>
  <c r="B1005" i="9"/>
  <c r="C1004" i="9"/>
  <c r="B1004" i="9"/>
  <c r="C1003" i="9"/>
  <c r="B1003" i="9"/>
  <c r="C1002" i="9"/>
  <c r="B1002" i="9"/>
  <c r="C1001" i="9"/>
  <c r="B1001" i="9"/>
  <c r="C1000" i="9"/>
  <c r="B1000" i="9"/>
  <c r="C999" i="9"/>
  <c r="B999" i="9"/>
  <c r="C998" i="9"/>
  <c r="B998" i="9"/>
  <c r="C997" i="9"/>
  <c r="B997" i="9"/>
  <c r="C996" i="9"/>
  <c r="B996" i="9"/>
  <c r="C995" i="9"/>
  <c r="B995" i="9"/>
  <c r="C994" i="9"/>
  <c r="B994" i="9"/>
  <c r="C993" i="9"/>
  <c r="B993" i="9"/>
  <c r="C992" i="9"/>
  <c r="B992" i="9"/>
  <c r="C991" i="9"/>
  <c r="B991" i="9"/>
  <c r="C990" i="9"/>
  <c r="B990" i="9"/>
  <c r="C989" i="9"/>
  <c r="B989" i="9"/>
  <c r="C988" i="9"/>
  <c r="B988" i="9"/>
  <c r="C987" i="9"/>
  <c r="B987" i="9"/>
  <c r="C986" i="9"/>
  <c r="B986" i="9"/>
  <c r="C985" i="9"/>
  <c r="B985" i="9"/>
  <c r="C984" i="9"/>
  <c r="B984" i="9"/>
  <c r="C983" i="9"/>
  <c r="B983" i="9"/>
  <c r="C982" i="9"/>
  <c r="B982" i="9"/>
  <c r="C981" i="9"/>
  <c r="B981" i="9"/>
  <c r="C980" i="9"/>
  <c r="B980" i="9"/>
  <c r="C979" i="9"/>
  <c r="B979" i="9"/>
  <c r="C978" i="9"/>
  <c r="B978" i="9"/>
  <c r="C977" i="9"/>
  <c r="B977" i="9"/>
  <c r="C976" i="9"/>
  <c r="B976" i="9"/>
  <c r="C975" i="9"/>
  <c r="B975" i="9"/>
  <c r="C974" i="9"/>
  <c r="B974" i="9"/>
  <c r="C973" i="9"/>
  <c r="B973" i="9"/>
  <c r="C972" i="9"/>
  <c r="B972" i="9"/>
  <c r="C971" i="9"/>
  <c r="B971" i="9"/>
  <c r="C970" i="9"/>
  <c r="B970" i="9"/>
  <c r="C969" i="9"/>
  <c r="B969" i="9"/>
  <c r="C968" i="9"/>
  <c r="B968" i="9"/>
  <c r="C967" i="9"/>
  <c r="B967" i="9"/>
  <c r="C966" i="9"/>
  <c r="B966" i="9"/>
  <c r="C965" i="9"/>
  <c r="B965" i="9"/>
  <c r="C964" i="9"/>
  <c r="B964" i="9"/>
  <c r="C963" i="9"/>
  <c r="B963" i="9"/>
  <c r="C962" i="9"/>
  <c r="B962" i="9"/>
  <c r="C961" i="9"/>
  <c r="B961" i="9"/>
  <c r="C960" i="9"/>
  <c r="B960" i="9"/>
  <c r="C959" i="9"/>
  <c r="B959" i="9"/>
  <c r="C958" i="9"/>
  <c r="B958" i="9"/>
  <c r="C957" i="9"/>
  <c r="B957" i="9"/>
  <c r="C956" i="9"/>
  <c r="B956" i="9"/>
  <c r="C955" i="9"/>
  <c r="B955" i="9"/>
  <c r="C954" i="9"/>
  <c r="B954" i="9"/>
  <c r="C953" i="9"/>
  <c r="B953" i="9"/>
  <c r="C952" i="9"/>
  <c r="B952" i="9"/>
  <c r="C951" i="9"/>
  <c r="B951" i="9"/>
  <c r="C950" i="9"/>
  <c r="B950" i="9"/>
  <c r="C949" i="9"/>
  <c r="B949" i="9"/>
  <c r="C948" i="9"/>
  <c r="B948" i="9"/>
  <c r="C947" i="9"/>
  <c r="B947" i="9"/>
  <c r="C946" i="9"/>
  <c r="B946" i="9"/>
  <c r="C945" i="9"/>
  <c r="B945" i="9"/>
  <c r="C944" i="9"/>
  <c r="B944" i="9"/>
  <c r="C943" i="9"/>
  <c r="B943" i="9"/>
  <c r="C942" i="9"/>
  <c r="B942" i="9"/>
  <c r="C941" i="9"/>
  <c r="B941" i="9"/>
  <c r="C940" i="9"/>
  <c r="B940" i="9"/>
  <c r="C939" i="9"/>
  <c r="B939" i="9"/>
  <c r="C938" i="9"/>
  <c r="B938" i="9"/>
  <c r="C937" i="9"/>
  <c r="B937" i="9"/>
  <c r="C936" i="9"/>
  <c r="B936" i="9"/>
  <c r="C935" i="9"/>
  <c r="B935" i="9"/>
  <c r="C934" i="9"/>
  <c r="B934" i="9"/>
  <c r="C933" i="9"/>
  <c r="B933" i="9"/>
  <c r="C932" i="9"/>
  <c r="B932" i="9"/>
  <c r="C931" i="9"/>
  <c r="B931" i="9"/>
  <c r="C930" i="9"/>
  <c r="B930" i="9"/>
  <c r="C929" i="9"/>
  <c r="B929" i="9"/>
  <c r="C928" i="9"/>
  <c r="B928" i="9"/>
  <c r="C927" i="9"/>
  <c r="B927" i="9"/>
  <c r="C926" i="9"/>
  <c r="B926" i="9"/>
  <c r="C925" i="9"/>
  <c r="B925" i="9"/>
  <c r="C924" i="9"/>
  <c r="B924" i="9"/>
  <c r="C923" i="9"/>
  <c r="B923" i="9"/>
  <c r="C922" i="9"/>
  <c r="B922" i="9"/>
  <c r="C921" i="9"/>
  <c r="B921" i="9"/>
  <c r="C920" i="9"/>
  <c r="B920" i="9"/>
  <c r="C919" i="9"/>
  <c r="B919" i="9"/>
  <c r="C918" i="9"/>
  <c r="B918" i="9"/>
  <c r="C917" i="9"/>
  <c r="B917" i="9"/>
  <c r="C916" i="9"/>
  <c r="B916" i="9"/>
  <c r="C915" i="9"/>
  <c r="B915" i="9"/>
  <c r="C914" i="9"/>
  <c r="B914" i="9"/>
  <c r="C913" i="9"/>
  <c r="B913" i="9"/>
  <c r="C912" i="9"/>
  <c r="B912" i="9"/>
  <c r="C911" i="9"/>
  <c r="B911" i="9"/>
  <c r="C910" i="9"/>
  <c r="B910" i="9"/>
  <c r="C909" i="9"/>
  <c r="B909" i="9"/>
  <c r="C908" i="9"/>
  <c r="B908" i="9"/>
  <c r="C907" i="9"/>
  <c r="B907" i="9"/>
  <c r="C906" i="9"/>
  <c r="B906" i="9"/>
  <c r="C905" i="9"/>
  <c r="B905" i="9"/>
  <c r="C904" i="9"/>
  <c r="B904" i="9"/>
  <c r="C903" i="9"/>
  <c r="B903" i="9"/>
  <c r="C902" i="9"/>
  <c r="B902" i="9"/>
  <c r="C901" i="9"/>
  <c r="B901" i="9"/>
  <c r="C900" i="9"/>
  <c r="B900" i="9"/>
  <c r="C899" i="9"/>
  <c r="B899" i="9"/>
  <c r="C898" i="9"/>
  <c r="B898" i="9"/>
  <c r="C897" i="9"/>
  <c r="B897" i="9"/>
  <c r="C896" i="9"/>
  <c r="B896" i="9"/>
  <c r="C895" i="9"/>
  <c r="B895" i="9"/>
  <c r="C894" i="9"/>
  <c r="B894" i="9"/>
  <c r="C893" i="9"/>
  <c r="B893" i="9"/>
  <c r="C892" i="9"/>
  <c r="B892" i="9"/>
  <c r="C891" i="9"/>
  <c r="B891" i="9"/>
  <c r="C890" i="9"/>
  <c r="B890" i="9"/>
  <c r="C889" i="9"/>
  <c r="B889" i="9"/>
  <c r="C888" i="9"/>
  <c r="B888" i="9"/>
  <c r="C887" i="9"/>
  <c r="B887" i="9"/>
  <c r="C886" i="9"/>
  <c r="B886" i="9"/>
  <c r="C885" i="9"/>
  <c r="B885" i="9"/>
  <c r="C884" i="9"/>
  <c r="B884" i="9"/>
  <c r="C883" i="9"/>
  <c r="B883" i="9"/>
  <c r="C882" i="9"/>
  <c r="B882" i="9"/>
  <c r="C881" i="9"/>
  <c r="B881" i="9"/>
  <c r="C880" i="9"/>
  <c r="B880" i="9"/>
  <c r="C879" i="9"/>
  <c r="B879" i="9"/>
  <c r="C878" i="9"/>
  <c r="B878" i="9"/>
  <c r="C877" i="9"/>
  <c r="B877" i="9"/>
  <c r="C876" i="9"/>
  <c r="B876" i="9"/>
  <c r="C875" i="9"/>
  <c r="B875" i="9"/>
  <c r="C874" i="9"/>
  <c r="B874" i="9"/>
  <c r="C873" i="9"/>
  <c r="B873" i="9"/>
  <c r="C872" i="9"/>
  <c r="B872" i="9"/>
  <c r="C871" i="9"/>
  <c r="B871" i="9"/>
  <c r="C870" i="9"/>
  <c r="B870" i="9"/>
  <c r="C869" i="9"/>
  <c r="B869" i="9"/>
  <c r="C868" i="9"/>
  <c r="B868" i="9"/>
  <c r="C867" i="9"/>
  <c r="B867" i="9"/>
  <c r="C866" i="9"/>
  <c r="B866" i="9"/>
  <c r="C865" i="9"/>
  <c r="B865" i="9"/>
  <c r="C864" i="9"/>
  <c r="B864" i="9"/>
  <c r="C863" i="9"/>
  <c r="B863" i="9"/>
  <c r="C862" i="9"/>
  <c r="B862" i="9"/>
  <c r="C861" i="9"/>
  <c r="B861" i="9"/>
  <c r="C860" i="9"/>
  <c r="B860" i="9"/>
  <c r="C859" i="9"/>
  <c r="B859" i="9"/>
  <c r="C858" i="9"/>
  <c r="B858" i="9"/>
  <c r="C857" i="9"/>
  <c r="B857" i="9"/>
  <c r="C856" i="9"/>
  <c r="B856" i="9"/>
  <c r="C855" i="9"/>
  <c r="B855" i="9"/>
  <c r="C854" i="9"/>
  <c r="B854" i="9"/>
  <c r="C853" i="9"/>
  <c r="B853" i="9"/>
  <c r="C852" i="9"/>
  <c r="B852" i="9"/>
  <c r="C851" i="9"/>
  <c r="B851" i="9"/>
  <c r="C850" i="9"/>
  <c r="B850" i="9"/>
  <c r="C849" i="9"/>
  <c r="B849" i="9"/>
  <c r="C848" i="9"/>
  <c r="B848" i="9"/>
  <c r="C847" i="9"/>
  <c r="B847" i="9"/>
  <c r="C846" i="9"/>
  <c r="B846" i="9"/>
  <c r="C845" i="9"/>
  <c r="B845" i="9"/>
  <c r="C844" i="9"/>
  <c r="B844" i="9"/>
  <c r="C843" i="9"/>
  <c r="B843" i="9"/>
  <c r="C842" i="9"/>
  <c r="B842" i="9"/>
  <c r="C841" i="9"/>
  <c r="B841" i="9"/>
  <c r="C840" i="9"/>
  <c r="B840" i="9"/>
  <c r="C839" i="9"/>
  <c r="B839" i="9"/>
  <c r="C838" i="9"/>
  <c r="B838" i="9"/>
  <c r="C837" i="9"/>
  <c r="B837" i="9"/>
  <c r="C836" i="9"/>
  <c r="B836" i="9"/>
  <c r="C835" i="9"/>
  <c r="B835" i="9"/>
  <c r="C834" i="9"/>
  <c r="B834" i="9"/>
  <c r="C833" i="9"/>
  <c r="B833" i="9"/>
  <c r="C832" i="9"/>
  <c r="B832" i="9"/>
  <c r="C831" i="9"/>
  <c r="B831" i="9"/>
  <c r="C830" i="9"/>
  <c r="B830" i="9"/>
  <c r="C829" i="9"/>
  <c r="B829" i="9"/>
  <c r="C828" i="9"/>
  <c r="B828" i="9"/>
  <c r="C827" i="9"/>
  <c r="B827" i="9"/>
  <c r="C826" i="9"/>
  <c r="B826" i="9"/>
  <c r="C825" i="9"/>
  <c r="B825" i="9"/>
  <c r="C824" i="9"/>
  <c r="B824" i="9"/>
  <c r="C823" i="9"/>
  <c r="B823" i="9"/>
  <c r="C822" i="9"/>
  <c r="B822" i="9"/>
  <c r="C821" i="9"/>
  <c r="B821" i="9"/>
  <c r="C820" i="9"/>
  <c r="B820" i="9"/>
  <c r="C819" i="9"/>
  <c r="B819" i="9"/>
  <c r="C818" i="9"/>
  <c r="B818" i="9"/>
  <c r="C817" i="9"/>
  <c r="B817" i="9"/>
  <c r="C816" i="9"/>
  <c r="B816" i="9"/>
  <c r="C815" i="9"/>
  <c r="B815" i="9"/>
  <c r="C814" i="9"/>
  <c r="B814" i="9"/>
  <c r="C813" i="9"/>
  <c r="B813" i="9"/>
  <c r="C812" i="9"/>
  <c r="B812" i="9"/>
  <c r="C811" i="9"/>
  <c r="B811" i="9"/>
  <c r="C810" i="9"/>
  <c r="B810" i="9"/>
  <c r="C809" i="9"/>
  <c r="B809" i="9"/>
  <c r="C808" i="9"/>
  <c r="B808" i="9"/>
  <c r="C807" i="9"/>
  <c r="B807" i="9"/>
  <c r="C806" i="9"/>
  <c r="B806" i="9"/>
  <c r="C805" i="9"/>
  <c r="B805" i="9"/>
  <c r="C804" i="9"/>
  <c r="B804" i="9"/>
  <c r="C803" i="9"/>
  <c r="B803" i="9"/>
  <c r="C802" i="9"/>
  <c r="B802" i="9"/>
  <c r="C801" i="9"/>
  <c r="B801" i="9"/>
  <c r="C800" i="9"/>
  <c r="B800" i="9"/>
  <c r="C799" i="9"/>
  <c r="B799" i="9"/>
  <c r="C798" i="9"/>
  <c r="B798" i="9"/>
  <c r="C797" i="9"/>
  <c r="B797" i="9"/>
  <c r="C796" i="9"/>
  <c r="B796" i="9"/>
  <c r="C795" i="9"/>
  <c r="B795" i="9"/>
  <c r="C794" i="9"/>
  <c r="B794" i="9"/>
  <c r="C793" i="9"/>
  <c r="B793" i="9"/>
  <c r="C792" i="9"/>
  <c r="B792" i="9"/>
  <c r="C791" i="9"/>
  <c r="B791" i="9"/>
  <c r="C790" i="9"/>
  <c r="B790" i="9"/>
  <c r="C789" i="9"/>
  <c r="B789" i="9"/>
  <c r="C788" i="9"/>
  <c r="B788" i="9"/>
  <c r="C787" i="9"/>
  <c r="B787" i="9"/>
  <c r="C786" i="9"/>
  <c r="B786" i="9"/>
  <c r="C785" i="9"/>
  <c r="B785" i="9"/>
  <c r="C784" i="9"/>
  <c r="B784" i="9"/>
  <c r="C783" i="9"/>
  <c r="B783" i="9"/>
  <c r="C782" i="9"/>
  <c r="B782" i="9"/>
  <c r="C781" i="9"/>
  <c r="B781" i="9"/>
  <c r="C780" i="9"/>
  <c r="B780" i="9"/>
  <c r="C779" i="9"/>
  <c r="B779" i="9"/>
  <c r="C778" i="9"/>
  <c r="B778" i="9"/>
  <c r="C777" i="9"/>
  <c r="B777" i="9"/>
  <c r="C776" i="9"/>
  <c r="B776" i="9"/>
  <c r="C775" i="9"/>
  <c r="B775" i="9"/>
  <c r="C774" i="9"/>
  <c r="B774" i="9"/>
  <c r="C773" i="9"/>
  <c r="B773" i="9"/>
  <c r="C772" i="9"/>
  <c r="B772" i="9"/>
  <c r="C771" i="9"/>
  <c r="B771" i="9"/>
  <c r="C770" i="9"/>
  <c r="B770" i="9"/>
  <c r="C769" i="9"/>
  <c r="B769" i="9"/>
  <c r="C768" i="9"/>
  <c r="B768" i="9"/>
  <c r="C767" i="9"/>
  <c r="B767" i="9"/>
  <c r="C766" i="9"/>
  <c r="B766" i="9"/>
  <c r="C765" i="9"/>
  <c r="B765" i="9"/>
  <c r="C764" i="9"/>
  <c r="B764" i="9"/>
  <c r="C763" i="9"/>
  <c r="B763" i="9"/>
  <c r="C762" i="9"/>
  <c r="B762" i="9"/>
  <c r="C761" i="9"/>
  <c r="B761" i="9"/>
  <c r="C760" i="9"/>
  <c r="B760" i="9"/>
  <c r="C759" i="9"/>
  <c r="B759" i="9"/>
  <c r="C758" i="9"/>
  <c r="B758" i="9"/>
  <c r="C757" i="9"/>
  <c r="B757" i="9"/>
  <c r="C756" i="9"/>
  <c r="B756" i="9"/>
  <c r="C755" i="9"/>
  <c r="B755" i="9"/>
  <c r="C754" i="9"/>
  <c r="B754" i="9"/>
  <c r="C753" i="9"/>
  <c r="B753" i="9"/>
  <c r="C752" i="9"/>
  <c r="B752" i="9"/>
  <c r="C751" i="9"/>
  <c r="B751" i="9"/>
  <c r="C750" i="9"/>
  <c r="B750" i="9"/>
  <c r="C749" i="9"/>
  <c r="B749" i="9"/>
  <c r="C748" i="9"/>
  <c r="B748" i="9"/>
  <c r="C747" i="9"/>
  <c r="B747" i="9"/>
  <c r="C746" i="9"/>
  <c r="B746" i="9"/>
  <c r="C745" i="9"/>
  <c r="B745" i="9"/>
  <c r="C744" i="9"/>
  <c r="B744" i="9"/>
  <c r="C743" i="9"/>
  <c r="B743" i="9"/>
  <c r="C742" i="9"/>
  <c r="B742" i="9"/>
  <c r="C741" i="9"/>
  <c r="B741" i="9"/>
  <c r="C740" i="9"/>
  <c r="B740" i="9"/>
  <c r="C739" i="9"/>
  <c r="B739" i="9"/>
  <c r="C738" i="9"/>
  <c r="B738" i="9"/>
  <c r="C737" i="9"/>
  <c r="B737" i="9"/>
  <c r="C736" i="9"/>
  <c r="B736" i="9"/>
  <c r="C735" i="9"/>
  <c r="B735" i="9"/>
  <c r="C734" i="9"/>
  <c r="B734" i="9"/>
  <c r="C733" i="9"/>
  <c r="B733" i="9"/>
  <c r="C732" i="9"/>
  <c r="B732" i="9"/>
  <c r="C731" i="9"/>
  <c r="B731" i="9"/>
  <c r="C730" i="9"/>
  <c r="B730" i="9"/>
  <c r="C729" i="9"/>
  <c r="B729" i="9"/>
  <c r="C728" i="9"/>
  <c r="B728" i="9"/>
  <c r="C727" i="9"/>
  <c r="B727" i="9"/>
  <c r="C726" i="9"/>
  <c r="B726" i="9"/>
  <c r="C725" i="9"/>
  <c r="B725" i="9"/>
  <c r="C724" i="9"/>
  <c r="B724" i="9"/>
  <c r="C723" i="9"/>
  <c r="B723" i="9"/>
  <c r="C722" i="9"/>
  <c r="B722" i="9"/>
  <c r="C721" i="9"/>
  <c r="B721" i="9"/>
  <c r="C720" i="9"/>
  <c r="B720" i="9"/>
  <c r="C719" i="9"/>
  <c r="B719" i="9"/>
  <c r="C718" i="9"/>
  <c r="B718" i="9"/>
  <c r="C717" i="9"/>
  <c r="B717" i="9"/>
  <c r="C716" i="9"/>
  <c r="B716" i="9"/>
  <c r="C715" i="9"/>
  <c r="B715" i="9"/>
  <c r="C714" i="9"/>
  <c r="B714" i="9"/>
  <c r="C713" i="9"/>
  <c r="B713" i="9"/>
  <c r="C712" i="9"/>
  <c r="B712" i="9"/>
  <c r="C711" i="9"/>
  <c r="B711" i="9"/>
  <c r="C710" i="9"/>
  <c r="B710" i="9"/>
  <c r="C709" i="9"/>
  <c r="B709" i="9"/>
  <c r="C708" i="9"/>
  <c r="B708" i="9"/>
  <c r="C707" i="9"/>
  <c r="B707" i="9"/>
  <c r="C706" i="9"/>
  <c r="B706" i="9"/>
  <c r="C705" i="9"/>
  <c r="B705" i="9"/>
  <c r="C704" i="9"/>
  <c r="B704" i="9"/>
  <c r="C703" i="9"/>
  <c r="B703" i="9"/>
  <c r="C702" i="9"/>
  <c r="B702" i="9"/>
  <c r="C701" i="9"/>
  <c r="B701" i="9"/>
  <c r="C700" i="9"/>
  <c r="B700" i="9"/>
  <c r="C699" i="9"/>
  <c r="B699" i="9"/>
  <c r="C698" i="9"/>
  <c r="B698" i="9"/>
  <c r="C697" i="9"/>
  <c r="B697" i="9"/>
  <c r="C696" i="9"/>
  <c r="B696" i="9"/>
  <c r="C695" i="9"/>
  <c r="B695" i="9"/>
  <c r="C694" i="9"/>
  <c r="B694" i="9"/>
  <c r="C693" i="9"/>
  <c r="B693" i="9"/>
  <c r="C692" i="9"/>
  <c r="B692" i="9"/>
  <c r="C691" i="9"/>
  <c r="B691" i="9"/>
  <c r="C690" i="9"/>
  <c r="B690" i="9"/>
  <c r="C689" i="9"/>
  <c r="B689" i="9"/>
  <c r="C688" i="9"/>
  <c r="B688" i="9"/>
  <c r="C687" i="9"/>
  <c r="B687" i="9"/>
  <c r="C686" i="9"/>
  <c r="B686" i="9"/>
  <c r="C685" i="9"/>
  <c r="B685" i="9"/>
  <c r="C684" i="9"/>
  <c r="B684" i="9"/>
  <c r="C683" i="9"/>
  <c r="B683" i="9"/>
  <c r="C682" i="9"/>
  <c r="B682" i="9"/>
  <c r="C681" i="9"/>
  <c r="B681" i="9"/>
  <c r="C680" i="9"/>
  <c r="B680" i="9"/>
  <c r="C679" i="9"/>
  <c r="B679" i="9"/>
  <c r="C678" i="9"/>
  <c r="B678" i="9"/>
  <c r="C677" i="9"/>
  <c r="B677" i="9"/>
  <c r="C676" i="9"/>
  <c r="B676" i="9"/>
  <c r="C675" i="9"/>
  <c r="B675" i="9"/>
  <c r="C674" i="9"/>
  <c r="B674" i="9"/>
  <c r="C673" i="9"/>
  <c r="B673" i="9"/>
  <c r="C672" i="9"/>
  <c r="B672" i="9"/>
  <c r="C671" i="9"/>
  <c r="B671" i="9"/>
  <c r="C670" i="9"/>
  <c r="B670" i="9"/>
  <c r="C669" i="9"/>
  <c r="B669" i="9"/>
  <c r="C668" i="9"/>
  <c r="B668" i="9"/>
  <c r="C667" i="9"/>
  <c r="B667" i="9"/>
  <c r="C666" i="9"/>
  <c r="B666" i="9"/>
  <c r="C665" i="9"/>
  <c r="B665" i="9"/>
  <c r="C664" i="9"/>
  <c r="B664" i="9"/>
  <c r="C663" i="9"/>
  <c r="B663" i="9"/>
  <c r="C662" i="9"/>
  <c r="B662" i="9"/>
  <c r="C661" i="9"/>
  <c r="B661" i="9"/>
  <c r="C660" i="9"/>
  <c r="B660" i="9"/>
  <c r="C659" i="9"/>
  <c r="B659" i="9"/>
  <c r="C658" i="9"/>
  <c r="B658" i="9"/>
  <c r="C657" i="9"/>
  <c r="B657" i="9"/>
  <c r="C656" i="9"/>
  <c r="B656" i="9"/>
  <c r="C655" i="9"/>
  <c r="B655" i="9"/>
  <c r="C654" i="9"/>
  <c r="B654" i="9"/>
  <c r="C653" i="9"/>
  <c r="B653" i="9"/>
  <c r="C652" i="9"/>
  <c r="B652" i="9"/>
  <c r="C651" i="9"/>
  <c r="B651" i="9"/>
  <c r="C650" i="9"/>
  <c r="B650" i="9"/>
  <c r="C649" i="9"/>
  <c r="B649" i="9"/>
  <c r="C648" i="9"/>
  <c r="B648" i="9"/>
  <c r="C647" i="9"/>
  <c r="B647" i="9"/>
  <c r="C646" i="9"/>
  <c r="B646" i="9"/>
  <c r="C645" i="9"/>
  <c r="B645" i="9"/>
  <c r="C644" i="9"/>
  <c r="B644" i="9"/>
  <c r="C643" i="9"/>
  <c r="B643" i="9"/>
  <c r="C642" i="9"/>
  <c r="B642" i="9"/>
  <c r="C641" i="9"/>
  <c r="B641" i="9"/>
  <c r="C640" i="9"/>
  <c r="B640" i="9"/>
  <c r="C639" i="9"/>
  <c r="B639" i="9"/>
  <c r="C638" i="9"/>
  <c r="B638" i="9"/>
  <c r="C637" i="9"/>
  <c r="B637" i="9"/>
  <c r="C636" i="9"/>
  <c r="B636" i="9"/>
  <c r="C635" i="9"/>
  <c r="B635" i="9"/>
  <c r="C634" i="9"/>
  <c r="B634" i="9"/>
  <c r="C633" i="9"/>
  <c r="B633" i="9"/>
  <c r="C632" i="9"/>
  <c r="B632" i="9"/>
  <c r="C631" i="9"/>
  <c r="B631" i="9"/>
  <c r="C630" i="9"/>
  <c r="B630" i="9"/>
  <c r="C629" i="9"/>
  <c r="B629" i="9"/>
  <c r="C628" i="9"/>
  <c r="B628" i="9"/>
  <c r="C627" i="9"/>
  <c r="B627" i="9"/>
  <c r="C626" i="9"/>
  <c r="B626" i="9"/>
  <c r="C625" i="9"/>
  <c r="B625" i="9"/>
  <c r="C624" i="9"/>
  <c r="B624" i="9"/>
  <c r="C623" i="9"/>
  <c r="B623" i="9"/>
  <c r="C622" i="9"/>
  <c r="B622" i="9"/>
  <c r="C621" i="9"/>
  <c r="B621" i="9"/>
  <c r="C620" i="9"/>
  <c r="B620" i="9"/>
  <c r="C619" i="9"/>
  <c r="B619" i="9"/>
  <c r="C618" i="9"/>
  <c r="B618" i="9"/>
  <c r="C617" i="9"/>
  <c r="B617" i="9"/>
  <c r="C616" i="9"/>
  <c r="B616" i="9"/>
  <c r="C615" i="9"/>
  <c r="B615" i="9"/>
  <c r="C614" i="9"/>
  <c r="B614" i="9"/>
  <c r="C613" i="9"/>
  <c r="B613" i="9"/>
  <c r="C612" i="9"/>
  <c r="B612" i="9"/>
  <c r="C611" i="9"/>
  <c r="B611" i="9"/>
  <c r="C610" i="9"/>
  <c r="B610" i="9"/>
  <c r="C609" i="9"/>
  <c r="B609" i="9"/>
  <c r="C608" i="9"/>
  <c r="B608" i="9"/>
  <c r="C607" i="9"/>
  <c r="B607" i="9"/>
  <c r="C606" i="9"/>
  <c r="B606" i="9"/>
  <c r="C605" i="9"/>
  <c r="B605" i="9"/>
  <c r="C604" i="9"/>
  <c r="B604" i="9"/>
  <c r="C603" i="9"/>
  <c r="B603" i="9"/>
  <c r="C602" i="9"/>
  <c r="B602" i="9"/>
  <c r="C601" i="9"/>
  <c r="B601" i="9"/>
  <c r="C600" i="9"/>
  <c r="B600" i="9"/>
  <c r="C599" i="9"/>
  <c r="B599" i="9"/>
  <c r="C598" i="9"/>
  <c r="B598" i="9"/>
  <c r="C597" i="9"/>
  <c r="B597" i="9"/>
  <c r="C596" i="9"/>
  <c r="B596" i="9"/>
  <c r="C595" i="9"/>
  <c r="B595" i="9"/>
  <c r="C594" i="9"/>
  <c r="B594" i="9"/>
  <c r="C593" i="9"/>
  <c r="B593" i="9"/>
  <c r="C592" i="9"/>
  <c r="B592" i="9"/>
  <c r="C591" i="9"/>
  <c r="B591" i="9"/>
  <c r="C590" i="9"/>
  <c r="B590" i="9"/>
  <c r="C589" i="9"/>
  <c r="B589" i="9"/>
  <c r="C588" i="9"/>
  <c r="B588" i="9"/>
  <c r="C587" i="9"/>
  <c r="B587" i="9"/>
  <c r="C586" i="9"/>
  <c r="B586" i="9"/>
  <c r="C585" i="9"/>
  <c r="B585" i="9"/>
  <c r="C584" i="9"/>
  <c r="B584" i="9"/>
  <c r="C583" i="9"/>
  <c r="B583" i="9"/>
  <c r="C582" i="9"/>
  <c r="B582" i="9"/>
  <c r="C581" i="9"/>
  <c r="B581" i="9"/>
  <c r="C580" i="9"/>
  <c r="B580" i="9"/>
  <c r="C579" i="9"/>
  <c r="B579" i="9"/>
  <c r="C578" i="9"/>
  <c r="B578" i="9"/>
  <c r="C577" i="9"/>
  <c r="B577" i="9"/>
  <c r="C576" i="9"/>
  <c r="B576" i="9"/>
  <c r="C575" i="9"/>
  <c r="B575" i="9"/>
  <c r="C574" i="9"/>
  <c r="B574" i="9"/>
  <c r="C573" i="9"/>
  <c r="B573" i="9"/>
  <c r="C572" i="9"/>
  <c r="B572" i="9"/>
  <c r="C571" i="9"/>
  <c r="B571" i="9"/>
  <c r="C570" i="9"/>
  <c r="B570" i="9"/>
  <c r="C569" i="9"/>
  <c r="B569" i="9"/>
  <c r="C568" i="9"/>
  <c r="B568" i="9"/>
  <c r="C567" i="9"/>
  <c r="B567" i="9"/>
  <c r="C566" i="9"/>
  <c r="B566" i="9"/>
  <c r="C565" i="9"/>
  <c r="B565" i="9"/>
  <c r="C564" i="9"/>
  <c r="B564" i="9"/>
  <c r="C563" i="9"/>
  <c r="B563" i="9"/>
  <c r="C562" i="9"/>
  <c r="B562" i="9"/>
  <c r="C561" i="9"/>
  <c r="B561" i="9"/>
  <c r="C560" i="9"/>
  <c r="B560" i="9"/>
  <c r="C559" i="9"/>
  <c r="B559" i="9"/>
  <c r="C558" i="9"/>
  <c r="B558" i="9"/>
  <c r="C557" i="9"/>
  <c r="B557" i="9"/>
  <c r="C556" i="9"/>
  <c r="B556" i="9"/>
  <c r="C555" i="9"/>
  <c r="B555" i="9"/>
  <c r="C554" i="9"/>
  <c r="B554" i="9"/>
  <c r="C553" i="9"/>
  <c r="B553" i="9"/>
  <c r="C552" i="9"/>
  <c r="B552" i="9"/>
  <c r="C551" i="9"/>
  <c r="B551" i="9"/>
  <c r="C550" i="9"/>
  <c r="B550" i="9"/>
  <c r="C549" i="9"/>
  <c r="B549" i="9"/>
  <c r="C548" i="9"/>
  <c r="B548" i="9"/>
  <c r="C547" i="9"/>
  <c r="B547" i="9"/>
  <c r="C546" i="9"/>
  <c r="B546" i="9"/>
  <c r="C545" i="9"/>
  <c r="B545" i="9"/>
  <c r="C544" i="9"/>
  <c r="B544" i="9"/>
  <c r="C543" i="9"/>
  <c r="B543" i="9"/>
  <c r="C542" i="9"/>
  <c r="B542" i="9"/>
  <c r="C541" i="9"/>
  <c r="B541" i="9"/>
  <c r="C540" i="9"/>
  <c r="B540" i="9"/>
  <c r="C539" i="9"/>
  <c r="B539" i="9"/>
  <c r="C538" i="9"/>
  <c r="B538" i="9"/>
  <c r="C537" i="9"/>
  <c r="B537" i="9"/>
  <c r="C536" i="9"/>
  <c r="B536" i="9"/>
  <c r="C535" i="9"/>
  <c r="B535" i="9"/>
  <c r="C534" i="9"/>
  <c r="B534" i="9"/>
  <c r="C533" i="9"/>
  <c r="B533" i="9"/>
  <c r="C532" i="9"/>
  <c r="B532" i="9"/>
  <c r="C531" i="9"/>
  <c r="B531" i="9"/>
  <c r="C530" i="9"/>
  <c r="B530" i="9"/>
  <c r="C529" i="9"/>
  <c r="B529" i="9"/>
  <c r="C528" i="9"/>
  <c r="B528" i="9"/>
  <c r="C527" i="9"/>
  <c r="B527" i="9"/>
  <c r="C526" i="9"/>
  <c r="B526" i="9"/>
  <c r="C525" i="9"/>
  <c r="B525" i="9"/>
  <c r="C524" i="9"/>
  <c r="B524" i="9"/>
  <c r="C523" i="9"/>
  <c r="B523" i="9"/>
  <c r="C522" i="9"/>
  <c r="B522" i="9"/>
  <c r="C521" i="9"/>
  <c r="B521" i="9"/>
  <c r="C520" i="9"/>
  <c r="B520" i="9"/>
  <c r="C519" i="9"/>
  <c r="B519" i="9"/>
  <c r="C518" i="9"/>
  <c r="B518" i="9"/>
  <c r="C517" i="9"/>
  <c r="B517" i="9"/>
  <c r="C516" i="9"/>
  <c r="B516" i="9"/>
  <c r="C515" i="9"/>
  <c r="B515" i="9"/>
  <c r="C514" i="9"/>
  <c r="B514" i="9"/>
  <c r="C513" i="9"/>
  <c r="B513" i="9"/>
  <c r="C512" i="9"/>
  <c r="B512" i="9"/>
  <c r="C511" i="9"/>
  <c r="B511" i="9"/>
  <c r="C510" i="9"/>
  <c r="B510" i="9"/>
  <c r="C509" i="9"/>
  <c r="B509" i="9"/>
  <c r="C508" i="9"/>
  <c r="B508" i="9"/>
  <c r="C507" i="9"/>
  <c r="B507" i="9"/>
  <c r="C506" i="9"/>
  <c r="B506" i="9"/>
  <c r="C505" i="9"/>
  <c r="B505" i="9"/>
  <c r="C504" i="9"/>
  <c r="B504" i="9"/>
  <c r="C503" i="9"/>
  <c r="B503" i="9"/>
  <c r="C502" i="9"/>
  <c r="B502" i="9"/>
  <c r="C501" i="9"/>
  <c r="B501" i="9"/>
  <c r="C500" i="9"/>
  <c r="B500" i="9"/>
  <c r="C499" i="9"/>
  <c r="B499" i="9"/>
  <c r="C498" i="9"/>
  <c r="B498" i="9"/>
  <c r="C497" i="9"/>
  <c r="B497" i="9"/>
  <c r="C496" i="9"/>
  <c r="B496" i="9"/>
  <c r="C495" i="9"/>
  <c r="B495" i="9"/>
  <c r="C494" i="9"/>
  <c r="B494" i="9"/>
  <c r="C493" i="9"/>
  <c r="B493" i="9"/>
  <c r="C492" i="9"/>
  <c r="B492" i="9"/>
  <c r="C491" i="9"/>
  <c r="B491" i="9"/>
  <c r="C490" i="9"/>
  <c r="B490" i="9"/>
  <c r="C489" i="9"/>
  <c r="B489" i="9"/>
  <c r="C488" i="9"/>
  <c r="B488" i="9"/>
  <c r="C487" i="9"/>
  <c r="B487" i="9"/>
  <c r="C486" i="9"/>
  <c r="B486" i="9"/>
  <c r="C485" i="9"/>
  <c r="B485" i="9"/>
  <c r="C484" i="9"/>
  <c r="B484" i="9"/>
  <c r="C483" i="9"/>
  <c r="B483" i="9"/>
  <c r="C482" i="9"/>
  <c r="B482" i="9"/>
  <c r="C481" i="9"/>
  <c r="B481" i="9"/>
  <c r="C480" i="9"/>
  <c r="B480" i="9"/>
  <c r="C479" i="9"/>
  <c r="B479" i="9"/>
  <c r="C478" i="9"/>
  <c r="B478" i="9"/>
  <c r="C477" i="9"/>
  <c r="B477" i="9"/>
  <c r="C476" i="9"/>
  <c r="B476" i="9"/>
  <c r="C475" i="9"/>
  <c r="B475" i="9"/>
  <c r="C474" i="9"/>
  <c r="B474" i="9"/>
  <c r="C473" i="9"/>
  <c r="B473" i="9"/>
  <c r="C472" i="9"/>
  <c r="B472" i="9"/>
  <c r="C471" i="9"/>
  <c r="B471" i="9"/>
  <c r="C470" i="9"/>
  <c r="B470" i="9"/>
  <c r="C469" i="9"/>
  <c r="B469" i="9"/>
  <c r="C468" i="9"/>
  <c r="B468" i="9"/>
  <c r="C467" i="9"/>
  <c r="B467" i="9"/>
  <c r="C466" i="9"/>
  <c r="B466" i="9"/>
  <c r="C465" i="9"/>
  <c r="B465" i="9"/>
  <c r="C464" i="9"/>
  <c r="B464" i="9"/>
  <c r="C463" i="9"/>
  <c r="B463" i="9"/>
  <c r="C462" i="9"/>
  <c r="B462" i="9"/>
  <c r="C461" i="9"/>
  <c r="B461" i="9"/>
  <c r="C460" i="9"/>
  <c r="B460" i="9"/>
  <c r="C459" i="9"/>
  <c r="B459" i="9"/>
  <c r="C458" i="9"/>
  <c r="B458" i="9"/>
  <c r="C457" i="9"/>
  <c r="B457" i="9"/>
  <c r="C456" i="9"/>
  <c r="B456" i="9"/>
  <c r="C455" i="9"/>
  <c r="B455" i="9"/>
  <c r="C454" i="9"/>
  <c r="B454" i="9"/>
  <c r="C453" i="9"/>
  <c r="B453" i="9"/>
  <c r="C452" i="9"/>
  <c r="B452" i="9"/>
  <c r="C451" i="9"/>
  <c r="B451" i="9"/>
  <c r="C450" i="9"/>
  <c r="B450" i="9"/>
  <c r="C449" i="9"/>
  <c r="B449" i="9"/>
  <c r="C448" i="9"/>
  <c r="B448" i="9"/>
  <c r="C447" i="9"/>
  <c r="B447" i="9"/>
  <c r="C446" i="9"/>
  <c r="B446" i="9"/>
  <c r="C445" i="9"/>
  <c r="B445" i="9"/>
  <c r="C444" i="9"/>
  <c r="B444" i="9"/>
  <c r="C443" i="9"/>
  <c r="B443" i="9"/>
  <c r="C442" i="9"/>
  <c r="B442" i="9"/>
  <c r="C441" i="9"/>
  <c r="B441" i="9"/>
  <c r="C440" i="9"/>
  <c r="B440" i="9"/>
  <c r="C439" i="9"/>
  <c r="B439" i="9"/>
  <c r="C438" i="9"/>
  <c r="B438" i="9"/>
  <c r="C437" i="9"/>
  <c r="B437" i="9"/>
  <c r="C436" i="9"/>
  <c r="B436" i="9"/>
  <c r="C435" i="9"/>
  <c r="B435" i="9"/>
  <c r="C434" i="9"/>
  <c r="B434" i="9"/>
  <c r="C433" i="9"/>
  <c r="B433" i="9"/>
  <c r="C432" i="9"/>
  <c r="B432" i="9"/>
  <c r="C431" i="9"/>
  <c r="B431" i="9"/>
  <c r="C430" i="9"/>
  <c r="B430" i="9"/>
  <c r="C429" i="9"/>
  <c r="B429" i="9"/>
  <c r="C428" i="9"/>
  <c r="B428" i="9"/>
  <c r="C427" i="9"/>
  <c r="B427" i="9"/>
  <c r="C426" i="9"/>
  <c r="B426" i="9"/>
  <c r="C425" i="9"/>
  <c r="B425" i="9"/>
  <c r="C424" i="9"/>
  <c r="B424" i="9"/>
  <c r="C423" i="9"/>
  <c r="B423" i="9"/>
  <c r="C422" i="9"/>
  <c r="B422" i="9"/>
  <c r="C421" i="9"/>
  <c r="B421" i="9"/>
  <c r="C420" i="9"/>
  <c r="B420" i="9"/>
  <c r="C419" i="9"/>
  <c r="B419" i="9"/>
  <c r="C418" i="9"/>
  <c r="B418" i="9"/>
  <c r="C417" i="9"/>
  <c r="B417" i="9"/>
  <c r="C416" i="9"/>
  <c r="B416" i="9"/>
  <c r="C415" i="9"/>
  <c r="B415" i="9"/>
  <c r="C414" i="9"/>
  <c r="B414" i="9"/>
  <c r="C413" i="9"/>
  <c r="B413" i="9"/>
  <c r="C412" i="9"/>
  <c r="B412" i="9"/>
  <c r="C411" i="9"/>
  <c r="B411" i="9"/>
  <c r="C410" i="9"/>
  <c r="B410" i="9"/>
  <c r="C409" i="9"/>
  <c r="B409" i="9"/>
  <c r="C408" i="9"/>
  <c r="B408" i="9"/>
  <c r="C407" i="9"/>
  <c r="B407" i="9"/>
  <c r="C406" i="9"/>
  <c r="B406" i="9"/>
  <c r="C405" i="9"/>
  <c r="B405" i="9"/>
  <c r="C404" i="9"/>
  <c r="B404" i="9"/>
  <c r="C403" i="9"/>
  <c r="B403" i="9"/>
  <c r="C402" i="9"/>
  <c r="B402" i="9"/>
  <c r="C401" i="9"/>
  <c r="B401" i="9"/>
  <c r="C400" i="9"/>
  <c r="B400" i="9"/>
  <c r="C399" i="9"/>
  <c r="B399" i="9"/>
  <c r="C398" i="9"/>
  <c r="B398" i="9"/>
  <c r="C397" i="9"/>
  <c r="B397" i="9"/>
  <c r="C396" i="9"/>
  <c r="B396" i="9"/>
  <c r="C395" i="9"/>
  <c r="B395" i="9"/>
  <c r="C394" i="9"/>
  <c r="B394" i="9"/>
  <c r="C393" i="9"/>
  <c r="B393" i="9"/>
  <c r="C392" i="9"/>
  <c r="B392" i="9"/>
  <c r="C391" i="9"/>
  <c r="B391" i="9"/>
  <c r="C390" i="9"/>
  <c r="B390" i="9"/>
  <c r="C389" i="9"/>
  <c r="B389" i="9"/>
  <c r="C388" i="9"/>
  <c r="B388" i="9"/>
  <c r="C387" i="9"/>
  <c r="B387" i="9"/>
  <c r="C386" i="9"/>
  <c r="B386" i="9"/>
  <c r="C385" i="9"/>
  <c r="B385" i="9"/>
  <c r="C384" i="9"/>
  <c r="B384" i="9"/>
  <c r="C383" i="9"/>
  <c r="B383" i="9"/>
  <c r="C382" i="9"/>
  <c r="B382" i="9"/>
  <c r="C381" i="9"/>
  <c r="B381" i="9"/>
  <c r="C380" i="9"/>
  <c r="B380" i="9"/>
  <c r="C379" i="9"/>
  <c r="B379" i="9"/>
  <c r="C378" i="9"/>
  <c r="B378" i="9"/>
  <c r="C377" i="9"/>
  <c r="B377" i="9"/>
  <c r="C376" i="9"/>
  <c r="B376" i="9"/>
  <c r="C375" i="9"/>
  <c r="B375" i="9"/>
  <c r="C374" i="9"/>
  <c r="B374" i="9"/>
  <c r="C373" i="9"/>
  <c r="B373" i="9"/>
  <c r="C372" i="9"/>
  <c r="B372" i="9"/>
  <c r="C371" i="9"/>
  <c r="B371" i="9"/>
  <c r="C370" i="9"/>
  <c r="B370" i="9"/>
  <c r="C369" i="9"/>
  <c r="B369" i="9"/>
  <c r="C368" i="9"/>
  <c r="B368" i="9"/>
  <c r="C367" i="9"/>
  <c r="B367" i="9"/>
  <c r="C366" i="9"/>
  <c r="B366" i="9"/>
  <c r="C365" i="9"/>
  <c r="B365" i="9"/>
  <c r="C364" i="9"/>
  <c r="B364" i="9"/>
  <c r="C363" i="9"/>
  <c r="B363" i="9"/>
  <c r="C362" i="9"/>
  <c r="B362" i="9"/>
  <c r="C361" i="9"/>
  <c r="B361" i="9"/>
  <c r="C360" i="9"/>
  <c r="B360" i="9"/>
  <c r="C359" i="9"/>
  <c r="B359" i="9"/>
  <c r="C358" i="9"/>
  <c r="B358" i="9"/>
  <c r="C357" i="9"/>
  <c r="B357" i="9"/>
  <c r="C356" i="9"/>
  <c r="B356" i="9"/>
  <c r="C355" i="9"/>
  <c r="B355" i="9"/>
  <c r="C354" i="9"/>
  <c r="B354" i="9"/>
  <c r="C353" i="9"/>
  <c r="B353" i="9"/>
  <c r="C352" i="9"/>
  <c r="B352" i="9"/>
  <c r="C351" i="9"/>
  <c r="B351" i="9"/>
  <c r="C350" i="9"/>
  <c r="B350" i="9"/>
  <c r="C349" i="9"/>
  <c r="B349" i="9"/>
  <c r="C348" i="9"/>
  <c r="B348" i="9"/>
  <c r="C347" i="9"/>
  <c r="B347" i="9"/>
  <c r="C346" i="9"/>
  <c r="B346" i="9"/>
  <c r="C345" i="9"/>
  <c r="B345" i="9"/>
  <c r="C344" i="9"/>
  <c r="B344" i="9"/>
  <c r="C343" i="9"/>
  <c r="B343" i="9"/>
  <c r="C342" i="9"/>
  <c r="B342" i="9"/>
  <c r="C341" i="9"/>
  <c r="B341" i="9"/>
  <c r="C340" i="9"/>
  <c r="B340" i="9"/>
  <c r="C339" i="9"/>
  <c r="B339" i="9"/>
  <c r="C338" i="9"/>
  <c r="B338" i="9"/>
  <c r="C337" i="9"/>
  <c r="B337" i="9"/>
  <c r="C336" i="9"/>
  <c r="B336" i="9"/>
  <c r="C335" i="9"/>
  <c r="B335" i="9"/>
  <c r="C334" i="9"/>
  <c r="B334" i="9"/>
  <c r="C333" i="9"/>
  <c r="B333" i="9"/>
  <c r="C332" i="9"/>
  <c r="B332" i="9"/>
  <c r="C331" i="9"/>
  <c r="B331" i="9"/>
  <c r="C330" i="9"/>
  <c r="B330" i="9"/>
  <c r="C329" i="9"/>
  <c r="B329" i="9"/>
  <c r="C328" i="9"/>
  <c r="B328" i="9"/>
  <c r="C327" i="9"/>
  <c r="B327" i="9"/>
  <c r="C326" i="9"/>
  <c r="B326" i="9"/>
  <c r="C325" i="9"/>
  <c r="B325" i="9"/>
  <c r="C324" i="9"/>
  <c r="B324" i="9"/>
  <c r="C323" i="9"/>
  <c r="B323" i="9"/>
  <c r="C322" i="9"/>
  <c r="B322" i="9"/>
  <c r="C321" i="9"/>
  <c r="B321" i="9"/>
  <c r="C320" i="9"/>
  <c r="B320" i="9"/>
  <c r="C319" i="9"/>
  <c r="B319" i="9"/>
  <c r="C318" i="9"/>
  <c r="B318" i="9"/>
  <c r="C317" i="9"/>
  <c r="B317" i="9"/>
  <c r="C316" i="9"/>
  <c r="B316" i="9"/>
  <c r="C315" i="9"/>
  <c r="B315" i="9"/>
  <c r="C314" i="9"/>
  <c r="B314" i="9"/>
  <c r="C313" i="9"/>
  <c r="B313" i="9"/>
  <c r="C312" i="9"/>
  <c r="B312" i="9"/>
  <c r="C311" i="9"/>
  <c r="B311" i="9"/>
  <c r="C310" i="9"/>
  <c r="B310" i="9"/>
  <c r="C309" i="9"/>
  <c r="B309" i="9"/>
  <c r="C308" i="9"/>
  <c r="B308" i="9"/>
  <c r="C307" i="9"/>
  <c r="B307" i="9"/>
  <c r="C306" i="9"/>
  <c r="B306" i="9"/>
  <c r="C305" i="9"/>
  <c r="B305" i="9"/>
  <c r="C304" i="9"/>
  <c r="B304" i="9"/>
  <c r="C303" i="9"/>
  <c r="B303" i="9"/>
  <c r="C302" i="9"/>
  <c r="B302" i="9"/>
  <c r="C301" i="9"/>
  <c r="B301" i="9"/>
  <c r="C300" i="9"/>
  <c r="B300" i="9"/>
  <c r="C299" i="9"/>
  <c r="B299" i="9"/>
  <c r="C298" i="9"/>
  <c r="B298" i="9"/>
  <c r="C297" i="9"/>
  <c r="B297" i="9"/>
  <c r="C296" i="9"/>
  <c r="B296" i="9"/>
  <c r="C295" i="9"/>
  <c r="B295" i="9"/>
  <c r="C294" i="9"/>
  <c r="B294" i="9"/>
  <c r="C293" i="9"/>
  <c r="B293" i="9"/>
  <c r="C292" i="9"/>
  <c r="B292" i="9"/>
  <c r="C291" i="9"/>
  <c r="B291" i="9"/>
  <c r="C290" i="9"/>
  <c r="B290" i="9"/>
  <c r="C289" i="9"/>
  <c r="B289" i="9"/>
  <c r="C288" i="9"/>
  <c r="B288" i="9"/>
  <c r="C287" i="9"/>
  <c r="B287" i="9"/>
  <c r="C286" i="9"/>
  <c r="B286" i="9"/>
  <c r="C285" i="9"/>
  <c r="B285" i="9"/>
  <c r="C284" i="9"/>
  <c r="B284" i="9"/>
  <c r="C283" i="9"/>
  <c r="B283" i="9"/>
  <c r="C282" i="9"/>
  <c r="B282" i="9"/>
  <c r="C281" i="9"/>
  <c r="B281" i="9"/>
  <c r="C280" i="9"/>
  <c r="B280" i="9"/>
  <c r="C279" i="9"/>
  <c r="B279" i="9"/>
  <c r="C278" i="9"/>
  <c r="B278" i="9"/>
  <c r="C277" i="9"/>
  <c r="B277" i="9"/>
  <c r="C276" i="9"/>
  <c r="B276" i="9"/>
  <c r="C275" i="9"/>
  <c r="B275" i="9"/>
  <c r="C274" i="9"/>
  <c r="B274" i="9"/>
  <c r="C273" i="9"/>
  <c r="B273" i="9"/>
  <c r="C272" i="9"/>
  <c r="B272" i="9"/>
  <c r="C271" i="9"/>
  <c r="B271" i="9"/>
  <c r="C270" i="9"/>
  <c r="B270" i="9"/>
  <c r="C269" i="9"/>
  <c r="B269" i="9"/>
  <c r="C268" i="9"/>
  <c r="B268" i="9"/>
  <c r="C267" i="9"/>
  <c r="B267" i="9"/>
  <c r="C266" i="9"/>
  <c r="B266" i="9"/>
  <c r="C265" i="9"/>
  <c r="B265" i="9"/>
  <c r="C264" i="9"/>
  <c r="B264" i="9"/>
  <c r="C263" i="9"/>
  <c r="B263" i="9"/>
  <c r="C262" i="9"/>
  <c r="B262" i="9"/>
  <c r="C261" i="9"/>
  <c r="B261" i="9"/>
  <c r="C260" i="9"/>
  <c r="B260" i="9"/>
  <c r="C259" i="9"/>
  <c r="B259" i="9"/>
  <c r="C258" i="9"/>
  <c r="B258" i="9"/>
  <c r="C257" i="9"/>
  <c r="B257" i="9"/>
  <c r="C256" i="9"/>
  <c r="B256" i="9"/>
  <c r="C255" i="9"/>
  <c r="B255" i="9"/>
  <c r="C254" i="9"/>
  <c r="B254" i="9"/>
  <c r="C253" i="9"/>
  <c r="B253" i="9"/>
  <c r="C252" i="9"/>
  <c r="B252" i="9"/>
  <c r="C251" i="9"/>
  <c r="B251" i="9"/>
  <c r="C250" i="9"/>
  <c r="B250" i="9"/>
  <c r="C249" i="9"/>
  <c r="B249" i="9"/>
  <c r="C248" i="9"/>
  <c r="B248" i="9"/>
  <c r="C247" i="9"/>
  <c r="B247" i="9"/>
  <c r="C246" i="9"/>
  <c r="B246" i="9"/>
  <c r="C245" i="9"/>
  <c r="B245" i="9"/>
  <c r="C244" i="9"/>
  <c r="B244" i="9"/>
  <c r="C243" i="9"/>
  <c r="B243" i="9"/>
  <c r="C242" i="9"/>
  <c r="B242" i="9"/>
  <c r="C241" i="9"/>
  <c r="B241" i="9"/>
  <c r="C240" i="9"/>
  <c r="B240" i="9"/>
  <c r="C239" i="9"/>
  <c r="B239" i="9"/>
  <c r="C238" i="9"/>
  <c r="B238" i="9"/>
  <c r="C237" i="9"/>
  <c r="B237" i="9"/>
  <c r="C236" i="9"/>
  <c r="B236" i="9"/>
  <c r="C235" i="9"/>
  <c r="B235" i="9"/>
  <c r="C234" i="9"/>
  <c r="B234" i="9"/>
  <c r="C233" i="9"/>
  <c r="B233" i="9"/>
  <c r="C232" i="9"/>
  <c r="B232" i="9"/>
  <c r="C231" i="9"/>
  <c r="B231" i="9"/>
  <c r="C230" i="9"/>
  <c r="B230" i="9"/>
  <c r="C229" i="9"/>
  <c r="B229" i="9"/>
  <c r="C228" i="9"/>
  <c r="B228" i="9"/>
  <c r="C227" i="9"/>
  <c r="B227" i="9"/>
  <c r="C226" i="9"/>
  <c r="B226" i="9"/>
  <c r="C225" i="9"/>
  <c r="B225" i="9"/>
  <c r="C224" i="9"/>
  <c r="B224" i="9"/>
  <c r="C223" i="9"/>
  <c r="B223" i="9"/>
  <c r="C222" i="9"/>
  <c r="B222" i="9"/>
  <c r="C221" i="9"/>
  <c r="B221" i="9"/>
  <c r="C220" i="9"/>
  <c r="B220" i="9"/>
  <c r="C219" i="9"/>
  <c r="B219" i="9"/>
  <c r="C218" i="9"/>
  <c r="B218" i="9"/>
  <c r="C217" i="9"/>
  <c r="B217" i="9"/>
  <c r="C216" i="9"/>
  <c r="B216" i="9"/>
  <c r="C215" i="9"/>
  <c r="B215" i="9"/>
  <c r="C214" i="9"/>
  <c r="B214" i="9"/>
  <c r="C213" i="9"/>
  <c r="B213" i="9"/>
  <c r="C212" i="9"/>
  <c r="B212" i="9"/>
  <c r="C211" i="9"/>
  <c r="B211" i="9"/>
  <c r="C210" i="9"/>
  <c r="B210" i="9"/>
  <c r="C209" i="9"/>
  <c r="B209" i="9"/>
  <c r="C208" i="9"/>
  <c r="B208" i="9"/>
  <c r="C207" i="9"/>
  <c r="B207" i="9"/>
  <c r="C206" i="9"/>
  <c r="B206" i="9"/>
  <c r="C205" i="9"/>
  <c r="B205" i="9"/>
  <c r="C204" i="9"/>
  <c r="B204" i="9"/>
  <c r="C203" i="9"/>
  <c r="B203" i="9"/>
  <c r="C202" i="9"/>
  <c r="B202" i="9"/>
  <c r="C201" i="9"/>
  <c r="B201" i="9"/>
  <c r="C200" i="9"/>
  <c r="B200" i="9"/>
  <c r="C199" i="9"/>
  <c r="B199" i="9"/>
  <c r="C198" i="9"/>
  <c r="B198" i="9"/>
  <c r="C197" i="9"/>
  <c r="B197" i="9"/>
  <c r="C196" i="9"/>
  <c r="B196" i="9"/>
  <c r="C195" i="9"/>
  <c r="B195" i="9"/>
  <c r="C194" i="9"/>
  <c r="B194" i="9"/>
  <c r="C193" i="9"/>
  <c r="B193" i="9"/>
  <c r="C192" i="9"/>
  <c r="B192" i="9"/>
  <c r="C191" i="9"/>
  <c r="B191" i="9"/>
  <c r="C190" i="9"/>
  <c r="B190" i="9"/>
  <c r="C189" i="9"/>
  <c r="B189" i="9"/>
  <c r="C188" i="9"/>
  <c r="B188" i="9"/>
  <c r="C187" i="9"/>
  <c r="B187" i="9"/>
  <c r="C186" i="9"/>
  <c r="B186" i="9"/>
  <c r="C185" i="9"/>
  <c r="B185" i="9"/>
  <c r="C184" i="9"/>
  <c r="B184" i="9"/>
  <c r="C183" i="9"/>
  <c r="B183" i="9"/>
  <c r="C182" i="9"/>
  <c r="B182" i="9"/>
  <c r="C181" i="9"/>
  <c r="B181" i="9"/>
  <c r="C180" i="9"/>
  <c r="B180" i="9"/>
  <c r="C179" i="9"/>
  <c r="B179" i="9"/>
  <c r="C178" i="9"/>
  <c r="B178" i="9"/>
  <c r="C177" i="9"/>
  <c r="B177" i="9"/>
  <c r="C176" i="9"/>
  <c r="B176" i="9"/>
  <c r="C175" i="9"/>
  <c r="B175" i="9"/>
  <c r="C174" i="9"/>
  <c r="B174" i="9"/>
  <c r="C173" i="9"/>
  <c r="B173" i="9"/>
  <c r="C172" i="9"/>
  <c r="B172" i="9"/>
  <c r="C171" i="9"/>
  <c r="B171" i="9"/>
  <c r="C170" i="9"/>
  <c r="B170" i="9"/>
  <c r="C169" i="9"/>
  <c r="B169" i="9"/>
  <c r="C168" i="9"/>
  <c r="B168" i="9"/>
  <c r="C167" i="9"/>
  <c r="B167" i="9"/>
  <c r="C166" i="9"/>
  <c r="B166" i="9"/>
  <c r="C165" i="9"/>
  <c r="B165" i="9"/>
  <c r="C164" i="9"/>
  <c r="B164" i="9"/>
  <c r="C163" i="9"/>
  <c r="B163" i="9"/>
  <c r="C162" i="9"/>
  <c r="B162" i="9"/>
  <c r="C161" i="9"/>
  <c r="B161" i="9"/>
  <c r="C160" i="9"/>
  <c r="B160" i="9"/>
  <c r="C159" i="9"/>
  <c r="B159" i="9"/>
  <c r="C158" i="9"/>
  <c r="B158" i="9"/>
  <c r="C157" i="9"/>
  <c r="B157" i="9"/>
  <c r="C156" i="9"/>
  <c r="B156" i="9"/>
  <c r="C155" i="9"/>
  <c r="B155" i="9"/>
  <c r="C154" i="9"/>
  <c r="B154" i="9"/>
  <c r="C153" i="9"/>
  <c r="B153" i="9"/>
  <c r="C152" i="9"/>
  <c r="B152" i="9"/>
  <c r="C151" i="9"/>
  <c r="B151" i="9"/>
  <c r="C150" i="9"/>
  <c r="B150" i="9"/>
  <c r="C149" i="9"/>
  <c r="B149" i="9"/>
  <c r="C148" i="9"/>
  <c r="B148" i="9"/>
  <c r="C147" i="9"/>
  <c r="B147" i="9"/>
  <c r="C146" i="9"/>
  <c r="B146" i="9"/>
  <c r="C145" i="9"/>
  <c r="B145" i="9"/>
  <c r="C144" i="9"/>
  <c r="B144" i="9"/>
  <c r="C143" i="9"/>
  <c r="B143" i="9"/>
  <c r="C142" i="9"/>
  <c r="B142" i="9"/>
  <c r="C141" i="9"/>
  <c r="B141" i="9"/>
  <c r="C140" i="9"/>
  <c r="B140" i="9"/>
  <c r="C139" i="9"/>
  <c r="B139" i="9"/>
  <c r="C138" i="9"/>
  <c r="B138" i="9"/>
  <c r="C137" i="9"/>
  <c r="B137" i="9"/>
  <c r="C136" i="9"/>
  <c r="B136" i="9"/>
  <c r="C135" i="9"/>
  <c r="B135" i="9"/>
  <c r="C134" i="9"/>
  <c r="B134" i="9"/>
  <c r="C133" i="9"/>
  <c r="B133" i="9"/>
  <c r="C132" i="9"/>
  <c r="B132" i="9"/>
  <c r="C131" i="9"/>
  <c r="B131" i="9"/>
  <c r="C130" i="9"/>
  <c r="B130" i="9"/>
  <c r="C129" i="9"/>
  <c r="B129" i="9"/>
  <c r="C128" i="9"/>
  <c r="B128" i="9"/>
  <c r="C127" i="9"/>
  <c r="B127" i="9"/>
  <c r="C126" i="9"/>
  <c r="B126" i="9"/>
  <c r="C125" i="9"/>
  <c r="B125" i="9"/>
  <c r="C124" i="9"/>
  <c r="B124" i="9"/>
  <c r="C123" i="9"/>
  <c r="B123" i="9"/>
  <c r="C122" i="9"/>
  <c r="B122" i="9"/>
  <c r="C121" i="9"/>
  <c r="B121" i="9"/>
  <c r="C120" i="9"/>
  <c r="B120" i="9"/>
  <c r="C119" i="9"/>
  <c r="B119" i="9"/>
  <c r="C118" i="9"/>
  <c r="B118" i="9"/>
  <c r="C117" i="9"/>
  <c r="B117" i="9"/>
  <c r="C116" i="9"/>
  <c r="B116" i="9"/>
  <c r="C115" i="9"/>
  <c r="B115" i="9"/>
  <c r="C114" i="9"/>
  <c r="B114" i="9"/>
  <c r="C113" i="9"/>
  <c r="B113" i="9"/>
  <c r="C112" i="9"/>
  <c r="B112" i="9"/>
  <c r="C111" i="9"/>
  <c r="B111" i="9"/>
  <c r="C110" i="9"/>
  <c r="B110" i="9"/>
  <c r="C109" i="9"/>
  <c r="B109" i="9"/>
  <c r="C108" i="9"/>
  <c r="B108" i="9"/>
  <c r="C107" i="9"/>
  <c r="B107" i="9"/>
  <c r="C106" i="9"/>
  <c r="B106" i="9"/>
  <c r="C105" i="9"/>
  <c r="B105" i="9"/>
  <c r="C104" i="9"/>
  <c r="B104" i="9"/>
  <c r="C103" i="9"/>
  <c r="B103" i="9"/>
  <c r="C102" i="9"/>
  <c r="B102" i="9"/>
  <c r="C101" i="9"/>
  <c r="B101" i="9"/>
  <c r="C100" i="9"/>
  <c r="B100" i="9"/>
  <c r="C99" i="9"/>
  <c r="B99" i="9"/>
  <c r="C98" i="9"/>
  <c r="B98" i="9"/>
  <c r="C97" i="9"/>
  <c r="B97" i="9"/>
  <c r="C96" i="9"/>
  <c r="B96" i="9"/>
  <c r="C95" i="9"/>
  <c r="B95" i="9"/>
  <c r="C94" i="9"/>
  <c r="B94" i="9"/>
  <c r="C93" i="9"/>
  <c r="B93" i="9"/>
  <c r="C92" i="9"/>
  <c r="B92" i="9"/>
  <c r="C91" i="9"/>
  <c r="B91" i="9"/>
  <c r="C90" i="9"/>
  <c r="B90" i="9"/>
  <c r="C89" i="9"/>
  <c r="B89" i="9"/>
  <c r="C88" i="9"/>
  <c r="B88" i="9"/>
  <c r="C87" i="9"/>
  <c r="B87" i="9"/>
  <c r="C86" i="9"/>
  <c r="B86" i="9"/>
  <c r="C85" i="9"/>
  <c r="B85" i="9"/>
  <c r="C84" i="9"/>
  <c r="B84" i="9"/>
  <c r="C83" i="9"/>
  <c r="B83" i="9"/>
  <c r="C82" i="9"/>
  <c r="B82" i="9"/>
  <c r="C81" i="9"/>
  <c r="B81" i="9"/>
  <c r="C80" i="9"/>
  <c r="B80" i="9"/>
  <c r="C79" i="9"/>
  <c r="B79" i="9"/>
  <c r="C78" i="9"/>
  <c r="B78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C69" i="9"/>
  <c r="B69" i="9"/>
  <c r="C68" i="9"/>
  <c r="B68" i="9"/>
  <c r="C67" i="9"/>
  <c r="B67" i="9"/>
  <c r="C66" i="9"/>
  <c r="B66" i="9"/>
  <c r="C65" i="9"/>
  <c r="B65" i="9"/>
  <c r="C64" i="9"/>
  <c r="B64" i="9"/>
  <c r="C63" i="9"/>
  <c r="B63" i="9"/>
  <c r="C62" i="9"/>
  <c r="B62" i="9"/>
  <c r="C61" i="9"/>
  <c r="B61" i="9"/>
  <c r="C60" i="9"/>
  <c r="B60" i="9"/>
  <c r="C59" i="9"/>
  <c r="B59" i="9"/>
  <c r="C58" i="9"/>
  <c r="B58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H46" i="9"/>
  <c r="C46" i="9"/>
  <c r="B46" i="9"/>
  <c r="H45" i="9"/>
  <c r="C45" i="9"/>
  <c r="B45" i="9"/>
  <c r="C44" i="9"/>
  <c r="B44" i="9"/>
  <c r="C43" i="9"/>
  <c r="B43" i="9"/>
  <c r="C42" i="9"/>
  <c r="B42" i="9"/>
  <c r="C41" i="9"/>
  <c r="B41" i="9"/>
  <c r="I40" i="9"/>
  <c r="C40" i="9"/>
  <c r="B40" i="9"/>
  <c r="I39" i="9"/>
  <c r="C39" i="9"/>
  <c r="B39" i="9"/>
  <c r="C38" i="9"/>
  <c r="B38" i="9"/>
  <c r="I37" i="9"/>
  <c r="C37" i="9"/>
  <c r="B37" i="9"/>
  <c r="I36" i="9"/>
  <c r="C36" i="9"/>
  <c r="B36" i="9"/>
  <c r="C35" i="9"/>
  <c r="B35" i="9"/>
  <c r="C34" i="9"/>
  <c r="B34" i="9"/>
  <c r="C33" i="9"/>
  <c r="B33" i="9"/>
  <c r="C32" i="9"/>
  <c r="B32" i="9"/>
  <c r="H31" i="9"/>
  <c r="C31" i="9"/>
  <c r="B31" i="9"/>
  <c r="H30" i="9"/>
  <c r="C30" i="9"/>
  <c r="B30" i="9"/>
  <c r="C29" i="9"/>
  <c r="B29" i="9"/>
  <c r="H28" i="9"/>
  <c r="C28" i="9"/>
  <c r="B28" i="9"/>
  <c r="H27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1924" i="8"/>
  <c r="B1924" i="8"/>
  <c r="C1923" i="8"/>
  <c r="B1923" i="8"/>
  <c r="C1922" i="8"/>
  <c r="B1922" i="8"/>
  <c r="C1921" i="8"/>
  <c r="B1921" i="8"/>
  <c r="C1920" i="8"/>
  <c r="B1920" i="8"/>
  <c r="C1919" i="8"/>
  <c r="B1919" i="8"/>
  <c r="C1918" i="8"/>
  <c r="B1918" i="8"/>
  <c r="C1917" i="8"/>
  <c r="B1917" i="8"/>
  <c r="C1916" i="8"/>
  <c r="B1916" i="8"/>
  <c r="C1915" i="8"/>
  <c r="B1915" i="8"/>
  <c r="C1914" i="8"/>
  <c r="B1914" i="8"/>
  <c r="C1913" i="8"/>
  <c r="B1913" i="8"/>
  <c r="C1912" i="8"/>
  <c r="B1912" i="8"/>
  <c r="C1911" i="8"/>
  <c r="B1911" i="8"/>
  <c r="C1910" i="8"/>
  <c r="B1910" i="8"/>
  <c r="C1909" i="8"/>
  <c r="B1909" i="8"/>
  <c r="C1908" i="8"/>
  <c r="B1908" i="8"/>
  <c r="C1907" i="8"/>
  <c r="B1907" i="8"/>
  <c r="C1906" i="8"/>
  <c r="B1906" i="8"/>
  <c r="C1905" i="8"/>
  <c r="B1905" i="8"/>
  <c r="C1904" i="8"/>
  <c r="B1904" i="8"/>
  <c r="C1903" i="8"/>
  <c r="B1903" i="8"/>
  <c r="C1902" i="8"/>
  <c r="B1902" i="8"/>
  <c r="C1901" i="8"/>
  <c r="B1901" i="8"/>
  <c r="C1900" i="8"/>
  <c r="B1900" i="8"/>
  <c r="C1899" i="8"/>
  <c r="B1899" i="8"/>
  <c r="C1898" i="8"/>
  <c r="B1898" i="8"/>
  <c r="C1897" i="8"/>
  <c r="B1897" i="8"/>
  <c r="C1896" i="8"/>
  <c r="B1896" i="8"/>
  <c r="C1895" i="8"/>
  <c r="B1895" i="8"/>
  <c r="C1894" i="8"/>
  <c r="B1894" i="8"/>
  <c r="C1893" i="8"/>
  <c r="B1893" i="8"/>
  <c r="C1892" i="8"/>
  <c r="B1892" i="8"/>
  <c r="C1891" i="8"/>
  <c r="B1891" i="8"/>
  <c r="C1890" i="8"/>
  <c r="B1890" i="8"/>
  <c r="C1889" i="8"/>
  <c r="B1889" i="8"/>
  <c r="C1888" i="8"/>
  <c r="B1888" i="8"/>
  <c r="C1887" i="8"/>
  <c r="B1887" i="8"/>
  <c r="C1886" i="8"/>
  <c r="B1886" i="8"/>
  <c r="C1885" i="8"/>
  <c r="B1885" i="8"/>
  <c r="C1884" i="8"/>
  <c r="B1884" i="8"/>
  <c r="C1883" i="8"/>
  <c r="B1883" i="8"/>
  <c r="C1882" i="8"/>
  <c r="B1882" i="8"/>
  <c r="C1881" i="8"/>
  <c r="B1881" i="8"/>
  <c r="C1880" i="8"/>
  <c r="B1880" i="8"/>
  <c r="C1879" i="8"/>
  <c r="B1879" i="8"/>
  <c r="C1878" i="8"/>
  <c r="B1878" i="8"/>
  <c r="C1877" i="8"/>
  <c r="B1877" i="8"/>
  <c r="C1876" i="8"/>
  <c r="B1876" i="8"/>
  <c r="C1875" i="8"/>
  <c r="B1875" i="8"/>
  <c r="C1874" i="8"/>
  <c r="B1874" i="8"/>
  <c r="C1873" i="8"/>
  <c r="B1873" i="8"/>
  <c r="C1872" i="8"/>
  <c r="B1872" i="8"/>
  <c r="C1871" i="8"/>
  <c r="B1871" i="8"/>
  <c r="C1870" i="8"/>
  <c r="B1870" i="8"/>
  <c r="C1869" i="8"/>
  <c r="B1869" i="8"/>
  <c r="C1868" i="8"/>
  <c r="B1868" i="8"/>
  <c r="C1867" i="8"/>
  <c r="B1867" i="8"/>
  <c r="C1866" i="8"/>
  <c r="B1866" i="8"/>
  <c r="C1865" i="8"/>
  <c r="B1865" i="8"/>
  <c r="C1864" i="8"/>
  <c r="B1864" i="8"/>
  <c r="C1863" i="8"/>
  <c r="B1863" i="8"/>
  <c r="C1862" i="8"/>
  <c r="B1862" i="8"/>
  <c r="C1861" i="8"/>
  <c r="B1861" i="8"/>
  <c r="C1860" i="8"/>
  <c r="B1860" i="8"/>
  <c r="C1859" i="8"/>
  <c r="B1859" i="8"/>
  <c r="C1858" i="8"/>
  <c r="B1858" i="8"/>
  <c r="C1857" i="8"/>
  <c r="B1857" i="8"/>
  <c r="C1856" i="8"/>
  <c r="B1856" i="8"/>
  <c r="C1855" i="8"/>
  <c r="B1855" i="8"/>
  <c r="C1854" i="8"/>
  <c r="B1854" i="8"/>
  <c r="C1853" i="8"/>
  <c r="B1853" i="8"/>
  <c r="C1852" i="8"/>
  <c r="B1852" i="8"/>
  <c r="C1851" i="8"/>
  <c r="B1851" i="8"/>
  <c r="C1850" i="8"/>
  <c r="B1850" i="8"/>
  <c r="C1849" i="8"/>
  <c r="B1849" i="8"/>
  <c r="C1848" i="8"/>
  <c r="B1848" i="8"/>
  <c r="C1847" i="8"/>
  <c r="B1847" i="8"/>
  <c r="C1846" i="8"/>
  <c r="B1846" i="8"/>
  <c r="C1845" i="8"/>
  <c r="B1845" i="8"/>
  <c r="C1844" i="8"/>
  <c r="B1844" i="8"/>
  <c r="C1843" i="8"/>
  <c r="B1843" i="8"/>
  <c r="C1842" i="8"/>
  <c r="B1842" i="8"/>
  <c r="C1841" i="8"/>
  <c r="B1841" i="8"/>
  <c r="C1840" i="8"/>
  <c r="B1840" i="8"/>
  <c r="C1839" i="8"/>
  <c r="B1839" i="8"/>
  <c r="C1838" i="8"/>
  <c r="B1838" i="8"/>
  <c r="C1837" i="8"/>
  <c r="B1837" i="8"/>
  <c r="C1836" i="8"/>
  <c r="B1836" i="8"/>
  <c r="C1835" i="8"/>
  <c r="B1835" i="8"/>
  <c r="C1834" i="8"/>
  <c r="B1834" i="8"/>
  <c r="C1833" i="8"/>
  <c r="B1833" i="8"/>
  <c r="C1832" i="8"/>
  <c r="B1832" i="8"/>
  <c r="C1831" i="8"/>
  <c r="B1831" i="8"/>
  <c r="C1830" i="8"/>
  <c r="B1830" i="8"/>
  <c r="C1829" i="8"/>
  <c r="B1829" i="8"/>
  <c r="C1828" i="8"/>
  <c r="B1828" i="8"/>
  <c r="C1827" i="8"/>
  <c r="B1827" i="8"/>
  <c r="C1826" i="8"/>
  <c r="B1826" i="8"/>
  <c r="C1825" i="8"/>
  <c r="B1825" i="8"/>
  <c r="C1824" i="8"/>
  <c r="B1824" i="8"/>
  <c r="C1823" i="8"/>
  <c r="B1823" i="8"/>
  <c r="C1822" i="8"/>
  <c r="B1822" i="8"/>
  <c r="C1821" i="8"/>
  <c r="B1821" i="8"/>
  <c r="C1820" i="8"/>
  <c r="B1820" i="8"/>
  <c r="C1819" i="8"/>
  <c r="B1819" i="8"/>
  <c r="C1818" i="8"/>
  <c r="B1818" i="8"/>
  <c r="C1817" i="8"/>
  <c r="B1817" i="8"/>
  <c r="C1816" i="8"/>
  <c r="B1816" i="8"/>
  <c r="C1815" i="8"/>
  <c r="B1815" i="8"/>
  <c r="C1814" i="8"/>
  <c r="B1814" i="8"/>
  <c r="C1813" i="8"/>
  <c r="B1813" i="8"/>
  <c r="C1812" i="8"/>
  <c r="B1812" i="8"/>
  <c r="C1811" i="8"/>
  <c r="B1811" i="8"/>
  <c r="C1810" i="8"/>
  <c r="B1810" i="8"/>
  <c r="C1809" i="8"/>
  <c r="B1809" i="8"/>
  <c r="C1808" i="8"/>
  <c r="B1808" i="8"/>
  <c r="C1807" i="8"/>
  <c r="B1807" i="8"/>
  <c r="C1806" i="8"/>
  <c r="B1806" i="8"/>
  <c r="C1805" i="8"/>
  <c r="B1805" i="8"/>
  <c r="C1804" i="8"/>
  <c r="B1804" i="8"/>
  <c r="C1803" i="8"/>
  <c r="B1803" i="8"/>
  <c r="C1802" i="8"/>
  <c r="B1802" i="8"/>
  <c r="C1801" i="8"/>
  <c r="B1801" i="8"/>
  <c r="C1800" i="8"/>
  <c r="B1800" i="8"/>
  <c r="C1799" i="8"/>
  <c r="B1799" i="8"/>
  <c r="C1798" i="8"/>
  <c r="B1798" i="8"/>
  <c r="C1797" i="8"/>
  <c r="B1797" i="8"/>
  <c r="C1796" i="8"/>
  <c r="B1796" i="8"/>
  <c r="C1795" i="8"/>
  <c r="B1795" i="8"/>
  <c r="C1794" i="8"/>
  <c r="B1794" i="8"/>
  <c r="C1793" i="8"/>
  <c r="B1793" i="8"/>
  <c r="C1792" i="8"/>
  <c r="B1792" i="8"/>
  <c r="C1791" i="8"/>
  <c r="B1791" i="8"/>
  <c r="C1790" i="8"/>
  <c r="B1790" i="8"/>
  <c r="C1789" i="8"/>
  <c r="B1789" i="8"/>
  <c r="C1788" i="8"/>
  <c r="B1788" i="8"/>
  <c r="C1787" i="8"/>
  <c r="B1787" i="8"/>
  <c r="C1786" i="8"/>
  <c r="B1786" i="8"/>
  <c r="C1785" i="8"/>
  <c r="B1785" i="8"/>
  <c r="C1784" i="8"/>
  <c r="B1784" i="8"/>
  <c r="C1783" i="8"/>
  <c r="B1783" i="8"/>
  <c r="C1782" i="8"/>
  <c r="B1782" i="8"/>
  <c r="C1781" i="8"/>
  <c r="B1781" i="8"/>
  <c r="C1780" i="8"/>
  <c r="B1780" i="8"/>
  <c r="C1779" i="8"/>
  <c r="B1779" i="8"/>
  <c r="C1778" i="8"/>
  <c r="B1778" i="8"/>
  <c r="C1777" i="8"/>
  <c r="B1777" i="8"/>
  <c r="C1776" i="8"/>
  <c r="B1776" i="8"/>
  <c r="C1775" i="8"/>
  <c r="B1775" i="8"/>
  <c r="C1774" i="8"/>
  <c r="B1774" i="8"/>
  <c r="C1773" i="8"/>
  <c r="B1773" i="8"/>
  <c r="C1772" i="8"/>
  <c r="B1772" i="8"/>
  <c r="C1771" i="8"/>
  <c r="B1771" i="8"/>
  <c r="C1770" i="8"/>
  <c r="B1770" i="8"/>
  <c r="C1769" i="8"/>
  <c r="B1769" i="8"/>
  <c r="C1768" i="8"/>
  <c r="B1768" i="8"/>
  <c r="C1767" i="8"/>
  <c r="B1767" i="8"/>
  <c r="C1766" i="8"/>
  <c r="B1766" i="8"/>
  <c r="C1765" i="8"/>
  <c r="B1765" i="8"/>
  <c r="C1764" i="8"/>
  <c r="B1764" i="8"/>
  <c r="C1763" i="8"/>
  <c r="B1763" i="8"/>
  <c r="C1762" i="8"/>
  <c r="B1762" i="8"/>
  <c r="C1761" i="8"/>
  <c r="B1761" i="8"/>
  <c r="C1760" i="8"/>
  <c r="B1760" i="8"/>
  <c r="C1759" i="8"/>
  <c r="B1759" i="8"/>
  <c r="C1758" i="8"/>
  <c r="B1758" i="8"/>
  <c r="C1757" i="8"/>
  <c r="B1757" i="8"/>
  <c r="C1756" i="8"/>
  <c r="B1756" i="8"/>
  <c r="C1755" i="8"/>
  <c r="B1755" i="8"/>
  <c r="C1754" i="8"/>
  <c r="B1754" i="8"/>
  <c r="C1753" i="8"/>
  <c r="B1753" i="8"/>
  <c r="C1752" i="8"/>
  <c r="B1752" i="8"/>
  <c r="C1751" i="8"/>
  <c r="B1751" i="8"/>
  <c r="C1750" i="8"/>
  <c r="B1750" i="8"/>
  <c r="C1749" i="8"/>
  <c r="B1749" i="8"/>
  <c r="C1748" i="8"/>
  <c r="B1748" i="8"/>
  <c r="C1747" i="8"/>
  <c r="B1747" i="8"/>
  <c r="C1746" i="8"/>
  <c r="B1746" i="8"/>
  <c r="C1745" i="8"/>
  <c r="B1745" i="8"/>
  <c r="C1744" i="8"/>
  <c r="B1744" i="8"/>
  <c r="C1743" i="8"/>
  <c r="B1743" i="8"/>
  <c r="C1742" i="8"/>
  <c r="B1742" i="8"/>
  <c r="C1741" i="8"/>
  <c r="B1741" i="8"/>
  <c r="C1740" i="8"/>
  <c r="B1740" i="8"/>
  <c r="C1739" i="8"/>
  <c r="B1739" i="8"/>
  <c r="C1738" i="8"/>
  <c r="B1738" i="8"/>
  <c r="C1737" i="8"/>
  <c r="B1737" i="8"/>
  <c r="C1736" i="8"/>
  <c r="B1736" i="8"/>
  <c r="C1735" i="8"/>
  <c r="B1735" i="8"/>
  <c r="C1734" i="8"/>
  <c r="B1734" i="8"/>
  <c r="C1733" i="8"/>
  <c r="B1733" i="8"/>
  <c r="C1732" i="8"/>
  <c r="B1732" i="8"/>
  <c r="C1731" i="8"/>
  <c r="B1731" i="8"/>
  <c r="C1730" i="8"/>
  <c r="B1730" i="8"/>
  <c r="C1729" i="8"/>
  <c r="B1729" i="8"/>
  <c r="C1728" i="8"/>
  <c r="B1728" i="8"/>
  <c r="C1727" i="8"/>
  <c r="B1727" i="8"/>
  <c r="C1726" i="8"/>
  <c r="B1726" i="8"/>
  <c r="C1725" i="8"/>
  <c r="B1725" i="8"/>
  <c r="C1724" i="8"/>
  <c r="B1724" i="8"/>
  <c r="C1723" i="8"/>
  <c r="B1723" i="8"/>
  <c r="C1722" i="8"/>
  <c r="B1722" i="8"/>
  <c r="C1721" i="8"/>
  <c r="B1721" i="8"/>
  <c r="C1720" i="8"/>
  <c r="B1720" i="8"/>
  <c r="C1719" i="8"/>
  <c r="B1719" i="8"/>
  <c r="C1718" i="8"/>
  <c r="B1718" i="8"/>
  <c r="C1717" i="8"/>
  <c r="B1717" i="8"/>
  <c r="C1716" i="8"/>
  <c r="B1716" i="8"/>
  <c r="C1715" i="8"/>
  <c r="B1715" i="8"/>
  <c r="C1714" i="8"/>
  <c r="B1714" i="8"/>
  <c r="C1713" i="8"/>
  <c r="B1713" i="8"/>
  <c r="C1712" i="8"/>
  <c r="B1712" i="8"/>
  <c r="C1711" i="8"/>
  <c r="B1711" i="8"/>
  <c r="C1710" i="8"/>
  <c r="B1710" i="8"/>
  <c r="C1709" i="8"/>
  <c r="B1709" i="8"/>
  <c r="C1708" i="8"/>
  <c r="B1708" i="8"/>
  <c r="C1707" i="8"/>
  <c r="B1707" i="8"/>
  <c r="C1706" i="8"/>
  <c r="B1706" i="8"/>
  <c r="C1705" i="8"/>
  <c r="B1705" i="8"/>
  <c r="C1704" i="8"/>
  <c r="B1704" i="8"/>
  <c r="C1703" i="8"/>
  <c r="B1703" i="8"/>
  <c r="C1702" i="8"/>
  <c r="B1702" i="8"/>
  <c r="C1701" i="8"/>
  <c r="B1701" i="8"/>
  <c r="C1700" i="8"/>
  <c r="B1700" i="8"/>
  <c r="C1699" i="8"/>
  <c r="B1699" i="8"/>
  <c r="C1698" i="8"/>
  <c r="B1698" i="8"/>
  <c r="C1697" i="8"/>
  <c r="B1697" i="8"/>
  <c r="C1696" i="8"/>
  <c r="B1696" i="8"/>
  <c r="C1695" i="8"/>
  <c r="B1695" i="8"/>
  <c r="C1694" i="8"/>
  <c r="B1694" i="8"/>
  <c r="C1693" i="8"/>
  <c r="B1693" i="8"/>
  <c r="C1692" i="8"/>
  <c r="B1692" i="8"/>
  <c r="C1691" i="8"/>
  <c r="B1691" i="8"/>
  <c r="C1690" i="8"/>
  <c r="B1690" i="8"/>
  <c r="C1689" i="8"/>
  <c r="B1689" i="8"/>
  <c r="C1688" i="8"/>
  <c r="B1688" i="8"/>
  <c r="C1687" i="8"/>
  <c r="B1687" i="8"/>
  <c r="C1686" i="8"/>
  <c r="B1686" i="8"/>
  <c r="C1685" i="8"/>
  <c r="B1685" i="8"/>
  <c r="C1684" i="8"/>
  <c r="B1684" i="8"/>
  <c r="C1683" i="8"/>
  <c r="B1683" i="8"/>
  <c r="C1682" i="8"/>
  <c r="B1682" i="8"/>
  <c r="C1681" i="8"/>
  <c r="B1681" i="8"/>
  <c r="C1680" i="8"/>
  <c r="B1680" i="8"/>
  <c r="C1679" i="8"/>
  <c r="B1679" i="8"/>
  <c r="C1678" i="8"/>
  <c r="B1678" i="8"/>
  <c r="C1677" i="8"/>
  <c r="B1677" i="8"/>
  <c r="C1676" i="8"/>
  <c r="B1676" i="8"/>
  <c r="C1675" i="8"/>
  <c r="B1675" i="8"/>
  <c r="C1674" i="8"/>
  <c r="B1674" i="8"/>
  <c r="C1673" i="8"/>
  <c r="B1673" i="8"/>
  <c r="C1672" i="8"/>
  <c r="B1672" i="8"/>
  <c r="C1671" i="8"/>
  <c r="B1671" i="8"/>
  <c r="C1670" i="8"/>
  <c r="B1670" i="8"/>
  <c r="C1669" i="8"/>
  <c r="B1669" i="8"/>
  <c r="C1668" i="8"/>
  <c r="B1668" i="8"/>
  <c r="C1667" i="8"/>
  <c r="B1667" i="8"/>
  <c r="C1666" i="8"/>
  <c r="B1666" i="8"/>
  <c r="C1665" i="8"/>
  <c r="B1665" i="8"/>
  <c r="C1664" i="8"/>
  <c r="B1664" i="8"/>
  <c r="C1663" i="8"/>
  <c r="B1663" i="8"/>
  <c r="C1662" i="8"/>
  <c r="B1662" i="8"/>
  <c r="C1661" i="8"/>
  <c r="B1661" i="8"/>
  <c r="C1660" i="8"/>
  <c r="B1660" i="8"/>
  <c r="C1659" i="8"/>
  <c r="B1659" i="8"/>
  <c r="C1658" i="8"/>
  <c r="B1658" i="8"/>
  <c r="C1657" i="8"/>
  <c r="B1657" i="8"/>
  <c r="C1656" i="8"/>
  <c r="B1656" i="8"/>
  <c r="C1655" i="8"/>
  <c r="B1655" i="8"/>
  <c r="C1654" i="8"/>
  <c r="B1654" i="8"/>
  <c r="C1653" i="8"/>
  <c r="B1653" i="8"/>
  <c r="C1652" i="8"/>
  <c r="B1652" i="8"/>
  <c r="C1651" i="8"/>
  <c r="B1651" i="8"/>
  <c r="C1650" i="8"/>
  <c r="B1650" i="8"/>
  <c r="C1649" i="8"/>
  <c r="B1649" i="8"/>
  <c r="C1648" i="8"/>
  <c r="B1648" i="8"/>
  <c r="C1647" i="8"/>
  <c r="B1647" i="8"/>
  <c r="C1646" i="8"/>
  <c r="B1646" i="8"/>
  <c r="C1645" i="8"/>
  <c r="B1645" i="8"/>
  <c r="C1644" i="8"/>
  <c r="B1644" i="8"/>
  <c r="C1643" i="8"/>
  <c r="B1643" i="8"/>
  <c r="C1642" i="8"/>
  <c r="B1642" i="8"/>
  <c r="C1641" i="8"/>
  <c r="B1641" i="8"/>
  <c r="C1640" i="8"/>
  <c r="B1640" i="8"/>
  <c r="C1639" i="8"/>
  <c r="B1639" i="8"/>
  <c r="C1638" i="8"/>
  <c r="B1638" i="8"/>
  <c r="C1637" i="8"/>
  <c r="B1637" i="8"/>
  <c r="C1636" i="8"/>
  <c r="B1636" i="8"/>
  <c r="C1635" i="8"/>
  <c r="B1635" i="8"/>
  <c r="C1634" i="8"/>
  <c r="B1634" i="8"/>
  <c r="C1633" i="8"/>
  <c r="B1633" i="8"/>
  <c r="C1632" i="8"/>
  <c r="B1632" i="8"/>
  <c r="C1631" i="8"/>
  <c r="B1631" i="8"/>
  <c r="C1630" i="8"/>
  <c r="B1630" i="8"/>
  <c r="C1629" i="8"/>
  <c r="B1629" i="8"/>
  <c r="C1628" i="8"/>
  <c r="B1628" i="8"/>
  <c r="C1627" i="8"/>
  <c r="B1627" i="8"/>
  <c r="C1626" i="8"/>
  <c r="B1626" i="8"/>
  <c r="C1625" i="8"/>
  <c r="B1625" i="8"/>
  <c r="C1624" i="8"/>
  <c r="B1624" i="8"/>
  <c r="C1623" i="8"/>
  <c r="B1623" i="8"/>
  <c r="C1622" i="8"/>
  <c r="B1622" i="8"/>
  <c r="C1621" i="8"/>
  <c r="B1621" i="8"/>
  <c r="C1620" i="8"/>
  <c r="B1620" i="8"/>
  <c r="C1619" i="8"/>
  <c r="B1619" i="8"/>
  <c r="C1618" i="8"/>
  <c r="B1618" i="8"/>
  <c r="C1617" i="8"/>
  <c r="B1617" i="8"/>
  <c r="C1616" i="8"/>
  <c r="B1616" i="8"/>
  <c r="C1615" i="8"/>
  <c r="B1615" i="8"/>
  <c r="C1614" i="8"/>
  <c r="B1614" i="8"/>
  <c r="C1613" i="8"/>
  <c r="B1613" i="8"/>
  <c r="C1612" i="8"/>
  <c r="B1612" i="8"/>
  <c r="C1611" i="8"/>
  <c r="B1611" i="8"/>
  <c r="C1610" i="8"/>
  <c r="B1610" i="8"/>
  <c r="C1609" i="8"/>
  <c r="B1609" i="8"/>
  <c r="C1608" i="8"/>
  <c r="B1608" i="8"/>
  <c r="C1607" i="8"/>
  <c r="B1607" i="8"/>
  <c r="C1606" i="8"/>
  <c r="B1606" i="8"/>
  <c r="C1605" i="8"/>
  <c r="B1605" i="8"/>
  <c r="C1604" i="8"/>
  <c r="B1604" i="8"/>
  <c r="C1603" i="8"/>
  <c r="B1603" i="8"/>
  <c r="C1602" i="8"/>
  <c r="B1602" i="8"/>
  <c r="C1601" i="8"/>
  <c r="B1601" i="8"/>
  <c r="C1600" i="8"/>
  <c r="B1600" i="8"/>
  <c r="C1599" i="8"/>
  <c r="B1599" i="8"/>
  <c r="C1598" i="8"/>
  <c r="B1598" i="8"/>
  <c r="C1597" i="8"/>
  <c r="B1597" i="8"/>
  <c r="C1596" i="8"/>
  <c r="B1596" i="8"/>
  <c r="C1595" i="8"/>
  <c r="B1595" i="8"/>
  <c r="C1594" i="8"/>
  <c r="B1594" i="8"/>
  <c r="C1593" i="8"/>
  <c r="B1593" i="8"/>
  <c r="C1592" i="8"/>
  <c r="B1592" i="8"/>
  <c r="C1591" i="8"/>
  <c r="B1591" i="8"/>
  <c r="C1590" i="8"/>
  <c r="B1590" i="8"/>
  <c r="C1589" i="8"/>
  <c r="B1589" i="8"/>
  <c r="C1588" i="8"/>
  <c r="B1588" i="8"/>
  <c r="C1587" i="8"/>
  <c r="B1587" i="8"/>
  <c r="C1586" i="8"/>
  <c r="B1586" i="8"/>
  <c r="C1585" i="8"/>
  <c r="B1585" i="8"/>
  <c r="C1584" i="8"/>
  <c r="B1584" i="8"/>
  <c r="C1583" i="8"/>
  <c r="B1583" i="8"/>
  <c r="C1582" i="8"/>
  <c r="B1582" i="8"/>
  <c r="C1581" i="8"/>
  <c r="B1581" i="8"/>
  <c r="C1580" i="8"/>
  <c r="B1580" i="8"/>
  <c r="C1579" i="8"/>
  <c r="B1579" i="8"/>
  <c r="C1578" i="8"/>
  <c r="B1578" i="8"/>
  <c r="C1577" i="8"/>
  <c r="B1577" i="8"/>
  <c r="C1576" i="8"/>
  <c r="B1576" i="8"/>
  <c r="C1575" i="8"/>
  <c r="B1575" i="8"/>
  <c r="C1574" i="8"/>
  <c r="B1574" i="8"/>
  <c r="C1573" i="8"/>
  <c r="B1573" i="8"/>
  <c r="C1572" i="8"/>
  <c r="B1572" i="8"/>
  <c r="C1571" i="8"/>
  <c r="B1571" i="8"/>
  <c r="C1570" i="8"/>
  <c r="B1570" i="8"/>
  <c r="C1569" i="8"/>
  <c r="B1569" i="8"/>
  <c r="C1568" i="8"/>
  <c r="B1568" i="8"/>
  <c r="C1567" i="8"/>
  <c r="B1567" i="8"/>
  <c r="C1566" i="8"/>
  <c r="B1566" i="8"/>
  <c r="C1565" i="8"/>
  <c r="B1565" i="8"/>
  <c r="C1564" i="8"/>
  <c r="B1564" i="8"/>
  <c r="C1563" i="8"/>
  <c r="B1563" i="8"/>
  <c r="C1562" i="8"/>
  <c r="B1562" i="8"/>
  <c r="C1561" i="8"/>
  <c r="B1561" i="8"/>
  <c r="C1560" i="8"/>
  <c r="B1560" i="8"/>
  <c r="C1559" i="8"/>
  <c r="B1559" i="8"/>
  <c r="C1558" i="8"/>
  <c r="B1558" i="8"/>
  <c r="C1557" i="8"/>
  <c r="B1557" i="8"/>
  <c r="C1556" i="8"/>
  <c r="B1556" i="8"/>
  <c r="C1555" i="8"/>
  <c r="B1555" i="8"/>
  <c r="C1554" i="8"/>
  <c r="B1554" i="8"/>
  <c r="C1553" i="8"/>
  <c r="B1553" i="8"/>
  <c r="C1552" i="8"/>
  <c r="B1552" i="8"/>
  <c r="C1551" i="8"/>
  <c r="B1551" i="8"/>
  <c r="C1550" i="8"/>
  <c r="B1550" i="8"/>
  <c r="C1549" i="8"/>
  <c r="B1549" i="8"/>
  <c r="C1548" i="8"/>
  <c r="B1548" i="8"/>
  <c r="C1547" i="8"/>
  <c r="B1547" i="8"/>
  <c r="C1546" i="8"/>
  <c r="B1546" i="8"/>
  <c r="C1545" i="8"/>
  <c r="B1545" i="8"/>
  <c r="C1544" i="8"/>
  <c r="B1544" i="8"/>
  <c r="C1543" i="8"/>
  <c r="B1543" i="8"/>
  <c r="C1542" i="8"/>
  <c r="B1542" i="8"/>
  <c r="C1541" i="8"/>
  <c r="B1541" i="8"/>
  <c r="C1540" i="8"/>
  <c r="B1540" i="8"/>
  <c r="C1539" i="8"/>
  <c r="B1539" i="8"/>
  <c r="C1538" i="8"/>
  <c r="B1538" i="8"/>
  <c r="C1537" i="8"/>
  <c r="B1537" i="8"/>
  <c r="C1536" i="8"/>
  <c r="B1536" i="8"/>
  <c r="C1535" i="8"/>
  <c r="B1535" i="8"/>
  <c r="C1534" i="8"/>
  <c r="B1534" i="8"/>
  <c r="C1533" i="8"/>
  <c r="B1533" i="8"/>
  <c r="C1532" i="8"/>
  <c r="B1532" i="8"/>
  <c r="C1531" i="8"/>
  <c r="B1531" i="8"/>
  <c r="C1530" i="8"/>
  <c r="B1530" i="8"/>
  <c r="C1529" i="8"/>
  <c r="B1529" i="8"/>
  <c r="C1528" i="8"/>
  <c r="B1528" i="8"/>
  <c r="C1527" i="8"/>
  <c r="B1527" i="8"/>
  <c r="C1526" i="8"/>
  <c r="B1526" i="8"/>
  <c r="C1525" i="8"/>
  <c r="B1525" i="8"/>
  <c r="C1524" i="8"/>
  <c r="B1524" i="8"/>
  <c r="C1523" i="8"/>
  <c r="B1523" i="8"/>
  <c r="C1522" i="8"/>
  <c r="B1522" i="8"/>
  <c r="C1521" i="8"/>
  <c r="B1521" i="8"/>
  <c r="C1520" i="8"/>
  <c r="B1520" i="8"/>
  <c r="C1519" i="8"/>
  <c r="B1519" i="8"/>
  <c r="C1518" i="8"/>
  <c r="B1518" i="8"/>
  <c r="C1517" i="8"/>
  <c r="B1517" i="8"/>
  <c r="C1516" i="8"/>
  <c r="B1516" i="8"/>
  <c r="C1515" i="8"/>
  <c r="B1515" i="8"/>
  <c r="C1514" i="8"/>
  <c r="B1514" i="8"/>
  <c r="C1513" i="8"/>
  <c r="B1513" i="8"/>
  <c r="C1512" i="8"/>
  <c r="B1512" i="8"/>
  <c r="C1511" i="8"/>
  <c r="B1511" i="8"/>
  <c r="C1510" i="8"/>
  <c r="B1510" i="8"/>
  <c r="C1509" i="8"/>
  <c r="B1509" i="8"/>
  <c r="C1508" i="8"/>
  <c r="B1508" i="8"/>
  <c r="C1507" i="8"/>
  <c r="B1507" i="8"/>
  <c r="C1506" i="8"/>
  <c r="B1506" i="8"/>
  <c r="C1505" i="8"/>
  <c r="B1505" i="8"/>
  <c r="C1504" i="8"/>
  <c r="B1504" i="8"/>
  <c r="C1503" i="8"/>
  <c r="B1503" i="8"/>
  <c r="C1502" i="8"/>
  <c r="B1502" i="8"/>
  <c r="C1501" i="8"/>
  <c r="B1501" i="8"/>
  <c r="C1500" i="8"/>
  <c r="B1500" i="8"/>
  <c r="C1499" i="8"/>
  <c r="B1499" i="8"/>
  <c r="C1498" i="8"/>
  <c r="B1498" i="8"/>
  <c r="C1497" i="8"/>
  <c r="B1497" i="8"/>
  <c r="C1496" i="8"/>
  <c r="B1496" i="8"/>
  <c r="C1495" i="8"/>
  <c r="B1495" i="8"/>
  <c r="C1494" i="8"/>
  <c r="B1494" i="8"/>
  <c r="C1493" i="8"/>
  <c r="B1493" i="8"/>
  <c r="C1492" i="8"/>
  <c r="B1492" i="8"/>
  <c r="C1491" i="8"/>
  <c r="B1491" i="8"/>
  <c r="C1490" i="8"/>
  <c r="B1490" i="8"/>
  <c r="C1489" i="8"/>
  <c r="B1489" i="8"/>
  <c r="C1488" i="8"/>
  <c r="B1488" i="8"/>
  <c r="C1487" i="8"/>
  <c r="B1487" i="8"/>
  <c r="C1486" i="8"/>
  <c r="B1486" i="8"/>
  <c r="C1485" i="8"/>
  <c r="B1485" i="8"/>
  <c r="C1484" i="8"/>
  <c r="B1484" i="8"/>
  <c r="C1483" i="8"/>
  <c r="B1483" i="8"/>
  <c r="C1482" i="8"/>
  <c r="B1482" i="8"/>
  <c r="C1481" i="8"/>
  <c r="B1481" i="8"/>
  <c r="C1480" i="8"/>
  <c r="B1480" i="8"/>
  <c r="C1479" i="8"/>
  <c r="B1479" i="8"/>
  <c r="C1478" i="8"/>
  <c r="B1478" i="8"/>
  <c r="C1477" i="8"/>
  <c r="B1477" i="8"/>
  <c r="C1476" i="8"/>
  <c r="B1476" i="8"/>
  <c r="C1475" i="8"/>
  <c r="B1475" i="8"/>
  <c r="C1474" i="8"/>
  <c r="B1474" i="8"/>
  <c r="C1473" i="8"/>
  <c r="B1473" i="8"/>
  <c r="C1472" i="8"/>
  <c r="B1472" i="8"/>
  <c r="C1471" i="8"/>
  <c r="B1471" i="8"/>
  <c r="C1470" i="8"/>
  <c r="B1470" i="8"/>
  <c r="C1469" i="8"/>
  <c r="B1469" i="8"/>
  <c r="C1468" i="8"/>
  <c r="B1468" i="8"/>
  <c r="C1467" i="8"/>
  <c r="B1467" i="8"/>
  <c r="C1466" i="8"/>
  <c r="B1466" i="8"/>
  <c r="C1465" i="8"/>
  <c r="B1465" i="8"/>
  <c r="C1464" i="8"/>
  <c r="B1464" i="8"/>
  <c r="C1463" i="8"/>
  <c r="B1463" i="8"/>
  <c r="C1462" i="8"/>
  <c r="B1462" i="8"/>
  <c r="C1461" i="8"/>
  <c r="B1461" i="8"/>
  <c r="C1460" i="8"/>
  <c r="B1460" i="8"/>
  <c r="C1459" i="8"/>
  <c r="B1459" i="8"/>
  <c r="C1458" i="8"/>
  <c r="B1458" i="8"/>
  <c r="C1457" i="8"/>
  <c r="B1457" i="8"/>
  <c r="C1456" i="8"/>
  <c r="B1456" i="8"/>
  <c r="C1455" i="8"/>
  <c r="B1455" i="8"/>
  <c r="C1454" i="8"/>
  <c r="B1454" i="8"/>
  <c r="C1453" i="8"/>
  <c r="B1453" i="8"/>
  <c r="C1452" i="8"/>
  <c r="B1452" i="8"/>
  <c r="C1451" i="8"/>
  <c r="B1451" i="8"/>
  <c r="C1450" i="8"/>
  <c r="B1450" i="8"/>
  <c r="C1449" i="8"/>
  <c r="B1449" i="8"/>
  <c r="C1448" i="8"/>
  <c r="B1448" i="8"/>
  <c r="C1447" i="8"/>
  <c r="B1447" i="8"/>
  <c r="C1446" i="8"/>
  <c r="B1446" i="8"/>
  <c r="C1445" i="8"/>
  <c r="B1445" i="8"/>
  <c r="C1444" i="8"/>
  <c r="B1444" i="8"/>
  <c r="C1443" i="8"/>
  <c r="B1443" i="8"/>
  <c r="C1442" i="8"/>
  <c r="B1442" i="8"/>
  <c r="C1441" i="8"/>
  <c r="B1441" i="8"/>
  <c r="C1440" i="8"/>
  <c r="B1440" i="8"/>
  <c r="C1439" i="8"/>
  <c r="B1439" i="8"/>
  <c r="C1438" i="8"/>
  <c r="B1438" i="8"/>
  <c r="C1437" i="8"/>
  <c r="B1437" i="8"/>
  <c r="C1436" i="8"/>
  <c r="B1436" i="8"/>
  <c r="C1435" i="8"/>
  <c r="B1435" i="8"/>
  <c r="C1434" i="8"/>
  <c r="B1434" i="8"/>
  <c r="C1433" i="8"/>
  <c r="B1433" i="8"/>
  <c r="C1432" i="8"/>
  <c r="B1432" i="8"/>
  <c r="C1431" i="8"/>
  <c r="B1431" i="8"/>
  <c r="C1430" i="8"/>
  <c r="B1430" i="8"/>
  <c r="C1429" i="8"/>
  <c r="B1429" i="8"/>
  <c r="C1428" i="8"/>
  <c r="B1428" i="8"/>
  <c r="C1427" i="8"/>
  <c r="B1427" i="8"/>
  <c r="C1426" i="8"/>
  <c r="B1426" i="8"/>
  <c r="C1425" i="8"/>
  <c r="B1425" i="8"/>
  <c r="C1424" i="8"/>
  <c r="B1424" i="8"/>
  <c r="C1423" i="8"/>
  <c r="B1423" i="8"/>
  <c r="C1422" i="8"/>
  <c r="B1422" i="8"/>
  <c r="C1421" i="8"/>
  <c r="B1421" i="8"/>
  <c r="C1420" i="8"/>
  <c r="B1420" i="8"/>
  <c r="C1419" i="8"/>
  <c r="B1419" i="8"/>
  <c r="C1418" i="8"/>
  <c r="B1418" i="8"/>
  <c r="C1417" i="8"/>
  <c r="B1417" i="8"/>
  <c r="C1416" i="8"/>
  <c r="B1416" i="8"/>
  <c r="C1415" i="8"/>
  <c r="B1415" i="8"/>
  <c r="C1414" i="8"/>
  <c r="B1414" i="8"/>
  <c r="C1413" i="8"/>
  <c r="B1413" i="8"/>
  <c r="C1412" i="8"/>
  <c r="B1412" i="8"/>
  <c r="C1411" i="8"/>
  <c r="B1411" i="8"/>
  <c r="C1410" i="8"/>
  <c r="B1410" i="8"/>
  <c r="C1409" i="8"/>
  <c r="B1409" i="8"/>
  <c r="C1408" i="8"/>
  <c r="B1408" i="8"/>
  <c r="C1407" i="8"/>
  <c r="B1407" i="8"/>
  <c r="C1406" i="8"/>
  <c r="B1406" i="8"/>
  <c r="C1405" i="8"/>
  <c r="B1405" i="8"/>
  <c r="C1404" i="8"/>
  <c r="B1404" i="8"/>
  <c r="C1403" i="8"/>
  <c r="B1403" i="8"/>
  <c r="C1402" i="8"/>
  <c r="B1402" i="8"/>
  <c r="C1401" i="8"/>
  <c r="B1401" i="8"/>
  <c r="C1400" i="8"/>
  <c r="B1400" i="8"/>
  <c r="C1399" i="8"/>
  <c r="B1399" i="8"/>
  <c r="C1398" i="8"/>
  <c r="B1398" i="8"/>
  <c r="C1397" i="8"/>
  <c r="B1397" i="8"/>
  <c r="C1396" i="8"/>
  <c r="B1396" i="8"/>
  <c r="C1395" i="8"/>
  <c r="B1395" i="8"/>
  <c r="C1394" i="8"/>
  <c r="B1394" i="8"/>
  <c r="C1393" i="8"/>
  <c r="B1393" i="8"/>
  <c r="C1392" i="8"/>
  <c r="B1392" i="8"/>
  <c r="C1391" i="8"/>
  <c r="B1391" i="8"/>
  <c r="C1390" i="8"/>
  <c r="B1390" i="8"/>
  <c r="C1389" i="8"/>
  <c r="B1389" i="8"/>
  <c r="C1388" i="8"/>
  <c r="B1388" i="8"/>
  <c r="C1387" i="8"/>
  <c r="B1387" i="8"/>
  <c r="C1386" i="8"/>
  <c r="B1386" i="8"/>
  <c r="C1385" i="8"/>
  <c r="B1385" i="8"/>
  <c r="C1384" i="8"/>
  <c r="B1384" i="8"/>
  <c r="C1383" i="8"/>
  <c r="B1383" i="8"/>
  <c r="C1382" i="8"/>
  <c r="B1382" i="8"/>
  <c r="C1381" i="8"/>
  <c r="B1381" i="8"/>
  <c r="C1380" i="8"/>
  <c r="B1380" i="8"/>
  <c r="C1379" i="8"/>
  <c r="B1379" i="8"/>
  <c r="C1378" i="8"/>
  <c r="B1378" i="8"/>
  <c r="C1377" i="8"/>
  <c r="B1377" i="8"/>
  <c r="C1376" i="8"/>
  <c r="B1376" i="8"/>
  <c r="C1375" i="8"/>
  <c r="B1375" i="8"/>
  <c r="C1374" i="8"/>
  <c r="B1374" i="8"/>
  <c r="C1373" i="8"/>
  <c r="B1373" i="8"/>
  <c r="C1372" i="8"/>
  <c r="B1372" i="8"/>
  <c r="C1371" i="8"/>
  <c r="B1371" i="8"/>
  <c r="C1370" i="8"/>
  <c r="B1370" i="8"/>
  <c r="C1369" i="8"/>
  <c r="B1369" i="8"/>
  <c r="C1368" i="8"/>
  <c r="B1368" i="8"/>
  <c r="C1367" i="8"/>
  <c r="B1367" i="8"/>
  <c r="C1366" i="8"/>
  <c r="B1366" i="8"/>
  <c r="C1365" i="8"/>
  <c r="B1365" i="8"/>
  <c r="C1364" i="8"/>
  <c r="B1364" i="8"/>
  <c r="C1363" i="8"/>
  <c r="B1363" i="8"/>
  <c r="C1362" i="8"/>
  <c r="B1362" i="8"/>
  <c r="C1361" i="8"/>
  <c r="B1361" i="8"/>
  <c r="C1360" i="8"/>
  <c r="B1360" i="8"/>
  <c r="C1359" i="8"/>
  <c r="B1359" i="8"/>
  <c r="C1358" i="8"/>
  <c r="B1358" i="8"/>
  <c r="C1357" i="8"/>
  <c r="B1357" i="8"/>
  <c r="C1356" i="8"/>
  <c r="B1356" i="8"/>
  <c r="C1355" i="8"/>
  <c r="B1355" i="8"/>
  <c r="C1354" i="8"/>
  <c r="B1354" i="8"/>
  <c r="C1353" i="8"/>
  <c r="B1353" i="8"/>
  <c r="C1352" i="8"/>
  <c r="B1352" i="8"/>
  <c r="C1351" i="8"/>
  <c r="B1351" i="8"/>
  <c r="C1350" i="8"/>
  <c r="B1350" i="8"/>
  <c r="C1349" i="8"/>
  <c r="B1349" i="8"/>
  <c r="C1348" i="8"/>
  <c r="B1348" i="8"/>
  <c r="C1347" i="8"/>
  <c r="B1347" i="8"/>
  <c r="C1346" i="8"/>
  <c r="B1346" i="8"/>
  <c r="C1345" i="8"/>
  <c r="B1345" i="8"/>
  <c r="C1344" i="8"/>
  <c r="B1344" i="8"/>
  <c r="C1343" i="8"/>
  <c r="B1343" i="8"/>
  <c r="C1342" i="8"/>
  <c r="B1342" i="8"/>
  <c r="C1341" i="8"/>
  <c r="B1341" i="8"/>
  <c r="C1340" i="8"/>
  <c r="B1340" i="8"/>
  <c r="C1339" i="8"/>
  <c r="B1339" i="8"/>
  <c r="C1338" i="8"/>
  <c r="B1338" i="8"/>
  <c r="C1337" i="8"/>
  <c r="B1337" i="8"/>
  <c r="C1336" i="8"/>
  <c r="B1336" i="8"/>
  <c r="C1335" i="8"/>
  <c r="B1335" i="8"/>
  <c r="C1334" i="8"/>
  <c r="B1334" i="8"/>
  <c r="C1333" i="8"/>
  <c r="B1333" i="8"/>
  <c r="C1332" i="8"/>
  <c r="B1332" i="8"/>
  <c r="C1331" i="8"/>
  <c r="B1331" i="8"/>
  <c r="C1330" i="8"/>
  <c r="B1330" i="8"/>
  <c r="C1329" i="8"/>
  <c r="B1329" i="8"/>
  <c r="C1328" i="8"/>
  <c r="B1328" i="8"/>
  <c r="C1327" i="8"/>
  <c r="B1327" i="8"/>
  <c r="C1326" i="8"/>
  <c r="B1326" i="8"/>
  <c r="C1325" i="8"/>
  <c r="B1325" i="8"/>
  <c r="C1324" i="8"/>
  <c r="B1324" i="8"/>
  <c r="C1323" i="8"/>
  <c r="B1323" i="8"/>
  <c r="C1322" i="8"/>
  <c r="B1322" i="8"/>
  <c r="C1321" i="8"/>
  <c r="B1321" i="8"/>
  <c r="C1320" i="8"/>
  <c r="B1320" i="8"/>
  <c r="C1319" i="8"/>
  <c r="B1319" i="8"/>
  <c r="C1318" i="8"/>
  <c r="B1318" i="8"/>
  <c r="C1317" i="8"/>
  <c r="B1317" i="8"/>
  <c r="C1316" i="8"/>
  <c r="B1316" i="8"/>
  <c r="C1315" i="8"/>
  <c r="B1315" i="8"/>
  <c r="C1314" i="8"/>
  <c r="B1314" i="8"/>
  <c r="C1313" i="8"/>
  <c r="B1313" i="8"/>
  <c r="C1312" i="8"/>
  <c r="B1312" i="8"/>
  <c r="C1311" i="8"/>
  <c r="B1311" i="8"/>
  <c r="C1310" i="8"/>
  <c r="B1310" i="8"/>
  <c r="C1309" i="8"/>
  <c r="B1309" i="8"/>
  <c r="C1308" i="8"/>
  <c r="B1308" i="8"/>
  <c r="C1307" i="8"/>
  <c r="B1307" i="8"/>
  <c r="C1306" i="8"/>
  <c r="B1306" i="8"/>
  <c r="C1305" i="8"/>
  <c r="B1305" i="8"/>
  <c r="C1304" i="8"/>
  <c r="B1304" i="8"/>
  <c r="C1303" i="8"/>
  <c r="B1303" i="8"/>
  <c r="C1302" i="8"/>
  <c r="B1302" i="8"/>
  <c r="C1301" i="8"/>
  <c r="B1301" i="8"/>
  <c r="C1300" i="8"/>
  <c r="B1300" i="8"/>
  <c r="C1299" i="8"/>
  <c r="B1299" i="8"/>
  <c r="C1298" i="8"/>
  <c r="B1298" i="8"/>
  <c r="C1297" i="8"/>
  <c r="B1297" i="8"/>
  <c r="C1296" i="8"/>
  <c r="B1296" i="8"/>
  <c r="C1295" i="8"/>
  <c r="B1295" i="8"/>
  <c r="C1294" i="8"/>
  <c r="B1294" i="8"/>
  <c r="C1293" i="8"/>
  <c r="B1293" i="8"/>
  <c r="C1292" i="8"/>
  <c r="B1292" i="8"/>
  <c r="C1291" i="8"/>
  <c r="B1291" i="8"/>
  <c r="C1290" i="8"/>
  <c r="B1290" i="8"/>
  <c r="C1289" i="8"/>
  <c r="B1289" i="8"/>
  <c r="C1288" i="8"/>
  <c r="B1288" i="8"/>
  <c r="C1287" i="8"/>
  <c r="B1287" i="8"/>
  <c r="C1286" i="8"/>
  <c r="B1286" i="8"/>
  <c r="C1285" i="8"/>
  <c r="B1285" i="8"/>
  <c r="C1284" i="8"/>
  <c r="B1284" i="8"/>
  <c r="C1283" i="8"/>
  <c r="B1283" i="8"/>
  <c r="C1282" i="8"/>
  <c r="B1282" i="8"/>
  <c r="C1281" i="8"/>
  <c r="B1281" i="8"/>
  <c r="C1280" i="8"/>
  <c r="B1280" i="8"/>
  <c r="C1279" i="8"/>
  <c r="B1279" i="8"/>
  <c r="C1278" i="8"/>
  <c r="B1278" i="8"/>
  <c r="C1277" i="8"/>
  <c r="B1277" i="8"/>
  <c r="C1276" i="8"/>
  <c r="B1276" i="8"/>
  <c r="C1275" i="8"/>
  <c r="B1275" i="8"/>
  <c r="C1274" i="8"/>
  <c r="B1274" i="8"/>
  <c r="C1273" i="8"/>
  <c r="B1273" i="8"/>
  <c r="C1272" i="8"/>
  <c r="B1272" i="8"/>
  <c r="C1271" i="8"/>
  <c r="B1271" i="8"/>
  <c r="C1270" i="8"/>
  <c r="B1270" i="8"/>
  <c r="C1269" i="8"/>
  <c r="B1269" i="8"/>
  <c r="C1268" i="8"/>
  <c r="B1268" i="8"/>
  <c r="C1267" i="8"/>
  <c r="B1267" i="8"/>
  <c r="C1266" i="8"/>
  <c r="B1266" i="8"/>
  <c r="C1265" i="8"/>
  <c r="B1265" i="8"/>
  <c r="C1264" i="8"/>
  <c r="B1264" i="8"/>
  <c r="C1263" i="8"/>
  <c r="B1263" i="8"/>
  <c r="C1262" i="8"/>
  <c r="B1262" i="8"/>
  <c r="C1261" i="8"/>
  <c r="B1261" i="8"/>
  <c r="C1260" i="8"/>
  <c r="B1260" i="8"/>
  <c r="C1259" i="8"/>
  <c r="B1259" i="8"/>
  <c r="C1258" i="8"/>
  <c r="B1258" i="8"/>
  <c r="C1257" i="8"/>
  <c r="B1257" i="8"/>
  <c r="C1256" i="8"/>
  <c r="B1256" i="8"/>
  <c r="C1255" i="8"/>
  <c r="B1255" i="8"/>
  <c r="C1254" i="8"/>
  <c r="B1254" i="8"/>
  <c r="C1253" i="8"/>
  <c r="B1253" i="8"/>
  <c r="C1252" i="8"/>
  <c r="B1252" i="8"/>
  <c r="C1251" i="8"/>
  <c r="B1251" i="8"/>
  <c r="C1250" i="8"/>
  <c r="B1250" i="8"/>
  <c r="C1249" i="8"/>
  <c r="B1249" i="8"/>
  <c r="C1248" i="8"/>
  <c r="B1248" i="8"/>
  <c r="C1247" i="8"/>
  <c r="B1247" i="8"/>
  <c r="C1246" i="8"/>
  <c r="B1246" i="8"/>
  <c r="C1245" i="8"/>
  <c r="B1245" i="8"/>
  <c r="C1244" i="8"/>
  <c r="B1244" i="8"/>
  <c r="C1243" i="8"/>
  <c r="B1243" i="8"/>
  <c r="C1242" i="8"/>
  <c r="B1242" i="8"/>
  <c r="C1241" i="8"/>
  <c r="B1241" i="8"/>
  <c r="C1240" i="8"/>
  <c r="B1240" i="8"/>
  <c r="C1239" i="8"/>
  <c r="B1239" i="8"/>
  <c r="C1238" i="8"/>
  <c r="B1238" i="8"/>
  <c r="C1237" i="8"/>
  <c r="B1237" i="8"/>
  <c r="C1236" i="8"/>
  <c r="B1236" i="8"/>
  <c r="C1235" i="8"/>
  <c r="B1235" i="8"/>
  <c r="C1234" i="8"/>
  <c r="B1234" i="8"/>
  <c r="C1233" i="8"/>
  <c r="B1233" i="8"/>
  <c r="C1232" i="8"/>
  <c r="B1232" i="8"/>
  <c r="C1231" i="8"/>
  <c r="B1231" i="8"/>
  <c r="C1230" i="8"/>
  <c r="B1230" i="8"/>
  <c r="C1229" i="8"/>
  <c r="B1229" i="8"/>
  <c r="C1228" i="8"/>
  <c r="B1228" i="8"/>
  <c r="C1227" i="8"/>
  <c r="B1227" i="8"/>
  <c r="C1226" i="8"/>
  <c r="B1226" i="8"/>
  <c r="C1225" i="8"/>
  <c r="B1225" i="8"/>
  <c r="C1224" i="8"/>
  <c r="B1224" i="8"/>
  <c r="C1223" i="8"/>
  <c r="B1223" i="8"/>
  <c r="C1222" i="8"/>
  <c r="B1222" i="8"/>
  <c r="C1221" i="8"/>
  <c r="B1221" i="8"/>
  <c r="C1220" i="8"/>
  <c r="B1220" i="8"/>
  <c r="C1219" i="8"/>
  <c r="B1219" i="8"/>
  <c r="C1218" i="8"/>
  <c r="B1218" i="8"/>
  <c r="C1217" i="8"/>
  <c r="B1217" i="8"/>
  <c r="C1216" i="8"/>
  <c r="B1216" i="8"/>
  <c r="C1215" i="8"/>
  <c r="B1215" i="8"/>
  <c r="C1214" i="8"/>
  <c r="B1214" i="8"/>
  <c r="C1213" i="8"/>
  <c r="B1213" i="8"/>
  <c r="C1212" i="8"/>
  <c r="B1212" i="8"/>
  <c r="C1211" i="8"/>
  <c r="B1211" i="8"/>
  <c r="C1210" i="8"/>
  <c r="B1210" i="8"/>
  <c r="C1209" i="8"/>
  <c r="B1209" i="8"/>
  <c r="C1208" i="8"/>
  <c r="B1208" i="8"/>
  <c r="C1207" i="8"/>
  <c r="B1207" i="8"/>
  <c r="C1206" i="8"/>
  <c r="B1206" i="8"/>
  <c r="C1205" i="8"/>
  <c r="B1205" i="8"/>
  <c r="C1204" i="8"/>
  <c r="B1204" i="8"/>
  <c r="C1203" i="8"/>
  <c r="B1203" i="8"/>
  <c r="C1202" i="8"/>
  <c r="B1202" i="8"/>
  <c r="C1201" i="8"/>
  <c r="B1201" i="8"/>
  <c r="C1200" i="8"/>
  <c r="B1200" i="8"/>
  <c r="C1199" i="8"/>
  <c r="B1199" i="8"/>
  <c r="C1198" i="8"/>
  <c r="B1198" i="8"/>
  <c r="C1197" i="8"/>
  <c r="B1197" i="8"/>
  <c r="C1196" i="8"/>
  <c r="B1196" i="8"/>
  <c r="C1195" i="8"/>
  <c r="B1195" i="8"/>
  <c r="C1194" i="8"/>
  <c r="B1194" i="8"/>
  <c r="C1193" i="8"/>
  <c r="B1193" i="8"/>
  <c r="C1192" i="8"/>
  <c r="B1192" i="8"/>
  <c r="C1191" i="8"/>
  <c r="B1191" i="8"/>
  <c r="C1190" i="8"/>
  <c r="B1190" i="8"/>
  <c r="C1189" i="8"/>
  <c r="B1189" i="8"/>
  <c r="C1188" i="8"/>
  <c r="B1188" i="8"/>
  <c r="C1187" i="8"/>
  <c r="B1187" i="8"/>
  <c r="C1186" i="8"/>
  <c r="B1186" i="8"/>
  <c r="C1185" i="8"/>
  <c r="B1185" i="8"/>
  <c r="C1184" i="8"/>
  <c r="B1184" i="8"/>
  <c r="C1183" i="8"/>
  <c r="B1183" i="8"/>
  <c r="C1182" i="8"/>
  <c r="B1182" i="8"/>
  <c r="C1181" i="8"/>
  <c r="B1181" i="8"/>
  <c r="C1180" i="8"/>
  <c r="B1180" i="8"/>
  <c r="C1179" i="8"/>
  <c r="B1179" i="8"/>
  <c r="C1178" i="8"/>
  <c r="B1178" i="8"/>
  <c r="C1177" i="8"/>
  <c r="B1177" i="8"/>
  <c r="C1176" i="8"/>
  <c r="B1176" i="8"/>
  <c r="C1175" i="8"/>
  <c r="B1175" i="8"/>
  <c r="C1174" i="8"/>
  <c r="B1174" i="8"/>
  <c r="C1173" i="8"/>
  <c r="B1173" i="8"/>
  <c r="C1172" i="8"/>
  <c r="B1172" i="8"/>
  <c r="C1171" i="8"/>
  <c r="B1171" i="8"/>
  <c r="C1170" i="8"/>
  <c r="B1170" i="8"/>
  <c r="C1169" i="8"/>
  <c r="B1169" i="8"/>
  <c r="C1168" i="8"/>
  <c r="B1168" i="8"/>
  <c r="C1167" i="8"/>
  <c r="B1167" i="8"/>
  <c r="C1166" i="8"/>
  <c r="B1166" i="8"/>
  <c r="C1165" i="8"/>
  <c r="B1165" i="8"/>
  <c r="C1164" i="8"/>
  <c r="B1164" i="8"/>
  <c r="C1163" i="8"/>
  <c r="B1163" i="8"/>
  <c r="C1162" i="8"/>
  <c r="B1162" i="8"/>
  <c r="C1161" i="8"/>
  <c r="B1161" i="8"/>
  <c r="C1160" i="8"/>
  <c r="B1160" i="8"/>
  <c r="C1159" i="8"/>
  <c r="B1159" i="8"/>
  <c r="C1158" i="8"/>
  <c r="B1158" i="8"/>
  <c r="C1157" i="8"/>
  <c r="B1157" i="8"/>
  <c r="C1156" i="8"/>
  <c r="B1156" i="8"/>
  <c r="C1155" i="8"/>
  <c r="B1155" i="8"/>
  <c r="C1154" i="8"/>
  <c r="B1154" i="8"/>
  <c r="C1153" i="8"/>
  <c r="B1153" i="8"/>
  <c r="C1152" i="8"/>
  <c r="B1152" i="8"/>
  <c r="C1151" i="8"/>
  <c r="B1151" i="8"/>
  <c r="C1150" i="8"/>
  <c r="B1150" i="8"/>
  <c r="C1149" i="8"/>
  <c r="B1149" i="8"/>
  <c r="C1148" i="8"/>
  <c r="B1148" i="8"/>
  <c r="C1147" i="8"/>
  <c r="B1147" i="8"/>
  <c r="C1146" i="8"/>
  <c r="B1146" i="8"/>
  <c r="C1145" i="8"/>
  <c r="B1145" i="8"/>
  <c r="C1144" i="8"/>
  <c r="B1144" i="8"/>
  <c r="C1143" i="8"/>
  <c r="B1143" i="8"/>
  <c r="C1142" i="8"/>
  <c r="B1142" i="8"/>
  <c r="C1141" i="8"/>
  <c r="B1141" i="8"/>
  <c r="C1140" i="8"/>
  <c r="B1140" i="8"/>
  <c r="C1139" i="8"/>
  <c r="B1139" i="8"/>
  <c r="C1138" i="8"/>
  <c r="B1138" i="8"/>
  <c r="C1137" i="8"/>
  <c r="B1137" i="8"/>
  <c r="C1136" i="8"/>
  <c r="B1136" i="8"/>
  <c r="C1135" i="8"/>
  <c r="B1135" i="8"/>
  <c r="C1134" i="8"/>
  <c r="B1134" i="8"/>
  <c r="C1133" i="8"/>
  <c r="B1133" i="8"/>
  <c r="C1132" i="8"/>
  <c r="B1132" i="8"/>
  <c r="C1131" i="8"/>
  <c r="B1131" i="8"/>
  <c r="C1130" i="8"/>
  <c r="B1130" i="8"/>
  <c r="C1129" i="8"/>
  <c r="B1129" i="8"/>
  <c r="C1128" i="8"/>
  <c r="B1128" i="8"/>
  <c r="C1127" i="8"/>
  <c r="B1127" i="8"/>
  <c r="C1126" i="8"/>
  <c r="B1126" i="8"/>
  <c r="C1125" i="8"/>
  <c r="B1125" i="8"/>
  <c r="C1124" i="8"/>
  <c r="B1124" i="8"/>
  <c r="C1123" i="8"/>
  <c r="B1123" i="8"/>
  <c r="C1122" i="8"/>
  <c r="B1122" i="8"/>
  <c r="C1121" i="8"/>
  <c r="B1121" i="8"/>
  <c r="C1120" i="8"/>
  <c r="B1120" i="8"/>
  <c r="C1119" i="8"/>
  <c r="B1119" i="8"/>
  <c r="C1118" i="8"/>
  <c r="B1118" i="8"/>
  <c r="C1117" i="8"/>
  <c r="B1117" i="8"/>
  <c r="C1116" i="8"/>
  <c r="B1116" i="8"/>
  <c r="C1115" i="8"/>
  <c r="B1115" i="8"/>
  <c r="C1114" i="8"/>
  <c r="B1114" i="8"/>
  <c r="C1113" i="8"/>
  <c r="B1113" i="8"/>
  <c r="C1112" i="8"/>
  <c r="B1112" i="8"/>
  <c r="C1111" i="8"/>
  <c r="B1111" i="8"/>
  <c r="C1110" i="8"/>
  <c r="B1110" i="8"/>
  <c r="C1109" i="8"/>
  <c r="B1109" i="8"/>
  <c r="C1108" i="8"/>
  <c r="B1108" i="8"/>
  <c r="C1107" i="8"/>
  <c r="B1107" i="8"/>
  <c r="C1106" i="8"/>
  <c r="B1106" i="8"/>
  <c r="C1105" i="8"/>
  <c r="B1105" i="8"/>
  <c r="C1104" i="8"/>
  <c r="B1104" i="8"/>
  <c r="C1103" i="8"/>
  <c r="B1103" i="8"/>
  <c r="C1102" i="8"/>
  <c r="B1102" i="8"/>
  <c r="C1101" i="8"/>
  <c r="B1101" i="8"/>
  <c r="C1100" i="8"/>
  <c r="B1100" i="8"/>
  <c r="C1099" i="8"/>
  <c r="B1099" i="8"/>
  <c r="C1098" i="8"/>
  <c r="B1098" i="8"/>
  <c r="C1097" i="8"/>
  <c r="B1097" i="8"/>
  <c r="C1096" i="8"/>
  <c r="B1096" i="8"/>
  <c r="C1095" i="8"/>
  <c r="B1095" i="8"/>
  <c r="C1094" i="8"/>
  <c r="B1094" i="8"/>
  <c r="C1093" i="8"/>
  <c r="B1093" i="8"/>
  <c r="C1092" i="8"/>
  <c r="B1092" i="8"/>
  <c r="C1091" i="8"/>
  <c r="B1091" i="8"/>
  <c r="C1090" i="8"/>
  <c r="B1090" i="8"/>
  <c r="C1089" i="8"/>
  <c r="B1089" i="8"/>
  <c r="C1088" i="8"/>
  <c r="B1088" i="8"/>
  <c r="C1087" i="8"/>
  <c r="B1087" i="8"/>
  <c r="C1086" i="8"/>
  <c r="B1086" i="8"/>
  <c r="C1085" i="8"/>
  <c r="B1085" i="8"/>
  <c r="C1084" i="8"/>
  <c r="B1084" i="8"/>
  <c r="C1083" i="8"/>
  <c r="B1083" i="8"/>
  <c r="C1082" i="8"/>
  <c r="B1082" i="8"/>
  <c r="C1081" i="8"/>
  <c r="B1081" i="8"/>
  <c r="C1080" i="8"/>
  <c r="B1080" i="8"/>
  <c r="C1079" i="8"/>
  <c r="B1079" i="8"/>
  <c r="C1078" i="8"/>
  <c r="B1078" i="8"/>
  <c r="C1077" i="8"/>
  <c r="B1077" i="8"/>
  <c r="C1076" i="8"/>
  <c r="B1076" i="8"/>
  <c r="C1075" i="8"/>
  <c r="B1075" i="8"/>
  <c r="C1074" i="8"/>
  <c r="B1074" i="8"/>
  <c r="C1073" i="8"/>
  <c r="B1073" i="8"/>
  <c r="C1072" i="8"/>
  <c r="B1072" i="8"/>
  <c r="C1071" i="8"/>
  <c r="B1071" i="8"/>
  <c r="C1070" i="8"/>
  <c r="B1070" i="8"/>
  <c r="C1069" i="8"/>
  <c r="B1069" i="8"/>
  <c r="C1068" i="8"/>
  <c r="B1068" i="8"/>
  <c r="C1067" i="8"/>
  <c r="B1067" i="8"/>
  <c r="C1066" i="8"/>
  <c r="B1066" i="8"/>
  <c r="C1065" i="8"/>
  <c r="B1065" i="8"/>
  <c r="C1064" i="8"/>
  <c r="B1064" i="8"/>
  <c r="C1063" i="8"/>
  <c r="B1063" i="8"/>
  <c r="C1062" i="8"/>
  <c r="B1062" i="8"/>
  <c r="C1061" i="8"/>
  <c r="B1061" i="8"/>
  <c r="C1060" i="8"/>
  <c r="B1060" i="8"/>
  <c r="C1059" i="8"/>
  <c r="B1059" i="8"/>
  <c r="C1058" i="8"/>
  <c r="B1058" i="8"/>
  <c r="C1057" i="8"/>
  <c r="B1057" i="8"/>
  <c r="C1056" i="8"/>
  <c r="B1056" i="8"/>
  <c r="C1055" i="8"/>
  <c r="B1055" i="8"/>
  <c r="C1054" i="8"/>
  <c r="B1054" i="8"/>
  <c r="C1053" i="8"/>
  <c r="B1053" i="8"/>
  <c r="C1052" i="8"/>
  <c r="B1052" i="8"/>
  <c r="C1051" i="8"/>
  <c r="B1051" i="8"/>
  <c r="C1050" i="8"/>
  <c r="B1050" i="8"/>
  <c r="C1049" i="8"/>
  <c r="B1049" i="8"/>
  <c r="C1048" i="8"/>
  <c r="B1048" i="8"/>
  <c r="C1047" i="8"/>
  <c r="B1047" i="8"/>
  <c r="C1046" i="8"/>
  <c r="B1046" i="8"/>
  <c r="C1045" i="8"/>
  <c r="B1045" i="8"/>
  <c r="C1044" i="8"/>
  <c r="B1044" i="8"/>
  <c r="C1043" i="8"/>
  <c r="B1043" i="8"/>
  <c r="C1042" i="8"/>
  <c r="B1042" i="8"/>
  <c r="C1041" i="8"/>
  <c r="B1041" i="8"/>
  <c r="C1040" i="8"/>
  <c r="B1040" i="8"/>
  <c r="C1039" i="8"/>
  <c r="B1039" i="8"/>
  <c r="C1038" i="8"/>
  <c r="B1038" i="8"/>
  <c r="C1037" i="8"/>
  <c r="B1037" i="8"/>
  <c r="C1036" i="8"/>
  <c r="B1036" i="8"/>
  <c r="C1035" i="8"/>
  <c r="B1035" i="8"/>
  <c r="C1034" i="8"/>
  <c r="B1034" i="8"/>
  <c r="C1033" i="8"/>
  <c r="B1033" i="8"/>
  <c r="C1032" i="8"/>
  <c r="B1032" i="8"/>
  <c r="C1031" i="8"/>
  <c r="B1031" i="8"/>
  <c r="C1030" i="8"/>
  <c r="B1030" i="8"/>
  <c r="C1029" i="8"/>
  <c r="B1029" i="8"/>
  <c r="C1028" i="8"/>
  <c r="B1028" i="8"/>
  <c r="C1027" i="8"/>
  <c r="B1027" i="8"/>
  <c r="C1026" i="8"/>
  <c r="B1026" i="8"/>
  <c r="C1025" i="8"/>
  <c r="B1025" i="8"/>
  <c r="C1024" i="8"/>
  <c r="B1024" i="8"/>
  <c r="C1023" i="8"/>
  <c r="B1023" i="8"/>
  <c r="C1022" i="8"/>
  <c r="B1022" i="8"/>
  <c r="C1021" i="8"/>
  <c r="B1021" i="8"/>
  <c r="C1020" i="8"/>
  <c r="B1020" i="8"/>
  <c r="C1019" i="8"/>
  <c r="B1019" i="8"/>
  <c r="C1018" i="8"/>
  <c r="B1018" i="8"/>
  <c r="C1017" i="8"/>
  <c r="B1017" i="8"/>
  <c r="C1016" i="8"/>
  <c r="B1016" i="8"/>
  <c r="C1015" i="8"/>
  <c r="B1015" i="8"/>
  <c r="C1014" i="8"/>
  <c r="B1014" i="8"/>
  <c r="C1013" i="8"/>
  <c r="B1013" i="8"/>
  <c r="C1012" i="8"/>
  <c r="B1012" i="8"/>
  <c r="C1011" i="8"/>
  <c r="B1011" i="8"/>
  <c r="C1010" i="8"/>
  <c r="B1010" i="8"/>
  <c r="C1009" i="8"/>
  <c r="B1009" i="8"/>
  <c r="C1008" i="8"/>
  <c r="B1008" i="8"/>
  <c r="C1007" i="8"/>
  <c r="B1007" i="8"/>
  <c r="C1006" i="8"/>
  <c r="B1006" i="8"/>
  <c r="C1005" i="8"/>
  <c r="B1005" i="8"/>
  <c r="C1004" i="8"/>
  <c r="B1004" i="8"/>
  <c r="C1003" i="8"/>
  <c r="B1003" i="8"/>
  <c r="C1002" i="8"/>
  <c r="B1002" i="8"/>
  <c r="C1001" i="8"/>
  <c r="B1001" i="8"/>
  <c r="C1000" i="8"/>
  <c r="B1000" i="8"/>
  <c r="C999" i="8"/>
  <c r="B999" i="8"/>
  <c r="C998" i="8"/>
  <c r="B998" i="8"/>
  <c r="C997" i="8"/>
  <c r="B997" i="8"/>
  <c r="C996" i="8"/>
  <c r="B996" i="8"/>
  <c r="C995" i="8"/>
  <c r="B995" i="8"/>
  <c r="C994" i="8"/>
  <c r="B994" i="8"/>
  <c r="C993" i="8"/>
  <c r="B993" i="8"/>
  <c r="C992" i="8"/>
  <c r="B992" i="8"/>
  <c r="C991" i="8"/>
  <c r="B991" i="8"/>
  <c r="C990" i="8"/>
  <c r="B990" i="8"/>
  <c r="C989" i="8"/>
  <c r="B989" i="8"/>
  <c r="C988" i="8"/>
  <c r="B988" i="8"/>
  <c r="C987" i="8"/>
  <c r="B987" i="8"/>
  <c r="C986" i="8"/>
  <c r="B986" i="8"/>
  <c r="C985" i="8"/>
  <c r="B985" i="8"/>
  <c r="C984" i="8"/>
  <c r="B984" i="8"/>
  <c r="C983" i="8"/>
  <c r="B983" i="8"/>
  <c r="C982" i="8"/>
  <c r="B982" i="8"/>
  <c r="C981" i="8"/>
  <c r="B981" i="8"/>
  <c r="C980" i="8"/>
  <c r="B980" i="8"/>
  <c r="C979" i="8"/>
  <c r="B979" i="8"/>
  <c r="C978" i="8"/>
  <c r="B978" i="8"/>
  <c r="C977" i="8"/>
  <c r="B977" i="8"/>
  <c r="C976" i="8"/>
  <c r="B976" i="8"/>
  <c r="C975" i="8"/>
  <c r="B975" i="8"/>
  <c r="C974" i="8"/>
  <c r="B974" i="8"/>
  <c r="C973" i="8"/>
  <c r="B973" i="8"/>
  <c r="C972" i="8"/>
  <c r="B972" i="8"/>
  <c r="C971" i="8"/>
  <c r="B971" i="8"/>
  <c r="C970" i="8"/>
  <c r="B970" i="8"/>
  <c r="C969" i="8"/>
  <c r="B969" i="8"/>
  <c r="C968" i="8"/>
  <c r="B968" i="8"/>
  <c r="C967" i="8"/>
  <c r="B967" i="8"/>
  <c r="C966" i="8"/>
  <c r="B966" i="8"/>
  <c r="C965" i="8"/>
  <c r="B965" i="8"/>
  <c r="C964" i="8"/>
  <c r="B964" i="8"/>
  <c r="C963" i="8"/>
  <c r="B963" i="8"/>
  <c r="C962" i="8"/>
  <c r="B962" i="8"/>
  <c r="C961" i="8"/>
  <c r="B961" i="8"/>
  <c r="C960" i="8"/>
  <c r="B960" i="8"/>
  <c r="C959" i="8"/>
  <c r="B959" i="8"/>
  <c r="C958" i="8"/>
  <c r="B958" i="8"/>
  <c r="C957" i="8"/>
  <c r="B957" i="8"/>
  <c r="C956" i="8"/>
  <c r="B956" i="8"/>
  <c r="C955" i="8"/>
  <c r="B955" i="8"/>
  <c r="C954" i="8"/>
  <c r="B954" i="8"/>
  <c r="C953" i="8"/>
  <c r="B953" i="8"/>
  <c r="C952" i="8"/>
  <c r="B952" i="8"/>
  <c r="C951" i="8"/>
  <c r="B951" i="8"/>
  <c r="C950" i="8"/>
  <c r="B950" i="8"/>
  <c r="C949" i="8"/>
  <c r="B949" i="8"/>
  <c r="C948" i="8"/>
  <c r="B948" i="8"/>
  <c r="C947" i="8"/>
  <c r="B947" i="8"/>
  <c r="C946" i="8"/>
  <c r="B946" i="8"/>
  <c r="C945" i="8"/>
  <c r="B945" i="8"/>
  <c r="C944" i="8"/>
  <c r="B944" i="8"/>
  <c r="C943" i="8"/>
  <c r="B943" i="8"/>
  <c r="C942" i="8"/>
  <c r="B942" i="8"/>
  <c r="C941" i="8"/>
  <c r="B941" i="8"/>
  <c r="C940" i="8"/>
  <c r="B940" i="8"/>
  <c r="C939" i="8"/>
  <c r="B939" i="8"/>
  <c r="C938" i="8"/>
  <c r="B938" i="8"/>
  <c r="C937" i="8"/>
  <c r="B937" i="8"/>
  <c r="C936" i="8"/>
  <c r="B936" i="8"/>
  <c r="C935" i="8"/>
  <c r="B935" i="8"/>
  <c r="C934" i="8"/>
  <c r="B934" i="8"/>
  <c r="C933" i="8"/>
  <c r="B933" i="8"/>
  <c r="C932" i="8"/>
  <c r="B932" i="8"/>
  <c r="C931" i="8"/>
  <c r="B931" i="8"/>
  <c r="C930" i="8"/>
  <c r="B930" i="8"/>
  <c r="C929" i="8"/>
  <c r="B929" i="8"/>
  <c r="C928" i="8"/>
  <c r="B928" i="8"/>
  <c r="C927" i="8"/>
  <c r="B927" i="8"/>
  <c r="C926" i="8"/>
  <c r="B926" i="8"/>
  <c r="C925" i="8"/>
  <c r="B925" i="8"/>
  <c r="C924" i="8"/>
  <c r="B924" i="8"/>
  <c r="C923" i="8"/>
  <c r="B923" i="8"/>
  <c r="C922" i="8"/>
  <c r="B922" i="8"/>
  <c r="C921" i="8"/>
  <c r="B921" i="8"/>
  <c r="C920" i="8"/>
  <c r="B920" i="8"/>
  <c r="C919" i="8"/>
  <c r="B919" i="8"/>
  <c r="C918" i="8"/>
  <c r="B918" i="8"/>
  <c r="C917" i="8"/>
  <c r="B917" i="8"/>
  <c r="C916" i="8"/>
  <c r="B916" i="8"/>
  <c r="C915" i="8"/>
  <c r="B915" i="8"/>
  <c r="C914" i="8"/>
  <c r="B914" i="8"/>
  <c r="C913" i="8"/>
  <c r="B913" i="8"/>
  <c r="C912" i="8"/>
  <c r="B912" i="8"/>
  <c r="C911" i="8"/>
  <c r="B911" i="8"/>
  <c r="C910" i="8"/>
  <c r="B910" i="8"/>
  <c r="C909" i="8"/>
  <c r="B909" i="8"/>
  <c r="C908" i="8"/>
  <c r="B908" i="8"/>
  <c r="C907" i="8"/>
  <c r="B907" i="8"/>
  <c r="C906" i="8"/>
  <c r="B906" i="8"/>
  <c r="C905" i="8"/>
  <c r="B905" i="8"/>
  <c r="C904" i="8"/>
  <c r="B904" i="8"/>
  <c r="C903" i="8"/>
  <c r="B903" i="8"/>
  <c r="C902" i="8"/>
  <c r="B902" i="8"/>
  <c r="C901" i="8"/>
  <c r="B901" i="8"/>
  <c r="C900" i="8"/>
  <c r="B900" i="8"/>
  <c r="C899" i="8"/>
  <c r="B899" i="8"/>
  <c r="C898" i="8"/>
  <c r="B898" i="8"/>
  <c r="C897" i="8"/>
  <c r="B897" i="8"/>
  <c r="C896" i="8"/>
  <c r="B896" i="8"/>
  <c r="C895" i="8"/>
  <c r="B895" i="8"/>
  <c r="C894" i="8"/>
  <c r="B894" i="8"/>
  <c r="C893" i="8"/>
  <c r="B893" i="8"/>
  <c r="C892" i="8"/>
  <c r="B892" i="8"/>
  <c r="C891" i="8"/>
  <c r="B891" i="8"/>
  <c r="C890" i="8"/>
  <c r="B890" i="8"/>
  <c r="C889" i="8"/>
  <c r="B889" i="8"/>
  <c r="C888" i="8"/>
  <c r="B888" i="8"/>
  <c r="C887" i="8"/>
  <c r="B887" i="8"/>
  <c r="C886" i="8"/>
  <c r="B886" i="8"/>
  <c r="C885" i="8"/>
  <c r="B885" i="8"/>
  <c r="C884" i="8"/>
  <c r="B884" i="8"/>
  <c r="C883" i="8"/>
  <c r="B883" i="8"/>
  <c r="C882" i="8"/>
  <c r="B882" i="8"/>
  <c r="C881" i="8"/>
  <c r="B881" i="8"/>
  <c r="C880" i="8"/>
  <c r="B880" i="8"/>
  <c r="C879" i="8"/>
  <c r="B879" i="8"/>
  <c r="C878" i="8"/>
  <c r="B878" i="8"/>
  <c r="C877" i="8"/>
  <c r="B877" i="8"/>
  <c r="C876" i="8"/>
  <c r="B876" i="8"/>
  <c r="C875" i="8"/>
  <c r="B875" i="8"/>
  <c r="C874" i="8"/>
  <c r="B874" i="8"/>
  <c r="C873" i="8"/>
  <c r="B873" i="8"/>
  <c r="C872" i="8"/>
  <c r="B872" i="8"/>
  <c r="C871" i="8"/>
  <c r="B871" i="8"/>
  <c r="C870" i="8"/>
  <c r="B870" i="8"/>
  <c r="C869" i="8"/>
  <c r="B869" i="8"/>
  <c r="C868" i="8"/>
  <c r="B868" i="8"/>
  <c r="C867" i="8"/>
  <c r="B867" i="8"/>
  <c r="C866" i="8"/>
  <c r="B866" i="8"/>
  <c r="C865" i="8"/>
  <c r="B865" i="8"/>
  <c r="C864" i="8"/>
  <c r="B864" i="8"/>
  <c r="C863" i="8"/>
  <c r="B863" i="8"/>
  <c r="C862" i="8"/>
  <c r="B862" i="8"/>
  <c r="C861" i="8"/>
  <c r="B861" i="8"/>
  <c r="C860" i="8"/>
  <c r="B860" i="8"/>
  <c r="C859" i="8"/>
  <c r="B859" i="8"/>
  <c r="C858" i="8"/>
  <c r="B858" i="8"/>
  <c r="C857" i="8"/>
  <c r="B857" i="8"/>
  <c r="C856" i="8"/>
  <c r="B856" i="8"/>
  <c r="C855" i="8"/>
  <c r="B855" i="8"/>
  <c r="C854" i="8"/>
  <c r="B854" i="8"/>
  <c r="C853" i="8"/>
  <c r="B853" i="8"/>
  <c r="C852" i="8"/>
  <c r="B852" i="8"/>
  <c r="C851" i="8"/>
  <c r="B851" i="8"/>
  <c r="C850" i="8"/>
  <c r="B850" i="8"/>
  <c r="C849" i="8"/>
  <c r="B849" i="8"/>
  <c r="C848" i="8"/>
  <c r="B848" i="8"/>
  <c r="C847" i="8"/>
  <c r="B847" i="8"/>
  <c r="C846" i="8"/>
  <c r="B846" i="8"/>
  <c r="C845" i="8"/>
  <c r="B845" i="8"/>
  <c r="C844" i="8"/>
  <c r="B844" i="8"/>
  <c r="C843" i="8"/>
  <c r="B843" i="8"/>
  <c r="C842" i="8"/>
  <c r="B842" i="8"/>
  <c r="C841" i="8"/>
  <c r="B841" i="8"/>
  <c r="C840" i="8"/>
  <c r="B840" i="8"/>
  <c r="C839" i="8"/>
  <c r="B839" i="8"/>
  <c r="C838" i="8"/>
  <c r="B838" i="8"/>
  <c r="C837" i="8"/>
  <c r="B837" i="8"/>
  <c r="C836" i="8"/>
  <c r="B836" i="8"/>
  <c r="C835" i="8"/>
  <c r="B835" i="8"/>
  <c r="C834" i="8"/>
  <c r="B834" i="8"/>
  <c r="C833" i="8"/>
  <c r="B833" i="8"/>
  <c r="C832" i="8"/>
  <c r="B832" i="8"/>
  <c r="C831" i="8"/>
  <c r="B831" i="8"/>
  <c r="C830" i="8"/>
  <c r="B830" i="8"/>
  <c r="C829" i="8"/>
  <c r="B829" i="8"/>
  <c r="C828" i="8"/>
  <c r="B828" i="8"/>
  <c r="C827" i="8"/>
  <c r="B827" i="8"/>
  <c r="C826" i="8"/>
  <c r="B826" i="8"/>
  <c r="C825" i="8"/>
  <c r="B825" i="8"/>
  <c r="C824" i="8"/>
  <c r="B824" i="8"/>
  <c r="C823" i="8"/>
  <c r="B823" i="8"/>
  <c r="C822" i="8"/>
  <c r="B822" i="8"/>
  <c r="C821" i="8"/>
  <c r="B821" i="8"/>
  <c r="C820" i="8"/>
  <c r="B820" i="8"/>
  <c r="C819" i="8"/>
  <c r="B819" i="8"/>
  <c r="C818" i="8"/>
  <c r="B818" i="8"/>
  <c r="C817" i="8"/>
  <c r="B817" i="8"/>
  <c r="C816" i="8"/>
  <c r="B816" i="8"/>
  <c r="C815" i="8"/>
  <c r="B815" i="8"/>
  <c r="C814" i="8"/>
  <c r="B814" i="8"/>
  <c r="C813" i="8"/>
  <c r="B813" i="8"/>
  <c r="C812" i="8"/>
  <c r="B812" i="8"/>
  <c r="C811" i="8"/>
  <c r="B811" i="8"/>
  <c r="C810" i="8"/>
  <c r="B810" i="8"/>
  <c r="C809" i="8"/>
  <c r="B809" i="8"/>
  <c r="C808" i="8"/>
  <c r="B808" i="8"/>
  <c r="C807" i="8"/>
  <c r="B807" i="8"/>
  <c r="C806" i="8"/>
  <c r="B806" i="8"/>
  <c r="C805" i="8"/>
  <c r="B805" i="8"/>
  <c r="C804" i="8"/>
  <c r="B804" i="8"/>
  <c r="C803" i="8"/>
  <c r="B803" i="8"/>
  <c r="C802" i="8"/>
  <c r="B802" i="8"/>
  <c r="C801" i="8"/>
  <c r="B801" i="8"/>
  <c r="C800" i="8"/>
  <c r="B800" i="8"/>
  <c r="C799" i="8"/>
  <c r="B799" i="8"/>
  <c r="C798" i="8"/>
  <c r="B798" i="8"/>
  <c r="C797" i="8"/>
  <c r="B797" i="8"/>
  <c r="C796" i="8"/>
  <c r="B796" i="8"/>
  <c r="C795" i="8"/>
  <c r="B795" i="8"/>
  <c r="C794" i="8"/>
  <c r="B794" i="8"/>
  <c r="C793" i="8"/>
  <c r="B793" i="8"/>
  <c r="C792" i="8"/>
  <c r="B792" i="8"/>
  <c r="C791" i="8"/>
  <c r="B791" i="8"/>
  <c r="C790" i="8"/>
  <c r="B790" i="8"/>
  <c r="C789" i="8"/>
  <c r="B789" i="8"/>
  <c r="C788" i="8"/>
  <c r="B788" i="8"/>
  <c r="C787" i="8"/>
  <c r="B787" i="8"/>
  <c r="C786" i="8"/>
  <c r="B786" i="8"/>
  <c r="C785" i="8"/>
  <c r="B785" i="8"/>
  <c r="C784" i="8"/>
  <c r="B784" i="8"/>
  <c r="C783" i="8"/>
  <c r="B783" i="8"/>
  <c r="C782" i="8"/>
  <c r="B782" i="8"/>
  <c r="C781" i="8"/>
  <c r="B781" i="8"/>
  <c r="C780" i="8"/>
  <c r="B780" i="8"/>
  <c r="C779" i="8"/>
  <c r="B779" i="8"/>
  <c r="C778" i="8"/>
  <c r="B778" i="8"/>
  <c r="C777" i="8"/>
  <c r="B777" i="8"/>
  <c r="C776" i="8"/>
  <c r="B776" i="8"/>
  <c r="C775" i="8"/>
  <c r="B775" i="8"/>
  <c r="C774" i="8"/>
  <c r="B774" i="8"/>
  <c r="C773" i="8"/>
  <c r="B773" i="8"/>
  <c r="C772" i="8"/>
  <c r="B772" i="8"/>
  <c r="C771" i="8"/>
  <c r="B771" i="8"/>
  <c r="C770" i="8"/>
  <c r="B770" i="8"/>
  <c r="C769" i="8"/>
  <c r="B769" i="8"/>
  <c r="C768" i="8"/>
  <c r="B768" i="8"/>
  <c r="C767" i="8"/>
  <c r="B767" i="8"/>
  <c r="C766" i="8"/>
  <c r="B766" i="8"/>
  <c r="C765" i="8"/>
  <c r="B765" i="8"/>
  <c r="C764" i="8"/>
  <c r="B764" i="8"/>
  <c r="C763" i="8"/>
  <c r="B763" i="8"/>
  <c r="C762" i="8"/>
  <c r="B762" i="8"/>
  <c r="C761" i="8"/>
  <c r="B761" i="8"/>
  <c r="C760" i="8"/>
  <c r="B760" i="8"/>
  <c r="C759" i="8"/>
  <c r="B759" i="8"/>
  <c r="C758" i="8"/>
  <c r="B758" i="8"/>
  <c r="C757" i="8"/>
  <c r="B757" i="8"/>
  <c r="C756" i="8"/>
  <c r="B756" i="8"/>
  <c r="C755" i="8"/>
  <c r="B755" i="8"/>
  <c r="C754" i="8"/>
  <c r="B754" i="8"/>
  <c r="C753" i="8"/>
  <c r="B753" i="8"/>
  <c r="C752" i="8"/>
  <c r="B752" i="8"/>
  <c r="C751" i="8"/>
  <c r="B751" i="8"/>
  <c r="C750" i="8"/>
  <c r="B750" i="8"/>
  <c r="C749" i="8"/>
  <c r="B749" i="8"/>
  <c r="C748" i="8"/>
  <c r="B748" i="8"/>
  <c r="C747" i="8"/>
  <c r="B747" i="8"/>
  <c r="C746" i="8"/>
  <c r="B746" i="8"/>
  <c r="C745" i="8"/>
  <c r="B745" i="8"/>
  <c r="C744" i="8"/>
  <c r="B744" i="8"/>
  <c r="C743" i="8"/>
  <c r="B743" i="8"/>
  <c r="C742" i="8"/>
  <c r="B742" i="8"/>
  <c r="C741" i="8"/>
  <c r="B741" i="8"/>
  <c r="C740" i="8"/>
  <c r="B740" i="8"/>
  <c r="C739" i="8"/>
  <c r="B739" i="8"/>
  <c r="C738" i="8"/>
  <c r="B738" i="8"/>
  <c r="C737" i="8"/>
  <c r="B737" i="8"/>
  <c r="C736" i="8"/>
  <c r="B736" i="8"/>
  <c r="C735" i="8"/>
  <c r="B735" i="8"/>
  <c r="C734" i="8"/>
  <c r="B734" i="8"/>
  <c r="C733" i="8"/>
  <c r="B733" i="8"/>
  <c r="C732" i="8"/>
  <c r="B732" i="8"/>
  <c r="C731" i="8"/>
  <c r="B731" i="8"/>
  <c r="C730" i="8"/>
  <c r="B730" i="8"/>
  <c r="C729" i="8"/>
  <c r="B729" i="8"/>
  <c r="C728" i="8"/>
  <c r="B728" i="8"/>
  <c r="C727" i="8"/>
  <c r="B727" i="8"/>
  <c r="C726" i="8"/>
  <c r="B726" i="8"/>
  <c r="C725" i="8"/>
  <c r="B725" i="8"/>
  <c r="C724" i="8"/>
  <c r="B724" i="8"/>
  <c r="C723" i="8"/>
  <c r="B723" i="8"/>
  <c r="C722" i="8"/>
  <c r="B722" i="8"/>
  <c r="C721" i="8"/>
  <c r="B721" i="8"/>
  <c r="C720" i="8"/>
  <c r="B720" i="8"/>
  <c r="C719" i="8"/>
  <c r="B719" i="8"/>
  <c r="C718" i="8"/>
  <c r="B718" i="8"/>
  <c r="C717" i="8"/>
  <c r="B717" i="8"/>
  <c r="C716" i="8"/>
  <c r="B716" i="8"/>
  <c r="C715" i="8"/>
  <c r="B715" i="8"/>
  <c r="C714" i="8"/>
  <c r="B714" i="8"/>
  <c r="C713" i="8"/>
  <c r="B713" i="8"/>
  <c r="C712" i="8"/>
  <c r="B712" i="8"/>
  <c r="C711" i="8"/>
  <c r="B711" i="8"/>
  <c r="C710" i="8"/>
  <c r="B710" i="8"/>
  <c r="C709" i="8"/>
  <c r="B709" i="8"/>
  <c r="C708" i="8"/>
  <c r="B708" i="8"/>
  <c r="C707" i="8"/>
  <c r="B707" i="8"/>
  <c r="C706" i="8"/>
  <c r="B706" i="8"/>
  <c r="C705" i="8"/>
  <c r="B705" i="8"/>
  <c r="C704" i="8"/>
  <c r="B704" i="8"/>
  <c r="C703" i="8"/>
  <c r="B703" i="8"/>
  <c r="C702" i="8"/>
  <c r="B702" i="8"/>
  <c r="C701" i="8"/>
  <c r="B701" i="8"/>
  <c r="C700" i="8"/>
  <c r="B700" i="8"/>
  <c r="C699" i="8"/>
  <c r="B699" i="8"/>
  <c r="C698" i="8"/>
  <c r="B698" i="8"/>
  <c r="C697" i="8"/>
  <c r="B697" i="8"/>
  <c r="C696" i="8"/>
  <c r="B696" i="8"/>
  <c r="C695" i="8"/>
  <c r="B695" i="8"/>
  <c r="C694" i="8"/>
  <c r="B694" i="8"/>
  <c r="C693" i="8"/>
  <c r="B693" i="8"/>
  <c r="C692" i="8"/>
  <c r="B692" i="8"/>
  <c r="C691" i="8"/>
  <c r="B691" i="8"/>
  <c r="C690" i="8"/>
  <c r="B690" i="8"/>
  <c r="C689" i="8"/>
  <c r="B689" i="8"/>
  <c r="C688" i="8"/>
  <c r="B688" i="8"/>
  <c r="C687" i="8"/>
  <c r="B687" i="8"/>
  <c r="C686" i="8"/>
  <c r="B686" i="8"/>
  <c r="C685" i="8"/>
  <c r="B685" i="8"/>
  <c r="C684" i="8"/>
  <c r="B684" i="8"/>
  <c r="C683" i="8"/>
  <c r="B683" i="8"/>
  <c r="C682" i="8"/>
  <c r="B682" i="8"/>
  <c r="C681" i="8"/>
  <c r="B681" i="8"/>
  <c r="C680" i="8"/>
  <c r="B680" i="8"/>
  <c r="C679" i="8"/>
  <c r="B679" i="8"/>
  <c r="C678" i="8"/>
  <c r="B678" i="8"/>
  <c r="C677" i="8"/>
  <c r="B677" i="8"/>
  <c r="C676" i="8"/>
  <c r="B676" i="8"/>
  <c r="C675" i="8"/>
  <c r="B675" i="8"/>
  <c r="C674" i="8"/>
  <c r="B674" i="8"/>
  <c r="C673" i="8"/>
  <c r="B673" i="8"/>
  <c r="C672" i="8"/>
  <c r="B672" i="8"/>
  <c r="C671" i="8"/>
  <c r="B671" i="8"/>
  <c r="C670" i="8"/>
  <c r="B670" i="8"/>
  <c r="C669" i="8"/>
  <c r="B669" i="8"/>
  <c r="C668" i="8"/>
  <c r="B668" i="8"/>
  <c r="C667" i="8"/>
  <c r="B667" i="8"/>
  <c r="C666" i="8"/>
  <c r="B666" i="8"/>
  <c r="C665" i="8"/>
  <c r="B665" i="8"/>
  <c r="C664" i="8"/>
  <c r="B664" i="8"/>
  <c r="C663" i="8"/>
  <c r="B663" i="8"/>
  <c r="C662" i="8"/>
  <c r="B662" i="8"/>
  <c r="C661" i="8"/>
  <c r="B661" i="8"/>
  <c r="C660" i="8"/>
  <c r="B660" i="8"/>
  <c r="C659" i="8"/>
  <c r="B659" i="8"/>
  <c r="C658" i="8"/>
  <c r="B658" i="8"/>
  <c r="C657" i="8"/>
  <c r="B657" i="8"/>
  <c r="C656" i="8"/>
  <c r="B656" i="8"/>
  <c r="C655" i="8"/>
  <c r="B655" i="8"/>
  <c r="C654" i="8"/>
  <c r="B654" i="8"/>
  <c r="C653" i="8"/>
  <c r="B653" i="8"/>
  <c r="C652" i="8"/>
  <c r="B652" i="8"/>
  <c r="C651" i="8"/>
  <c r="B651" i="8"/>
  <c r="C650" i="8"/>
  <c r="B650" i="8"/>
  <c r="C649" i="8"/>
  <c r="B649" i="8"/>
  <c r="C648" i="8"/>
  <c r="B648" i="8"/>
  <c r="C647" i="8"/>
  <c r="B647" i="8"/>
  <c r="C646" i="8"/>
  <c r="B646" i="8"/>
  <c r="C645" i="8"/>
  <c r="B645" i="8"/>
  <c r="C644" i="8"/>
  <c r="B644" i="8"/>
  <c r="C643" i="8"/>
  <c r="B643" i="8"/>
  <c r="C642" i="8"/>
  <c r="B642" i="8"/>
  <c r="C641" i="8"/>
  <c r="B641" i="8"/>
  <c r="C640" i="8"/>
  <c r="B640" i="8"/>
  <c r="C639" i="8"/>
  <c r="B639" i="8"/>
  <c r="C638" i="8"/>
  <c r="B638" i="8"/>
  <c r="C637" i="8"/>
  <c r="B637" i="8"/>
  <c r="C636" i="8"/>
  <c r="B636" i="8"/>
  <c r="C635" i="8"/>
  <c r="B635" i="8"/>
  <c r="C634" i="8"/>
  <c r="B634" i="8"/>
  <c r="C633" i="8"/>
  <c r="B633" i="8"/>
  <c r="C632" i="8"/>
  <c r="B632" i="8"/>
  <c r="C631" i="8"/>
  <c r="B631" i="8"/>
  <c r="C630" i="8"/>
  <c r="B630" i="8"/>
  <c r="C629" i="8"/>
  <c r="B629" i="8"/>
  <c r="C628" i="8"/>
  <c r="B628" i="8"/>
  <c r="C627" i="8"/>
  <c r="B627" i="8"/>
  <c r="C626" i="8"/>
  <c r="B626" i="8"/>
  <c r="C625" i="8"/>
  <c r="B625" i="8"/>
  <c r="C624" i="8"/>
  <c r="B624" i="8"/>
  <c r="C623" i="8"/>
  <c r="B623" i="8"/>
  <c r="C622" i="8"/>
  <c r="B622" i="8"/>
  <c r="C621" i="8"/>
  <c r="B621" i="8"/>
  <c r="C620" i="8"/>
  <c r="B620" i="8"/>
  <c r="C619" i="8"/>
  <c r="B619" i="8"/>
  <c r="C618" i="8"/>
  <c r="B618" i="8"/>
  <c r="C617" i="8"/>
  <c r="B617" i="8"/>
  <c r="C616" i="8"/>
  <c r="B616" i="8"/>
  <c r="C615" i="8"/>
  <c r="B615" i="8"/>
  <c r="C614" i="8"/>
  <c r="B614" i="8"/>
  <c r="C613" i="8"/>
  <c r="B613" i="8"/>
  <c r="C612" i="8"/>
  <c r="B612" i="8"/>
  <c r="C611" i="8"/>
  <c r="B611" i="8"/>
  <c r="C610" i="8"/>
  <c r="B610" i="8"/>
  <c r="C609" i="8"/>
  <c r="B609" i="8"/>
  <c r="C608" i="8"/>
  <c r="B608" i="8"/>
  <c r="C607" i="8"/>
  <c r="B607" i="8"/>
  <c r="C606" i="8"/>
  <c r="B606" i="8"/>
  <c r="C605" i="8"/>
  <c r="B605" i="8"/>
  <c r="C604" i="8"/>
  <c r="B604" i="8"/>
  <c r="C603" i="8"/>
  <c r="B603" i="8"/>
  <c r="C602" i="8"/>
  <c r="B602" i="8"/>
  <c r="C601" i="8"/>
  <c r="B601" i="8"/>
  <c r="C600" i="8"/>
  <c r="B600" i="8"/>
  <c r="C599" i="8"/>
  <c r="B599" i="8"/>
  <c r="C598" i="8"/>
  <c r="B598" i="8"/>
  <c r="C597" i="8"/>
  <c r="B597" i="8"/>
  <c r="C596" i="8"/>
  <c r="B596" i="8"/>
  <c r="C595" i="8"/>
  <c r="B595" i="8"/>
  <c r="C594" i="8"/>
  <c r="B594" i="8"/>
  <c r="C593" i="8"/>
  <c r="B593" i="8"/>
  <c r="C592" i="8"/>
  <c r="B592" i="8"/>
  <c r="C591" i="8"/>
  <c r="B591" i="8"/>
  <c r="C590" i="8"/>
  <c r="B590" i="8"/>
  <c r="C589" i="8"/>
  <c r="B589" i="8"/>
  <c r="C588" i="8"/>
  <c r="B588" i="8"/>
  <c r="C587" i="8"/>
  <c r="B587" i="8"/>
  <c r="C586" i="8"/>
  <c r="B586" i="8"/>
  <c r="C585" i="8"/>
  <c r="B585" i="8"/>
  <c r="C584" i="8"/>
  <c r="B584" i="8"/>
  <c r="C583" i="8"/>
  <c r="B583" i="8"/>
  <c r="C582" i="8"/>
  <c r="B582" i="8"/>
  <c r="C581" i="8"/>
  <c r="B581" i="8"/>
  <c r="C580" i="8"/>
  <c r="B580" i="8"/>
  <c r="C579" i="8"/>
  <c r="B579" i="8"/>
  <c r="C578" i="8"/>
  <c r="B578" i="8"/>
  <c r="C577" i="8"/>
  <c r="B577" i="8"/>
  <c r="C576" i="8"/>
  <c r="B576" i="8"/>
  <c r="C575" i="8"/>
  <c r="B575" i="8"/>
  <c r="C574" i="8"/>
  <c r="B574" i="8"/>
  <c r="C573" i="8"/>
  <c r="B573" i="8"/>
  <c r="C572" i="8"/>
  <c r="B572" i="8"/>
  <c r="C571" i="8"/>
  <c r="B571" i="8"/>
  <c r="C570" i="8"/>
  <c r="B570" i="8"/>
  <c r="C569" i="8"/>
  <c r="B569" i="8"/>
  <c r="C568" i="8"/>
  <c r="B568" i="8"/>
  <c r="C567" i="8"/>
  <c r="B567" i="8"/>
  <c r="C566" i="8"/>
  <c r="B566" i="8"/>
  <c r="C565" i="8"/>
  <c r="B565" i="8"/>
  <c r="C564" i="8"/>
  <c r="B564" i="8"/>
  <c r="C563" i="8"/>
  <c r="B563" i="8"/>
  <c r="C562" i="8"/>
  <c r="B562" i="8"/>
  <c r="C561" i="8"/>
  <c r="B561" i="8"/>
  <c r="C560" i="8"/>
  <c r="B560" i="8"/>
  <c r="C559" i="8"/>
  <c r="B559" i="8"/>
  <c r="C558" i="8"/>
  <c r="B558" i="8"/>
  <c r="C557" i="8"/>
  <c r="B557" i="8"/>
  <c r="C556" i="8"/>
  <c r="B556" i="8"/>
  <c r="C555" i="8"/>
  <c r="B555" i="8"/>
  <c r="C554" i="8"/>
  <c r="B554" i="8"/>
  <c r="C553" i="8"/>
  <c r="B553" i="8"/>
  <c r="C552" i="8"/>
  <c r="B552" i="8"/>
  <c r="C551" i="8"/>
  <c r="B551" i="8"/>
  <c r="C550" i="8"/>
  <c r="B550" i="8"/>
  <c r="C549" i="8"/>
  <c r="B549" i="8"/>
  <c r="C548" i="8"/>
  <c r="B548" i="8"/>
  <c r="C547" i="8"/>
  <c r="B547" i="8"/>
  <c r="C546" i="8"/>
  <c r="B546" i="8"/>
  <c r="C545" i="8"/>
  <c r="B545" i="8"/>
  <c r="C544" i="8"/>
  <c r="B544" i="8"/>
  <c r="C543" i="8"/>
  <c r="B543" i="8"/>
  <c r="C542" i="8"/>
  <c r="B542" i="8"/>
  <c r="C541" i="8"/>
  <c r="B541" i="8"/>
  <c r="C540" i="8"/>
  <c r="B540" i="8"/>
  <c r="C539" i="8"/>
  <c r="B539" i="8"/>
  <c r="C538" i="8"/>
  <c r="B538" i="8"/>
  <c r="C537" i="8"/>
  <c r="B537" i="8"/>
  <c r="C536" i="8"/>
  <c r="B536" i="8"/>
  <c r="C535" i="8"/>
  <c r="B535" i="8"/>
  <c r="C534" i="8"/>
  <c r="B534" i="8"/>
  <c r="C533" i="8"/>
  <c r="B533" i="8"/>
  <c r="C532" i="8"/>
  <c r="B532" i="8"/>
  <c r="C531" i="8"/>
  <c r="B531" i="8"/>
  <c r="C530" i="8"/>
  <c r="B530" i="8"/>
  <c r="C529" i="8"/>
  <c r="B529" i="8"/>
  <c r="C528" i="8"/>
  <c r="B528" i="8"/>
  <c r="C527" i="8"/>
  <c r="B527" i="8"/>
  <c r="C526" i="8"/>
  <c r="B526" i="8"/>
  <c r="C525" i="8"/>
  <c r="B525" i="8"/>
  <c r="C524" i="8"/>
  <c r="B524" i="8"/>
  <c r="C523" i="8"/>
  <c r="B523" i="8"/>
  <c r="C522" i="8"/>
  <c r="B522" i="8"/>
  <c r="C521" i="8"/>
  <c r="B521" i="8"/>
  <c r="C520" i="8"/>
  <c r="B520" i="8"/>
  <c r="C519" i="8"/>
  <c r="B519" i="8"/>
  <c r="C518" i="8"/>
  <c r="B518" i="8"/>
  <c r="C517" i="8"/>
  <c r="B517" i="8"/>
  <c r="C516" i="8"/>
  <c r="B516" i="8"/>
  <c r="C515" i="8"/>
  <c r="B515" i="8"/>
  <c r="C514" i="8"/>
  <c r="B514" i="8"/>
  <c r="C513" i="8"/>
  <c r="B513" i="8"/>
  <c r="C512" i="8"/>
  <c r="B512" i="8"/>
  <c r="C511" i="8"/>
  <c r="B511" i="8"/>
  <c r="C510" i="8"/>
  <c r="B510" i="8"/>
  <c r="C509" i="8"/>
  <c r="B509" i="8"/>
  <c r="C508" i="8"/>
  <c r="B508" i="8"/>
  <c r="C507" i="8"/>
  <c r="B507" i="8"/>
  <c r="C506" i="8"/>
  <c r="B506" i="8"/>
  <c r="C505" i="8"/>
  <c r="B505" i="8"/>
  <c r="C504" i="8"/>
  <c r="B504" i="8"/>
  <c r="C503" i="8"/>
  <c r="B503" i="8"/>
  <c r="C502" i="8"/>
  <c r="B502" i="8"/>
  <c r="C501" i="8"/>
  <c r="B501" i="8"/>
  <c r="C500" i="8"/>
  <c r="B500" i="8"/>
  <c r="C499" i="8"/>
  <c r="B499" i="8"/>
  <c r="C498" i="8"/>
  <c r="B498" i="8"/>
  <c r="C497" i="8"/>
  <c r="B497" i="8"/>
  <c r="C496" i="8"/>
  <c r="B496" i="8"/>
  <c r="C495" i="8"/>
  <c r="B495" i="8"/>
  <c r="C494" i="8"/>
  <c r="B494" i="8"/>
  <c r="C493" i="8"/>
  <c r="B493" i="8"/>
  <c r="C492" i="8"/>
  <c r="B492" i="8"/>
  <c r="C491" i="8"/>
  <c r="B491" i="8"/>
  <c r="C490" i="8"/>
  <c r="B490" i="8"/>
  <c r="C489" i="8"/>
  <c r="B489" i="8"/>
  <c r="C488" i="8"/>
  <c r="B488" i="8"/>
  <c r="C487" i="8"/>
  <c r="B487" i="8"/>
  <c r="C486" i="8"/>
  <c r="B486" i="8"/>
  <c r="C485" i="8"/>
  <c r="B485" i="8"/>
  <c r="C484" i="8"/>
  <c r="B484" i="8"/>
  <c r="C483" i="8"/>
  <c r="B483" i="8"/>
  <c r="C482" i="8"/>
  <c r="B482" i="8"/>
  <c r="C481" i="8"/>
  <c r="B481" i="8"/>
  <c r="C480" i="8"/>
  <c r="B480" i="8"/>
  <c r="C479" i="8"/>
  <c r="B479" i="8"/>
  <c r="C478" i="8"/>
  <c r="B478" i="8"/>
  <c r="C477" i="8"/>
  <c r="B477" i="8"/>
  <c r="C476" i="8"/>
  <c r="B476" i="8"/>
  <c r="C475" i="8"/>
  <c r="B475" i="8"/>
  <c r="C474" i="8"/>
  <c r="B474" i="8"/>
  <c r="C473" i="8"/>
  <c r="B473" i="8"/>
  <c r="C472" i="8"/>
  <c r="B472" i="8"/>
  <c r="C471" i="8"/>
  <c r="B471" i="8"/>
  <c r="C470" i="8"/>
  <c r="B470" i="8"/>
  <c r="C469" i="8"/>
  <c r="B469" i="8"/>
  <c r="C468" i="8"/>
  <c r="B468" i="8"/>
  <c r="C467" i="8"/>
  <c r="B467" i="8"/>
  <c r="C466" i="8"/>
  <c r="B466" i="8"/>
  <c r="C465" i="8"/>
  <c r="B465" i="8"/>
  <c r="C464" i="8"/>
  <c r="B464" i="8"/>
  <c r="C463" i="8"/>
  <c r="B463" i="8"/>
  <c r="C462" i="8"/>
  <c r="B462" i="8"/>
  <c r="C461" i="8"/>
  <c r="B461" i="8"/>
  <c r="C460" i="8"/>
  <c r="B460" i="8"/>
  <c r="C459" i="8"/>
  <c r="B459" i="8"/>
  <c r="C458" i="8"/>
  <c r="B458" i="8"/>
  <c r="C457" i="8"/>
  <c r="B457" i="8"/>
  <c r="C456" i="8"/>
  <c r="B456" i="8"/>
  <c r="C455" i="8"/>
  <c r="B455" i="8"/>
  <c r="C454" i="8"/>
  <c r="B454" i="8"/>
  <c r="C453" i="8"/>
  <c r="B453" i="8"/>
  <c r="C452" i="8"/>
  <c r="B452" i="8"/>
  <c r="C451" i="8"/>
  <c r="B451" i="8"/>
  <c r="C450" i="8"/>
  <c r="B450" i="8"/>
  <c r="C449" i="8"/>
  <c r="B449" i="8"/>
  <c r="C448" i="8"/>
  <c r="B448" i="8"/>
  <c r="C447" i="8"/>
  <c r="B447" i="8"/>
  <c r="C446" i="8"/>
  <c r="B446" i="8"/>
  <c r="C445" i="8"/>
  <c r="B445" i="8"/>
  <c r="C444" i="8"/>
  <c r="B444" i="8"/>
  <c r="C443" i="8"/>
  <c r="B443" i="8"/>
  <c r="C442" i="8"/>
  <c r="B442" i="8"/>
  <c r="C441" i="8"/>
  <c r="B441" i="8"/>
  <c r="C440" i="8"/>
  <c r="B440" i="8"/>
  <c r="C439" i="8"/>
  <c r="B439" i="8"/>
  <c r="C438" i="8"/>
  <c r="B438" i="8"/>
  <c r="C437" i="8"/>
  <c r="B437" i="8"/>
  <c r="C436" i="8"/>
  <c r="B436" i="8"/>
  <c r="C435" i="8"/>
  <c r="B435" i="8"/>
  <c r="C434" i="8"/>
  <c r="B434" i="8"/>
  <c r="C433" i="8"/>
  <c r="B433" i="8"/>
  <c r="C432" i="8"/>
  <c r="B432" i="8"/>
  <c r="C431" i="8"/>
  <c r="B431" i="8"/>
  <c r="C430" i="8"/>
  <c r="B430" i="8"/>
  <c r="C429" i="8"/>
  <c r="B429" i="8"/>
  <c r="C428" i="8"/>
  <c r="B428" i="8"/>
  <c r="C427" i="8"/>
  <c r="B427" i="8"/>
  <c r="C426" i="8"/>
  <c r="B426" i="8"/>
  <c r="C425" i="8"/>
  <c r="B425" i="8"/>
  <c r="C424" i="8"/>
  <c r="B424" i="8"/>
  <c r="C423" i="8"/>
  <c r="B423" i="8"/>
  <c r="C422" i="8"/>
  <c r="B422" i="8"/>
  <c r="C421" i="8"/>
  <c r="B421" i="8"/>
  <c r="C420" i="8"/>
  <c r="B420" i="8"/>
  <c r="C419" i="8"/>
  <c r="B419" i="8"/>
  <c r="C418" i="8"/>
  <c r="B418" i="8"/>
  <c r="C417" i="8"/>
  <c r="B417" i="8"/>
  <c r="C416" i="8"/>
  <c r="B416" i="8"/>
  <c r="C415" i="8"/>
  <c r="B415" i="8"/>
  <c r="C414" i="8"/>
  <c r="B414" i="8"/>
  <c r="C413" i="8"/>
  <c r="B413" i="8"/>
  <c r="C412" i="8"/>
  <c r="B412" i="8"/>
  <c r="C411" i="8"/>
  <c r="B411" i="8"/>
  <c r="C410" i="8"/>
  <c r="B410" i="8"/>
  <c r="C409" i="8"/>
  <c r="B409" i="8"/>
  <c r="C408" i="8"/>
  <c r="B408" i="8"/>
  <c r="C407" i="8"/>
  <c r="B407" i="8"/>
  <c r="C406" i="8"/>
  <c r="B406" i="8"/>
  <c r="C405" i="8"/>
  <c r="B405" i="8"/>
  <c r="C404" i="8"/>
  <c r="B404" i="8"/>
  <c r="C403" i="8"/>
  <c r="B403" i="8"/>
  <c r="C402" i="8"/>
  <c r="B402" i="8"/>
  <c r="C401" i="8"/>
  <c r="B401" i="8"/>
  <c r="C400" i="8"/>
  <c r="B400" i="8"/>
  <c r="C399" i="8"/>
  <c r="B399" i="8"/>
  <c r="C398" i="8"/>
  <c r="B398" i="8"/>
  <c r="C397" i="8"/>
  <c r="B397" i="8"/>
  <c r="C396" i="8"/>
  <c r="B396" i="8"/>
  <c r="C395" i="8"/>
  <c r="B395" i="8"/>
  <c r="C394" i="8"/>
  <c r="B394" i="8"/>
  <c r="C393" i="8"/>
  <c r="B393" i="8"/>
  <c r="C392" i="8"/>
  <c r="B392" i="8"/>
  <c r="C391" i="8"/>
  <c r="B391" i="8"/>
  <c r="C390" i="8"/>
  <c r="B390" i="8"/>
  <c r="C389" i="8"/>
  <c r="B389" i="8"/>
  <c r="C388" i="8"/>
  <c r="B388" i="8"/>
  <c r="C387" i="8"/>
  <c r="B387" i="8"/>
  <c r="C386" i="8"/>
  <c r="B386" i="8"/>
  <c r="C385" i="8"/>
  <c r="B385" i="8"/>
  <c r="C384" i="8"/>
  <c r="B384" i="8"/>
  <c r="C383" i="8"/>
  <c r="B383" i="8"/>
  <c r="C382" i="8"/>
  <c r="B382" i="8"/>
  <c r="C381" i="8"/>
  <c r="B381" i="8"/>
  <c r="C380" i="8"/>
  <c r="B380" i="8"/>
  <c r="C379" i="8"/>
  <c r="B379" i="8"/>
  <c r="C378" i="8"/>
  <c r="B378" i="8"/>
  <c r="C377" i="8"/>
  <c r="B377" i="8"/>
  <c r="C376" i="8"/>
  <c r="B376" i="8"/>
  <c r="C375" i="8"/>
  <c r="B375" i="8"/>
  <c r="C374" i="8"/>
  <c r="B374" i="8"/>
  <c r="C373" i="8"/>
  <c r="B373" i="8"/>
  <c r="C372" i="8"/>
  <c r="B372" i="8"/>
  <c r="C371" i="8"/>
  <c r="B371" i="8"/>
  <c r="C370" i="8"/>
  <c r="B370" i="8"/>
  <c r="C369" i="8"/>
  <c r="B369" i="8"/>
  <c r="C368" i="8"/>
  <c r="B368" i="8"/>
  <c r="C367" i="8"/>
  <c r="B367" i="8"/>
  <c r="C366" i="8"/>
  <c r="B366" i="8"/>
  <c r="C365" i="8"/>
  <c r="B365" i="8"/>
  <c r="C364" i="8"/>
  <c r="B364" i="8"/>
  <c r="C363" i="8"/>
  <c r="B363" i="8"/>
  <c r="C362" i="8"/>
  <c r="B362" i="8"/>
  <c r="C361" i="8"/>
  <c r="B361" i="8"/>
  <c r="C360" i="8"/>
  <c r="B360" i="8"/>
  <c r="C359" i="8"/>
  <c r="B359" i="8"/>
  <c r="C358" i="8"/>
  <c r="B358" i="8"/>
  <c r="C357" i="8"/>
  <c r="B357" i="8"/>
  <c r="C356" i="8"/>
  <c r="B356" i="8"/>
  <c r="C355" i="8"/>
  <c r="B355" i="8"/>
  <c r="C354" i="8"/>
  <c r="B354" i="8"/>
  <c r="C353" i="8"/>
  <c r="B353" i="8"/>
  <c r="C352" i="8"/>
  <c r="B352" i="8"/>
  <c r="C351" i="8"/>
  <c r="B351" i="8"/>
  <c r="C350" i="8"/>
  <c r="B350" i="8"/>
  <c r="C349" i="8"/>
  <c r="B349" i="8"/>
  <c r="C348" i="8"/>
  <c r="B348" i="8"/>
  <c r="C347" i="8"/>
  <c r="B347" i="8"/>
  <c r="C346" i="8"/>
  <c r="B346" i="8"/>
  <c r="C345" i="8"/>
  <c r="B345" i="8"/>
  <c r="C344" i="8"/>
  <c r="B344" i="8"/>
  <c r="C343" i="8"/>
  <c r="B343" i="8"/>
  <c r="C342" i="8"/>
  <c r="B342" i="8"/>
  <c r="C341" i="8"/>
  <c r="B341" i="8"/>
  <c r="C340" i="8"/>
  <c r="B340" i="8"/>
  <c r="C339" i="8"/>
  <c r="B339" i="8"/>
  <c r="C338" i="8"/>
  <c r="B338" i="8"/>
  <c r="C337" i="8"/>
  <c r="B337" i="8"/>
  <c r="C336" i="8"/>
  <c r="B336" i="8"/>
  <c r="C335" i="8"/>
  <c r="B335" i="8"/>
  <c r="C334" i="8"/>
  <c r="B334" i="8"/>
  <c r="C333" i="8"/>
  <c r="B333" i="8"/>
  <c r="C332" i="8"/>
  <c r="B332" i="8"/>
  <c r="C331" i="8"/>
  <c r="B331" i="8"/>
  <c r="C330" i="8"/>
  <c r="B330" i="8"/>
  <c r="C329" i="8"/>
  <c r="B329" i="8"/>
  <c r="C328" i="8"/>
  <c r="B328" i="8"/>
  <c r="C327" i="8"/>
  <c r="B327" i="8"/>
  <c r="C326" i="8"/>
  <c r="B326" i="8"/>
  <c r="C325" i="8"/>
  <c r="B325" i="8"/>
  <c r="C324" i="8"/>
  <c r="B324" i="8"/>
  <c r="C323" i="8"/>
  <c r="B323" i="8"/>
  <c r="C322" i="8"/>
  <c r="B322" i="8"/>
  <c r="C321" i="8"/>
  <c r="B321" i="8"/>
  <c r="C320" i="8"/>
  <c r="B320" i="8"/>
  <c r="C319" i="8"/>
  <c r="B319" i="8"/>
  <c r="C318" i="8"/>
  <c r="B318" i="8"/>
  <c r="C317" i="8"/>
  <c r="B317" i="8"/>
  <c r="C316" i="8"/>
  <c r="B316" i="8"/>
  <c r="C315" i="8"/>
  <c r="B315" i="8"/>
  <c r="C314" i="8"/>
  <c r="B314" i="8"/>
  <c r="C313" i="8"/>
  <c r="B313" i="8"/>
  <c r="C312" i="8"/>
  <c r="B312" i="8"/>
  <c r="C311" i="8"/>
  <c r="B311" i="8"/>
  <c r="C310" i="8"/>
  <c r="B310" i="8"/>
  <c r="C309" i="8"/>
  <c r="B309" i="8"/>
  <c r="C308" i="8"/>
  <c r="B308" i="8"/>
  <c r="C307" i="8"/>
  <c r="B307" i="8"/>
  <c r="C306" i="8"/>
  <c r="B306" i="8"/>
  <c r="C305" i="8"/>
  <c r="B305" i="8"/>
  <c r="C304" i="8"/>
  <c r="B304" i="8"/>
  <c r="C303" i="8"/>
  <c r="B303" i="8"/>
  <c r="C302" i="8"/>
  <c r="B302" i="8"/>
  <c r="C301" i="8"/>
  <c r="B301" i="8"/>
  <c r="C300" i="8"/>
  <c r="B300" i="8"/>
  <c r="C299" i="8"/>
  <c r="B299" i="8"/>
  <c r="C298" i="8"/>
  <c r="B298" i="8"/>
  <c r="C297" i="8"/>
  <c r="B297" i="8"/>
  <c r="C296" i="8"/>
  <c r="B296" i="8"/>
  <c r="C295" i="8"/>
  <c r="B295" i="8"/>
  <c r="C294" i="8"/>
  <c r="B294" i="8"/>
  <c r="C293" i="8"/>
  <c r="B293" i="8"/>
  <c r="C292" i="8"/>
  <c r="B292" i="8"/>
  <c r="C291" i="8"/>
  <c r="B291" i="8"/>
  <c r="C290" i="8"/>
  <c r="B290" i="8"/>
  <c r="C289" i="8"/>
  <c r="B289" i="8"/>
  <c r="C288" i="8"/>
  <c r="B288" i="8"/>
  <c r="C287" i="8"/>
  <c r="B287" i="8"/>
  <c r="C286" i="8"/>
  <c r="B286" i="8"/>
  <c r="C285" i="8"/>
  <c r="B285" i="8"/>
  <c r="C284" i="8"/>
  <c r="B284" i="8"/>
  <c r="C283" i="8"/>
  <c r="B283" i="8"/>
  <c r="C282" i="8"/>
  <c r="B282" i="8"/>
  <c r="C281" i="8"/>
  <c r="B281" i="8"/>
  <c r="C280" i="8"/>
  <c r="B280" i="8"/>
  <c r="C279" i="8"/>
  <c r="B279" i="8"/>
  <c r="C278" i="8"/>
  <c r="B278" i="8"/>
  <c r="C277" i="8"/>
  <c r="B277" i="8"/>
  <c r="C276" i="8"/>
  <c r="B276" i="8"/>
  <c r="C275" i="8"/>
  <c r="B275" i="8"/>
  <c r="C274" i="8"/>
  <c r="B274" i="8"/>
  <c r="C273" i="8"/>
  <c r="B273" i="8"/>
  <c r="C272" i="8"/>
  <c r="B272" i="8"/>
  <c r="C271" i="8"/>
  <c r="B271" i="8"/>
  <c r="C270" i="8"/>
  <c r="B270" i="8"/>
  <c r="C269" i="8"/>
  <c r="B269" i="8"/>
  <c r="C268" i="8"/>
  <c r="B268" i="8"/>
  <c r="C267" i="8"/>
  <c r="B267" i="8"/>
  <c r="C266" i="8"/>
  <c r="B266" i="8"/>
  <c r="C265" i="8"/>
  <c r="B265" i="8"/>
  <c r="C264" i="8"/>
  <c r="B264" i="8"/>
  <c r="C263" i="8"/>
  <c r="B263" i="8"/>
  <c r="C262" i="8"/>
  <c r="B262" i="8"/>
  <c r="C261" i="8"/>
  <c r="B261" i="8"/>
  <c r="C260" i="8"/>
  <c r="B260" i="8"/>
  <c r="C259" i="8"/>
  <c r="B259" i="8"/>
  <c r="C258" i="8"/>
  <c r="B258" i="8"/>
  <c r="C257" i="8"/>
  <c r="B257" i="8"/>
  <c r="C256" i="8"/>
  <c r="B256" i="8"/>
  <c r="C255" i="8"/>
  <c r="B255" i="8"/>
  <c r="C254" i="8"/>
  <c r="B254" i="8"/>
  <c r="C253" i="8"/>
  <c r="B253" i="8"/>
  <c r="C252" i="8"/>
  <c r="B252" i="8"/>
  <c r="C251" i="8"/>
  <c r="B251" i="8"/>
  <c r="C250" i="8"/>
  <c r="B250" i="8"/>
  <c r="C249" i="8"/>
  <c r="B249" i="8"/>
  <c r="C248" i="8"/>
  <c r="B248" i="8"/>
  <c r="C247" i="8"/>
  <c r="B247" i="8"/>
  <c r="C246" i="8"/>
  <c r="B246" i="8"/>
  <c r="C245" i="8"/>
  <c r="B245" i="8"/>
  <c r="C244" i="8"/>
  <c r="B244" i="8"/>
  <c r="C243" i="8"/>
  <c r="B243" i="8"/>
  <c r="C242" i="8"/>
  <c r="B242" i="8"/>
  <c r="C241" i="8"/>
  <c r="B241" i="8"/>
  <c r="C240" i="8"/>
  <c r="B240" i="8"/>
  <c r="C239" i="8"/>
  <c r="B239" i="8"/>
  <c r="C238" i="8"/>
  <c r="B238" i="8"/>
  <c r="C237" i="8"/>
  <c r="B237" i="8"/>
  <c r="C236" i="8"/>
  <c r="B236" i="8"/>
  <c r="C235" i="8"/>
  <c r="B235" i="8"/>
  <c r="C234" i="8"/>
  <c r="B234" i="8"/>
  <c r="C233" i="8"/>
  <c r="B233" i="8"/>
  <c r="C232" i="8"/>
  <c r="B232" i="8"/>
  <c r="C231" i="8"/>
  <c r="B231" i="8"/>
  <c r="C230" i="8"/>
  <c r="B230" i="8"/>
  <c r="C229" i="8"/>
  <c r="B229" i="8"/>
  <c r="C228" i="8"/>
  <c r="B228" i="8"/>
  <c r="C227" i="8"/>
  <c r="B227" i="8"/>
  <c r="C226" i="8"/>
  <c r="B226" i="8"/>
  <c r="C225" i="8"/>
  <c r="B225" i="8"/>
  <c r="C224" i="8"/>
  <c r="B224" i="8"/>
  <c r="C223" i="8"/>
  <c r="B223" i="8"/>
  <c r="C222" i="8"/>
  <c r="B222" i="8"/>
  <c r="C221" i="8"/>
  <c r="B221" i="8"/>
  <c r="C220" i="8"/>
  <c r="B220" i="8"/>
  <c r="C219" i="8"/>
  <c r="B219" i="8"/>
  <c r="C218" i="8"/>
  <c r="B218" i="8"/>
  <c r="C217" i="8"/>
  <c r="B217" i="8"/>
  <c r="C216" i="8"/>
  <c r="B216" i="8"/>
  <c r="C215" i="8"/>
  <c r="B215" i="8"/>
  <c r="C214" i="8"/>
  <c r="B214" i="8"/>
  <c r="C213" i="8"/>
  <c r="B213" i="8"/>
  <c r="C212" i="8"/>
  <c r="B212" i="8"/>
  <c r="C211" i="8"/>
  <c r="B211" i="8"/>
  <c r="C210" i="8"/>
  <c r="B210" i="8"/>
  <c r="C209" i="8"/>
  <c r="B209" i="8"/>
  <c r="C208" i="8"/>
  <c r="B208" i="8"/>
  <c r="C207" i="8"/>
  <c r="B207" i="8"/>
  <c r="C206" i="8"/>
  <c r="B206" i="8"/>
  <c r="C205" i="8"/>
  <c r="B205" i="8"/>
  <c r="C204" i="8"/>
  <c r="B204" i="8"/>
  <c r="C203" i="8"/>
  <c r="B203" i="8"/>
  <c r="C202" i="8"/>
  <c r="B202" i="8"/>
  <c r="C201" i="8"/>
  <c r="B201" i="8"/>
  <c r="C200" i="8"/>
  <c r="B200" i="8"/>
  <c r="C199" i="8"/>
  <c r="B199" i="8"/>
  <c r="C198" i="8"/>
  <c r="B198" i="8"/>
  <c r="C197" i="8"/>
  <c r="B197" i="8"/>
  <c r="C196" i="8"/>
  <c r="B196" i="8"/>
  <c r="C195" i="8"/>
  <c r="B195" i="8"/>
  <c r="C194" i="8"/>
  <c r="B194" i="8"/>
  <c r="C193" i="8"/>
  <c r="B193" i="8"/>
  <c r="C192" i="8"/>
  <c r="B192" i="8"/>
  <c r="C191" i="8"/>
  <c r="B191" i="8"/>
  <c r="C190" i="8"/>
  <c r="B190" i="8"/>
  <c r="C189" i="8"/>
  <c r="B189" i="8"/>
  <c r="C188" i="8"/>
  <c r="B188" i="8"/>
  <c r="C187" i="8"/>
  <c r="B187" i="8"/>
  <c r="C186" i="8"/>
  <c r="B186" i="8"/>
  <c r="C185" i="8"/>
  <c r="B185" i="8"/>
  <c r="C184" i="8"/>
  <c r="B184" i="8"/>
  <c r="C183" i="8"/>
  <c r="B183" i="8"/>
  <c r="C182" i="8"/>
  <c r="B182" i="8"/>
  <c r="C181" i="8"/>
  <c r="B181" i="8"/>
  <c r="C180" i="8"/>
  <c r="B180" i="8"/>
  <c r="C179" i="8"/>
  <c r="B179" i="8"/>
  <c r="C178" i="8"/>
  <c r="B178" i="8"/>
  <c r="C177" i="8"/>
  <c r="B177" i="8"/>
  <c r="C176" i="8"/>
  <c r="B176" i="8"/>
  <c r="C175" i="8"/>
  <c r="B175" i="8"/>
  <c r="C174" i="8"/>
  <c r="B174" i="8"/>
  <c r="C173" i="8"/>
  <c r="B173" i="8"/>
  <c r="C172" i="8"/>
  <c r="B172" i="8"/>
  <c r="C171" i="8"/>
  <c r="B171" i="8"/>
  <c r="C170" i="8"/>
  <c r="B170" i="8"/>
  <c r="C169" i="8"/>
  <c r="B169" i="8"/>
  <c r="C168" i="8"/>
  <c r="B168" i="8"/>
  <c r="C167" i="8"/>
  <c r="B167" i="8"/>
  <c r="C166" i="8"/>
  <c r="B166" i="8"/>
  <c r="C165" i="8"/>
  <c r="B165" i="8"/>
  <c r="C164" i="8"/>
  <c r="B164" i="8"/>
  <c r="C163" i="8"/>
  <c r="B163" i="8"/>
  <c r="C162" i="8"/>
  <c r="B162" i="8"/>
  <c r="C161" i="8"/>
  <c r="B161" i="8"/>
  <c r="C160" i="8"/>
  <c r="B160" i="8"/>
  <c r="C159" i="8"/>
  <c r="B159" i="8"/>
  <c r="C158" i="8"/>
  <c r="B158" i="8"/>
  <c r="C157" i="8"/>
  <c r="B157" i="8"/>
  <c r="C156" i="8"/>
  <c r="B156" i="8"/>
  <c r="C155" i="8"/>
  <c r="B155" i="8"/>
  <c r="C154" i="8"/>
  <c r="B154" i="8"/>
  <c r="C153" i="8"/>
  <c r="B153" i="8"/>
  <c r="C152" i="8"/>
  <c r="B152" i="8"/>
  <c r="C151" i="8"/>
  <c r="B151" i="8"/>
  <c r="C150" i="8"/>
  <c r="B150" i="8"/>
  <c r="C149" i="8"/>
  <c r="B149" i="8"/>
  <c r="C148" i="8"/>
  <c r="B148" i="8"/>
  <c r="C147" i="8"/>
  <c r="B147" i="8"/>
  <c r="C146" i="8"/>
  <c r="B146" i="8"/>
  <c r="C145" i="8"/>
  <c r="B145" i="8"/>
  <c r="C144" i="8"/>
  <c r="B144" i="8"/>
  <c r="C143" i="8"/>
  <c r="B143" i="8"/>
  <c r="C142" i="8"/>
  <c r="B142" i="8"/>
  <c r="C141" i="8"/>
  <c r="B141" i="8"/>
  <c r="C140" i="8"/>
  <c r="B140" i="8"/>
  <c r="C139" i="8"/>
  <c r="B139" i="8"/>
  <c r="C138" i="8"/>
  <c r="B138" i="8"/>
  <c r="C137" i="8"/>
  <c r="B137" i="8"/>
  <c r="C136" i="8"/>
  <c r="B136" i="8"/>
  <c r="C135" i="8"/>
  <c r="B135" i="8"/>
  <c r="C134" i="8"/>
  <c r="B134" i="8"/>
  <c r="C133" i="8"/>
  <c r="B133" i="8"/>
  <c r="C132" i="8"/>
  <c r="B132" i="8"/>
  <c r="C131" i="8"/>
  <c r="B131" i="8"/>
  <c r="C130" i="8"/>
  <c r="B130" i="8"/>
  <c r="C129" i="8"/>
  <c r="B129" i="8"/>
  <c r="C128" i="8"/>
  <c r="B128" i="8"/>
  <c r="C127" i="8"/>
  <c r="B127" i="8"/>
  <c r="C126" i="8"/>
  <c r="B126" i="8"/>
  <c r="C125" i="8"/>
  <c r="B125" i="8"/>
  <c r="C124" i="8"/>
  <c r="B124" i="8"/>
  <c r="C123" i="8"/>
  <c r="B123" i="8"/>
  <c r="C122" i="8"/>
  <c r="B122" i="8"/>
  <c r="C121" i="8"/>
  <c r="B121" i="8"/>
  <c r="C120" i="8"/>
  <c r="B120" i="8"/>
  <c r="C119" i="8"/>
  <c r="B119" i="8"/>
  <c r="C118" i="8"/>
  <c r="B118" i="8"/>
  <c r="C117" i="8"/>
  <c r="B117" i="8"/>
  <c r="C116" i="8"/>
  <c r="B116" i="8"/>
  <c r="C115" i="8"/>
  <c r="B115" i="8"/>
  <c r="C114" i="8"/>
  <c r="B114" i="8"/>
  <c r="C113" i="8"/>
  <c r="B113" i="8"/>
  <c r="C112" i="8"/>
  <c r="B112" i="8"/>
  <c r="C111" i="8"/>
  <c r="B111" i="8"/>
  <c r="C110" i="8"/>
  <c r="B110" i="8"/>
  <c r="C109" i="8"/>
  <c r="B109" i="8"/>
  <c r="C108" i="8"/>
  <c r="B108" i="8"/>
  <c r="C107" i="8"/>
  <c r="B107" i="8"/>
  <c r="C106" i="8"/>
  <c r="B106" i="8"/>
  <c r="C105" i="8"/>
  <c r="B105" i="8"/>
  <c r="C104" i="8"/>
  <c r="B104" i="8"/>
  <c r="C103" i="8"/>
  <c r="B103" i="8"/>
  <c r="C102" i="8"/>
  <c r="B102" i="8"/>
  <c r="C101" i="8"/>
  <c r="B101" i="8"/>
  <c r="C100" i="8"/>
  <c r="B100" i="8"/>
  <c r="C99" i="8"/>
  <c r="B99" i="8"/>
  <c r="C98" i="8"/>
  <c r="B98" i="8"/>
  <c r="C97" i="8"/>
  <c r="B97" i="8"/>
  <c r="C96" i="8"/>
  <c r="B96" i="8"/>
  <c r="C95" i="8"/>
  <c r="B95" i="8"/>
  <c r="C94" i="8"/>
  <c r="B94" i="8"/>
  <c r="C93" i="8"/>
  <c r="B93" i="8"/>
  <c r="C92" i="8"/>
  <c r="B92" i="8"/>
  <c r="C91" i="8"/>
  <c r="B91" i="8"/>
  <c r="C90" i="8"/>
  <c r="B90" i="8"/>
  <c r="C89" i="8"/>
  <c r="B89" i="8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C81" i="8"/>
  <c r="B81" i="8"/>
  <c r="C80" i="8"/>
  <c r="B80" i="8"/>
  <c r="C79" i="8"/>
  <c r="B79" i="8"/>
  <c r="C78" i="8"/>
  <c r="B78" i="8"/>
  <c r="C77" i="8"/>
  <c r="B77" i="8"/>
  <c r="C76" i="8"/>
  <c r="B76" i="8"/>
  <c r="C75" i="8"/>
  <c r="B75" i="8"/>
  <c r="C74" i="8"/>
  <c r="B74" i="8"/>
  <c r="C73" i="8"/>
  <c r="B73" i="8"/>
  <c r="C72" i="8"/>
  <c r="B72" i="8"/>
  <c r="C71" i="8"/>
  <c r="B71" i="8"/>
  <c r="C70" i="8"/>
  <c r="B70" i="8"/>
  <c r="C69" i="8"/>
  <c r="B69" i="8"/>
  <c r="C68" i="8"/>
  <c r="B68" i="8"/>
  <c r="C67" i="8"/>
  <c r="B67" i="8"/>
  <c r="C66" i="8"/>
  <c r="B66" i="8"/>
  <c r="C65" i="8"/>
  <c r="B65" i="8"/>
  <c r="C64" i="8"/>
  <c r="B64" i="8"/>
  <c r="C63" i="8"/>
  <c r="B63" i="8"/>
  <c r="C62" i="8"/>
  <c r="B62" i="8"/>
  <c r="C61" i="8"/>
  <c r="B61" i="8"/>
  <c r="C60" i="8"/>
  <c r="B60" i="8"/>
  <c r="C59" i="8"/>
  <c r="B59" i="8"/>
  <c r="C58" i="8"/>
  <c r="B58" i="8"/>
  <c r="C57" i="8"/>
  <c r="B57" i="8"/>
  <c r="C56" i="8"/>
  <c r="B56" i="8"/>
  <c r="C55" i="8"/>
  <c r="B55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G47" i="8"/>
  <c r="C47" i="8"/>
  <c r="B47" i="8"/>
  <c r="G46" i="8"/>
  <c r="C46" i="8"/>
  <c r="B46" i="8"/>
  <c r="C45" i="8"/>
  <c r="B45" i="8"/>
  <c r="C44" i="8"/>
  <c r="B44" i="8"/>
  <c r="C43" i="8"/>
  <c r="B43" i="8"/>
  <c r="I42" i="8"/>
  <c r="C42" i="8"/>
  <c r="B42" i="8"/>
  <c r="I41" i="8"/>
  <c r="C41" i="8"/>
  <c r="B41" i="8"/>
  <c r="C40" i="8"/>
  <c r="B40" i="8"/>
  <c r="I39" i="8"/>
  <c r="C39" i="8"/>
  <c r="B39" i="8"/>
  <c r="I38" i="8"/>
  <c r="C38" i="8"/>
  <c r="B38" i="8"/>
  <c r="C37" i="8"/>
  <c r="B37" i="8"/>
  <c r="C36" i="8"/>
  <c r="B36" i="8"/>
  <c r="C35" i="8"/>
  <c r="B35" i="8"/>
  <c r="C34" i="8"/>
  <c r="B34" i="8"/>
  <c r="H33" i="8"/>
  <c r="C33" i="8"/>
  <c r="B33" i="8"/>
  <c r="H32" i="8"/>
  <c r="C32" i="8"/>
  <c r="B32" i="8"/>
  <c r="C31" i="8"/>
  <c r="B31" i="8"/>
  <c r="H30" i="8"/>
  <c r="C30" i="8"/>
  <c r="B30" i="8"/>
  <c r="H29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1924" i="7"/>
  <c r="B1924" i="7"/>
  <c r="C1923" i="7"/>
  <c r="B1923" i="7"/>
  <c r="C1922" i="7"/>
  <c r="B1922" i="7"/>
  <c r="C1921" i="7"/>
  <c r="B1921" i="7"/>
  <c r="C1920" i="7"/>
  <c r="B1920" i="7"/>
  <c r="C1919" i="7"/>
  <c r="B1919" i="7"/>
  <c r="C1918" i="7"/>
  <c r="B1918" i="7"/>
  <c r="C1917" i="7"/>
  <c r="B1917" i="7"/>
  <c r="C1916" i="7"/>
  <c r="B1916" i="7"/>
  <c r="C1915" i="7"/>
  <c r="B1915" i="7"/>
  <c r="C1914" i="7"/>
  <c r="B1914" i="7"/>
  <c r="C1913" i="7"/>
  <c r="B1913" i="7"/>
  <c r="C1912" i="7"/>
  <c r="B1912" i="7"/>
  <c r="C1911" i="7"/>
  <c r="B1911" i="7"/>
  <c r="C1910" i="7"/>
  <c r="B1910" i="7"/>
  <c r="C1909" i="7"/>
  <c r="B1909" i="7"/>
  <c r="C1908" i="7"/>
  <c r="B1908" i="7"/>
  <c r="C1907" i="7"/>
  <c r="B1907" i="7"/>
  <c r="C1906" i="7"/>
  <c r="B1906" i="7"/>
  <c r="C1905" i="7"/>
  <c r="B1905" i="7"/>
  <c r="C1904" i="7"/>
  <c r="B1904" i="7"/>
  <c r="C1903" i="7"/>
  <c r="B1903" i="7"/>
  <c r="C1902" i="7"/>
  <c r="B1902" i="7"/>
  <c r="C1901" i="7"/>
  <c r="B1901" i="7"/>
  <c r="C1900" i="7"/>
  <c r="B1900" i="7"/>
  <c r="C1899" i="7"/>
  <c r="B1899" i="7"/>
  <c r="C1898" i="7"/>
  <c r="B1898" i="7"/>
  <c r="C1897" i="7"/>
  <c r="B1897" i="7"/>
  <c r="C1896" i="7"/>
  <c r="B1896" i="7"/>
  <c r="C1895" i="7"/>
  <c r="B1895" i="7"/>
  <c r="C1894" i="7"/>
  <c r="B1894" i="7"/>
  <c r="C1893" i="7"/>
  <c r="B1893" i="7"/>
  <c r="C1892" i="7"/>
  <c r="B1892" i="7"/>
  <c r="C1891" i="7"/>
  <c r="B1891" i="7"/>
  <c r="C1890" i="7"/>
  <c r="B1890" i="7"/>
  <c r="C1889" i="7"/>
  <c r="B1889" i="7"/>
  <c r="C1888" i="7"/>
  <c r="B1888" i="7"/>
  <c r="C1887" i="7"/>
  <c r="B1887" i="7"/>
  <c r="C1886" i="7"/>
  <c r="B1886" i="7"/>
  <c r="C1885" i="7"/>
  <c r="B1885" i="7"/>
  <c r="C1884" i="7"/>
  <c r="B1884" i="7"/>
  <c r="C1883" i="7"/>
  <c r="B1883" i="7"/>
  <c r="C1882" i="7"/>
  <c r="B1882" i="7"/>
  <c r="C1881" i="7"/>
  <c r="B1881" i="7"/>
  <c r="C1880" i="7"/>
  <c r="B1880" i="7"/>
  <c r="C1879" i="7"/>
  <c r="B1879" i="7"/>
  <c r="C1878" i="7"/>
  <c r="B1878" i="7"/>
  <c r="C1877" i="7"/>
  <c r="B1877" i="7"/>
  <c r="C1876" i="7"/>
  <c r="B1876" i="7"/>
  <c r="C1875" i="7"/>
  <c r="B1875" i="7"/>
  <c r="C1874" i="7"/>
  <c r="B1874" i="7"/>
  <c r="C1873" i="7"/>
  <c r="B1873" i="7"/>
  <c r="C1872" i="7"/>
  <c r="B1872" i="7"/>
  <c r="C1871" i="7"/>
  <c r="B1871" i="7"/>
  <c r="C1870" i="7"/>
  <c r="B1870" i="7"/>
  <c r="C1869" i="7"/>
  <c r="B1869" i="7"/>
  <c r="C1868" i="7"/>
  <c r="B1868" i="7"/>
  <c r="C1867" i="7"/>
  <c r="B1867" i="7"/>
  <c r="C1866" i="7"/>
  <c r="B1866" i="7"/>
  <c r="C1865" i="7"/>
  <c r="B1865" i="7"/>
  <c r="C1864" i="7"/>
  <c r="B1864" i="7"/>
  <c r="C1863" i="7"/>
  <c r="B1863" i="7"/>
  <c r="C1862" i="7"/>
  <c r="B1862" i="7"/>
  <c r="C1861" i="7"/>
  <c r="B1861" i="7"/>
  <c r="C1860" i="7"/>
  <c r="B1860" i="7"/>
  <c r="C1859" i="7"/>
  <c r="B1859" i="7"/>
  <c r="C1858" i="7"/>
  <c r="B1858" i="7"/>
  <c r="C1857" i="7"/>
  <c r="B1857" i="7"/>
  <c r="C1856" i="7"/>
  <c r="B1856" i="7"/>
  <c r="C1855" i="7"/>
  <c r="B1855" i="7"/>
  <c r="C1854" i="7"/>
  <c r="B1854" i="7"/>
  <c r="C1853" i="7"/>
  <c r="B1853" i="7"/>
  <c r="C1852" i="7"/>
  <c r="B1852" i="7"/>
  <c r="C1851" i="7"/>
  <c r="B1851" i="7"/>
  <c r="C1850" i="7"/>
  <c r="B1850" i="7"/>
  <c r="C1849" i="7"/>
  <c r="B1849" i="7"/>
  <c r="C1848" i="7"/>
  <c r="B1848" i="7"/>
  <c r="C1847" i="7"/>
  <c r="B1847" i="7"/>
  <c r="C1846" i="7"/>
  <c r="B1846" i="7"/>
  <c r="C1845" i="7"/>
  <c r="B1845" i="7"/>
  <c r="C1844" i="7"/>
  <c r="B1844" i="7"/>
  <c r="C1843" i="7"/>
  <c r="B1843" i="7"/>
  <c r="C1842" i="7"/>
  <c r="B1842" i="7"/>
  <c r="C1841" i="7"/>
  <c r="B1841" i="7"/>
  <c r="C1840" i="7"/>
  <c r="B1840" i="7"/>
  <c r="C1839" i="7"/>
  <c r="B1839" i="7"/>
  <c r="C1838" i="7"/>
  <c r="B1838" i="7"/>
  <c r="C1837" i="7"/>
  <c r="B1837" i="7"/>
  <c r="C1836" i="7"/>
  <c r="B1836" i="7"/>
  <c r="C1835" i="7"/>
  <c r="B1835" i="7"/>
  <c r="C1834" i="7"/>
  <c r="B1834" i="7"/>
  <c r="C1833" i="7"/>
  <c r="B1833" i="7"/>
  <c r="C1832" i="7"/>
  <c r="B1832" i="7"/>
  <c r="C1831" i="7"/>
  <c r="B1831" i="7"/>
  <c r="C1830" i="7"/>
  <c r="B1830" i="7"/>
  <c r="C1829" i="7"/>
  <c r="B1829" i="7"/>
  <c r="C1828" i="7"/>
  <c r="B1828" i="7"/>
  <c r="C1827" i="7"/>
  <c r="B1827" i="7"/>
  <c r="C1826" i="7"/>
  <c r="B1826" i="7"/>
  <c r="C1825" i="7"/>
  <c r="B1825" i="7"/>
  <c r="C1824" i="7"/>
  <c r="B1824" i="7"/>
  <c r="C1823" i="7"/>
  <c r="B1823" i="7"/>
  <c r="C1822" i="7"/>
  <c r="B1822" i="7"/>
  <c r="C1821" i="7"/>
  <c r="B1821" i="7"/>
  <c r="C1820" i="7"/>
  <c r="B1820" i="7"/>
  <c r="C1819" i="7"/>
  <c r="B1819" i="7"/>
  <c r="C1818" i="7"/>
  <c r="B1818" i="7"/>
  <c r="C1817" i="7"/>
  <c r="B1817" i="7"/>
  <c r="C1816" i="7"/>
  <c r="B1816" i="7"/>
  <c r="C1815" i="7"/>
  <c r="B1815" i="7"/>
  <c r="C1814" i="7"/>
  <c r="B1814" i="7"/>
  <c r="C1813" i="7"/>
  <c r="B1813" i="7"/>
  <c r="C1812" i="7"/>
  <c r="B1812" i="7"/>
  <c r="C1811" i="7"/>
  <c r="B1811" i="7"/>
  <c r="C1810" i="7"/>
  <c r="B1810" i="7"/>
  <c r="C1809" i="7"/>
  <c r="B1809" i="7"/>
  <c r="C1808" i="7"/>
  <c r="B1808" i="7"/>
  <c r="C1807" i="7"/>
  <c r="B1807" i="7"/>
  <c r="C1806" i="7"/>
  <c r="B1806" i="7"/>
  <c r="C1805" i="7"/>
  <c r="B1805" i="7"/>
  <c r="C1804" i="7"/>
  <c r="B1804" i="7"/>
  <c r="C1803" i="7"/>
  <c r="B1803" i="7"/>
  <c r="C1802" i="7"/>
  <c r="B1802" i="7"/>
  <c r="C1801" i="7"/>
  <c r="B1801" i="7"/>
  <c r="C1800" i="7"/>
  <c r="B1800" i="7"/>
  <c r="C1799" i="7"/>
  <c r="B1799" i="7"/>
  <c r="C1798" i="7"/>
  <c r="B1798" i="7"/>
  <c r="C1797" i="7"/>
  <c r="B1797" i="7"/>
  <c r="C1796" i="7"/>
  <c r="B1796" i="7"/>
  <c r="C1795" i="7"/>
  <c r="B1795" i="7"/>
  <c r="C1794" i="7"/>
  <c r="B1794" i="7"/>
  <c r="C1793" i="7"/>
  <c r="B1793" i="7"/>
  <c r="C1792" i="7"/>
  <c r="B1792" i="7"/>
  <c r="C1791" i="7"/>
  <c r="B1791" i="7"/>
  <c r="C1790" i="7"/>
  <c r="B1790" i="7"/>
  <c r="C1789" i="7"/>
  <c r="B1789" i="7"/>
  <c r="C1788" i="7"/>
  <c r="B1788" i="7"/>
  <c r="C1787" i="7"/>
  <c r="B1787" i="7"/>
  <c r="C1786" i="7"/>
  <c r="B1786" i="7"/>
  <c r="C1785" i="7"/>
  <c r="B1785" i="7"/>
  <c r="C1784" i="7"/>
  <c r="B1784" i="7"/>
  <c r="C1783" i="7"/>
  <c r="B1783" i="7"/>
  <c r="C1782" i="7"/>
  <c r="B1782" i="7"/>
  <c r="C1781" i="7"/>
  <c r="B1781" i="7"/>
  <c r="C1780" i="7"/>
  <c r="B1780" i="7"/>
  <c r="C1779" i="7"/>
  <c r="B1779" i="7"/>
  <c r="C1778" i="7"/>
  <c r="B1778" i="7"/>
  <c r="C1777" i="7"/>
  <c r="B1777" i="7"/>
  <c r="C1776" i="7"/>
  <c r="B1776" i="7"/>
  <c r="C1775" i="7"/>
  <c r="B1775" i="7"/>
  <c r="C1774" i="7"/>
  <c r="B1774" i="7"/>
  <c r="C1773" i="7"/>
  <c r="B1773" i="7"/>
  <c r="C1772" i="7"/>
  <c r="B1772" i="7"/>
  <c r="C1771" i="7"/>
  <c r="B1771" i="7"/>
  <c r="C1770" i="7"/>
  <c r="B1770" i="7"/>
  <c r="C1769" i="7"/>
  <c r="B1769" i="7"/>
  <c r="C1768" i="7"/>
  <c r="B1768" i="7"/>
  <c r="C1767" i="7"/>
  <c r="B1767" i="7"/>
  <c r="C1766" i="7"/>
  <c r="B1766" i="7"/>
  <c r="C1765" i="7"/>
  <c r="B1765" i="7"/>
  <c r="C1764" i="7"/>
  <c r="B1764" i="7"/>
  <c r="C1763" i="7"/>
  <c r="B1763" i="7"/>
  <c r="C1762" i="7"/>
  <c r="B1762" i="7"/>
  <c r="C1761" i="7"/>
  <c r="B1761" i="7"/>
  <c r="C1760" i="7"/>
  <c r="B1760" i="7"/>
  <c r="C1759" i="7"/>
  <c r="B1759" i="7"/>
  <c r="C1758" i="7"/>
  <c r="B1758" i="7"/>
  <c r="C1757" i="7"/>
  <c r="B1757" i="7"/>
  <c r="C1756" i="7"/>
  <c r="B1756" i="7"/>
  <c r="C1755" i="7"/>
  <c r="B1755" i="7"/>
  <c r="C1754" i="7"/>
  <c r="B1754" i="7"/>
  <c r="C1753" i="7"/>
  <c r="B1753" i="7"/>
  <c r="C1752" i="7"/>
  <c r="B1752" i="7"/>
  <c r="C1751" i="7"/>
  <c r="B1751" i="7"/>
  <c r="C1750" i="7"/>
  <c r="B1750" i="7"/>
  <c r="C1749" i="7"/>
  <c r="B1749" i="7"/>
  <c r="C1748" i="7"/>
  <c r="B1748" i="7"/>
  <c r="C1747" i="7"/>
  <c r="B1747" i="7"/>
  <c r="C1746" i="7"/>
  <c r="B1746" i="7"/>
  <c r="C1745" i="7"/>
  <c r="B1745" i="7"/>
  <c r="C1744" i="7"/>
  <c r="B1744" i="7"/>
  <c r="C1743" i="7"/>
  <c r="B1743" i="7"/>
  <c r="C1742" i="7"/>
  <c r="B1742" i="7"/>
  <c r="C1741" i="7"/>
  <c r="B1741" i="7"/>
  <c r="C1740" i="7"/>
  <c r="B1740" i="7"/>
  <c r="C1739" i="7"/>
  <c r="B1739" i="7"/>
  <c r="C1738" i="7"/>
  <c r="B1738" i="7"/>
  <c r="C1737" i="7"/>
  <c r="B1737" i="7"/>
  <c r="C1736" i="7"/>
  <c r="B1736" i="7"/>
  <c r="C1735" i="7"/>
  <c r="B1735" i="7"/>
  <c r="C1734" i="7"/>
  <c r="B1734" i="7"/>
  <c r="C1733" i="7"/>
  <c r="B1733" i="7"/>
  <c r="C1732" i="7"/>
  <c r="B1732" i="7"/>
  <c r="C1731" i="7"/>
  <c r="B1731" i="7"/>
  <c r="C1730" i="7"/>
  <c r="B1730" i="7"/>
  <c r="C1729" i="7"/>
  <c r="B1729" i="7"/>
  <c r="C1728" i="7"/>
  <c r="B1728" i="7"/>
  <c r="C1727" i="7"/>
  <c r="B1727" i="7"/>
  <c r="C1726" i="7"/>
  <c r="B1726" i="7"/>
  <c r="C1725" i="7"/>
  <c r="B1725" i="7"/>
  <c r="C1724" i="7"/>
  <c r="B1724" i="7"/>
  <c r="C1723" i="7"/>
  <c r="B1723" i="7"/>
  <c r="C1722" i="7"/>
  <c r="B1722" i="7"/>
  <c r="C1721" i="7"/>
  <c r="B1721" i="7"/>
  <c r="C1720" i="7"/>
  <c r="B1720" i="7"/>
  <c r="C1719" i="7"/>
  <c r="B1719" i="7"/>
  <c r="C1718" i="7"/>
  <c r="B1718" i="7"/>
  <c r="C1717" i="7"/>
  <c r="B1717" i="7"/>
  <c r="C1716" i="7"/>
  <c r="B1716" i="7"/>
  <c r="C1715" i="7"/>
  <c r="B1715" i="7"/>
  <c r="C1714" i="7"/>
  <c r="B1714" i="7"/>
  <c r="C1713" i="7"/>
  <c r="B1713" i="7"/>
  <c r="C1712" i="7"/>
  <c r="B1712" i="7"/>
  <c r="C1711" i="7"/>
  <c r="B1711" i="7"/>
  <c r="C1710" i="7"/>
  <c r="B1710" i="7"/>
  <c r="C1709" i="7"/>
  <c r="B1709" i="7"/>
  <c r="C1708" i="7"/>
  <c r="B1708" i="7"/>
  <c r="C1707" i="7"/>
  <c r="B1707" i="7"/>
  <c r="C1706" i="7"/>
  <c r="B1706" i="7"/>
  <c r="C1705" i="7"/>
  <c r="B1705" i="7"/>
  <c r="C1704" i="7"/>
  <c r="B1704" i="7"/>
  <c r="C1703" i="7"/>
  <c r="B1703" i="7"/>
  <c r="C1702" i="7"/>
  <c r="B1702" i="7"/>
  <c r="C1701" i="7"/>
  <c r="B1701" i="7"/>
  <c r="C1700" i="7"/>
  <c r="B1700" i="7"/>
  <c r="C1699" i="7"/>
  <c r="B1699" i="7"/>
  <c r="C1698" i="7"/>
  <c r="B1698" i="7"/>
  <c r="C1697" i="7"/>
  <c r="B1697" i="7"/>
  <c r="C1696" i="7"/>
  <c r="B1696" i="7"/>
  <c r="C1695" i="7"/>
  <c r="B1695" i="7"/>
  <c r="C1694" i="7"/>
  <c r="B1694" i="7"/>
  <c r="C1693" i="7"/>
  <c r="B1693" i="7"/>
  <c r="C1692" i="7"/>
  <c r="B1692" i="7"/>
  <c r="C1691" i="7"/>
  <c r="B1691" i="7"/>
  <c r="C1690" i="7"/>
  <c r="B1690" i="7"/>
  <c r="C1689" i="7"/>
  <c r="B1689" i="7"/>
  <c r="C1688" i="7"/>
  <c r="B1688" i="7"/>
  <c r="C1687" i="7"/>
  <c r="B1687" i="7"/>
  <c r="C1686" i="7"/>
  <c r="B1686" i="7"/>
  <c r="C1685" i="7"/>
  <c r="B1685" i="7"/>
  <c r="C1684" i="7"/>
  <c r="B1684" i="7"/>
  <c r="C1683" i="7"/>
  <c r="B1683" i="7"/>
  <c r="C1682" i="7"/>
  <c r="B1682" i="7"/>
  <c r="C1681" i="7"/>
  <c r="B1681" i="7"/>
  <c r="C1680" i="7"/>
  <c r="B1680" i="7"/>
  <c r="C1679" i="7"/>
  <c r="B1679" i="7"/>
  <c r="C1678" i="7"/>
  <c r="B1678" i="7"/>
  <c r="C1677" i="7"/>
  <c r="B1677" i="7"/>
  <c r="C1676" i="7"/>
  <c r="B1676" i="7"/>
  <c r="C1675" i="7"/>
  <c r="B1675" i="7"/>
  <c r="C1674" i="7"/>
  <c r="B1674" i="7"/>
  <c r="C1673" i="7"/>
  <c r="B1673" i="7"/>
  <c r="C1672" i="7"/>
  <c r="B1672" i="7"/>
  <c r="C1671" i="7"/>
  <c r="B1671" i="7"/>
  <c r="C1670" i="7"/>
  <c r="B1670" i="7"/>
  <c r="C1669" i="7"/>
  <c r="B1669" i="7"/>
  <c r="C1668" i="7"/>
  <c r="B1668" i="7"/>
  <c r="C1667" i="7"/>
  <c r="B1667" i="7"/>
  <c r="C1666" i="7"/>
  <c r="B1666" i="7"/>
  <c r="C1665" i="7"/>
  <c r="B1665" i="7"/>
  <c r="C1664" i="7"/>
  <c r="B1664" i="7"/>
  <c r="C1663" i="7"/>
  <c r="B1663" i="7"/>
  <c r="C1662" i="7"/>
  <c r="B1662" i="7"/>
  <c r="C1661" i="7"/>
  <c r="B1661" i="7"/>
  <c r="C1660" i="7"/>
  <c r="B1660" i="7"/>
  <c r="C1659" i="7"/>
  <c r="B1659" i="7"/>
  <c r="C1658" i="7"/>
  <c r="B1658" i="7"/>
  <c r="C1657" i="7"/>
  <c r="B1657" i="7"/>
  <c r="C1656" i="7"/>
  <c r="B1656" i="7"/>
  <c r="C1655" i="7"/>
  <c r="B1655" i="7"/>
  <c r="C1654" i="7"/>
  <c r="B1654" i="7"/>
  <c r="C1653" i="7"/>
  <c r="B1653" i="7"/>
  <c r="C1652" i="7"/>
  <c r="B1652" i="7"/>
  <c r="C1651" i="7"/>
  <c r="B1651" i="7"/>
  <c r="C1650" i="7"/>
  <c r="B1650" i="7"/>
  <c r="C1649" i="7"/>
  <c r="B1649" i="7"/>
  <c r="C1648" i="7"/>
  <c r="B1648" i="7"/>
  <c r="C1647" i="7"/>
  <c r="B1647" i="7"/>
  <c r="C1646" i="7"/>
  <c r="B1646" i="7"/>
  <c r="C1645" i="7"/>
  <c r="B1645" i="7"/>
  <c r="C1644" i="7"/>
  <c r="B1644" i="7"/>
  <c r="C1643" i="7"/>
  <c r="B1643" i="7"/>
  <c r="C1642" i="7"/>
  <c r="B1642" i="7"/>
  <c r="C1641" i="7"/>
  <c r="B1641" i="7"/>
  <c r="C1640" i="7"/>
  <c r="B1640" i="7"/>
  <c r="C1639" i="7"/>
  <c r="B1639" i="7"/>
  <c r="C1638" i="7"/>
  <c r="B1638" i="7"/>
  <c r="C1637" i="7"/>
  <c r="B1637" i="7"/>
  <c r="C1636" i="7"/>
  <c r="B1636" i="7"/>
  <c r="C1635" i="7"/>
  <c r="B1635" i="7"/>
  <c r="C1634" i="7"/>
  <c r="B1634" i="7"/>
  <c r="C1633" i="7"/>
  <c r="B1633" i="7"/>
  <c r="C1632" i="7"/>
  <c r="B1632" i="7"/>
  <c r="C1631" i="7"/>
  <c r="B1631" i="7"/>
  <c r="C1630" i="7"/>
  <c r="B1630" i="7"/>
  <c r="C1629" i="7"/>
  <c r="B1629" i="7"/>
  <c r="C1628" i="7"/>
  <c r="B1628" i="7"/>
  <c r="C1627" i="7"/>
  <c r="B1627" i="7"/>
  <c r="C1626" i="7"/>
  <c r="B1626" i="7"/>
  <c r="C1625" i="7"/>
  <c r="B1625" i="7"/>
  <c r="C1624" i="7"/>
  <c r="B1624" i="7"/>
  <c r="C1623" i="7"/>
  <c r="B1623" i="7"/>
  <c r="C1622" i="7"/>
  <c r="B1622" i="7"/>
  <c r="C1621" i="7"/>
  <c r="B1621" i="7"/>
  <c r="C1620" i="7"/>
  <c r="B1620" i="7"/>
  <c r="C1619" i="7"/>
  <c r="B1619" i="7"/>
  <c r="C1618" i="7"/>
  <c r="B1618" i="7"/>
  <c r="C1617" i="7"/>
  <c r="B1617" i="7"/>
  <c r="C1616" i="7"/>
  <c r="B1616" i="7"/>
  <c r="C1615" i="7"/>
  <c r="B1615" i="7"/>
  <c r="C1614" i="7"/>
  <c r="B1614" i="7"/>
  <c r="C1613" i="7"/>
  <c r="B1613" i="7"/>
  <c r="C1612" i="7"/>
  <c r="B1612" i="7"/>
  <c r="C1611" i="7"/>
  <c r="B1611" i="7"/>
  <c r="C1610" i="7"/>
  <c r="B1610" i="7"/>
  <c r="C1609" i="7"/>
  <c r="B1609" i="7"/>
  <c r="C1608" i="7"/>
  <c r="B1608" i="7"/>
  <c r="C1607" i="7"/>
  <c r="B1607" i="7"/>
  <c r="C1606" i="7"/>
  <c r="B1606" i="7"/>
  <c r="C1605" i="7"/>
  <c r="B1605" i="7"/>
  <c r="C1604" i="7"/>
  <c r="B1604" i="7"/>
  <c r="C1603" i="7"/>
  <c r="B1603" i="7"/>
  <c r="C1602" i="7"/>
  <c r="B1602" i="7"/>
  <c r="C1601" i="7"/>
  <c r="B1601" i="7"/>
  <c r="C1600" i="7"/>
  <c r="B1600" i="7"/>
  <c r="C1599" i="7"/>
  <c r="B1599" i="7"/>
  <c r="C1598" i="7"/>
  <c r="B1598" i="7"/>
  <c r="C1597" i="7"/>
  <c r="B1597" i="7"/>
  <c r="C1596" i="7"/>
  <c r="B1596" i="7"/>
  <c r="C1595" i="7"/>
  <c r="B1595" i="7"/>
  <c r="C1594" i="7"/>
  <c r="B1594" i="7"/>
  <c r="C1593" i="7"/>
  <c r="B1593" i="7"/>
  <c r="C1592" i="7"/>
  <c r="B1592" i="7"/>
  <c r="C1591" i="7"/>
  <c r="B1591" i="7"/>
  <c r="C1590" i="7"/>
  <c r="B1590" i="7"/>
  <c r="C1589" i="7"/>
  <c r="B1589" i="7"/>
  <c r="C1588" i="7"/>
  <c r="B1588" i="7"/>
  <c r="C1587" i="7"/>
  <c r="B1587" i="7"/>
  <c r="C1586" i="7"/>
  <c r="B1586" i="7"/>
  <c r="C1585" i="7"/>
  <c r="B1585" i="7"/>
  <c r="C1584" i="7"/>
  <c r="B1584" i="7"/>
  <c r="C1583" i="7"/>
  <c r="B1583" i="7"/>
  <c r="C1582" i="7"/>
  <c r="B1582" i="7"/>
  <c r="C1581" i="7"/>
  <c r="B1581" i="7"/>
  <c r="C1580" i="7"/>
  <c r="B1580" i="7"/>
  <c r="C1579" i="7"/>
  <c r="B1579" i="7"/>
  <c r="C1578" i="7"/>
  <c r="B1578" i="7"/>
  <c r="C1577" i="7"/>
  <c r="B1577" i="7"/>
  <c r="C1576" i="7"/>
  <c r="B1576" i="7"/>
  <c r="C1575" i="7"/>
  <c r="B1575" i="7"/>
  <c r="C1574" i="7"/>
  <c r="B1574" i="7"/>
  <c r="C1573" i="7"/>
  <c r="B1573" i="7"/>
  <c r="C1572" i="7"/>
  <c r="B1572" i="7"/>
  <c r="C1571" i="7"/>
  <c r="B1571" i="7"/>
  <c r="C1570" i="7"/>
  <c r="B1570" i="7"/>
  <c r="C1569" i="7"/>
  <c r="B1569" i="7"/>
  <c r="C1568" i="7"/>
  <c r="B1568" i="7"/>
  <c r="C1567" i="7"/>
  <c r="B1567" i="7"/>
  <c r="C1566" i="7"/>
  <c r="B1566" i="7"/>
  <c r="C1565" i="7"/>
  <c r="B1565" i="7"/>
  <c r="C1564" i="7"/>
  <c r="B1564" i="7"/>
  <c r="C1563" i="7"/>
  <c r="B1563" i="7"/>
  <c r="C1562" i="7"/>
  <c r="B1562" i="7"/>
  <c r="C1561" i="7"/>
  <c r="B1561" i="7"/>
  <c r="C1560" i="7"/>
  <c r="B1560" i="7"/>
  <c r="C1559" i="7"/>
  <c r="B1559" i="7"/>
  <c r="C1558" i="7"/>
  <c r="B1558" i="7"/>
  <c r="C1557" i="7"/>
  <c r="B1557" i="7"/>
  <c r="C1556" i="7"/>
  <c r="B1556" i="7"/>
  <c r="C1555" i="7"/>
  <c r="B1555" i="7"/>
  <c r="C1554" i="7"/>
  <c r="B1554" i="7"/>
  <c r="C1553" i="7"/>
  <c r="B1553" i="7"/>
  <c r="C1552" i="7"/>
  <c r="B1552" i="7"/>
  <c r="C1551" i="7"/>
  <c r="B1551" i="7"/>
  <c r="C1550" i="7"/>
  <c r="B1550" i="7"/>
  <c r="C1549" i="7"/>
  <c r="B1549" i="7"/>
  <c r="C1548" i="7"/>
  <c r="B1548" i="7"/>
  <c r="C1547" i="7"/>
  <c r="B1547" i="7"/>
  <c r="C1546" i="7"/>
  <c r="B1546" i="7"/>
  <c r="C1545" i="7"/>
  <c r="B1545" i="7"/>
  <c r="C1544" i="7"/>
  <c r="B1544" i="7"/>
  <c r="C1543" i="7"/>
  <c r="B1543" i="7"/>
  <c r="C1542" i="7"/>
  <c r="B1542" i="7"/>
  <c r="C1541" i="7"/>
  <c r="B1541" i="7"/>
  <c r="C1540" i="7"/>
  <c r="B1540" i="7"/>
  <c r="C1539" i="7"/>
  <c r="B1539" i="7"/>
  <c r="C1538" i="7"/>
  <c r="B1538" i="7"/>
  <c r="C1537" i="7"/>
  <c r="B1537" i="7"/>
  <c r="C1536" i="7"/>
  <c r="B1536" i="7"/>
  <c r="C1535" i="7"/>
  <c r="B1535" i="7"/>
  <c r="C1534" i="7"/>
  <c r="B1534" i="7"/>
  <c r="C1533" i="7"/>
  <c r="B1533" i="7"/>
  <c r="C1532" i="7"/>
  <c r="B1532" i="7"/>
  <c r="C1531" i="7"/>
  <c r="B1531" i="7"/>
  <c r="C1530" i="7"/>
  <c r="B1530" i="7"/>
  <c r="C1529" i="7"/>
  <c r="B1529" i="7"/>
  <c r="C1528" i="7"/>
  <c r="B1528" i="7"/>
  <c r="C1527" i="7"/>
  <c r="B1527" i="7"/>
  <c r="C1526" i="7"/>
  <c r="B1526" i="7"/>
  <c r="C1525" i="7"/>
  <c r="B1525" i="7"/>
  <c r="C1524" i="7"/>
  <c r="B1524" i="7"/>
  <c r="C1523" i="7"/>
  <c r="B1523" i="7"/>
  <c r="C1522" i="7"/>
  <c r="B1522" i="7"/>
  <c r="C1521" i="7"/>
  <c r="B1521" i="7"/>
  <c r="C1520" i="7"/>
  <c r="B1520" i="7"/>
  <c r="C1519" i="7"/>
  <c r="B1519" i="7"/>
  <c r="C1518" i="7"/>
  <c r="B1518" i="7"/>
  <c r="C1517" i="7"/>
  <c r="B1517" i="7"/>
  <c r="C1516" i="7"/>
  <c r="B1516" i="7"/>
  <c r="C1515" i="7"/>
  <c r="B1515" i="7"/>
  <c r="C1514" i="7"/>
  <c r="B1514" i="7"/>
  <c r="C1513" i="7"/>
  <c r="B1513" i="7"/>
  <c r="C1512" i="7"/>
  <c r="B1512" i="7"/>
  <c r="C1511" i="7"/>
  <c r="B1511" i="7"/>
  <c r="C1510" i="7"/>
  <c r="B1510" i="7"/>
  <c r="C1509" i="7"/>
  <c r="B1509" i="7"/>
  <c r="C1508" i="7"/>
  <c r="B1508" i="7"/>
  <c r="C1507" i="7"/>
  <c r="B1507" i="7"/>
  <c r="C1506" i="7"/>
  <c r="B1506" i="7"/>
  <c r="C1505" i="7"/>
  <c r="B1505" i="7"/>
  <c r="C1504" i="7"/>
  <c r="B1504" i="7"/>
  <c r="C1503" i="7"/>
  <c r="B1503" i="7"/>
  <c r="C1502" i="7"/>
  <c r="B1502" i="7"/>
  <c r="C1501" i="7"/>
  <c r="B1501" i="7"/>
  <c r="C1500" i="7"/>
  <c r="B1500" i="7"/>
  <c r="C1499" i="7"/>
  <c r="B1499" i="7"/>
  <c r="C1498" i="7"/>
  <c r="B1498" i="7"/>
  <c r="C1497" i="7"/>
  <c r="B1497" i="7"/>
  <c r="C1496" i="7"/>
  <c r="B1496" i="7"/>
  <c r="C1495" i="7"/>
  <c r="B1495" i="7"/>
  <c r="C1494" i="7"/>
  <c r="B1494" i="7"/>
  <c r="C1493" i="7"/>
  <c r="B1493" i="7"/>
  <c r="C1492" i="7"/>
  <c r="B1492" i="7"/>
  <c r="C1491" i="7"/>
  <c r="B1491" i="7"/>
  <c r="C1490" i="7"/>
  <c r="B1490" i="7"/>
  <c r="C1489" i="7"/>
  <c r="B1489" i="7"/>
  <c r="C1488" i="7"/>
  <c r="B1488" i="7"/>
  <c r="C1487" i="7"/>
  <c r="B1487" i="7"/>
  <c r="C1486" i="7"/>
  <c r="B1486" i="7"/>
  <c r="C1485" i="7"/>
  <c r="B1485" i="7"/>
  <c r="C1484" i="7"/>
  <c r="B1484" i="7"/>
  <c r="C1483" i="7"/>
  <c r="B1483" i="7"/>
  <c r="C1482" i="7"/>
  <c r="B1482" i="7"/>
  <c r="C1481" i="7"/>
  <c r="B1481" i="7"/>
  <c r="C1480" i="7"/>
  <c r="B1480" i="7"/>
  <c r="C1479" i="7"/>
  <c r="B1479" i="7"/>
  <c r="C1478" i="7"/>
  <c r="B1478" i="7"/>
  <c r="C1477" i="7"/>
  <c r="B1477" i="7"/>
  <c r="C1476" i="7"/>
  <c r="B1476" i="7"/>
  <c r="C1475" i="7"/>
  <c r="B1475" i="7"/>
  <c r="C1474" i="7"/>
  <c r="B1474" i="7"/>
  <c r="C1473" i="7"/>
  <c r="B1473" i="7"/>
  <c r="C1472" i="7"/>
  <c r="B1472" i="7"/>
  <c r="C1471" i="7"/>
  <c r="B1471" i="7"/>
  <c r="C1470" i="7"/>
  <c r="B1470" i="7"/>
  <c r="C1469" i="7"/>
  <c r="B1469" i="7"/>
  <c r="C1468" i="7"/>
  <c r="B1468" i="7"/>
  <c r="C1467" i="7"/>
  <c r="B1467" i="7"/>
  <c r="C1466" i="7"/>
  <c r="B1466" i="7"/>
  <c r="C1465" i="7"/>
  <c r="B1465" i="7"/>
  <c r="C1464" i="7"/>
  <c r="B1464" i="7"/>
  <c r="C1463" i="7"/>
  <c r="B1463" i="7"/>
  <c r="C1462" i="7"/>
  <c r="B1462" i="7"/>
  <c r="C1461" i="7"/>
  <c r="B1461" i="7"/>
  <c r="C1460" i="7"/>
  <c r="B1460" i="7"/>
  <c r="C1459" i="7"/>
  <c r="B1459" i="7"/>
  <c r="C1458" i="7"/>
  <c r="B1458" i="7"/>
  <c r="C1457" i="7"/>
  <c r="B1457" i="7"/>
  <c r="C1456" i="7"/>
  <c r="B1456" i="7"/>
  <c r="C1455" i="7"/>
  <c r="B1455" i="7"/>
  <c r="C1454" i="7"/>
  <c r="B1454" i="7"/>
  <c r="C1453" i="7"/>
  <c r="B1453" i="7"/>
  <c r="C1452" i="7"/>
  <c r="B1452" i="7"/>
  <c r="C1451" i="7"/>
  <c r="B1451" i="7"/>
  <c r="C1450" i="7"/>
  <c r="B1450" i="7"/>
  <c r="C1449" i="7"/>
  <c r="B1449" i="7"/>
  <c r="C1448" i="7"/>
  <c r="B1448" i="7"/>
  <c r="C1447" i="7"/>
  <c r="B1447" i="7"/>
  <c r="C1446" i="7"/>
  <c r="B1446" i="7"/>
  <c r="C1445" i="7"/>
  <c r="B1445" i="7"/>
  <c r="C1444" i="7"/>
  <c r="B1444" i="7"/>
  <c r="C1443" i="7"/>
  <c r="B1443" i="7"/>
  <c r="C1442" i="7"/>
  <c r="B1442" i="7"/>
  <c r="C1441" i="7"/>
  <c r="B1441" i="7"/>
  <c r="C1440" i="7"/>
  <c r="B1440" i="7"/>
  <c r="C1439" i="7"/>
  <c r="B1439" i="7"/>
  <c r="C1438" i="7"/>
  <c r="B1438" i="7"/>
  <c r="C1437" i="7"/>
  <c r="B1437" i="7"/>
  <c r="C1436" i="7"/>
  <c r="B1436" i="7"/>
  <c r="C1435" i="7"/>
  <c r="B1435" i="7"/>
  <c r="C1434" i="7"/>
  <c r="B1434" i="7"/>
  <c r="C1433" i="7"/>
  <c r="B1433" i="7"/>
  <c r="C1432" i="7"/>
  <c r="B1432" i="7"/>
  <c r="C1431" i="7"/>
  <c r="B1431" i="7"/>
  <c r="C1430" i="7"/>
  <c r="B1430" i="7"/>
  <c r="C1429" i="7"/>
  <c r="B1429" i="7"/>
  <c r="C1428" i="7"/>
  <c r="B1428" i="7"/>
  <c r="C1427" i="7"/>
  <c r="B1427" i="7"/>
  <c r="C1426" i="7"/>
  <c r="B1426" i="7"/>
  <c r="C1425" i="7"/>
  <c r="B1425" i="7"/>
  <c r="C1424" i="7"/>
  <c r="B1424" i="7"/>
  <c r="C1423" i="7"/>
  <c r="B1423" i="7"/>
  <c r="C1422" i="7"/>
  <c r="B1422" i="7"/>
  <c r="C1421" i="7"/>
  <c r="B1421" i="7"/>
  <c r="C1420" i="7"/>
  <c r="B1420" i="7"/>
  <c r="C1419" i="7"/>
  <c r="B1419" i="7"/>
  <c r="C1418" i="7"/>
  <c r="B1418" i="7"/>
  <c r="C1417" i="7"/>
  <c r="B1417" i="7"/>
  <c r="C1416" i="7"/>
  <c r="B1416" i="7"/>
  <c r="C1415" i="7"/>
  <c r="B1415" i="7"/>
  <c r="C1414" i="7"/>
  <c r="B1414" i="7"/>
  <c r="C1413" i="7"/>
  <c r="B1413" i="7"/>
  <c r="C1412" i="7"/>
  <c r="B1412" i="7"/>
  <c r="C1411" i="7"/>
  <c r="B1411" i="7"/>
  <c r="C1410" i="7"/>
  <c r="B1410" i="7"/>
  <c r="C1409" i="7"/>
  <c r="B1409" i="7"/>
  <c r="C1408" i="7"/>
  <c r="B1408" i="7"/>
  <c r="C1407" i="7"/>
  <c r="B1407" i="7"/>
  <c r="C1406" i="7"/>
  <c r="B1406" i="7"/>
  <c r="C1405" i="7"/>
  <c r="B1405" i="7"/>
  <c r="C1404" i="7"/>
  <c r="B1404" i="7"/>
  <c r="C1403" i="7"/>
  <c r="B1403" i="7"/>
  <c r="C1402" i="7"/>
  <c r="B1402" i="7"/>
  <c r="C1401" i="7"/>
  <c r="B1401" i="7"/>
  <c r="C1400" i="7"/>
  <c r="B1400" i="7"/>
  <c r="C1399" i="7"/>
  <c r="B1399" i="7"/>
  <c r="C1398" i="7"/>
  <c r="B1398" i="7"/>
  <c r="C1397" i="7"/>
  <c r="B1397" i="7"/>
  <c r="C1396" i="7"/>
  <c r="B1396" i="7"/>
  <c r="C1395" i="7"/>
  <c r="B1395" i="7"/>
  <c r="C1394" i="7"/>
  <c r="B1394" i="7"/>
  <c r="C1393" i="7"/>
  <c r="B1393" i="7"/>
  <c r="C1392" i="7"/>
  <c r="B1392" i="7"/>
  <c r="C1391" i="7"/>
  <c r="B1391" i="7"/>
  <c r="C1390" i="7"/>
  <c r="B1390" i="7"/>
  <c r="C1389" i="7"/>
  <c r="B1389" i="7"/>
  <c r="C1388" i="7"/>
  <c r="B1388" i="7"/>
  <c r="C1387" i="7"/>
  <c r="B1387" i="7"/>
  <c r="C1386" i="7"/>
  <c r="B1386" i="7"/>
  <c r="C1385" i="7"/>
  <c r="B1385" i="7"/>
  <c r="C1384" i="7"/>
  <c r="B1384" i="7"/>
  <c r="C1383" i="7"/>
  <c r="B1383" i="7"/>
  <c r="C1382" i="7"/>
  <c r="B1382" i="7"/>
  <c r="C1381" i="7"/>
  <c r="B1381" i="7"/>
  <c r="C1380" i="7"/>
  <c r="B1380" i="7"/>
  <c r="C1379" i="7"/>
  <c r="B1379" i="7"/>
  <c r="C1378" i="7"/>
  <c r="B1378" i="7"/>
  <c r="C1377" i="7"/>
  <c r="B1377" i="7"/>
  <c r="C1376" i="7"/>
  <c r="B1376" i="7"/>
  <c r="C1375" i="7"/>
  <c r="B1375" i="7"/>
  <c r="C1374" i="7"/>
  <c r="B1374" i="7"/>
  <c r="C1373" i="7"/>
  <c r="B1373" i="7"/>
  <c r="C1372" i="7"/>
  <c r="B1372" i="7"/>
  <c r="C1371" i="7"/>
  <c r="B1371" i="7"/>
  <c r="C1370" i="7"/>
  <c r="B1370" i="7"/>
  <c r="C1369" i="7"/>
  <c r="B1369" i="7"/>
  <c r="C1368" i="7"/>
  <c r="B1368" i="7"/>
  <c r="C1367" i="7"/>
  <c r="B1367" i="7"/>
  <c r="C1366" i="7"/>
  <c r="B1366" i="7"/>
  <c r="C1365" i="7"/>
  <c r="B1365" i="7"/>
  <c r="C1364" i="7"/>
  <c r="B1364" i="7"/>
  <c r="C1363" i="7"/>
  <c r="B1363" i="7"/>
  <c r="C1362" i="7"/>
  <c r="B1362" i="7"/>
  <c r="C1361" i="7"/>
  <c r="B1361" i="7"/>
  <c r="C1360" i="7"/>
  <c r="B1360" i="7"/>
  <c r="C1359" i="7"/>
  <c r="B1359" i="7"/>
  <c r="C1358" i="7"/>
  <c r="B1358" i="7"/>
  <c r="C1357" i="7"/>
  <c r="B1357" i="7"/>
  <c r="C1356" i="7"/>
  <c r="B1356" i="7"/>
  <c r="C1355" i="7"/>
  <c r="B1355" i="7"/>
  <c r="C1354" i="7"/>
  <c r="B1354" i="7"/>
  <c r="C1353" i="7"/>
  <c r="B1353" i="7"/>
  <c r="C1352" i="7"/>
  <c r="B1352" i="7"/>
  <c r="C1351" i="7"/>
  <c r="B1351" i="7"/>
  <c r="C1350" i="7"/>
  <c r="B1350" i="7"/>
  <c r="C1349" i="7"/>
  <c r="B1349" i="7"/>
  <c r="C1348" i="7"/>
  <c r="B1348" i="7"/>
  <c r="C1347" i="7"/>
  <c r="B1347" i="7"/>
  <c r="C1346" i="7"/>
  <c r="B1346" i="7"/>
  <c r="C1345" i="7"/>
  <c r="B1345" i="7"/>
  <c r="C1344" i="7"/>
  <c r="B1344" i="7"/>
  <c r="C1343" i="7"/>
  <c r="B1343" i="7"/>
  <c r="C1342" i="7"/>
  <c r="B1342" i="7"/>
  <c r="C1341" i="7"/>
  <c r="B1341" i="7"/>
  <c r="C1340" i="7"/>
  <c r="B1340" i="7"/>
  <c r="C1339" i="7"/>
  <c r="B1339" i="7"/>
  <c r="C1338" i="7"/>
  <c r="B1338" i="7"/>
  <c r="C1337" i="7"/>
  <c r="B1337" i="7"/>
  <c r="C1336" i="7"/>
  <c r="B1336" i="7"/>
  <c r="C1335" i="7"/>
  <c r="B1335" i="7"/>
  <c r="C1334" i="7"/>
  <c r="B1334" i="7"/>
  <c r="C1333" i="7"/>
  <c r="B1333" i="7"/>
  <c r="C1332" i="7"/>
  <c r="B1332" i="7"/>
  <c r="C1331" i="7"/>
  <c r="B1331" i="7"/>
  <c r="C1330" i="7"/>
  <c r="B1330" i="7"/>
  <c r="C1329" i="7"/>
  <c r="B1329" i="7"/>
  <c r="C1328" i="7"/>
  <c r="B1328" i="7"/>
  <c r="C1327" i="7"/>
  <c r="B1327" i="7"/>
  <c r="C1326" i="7"/>
  <c r="B1326" i="7"/>
  <c r="C1325" i="7"/>
  <c r="B1325" i="7"/>
  <c r="C1324" i="7"/>
  <c r="B1324" i="7"/>
  <c r="C1323" i="7"/>
  <c r="B1323" i="7"/>
  <c r="C1322" i="7"/>
  <c r="B1322" i="7"/>
  <c r="C1321" i="7"/>
  <c r="B1321" i="7"/>
  <c r="C1320" i="7"/>
  <c r="B1320" i="7"/>
  <c r="C1319" i="7"/>
  <c r="B1319" i="7"/>
  <c r="C1318" i="7"/>
  <c r="B1318" i="7"/>
  <c r="C1317" i="7"/>
  <c r="B1317" i="7"/>
  <c r="C1316" i="7"/>
  <c r="B1316" i="7"/>
  <c r="C1315" i="7"/>
  <c r="B1315" i="7"/>
  <c r="C1314" i="7"/>
  <c r="B1314" i="7"/>
  <c r="C1313" i="7"/>
  <c r="B1313" i="7"/>
  <c r="C1312" i="7"/>
  <c r="B1312" i="7"/>
  <c r="C1311" i="7"/>
  <c r="B1311" i="7"/>
  <c r="C1310" i="7"/>
  <c r="B1310" i="7"/>
  <c r="C1309" i="7"/>
  <c r="B1309" i="7"/>
  <c r="C1308" i="7"/>
  <c r="B1308" i="7"/>
  <c r="C1307" i="7"/>
  <c r="B1307" i="7"/>
  <c r="C1306" i="7"/>
  <c r="B1306" i="7"/>
  <c r="C1305" i="7"/>
  <c r="B1305" i="7"/>
  <c r="C1304" i="7"/>
  <c r="B1304" i="7"/>
  <c r="C1303" i="7"/>
  <c r="B1303" i="7"/>
  <c r="C1302" i="7"/>
  <c r="B1302" i="7"/>
  <c r="C1301" i="7"/>
  <c r="B1301" i="7"/>
  <c r="C1300" i="7"/>
  <c r="B1300" i="7"/>
  <c r="C1299" i="7"/>
  <c r="B1299" i="7"/>
  <c r="C1298" i="7"/>
  <c r="B1298" i="7"/>
  <c r="C1297" i="7"/>
  <c r="B1297" i="7"/>
  <c r="C1296" i="7"/>
  <c r="B1296" i="7"/>
  <c r="C1295" i="7"/>
  <c r="B1295" i="7"/>
  <c r="C1294" i="7"/>
  <c r="B1294" i="7"/>
  <c r="C1293" i="7"/>
  <c r="B1293" i="7"/>
  <c r="C1292" i="7"/>
  <c r="B1292" i="7"/>
  <c r="C1291" i="7"/>
  <c r="B1291" i="7"/>
  <c r="C1290" i="7"/>
  <c r="B1290" i="7"/>
  <c r="C1289" i="7"/>
  <c r="B1289" i="7"/>
  <c r="C1288" i="7"/>
  <c r="B1288" i="7"/>
  <c r="C1287" i="7"/>
  <c r="B1287" i="7"/>
  <c r="C1286" i="7"/>
  <c r="B1286" i="7"/>
  <c r="C1285" i="7"/>
  <c r="B1285" i="7"/>
  <c r="C1284" i="7"/>
  <c r="B1284" i="7"/>
  <c r="C1283" i="7"/>
  <c r="B1283" i="7"/>
  <c r="C1282" i="7"/>
  <c r="B1282" i="7"/>
  <c r="C1281" i="7"/>
  <c r="B1281" i="7"/>
  <c r="C1280" i="7"/>
  <c r="B1280" i="7"/>
  <c r="C1279" i="7"/>
  <c r="B1279" i="7"/>
  <c r="C1278" i="7"/>
  <c r="B1278" i="7"/>
  <c r="C1277" i="7"/>
  <c r="B1277" i="7"/>
  <c r="C1276" i="7"/>
  <c r="B1276" i="7"/>
  <c r="C1275" i="7"/>
  <c r="B1275" i="7"/>
  <c r="C1274" i="7"/>
  <c r="B1274" i="7"/>
  <c r="C1273" i="7"/>
  <c r="B1273" i="7"/>
  <c r="C1272" i="7"/>
  <c r="B1272" i="7"/>
  <c r="C1271" i="7"/>
  <c r="B1271" i="7"/>
  <c r="C1270" i="7"/>
  <c r="B1270" i="7"/>
  <c r="C1269" i="7"/>
  <c r="B1269" i="7"/>
  <c r="C1268" i="7"/>
  <c r="B1268" i="7"/>
  <c r="C1267" i="7"/>
  <c r="B1267" i="7"/>
  <c r="C1266" i="7"/>
  <c r="B1266" i="7"/>
  <c r="C1265" i="7"/>
  <c r="B1265" i="7"/>
  <c r="C1264" i="7"/>
  <c r="B1264" i="7"/>
  <c r="C1263" i="7"/>
  <c r="B1263" i="7"/>
  <c r="C1262" i="7"/>
  <c r="B1262" i="7"/>
  <c r="C1261" i="7"/>
  <c r="B1261" i="7"/>
  <c r="C1260" i="7"/>
  <c r="B1260" i="7"/>
  <c r="C1259" i="7"/>
  <c r="B1259" i="7"/>
  <c r="C1258" i="7"/>
  <c r="B1258" i="7"/>
  <c r="C1257" i="7"/>
  <c r="B1257" i="7"/>
  <c r="C1256" i="7"/>
  <c r="B1256" i="7"/>
  <c r="C1255" i="7"/>
  <c r="B1255" i="7"/>
  <c r="C1254" i="7"/>
  <c r="B1254" i="7"/>
  <c r="C1253" i="7"/>
  <c r="B1253" i="7"/>
  <c r="C1252" i="7"/>
  <c r="B1252" i="7"/>
  <c r="C1251" i="7"/>
  <c r="B1251" i="7"/>
  <c r="C1250" i="7"/>
  <c r="B1250" i="7"/>
  <c r="C1249" i="7"/>
  <c r="B1249" i="7"/>
  <c r="C1248" i="7"/>
  <c r="B1248" i="7"/>
  <c r="C1247" i="7"/>
  <c r="B1247" i="7"/>
  <c r="C1246" i="7"/>
  <c r="B1246" i="7"/>
  <c r="C1245" i="7"/>
  <c r="B1245" i="7"/>
  <c r="C1244" i="7"/>
  <c r="B1244" i="7"/>
  <c r="C1243" i="7"/>
  <c r="B1243" i="7"/>
  <c r="C1242" i="7"/>
  <c r="B1242" i="7"/>
  <c r="C1241" i="7"/>
  <c r="B1241" i="7"/>
  <c r="C1240" i="7"/>
  <c r="B1240" i="7"/>
  <c r="C1239" i="7"/>
  <c r="B1239" i="7"/>
  <c r="C1238" i="7"/>
  <c r="B1238" i="7"/>
  <c r="C1237" i="7"/>
  <c r="B1237" i="7"/>
  <c r="C1236" i="7"/>
  <c r="B1236" i="7"/>
  <c r="C1235" i="7"/>
  <c r="B1235" i="7"/>
  <c r="C1234" i="7"/>
  <c r="B1234" i="7"/>
  <c r="C1233" i="7"/>
  <c r="B1233" i="7"/>
  <c r="C1232" i="7"/>
  <c r="B1232" i="7"/>
  <c r="C1231" i="7"/>
  <c r="B1231" i="7"/>
  <c r="C1230" i="7"/>
  <c r="B1230" i="7"/>
  <c r="C1229" i="7"/>
  <c r="B1229" i="7"/>
  <c r="C1228" i="7"/>
  <c r="B1228" i="7"/>
  <c r="C1227" i="7"/>
  <c r="B1227" i="7"/>
  <c r="C1226" i="7"/>
  <c r="B1226" i="7"/>
  <c r="C1225" i="7"/>
  <c r="B1225" i="7"/>
  <c r="C1224" i="7"/>
  <c r="B1224" i="7"/>
  <c r="C1223" i="7"/>
  <c r="B1223" i="7"/>
  <c r="C1222" i="7"/>
  <c r="B1222" i="7"/>
  <c r="C1221" i="7"/>
  <c r="B1221" i="7"/>
  <c r="C1220" i="7"/>
  <c r="B1220" i="7"/>
  <c r="C1219" i="7"/>
  <c r="B1219" i="7"/>
  <c r="C1218" i="7"/>
  <c r="B1218" i="7"/>
  <c r="C1217" i="7"/>
  <c r="B1217" i="7"/>
  <c r="C1216" i="7"/>
  <c r="B1216" i="7"/>
  <c r="C1215" i="7"/>
  <c r="B1215" i="7"/>
  <c r="C1214" i="7"/>
  <c r="B1214" i="7"/>
  <c r="C1213" i="7"/>
  <c r="B1213" i="7"/>
  <c r="C1212" i="7"/>
  <c r="B1212" i="7"/>
  <c r="C1211" i="7"/>
  <c r="B1211" i="7"/>
  <c r="C1210" i="7"/>
  <c r="B1210" i="7"/>
  <c r="C1209" i="7"/>
  <c r="B1209" i="7"/>
  <c r="C1208" i="7"/>
  <c r="B1208" i="7"/>
  <c r="C1207" i="7"/>
  <c r="B1207" i="7"/>
  <c r="C1206" i="7"/>
  <c r="B1206" i="7"/>
  <c r="C1205" i="7"/>
  <c r="B1205" i="7"/>
  <c r="C1204" i="7"/>
  <c r="B1204" i="7"/>
  <c r="C1203" i="7"/>
  <c r="B1203" i="7"/>
  <c r="C1202" i="7"/>
  <c r="B1202" i="7"/>
  <c r="C1201" i="7"/>
  <c r="B1201" i="7"/>
  <c r="C1200" i="7"/>
  <c r="B1200" i="7"/>
  <c r="C1199" i="7"/>
  <c r="B1199" i="7"/>
  <c r="C1198" i="7"/>
  <c r="B1198" i="7"/>
  <c r="C1197" i="7"/>
  <c r="B1197" i="7"/>
  <c r="C1196" i="7"/>
  <c r="B1196" i="7"/>
  <c r="C1195" i="7"/>
  <c r="B1195" i="7"/>
  <c r="C1194" i="7"/>
  <c r="B1194" i="7"/>
  <c r="C1193" i="7"/>
  <c r="B1193" i="7"/>
  <c r="C1192" i="7"/>
  <c r="B1192" i="7"/>
  <c r="C1191" i="7"/>
  <c r="B1191" i="7"/>
  <c r="C1190" i="7"/>
  <c r="B1190" i="7"/>
  <c r="C1189" i="7"/>
  <c r="B1189" i="7"/>
  <c r="C1188" i="7"/>
  <c r="B1188" i="7"/>
  <c r="C1187" i="7"/>
  <c r="B1187" i="7"/>
  <c r="C1186" i="7"/>
  <c r="B1186" i="7"/>
  <c r="C1185" i="7"/>
  <c r="B1185" i="7"/>
  <c r="C1184" i="7"/>
  <c r="B1184" i="7"/>
  <c r="C1183" i="7"/>
  <c r="B1183" i="7"/>
  <c r="C1182" i="7"/>
  <c r="B1182" i="7"/>
  <c r="C1181" i="7"/>
  <c r="B1181" i="7"/>
  <c r="C1180" i="7"/>
  <c r="B1180" i="7"/>
  <c r="C1179" i="7"/>
  <c r="B1179" i="7"/>
  <c r="C1178" i="7"/>
  <c r="B1178" i="7"/>
  <c r="C1177" i="7"/>
  <c r="B1177" i="7"/>
  <c r="C1176" i="7"/>
  <c r="B1176" i="7"/>
  <c r="C1175" i="7"/>
  <c r="B1175" i="7"/>
  <c r="C1174" i="7"/>
  <c r="B1174" i="7"/>
  <c r="C1173" i="7"/>
  <c r="B1173" i="7"/>
  <c r="C1172" i="7"/>
  <c r="B1172" i="7"/>
  <c r="C1171" i="7"/>
  <c r="B1171" i="7"/>
  <c r="C1170" i="7"/>
  <c r="B1170" i="7"/>
  <c r="C1169" i="7"/>
  <c r="B1169" i="7"/>
  <c r="C1168" i="7"/>
  <c r="B1168" i="7"/>
  <c r="C1167" i="7"/>
  <c r="B1167" i="7"/>
  <c r="C1166" i="7"/>
  <c r="B1166" i="7"/>
  <c r="C1165" i="7"/>
  <c r="B1165" i="7"/>
  <c r="C1164" i="7"/>
  <c r="B1164" i="7"/>
  <c r="C1163" i="7"/>
  <c r="B1163" i="7"/>
  <c r="C1162" i="7"/>
  <c r="B1162" i="7"/>
  <c r="C1161" i="7"/>
  <c r="B1161" i="7"/>
  <c r="C1160" i="7"/>
  <c r="B1160" i="7"/>
  <c r="C1159" i="7"/>
  <c r="B1159" i="7"/>
  <c r="C1158" i="7"/>
  <c r="B1158" i="7"/>
  <c r="C1157" i="7"/>
  <c r="B1157" i="7"/>
  <c r="C1156" i="7"/>
  <c r="B1156" i="7"/>
  <c r="C1155" i="7"/>
  <c r="B1155" i="7"/>
  <c r="C1154" i="7"/>
  <c r="B1154" i="7"/>
  <c r="C1153" i="7"/>
  <c r="B1153" i="7"/>
  <c r="C1152" i="7"/>
  <c r="B1152" i="7"/>
  <c r="C1151" i="7"/>
  <c r="B1151" i="7"/>
  <c r="C1150" i="7"/>
  <c r="B1150" i="7"/>
  <c r="C1149" i="7"/>
  <c r="B1149" i="7"/>
  <c r="C1148" i="7"/>
  <c r="B1148" i="7"/>
  <c r="C1147" i="7"/>
  <c r="B1147" i="7"/>
  <c r="C1146" i="7"/>
  <c r="B1146" i="7"/>
  <c r="C1145" i="7"/>
  <c r="B1145" i="7"/>
  <c r="C1144" i="7"/>
  <c r="B1144" i="7"/>
  <c r="C1143" i="7"/>
  <c r="B1143" i="7"/>
  <c r="C1142" i="7"/>
  <c r="B1142" i="7"/>
  <c r="C1141" i="7"/>
  <c r="B1141" i="7"/>
  <c r="C1140" i="7"/>
  <c r="B1140" i="7"/>
  <c r="C1139" i="7"/>
  <c r="B1139" i="7"/>
  <c r="C1138" i="7"/>
  <c r="B1138" i="7"/>
  <c r="C1137" i="7"/>
  <c r="B1137" i="7"/>
  <c r="C1136" i="7"/>
  <c r="B1136" i="7"/>
  <c r="C1135" i="7"/>
  <c r="B1135" i="7"/>
  <c r="C1134" i="7"/>
  <c r="B1134" i="7"/>
  <c r="C1133" i="7"/>
  <c r="B1133" i="7"/>
  <c r="C1132" i="7"/>
  <c r="B1132" i="7"/>
  <c r="C1131" i="7"/>
  <c r="B1131" i="7"/>
  <c r="C1130" i="7"/>
  <c r="B1130" i="7"/>
  <c r="C1129" i="7"/>
  <c r="B1129" i="7"/>
  <c r="C1128" i="7"/>
  <c r="B1128" i="7"/>
  <c r="C1127" i="7"/>
  <c r="B1127" i="7"/>
  <c r="C1126" i="7"/>
  <c r="B1126" i="7"/>
  <c r="C1125" i="7"/>
  <c r="B1125" i="7"/>
  <c r="C1124" i="7"/>
  <c r="B1124" i="7"/>
  <c r="C1123" i="7"/>
  <c r="B1123" i="7"/>
  <c r="C1122" i="7"/>
  <c r="B1122" i="7"/>
  <c r="C1121" i="7"/>
  <c r="B1121" i="7"/>
  <c r="C1120" i="7"/>
  <c r="B1120" i="7"/>
  <c r="C1119" i="7"/>
  <c r="B1119" i="7"/>
  <c r="C1118" i="7"/>
  <c r="B1118" i="7"/>
  <c r="C1117" i="7"/>
  <c r="B1117" i="7"/>
  <c r="C1116" i="7"/>
  <c r="B1116" i="7"/>
  <c r="C1115" i="7"/>
  <c r="B1115" i="7"/>
  <c r="C1114" i="7"/>
  <c r="B1114" i="7"/>
  <c r="C1113" i="7"/>
  <c r="B1113" i="7"/>
  <c r="C1112" i="7"/>
  <c r="B1112" i="7"/>
  <c r="C1111" i="7"/>
  <c r="B1111" i="7"/>
  <c r="C1110" i="7"/>
  <c r="B1110" i="7"/>
  <c r="C1109" i="7"/>
  <c r="B1109" i="7"/>
  <c r="C1108" i="7"/>
  <c r="B1108" i="7"/>
  <c r="C1107" i="7"/>
  <c r="B1107" i="7"/>
  <c r="C1106" i="7"/>
  <c r="B1106" i="7"/>
  <c r="C1105" i="7"/>
  <c r="B1105" i="7"/>
  <c r="C1104" i="7"/>
  <c r="B1104" i="7"/>
  <c r="C1103" i="7"/>
  <c r="B1103" i="7"/>
  <c r="C1102" i="7"/>
  <c r="B1102" i="7"/>
  <c r="C1101" i="7"/>
  <c r="B1101" i="7"/>
  <c r="C1100" i="7"/>
  <c r="B1100" i="7"/>
  <c r="C1099" i="7"/>
  <c r="B1099" i="7"/>
  <c r="C1098" i="7"/>
  <c r="B1098" i="7"/>
  <c r="C1097" i="7"/>
  <c r="B1097" i="7"/>
  <c r="C1096" i="7"/>
  <c r="B1096" i="7"/>
  <c r="C1095" i="7"/>
  <c r="B1095" i="7"/>
  <c r="C1094" i="7"/>
  <c r="B1094" i="7"/>
  <c r="C1093" i="7"/>
  <c r="B1093" i="7"/>
  <c r="C1092" i="7"/>
  <c r="B1092" i="7"/>
  <c r="C1091" i="7"/>
  <c r="B1091" i="7"/>
  <c r="C1090" i="7"/>
  <c r="B1090" i="7"/>
  <c r="C1089" i="7"/>
  <c r="B1089" i="7"/>
  <c r="C1088" i="7"/>
  <c r="B1088" i="7"/>
  <c r="C1087" i="7"/>
  <c r="B1087" i="7"/>
  <c r="C1086" i="7"/>
  <c r="B1086" i="7"/>
  <c r="C1085" i="7"/>
  <c r="B1085" i="7"/>
  <c r="C1084" i="7"/>
  <c r="B1084" i="7"/>
  <c r="C1083" i="7"/>
  <c r="B1083" i="7"/>
  <c r="C1082" i="7"/>
  <c r="B1082" i="7"/>
  <c r="C1081" i="7"/>
  <c r="B1081" i="7"/>
  <c r="C1080" i="7"/>
  <c r="B1080" i="7"/>
  <c r="C1079" i="7"/>
  <c r="B1079" i="7"/>
  <c r="C1078" i="7"/>
  <c r="B1078" i="7"/>
  <c r="C1077" i="7"/>
  <c r="B1077" i="7"/>
  <c r="C1076" i="7"/>
  <c r="B1076" i="7"/>
  <c r="C1075" i="7"/>
  <c r="B1075" i="7"/>
  <c r="C1074" i="7"/>
  <c r="B1074" i="7"/>
  <c r="C1073" i="7"/>
  <c r="B1073" i="7"/>
  <c r="C1072" i="7"/>
  <c r="B1072" i="7"/>
  <c r="C1071" i="7"/>
  <c r="B1071" i="7"/>
  <c r="C1070" i="7"/>
  <c r="B1070" i="7"/>
  <c r="C1069" i="7"/>
  <c r="B1069" i="7"/>
  <c r="C1068" i="7"/>
  <c r="B1068" i="7"/>
  <c r="C1067" i="7"/>
  <c r="B1067" i="7"/>
  <c r="C1066" i="7"/>
  <c r="B1066" i="7"/>
  <c r="C1065" i="7"/>
  <c r="B1065" i="7"/>
  <c r="C1064" i="7"/>
  <c r="B1064" i="7"/>
  <c r="C1063" i="7"/>
  <c r="B1063" i="7"/>
  <c r="C1062" i="7"/>
  <c r="B1062" i="7"/>
  <c r="C1061" i="7"/>
  <c r="B1061" i="7"/>
  <c r="C1060" i="7"/>
  <c r="B1060" i="7"/>
  <c r="C1059" i="7"/>
  <c r="B1059" i="7"/>
  <c r="C1058" i="7"/>
  <c r="B1058" i="7"/>
  <c r="C1057" i="7"/>
  <c r="B1057" i="7"/>
  <c r="C1056" i="7"/>
  <c r="B1056" i="7"/>
  <c r="C1055" i="7"/>
  <c r="B1055" i="7"/>
  <c r="C1054" i="7"/>
  <c r="B1054" i="7"/>
  <c r="C1053" i="7"/>
  <c r="B1053" i="7"/>
  <c r="C1052" i="7"/>
  <c r="B1052" i="7"/>
  <c r="C1051" i="7"/>
  <c r="B1051" i="7"/>
  <c r="C1050" i="7"/>
  <c r="B1050" i="7"/>
  <c r="C1049" i="7"/>
  <c r="B1049" i="7"/>
  <c r="C1048" i="7"/>
  <c r="B1048" i="7"/>
  <c r="C1047" i="7"/>
  <c r="B1047" i="7"/>
  <c r="C1046" i="7"/>
  <c r="B1046" i="7"/>
  <c r="C1045" i="7"/>
  <c r="B1045" i="7"/>
  <c r="C1044" i="7"/>
  <c r="B1044" i="7"/>
  <c r="C1043" i="7"/>
  <c r="B1043" i="7"/>
  <c r="C1042" i="7"/>
  <c r="B1042" i="7"/>
  <c r="C1041" i="7"/>
  <c r="B1041" i="7"/>
  <c r="C1040" i="7"/>
  <c r="B1040" i="7"/>
  <c r="C1039" i="7"/>
  <c r="B1039" i="7"/>
  <c r="C1038" i="7"/>
  <c r="B1038" i="7"/>
  <c r="C1037" i="7"/>
  <c r="B1037" i="7"/>
  <c r="C1036" i="7"/>
  <c r="B1036" i="7"/>
  <c r="C1035" i="7"/>
  <c r="B1035" i="7"/>
  <c r="C1034" i="7"/>
  <c r="B1034" i="7"/>
  <c r="C1033" i="7"/>
  <c r="B1033" i="7"/>
  <c r="C1032" i="7"/>
  <c r="B1032" i="7"/>
  <c r="C1031" i="7"/>
  <c r="B1031" i="7"/>
  <c r="C1030" i="7"/>
  <c r="B1030" i="7"/>
  <c r="C1029" i="7"/>
  <c r="B1029" i="7"/>
  <c r="C1028" i="7"/>
  <c r="B1028" i="7"/>
  <c r="C1027" i="7"/>
  <c r="B1027" i="7"/>
  <c r="C1026" i="7"/>
  <c r="B1026" i="7"/>
  <c r="C1025" i="7"/>
  <c r="B1025" i="7"/>
  <c r="C1024" i="7"/>
  <c r="B1024" i="7"/>
  <c r="C1023" i="7"/>
  <c r="B1023" i="7"/>
  <c r="C1022" i="7"/>
  <c r="B1022" i="7"/>
  <c r="C1021" i="7"/>
  <c r="B1021" i="7"/>
  <c r="C1020" i="7"/>
  <c r="B1020" i="7"/>
  <c r="C1019" i="7"/>
  <c r="B1019" i="7"/>
  <c r="C1018" i="7"/>
  <c r="B1018" i="7"/>
  <c r="C1017" i="7"/>
  <c r="B1017" i="7"/>
  <c r="C1016" i="7"/>
  <c r="B1016" i="7"/>
  <c r="C1015" i="7"/>
  <c r="B1015" i="7"/>
  <c r="C1014" i="7"/>
  <c r="B1014" i="7"/>
  <c r="C1013" i="7"/>
  <c r="B1013" i="7"/>
  <c r="C1012" i="7"/>
  <c r="B1012" i="7"/>
  <c r="C1011" i="7"/>
  <c r="B1011" i="7"/>
  <c r="C1010" i="7"/>
  <c r="B1010" i="7"/>
  <c r="C1009" i="7"/>
  <c r="B1009" i="7"/>
  <c r="C1008" i="7"/>
  <c r="B1008" i="7"/>
  <c r="C1007" i="7"/>
  <c r="B1007" i="7"/>
  <c r="C1006" i="7"/>
  <c r="B1006" i="7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5" i="7"/>
  <c r="B505" i="7"/>
  <c r="C504" i="7"/>
  <c r="B504" i="7"/>
  <c r="C503" i="7"/>
  <c r="B503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G45" i="7"/>
  <c r="C45" i="7"/>
  <c r="B45" i="7"/>
  <c r="G44" i="7"/>
  <c r="C44" i="7"/>
  <c r="B44" i="7"/>
  <c r="C43" i="7"/>
  <c r="B43" i="7"/>
  <c r="C42" i="7"/>
  <c r="B42" i="7"/>
  <c r="H41" i="7"/>
  <c r="C41" i="7"/>
  <c r="B41" i="7"/>
  <c r="H40" i="7"/>
  <c r="C40" i="7"/>
  <c r="B40" i="7"/>
  <c r="C39" i="7"/>
  <c r="B39" i="7"/>
  <c r="H38" i="7"/>
  <c r="C38" i="7"/>
  <c r="B38" i="7"/>
  <c r="H37" i="7"/>
  <c r="C37" i="7"/>
  <c r="B37" i="7"/>
  <c r="C36" i="7"/>
  <c r="B36" i="7"/>
  <c r="C35" i="7"/>
  <c r="B35" i="7"/>
  <c r="C34" i="7"/>
  <c r="B34" i="7"/>
  <c r="C33" i="7"/>
  <c r="B33" i="7"/>
  <c r="G32" i="7"/>
  <c r="C32" i="7"/>
  <c r="B32" i="7"/>
  <c r="G31" i="7"/>
  <c r="C31" i="7"/>
  <c r="B31" i="7"/>
  <c r="C30" i="7"/>
  <c r="B30" i="7"/>
  <c r="G29" i="7"/>
  <c r="C29" i="7"/>
  <c r="B29" i="7"/>
  <c r="G28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1924" i="2"/>
  <c r="B1924" i="2"/>
  <c r="C1923" i="2"/>
  <c r="B1923" i="2"/>
  <c r="C1922" i="2"/>
  <c r="B1922" i="2"/>
  <c r="C1921" i="2"/>
  <c r="B1921" i="2"/>
  <c r="C1920" i="2"/>
  <c r="B1920" i="2"/>
  <c r="C1919" i="2"/>
  <c r="B1919" i="2"/>
  <c r="C1918" i="2"/>
  <c r="B1918" i="2"/>
  <c r="C1917" i="2"/>
  <c r="B1917" i="2"/>
  <c r="C1916" i="2"/>
  <c r="B1916" i="2"/>
  <c r="C1915" i="2"/>
  <c r="B1915" i="2"/>
  <c r="C1914" i="2"/>
  <c r="B1914" i="2"/>
  <c r="C1913" i="2"/>
  <c r="B1913" i="2"/>
  <c r="C1912" i="2"/>
  <c r="B1912" i="2"/>
  <c r="C1911" i="2"/>
  <c r="B1911" i="2"/>
  <c r="C1910" i="2"/>
  <c r="B1910" i="2"/>
  <c r="C1909" i="2"/>
  <c r="B1909" i="2"/>
  <c r="C1908" i="2"/>
  <c r="B1908" i="2"/>
  <c r="C1907" i="2"/>
  <c r="B1907" i="2"/>
  <c r="C1906" i="2"/>
  <c r="B1906" i="2"/>
  <c r="C1905" i="2"/>
  <c r="B1905" i="2"/>
  <c r="C1904" i="2"/>
  <c r="B1904" i="2"/>
  <c r="C1903" i="2"/>
  <c r="B1903" i="2"/>
  <c r="C1902" i="2"/>
  <c r="B1902" i="2"/>
  <c r="C1901" i="2"/>
  <c r="B1901" i="2"/>
  <c r="C1900" i="2"/>
  <c r="B1900" i="2"/>
  <c r="C1899" i="2"/>
  <c r="B1899" i="2"/>
  <c r="C1898" i="2"/>
  <c r="B1898" i="2"/>
  <c r="C1897" i="2"/>
  <c r="B1897" i="2"/>
  <c r="C1896" i="2"/>
  <c r="B1896" i="2"/>
  <c r="C1895" i="2"/>
  <c r="B1895" i="2"/>
  <c r="C1894" i="2"/>
  <c r="B1894" i="2"/>
  <c r="C1893" i="2"/>
  <c r="B1893" i="2"/>
  <c r="C1892" i="2"/>
  <c r="B1892" i="2"/>
  <c r="C1891" i="2"/>
  <c r="B1891" i="2"/>
  <c r="C1890" i="2"/>
  <c r="B1890" i="2"/>
  <c r="C1889" i="2"/>
  <c r="B1889" i="2"/>
  <c r="C1888" i="2"/>
  <c r="B1888" i="2"/>
  <c r="C1887" i="2"/>
  <c r="B1887" i="2"/>
  <c r="C1886" i="2"/>
  <c r="B1886" i="2"/>
  <c r="C1885" i="2"/>
  <c r="B1885" i="2"/>
  <c r="C1884" i="2"/>
  <c r="B1884" i="2"/>
  <c r="C1883" i="2"/>
  <c r="B1883" i="2"/>
  <c r="C1882" i="2"/>
  <c r="B1882" i="2"/>
  <c r="C1881" i="2"/>
  <c r="B1881" i="2"/>
  <c r="C1880" i="2"/>
  <c r="B1880" i="2"/>
  <c r="C1879" i="2"/>
  <c r="B1879" i="2"/>
  <c r="C1878" i="2"/>
  <c r="B1878" i="2"/>
  <c r="C1877" i="2"/>
  <c r="B1877" i="2"/>
  <c r="C1876" i="2"/>
  <c r="B1876" i="2"/>
  <c r="C1875" i="2"/>
  <c r="B1875" i="2"/>
  <c r="C1874" i="2"/>
  <c r="B1874" i="2"/>
  <c r="C1873" i="2"/>
  <c r="B1873" i="2"/>
  <c r="C1872" i="2"/>
  <c r="B1872" i="2"/>
  <c r="C1871" i="2"/>
  <c r="B1871" i="2"/>
  <c r="C1870" i="2"/>
  <c r="B1870" i="2"/>
  <c r="C1869" i="2"/>
  <c r="B1869" i="2"/>
  <c r="C1868" i="2"/>
  <c r="B1868" i="2"/>
  <c r="C1867" i="2"/>
  <c r="B1867" i="2"/>
  <c r="C1866" i="2"/>
  <c r="B1866" i="2"/>
  <c r="C1865" i="2"/>
  <c r="B1865" i="2"/>
  <c r="C1864" i="2"/>
  <c r="B1864" i="2"/>
  <c r="C1863" i="2"/>
  <c r="B1863" i="2"/>
  <c r="C1862" i="2"/>
  <c r="B1862" i="2"/>
  <c r="C1861" i="2"/>
  <c r="B1861" i="2"/>
  <c r="C1860" i="2"/>
  <c r="B1860" i="2"/>
  <c r="C1859" i="2"/>
  <c r="B1859" i="2"/>
  <c r="C1858" i="2"/>
  <c r="B1858" i="2"/>
  <c r="C1857" i="2"/>
  <c r="B1857" i="2"/>
  <c r="C1856" i="2"/>
  <c r="B1856" i="2"/>
  <c r="C1855" i="2"/>
  <c r="B1855" i="2"/>
  <c r="C1854" i="2"/>
  <c r="B1854" i="2"/>
  <c r="C1853" i="2"/>
  <c r="B1853" i="2"/>
  <c r="C1852" i="2"/>
  <c r="B1852" i="2"/>
  <c r="C1851" i="2"/>
  <c r="B1851" i="2"/>
  <c r="C1850" i="2"/>
  <c r="B1850" i="2"/>
  <c r="C1849" i="2"/>
  <c r="B1849" i="2"/>
  <c r="C1848" i="2"/>
  <c r="B1848" i="2"/>
  <c r="C1847" i="2"/>
  <c r="B1847" i="2"/>
  <c r="C1846" i="2"/>
  <c r="B1846" i="2"/>
  <c r="C1845" i="2"/>
  <c r="B1845" i="2"/>
  <c r="C1844" i="2"/>
  <c r="B1844" i="2"/>
  <c r="C1843" i="2"/>
  <c r="B1843" i="2"/>
  <c r="C1842" i="2"/>
  <c r="B1842" i="2"/>
  <c r="C1841" i="2"/>
  <c r="B1841" i="2"/>
  <c r="C1840" i="2"/>
  <c r="B1840" i="2"/>
  <c r="C1839" i="2"/>
  <c r="B1839" i="2"/>
  <c r="C1838" i="2"/>
  <c r="B1838" i="2"/>
  <c r="C1837" i="2"/>
  <c r="B1837" i="2"/>
  <c r="C1836" i="2"/>
  <c r="B1836" i="2"/>
  <c r="C1835" i="2"/>
  <c r="B1835" i="2"/>
  <c r="C1834" i="2"/>
  <c r="B1834" i="2"/>
  <c r="C1833" i="2"/>
  <c r="B1833" i="2"/>
  <c r="C1832" i="2"/>
  <c r="B1832" i="2"/>
  <c r="C1831" i="2"/>
  <c r="B1831" i="2"/>
  <c r="C1830" i="2"/>
  <c r="B1830" i="2"/>
  <c r="C1829" i="2"/>
  <c r="B1829" i="2"/>
  <c r="C1828" i="2"/>
  <c r="B1828" i="2"/>
  <c r="C1827" i="2"/>
  <c r="B1827" i="2"/>
  <c r="C1826" i="2"/>
  <c r="B1826" i="2"/>
  <c r="C1825" i="2"/>
  <c r="B1825" i="2"/>
  <c r="C1824" i="2"/>
  <c r="B1824" i="2"/>
  <c r="C1823" i="2"/>
  <c r="B1823" i="2"/>
  <c r="C1822" i="2"/>
  <c r="B1822" i="2"/>
  <c r="C1821" i="2"/>
  <c r="B1821" i="2"/>
  <c r="C1820" i="2"/>
  <c r="B1820" i="2"/>
  <c r="C1819" i="2"/>
  <c r="B1819" i="2"/>
  <c r="C1818" i="2"/>
  <c r="B1818" i="2"/>
  <c r="C1817" i="2"/>
  <c r="B1817" i="2"/>
  <c r="C1816" i="2"/>
  <c r="B1816" i="2"/>
  <c r="C1815" i="2"/>
  <c r="B1815" i="2"/>
  <c r="C1814" i="2"/>
  <c r="B1814" i="2"/>
  <c r="C1813" i="2"/>
  <c r="B1813" i="2"/>
  <c r="C1812" i="2"/>
  <c r="B1812" i="2"/>
  <c r="C1811" i="2"/>
  <c r="B1811" i="2"/>
  <c r="C1810" i="2"/>
  <c r="B1810" i="2"/>
  <c r="C1809" i="2"/>
  <c r="B1809" i="2"/>
  <c r="C1808" i="2"/>
  <c r="B1808" i="2"/>
  <c r="C1807" i="2"/>
  <c r="B1807" i="2"/>
  <c r="C1806" i="2"/>
  <c r="B1806" i="2"/>
  <c r="C1805" i="2"/>
  <c r="B1805" i="2"/>
  <c r="C1804" i="2"/>
  <c r="B1804" i="2"/>
  <c r="C1803" i="2"/>
  <c r="B1803" i="2"/>
  <c r="C1802" i="2"/>
  <c r="B1802" i="2"/>
  <c r="C1801" i="2"/>
  <c r="B1801" i="2"/>
  <c r="C1800" i="2"/>
  <c r="B1800" i="2"/>
  <c r="C1799" i="2"/>
  <c r="B1799" i="2"/>
  <c r="C1798" i="2"/>
  <c r="B1798" i="2"/>
  <c r="C1797" i="2"/>
  <c r="B1797" i="2"/>
  <c r="C1796" i="2"/>
  <c r="B1796" i="2"/>
  <c r="C1795" i="2"/>
  <c r="B1795" i="2"/>
  <c r="C1794" i="2"/>
  <c r="B1794" i="2"/>
  <c r="C1793" i="2"/>
  <c r="B1793" i="2"/>
  <c r="C1792" i="2"/>
  <c r="B1792" i="2"/>
  <c r="C1791" i="2"/>
  <c r="B1791" i="2"/>
  <c r="C1790" i="2"/>
  <c r="B1790" i="2"/>
  <c r="C1789" i="2"/>
  <c r="B1789" i="2"/>
  <c r="C1788" i="2"/>
  <c r="B1788" i="2"/>
  <c r="C1787" i="2"/>
  <c r="B1787" i="2"/>
  <c r="C1786" i="2"/>
  <c r="B1786" i="2"/>
  <c r="C1785" i="2"/>
  <c r="B1785" i="2"/>
  <c r="C1784" i="2"/>
  <c r="B1784" i="2"/>
  <c r="C1783" i="2"/>
  <c r="B1783" i="2"/>
  <c r="C1782" i="2"/>
  <c r="B1782" i="2"/>
  <c r="C1781" i="2"/>
  <c r="B1781" i="2"/>
  <c r="C1780" i="2"/>
  <c r="B1780" i="2"/>
  <c r="C1779" i="2"/>
  <c r="B1779" i="2"/>
  <c r="C1778" i="2"/>
  <c r="B1778" i="2"/>
  <c r="C1777" i="2"/>
  <c r="B1777" i="2"/>
  <c r="C1776" i="2"/>
  <c r="B1776" i="2"/>
  <c r="C1775" i="2"/>
  <c r="B1775" i="2"/>
  <c r="C1774" i="2"/>
  <c r="B1774" i="2"/>
  <c r="C1773" i="2"/>
  <c r="B1773" i="2"/>
  <c r="C1772" i="2"/>
  <c r="B1772" i="2"/>
  <c r="C1771" i="2"/>
  <c r="B1771" i="2"/>
  <c r="C1770" i="2"/>
  <c r="B1770" i="2"/>
  <c r="C1769" i="2"/>
  <c r="B1769" i="2"/>
  <c r="C1768" i="2"/>
  <c r="B1768" i="2"/>
  <c r="C1767" i="2"/>
  <c r="B1767" i="2"/>
  <c r="C1766" i="2"/>
  <c r="B1766" i="2"/>
  <c r="C1765" i="2"/>
  <c r="B1765" i="2"/>
  <c r="C1764" i="2"/>
  <c r="B1764" i="2"/>
  <c r="C1763" i="2"/>
  <c r="B1763" i="2"/>
  <c r="C1762" i="2"/>
  <c r="B1762" i="2"/>
  <c r="C1761" i="2"/>
  <c r="B1761" i="2"/>
  <c r="C1760" i="2"/>
  <c r="B1760" i="2"/>
  <c r="C1759" i="2"/>
  <c r="B1759" i="2"/>
  <c r="C1758" i="2"/>
  <c r="B1758" i="2"/>
  <c r="C1757" i="2"/>
  <c r="B1757" i="2"/>
  <c r="C1756" i="2"/>
  <c r="B1756" i="2"/>
  <c r="C1755" i="2"/>
  <c r="B1755" i="2"/>
  <c r="C1754" i="2"/>
  <c r="B1754" i="2"/>
  <c r="C1753" i="2"/>
  <c r="B1753" i="2"/>
  <c r="C1752" i="2"/>
  <c r="B1752" i="2"/>
  <c r="C1751" i="2"/>
  <c r="B1751" i="2"/>
  <c r="C1750" i="2"/>
  <c r="B1750" i="2"/>
  <c r="C1749" i="2"/>
  <c r="B1749" i="2"/>
  <c r="C1748" i="2"/>
  <c r="B1748" i="2"/>
  <c r="C1747" i="2"/>
  <c r="B1747" i="2"/>
  <c r="C1746" i="2"/>
  <c r="B1746" i="2"/>
  <c r="C1745" i="2"/>
  <c r="B1745" i="2"/>
  <c r="C1744" i="2"/>
  <c r="B1744" i="2"/>
  <c r="C1743" i="2"/>
  <c r="B1743" i="2"/>
  <c r="C1742" i="2"/>
  <c r="B1742" i="2"/>
  <c r="C1741" i="2"/>
  <c r="B1741" i="2"/>
  <c r="C1740" i="2"/>
  <c r="B1740" i="2"/>
  <c r="C1739" i="2"/>
  <c r="B1739" i="2"/>
  <c r="C1738" i="2"/>
  <c r="B1738" i="2"/>
  <c r="C1737" i="2"/>
  <c r="B1737" i="2"/>
  <c r="C1736" i="2"/>
  <c r="B1736" i="2"/>
  <c r="C1735" i="2"/>
  <c r="B1735" i="2"/>
  <c r="C1734" i="2"/>
  <c r="B1734" i="2"/>
  <c r="C1733" i="2"/>
  <c r="B1733" i="2"/>
  <c r="C1732" i="2"/>
  <c r="B1732" i="2"/>
  <c r="C1731" i="2"/>
  <c r="B1731" i="2"/>
  <c r="C1730" i="2"/>
  <c r="B1730" i="2"/>
  <c r="C1729" i="2"/>
  <c r="B1729" i="2"/>
  <c r="C1728" i="2"/>
  <c r="B1728" i="2"/>
  <c r="C1727" i="2"/>
  <c r="B1727" i="2"/>
  <c r="C1726" i="2"/>
  <c r="B1726" i="2"/>
  <c r="C1725" i="2"/>
  <c r="B1725" i="2"/>
  <c r="C1724" i="2"/>
  <c r="B1724" i="2"/>
  <c r="C1723" i="2"/>
  <c r="B1723" i="2"/>
  <c r="C1722" i="2"/>
  <c r="B1722" i="2"/>
  <c r="C1721" i="2"/>
  <c r="B1721" i="2"/>
  <c r="C1720" i="2"/>
  <c r="B1720" i="2"/>
  <c r="C1719" i="2"/>
  <c r="B1719" i="2"/>
  <c r="C1718" i="2"/>
  <c r="B1718" i="2"/>
  <c r="C1717" i="2"/>
  <c r="B1717" i="2"/>
  <c r="C1716" i="2"/>
  <c r="B1716" i="2"/>
  <c r="C1715" i="2"/>
  <c r="B1715" i="2"/>
  <c r="C1714" i="2"/>
  <c r="B1714" i="2"/>
  <c r="C1713" i="2"/>
  <c r="B1713" i="2"/>
  <c r="C1712" i="2"/>
  <c r="B1712" i="2"/>
  <c r="C1711" i="2"/>
  <c r="B1711" i="2"/>
  <c r="C1710" i="2"/>
  <c r="B1710" i="2"/>
  <c r="C1709" i="2"/>
  <c r="B1709" i="2"/>
  <c r="C1708" i="2"/>
  <c r="B1708" i="2"/>
  <c r="C1707" i="2"/>
  <c r="B1707" i="2"/>
  <c r="C1706" i="2"/>
  <c r="B1706" i="2"/>
  <c r="C1705" i="2"/>
  <c r="B1705" i="2"/>
  <c r="C1704" i="2"/>
  <c r="B1704" i="2"/>
  <c r="C1703" i="2"/>
  <c r="B1703" i="2"/>
  <c r="C1702" i="2"/>
  <c r="B1702" i="2"/>
  <c r="C1701" i="2"/>
  <c r="B1701" i="2"/>
  <c r="C1700" i="2"/>
  <c r="B1700" i="2"/>
  <c r="C1699" i="2"/>
  <c r="B1699" i="2"/>
  <c r="C1698" i="2"/>
  <c r="B1698" i="2"/>
  <c r="C1697" i="2"/>
  <c r="B1697" i="2"/>
  <c r="C1696" i="2"/>
  <c r="B1696" i="2"/>
  <c r="C1695" i="2"/>
  <c r="B1695" i="2"/>
  <c r="C1694" i="2"/>
  <c r="B1694" i="2"/>
  <c r="C1693" i="2"/>
  <c r="B1693" i="2"/>
  <c r="C1692" i="2"/>
  <c r="B1692" i="2"/>
  <c r="C1691" i="2"/>
  <c r="B1691" i="2"/>
  <c r="C1690" i="2"/>
  <c r="B1690" i="2"/>
  <c r="C1689" i="2"/>
  <c r="B1689" i="2"/>
  <c r="C1688" i="2"/>
  <c r="B1688" i="2"/>
  <c r="C1687" i="2"/>
  <c r="B1687" i="2"/>
  <c r="C1686" i="2"/>
  <c r="B1686" i="2"/>
  <c r="C1685" i="2"/>
  <c r="B1685" i="2"/>
  <c r="C1684" i="2"/>
  <c r="B1684" i="2"/>
  <c r="C1683" i="2"/>
  <c r="B1683" i="2"/>
  <c r="C1682" i="2"/>
  <c r="B1682" i="2"/>
  <c r="C1681" i="2"/>
  <c r="B1681" i="2"/>
  <c r="C1680" i="2"/>
  <c r="B1680" i="2"/>
  <c r="C1679" i="2"/>
  <c r="B1679" i="2"/>
  <c r="C1678" i="2"/>
  <c r="B1678" i="2"/>
  <c r="C1677" i="2"/>
  <c r="B1677" i="2"/>
  <c r="C1676" i="2"/>
  <c r="B1676" i="2"/>
  <c r="C1675" i="2"/>
  <c r="B1675" i="2"/>
  <c r="C1674" i="2"/>
  <c r="B1674" i="2"/>
  <c r="C1673" i="2"/>
  <c r="B1673" i="2"/>
  <c r="C1672" i="2"/>
  <c r="B1672" i="2"/>
  <c r="C1671" i="2"/>
  <c r="B1671" i="2"/>
  <c r="C1670" i="2"/>
  <c r="B1670" i="2"/>
  <c r="C1669" i="2"/>
  <c r="B1669" i="2"/>
  <c r="C1668" i="2"/>
  <c r="B1668" i="2"/>
  <c r="C1667" i="2"/>
  <c r="B1667" i="2"/>
  <c r="C1666" i="2"/>
  <c r="B1666" i="2"/>
  <c r="C1665" i="2"/>
  <c r="B1665" i="2"/>
  <c r="C1664" i="2"/>
  <c r="B1664" i="2"/>
  <c r="C1663" i="2"/>
  <c r="B1663" i="2"/>
  <c r="C1662" i="2"/>
  <c r="B1662" i="2"/>
  <c r="C1661" i="2"/>
  <c r="B1661" i="2"/>
  <c r="C1660" i="2"/>
  <c r="B1660" i="2"/>
  <c r="C1659" i="2"/>
  <c r="B1659" i="2"/>
  <c r="C1658" i="2"/>
  <c r="B1658" i="2"/>
  <c r="C1657" i="2"/>
  <c r="B1657" i="2"/>
  <c r="C1656" i="2"/>
  <c r="B1656" i="2"/>
  <c r="C1655" i="2"/>
  <c r="B1655" i="2"/>
  <c r="C1654" i="2"/>
  <c r="B1654" i="2"/>
  <c r="C1653" i="2"/>
  <c r="B1653" i="2"/>
  <c r="C1652" i="2"/>
  <c r="B1652" i="2"/>
  <c r="C1651" i="2"/>
  <c r="B1651" i="2"/>
  <c r="C1650" i="2"/>
  <c r="B1650" i="2"/>
  <c r="C1649" i="2"/>
  <c r="B1649" i="2"/>
  <c r="C1648" i="2"/>
  <c r="B1648" i="2"/>
  <c r="C1647" i="2"/>
  <c r="B1647" i="2"/>
  <c r="C1646" i="2"/>
  <c r="B1646" i="2"/>
  <c r="C1645" i="2"/>
  <c r="B1645" i="2"/>
  <c r="C1644" i="2"/>
  <c r="B1644" i="2"/>
  <c r="C1643" i="2"/>
  <c r="B1643" i="2"/>
  <c r="C1642" i="2"/>
  <c r="B1642" i="2"/>
  <c r="C1641" i="2"/>
  <c r="B1641" i="2"/>
  <c r="C1640" i="2"/>
  <c r="B1640" i="2"/>
  <c r="C1639" i="2"/>
  <c r="B1639" i="2"/>
  <c r="C1638" i="2"/>
  <c r="B1638" i="2"/>
  <c r="C1637" i="2"/>
  <c r="B1637" i="2"/>
  <c r="C1636" i="2"/>
  <c r="B1636" i="2"/>
  <c r="C1635" i="2"/>
  <c r="B1635" i="2"/>
  <c r="C1634" i="2"/>
  <c r="B1634" i="2"/>
  <c r="C1633" i="2"/>
  <c r="B1633" i="2"/>
  <c r="C1632" i="2"/>
  <c r="B1632" i="2"/>
  <c r="C1631" i="2"/>
  <c r="B1631" i="2"/>
  <c r="C1630" i="2"/>
  <c r="B1630" i="2"/>
  <c r="C1629" i="2"/>
  <c r="B1629" i="2"/>
  <c r="C1628" i="2"/>
  <c r="B1628" i="2"/>
  <c r="C1627" i="2"/>
  <c r="B1627" i="2"/>
  <c r="C1626" i="2"/>
  <c r="B1626" i="2"/>
  <c r="C1625" i="2"/>
  <c r="B1625" i="2"/>
  <c r="C1624" i="2"/>
  <c r="B1624" i="2"/>
  <c r="C1623" i="2"/>
  <c r="B1623" i="2"/>
  <c r="C1622" i="2"/>
  <c r="B1622" i="2"/>
  <c r="C1621" i="2"/>
  <c r="B1621" i="2"/>
  <c r="C1620" i="2"/>
  <c r="B1620" i="2"/>
  <c r="C1619" i="2"/>
  <c r="B1619" i="2"/>
  <c r="C1618" i="2"/>
  <c r="B1618" i="2"/>
  <c r="C1617" i="2"/>
  <c r="B1617" i="2"/>
  <c r="C1616" i="2"/>
  <c r="B1616" i="2"/>
  <c r="C1615" i="2"/>
  <c r="B1615" i="2"/>
  <c r="C1614" i="2"/>
  <c r="B1614" i="2"/>
  <c r="C1613" i="2"/>
  <c r="B1613" i="2"/>
  <c r="C1612" i="2"/>
  <c r="B1612" i="2"/>
  <c r="C1611" i="2"/>
  <c r="B1611" i="2"/>
  <c r="C1610" i="2"/>
  <c r="B1610" i="2"/>
  <c r="C1609" i="2"/>
  <c r="B1609" i="2"/>
  <c r="C1608" i="2"/>
  <c r="B1608" i="2"/>
  <c r="C1607" i="2"/>
  <c r="B1607" i="2"/>
  <c r="C1606" i="2"/>
  <c r="B1606" i="2"/>
  <c r="C1605" i="2"/>
  <c r="B1605" i="2"/>
  <c r="C1604" i="2"/>
  <c r="B1604" i="2"/>
  <c r="C1603" i="2"/>
  <c r="B1603" i="2"/>
  <c r="C1602" i="2"/>
  <c r="B1602" i="2"/>
  <c r="C1601" i="2"/>
  <c r="B1601" i="2"/>
  <c r="C1600" i="2"/>
  <c r="B1600" i="2"/>
  <c r="C1599" i="2"/>
  <c r="B1599" i="2"/>
  <c r="C1598" i="2"/>
  <c r="B1598" i="2"/>
  <c r="C1597" i="2"/>
  <c r="B1597" i="2"/>
  <c r="C1596" i="2"/>
  <c r="B1596" i="2"/>
  <c r="C1595" i="2"/>
  <c r="B1595" i="2"/>
  <c r="C1594" i="2"/>
  <c r="B1594" i="2"/>
  <c r="C1593" i="2"/>
  <c r="B1593" i="2"/>
  <c r="C1592" i="2"/>
  <c r="B1592" i="2"/>
  <c r="C1591" i="2"/>
  <c r="B1591" i="2"/>
  <c r="C1590" i="2"/>
  <c r="B1590" i="2"/>
  <c r="C1589" i="2"/>
  <c r="B1589" i="2"/>
  <c r="C1588" i="2"/>
  <c r="B1588" i="2"/>
  <c r="C1587" i="2"/>
  <c r="B1587" i="2"/>
  <c r="C1586" i="2"/>
  <c r="B1586" i="2"/>
  <c r="C1585" i="2"/>
  <c r="B1585" i="2"/>
  <c r="C1584" i="2"/>
  <c r="B1584" i="2"/>
  <c r="C1583" i="2"/>
  <c r="B1583" i="2"/>
  <c r="C1582" i="2"/>
  <c r="B1582" i="2"/>
  <c r="C1581" i="2"/>
  <c r="B1581" i="2"/>
  <c r="C1580" i="2"/>
  <c r="B1580" i="2"/>
  <c r="C1579" i="2"/>
  <c r="B1579" i="2"/>
  <c r="C1578" i="2"/>
  <c r="B1578" i="2"/>
  <c r="C1577" i="2"/>
  <c r="B1577" i="2"/>
  <c r="C1576" i="2"/>
  <c r="B1576" i="2"/>
  <c r="C1575" i="2"/>
  <c r="B1575" i="2"/>
  <c r="C1574" i="2"/>
  <c r="B1574" i="2"/>
  <c r="C1573" i="2"/>
  <c r="B1573" i="2"/>
  <c r="C1572" i="2"/>
  <c r="B1572" i="2"/>
  <c r="C1571" i="2"/>
  <c r="B1571" i="2"/>
  <c r="C1570" i="2"/>
  <c r="B1570" i="2"/>
  <c r="C1569" i="2"/>
  <c r="B1569" i="2"/>
  <c r="C1568" i="2"/>
  <c r="B1568" i="2"/>
  <c r="C1567" i="2"/>
  <c r="B1567" i="2"/>
  <c r="C1566" i="2"/>
  <c r="B1566" i="2"/>
  <c r="C1565" i="2"/>
  <c r="B1565" i="2"/>
  <c r="C1564" i="2"/>
  <c r="B1564" i="2"/>
  <c r="C1563" i="2"/>
  <c r="B1563" i="2"/>
  <c r="C1562" i="2"/>
  <c r="B1562" i="2"/>
  <c r="C1561" i="2"/>
  <c r="B1561" i="2"/>
  <c r="C1560" i="2"/>
  <c r="B1560" i="2"/>
  <c r="C1559" i="2"/>
  <c r="B1559" i="2"/>
  <c r="C1558" i="2"/>
  <c r="B1558" i="2"/>
  <c r="C1557" i="2"/>
  <c r="B1557" i="2"/>
  <c r="C1556" i="2"/>
  <c r="B1556" i="2"/>
  <c r="C1555" i="2"/>
  <c r="B1555" i="2"/>
  <c r="C1554" i="2"/>
  <c r="B1554" i="2"/>
  <c r="C1553" i="2"/>
  <c r="B1553" i="2"/>
  <c r="C1552" i="2"/>
  <c r="B1552" i="2"/>
  <c r="C1551" i="2"/>
  <c r="B1551" i="2"/>
  <c r="C1550" i="2"/>
  <c r="B1550" i="2"/>
  <c r="C1549" i="2"/>
  <c r="B1549" i="2"/>
  <c r="C1548" i="2"/>
  <c r="B1548" i="2"/>
  <c r="C1547" i="2"/>
  <c r="B1547" i="2"/>
  <c r="C1546" i="2"/>
  <c r="B1546" i="2"/>
  <c r="C1545" i="2"/>
  <c r="B1545" i="2"/>
  <c r="C1544" i="2"/>
  <c r="B1544" i="2"/>
  <c r="C1543" i="2"/>
  <c r="B1543" i="2"/>
  <c r="C1542" i="2"/>
  <c r="B1542" i="2"/>
  <c r="C1541" i="2"/>
  <c r="B1541" i="2"/>
  <c r="C1540" i="2"/>
  <c r="B1540" i="2"/>
  <c r="C1539" i="2"/>
  <c r="B1539" i="2"/>
  <c r="C1538" i="2"/>
  <c r="B1538" i="2"/>
  <c r="C1537" i="2"/>
  <c r="B1537" i="2"/>
  <c r="C1536" i="2"/>
  <c r="B1536" i="2"/>
  <c r="C1535" i="2"/>
  <c r="B1535" i="2"/>
  <c r="C1534" i="2"/>
  <c r="B1534" i="2"/>
  <c r="C1533" i="2"/>
  <c r="B1533" i="2"/>
  <c r="C1532" i="2"/>
  <c r="B1532" i="2"/>
  <c r="C1531" i="2"/>
  <c r="B1531" i="2"/>
  <c r="C1530" i="2"/>
  <c r="B1530" i="2"/>
  <c r="C1529" i="2"/>
  <c r="B1529" i="2"/>
  <c r="C1528" i="2"/>
  <c r="B1528" i="2"/>
  <c r="C1527" i="2"/>
  <c r="B1527" i="2"/>
  <c r="C1526" i="2"/>
  <c r="B1526" i="2"/>
  <c r="C1525" i="2"/>
  <c r="B1525" i="2"/>
  <c r="C1524" i="2"/>
  <c r="B1524" i="2"/>
  <c r="C1523" i="2"/>
  <c r="B1523" i="2"/>
  <c r="C1522" i="2"/>
  <c r="B1522" i="2"/>
  <c r="C1521" i="2"/>
  <c r="B1521" i="2"/>
  <c r="C1520" i="2"/>
  <c r="B1520" i="2"/>
  <c r="C1519" i="2"/>
  <c r="B1519" i="2"/>
  <c r="C1518" i="2"/>
  <c r="B1518" i="2"/>
  <c r="C1517" i="2"/>
  <c r="B1517" i="2"/>
  <c r="C1516" i="2"/>
  <c r="B1516" i="2"/>
  <c r="C1515" i="2"/>
  <c r="B1515" i="2"/>
  <c r="C1514" i="2"/>
  <c r="B1514" i="2"/>
  <c r="C1513" i="2"/>
  <c r="B1513" i="2"/>
  <c r="C1512" i="2"/>
  <c r="B1512" i="2"/>
  <c r="C1511" i="2"/>
  <c r="B1511" i="2"/>
  <c r="C1510" i="2"/>
  <c r="B1510" i="2"/>
  <c r="C1509" i="2"/>
  <c r="B1509" i="2"/>
  <c r="C1508" i="2"/>
  <c r="B1508" i="2"/>
  <c r="C1507" i="2"/>
  <c r="B1507" i="2"/>
  <c r="C1506" i="2"/>
  <c r="B1506" i="2"/>
  <c r="C1505" i="2"/>
  <c r="B1505" i="2"/>
  <c r="C1504" i="2"/>
  <c r="B1504" i="2"/>
  <c r="C1503" i="2"/>
  <c r="B1503" i="2"/>
  <c r="C1502" i="2"/>
  <c r="B1502" i="2"/>
  <c r="C1501" i="2"/>
  <c r="B1501" i="2"/>
  <c r="C1500" i="2"/>
  <c r="B1500" i="2"/>
  <c r="C1499" i="2"/>
  <c r="B1499" i="2"/>
  <c r="C1498" i="2"/>
  <c r="B1498" i="2"/>
  <c r="C1497" i="2"/>
  <c r="B1497" i="2"/>
  <c r="C1496" i="2"/>
  <c r="B1496" i="2"/>
  <c r="C1495" i="2"/>
  <c r="B1495" i="2"/>
  <c r="C1494" i="2"/>
  <c r="B1494" i="2"/>
  <c r="C1493" i="2"/>
  <c r="B1493" i="2"/>
  <c r="C1492" i="2"/>
  <c r="B1492" i="2"/>
  <c r="C1491" i="2"/>
  <c r="B1491" i="2"/>
  <c r="C1490" i="2"/>
  <c r="B1490" i="2"/>
  <c r="C1489" i="2"/>
  <c r="B1489" i="2"/>
  <c r="C1488" i="2"/>
  <c r="B1488" i="2"/>
  <c r="C1487" i="2"/>
  <c r="B1487" i="2"/>
  <c r="C1486" i="2"/>
  <c r="B1486" i="2"/>
  <c r="C1485" i="2"/>
  <c r="B1485" i="2"/>
  <c r="C1484" i="2"/>
  <c r="B1484" i="2"/>
  <c r="C1483" i="2"/>
  <c r="B1483" i="2"/>
  <c r="C1482" i="2"/>
  <c r="B1482" i="2"/>
  <c r="C1481" i="2"/>
  <c r="B1481" i="2"/>
  <c r="C1480" i="2"/>
  <c r="B1480" i="2"/>
  <c r="C1479" i="2"/>
  <c r="B1479" i="2"/>
  <c r="C1478" i="2"/>
  <c r="B1478" i="2"/>
  <c r="C1477" i="2"/>
  <c r="B1477" i="2"/>
  <c r="C1476" i="2"/>
  <c r="B1476" i="2"/>
  <c r="C1475" i="2"/>
  <c r="B1475" i="2"/>
  <c r="C1474" i="2"/>
  <c r="B1474" i="2"/>
  <c r="C1473" i="2"/>
  <c r="B1473" i="2"/>
  <c r="C1472" i="2"/>
  <c r="B1472" i="2"/>
  <c r="C1471" i="2"/>
  <c r="B1471" i="2"/>
  <c r="C1470" i="2"/>
  <c r="B1470" i="2"/>
  <c r="C1469" i="2"/>
  <c r="B1469" i="2"/>
  <c r="C1468" i="2"/>
  <c r="B1468" i="2"/>
  <c r="C1467" i="2"/>
  <c r="B1467" i="2"/>
  <c r="C1466" i="2"/>
  <c r="B1466" i="2"/>
  <c r="C1465" i="2"/>
  <c r="B1465" i="2"/>
  <c r="C1464" i="2"/>
  <c r="B1464" i="2"/>
  <c r="C1463" i="2"/>
  <c r="B1463" i="2"/>
  <c r="C1462" i="2"/>
  <c r="B1462" i="2"/>
  <c r="C1461" i="2"/>
  <c r="B1461" i="2"/>
  <c r="C1460" i="2"/>
  <c r="B1460" i="2"/>
  <c r="C1459" i="2"/>
  <c r="B1459" i="2"/>
  <c r="C1458" i="2"/>
  <c r="B1458" i="2"/>
  <c r="C1457" i="2"/>
  <c r="B1457" i="2"/>
  <c r="C1456" i="2"/>
  <c r="B1456" i="2"/>
  <c r="C1455" i="2"/>
  <c r="B1455" i="2"/>
  <c r="C1454" i="2"/>
  <c r="B1454" i="2"/>
  <c r="C1453" i="2"/>
  <c r="B1453" i="2"/>
  <c r="C1452" i="2"/>
  <c r="B1452" i="2"/>
  <c r="C1451" i="2"/>
  <c r="B1451" i="2"/>
  <c r="C1450" i="2"/>
  <c r="B1450" i="2"/>
  <c r="C1449" i="2"/>
  <c r="B1449" i="2"/>
  <c r="C1448" i="2"/>
  <c r="B1448" i="2"/>
  <c r="C1447" i="2"/>
  <c r="B1447" i="2"/>
  <c r="C1446" i="2"/>
  <c r="B1446" i="2"/>
  <c r="C1445" i="2"/>
  <c r="B1445" i="2"/>
  <c r="C1444" i="2"/>
  <c r="B1444" i="2"/>
  <c r="C1443" i="2"/>
  <c r="B1443" i="2"/>
  <c r="C1442" i="2"/>
  <c r="B1442" i="2"/>
  <c r="C1441" i="2"/>
  <c r="B1441" i="2"/>
  <c r="C1440" i="2"/>
  <c r="B1440" i="2"/>
  <c r="C1439" i="2"/>
  <c r="B1439" i="2"/>
  <c r="C1438" i="2"/>
  <c r="B1438" i="2"/>
  <c r="C1437" i="2"/>
  <c r="B1437" i="2"/>
  <c r="C1436" i="2"/>
  <c r="B1436" i="2"/>
  <c r="C1435" i="2"/>
  <c r="B1435" i="2"/>
  <c r="C1434" i="2"/>
  <c r="B1434" i="2"/>
  <c r="C1433" i="2"/>
  <c r="B1433" i="2"/>
  <c r="C1432" i="2"/>
  <c r="B1432" i="2"/>
  <c r="C1431" i="2"/>
  <c r="B1431" i="2"/>
  <c r="C1430" i="2"/>
  <c r="B1430" i="2"/>
  <c r="C1429" i="2"/>
  <c r="B1429" i="2"/>
  <c r="C1428" i="2"/>
  <c r="B1428" i="2"/>
  <c r="C1427" i="2"/>
  <c r="B1427" i="2"/>
  <c r="C1426" i="2"/>
  <c r="B1426" i="2"/>
  <c r="C1425" i="2"/>
  <c r="B1425" i="2"/>
  <c r="C1424" i="2"/>
  <c r="B1424" i="2"/>
  <c r="C1423" i="2"/>
  <c r="B1423" i="2"/>
  <c r="C1422" i="2"/>
  <c r="B1422" i="2"/>
  <c r="C1421" i="2"/>
  <c r="B1421" i="2"/>
  <c r="C1420" i="2"/>
  <c r="B1420" i="2"/>
  <c r="C1419" i="2"/>
  <c r="B1419" i="2"/>
  <c r="C1418" i="2"/>
  <c r="B1418" i="2"/>
  <c r="C1417" i="2"/>
  <c r="B1417" i="2"/>
  <c r="C1416" i="2"/>
  <c r="B1416" i="2"/>
  <c r="C1415" i="2"/>
  <c r="B1415" i="2"/>
  <c r="C1414" i="2"/>
  <c r="B1414" i="2"/>
  <c r="C1413" i="2"/>
  <c r="B1413" i="2"/>
  <c r="C1412" i="2"/>
  <c r="B1412" i="2"/>
  <c r="C1411" i="2"/>
  <c r="B1411" i="2"/>
  <c r="C1410" i="2"/>
  <c r="B1410" i="2"/>
  <c r="C1409" i="2"/>
  <c r="B1409" i="2"/>
  <c r="C1408" i="2"/>
  <c r="B1408" i="2"/>
  <c r="C1407" i="2"/>
  <c r="B1407" i="2"/>
  <c r="C1406" i="2"/>
  <c r="B1406" i="2"/>
  <c r="C1405" i="2"/>
  <c r="B1405" i="2"/>
  <c r="C1404" i="2"/>
  <c r="B1404" i="2"/>
  <c r="C1403" i="2"/>
  <c r="B1403" i="2"/>
  <c r="C1402" i="2"/>
  <c r="B1402" i="2"/>
  <c r="C1401" i="2"/>
  <c r="B1401" i="2"/>
  <c r="C1400" i="2"/>
  <c r="B1400" i="2"/>
  <c r="C1399" i="2"/>
  <c r="B1399" i="2"/>
  <c r="C1398" i="2"/>
  <c r="B1398" i="2"/>
  <c r="C1397" i="2"/>
  <c r="B1397" i="2"/>
  <c r="C1396" i="2"/>
  <c r="B1396" i="2"/>
  <c r="C1395" i="2"/>
  <c r="B1395" i="2"/>
  <c r="C1394" i="2"/>
  <c r="B1394" i="2"/>
  <c r="C1393" i="2"/>
  <c r="B1393" i="2"/>
  <c r="C1392" i="2"/>
  <c r="B1392" i="2"/>
  <c r="C1391" i="2"/>
  <c r="B1391" i="2"/>
  <c r="C1390" i="2"/>
  <c r="B1390" i="2"/>
  <c r="C1389" i="2"/>
  <c r="B1389" i="2"/>
  <c r="C1388" i="2"/>
  <c r="B1388" i="2"/>
  <c r="C1387" i="2"/>
  <c r="B1387" i="2"/>
  <c r="C1386" i="2"/>
  <c r="B1386" i="2"/>
  <c r="C1385" i="2"/>
  <c r="B1385" i="2"/>
  <c r="C1384" i="2"/>
  <c r="B1384" i="2"/>
  <c r="C1383" i="2"/>
  <c r="B1383" i="2"/>
  <c r="C1382" i="2"/>
  <c r="B1382" i="2"/>
  <c r="C1381" i="2"/>
  <c r="B1381" i="2"/>
  <c r="C1380" i="2"/>
  <c r="B1380" i="2"/>
  <c r="C1379" i="2"/>
  <c r="B1379" i="2"/>
  <c r="C1378" i="2"/>
  <c r="B1378" i="2"/>
  <c r="C1377" i="2"/>
  <c r="B1377" i="2"/>
  <c r="C1376" i="2"/>
  <c r="B1376" i="2"/>
  <c r="C1375" i="2"/>
  <c r="B1375" i="2"/>
  <c r="C1374" i="2"/>
  <c r="B1374" i="2"/>
  <c r="C1373" i="2"/>
  <c r="B1373" i="2"/>
  <c r="C1372" i="2"/>
  <c r="B1372" i="2"/>
  <c r="C1371" i="2"/>
  <c r="B1371" i="2"/>
  <c r="C1370" i="2"/>
  <c r="B1370" i="2"/>
  <c r="C1369" i="2"/>
  <c r="B1369" i="2"/>
  <c r="C1368" i="2"/>
  <c r="B1368" i="2"/>
  <c r="C1367" i="2"/>
  <c r="B1367" i="2"/>
  <c r="C1366" i="2"/>
  <c r="B1366" i="2"/>
  <c r="C1365" i="2"/>
  <c r="B1365" i="2"/>
  <c r="C1364" i="2"/>
  <c r="B1364" i="2"/>
  <c r="C1363" i="2"/>
  <c r="B1363" i="2"/>
  <c r="C1362" i="2"/>
  <c r="B1362" i="2"/>
  <c r="C1361" i="2"/>
  <c r="B1361" i="2"/>
  <c r="C1360" i="2"/>
  <c r="B1360" i="2"/>
  <c r="C1359" i="2"/>
  <c r="B1359" i="2"/>
  <c r="C1358" i="2"/>
  <c r="B1358" i="2"/>
  <c r="C1357" i="2"/>
  <c r="B1357" i="2"/>
  <c r="C1356" i="2"/>
  <c r="B1356" i="2"/>
  <c r="C1355" i="2"/>
  <c r="B1355" i="2"/>
  <c r="C1354" i="2"/>
  <c r="B1354" i="2"/>
  <c r="C1353" i="2"/>
  <c r="B1353" i="2"/>
  <c r="C1352" i="2"/>
  <c r="B1352" i="2"/>
  <c r="C1351" i="2"/>
  <c r="B1351" i="2"/>
  <c r="C1350" i="2"/>
  <c r="B1350" i="2"/>
  <c r="C1349" i="2"/>
  <c r="B1349" i="2"/>
  <c r="C1348" i="2"/>
  <c r="B1348" i="2"/>
  <c r="C1347" i="2"/>
  <c r="B1347" i="2"/>
  <c r="C1346" i="2"/>
  <c r="B1346" i="2"/>
  <c r="C1345" i="2"/>
  <c r="B1345" i="2"/>
  <c r="C1344" i="2"/>
  <c r="B1344" i="2"/>
  <c r="C1343" i="2"/>
  <c r="B1343" i="2"/>
  <c r="C1342" i="2"/>
  <c r="B1342" i="2"/>
  <c r="C1341" i="2"/>
  <c r="B1341" i="2"/>
  <c r="C1340" i="2"/>
  <c r="B1340" i="2"/>
  <c r="C1339" i="2"/>
  <c r="B1339" i="2"/>
  <c r="C1338" i="2"/>
  <c r="B1338" i="2"/>
  <c r="C1337" i="2"/>
  <c r="B1337" i="2"/>
  <c r="C1336" i="2"/>
  <c r="B1336" i="2"/>
  <c r="C1335" i="2"/>
  <c r="B1335" i="2"/>
  <c r="C1334" i="2"/>
  <c r="B1334" i="2"/>
  <c r="C1333" i="2"/>
  <c r="B1333" i="2"/>
  <c r="C1332" i="2"/>
  <c r="B1332" i="2"/>
  <c r="C1331" i="2"/>
  <c r="B1331" i="2"/>
  <c r="C1330" i="2"/>
  <c r="B1330" i="2"/>
  <c r="C1329" i="2"/>
  <c r="B1329" i="2"/>
  <c r="C1328" i="2"/>
  <c r="B1328" i="2"/>
  <c r="C1327" i="2"/>
  <c r="B1327" i="2"/>
  <c r="C1326" i="2"/>
  <c r="B1326" i="2"/>
  <c r="C1325" i="2"/>
  <c r="B1325" i="2"/>
  <c r="C1324" i="2"/>
  <c r="B1324" i="2"/>
  <c r="C1323" i="2"/>
  <c r="B1323" i="2"/>
  <c r="C1322" i="2"/>
  <c r="B1322" i="2"/>
  <c r="C1321" i="2"/>
  <c r="B1321" i="2"/>
  <c r="C1320" i="2"/>
  <c r="B1320" i="2"/>
  <c r="C1319" i="2"/>
  <c r="B1319" i="2"/>
  <c r="C1318" i="2"/>
  <c r="B1318" i="2"/>
  <c r="C1317" i="2"/>
  <c r="B1317" i="2"/>
  <c r="C1316" i="2"/>
  <c r="B1316" i="2"/>
  <c r="C1315" i="2"/>
  <c r="B1315" i="2"/>
  <c r="C1314" i="2"/>
  <c r="B1314" i="2"/>
  <c r="C1313" i="2"/>
  <c r="B1313" i="2"/>
  <c r="C1312" i="2"/>
  <c r="B1312" i="2"/>
  <c r="C1311" i="2"/>
  <c r="B1311" i="2"/>
  <c r="C1310" i="2"/>
  <c r="B1310" i="2"/>
  <c r="C1309" i="2"/>
  <c r="B1309" i="2"/>
  <c r="C1308" i="2"/>
  <c r="B1308" i="2"/>
  <c r="C1307" i="2"/>
  <c r="B1307" i="2"/>
  <c r="C1306" i="2"/>
  <c r="B1306" i="2"/>
  <c r="C1305" i="2"/>
  <c r="B1305" i="2"/>
  <c r="C1304" i="2"/>
  <c r="B1304" i="2"/>
  <c r="C1303" i="2"/>
  <c r="B1303" i="2"/>
  <c r="C1302" i="2"/>
  <c r="B1302" i="2"/>
  <c r="C1301" i="2"/>
  <c r="B1301" i="2"/>
  <c r="C1300" i="2"/>
  <c r="B1300" i="2"/>
  <c r="C1299" i="2"/>
  <c r="B1299" i="2"/>
  <c r="C1298" i="2"/>
  <c r="B1298" i="2"/>
  <c r="C1297" i="2"/>
  <c r="B1297" i="2"/>
  <c r="C1296" i="2"/>
  <c r="B1296" i="2"/>
  <c r="C1295" i="2"/>
  <c r="B1295" i="2"/>
  <c r="C1294" i="2"/>
  <c r="B1294" i="2"/>
  <c r="C1293" i="2"/>
  <c r="B1293" i="2"/>
  <c r="C1292" i="2"/>
  <c r="B1292" i="2"/>
  <c r="C1291" i="2"/>
  <c r="B1291" i="2"/>
  <c r="C1290" i="2"/>
  <c r="B1290" i="2"/>
  <c r="C1289" i="2"/>
  <c r="B1289" i="2"/>
  <c r="C1288" i="2"/>
  <c r="B1288" i="2"/>
  <c r="C1287" i="2"/>
  <c r="B1287" i="2"/>
  <c r="C1286" i="2"/>
  <c r="B1286" i="2"/>
  <c r="C1285" i="2"/>
  <c r="B1285" i="2"/>
  <c r="C1284" i="2"/>
  <c r="B1284" i="2"/>
  <c r="C1283" i="2"/>
  <c r="B1283" i="2"/>
  <c r="C1282" i="2"/>
  <c r="B1282" i="2"/>
  <c r="C1281" i="2"/>
  <c r="B1281" i="2"/>
  <c r="C1280" i="2"/>
  <c r="B1280" i="2"/>
  <c r="C1279" i="2"/>
  <c r="B1279" i="2"/>
  <c r="C1278" i="2"/>
  <c r="B1278" i="2"/>
  <c r="C1277" i="2"/>
  <c r="B1277" i="2"/>
  <c r="C1276" i="2"/>
  <c r="B1276" i="2"/>
  <c r="C1275" i="2"/>
  <c r="B1275" i="2"/>
  <c r="C1274" i="2"/>
  <c r="B1274" i="2"/>
  <c r="C1273" i="2"/>
  <c r="B1273" i="2"/>
  <c r="C1272" i="2"/>
  <c r="B1272" i="2"/>
  <c r="C1271" i="2"/>
  <c r="B1271" i="2"/>
  <c r="C1270" i="2"/>
  <c r="B1270" i="2"/>
  <c r="C1269" i="2"/>
  <c r="B1269" i="2"/>
  <c r="C1268" i="2"/>
  <c r="B1268" i="2"/>
  <c r="C1267" i="2"/>
  <c r="B1267" i="2"/>
  <c r="C1266" i="2"/>
  <c r="B1266" i="2"/>
  <c r="C1265" i="2"/>
  <c r="B1265" i="2"/>
  <c r="C1264" i="2"/>
  <c r="B1264" i="2"/>
  <c r="C1263" i="2"/>
  <c r="B1263" i="2"/>
  <c r="C1262" i="2"/>
  <c r="B1262" i="2"/>
  <c r="C1261" i="2"/>
  <c r="B1261" i="2"/>
  <c r="C1260" i="2"/>
  <c r="B1260" i="2"/>
  <c r="C1259" i="2"/>
  <c r="B1259" i="2"/>
  <c r="C1258" i="2"/>
  <c r="B1258" i="2"/>
  <c r="C1257" i="2"/>
  <c r="B1257" i="2"/>
  <c r="C1256" i="2"/>
  <c r="B1256" i="2"/>
  <c r="C1255" i="2"/>
  <c r="B1255" i="2"/>
  <c r="C1254" i="2"/>
  <c r="B1254" i="2"/>
  <c r="C1253" i="2"/>
  <c r="B1253" i="2"/>
  <c r="C1252" i="2"/>
  <c r="B1252" i="2"/>
  <c r="C1251" i="2"/>
  <c r="B1251" i="2"/>
  <c r="C1250" i="2"/>
  <c r="B1250" i="2"/>
  <c r="C1249" i="2"/>
  <c r="B1249" i="2"/>
  <c r="C1248" i="2"/>
  <c r="B1248" i="2"/>
  <c r="C1247" i="2"/>
  <c r="B1247" i="2"/>
  <c r="C1246" i="2"/>
  <c r="B1246" i="2"/>
  <c r="C1245" i="2"/>
  <c r="B1245" i="2"/>
  <c r="C1244" i="2"/>
  <c r="B1244" i="2"/>
  <c r="C1243" i="2"/>
  <c r="B1243" i="2"/>
  <c r="C1242" i="2"/>
  <c r="B1242" i="2"/>
  <c r="C1241" i="2"/>
  <c r="B1241" i="2"/>
  <c r="C1240" i="2"/>
  <c r="B1240" i="2"/>
  <c r="C1239" i="2"/>
  <c r="B1239" i="2"/>
  <c r="C1238" i="2"/>
  <c r="B1238" i="2"/>
  <c r="C1237" i="2"/>
  <c r="B1237" i="2"/>
  <c r="C1236" i="2"/>
  <c r="B1236" i="2"/>
  <c r="C1235" i="2"/>
  <c r="B1235" i="2"/>
  <c r="C1234" i="2"/>
  <c r="B1234" i="2"/>
  <c r="C1233" i="2"/>
  <c r="B1233" i="2"/>
  <c r="C1232" i="2"/>
  <c r="B1232" i="2"/>
  <c r="C1231" i="2"/>
  <c r="B1231" i="2"/>
  <c r="C1230" i="2"/>
  <c r="B1230" i="2"/>
  <c r="C1229" i="2"/>
  <c r="B1229" i="2"/>
  <c r="C1228" i="2"/>
  <c r="B1228" i="2"/>
  <c r="C1227" i="2"/>
  <c r="B1227" i="2"/>
  <c r="C1226" i="2"/>
  <c r="B1226" i="2"/>
  <c r="C1225" i="2"/>
  <c r="B1225" i="2"/>
  <c r="C1224" i="2"/>
  <c r="B1224" i="2"/>
  <c r="C1223" i="2"/>
  <c r="B1223" i="2"/>
  <c r="C1222" i="2"/>
  <c r="B1222" i="2"/>
  <c r="C1221" i="2"/>
  <c r="B1221" i="2"/>
  <c r="C1220" i="2"/>
  <c r="B1220" i="2"/>
  <c r="C1219" i="2"/>
  <c r="B1219" i="2"/>
  <c r="C1218" i="2"/>
  <c r="B1218" i="2"/>
  <c r="C1217" i="2"/>
  <c r="B1217" i="2"/>
  <c r="C1216" i="2"/>
  <c r="B1216" i="2"/>
  <c r="C1215" i="2"/>
  <c r="B1215" i="2"/>
  <c r="C1214" i="2"/>
  <c r="B1214" i="2"/>
  <c r="C1213" i="2"/>
  <c r="B1213" i="2"/>
  <c r="C1212" i="2"/>
  <c r="B1212" i="2"/>
  <c r="C1211" i="2"/>
  <c r="B1211" i="2"/>
  <c r="C1210" i="2"/>
  <c r="B1210" i="2"/>
  <c r="C1209" i="2"/>
  <c r="B1209" i="2"/>
  <c r="C1208" i="2"/>
  <c r="B1208" i="2"/>
  <c r="C1207" i="2"/>
  <c r="B1207" i="2"/>
  <c r="C1206" i="2"/>
  <c r="B1206" i="2"/>
  <c r="C1205" i="2"/>
  <c r="B1205" i="2"/>
  <c r="C1204" i="2"/>
  <c r="B1204" i="2"/>
  <c r="C1203" i="2"/>
  <c r="B1203" i="2"/>
  <c r="C1202" i="2"/>
  <c r="B1202" i="2"/>
  <c r="C1201" i="2"/>
  <c r="B1201" i="2"/>
  <c r="C1200" i="2"/>
  <c r="B1200" i="2"/>
  <c r="C1199" i="2"/>
  <c r="B1199" i="2"/>
  <c r="C1198" i="2"/>
  <c r="B1198" i="2"/>
  <c r="C1197" i="2"/>
  <c r="B1197" i="2"/>
  <c r="C1196" i="2"/>
  <c r="B1196" i="2"/>
  <c r="C1195" i="2"/>
  <c r="B1195" i="2"/>
  <c r="C1194" i="2"/>
  <c r="B1194" i="2"/>
  <c r="C1193" i="2"/>
  <c r="B1193" i="2"/>
  <c r="C1192" i="2"/>
  <c r="B1192" i="2"/>
  <c r="C1191" i="2"/>
  <c r="B1191" i="2"/>
  <c r="C1190" i="2"/>
  <c r="B1190" i="2"/>
  <c r="C1189" i="2"/>
  <c r="B1189" i="2"/>
  <c r="C1188" i="2"/>
  <c r="B1188" i="2"/>
  <c r="C1187" i="2"/>
  <c r="B1187" i="2"/>
  <c r="C1186" i="2"/>
  <c r="B1186" i="2"/>
  <c r="C1185" i="2"/>
  <c r="B1185" i="2"/>
  <c r="C1184" i="2"/>
  <c r="B1184" i="2"/>
  <c r="C1183" i="2"/>
  <c r="B1183" i="2"/>
  <c r="C1182" i="2"/>
  <c r="B1182" i="2"/>
  <c r="C1181" i="2"/>
  <c r="B1181" i="2"/>
  <c r="C1180" i="2"/>
  <c r="B1180" i="2"/>
  <c r="C1179" i="2"/>
  <c r="B1179" i="2"/>
  <c r="C1178" i="2"/>
  <c r="B1178" i="2"/>
  <c r="C1177" i="2"/>
  <c r="B1177" i="2"/>
  <c r="C1176" i="2"/>
  <c r="B1176" i="2"/>
  <c r="C1175" i="2"/>
  <c r="B1175" i="2"/>
  <c r="C1174" i="2"/>
  <c r="B1174" i="2"/>
  <c r="C1173" i="2"/>
  <c r="B1173" i="2"/>
  <c r="C1172" i="2"/>
  <c r="B1172" i="2"/>
  <c r="C1171" i="2"/>
  <c r="B1171" i="2"/>
  <c r="C1170" i="2"/>
  <c r="B1170" i="2"/>
  <c r="C1169" i="2"/>
  <c r="B1169" i="2"/>
  <c r="C1168" i="2"/>
  <c r="B1168" i="2"/>
  <c r="C1167" i="2"/>
  <c r="B1167" i="2"/>
  <c r="C1166" i="2"/>
  <c r="B1166" i="2"/>
  <c r="C1165" i="2"/>
  <c r="B1165" i="2"/>
  <c r="C1164" i="2"/>
  <c r="B1164" i="2"/>
  <c r="C1163" i="2"/>
  <c r="B1163" i="2"/>
  <c r="C1162" i="2"/>
  <c r="B1162" i="2"/>
  <c r="C1161" i="2"/>
  <c r="B1161" i="2"/>
  <c r="C1160" i="2"/>
  <c r="B1160" i="2"/>
  <c r="C1159" i="2"/>
  <c r="B1159" i="2"/>
  <c r="C1158" i="2"/>
  <c r="B1158" i="2"/>
  <c r="C1157" i="2"/>
  <c r="B1157" i="2"/>
  <c r="C1156" i="2"/>
  <c r="B1156" i="2"/>
  <c r="C1155" i="2"/>
  <c r="B1155" i="2"/>
  <c r="C1154" i="2"/>
  <c r="B1154" i="2"/>
  <c r="C1153" i="2"/>
  <c r="B1153" i="2"/>
  <c r="C1152" i="2"/>
  <c r="B1152" i="2"/>
  <c r="C1151" i="2"/>
  <c r="B1151" i="2"/>
  <c r="C1150" i="2"/>
  <c r="B1150" i="2"/>
  <c r="C1149" i="2"/>
  <c r="B1149" i="2"/>
  <c r="C1148" i="2"/>
  <c r="B1148" i="2"/>
  <c r="C1147" i="2"/>
  <c r="B1147" i="2"/>
  <c r="C1146" i="2"/>
  <c r="B1146" i="2"/>
  <c r="C1145" i="2"/>
  <c r="B1145" i="2"/>
  <c r="C1144" i="2"/>
  <c r="B1144" i="2"/>
  <c r="C1143" i="2"/>
  <c r="B1143" i="2"/>
  <c r="C1142" i="2"/>
  <c r="B1142" i="2"/>
  <c r="C1141" i="2"/>
  <c r="B1141" i="2"/>
  <c r="C1140" i="2"/>
  <c r="B1140" i="2"/>
  <c r="C1139" i="2"/>
  <c r="B1139" i="2"/>
  <c r="C1138" i="2"/>
  <c r="B1138" i="2"/>
  <c r="C1137" i="2"/>
  <c r="B1137" i="2"/>
  <c r="C1136" i="2"/>
  <c r="B1136" i="2"/>
  <c r="C1135" i="2"/>
  <c r="B1135" i="2"/>
  <c r="C1134" i="2"/>
  <c r="B1134" i="2"/>
  <c r="C1133" i="2"/>
  <c r="B1133" i="2"/>
  <c r="C1132" i="2"/>
  <c r="B1132" i="2"/>
  <c r="C1131" i="2"/>
  <c r="B1131" i="2"/>
  <c r="C1130" i="2"/>
  <c r="B1130" i="2"/>
  <c r="C1129" i="2"/>
  <c r="B1129" i="2"/>
  <c r="C1128" i="2"/>
  <c r="B1128" i="2"/>
  <c r="C1127" i="2"/>
  <c r="B1127" i="2"/>
  <c r="C1126" i="2"/>
  <c r="B1126" i="2"/>
  <c r="C1125" i="2"/>
  <c r="B1125" i="2"/>
  <c r="C1124" i="2"/>
  <c r="B1124" i="2"/>
  <c r="C1123" i="2"/>
  <c r="B1123" i="2"/>
  <c r="C1122" i="2"/>
  <c r="B1122" i="2"/>
  <c r="C1121" i="2"/>
  <c r="B1121" i="2"/>
  <c r="C1120" i="2"/>
  <c r="B1120" i="2"/>
  <c r="C1119" i="2"/>
  <c r="B1119" i="2"/>
  <c r="C1118" i="2"/>
  <c r="B1118" i="2"/>
  <c r="C1117" i="2"/>
  <c r="B1117" i="2"/>
  <c r="C1116" i="2"/>
  <c r="B1116" i="2"/>
  <c r="C1115" i="2"/>
  <c r="B1115" i="2"/>
  <c r="C1114" i="2"/>
  <c r="B1114" i="2"/>
  <c r="C1113" i="2"/>
  <c r="B1113" i="2"/>
  <c r="C1112" i="2"/>
  <c r="B1112" i="2"/>
  <c r="C1111" i="2"/>
  <c r="B1111" i="2"/>
  <c r="C1110" i="2"/>
  <c r="B1110" i="2"/>
  <c r="C1109" i="2"/>
  <c r="B1109" i="2"/>
  <c r="C1108" i="2"/>
  <c r="B1108" i="2"/>
  <c r="C1107" i="2"/>
  <c r="B1107" i="2"/>
  <c r="C1106" i="2"/>
  <c r="B1106" i="2"/>
  <c r="C1105" i="2"/>
  <c r="B1105" i="2"/>
  <c r="C1104" i="2"/>
  <c r="B1104" i="2"/>
  <c r="C1103" i="2"/>
  <c r="B1103" i="2"/>
  <c r="C1102" i="2"/>
  <c r="B1102" i="2"/>
  <c r="C1101" i="2"/>
  <c r="B1101" i="2"/>
  <c r="C1100" i="2"/>
  <c r="B1100" i="2"/>
  <c r="C1099" i="2"/>
  <c r="B1099" i="2"/>
  <c r="C1098" i="2"/>
  <c r="B1098" i="2"/>
  <c r="C1097" i="2"/>
  <c r="B1097" i="2"/>
  <c r="C1096" i="2"/>
  <c r="B1096" i="2"/>
  <c r="C1095" i="2"/>
  <c r="B1095" i="2"/>
  <c r="C1094" i="2"/>
  <c r="B1094" i="2"/>
  <c r="C1093" i="2"/>
  <c r="B1093" i="2"/>
  <c r="C1092" i="2"/>
  <c r="B1092" i="2"/>
  <c r="C1091" i="2"/>
  <c r="B1091" i="2"/>
  <c r="C1090" i="2"/>
  <c r="B1090" i="2"/>
  <c r="C1089" i="2"/>
  <c r="B1089" i="2"/>
  <c r="C1088" i="2"/>
  <c r="B1088" i="2"/>
  <c r="C1087" i="2"/>
  <c r="B1087" i="2"/>
  <c r="C1086" i="2"/>
  <c r="B1086" i="2"/>
  <c r="C1085" i="2"/>
  <c r="B1085" i="2"/>
  <c r="C1084" i="2"/>
  <c r="B1084" i="2"/>
  <c r="C1083" i="2"/>
  <c r="B1083" i="2"/>
  <c r="C1082" i="2"/>
  <c r="B1082" i="2"/>
  <c r="C1081" i="2"/>
  <c r="B1081" i="2"/>
  <c r="C1080" i="2"/>
  <c r="B1080" i="2"/>
  <c r="C1079" i="2"/>
  <c r="B1079" i="2"/>
  <c r="C1078" i="2"/>
  <c r="B1078" i="2"/>
  <c r="C1077" i="2"/>
  <c r="B1077" i="2"/>
  <c r="C1076" i="2"/>
  <c r="B1076" i="2"/>
  <c r="C1075" i="2"/>
  <c r="B1075" i="2"/>
  <c r="C1074" i="2"/>
  <c r="B1074" i="2"/>
  <c r="C1073" i="2"/>
  <c r="B1073" i="2"/>
  <c r="C1072" i="2"/>
  <c r="B1072" i="2"/>
  <c r="C1071" i="2"/>
  <c r="B1071" i="2"/>
  <c r="C1070" i="2"/>
  <c r="B1070" i="2"/>
  <c r="C1069" i="2"/>
  <c r="B1069" i="2"/>
  <c r="C1068" i="2"/>
  <c r="B1068" i="2"/>
  <c r="C1067" i="2"/>
  <c r="B1067" i="2"/>
  <c r="C1066" i="2"/>
  <c r="B1066" i="2"/>
  <c r="C1065" i="2"/>
  <c r="B1065" i="2"/>
  <c r="C1064" i="2"/>
  <c r="B1064" i="2"/>
  <c r="C1063" i="2"/>
  <c r="B1063" i="2"/>
  <c r="C1062" i="2"/>
  <c r="B1062" i="2"/>
  <c r="C1061" i="2"/>
  <c r="B1061" i="2"/>
  <c r="C1060" i="2"/>
  <c r="B1060" i="2"/>
  <c r="C1059" i="2"/>
  <c r="B1059" i="2"/>
  <c r="C1058" i="2"/>
  <c r="B1058" i="2"/>
  <c r="C1057" i="2"/>
  <c r="B1057" i="2"/>
  <c r="C1056" i="2"/>
  <c r="B1056" i="2"/>
  <c r="C1055" i="2"/>
  <c r="B1055" i="2"/>
  <c r="C1054" i="2"/>
  <c r="B1054" i="2"/>
  <c r="C1053" i="2"/>
  <c r="B1053" i="2"/>
  <c r="C1052" i="2"/>
  <c r="B1052" i="2"/>
  <c r="C1051" i="2"/>
  <c r="B1051" i="2"/>
  <c r="C1050" i="2"/>
  <c r="B1050" i="2"/>
  <c r="C1049" i="2"/>
  <c r="B1049" i="2"/>
  <c r="C1048" i="2"/>
  <c r="B1048" i="2"/>
  <c r="C1047" i="2"/>
  <c r="B1047" i="2"/>
  <c r="C1046" i="2"/>
  <c r="B1046" i="2"/>
  <c r="C1045" i="2"/>
  <c r="B1045" i="2"/>
  <c r="C1044" i="2"/>
  <c r="B1044" i="2"/>
  <c r="C1043" i="2"/>
  <c r="B1043" i="2"/>
  <c r="C1042" i="2"/>
  <c r="B1042" i="2"/>
  <c r="C1041" i="2"/>
  <c r="B1041" i="2"/>
  <c r="C1040" i="2"/>
  <c r="B1040" i="2"/>
  <c r="C1039" i="2"/>
  <c r="B1039" i="2"/>
  <c r="C1038" i="2"/>
  <c r="B1038" i="2"/>
  <c r="C1037" i="2"/>
  <c r="B1037" i="2"/>
  <c r="C1036" i="2"/>
  <c r="B1036" i="2"/>
  <c r="C1035" i="2"/>
  <c r="B1035" i="2"/>
  <c r="C1034" i="2"/>
  <c r="B1034" i="2"/>
  <c r="C1033" i="2"/>
  <c r="B1033" i="2"/>
  <c r="C1032" i="2"/>
  <c r="B1032" i="2"/>
  <c r="C1031" i="2"/>
  <c r="B1031" i="2"/>
  <c r="C1030" i="2"/>
  <c r="B1030" i="2"/>
  <c r="C1029" i="2"/>
  <c r="B1029" i="2"/>
  <c r="C1028" i="2"/>
  <c r="B1028" i="2"/>
  <c r="C1027" i="2"/>
  <c r="B1027" i="2"/>
  <c r="C1026" i="2"/>
  <c r="B1026" i="2"/>
  <c r="C1025" i="2"/>
  <c r="B1025" i="2"/>
  <c r="C1024" i="2"/>
  <c r="B1024" i="2"/>
  <c r="C1023" i="2"/>
  <c r="B1023" i="2"/>
  <c r="C1022" i="2"/>
  <c r="B1022" i="2"/>
  <c r="C1021" i="2"/>
  <c r="B1021" i="2"/>
  <c r="C1020" i="2"/>
  <c r="B1020" i="2"/>
  <c r="C1019" i="2"/>
  <c r="B1019" i="2"/>
  <c r="C1018" i="2"/>
  <c r="B1018" i="2"/>
  <c r="C1017" i="2"/>
  <c r="B1017" i="2"/>
  <c r="C1016" i="2"/>
  <c r="B1016" i="2"/>
  <c r="C1015" i="2"/>
  <c r="B1015" i="2"/>
  <c r="C1014" i="2"/>
  <c r="B1014" i="2"/>
  <c r="C1013" i="2"/>
  <c r="B1013" i="2"/>
  <c r="C1012" i="2"/>
  <c r="B1012" i="2"/>
  <c r="C1011" i="2"/>
  <c r="B1011" i="2"/>
  <c r="C1010" i="2"/>
  <c r="B1010" i="2"/>
  <c r="C1009" i="2"/>
  <c r="B1009" i="2"/>
  <c r="C1008" i="2"/>
  <c r="B1008" i="2"/>
  <c r="C1007" i="2"/>
  <c r="B1007" i="2"/>
  <c r="C1006" i="2"/>
  <c r="B1006" i="2"/>
  <c r="C1005" i="2"/>
  <c r="B1005" i="2"/>
  <c r="C1004" i="2"/>
  <c r="B1004" i="2"/>
  <c r="C1003" i="2"/>
  <c r="B1003" i="2"/>
  <c r="C1002" i="2"/>
  <c r="B1002" i="2"/>
  <c r="C1001" i="2"/>
  <c r="B1001" i="2"/>
  <c r="C1000" i="2"/>
  <c r="B1000" i="2"/>
  <c r="C999" i="2"/>
  <c r="B999" i="2"/>
  <c r="C998" i="2"/>
  <c r="B998" i="2"/>
  <c r="C997" i="2"/>
  <c r="B997" i="2"/>
  <c r="C996" i="2"/>
  <c r="B996" i="2"/>
  <c r="C995" i="2"/>
  <c r="B995" i="2"/>
  <c r="C994" i="2"/>
  <c r="B994" i="2"/>
  <c r="C993" i="2"/>
  <c r="B993" i="2"/>
  <c r="C992" i="2"/>
  <c r="B992" i="2"/>
  <c r="C991" i="2"/>
  <c r="B991" i="2"/>
  <c r="C990" i="2"/>
  <c r="B990" i="2"/>
  <c r="C989" i="2"/>
  <c r="B989" i="2"/>
  <c r="C988" i="2"/>
  <c r="B988" i="2"/>
  <c r="C987" i="2"/>
  <c r="B987" i="2"/>
  <c r="C986" i="2"/>
  <c r="B986" i="2"/>
  <c r="C985" i="2"/>
  <c r="B985" i="2"/>
  <c r="C984" i="2"/>
  <c r="B984" i="2"/>
  <c r="C983" i="2"/>
  <c r="B983" i="2"/>
  <c r="C982" i="2"/>
  <c r="B982" i="2"/>
  <c r="C981" i="2"/>
  <c r="B981" i="2"/>
  <c r="C980" i="2"/>
  <c r="B980" i="2"/>
  <c r="C979" i="2"/>
  <c r="B979" i="2"/>
  <c r="C978" i="2"/>
  <c r="B978" i="2"/>
  <c r="C977" i="2"/>
  <c r="B977" i="2"/>
  <c r="C976" i="2"/>
  <c r="B976" i="2"/>
  <c r="C975" i="2"/>
  <c r="B975" i="2"/>
  <c r="C974" i="2"/>
  <c r="B974" i="2"/>
  <c r="C973" i="2"/>
  <c r="B973" i="2"/>
  <c r="C972" i="2"/>
  <c r="B972" i="2"/>
  <c r="C971" i="2"/>
  <c r="B971" i="2"/>
  <c r="C970" i="2"/>
  <c r="B970" i="2"/>
  <c r="C969" i="2"/>
  <c r="B969" i="2"/>
  <c r="C968" i="2"/>
  <c r="B968" i="2"/>
  <c r="C967" i="2"/>
  <c r="B967" i="2"/>
  <c r="C966" i="2"/>
  <c r="B966" i="2"/>
  <c r="C965" i="2"/>
  <c r="B965" i="2"/>
  <c r="C964" i="2"/>
  <c r="B964" i="2"/>
  <c r="C963" i="2"/>
  <c r="B963" i="2"/>
  <c r="C962" i="2"/>
  <c r="B962" i="2"/>
  <c r="C961" i="2"/>
  <c r="B961" i="2"/>
  <c r="C960" i="2"/>
  <c r="B960" i="2"/>
  <c r="C959" i="2"/>
  <c r="B959" i="2"/>
  <c r="C958" i="2"/>
  <c r="B958" i="2"/>
  <c r="C957" i="2"/>
  <c r="B957" i="2"/>
  <c r="C956" i="2"/>
  <c r="B956" i="2"/>
  <c r="C955" i="2"/>
  <c r="B955" i="2"/>
  <c r="C954" i="2"/>
  <c r="B954" i="2"/>
  <c r="C953" i="2"/>
  <c r="B953" i="2"/>
  <c r="C952" i="2"/>
  <c r="B952" i="2"/>
  <c r="C951" i="2"/>
  <c r="B951" i="2"/>
  <c r="C950" i="2"/>
  <c r="B950" i="2"/>
  <c r="C949" i="2"/>
  <c r="B949" i="2"/>
  <c r="C948" i="2"/>
  <c r="B948" i="2"/>
  <c r="C947" i="2"/>
  <c r="B947" i="2"/>
  <c r="C946" i="2"/>
  <c r="B946" i="2"/>
  <c r="C945" i="2"/>
  <c r="B945" i="2"/>
  <c r="C944" i="2"/>
  <c r="B944" i="2"/>
  <c r="C943" i="2"/>
  <c r="B943" i="2"/>
  <c r="C942" i="2"/>
  <c r="B942" i="2"/>
  <c r="C941" i="2"/>
  <c r="B941" i="2"/>
  <c r="C940" i="2"/>
  <c r="B940" i="2"/>
  <c r="C939" i="2"/>
  <c r="B939" i="2"/>
  <c r="C938" i="2"/>
  <c r="B938" i="2"/>
  <c r="C937" i="2"/>
  <c r="B937" i="2"/>
  <c r="C936" i="2"/>
  <c r="B936" i="2"/>
  <c r="C935" i="2"/>
  <c r="B935" i="2"/>
  <c r="C934" i="2"/>
  <c r="B934" i="2"/>
  <c r="C933" i="2"/>
  <c r="B933" i="2"/>
  <c r="C932" i="2"/>
  <c r="B932" i="2"/>
  <c r="C931" i="2"/>
  <c r="B931" i="2"/>
  <c r="C930" i="2"/>
  <c r="B930" i="2"/>
  <c r="C929" i="2"/>
  <c r="B929" i="2"/>
  <c r="C928" i="2"/>
  <c r="B928" i="2"/>
  <c r="C927" i="2"/>
  <c r="B927" i="2"/>
  <c r="C926" i="2"/>
  <c r="B926" i="2"/>
  <c r="C925" i="2"/>
  <c r="B925" i="2"/>
  <c r="C924" i="2"/>
  <c r="B924" i="2"/>
  <c r="C923" i="2"/>
  <c r="B923" i="2"/>
  <c r="C922" i="2"/>
  <c r="B922" i="2"/>
  <c r="C921" i="2"/>
  <c r="B921" i="2"/>
  <c r="C920" i="2"/>
  <c r="B920" i="2"/>
  <c r="C919" i="2"/>
  <c r="B919" i="2"/>
  <c r="C918" i="2"/>
  <c r="B918" i="2"/>
  <c r="C917" i="2"/>
  <c r="B917" i="2"/>
  <c r="C916" i="2"/>
  <c r="B916" i="2"/>
  <c r="C915" i="2"/>
  <c r="B915" i="2"/>
  <c r="C914" i="2"/>
  <c r="B914" i="2"/>
  <c r="C913" i="2"/>
  <c r="B913" i="2"/>
  <c r="C912" i="2"/>
  <c r="B912" i="2"/>
  <c r="C911" i="2"/>
  <c r="B911" i="2"/>
  <c r="C910" i="2"/>
  <c r="B910" i="2"/>
  <c r="C909" i="2"/>
  <c r="B909" i="2"/>
  <c r="C908" i="2"/>
  <c r="B908" i="2"/>
  <c r="C907" i="2"/>
  <c r="B907" i="2"/>
  <c r="C906" i="2"/>
  <c r="B906" i="2"/>
  <c r="C905" i="2"/>
  <c r="B905" i="2"/>
  <c r="C904" i="2"/>
  <c r="B904" i="2"/>
  <c r="C903" i="2"/>
  <c r="B903" i="2"/>
  <c r="C902" i="2"/>
  <c r="B902" i="2"/>
  <c r="C901" i="2"/>
  <c r="B901" i="2"/>
  <c r="C900" i="2"/>
  <c r="B900" i="2"/>
  <c r="C899" i="2"/>
  <c r="B899" i="2"/>
  <c r="C898" i="2"/>
  <c r="B898" i="2"/>
  <c r="C897" i="2"/>
  <c r="B897" i="2"/>
  <c r="C896" i="2"/>
  <c r="B896" i="2"/>
  <c r="C895" i="2"/>
  <c r="B895" i="2"/>
  <c r="C894" i="2"/>
  <c r="B894" i="2"/>
  <c r="C893" i="2"/>
  <c r="B893" i="2"/>
  <c r="C892" i="2"/>
  <c r="B892" i="2"/>
  <c r="C891" i="2"/>
  <c r="B891" i="2"/>
  <c r="C890" i="2"/>
  <c r="B890" i="2"/>
  <c r="C889" i="2"/>
  <c r="B889" i="2"/>
  <c r="C888" i="2"/>
  <c r="B888" i="2"/>
  <c r="C887" i="2"/>
  <c r="B887" i="2"/>
  <c r="C886" i="2"/>
  <c r="B886" i="2"/>
  <c r="C885" i="2"/>
  <c r="B885" i="2"/>
  <c r="C884" i="2"/>
  <c r="B884" i="2"/>
  <c r="C883" i="2"/>
  <c r="B883" i="2"/>
  <c r="C882" i="2"/>
  <c r="B882" i="2"/>
  <c r="C881" i="2"/>
  <c r="B881" i="2"/>
  <c r="C880" i="2"/>
  <c r="B880" i="2"/>
  <c r="C879" i="2"/>
  <c r="B879" i="2"/>
  <c r="C878" i="2"/>
  <c r="B878" i="2"/>
  <c r="C877" i="2"/>
  <c r="B877" i="2"/>
  <c r="C876" i="2"/>
  <c r="B876" i="2"/>
  <c r="C875" i="2"/>
  <c r="B875" i="2"/>
  <c r="C874" i="2"/>
  <c r="B874" i="2"/>
  <c r="C873" i="2"/>
  <c r="B873" i="2"/>
  <c r="C872" i="2"/>
  <c r="B872" i="2"/>
  <c r="C871" i="2"/>
  <c r="B871" i="2"/>
  <c r="C870" i="2"/>
  <c r="B870" i="2"/>
  <c r="C869" i="2"/>
  <c r="B869" i="2"/>
  <c r="C868" i="2"/>
  <c r="B868" i="2"/>
  <c r="C867" i="2"/>
  <c r="B867" i="2"/>
  <c r="C866" i="2"/>
  <c r="B866" i="2"/>
  <c r="C865" i="2"/>
  <c r="B865" i="2"/>
  <c r="C864" i="2"/>
  <c r="B864" i="2"/>
  <c r="C863" i="2"/>
  <c r="B863" i="2"/>
  <c r="C862" i="2"/>
  <c r="B862" i="2"/>
  <c r="C861" i="2"/>
  <c r="B861" i="2"/>
  <c r="C860" i="2"/>
  <c r="B860" i="2"/>
  <c r="C859" i="2"/>
  <c r="B859" i="2"/>
  <c r="C858" i="2"/>
  <c r="B858" i="2"/>
  <c r="C857" i="2"/>
  <c r="B857" i="2"/>
  <c r="C856" i="2"/>
  <c r="B856" i="2"/>
  <c r="C855" i="2"/>
  <c r="B855" i="2"/>
  <c r="C854" i="2"/>
  <c r="B854" i="2"/>
  <c r="C853" i="2"/>
  <c r="B853" i="2"/>
  <c r="C852" i="2"/>
  <c r="B852" i="2"/>
  <c r="C851" i="2"/>
  <c r="B851" i="2"/>
  <c r="C850" i="2"/>
  <c r="B850" i="2"/>
  <c r="C849" i="2"/>
  <c r="B849" i="2"/>
  <c r="C848" i="2"/>
  <c r="B848" i="2"/>
  <c r="C847" i="2"/>
  <c r="B847" i="2"/>
  <c r="C846" i="2"/>
  <c r="B846" i="2"/>
  <c r="C845" i="2"/>
  <c r="B845" i="2"/>
  <c r="C844" i="2"/>
  <c r="B844" i="2"/>
  <c r="C843" i="2"/>
  <c r="B843" i="2"/>
  <c r="C842" i="2"/>
  <c r="B842" i="2"/>
  <c r="C841" i="2"/>
  <c r="B841" i="2"/>
  <c r="C840" i="2"/>
  <c r="B840" i="2"/>
  <c r="C839" i="2"/>
  <c r="B839" i="2"/>
  <c r="C838" i="2"/>
  <c r="B838" i="2"/>
  <c r="C837" i="2"/>
  <c r="B837" i="2"/>
  <c r="C836" i="2"/>
  <c r="B836" i="2"/>
  <c r="C835" i="2"/>
  <c r="B835" i="2"/>
  <c r="C834" i="2"/>
  <c r="B834" i="2"/>
  <c r="C833" i="2"/>
  <c r="B833" i="2"/>
  <c r="C832" i="2"/>
  <c r="B832" i="2"/>
  <c r="C831" i="2"/>
  <c r="B831" i="2"/>
  <c r="C830" i="2"/>
  <c r="B830" i="2"/>
  <c r="C829" i="2"/>
  <c r="B829" i="2"/>
  <c r="C828" i="2"/>
  <c r="B828" i="2"/>
  <c r="C827" i="2"/>
  <c r="B827" i="2"/>
  <c r="C826" i="2"/>
  <c r="B826" i="2"/>
  <c r="C825" i="2"/>
  <c r="B825" i="2"/>
  <c r="C824" i="2"/>
  <c r="B824" i="2"/>
  <c r="C823" i="2"/>
  <c r="B823" i="2"/>
  <c r="C822" i="2"/>
  <c r="B822" i="2"/>
  <c r="C821" i="2"/>
  <c r="B821" i="2"/>
  <c r="C820" i="2"/>
  <c r="B820" i="2"/>
  <c r="C819" i="2"/>
  <c r="B819" i="2"/>
  <c r="C818" i="2"/>
  <c r="B818" i="2"/>
  <c r="C817" i="2"/>
  <c r="B817" i="2"/>
  <c r="C816" i="2"/>
  <c r="B816" i="2"/>
  <c r="C815" i="2"/>
  <c r="B815" i="2"/>
  <c r="C814" i="2"/>
  <c r="B814" i="2"/>
  <c r="C813" i="2"/>
  <c r="B813" i="2"/>
  <c r="C812" i="2"/>
  <c r="B812" i="2"/>
  <c r="C811" i="2"/>
  <c r="B811" i="2"/>
  <c r="C810" i="2"/>
  <c r="B810" i="2"/>
  <c r="C809" i="2"/>
  <c r="B809" i="2"/>
  <c r="C808" i="2"/>
  <c r="B808" i="2"/>
  <c r="C807" i="2"/>
  <c r="B807" i="2"/>
  <c r="C806" i="2"/>
  <c r="B806" i="2"/>
  <c r="C805" i="2"/>
  <c r="B805" i="2"/>
  <c r="C804" i="2"/>
  <c r="B804" i="2"/>
  <c r="C803" i="2"/>
  <c r="B803" i="2"/>
  <c r="C802" i="2"/>
  <c r="B802" i="2"/>
  <c r="C801" i="2"/>
  <c r="B801" i="2"/>
  <c r="C800" i="2"/>
  <c r="B800" i="2"/>
  <c r="C799" i="2"/>
  <c r="B799" i="2"/>
  <c r="C798" i="2"/>
  <c r="B798" i="2"/>
  <c r="C797" i="2"/>
  <c r="B797" i="2"/>
  <c r="C796" i="2"/>
  <c r="B796" i="2"/>
  <c r="C795" i="2"/>
  <c r="B795" i="2"/>
  <c r="C794" i="2"/>
  <c r="B794" i="2"/>
  <c r="C793" i="2"/>
  <c r="B793" i="2"/>
  <c r="C792" i="2"/>
  <c r="B792" i="2"/>
  <c r="C791" i="2"/>
  <c r="B791" i="2"/>
  <c r="C790" i="2"/>
  <c r="B790" i="2"/>
  <c r="C789" i="2"/>
  <c r="B789" i="2"/>
  <c r="C788" i="2"/>
  <c r="B788" i="2"/>
  <c r="C787" i="2"/>
  <c r="B787" i="2"/>
  <c r="C786" i="2"/>
  <c r="B786" i="2"/>
  <c r="C785" i="2"/>
  <c r="B785" i="2"/>
  <c r="C784" i="2"/>
  <c r="B784" i="2"/>
  <c r="C783" i="2"/>
  <c r="B783" i="2"/>
  <c r="C782" i="2"/>
  <c r="B782" i="2"/>
  <c r="C781" i="2"/>
  <c r="B781" i="2"/>
  <c r="C780" i="2"/>
  <c r="B780" i="2"/>
  <c r="C779" i="2"/>
  <c r="B779" i="2"/>
  <c r="C778" i="2"/>
  <c r="B778" i="2"/>
  <c r="C777" i="2"/>
  <c r="B777" i="2"/>
  <c r="C776" i="2"/>
  <c r="B776" i="2"/>
  <c r="C775" i="2"/>
  <c r="B775" i="2"/>
  <c r="C774" i="2"/>
  <c r="B774" i="2"/>
  <c r="C773" i="2"/>
  <c r="B773" i="2"/>
  <c r="C772" i="2"/>
  <c r="B772" i="2"/>
  <c r="C771" i="2"/>
  <c r="B771" i="2"/>
  <c r="C770" i="2"/>
  <c r="B770" i="2"/>
  <c r="C769" i="2"/>
  <c r="B769" i="2"/>
  <c r="C768" i="2"/>
  <c r="B768" i="2"/>
  <c r="C767" i="2"/>
  <c r="B767" i="2"/>
  <c r="C766" i="2"/>
  <c r="B766" i="2"/>
  <c r="C765" i="2"/>
  <c r="B765" i="2"/>
  <c r="C764" i="2"/>
  <c r="B764" i="2"/>
  <c r="C763" i="2"/>
  <c r="B763" i="2"/>
  <c r="C762" i="2"/>
  <c r="B762" i="2"/>
  <c r="C761" i="2"/>
  <c r="B761" i="2"/>
  <c r="C760" i="2"/>
  <c r="B760" i="2"/>
  <c r="C759" i="2"/>
  <c r="B759" i="2"/>
  <c r="C758" i="2"/>
  <c r="B758" i="2"/>
  <c r="C757" i="2"/>
  <c r="B757" i="2"/>
  <c r="C756" i="2"/>
  <c r="B756" i="2"/>
  <c r="C755" i="2"/>
  <c r="B755" i="2"/>
  <c r="C754" i="2"/>
  <c r="B754" i="2"/>
  <c r="C753" i="2"/>
  <c r="B753" i="2"/>
  <c r="C752" i="2"/>
  <c r="B752" i="2"/>
  <c r="C751" i="2"/>
  <c r="B751" i="2"/>
  <c r="C750" i="2"/>
  <c r="B750" i="2"/>
  <c r="C749" i="2"/>
  <c r="B749" i="2"/>
  <c r="C748" i="2"/>
  <c r="B748" i="2"/>
  <c r="C747" i="2"/>
  <c r="B747" i="2"/>
  <c r="C746" i="2"/>
  <c r="B746" i="2"/>
  <c r="C745" i="2"/>
  <c r="B745" i="2"/>
  <c r="C744" i="2"/>
  <c r="B744" i="2"/>
  <c r="C743" i="2"/>
  <c r="B743" i="2"/>
  <c r="C742" i="2"/>
  <c r="B742" i="2"/>
  <c r="C741" i="2"/>
  <c r="B741" i="2"/>
  <c r="C740" i="2"/>
  <c r="B740" i="2"/>
  <c r="C739" i="2"/>
  <c r="B739" i="2"/>
  <c r="C738" i="2"/>
  <c r="B738" i="2"/>
  <c r="C737" i="2"/>
  <c r="B737" i="2"/>
  <c r="C736" i="2"/>
  <c r="B736" i="2"/>
  <c r="C735" i="2"/>
  <c r="B735" i="2"/>
  <c r="C734" i="2"/>
  <c r="B734" i="2"/>
  <c r="C733" i="2"/>
  <c r="B733" i="2"/>
  <c r="C732" i="2"/>
  <c r="B732" i="2"/>
  <c r="C731" i="2"/>
  <c r="B731" i="2"/>
  <c r="C730" i="2"/>
  <c r="B730" i="2"/>
  <c r="C729" i="2"/>
  <c r="B729" i="2"/>
  <c r="C728" i="2"/>
  <c r="B728" i="2"/>
  <c r="C727" i="2"/>
  <c r="B727" i="2"/>
  <c r="C726" i="2"/>
  <c r="B726" i="2"/>
  <c r="C725" i="2"/>
  <c r="B725" i="2"/>
  <c r="C724" i="2"/>
  <c r="B724" i="2"/>
  <c r="C723" i="2"/>
  <c r="B723" i="2"/>
  <c r="C722" i="2"/>
  <c r="B722" i="2"/>
  <c r="C721" i="2"/>
  <c r="B721" i="2"/>
  <c r="C720" i="2"/>
  <c r="B720" i="2"/>
  <c r="C719" i="2"/>
  <c r="B719" i="2"/>
  <c r="C718" i="2"/>
  <c r="B718" i="2"/>
  <c r="C717" i="2"/>
  <c r="B717" i="2"/>
  <c r="C716" i="2"/>
  <c r="B716" i="2"/>
  <c r="C715" i="2"/>
  <c r="B715" i="2"/>
  <c r="C714" i="2"/>
  <c r="B714" i="2"/>
  <c r="C713" i="2"/>
  <c r="B713" i="2"/>
  <c r="C712" i="2"/>
  <c r="B712" i="2"/>
  <c r="C711" i="2"/>
  <c r="B711" i="2"/>
  <c r="C710" i="2"/>
  <c r="B710" i="2"/>
  <c r="C709" i="2"/>
  <c r="B709" i="2"/>
  <c r="C708" i="2"/>
  <c r="B708" i="2"/>
  <c r="C707" i="2"/>
  <c r="B707" i="2"/>
  <c r="C706" i="2"/>
  <c r="B706" i="2"/>
  <c r="C705" i="2"/>
  <c r="B705" i="2"/>
  <c r="C704" i="2"/>
  <c r="B704" i="2"/>
  <c r="C703" i="2"/>
  <c r="B703" i="2"/>
  <c r="C702" i="2"/>
  <c r="B702" i="2"/>
  <c r="C701" i="2"/>
  <c r="B701" i="2"/>
  <c r="C700" i="2"/>
  <c r="B700" i="2"/>
  <c r="C699" i="2"/>
  <c r="B699" i="2"/>
  <c r="C698" i="2"/>
  <c r="B698" i="2"/>
  <c r="C697" i="2"/>
  <c r="B697" i="2"/>
  <c r="C696" i="2"/>
  <c r="B696" i="2"/>
  <c r="C695" i="2"/>
  <c r="B695" i="2"/>
  <c r="C694" i="2"/>
  <c r="B694" i="2"/>
  <c r="C693" i="2"/>
  <c r="B693" i="2"/>
  <c r="C692" i="2"/>
  <c r="B692" i="2"/>
  <c r="C691" i="2"/>
  <c r="B691" i="2"/>
  <c r="C690" i="2"/>
  <c r="B690" i="2"/>
  <c r="C689" i="2"/>
  <c r="B689" i="2"/>
  <c r="C688" i="2"/>
  <c r="B688" i="2"/>
  <c r="C687" i="2"/>
  <c r="B687" i="2"/>
  <c r="C686" i="2"/>
  <c r="B686" i="2"/>
  <c r="C685" i="2"/>
  <c r="B685" i="2"/>
  <c r="C684" i="2"/>
  <c r="B684" i="2"/>
  <c r="C683" i="2"/>
  <c r="B683" i="2"/>
  <c r="C682" i="2"/>
  <c r="B682" i="2"/>
  <c r="C681" i="2"/>
  <c r="B681" i="2"/>
  <c r="C680" i="2"/>
  <c r="B680" i="2"/>
  <c r="C679" i="2"/>
  <c r="B679" i="2"/>
  <c r="C678" i="2"/>
  <c r="B678" i="2"/>
  <c r="C677" i="2"/>
  <c r="B677" i="2"/>
  <c r="C676" i="2"/>
  <c r="B676" i="2"/>
  <c r="C675" i="2"/>
  <c r="B675" i="2"/>
  <c r="C674" i="2"/>
  <c r="B674" i="2"/>
  <c r="C673" i="2"/>
  <c r="B673" i="2"/>
  <c r="C672" i="2"/>
  <c r="B672" i="2"/>
  <c r="C671" i="2"/>
  <c r="B671" i="2"/>
  <c r="C670" i="2"/>
  <c r="B670" i="2"/>
  <c r="C669" i="2"/>
  <c r="B669" i="2"/>
  <c r="C668" i="2"/>
  <c r="B668" i="2"/>
  <c r="C667" i="2"/>
  <c r="B667" i="2"/>
  <c r="C666" i="2"/>
  <c r="B666" i="2"/>
  <c r="C665" i="2"/>
  <c r="B665" i="2"/>
  <c r="C664" i="2"/>
  <c r="B664" i="2"/>
  <c r="C663" i="2"/>
  <c r="B663" i="2"/>
  <c r="C662" i="2"/>
  <c r="B662" i="2"/>
  <c r="C661" i="2"/>
  <c r="B661" i="2"/>
  <c r="C660" i="2"/>
  <c r="B660" i="2"/>
  <c r="C659" i="2"/>
  <c r="B659" i="2"/>
  <c r="C658" i="2"/>
  <c r="B658" i="2"/>
  <c r="C657" i="2"/>
  <c r="B657" i="2"/>
  <c r="C656" i="2"/>
  <c r="B656" i="2"/>
  <c r="C655" i="2"/>
  <c r="B655" i="2"/>
  <c r="C654" i="2"/>
  <c r="B654" i="2"/>
  <c r="C653" i="2"/>
  <c r="B653" i="2"/>
  <c r="C652" i="2"/>
  <c r="B652" i="2"/>
  <c r="C651" i="2"/>
  <c r="B651" i="2"/>
  <c r="C650" i="2"/>
  <c r="B650" i="2"/>
  <c r="C649" i="2"/>
  <c r="B649" i="2"/>
  <c r="C648" i="2"/>
  <c r="B648" i="2"/>
  <c r="C647" i="2"/>
  <c r="B647" i="2"/>
  <c r="C646" i="2"/>
  <c r="B646" i="2"/>
  <c r="C645" i="2"/>
  <c r="B645" i="2"/>
  <c r="C644" i="2"/>
  <c r="B644" i="2"/>
  <c r="C643" i="2"/>
  <c r="B643" i="2"/>
  <c r="C642" i="2"/>
  <c r="B642" i="2"/>
  <c r="C641" i="2"/>
  <c r="B641" i="2"/>
  <c r="C640" i="2"/>
  <c r="B640" i="2"/>
  <c r="C639" i="2"/>
  <c r="B639" i="2"/>
  <c r="C638" i="2"/>
  <c r="B638" i="2"/>
  <c r="C637" i="2"/>
  <c r="B637" i="2"/>
  <c r="C636" i="2"/>
  <c r="B636" i="2"/>
  <c r="C635" i="2"/>
  <c r="B635" i="2"/>
  <c r="C634" i="2"/>
  <c r="B634" i="2"/>
  <c r="C633" i="2"/>
  <c r="B633" i="2"/>
  <c r="C632" i="2"/>
  <c r="B632" i="2"/>
  <c r="C631" i="2"/>
  <c r="B631" i="2"/>
  <c r="C630" i="2"/>
  <c r="B630" i="2"/>
  <c r="C629" i="2"/>
  <c r="B629" i="2"/>
  <c r="C628" i="2"/>
  <c r="B628" i="2"/>
  <c r="C627" i="2"/>
  <c r="B627" i="2"/>
  <c r="C626" i="2"/>
  <c r="B626" i="2"/>
  <c r="C625" i="2"/>
  <c r="B625" i="2"/>
  <c r="C624" i="2"/>
  <c r="B624" i="2"/>
  <c r="C623" i="2"/>
  <c r="B623" i="2"/>
  <c r="C622" i="2"/>
  <c r="B622" i="2"/>
  <c r="C621" i="2"/>
  <c r="B621" i="2"/>
  <c r="C620" i="2"/>
  <c r="B620" i="2"/>
  <c r="C619" i="2"/>
  <c r="B619" i="2"/>
  <c r="C618" i="2"/>
  <c r="B618" i="2"/>
  <c r="C617" i="2"/>
  <c r="B617" i="2"/>
  <c r="C616" i="2"/>
  <c r="B616" i="2"/>
  <c r="C615" i="2"/>
  <c r="B615" i="2"/>
  <c r="C614" i="2"/>
  <c r="B614" i="2"/>
  <c r="C613" i="2"/>
  <c r="B613" i="2"/>
  <c r="C612" i="2"/>
  <c r="B612" i="2"/>
  <c r="C611" i="2"/>
  <c r="B611" i="2"/>
  <c r="C610" i="2"/>
  <c r="B610" i="2"/>
  <c r="C609" i="2"/>
  <c r="B609" i="2"/>
  <c r="C608" i="2"/>
  <c r="B608" i="2"/>
  <c r="C607" i="2"/>
  <c r="B607" i="2"/>
  <c r="C606" i="2"/>
  <c r="B606" i="2"/>
  <c r="C605" i="2"/>
  <c r="B605" i="2"/>
  <c r="C604" i="2"/>
  <c r="B604" i="2"/>
  <c r="C603" i="2"/>
  <c r="B603" i="2"/>
  <c r="C602" i="2"/>
  <c r="B602" i="2"/>
  <c r="C601" i="2"/>
  <c r="B601" i="2"/>
  <c r="C600" i="2"/>
  <c r="B600" i="2"/>
  <c r="C599" i="2"/>
  <c r="B599" i="2"/>
  <c r="C598" i="2"/>
  <c r="B598" i="2"/>
  <c r="C597" i="2"/>
  <c r="B597" i="2"/>
  <c r="C596" i="2"/>
  <c r="B596" i="2"/>
  <c r="C595" i="2"/>
  <c r="B595" i="2"/>
  <c r="C594" i="2"/>
  <c r="B594" i="2"/>
  <c r="C593" i="2"/>
  <c r="B593" i="2"/>
  <c r="C592" i="2"/>
  <c r="B592" i="2"/>
  <c r="C591" i="2"/>
  <c r="B591" i="2"/>
  <c r="C590" i="2"/>
  <c r="B590" i="2"/>
  <c r="C589" i="2"/>
  <c r="B589" i="2"/>
  <c r="C588" i="2"/>
  <c r="B588" i="2"/>
  <c r="C587" i="2"/>
  <c r="B587" i="2"/>
  <c r="C586" i="2"/>
  <c r="B586" i="2"/>
  <c r="C585" i="2"/>
  <c r="B585" i="2"/>
  <c r="C584" i="2"/>
  <c r="B584" i="2"/>
  <c r="C583" i="2"/>
  <c r="B583" i="2"/>
  <c r="C582" i="2"/>
  <c r="B582" i="2"/>
  <c r="C581" i="2"/>
  <c r="B581" i="2"/>
  <c r="C580" i="2"/>
  <c r="B580" i="2"/>
  <c r="C579" i="2"/>
  <c r="B579" i="2"/>
  <c r="C578" i="2"/>
  <c r="B578" i="2"/>
  <c r="C577" i="2"/>
  <c r="B577" i="2"/>
  <c r="C576" i="2"/>
  <c r="B576" i="2"/>
  <c r="C575" i="2"/>
  <c r="B575" i="2"/>
  <c r="C574" i="2"/>
  <c r="B574" i="2"/>
  <c r="C573" i="2"/>
  <c r="B573" i="2"/>
  <c r="C572" i="2"/>
  <c r="B572" i="2"/>
  <c r="C571" i="2"/>
  <c r="B571" i="2"/>
  <c r="C570" i="2"/>
  <c r="B570" i="2"/>
  <c r="C569" i="2"/>
  <c r="B569" i="2"/>
  <c r="C568" i="2"/>
  <c r="B568" i="2"/>
  <c r="C567" i="2"/>
  <c r="B567" i="2"/>
  <c r="C566" i="2"/>
  <c r="B566" i="2"/>
  <c r="C565" i="2"/>
  <c r="B565" i="2"/>
  <c r="C564" i="2"/>
  <c r="B564" i="2"/>
  <c r="C563" i="2"/>
  <c r="B563" i="2"/>
  <c r="C562" i="2"/>
  <c r="B562" i="2"/>
  <c r="C561" i="2"/>
  <c r="B561" i="2"/>
  <c r="C560" i="2"/>
  <c r="B560" i="2"/>
  <c r="C559" i="2"/>
  <c r="B559" i="2"/>
  <c r="C558" i="2"/>
  <c r="B558" i="2"/>
  <c r="C557" i="2"/>
  <c r="B557" i="2"/>
  <c r="C556" i="2"/>
  <c r="B556" i="2"/>
  <c r="C555" i="2"/>
  <c r="B555" i="2"/>
  <c r="C554" i="2"/>
  <c r="B554" i="2"/>
  <c r="C553" i="2"/>
  <c r="B553" i="2"/>
  <c r="C552" i="2"/>
  <c r="B552" i="2"/>
  <c r="C551" i="2"/>
  <c r="B551" i="2"/>
  <c r="C550" i="2"/>
  <c r="B550" i="2"/>
  <c r="C549" i="2"/>
  <c r="B549" i="2"/>
  <c r="C548" i="2"/>
  <c r="B548" i="2"/>
  <c r="C547" i="2"/>
  <c r="B547" i="2"/>
  <c r="C546" i="2"/>
  <c r="B546" i="2"/>
  <c r="C545" i="2"/>
  <c r="B545" i="2"/>
  <c r="C544" i="2"/>
  <c r="B544" i="2"/>
  <c r="C543" i="2"/>
  <c r="B543" i="2"/>
  <c r="C542" i="2"/>
  <c r="B542" i="2"/>
  <c r="C541" i="2"/>
  <c r="B541" i="2"/>
  <c r="C540" i="2"/>
  <c r="B540" i="2"/>
  <c r="C539" i="2"/>
  <c r="B539" i="2"/>
  <c r="C538" i="2"/>
  <c r="B538" i="2"/>
  <c r="C537" i="2"/>
  <c r="B537" i="2"/>
  <c r="C536" i="2"/>
  <c r="B536" i="2"/>
  <c r="C535" i="2"/>
  <c r="B535" i="2"/>
  <c r="C534" i="2"/>
  <c r="B534" i="2"/>
  <c r="C533" i="2"/>
  <c r="B533" i="2"/>
  <c r="C532" i="2"/>
  <c r="B532" i="2"/>
  <c r="C531" i="2"/>
  <c r="B531" i="2"/>
  <c r="C530" i="2"/>
  <c r="B530" i="2"/>
  <c r="C529" i="2"/>
  <c r="B529" i="2"/>
  <c r="C528" i="2"/>
  <c r="B528" i="2"/>
  <c r="C527" i="2"/>
  <c r="B527" i="2"/>
  <c r="C526" i="2"/>
  <c r="B526" i="2"/>
  <c r="C525" i="2"/>
  <c r="B525" i="2"/>
  <c r="C524" i="2"/>
  <c r="B524" i="2"/>
  <c r="C523" i="2"/>
  <c r="B523" i="2"/>
  <c r="C522" i="2"/>
  <c r="B522" i="2"/>
  <c r="C521" i="2"/>
  <c r="B521" i="2"/>
  <c r="C520" i="2"/>
  <c r="B520" i="2"/>
  <c r="C519" i="2"/>
  <c r="B519" i="2"/>
  <c r="C518" i="2"/>
  <c r="B518" i="2"/>
  <c r="C517" i="2"/>
  <c r="B517" i="2"/>
  <c r="C516" i="2"/>
  <c r="B516" i="2"/>
  <c r="C515" i="2"/>
  <c r="B515" i="2"/>
  <c r="C514" i="2"/>
  <c r="B514" i="2"/>
  <c r="C513" i="2"/>
  <c r="B513" i="2"/>
  <c r="C512" i="2"/>
  <c r="B512" i="2"/>
  <c r="C511" i="2"/>
  <c r="B511" i="2"/>
  <c r="C510" i="2"/>
  <c r="B510" i="2"/>
  <c r="C509" i="2"/>
  <c r="B509" i="2"/>
  <c r="C508" i="2"/>
  <c r="B508" i="2"/>
  <c r="C507" i="2"/>
  <c r="B507" i="2"/>
  <c r="C506" i="2"/>
  <c r="B506" i="2"/>
  <c r="C505" i="2"/>
  <c r="B505" i="2"/>
  <c r="C504" i="2"/>
  <c r="B504" i="2"/>
  <c r="C503" i="2"/>
  <c r="B503" i="2"/>
  <c r="C502" i="2"/>
  <c r="B502" i="2"/>
  <c r="C501" i="2"/>
  <c r="B501" i="2"/>
  <c r="C500" i="2"/>
  <c r="B500" i="2"/>
  <c r="C499" i="2"/>
  <c r="B499" i="2"/>
  <c r="C498" i="2"/>
  <c r="B498" i="2"/>
  <c r="C497" i="2"/>
  <c r="B497" i="2"/>
  <c r="C496" i="2"/>
  <c r="B496" i="2"/>
  <c r="C495" i="2"/>
  <c r="B495" i="2"/>
  <c r="C494" i="2"/>
  <c r="B494" i="2"/>
  <c r="C493" i="2"/>
  <c r="B493" i="2"/>
  <c r="C492" i="2"/>
  <c r="B492" i="2"/>
  <c r="C491" i="2"/>
  <c r="B491" i="2"/>
  <c r="C490" i="2"/>
  <c r="B490" i="2"/>
  <c r="C489" i="2"/>
  <c r="B489" i="2"/>
  <c r="C488" i="2"/>
  <c r="B488" i="2"/>
  <c r="C487" i="2"/>
  <c r="B487" i="2"/>
  <c r="C486" i="2"/>
  <c r="B486" i="2"/>
  <c r="C485" i="2"/>
  <c r="B485" i="2"/>
  <c r="C484" i="2"/>
  <c r="B484" i="2"/>
  <c r="C483" i="2"/>
  <c r="B483" i="2"/>
  <c r="C482" i="2"/>
  <c r="B482" i="2"/>
  <c r="C481" i="2"/>
  <c r="B481" i="2"/>
  <c r="C480" i="2"/>
  <c r="B480" i="2"/>
  <c r="C479" i="2"/>
  <c r="B479" i="2"/>
  <c r="C478" i="2"/>
  <c r="B478" i="2"/>
  <c r="C477" i="2"/>
  <c r="B477" i="2"/>
  <c r="C476" i="2"/>
  <c r="B476" i="2"/>
  <c r="C475" i="2"/>
  <c r="B475" i="2"/>
  <c r="C474" i="2"/>
  <c r="B474" i="2"/>
  <c r="C473" i="2"/>
  <c r="B473" i="2"/>
  <c r="C472" i="2"/>
  <c r="B472" i="2"/>
  <c r="C471" i="2"/>
  <c r="B471" i="2"/>
  <c r="C470" i="2"/>
  <c r="B470" i="2"/>
  <c r="C469" i="2"/>
  <c r="B469" i="2"/>
  <c r="C468" i="2"/>
  <c r="B468" i="2"/>
  <c r="C467" i="2"/>
  <c r="B467" i="2"/>
  <c r="C466" i="2"/>
  <c r="B466" i="2"/>
  <c r="C465" i="2"/>
  <c r="B465" i="2"/>
  <c r="C464" i="2"/>
  <c r="B464" i="2"/>
  <c r="C463" i="2"/>
  <c r="B463" i="2"/>
  <c r="C462" i="2"/>
  <c r="B462" i="2"/>
  <c r="C461" i="2"/>
  <c r="B461" i="2"/>
  <c r="C460" i="2"/>
  <c r="B460" i="2"/>
  <c r="C459" i="2"/>
  <c r="B459" i="2"/>
  <c r="C458" i="2"/>
  <c r="B458" i="2"/>
  <c r="C457" i="2"/>
  <c r="B457" i="2"/>
  <c r="C456" i="2"/>
  <c r="B456" i="2"/>
  <c r="C455" i="2"/>
  <c r="B455" i="2"/>
  <c r="C454" i="2"/>
  <c r="B454" i="2"/>
  <c r="C453" i="2"/>
  <c r="B453" i="2"/>
  <c r="C452" i="2"/>
  <c r="B452" i="2"/>
  <c r="C451" i="2"/>
  <c r="B451" i="2"/>
  <c r="C450" i="2"/>
  <c r="B450" i="2"/>
  <c r="C449" i="2"/>
  <c r="B449" i="2"/>
  <c r="C448" i="2"/>
  <c r="B448" i="2"/>
  <c r="C447" i="2"/>
  <c r="B447" i="2"/>
  <c r="C446" i="2"/>
  <c r="B446" i="2"/>
  <c r="C445" i="2"/>
  <c r="B445" i="2"/>
  <c r="C444" i="2"/>
  <c r="B444" i="2"/>
  <c r="C443" i="2"/>
  <c r="B443" i="2"/>
  <c r="C442" i="2"/>
  <c r="B442" i="2"/>
  <c r="C441" i="2"/>
  <c r="B441" i="2"/>
  <c r="C440" i="2"/>
  <c r="B440" i="2"/>
  <c r="C439" i="2"/>
  <c r="B439" i="2"/>
  <c r="C438" i="2"/>
  <c r="B438" i="2"/>
  <c r="C437" i="2"/>
  <c r="B437" i="2"/>
  <c r="C436" i="2"/>
  <c r="B436" i="2"/>
  <c r="C435" i="2"/>
  <c r="B435" i="2"/>
  <c r="C434" i="2"/>
  <c r="B434" i="2"/>
  <c r="C433" i="2"/>
  <c r="B433" i="2"/>
  <c r="C432" i="2"/>
  <c r="B432" i="2"/>
  <c r="C431" i="2"/>
  <c r="B431" i="2"/>
  <c r="C430" i="2"/>
  <c r="B430" i="2"/>
  <c r="C429" i="2"/>
  <c r="B429" i="2"/>
  <c r="C428" i="2"/>
  <c r="B428" i="2"/>
  <c r="C427" i="2"/>
  <c r="B427" i="2"/>
  <c r="C426" i="2"/>
  <c r="B426" i="2"/>
  <c r="C425" i="2"/>
  <c r="B425" i="2"/>
  <c r="C424" i="2"/>
  <c r="B424" i="2"/>
  <c r="C423" i="2"/>
  <c r="B423" i="2"/>
  <c r="C422" i="2"/>
  <c r="B422" i="2"/>
  <c r="C421" i="2"/>
  <c r="B421" i="2"/>
  <c r="C420" i="2"/>
  <c r="B420" i="2"/>
  <c r="C419" i="2"/>
  <c r="B419" i="2"/>
  <c r="C418" i="2"/>
  <c r="B418" i="2"/>
  <c r="C417" i="2"/>
  <c r="B417" i="2"/>
  <c r="C416" i="2"/>
  <c r="B416" i="2"/>
  <c r="C415" i="2"/>
  <c r="B415" i="2"/>
  <c r="C414" i="2"/>
  <c r="B414" i="2"/>
  <c r="C413" i="2"/>
  <c r="B413" i="2"/>
  <c r="C412" i="2"/>
  <c r="B412" i="2"/>
  <c r="C411" i="2"/>
  <c r="B411" i="2"/>
  <c r="C410" i="2"/>
  <c r="B410" i="2"/>
  <c r="C409" i="2"/>
  <c r="B409" i="2"/>
  <c r="C408" i="2"/>
  <c r="B408" i="2"/>
  <c r="C407" i="2"/>
  <c r="B407" i="2"/>
  <c r="C406" i="2"/>
  <c r="B406" i="2"/>
  <c r="C405" i="2"/>
  <c r="B405" i="2"/>
  <c r="C404" i="2"/>
  <c r="B404" i="2"/>
  <c r="C403" i="2"/>
  <c r="B403" i="2"/>
  <c r="C402" i="2"/>
  <c r="B402" i="2"/>
  <c r="C401" i="2"/>
  <c r="B401" i="2"/>
  <c r="C400" i="2"/>
  <c r="B400" i="2"/>
  <c r="C399" i="2"/>
  <c r="B399" i="2"/>
  <c r="C398" i="2"/>
  <c r="B398" i="2"/>
  <c r="C397" i="2"/>
  <c r="B397" i="2"/>
  <c r="C396" i="2"/>
  <c r="B396" i="2"/>
  <c r="C395" i="2"/>
  <c r="B395" i="2"/>
  <c r="C394" i="2"/>
  <c r="B394" i="2"/>
  <c r="C393" i="2"/>
  <c r="B393" i="2"/>
  <c r="C392" i="2"/>
  <c r="B392" i="2"/>
  <c r="C391" i="2"/>
  <c r="B391" i="2"/>
  <c r="C390" i="2"/>
  <c r="B390" i="2"/>
  <c r="C389" i="2"/>
  <c r="B389" i="2"/>
  <c r="C388" i="2"/>
  <c r="B388" i="2"/>
  <c r="C387" i="2"/>
  <c r="B387" i="2"/>
  <c r="C386" i="2"/>
  <c r="B386" i="2"/>
  <c r="C385" i="2"/>
  <c r="B385" i="2"/>
  <c r="C384" i="2"/>
  <c r="B384" i="2"/>
  <c r="C383" i="2"/>
  <c r="B383" i="2"/>
  <c r="C382" i="2"/>
  <c r="B382" i="2"/>
  <c r="C381" i="2"/>
  <c r="B381" i="2"/>
  <c r="C380" i="2"/>
  <c r="B380" i="2"/>
  <c r="C379" i="2"/>
  <c r="B379" i="2"/>
  <c r="C378" i="2"/>
  <c r="B378" i="2"/>
  <c r="C377" i="2"/>
  <c r="B377" i="2"/>
  <c r="C376" i="2"/>
  <c r="B376" i="2"/>
  <c r="C375" i="2"/>
  <c r="B375" i="2"/>
  <c r="C374" i="2"/>
  <c r="B374" i="2"/>
  <c r="C373" i="2"/>
  <c r="B373" i="2"/>
  <c r="C372" i="2"/>
  <c r="B372" i="2"/>
  <c r="C371" i="2"/>
  <c r="B371" i="2"/>
  <c r="C370" i="2"/>
  <c r="B370" i="2"/>
  <c r="C369" i="2"/>
  <c r="B369" i="2"/>
  <c r="C368" i="2"/>
  <c r="B368" i="2"/>
  <c r="C367" i="2"/>
  <c r="B367" i="2"/>
  <c r="C366" i="2"/>
  <c r="B366" i="2"/>
  <c r="C365" i="2"/>
  <c r="B365" i="2"/>
  <c r="C364" i="2"/>
  <c r="B364" i="2"/>
  <c r="C363" i="2"/>
  <c r="B363" i="2"/>
  <c r="C362" i="2"/>
  <c r="B362" i="2"/>
  <c r="C361" i="2"/>
  <c r="B361" i="2"/>
  <c r="C360" i="2"/>
  <c r="B360" i="2"/>
  <c r="C359" i="2"/>
  <c r="B359" i="2"/>
  <c r="C358" i="2"/>
  <c r="B358" i="2"/>
  <c r="C357" i="2"/>
  <c r="B357" i="2"/>
  <c r="C356" i="2"/>
  <c r="B356" i="2"/>
  <c r="C355" i="2"/>
  <c r="B355" i="2"/>
  <c r="C354" i="2"/>
  <c r="B354" i="2"/>
  <c r="C353" i="2"/>
  <c r="B353" i="2"/>
  <c r="C352" i="2"/>
  <c r="B352" i="2"/>
  <c r="C351" i="2"/>
  <c r="B351" i="2"/>
  <c r="C350" i="2"/>
  <c r="B350" i="2"/>
  <c r="C349" i="2"/>
  <c r="B349" i="2"/>
  <c r="C348" i="2"/>
  <c r="B348" i="2"/>
  <c r="C347" i="2"/>
  <c r="B347" i="2"/>
  <c r="C346" i="2"/>
  <c r="B346" i="2"/>
  <c r="C345" i="2"/>
  <c r="B345" i="2"/>
  <c r="C344" i="2"/>
  <c r="B344" i="2"/>
  <c r="C343" i="2"/>
  <c r="B343" i="2"/>
  <c r="C342" i="2"/>
  <c r="B342" i="2"/>
  <c r="C341" i="2"/>
  <c r="B341" i="2"/>
  <c r="C340" i="2"/>
  <c r="B340" i="2"/>
  <c r="C339" i="2"/>
  <c r="B339" i="2"/>
  <c r="C338" i="2"/>
  <c r="B338" i="2"/>
  <c r="C337" i="2"/>
  <c r="B337" i="2"/>
  <c r="C336" i="2"/>
  <c r="B336" i="2"/>
  <c r="C335" i="2"/>
  <c r="B335" i="2"/>
  <c r="C334" i="2"/>
  <c r="B334" i="2"/>
  <c r="C333" i="2"/>
  <c r="B333" i="2"/>
  <c r="C332" i="2"/>
  <c r="B332" i="2"/>
  <c r="C331" i="2"/>
  <c r="B331" i="2"/>
  <c r="C330" i="2"/>
  <c r="B330" i="2"/>
  <c r="C329" i="2"/>
  <c r="B329" i="2"/>
  <c r="C328" i="2"/>
  <c r="B328" i="2"/>
  <c r="C327" i="2"/>
  <c r="B327" i="2"/>
  <c r="C326" i="2"/>
  <c r="B326" i="2"/>
  <c r="C325" i="2"/>
  <c r="B325" i="2"/>
  <c r="C324" i="2"/>
  <c r="B324" i="2"/>
  <c r="C323" i="2"/>
  <c r="B323" i="2"/>
  <c r="C322" i="2"/>
  <c r="B322" i="2"/>
  <c r="C321" i="2"/>
  <c r="B321" i="2"/>
  <c r="C320" i="2"/>
  <c r="B320" i="2"/>
  <c r="C319" i="2"/>
  <c r="B319" i="2"/>
  <c r="C318" i="2"/>
  <c r="B318" i="2"/>
  <c r="C317" i="2"/>
  <c r="B317" i="2"/>
  <c r="C316" i="2"/>
  <c r="B316" i="2"/>
  <c r="C315" i="2"/>
  <c r="B315" i="2"/>
  <c r="C314" i="2"/>
  <c r="B314" i="2"/>
  <c r="C313" i="2"/>
  <c r="B313" i="2"/>
  <c r="C312" i="2"/>
  <c r="B312" i="2"/>
  <c r="C311" i="2"/>
  <c r="B311" i="2"/>
  <c r="C310" i="2"/>
  <c r="B310" i="2"/>
  <c r="C309" i="2"/>
  <c r="B309" i="2"/>
  <c r="C308" i="2"/>
  <c r="B308" i="2"/>
  <c r="C307" i="2"/>
  <c r="B307" i="2"/>
  <c r="C306" i="2"/>
  <c r="B306" i="2"/>
  <c r="C305" i="2"/>
  <c r="B305" i="2"/>
  <c r="C304" i="2"/>
  <c r="B304" i="2"/>
  <c r="C303" i="2"/>
  <c r="B303" i="2"/>
  <c r="C302" i="2"/>
  <c r="B302" i="2"/>
  <c r="C301" i="2"/>
  <c r="B301" i="2"/>
  <c r="C300" i="2"/>
  <c r="B300" i="2"/>
  <c r="C299" i="2"/>
  <c r="B299" i="2"/>
  <c r="C298" i="2"/>
  <c r="B298" i="2"/>
  <c r="C297" i="2"/>
  <c r="B297" i="2"/>
  <c r="C296" i="2"/>
  <c r="B296" i="2"/>
  <c r="C295" i="2"/>
  <c r="B295" i="2"/>
  <c r="C294" i="2"/>
  <c r="B294" i="2"/>
  <c r="C293" i="2"/>
  <c r="B293" i="2"/>
  <c r="C292" i="2"/>
  <c r="B292" i="2"/>
  <c r="C291" i="2"/>
  <c r="B291" i="2"/>
  <c r="C290" i="2"/>
  <c r="B290" i="2"/>
  <c r="C289" i="2"/>
  <c r="B289" i="2"/>
  <c r="C288" i="2"/>
  <c r="B288" i="2"/>
  <c r="C287" i="2"/>
  <c r="B287" i="2"/>
  <c r="C286" i="2"/>
  <c r="B286" i="2"/>
  <c r="C285" i="2"/>
  <c r="B285" i="2"/>
  <c r="C284" i="2"/>
  <c r="B284" i="2"/>
  <c r="C283" i="2"/>
  <c r="B283" i="2"/>
  <c r="C282" i="2"/>
  <c r="B282" i="2"/>
  <c r="C281" i="2"/>
  <c r="B281" i="2"/>
  <c r="C280" i="2"/>
  <c r="B280" i="2"/>
  <c r="C279" i="2"/>
  <c r="B279" i="2"/>
  <c r="C278" i="2"/>
  <c r="B278" i="2"/>
  <c r="C277" i="2"/>
  <c r="B277" i="2"/>
  <c r="C276" i="2"/>
  <c r="B276" i="2"/>
  <c r="C275" i="2"/>
  <c r="B275" i="2"/>
  <c r="C274" i="2"/>
  <c r="B274" i="2"/>
  <c r="C273" i="2"/>
  <c r="B273" i="2"/>
  <c r="C272" i="2"/>
  <c r="B272" i="2"/>
  <c r="C271" i="2"/>
  <c r="B271" i="2"/>
  <c r="C270" i="2"/>
  <c r="B270" i="2"/>
  <c r="C269" i="2"/>
  <c r="B269" i="2"/>
  <c r="C268" i="2"/>
  <c r="B268" i="2"/>
  <c r="C267" i="2"/>
  <c r="B267" i="2"/>
  <c r="C266" i="2"/>
  <c r="B266" i="2"/>
  <c r="C265" i="2"/>
  <c r="B265" i="2"/>
  <c r="C264" i="2"/>
  <c r="B264" i="2"/>
  <c r="C263" i="2"/>
  <c r="B263" i="2"/>
  <c r="C262" i="2"/>
  <c r="B262" i="2"/>
  <c r="C261" i="2"/>
  <c r="B261" i="2"/>
  <c r="C260" i="2"/>
  <c r="B260" i="2"/>
  <c r="C259" i="2"/>
  <c r="B259" i="2"/>
  <c r="C258" i="2"/>
  <c r="B258" i="2"/>
  <c r="C257" i="2"/>
  <c r="B257" i="2"/>
  <c r="C256" i="2"/>
  <c r="B256" i="2"/>
  <c r="C255" i="2"/>
  <c r="B255" i="2"/>
  <c r="C254" i="2"/>
  <c r="B254" i="2"/>
  <c r="C253" i="2"/>
  <c r="B253" i="2"/>
  <c r="C252" i="2"/>
  <c r="B252" i="2"/>
  <c r="C251" i="2"/>
  <c r="B251" i="2"/>
  <c r="C250" i="2"/>
  <c r="B250" i="2"/>
  <c r="C249" i="2"/>
  <c r="B249" i="2"/>
  <c r="C248" i="2"/>
  <c r="B248" i="2"/>
  <c r="C247" i="2"/>
  <c r="B247" i="2"/>
  <c r="C246" i="2"/>
  <c r="B246" i="2"/>
  <c r="C245" i="2"/>
  <c r="B245" i="2"/>
  <c r="C244" i="2"/>
  <c r="B244" i="2"/>
  <c r="C243" i="2"/>
  <c r="B243" i="2"/>
  <c r="C242" i="2"/>
  <c r="B242" i="2"/>
  <c r="C241" i="2"/>
  <c r="B241" i="2"/>
  <c r="C240" i="2"/>
  <c r="B240" i="2"/>
  <c r="C239" i="2"/>
  <c r="B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B231" i="2"/>
  <c r="C230" i="2"/>
  <c r="B230" i="2"/>
  <c r="C229" i="2"/>
  <c r="B229" i="2"/>
  <c r="C228" i="2"/>
  <c r="B228" i="2"/>
  <c r="C227" i="2"/>
  <c r="B227" i="2"/>
  <c r="C226" i="2"/>
  <c r="B226" i="2"/>
  <c r="C225" i="2"/>
  <c r="B225" i="2"/>
  <c r="C224" i="2"/>
  <c r="B224" i="2"/>
  <c r="C223" i="2"/>
  <c r="B223" i="2"/>
  <c r="C222" i="2"/>
  <c r="B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B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B200" i="2"/>
  <c r="C199" i="2"/>
  <c r="B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B192" i="2"/>
  <c r="C191" i="2"/>
  <c r="B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G45" i="2"/>
  <c r="C45" i="2"/>
  <c r="B45" i="2"/>
  <c r="G44" i="2"/>
  <c r="C44" i="2"/>
  <c r="B44" i="2"/>
  <c r="C43" i="2"/>
  <c r="B43" i="2"/>
  <c r="C42" i="2"/>
  <c r="B42" i="2"/>
  <c r="G41" i="2"/>
  <c r="C41" i="2"/>
  <c r="B41" i="2"/>
  <c r="G40" i="2"/>
  <c r="C40" i="2"/>
  <c r="B40" i="2"/>
  <c r="C39" i="2"/>
  <c r="B39" i="2"/>
  <c r="G38" i="2"/>
  <c r="C38" i="2"/>
  <c r="B38" i="2"/>
  <c r="G37" i="2"/>
  <c r="C37" i="2"/>
  <c r="B37" i="2"/>
  <c r="C36" i="2"/>
  <c r="B36" i="2"/>
  <c r="C35" i="2"/>
  <c r="B35" i="2"/>
  <c r="C34" i="2"/>
  <c r="B34" i="2"/>
  <c r="C33" i="2"/>
  <c r="B33" i="2"/>
  <c r="C32" i="2"/>
  <c r="B32" i="2"/>
  <c r="G31" i="2"/>
  <c r="C31" i="2"/>
  <c r="B31" i="2"/>
  <c r="G30" i="2"/>
  <c r="C30" i="2"/>
  <c r="B30" i="2"/>
  <c r="C29" i="2"/>
  <c r="B29" i="2"/>
  <c r="G28" i="2"/>
  <c r="C28" i="2"/>
  <c r="B28" i="2"/>
  <c r="G27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V1924" i="1"/>
  <c r="U1924" i="1"/>
  <c r="S1924" i="1"/>
  <c r="R1924" i="1"/>
  <c r="Q1924" i="1"/>
  <c r="P1924" i="1"/>
  <c r="O1924" i="1"/>
  <c r="N1924" i="1"/>
  <c r="M1924" i="1"/>
  <c r="L1924" i="1"/>
  <c r="K1924" i="1"/>
  <c r="J1924" i="1"/>
  <c r="I1924" i="1"/>
  <c r="V1923" i="1"/>
  <c r="U1923" i="1"/>
  <c r="S1923" i="1"/>
  <c r="R1923" i="1"/>
  <c r="Q1923" i="1"/>
  <c r="P1923" i="1"/>
  <c r="O1923" i="1"/>
  <c r="N1923" i="1"/>
  <c r="M1923" i="1"/>
  <c r="L1923" i="1"/>
  <c r="K1923" i="1"/>
  <c r="J1923" i="1"/>
  <c r="I1923" i="1"/>
  <c r="V1922" i="1"/>
  <c r="U1922" i="1"/>
  <c r="S1922" i="1"/>
  <c r="R1922" i="1"/>
  <c r="Q1922" i="1"/>
  <c r="P1922" i="1"/>
  <c r="O1922" i="1"/>
  <c r="N1922" i="1"/>
  <c r="M1922" i="1"/>
  <c r="L1922" i="1"/>
  <c r="K1922" i="1"/>
  <c r="J1922" i="1"/>
  <c r="I1922" i="1"/>
  <c r="V1921" i="1"/>
  <c r="U1921" i="1"/>
  <c r="S1921" i="1"/>
  <c r="R1921" i="1"/>
  <c r="Q1921" i="1"/>
  <c r="P1921" i="1"/>
  <c r="O1921" i="1"/>
  <c r="N1921" i="1"/>
  <c r="M1921" i="1"/>
  <c r="L1921" i="1"/>
  <c r="K1921" i="1"/>
  <c r="J1921" i="1"/>
  <c r="I1921" i="1"/>
  <c r="V1920" i="1"/>
  <c r="U1920" i="1"/>
  <c r="S1920" i="1"/>
  <c r="R1920" i="1"/>
  <c r="Q1920" i="1"/>
  <c r="P1920" i="1"/>
  <c r="O1920" i="1"/>
  <c r="N1920" i="1"/>
  <c r="M1920" i="1"/>
  <c r="L1920" i="1"/>
  <c r="K1920" i="1"/>
  <c r="J1920" i="1"/>
  <c r="I1920" i="1"/>
  <c r="V1919" i="1"/>
  <c r="U1919" i="1"/>
  <c r="S1919" i="1"/>
  <c r="R1919" i="1"/>
  <c r="Q1919" i="1"/>
  <c r="P1919" i="1"/>
  <c r="O1919" i="1"/>
  <c r="N1919" i="1"/>
  <c r="M1919" i="1"/>
  <c r="L1919" i="1"/>
  <c r="K1919" i="1"/>
  <c r="J1919" i="1"/>
  <c r="I1919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Z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Z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Z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Z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Z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Z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Z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Z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Z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Z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Z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Z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Z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Z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Z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Z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Z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Z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O2" i="1"/>
  <c r="N2" i="1"/>
  <c r="M2" i="1"/>
  <c r="L2" i="1"/>
  <c r="K2" i="1"/>
  <c r="J2" i="1"/>
  <c r="I2" i="1"/>
  <c r="T4" i="12" l="1"/>
  <c r="T13" i="12"/>
  <c r="X13" i="12"/>
  <c r="T16" i="12"/>
  <c r="X16" i="12"/>
  <c r="T19" i="12"/>
  <c r="X19" i="12"/>
  <c r="T48" i="12"/>
  <c r="X48" i="12"/>
  <c r="T25" i="12"/>
  <c r="X25" i="12"/>
  <c r="T31" i="12"/>
  <c r="X31" i="12"/>
  <c r="T54" i="12"/>
  <c r="X54" i="12"/>
  <c r="T57" i="12"/>
  <c r="X57" i="12"/>
  <c r="T60" i="12"/>
  <c r="X60" i="12"/>
  <c r="T37" i="12"/>
  <c r="X37" i="12"/>
  <c r="T49" i="12"/>
  <c r="X49" i="12"/>
  <c r="T58" i="12"/>
  <c r="X58" i="12"/>
  <c r="T61" i="12"/>
  <c r="X61" i="12"/>
  <c r="T29" i="12"/>
  <c r="X29" i="12"/>
  <c r="T23" i="12"/>
  <c r="T35" i="12"/>
  <c r="X35" i="12"/>
  <c r="T41" i="12"/>
  <c r="X41" i="12"/>
  <c r="T24" i="12"/>
  <c r="X24" i="12"/>
  <c r="T30" i="12"/>
  <c r="X30" i="12"/>
  <c r="T53" i="12"/>
  <c r="X53" i="12"/>
  <c r="T59" i="12"/>
  <c r="X59" i="12"/>
  <c r="T36" i="12"/>
  <c r="X36" i="12"/>
  <c r="T7" i="12"/>
  <c r="X7" i="12"/>
  <c r="T10" i="12"/>
  <c r="X10" i="12"/>
  <c r="T45" i="12"/>
  <c r="X45" i="12"/>
  <c r="T6" i="12"/>
  <c r="X6" i="12"/>
  <c r="T9" i="12"/>
  <c r="X9" i="12"/>
  <c r="T12" i="12"/>
  <c r="X12" i="12"/>
  <c r="T18" i="12"/>
  <c r="X18" i="12"/>
  <c r="T21" i="12"/>
  <c r="X21" i="12"/>
  <c r="T47" i="12"/>
  <c r="X47" i="12"/>
  <c r="T17" i="12"/>
  <c r="T40" i="12"/>
  <c r="T28" i="12"/>
  <c r="T46" i="12"/>
  <c r="T5" i="12"/>
  <c r="T52" i="12"/>
  <c r="T11" i="12"/>
  <c r="T33" i="12"/>
  <c r="T44" i="12"/>
  <c r="T3" i="12"/>
  <c r="T15" i="12"/>
  <c r="T26" i="12"/>
  <c r="T32" i="12"/>
  <c r="T38" i="12"/>
  <c r="T55" i="12"/>
  <c r="T8" i="12"/>
  <c r="T14" i="12"/>
  <c r="T20" i="12"/>
  <c r="T27" i="12"/>
  <c r="T39" i="12"/>
  <c r="T50" i="12"/>
  <c r="T56" i="12"/>
  <c r="T2" i="12"/>
  <c r="M7" i="25"/>
  <c r="N7" i="25"/>
  <c r="O7" i="25"/>
  <c r="O7" i="24"/>
  <c r="N7" i="24"/>
  <c r="O7" i="23"/>
  <c r="N7" i="23"/>
  <c r="L7" i="22"/>
  <c r="M7" i="22"/>
  <c r="N7" i="22"/>
  <c r="O7" i="22"/>
  <c r="N7" i="21"/>
  <c r="O7" i="21"/>
  <c r="N7" i="20"/>
  <c r="P7" i="19"/>
  <c r="Q7" i="19"/>
  <c r="O7" i="18"/>
  <c r="P7" i="18"/>
</calcChain>
</file>

<file path=xl/sharedStrings.xml><?xml version="1.0" encoding="utf-8"?>
<sst xmlns="http://schemas.openxmlformats.org/spreadsheetml/2006/main" count="774" uniqueCount="159">
  <si>
    <t>Date</t>
  </si>
  <si>
    <t>Sensex closing px</t>
  </si>
  <si>
    <t xml:space="preserve">Sensex daily returns </t>
  </si>
  <si>
    <t>axis daily returns</t>
  </si>
  <si>
    <t>icici daily returns</t>
  </si>
  <si>
    <t>idfc daily returns</t>
  </si>
  <si>
    <t>au daily returns</t>
  </si>
  <si>
    <t>sbi daily retuns</t>
  </si>
  <si>
    <t>bob daily returns</t>
  </si>
  <si>
    <t>Sensex Log return</t>
  </si>
  <si>
    <t>Sensex</t>
  </si>
  <si>
    <t>Axis Bank</t>
  </si>
  <si>
    <t>ICICI Bank</t>
  </si>
  <si>
    <t>IDFC Bank</t>
  </si>
  <si>
    <t>AU small finance Bank</t>
  </si>
  <si>
    <t>SBI Bank</t>
  </si>
  <si>
    <t>Bank of Baroda</t>
  </si>
  <si>
    <t>Axis Bank Log returns</t>
  </si>
  <si>
    <t>ICICI Bank Log returns</t>
  </si>
  <si>
    <t>IDFC Bank Log returns</t>
  </si>
  <si>
    <t>SBI Log retuns</t>
  </si>
  <si>
    <t>Bank of Baroda Log returns</t>
  </si>
  <si>
    <t>Beta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</si>
  <si>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</si>
  <si>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</si>
  <si>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</si>
  <si>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</si>
  <si>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</si>
  <si>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</si>
  <si>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</si>
  <si>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</si>
  <si>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</si>
  <si>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</si>
  <si>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</si>
  <si>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</si>
  <si>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</si>
  <si>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</si>
  <si>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</si>
  <si>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</si>
  <si>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</si>
  <si>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</si>
  <si>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</si>
  <si>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</si>
  <si>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</si>
  <si>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</si>
  <si>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</si>
  <si>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</si>
  <si>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</si>
  <si>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AU small finance Log returns</t>
  </si>
  <si>
    <t xml:space="preserve">Calculation of beta </t>
  </si>
  <si>
    <t>Overall (Slope formula)</t>
  </si>
  <si>
    <t>Last 1 year (27th March 2024- 28th March 2025)</t>
  </si>
  <si>
    <t>VAR</t>
  </si>
  <si>
    <t>Mean</t>
  </si>
  <si>
    <t xml:space="preserve">STD dev </t>
  </si>
  <si>
    <t xml:space="preserve">Alpha </t>
  </si>
  <si>
    <t xml:space="preserve">Z score </t>
  </si>
  <si>
    <t>VaR</t>
  </si>
  <si>
    <t xml:space="preserve"> VAR </t>
  </si>
  <si>
    <t xml:space="preserve"> Mean </t>
  </si>
  <si>
    <t xml:space="preserve"> STD dev  </t>
  </si>
  <si>
    <t xml:space="preserve"> Alpha  </t>
  </si>
  <si>
    <t xml:space="preserve"> Z score  </t>
  </si>
  <si>
    <t xml:space="preserve"> VaR </t>
  </si>
  <si>
    <t xml:space="preserve">Annualised VAR </t>
  </si>
  <si>
    <t xml:space="preserve">assume trading days </t>
  </si>
  <si>
    <t xml:space="preserve"> Annualised VAR  </t>
  </si>
  <si>
    <t xml:space="preserve"> assume trading days  </t>
  </si>
  <si>
    <t>Historical Method</t>
  </si>
  <si>
    <t>Bank Name</t>
  </si>
  <si>
    <t>Year</t>
  </si>
  <si>
    <t>Gross NPA %</t>
  </si>
  <si>
    <t>Net NPA %</t>
  </si>
  <si>
    <t>PCR %</t>
  </si>
  <si>
    <t>GNPA (₹ Cr)</t>
  </si>
  <si>
    <t>NNPA (₹ Cr)</t>
  </si>
  <si>
    <t>Provisions (₹ Cr)</t>
  </si>
  <si>
    <t>Axis Bank Ltd.</t>
  </si>
  <si>
    <t>-</t>
  </si>
  <si>
    <t>ICICI Bank Ltd.</t>
  </si>
  <si>
    <t>IDFC First Bank</t>
  </si>
  <si>
    <t>AU Small Finance Bank Ltd.</t>
  </si>
  <si>
    <t>State Bank Of India</t>
  </si>
  <si>
    <t>Bank Of Baroda</t>
  </si>
  <si>
    <t>Technical/Prudential Write offs of gross NPAs</t>
  </si>
  <si>
    <t>Total Write Offs</t>
  </si>
  <si>
    <t>Upgradations of Gross NPAs</t>
  </si>
  <si>
    <t>Recoveries (excluding recoveries made from upgraded accounts) of gross NPAs</t>
  </si>
  <si>
    <t>Write offs other than those under technical/prudential Write offs of gross NPAs</t>
  </si>
  <si>
    <t>GNPA to Advances%</t>
  </si>
  <si>
    <t>WriteOffs to GNPA%</t>
  </si>
  <si>
    <t>Recoveries &amp; Upgradations to GNPA %</t>
  </si>
  <si>
    <t>Total Recoveries &amp; Upgradations</t>
  </si>
  <si>
    <t>Recoveries to Advances %</t>
  </si>
  <si>
    <t>Write Off to Advances %</t>
  </si>
  <si>
    <t>AVERAGE</t>
  </si>
  <si>
    <t xml:space="preserve">IDFC Bank </t>
  </si>
  <si>
    <t>AU Small Finance Bank</t>
  </si>
  <si>
    <t>State Bank of India</t>
  </si>
  <si>
    <t>GNPA</t>
  </si>
  <si>
    <t>NNPA</t>
  </si>
  <si>
    <t xml:space="preserve">Axis Bank </t>
  </si>
  <si>
    <t xml:space="preserve">ICICI Bank </t>
  </si>
  <si>
    <t>Index</t>
  </si>
  <si>
    <t>Upgradations to GNPA %</t>
  </si>
  <si>
    <t>Recoveries to GNPA %</t>
  </si>
  <si>
    <t>GROSS NPA %</t>
  </si>
  <si>
    <t>NET NPA %</t>
  </si>
  <si>
    <t>NNPA AMOUNT</t>
  </si>
  <si>
    <t>PROVISIONS</t>
  </si>
  <si>
    <t>GNPA AMOUNT</t>
  </si>
  <si>
    <t>RECOVERY TO GNPA %</t>
  </si>
  <si>
    <t>WRITE-OFF TO GNPA %</t>
  </si>
  <si>
    <t>Advances (₹ Cr)</t>
  </si>
  <si>
    <t>SLIPPAGE RATIO</t>
  </si>
  <si>
    <t>Accretions (₹ Cr)</t>
  </si>
  <si>
    <t>Slippage Ratio (Accretions to Advances)</t>
  </si>
  <si>
    <t>BANK RANKINGS BY GNPA % (Lower is Better - Healthier Asset Quality)</t>
  </si>
  <si>
    <t>YEAR-WISE GNPA % &amp; RANKINGS</t>
  </si>
  <si>
    <t>Rank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</si>
  <si>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</si>
  <si>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</si>
  <si>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</si>
  <si>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</si>
  <si>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</si>
  <si>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</si>
  <si>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</si>
  <si>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</si>
  <si>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</si>
  <si>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</si>
  <si>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Average</t>
  </si>
  <si>
    <t>BANK RANKINGS BY NNPA % (Lower is Better - Better Net Asset Quality After Provisions)</t>
  </si>
  <si>
    <t>YEAR-WISE NNPA % &amp; RANKINGS</t>
  </si>
  <si>
    <t>BANK RANKINGS BY PCR % (Higher is Better - Better Coverage &amp; Loss Absorption)</t>
  </si>
  <si>
    <t>YEAR-WISE PCR % &amp; RANKINGS</t>
  </si>
  <si>
    <t>OVERALL COMPOSITE RANKING (2016-2025) - ALL YEARS COMBINED</t>
  </si>
  <si>
    <t>Overall
Rank</t>
  </si>
  <si>
    <t>Avg GNPA %
(2016-2025)</t>
  </si>
  <si>
    <t>GNPA
Rank</t>
  </si>
  <si>
    <t>Avg NNPA %
(2016-2025)</t>
  </si>
  <si>
    <t>NNPA
Rank</t>
  </si>
  <si>
    <t>Avg PCR %
(2016-2025)</t>
  </si>
  <si>
    <t>PCR
Rank</t>
  </si>
  <si>
    <t>Composite
Score</t>
  </si>
  <si>
    <t>Performance
Status</t>
  </si>
  <si>
    <t>🟢 EXCELLENT</t>
  </si>
  <si>
    <t>Top performer, strong credit quality across all metrics</t>
  </si>
  <si>
    <t>🟢 STRONG</t>
  </si>
  <si>
    <t>Good credit quality, stable performance</t>
  </si>
  <si>
    <t>🟡 SATISFACTORY</t>
  </si>
  <si>
    <t>Adequate credit quality, monitor trends</t>
  </si>
  <si>
    <t>🟠 FAIR</t>
  </si>
  <si>
    <t>Moderate credit quality, improvement needed</t>
  </si>
  <si>
    <t>Overall 
Assessment</t>
  </si>
  <si>
    <t>TOTAL WRITE-OFFS</t>
  </si>
  <si>
    <t>TOTAL RECOVERIES &amp; UPGRADATIONS</t>
  </si>
  <si>
    <t>WRITE-OFF TO GNPA (in %)</t>
  </si>
  <si>
    <t>RECOVERY TO GNPA( in %)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</si>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</sst>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dd\-mm\-yyyy"/>
    <numFmt numFmtId="166" formatCode="0.000%"/>
    <numFmt numFmtId="167" formatCode="0.0000"/>
    <numFmt numFmtId="168" formatCode="0.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2"/>
      <name val="Times New Roman"/>
      <family val="1"/>
    </font>
    <font>
      <b/>
      <sz val="12"/>
      <color rgb="FFFFFFFF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70AD47"/>
        <bgColor rgb="FF70AD47"/>
      </patternFill>
    </fill>
    <fill>
      <patternFill patternType="solid">
        <fgColor rgb="FF548235"/>
        <bgColor rgb="FF548235"/>
      </patternFill>
    </fill>
    <fill>
      <patternFill patternType="solid">
        <fgColor rgb="FF2E5C8A"/>
        <bgColor rgb="FF2E5C8A"/>
      </patternFill>
    </fill>
    <fill>
      <patternFill patternType="solid">
        <fgColor rgb="FFC55A11"/>
        <bgColor rgb="FFC55A11"/>
      </patternFill>
    </fill>
    <fill>
      <patternFill patternType="solid">
        <fgColor rgb="FF9E480E"/>
        <bgColor rgb="FF9E480E"/>
      </patternFill>
    </fill>
    <fill>
      <patternFill patternType="solid">
        <fgColor rgb="FFFFEB9C"/>
        <bgColor rgb="FFFFEB9C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theme="5" tint="-0.249977111117893"/>
        <bgColor rgb="FF4472C4"/>
      </patternFill>
    </fill>
    <fill>
      <patternFill patternType="solid">
        <fgColor rgb="FF92D050"/>
        <bgColor rgb="FF4472C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rgb="FF2E5C8A"/>
      </patternFill>
    </fill>
    <fill>
      <patternFill patternType="solid">
        <fgColor rgb="FF9C4D08"/>
        <bgColor rgb="FF9C4D08"/>
      </patternFill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0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164" fontId="5" fillId="0" borderId="3" xfId="1" applyFont="1" applyBorder="1" applyAlignment="1">
      <alignment horizontal="center" vertical="top"/>
    </xf>
    <xf numFmtId="166" fontId="5" fillId="0" borderId="3" xfId="2" applyNumberFormat="1" applyFont="1" applyBorder="1" applyAlignment="1">
      <alignment horizontal="center" vertical="top"/>
    </xf>
    <xf numFmtId="165" fontId="5" fillId="0" borderId="4" xfId="0" applyNumberFormat="1" applyFont="1" applyBorder="1" applyAlignment="1">
      <alignment horizontal="center" vertical="top"/>
    </xf>
    <xf numFmtId="166" fontId="5" fillId="0" borderId="5" xfId="2" applyNumberFormat="1" applyFont="1" applyBorder="1" applyAlignment="1">
      <alignment horizontal="center" vertical="top"/>
    </xf>
    <xf numFmtId="165" fontId="5" fillId="0" borderId="6" xfId="0" applyNumberFormat="1" applyFont="1" applyBorder="1" applyAlignment="1">
      <alignment horizontal="center" vertical="top"/>
    </xf>
    <xf numFmtId="164" fontId="5" fillId="0" borderId="7" xfId="1" applyFont="1" applyBorder="1" applyAlignment="1">
      <alignment horizontal="center" vertical="top"/>
    </xf>
    <xf numFmtId="166" fontId="5" fillId="0" borderId="7" xfId="2" applyNumberFormat="1" applyFont="1" applyBorder="1" applyAlignment="1">
      <alignment horizontal="center" vertical="top"/>
    </xf>
    <xf numFmtId="166" fontId="5" fillId="0" borderId="8" xfId="2" applyNumberFormat="1" applyFont="1" applyBorder="1" applyAlignment="1">
      <alignment horizontal="center" vertical="top"/>
    </xf>
    <xf numFmtId="165" fontId="5" fillId="0" borderId="9" xfId="0" applyNumberFormat="1" applyFont="1" applyBorder="1" applyAlignment="1">
      <alignment horizontal="center" vertical="top"/>
    </xf>
    <xf numFmtId="164" fontId="5" fillId="0" borderId="10" xfId="1" applyFont="1" applyBorder="1" applyAlignment="1">
      <alignment horizontal="center" vertical="top"/>
    </xf>
    <xf numFmtId="166" fontId="5" fillId="0" borderId="10" xfId="2" applyNumberFormat="1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1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167" fontId="5" fillId="0" borderId="0" xfId="0" applyNumberFormat="1" applyFont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166" fontId="5" fillId="0" borderId="16" xfId="2" applyNumberFormat="1" applyFont="1" applyBorder="1" applyAlignment="1">
      <alignment horizontal="center" vertical="top"/>
    </xf>
    <xf numFmtId="164" fontId="5" fillId="0" borderId="17" xfId="1" applyFont="1" applyBorder="1" applyAlignment="1">
      <alignment horizontal="center" vertical="top"/>
    </xf>
    <xf numFmtId="166" fontId="5" fillId="0" borderId="18" xfId="2" applyNumberFormat="1" applyFont="1" applyBorder="1" applyAlignment="1">
      <alignment horizontal="center" vertical="top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166" fontId="5" fillId="0" borderId="21" xfId="2" applyNumberFormat="1" applyFont="1" applyBorder="1" applyAlignment="1">
      <alignment horizontal="center" vertical="top"/>
    </xf>
    <xf numFmtId="166" fontId="5" fillId="0" borderId="22" xfId="2" applyNumberFormat="1" applyFont="1" applyBorder="1" applyAlignment="1">
      <alignment horizontal="center" vertical="top"/>
    </xf>
    <xf numFmtId="0" fontId="0" fillId="2" borderId="1" xfId="0" applyFill="1" applyBorder="1"/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9" fontId="5" fillId="0" borderId="0" xfId="2" applyFont="1" applyBorder="1" applyAlignment="1">
      <alignment horizontal="center" vertical="top"/>
    </xf>
    <xf numFmtId="10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68" fontId="5" fillId="0" borderId="0" xfId="2" applyNumberFormat="1" applyFont="1" applyBorder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2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2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2" fontId="10" fillId="0" borderId="27" xfId="0" applyNumberFormat="1" applyFont="1" applyBorder="1" applyAlignment="1">
      <alignment horizontal="center" vertical="center"/>
    </xf>
    <xf numFmtId="2" fontId="10" fillId="0" borderId="26" xfId="0" applyNumberFormat="1" applyFont="1" applyBorder="1" applyAlignment="1">
      <alignment horizontal="center" vertical="center"/>
    </xf>
    <xf numFmtId="2" fontId="10" fillId="0" borderId="24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10" fontId="10" fillId="0" borderId="29" xfId="0" applyNumberFormat="1" applyFont="1" applyBorder="1" applyAlignment="1">
      <alignment horizontal="center" vertical="center"/>
    </xf>
    <xf numFmtId="10" fontId="10" fillId="0" borderId="27" xfId="0" applyNumberFormat="1" applyFont="1" applyBorder="1" applyAlignment="1">
      <alignment horizontal="center" vertical="center"/>
    </xf>
    <xf numFmtId="10" fontId="10" fillId="0" borderId="30" xfId="0" applyNumberFormat="1" applyFont="1" applyBorder="1" applyAlignment="1">
      <alignment horizontal="center" vertical="center"/>
    </xf>
    <xf numFmtId="10" fontId="10" fillId="0" borderId="10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2" fontId="5" fillId="0" borderId="3" xfId="0" applyNumberFormat="1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2" fontId="5" fillId="0" borderId="7" xfId="0" applyNumberFormat="1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34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10" fontId="4" fillId="0" borderId="12" xfId="2" applyNumberFormat="1" applyFont="1" applyBorder="1" applyAlignment="1">
      <alignment horizontal="center" vertical="top" wrapText="1"/>
    </xf>
    <xf numFmtId="10" fontId="4" fillId="0" borderId="13" xfId="2" applyNumberFormat="1" applyFont="1" applyBorder="1" applyAlignment="1">
      <alignment horizontal="center" vertical="top" wrapText="1"/>
    </xf>
    <xf numFmtId="10" fontId="4" fillId="0" borderId="13" xfId="2" applyNumberFormat="1" applyFont="1" applyBorder="1" applyAlignment="1">
      <alignment vertical="top" wrapText="1"/>
    </xf>
    <xf numFmtId="10" fontId="4" fillId="0" borderId="14" xfId="2" applyNumberFormat="1" applyFont="1" applyBorder="1" applyAlignment="1">
      <alignment vertical="top" wrapText="1"/>
    </xf>
    <xf numFmtId="14" fontId="5" fillId="0" borderId="9" xfId="2" applyNumberFormat="1" applyFont="1" applyBorder="1" applyAlignment="1">
      <alignment horizontal="center" vertical="top"/>
    </xf>
    <xf numFmtId="10" fontId="5" fillId="0" borderId="10" xfId="2" applyNumberFormat="1" applyFont="1" applyBorder="1" applyAlignment="1">
      <alignment horizontal="center" vertical="top"/>
    </xf>
    <xf numFmtId="10" fontId="5" fillId="0" borderId="10" xfId="2" applyNumberFormat="1" applyFont="1" applyBorder="1"/>
    <xf numFmtId="10" fontId="5" fillId="0" borderId="11" xfId="2" applyNumberFormat="1" applyFont="1" applyBorder="1"/>
    <xf numFmtId="14" fontId="5" fillId="0" borderId="4" xfId="2" applyNumberFormat="1" applyFont="1" applyBorder="1" applyAlignment="1">
      <alignment horizontal="center" vertical="top"/>
    </xf>
    <xf numFmtId="10" fontId="5" fillId="0" borderId="3" xfId="2" applyNumberFormat="1" applyFont="1" applyBorder="1" applyAlignment="1">
      <alignment horizontal="center" vertical="top"/>
    </xf>
    <xf numFmtId="10" fontId="5" fillId="0" borderId="3" xfId="2" applyNumberFormat="1" applyFont="1" applyBorder="1"/>
    <xf numFmtId="10" fontId="5" fillId="0" borderId="5" xfId="2" applyNumberFormat="1" applyFont="1" applyBorder="1"/>
    <xf numFmtId="14" fontId="5" fillId="0" borderId="6" xfId="2" applyNumberFormat="1" applyFont="1" applyBorder="1" applyAlignment="1">
      <alignment horizontal="center" vertical="top"/>
    </xf>
    <xf numFmtId="10" fontId="5" fillId="0" borderId="7" xfId="2" applyNumberFormat="1" applyFont="1" applyBorder="1" applyAlignment="1">
      <alignment horizontal="center" vertical="top"/>
    </xf>
    <xf numFmtId="10" fontId="5" fillId="0" borderId="7" xfId="2" applyNumberFormat="1" applyFont="1" applyBorder="1"/>
    <xf numFmtId="10" fontId="5" fillId="0" borderId="8" xfId="2" applyNumberFormat="1" applyFont="1" applyBorder="1"/>
    <xf numFmtId="0" fontId="2" fillId="0" borderId="0" xfId="0" applyFont="1"/>
    <xf numFmtId="2" fontId="0" fillId="0" borderId="0" xfId="0" applyNumberFormat="1"/>
    <xf numFmtId="10" fontId="0" fillId="0" borderId="0" xfId="0" applyNumberFormat="1"/>
    <xf numFmtId="164" fontId="4" fillId="0" borderId="0" xfId="1" applyFont="1" applyBorder="1" applyAlignment="1">
      <alignment horizontal="center" vertical="top"/>
    </xf>
    <xf numFmtId="14" fontId="5" fillId="0" borderId="35" xfId="2" applyNumberFormat="1" applyFont="1" applyBorder="1" applyAlignment="1">
      <alignment horizontal="center" vertical="top"/>
    </xf>
    <xf numFmtId="10" fontId="5" fillId="0" borderId="26" xfId="2" applyNumberFormat="1" applyFont="1" applyBorder="1" applyAlignment="1">
      <alignment horizontal="center" vertical="top"/>
    </xf>
    <xf numFmtId="10" fontId="5" fillId="0" borderId="26" xfId="2" applyNumberFormat="1" applyFont="1" applyBorder="1"/>
    <xf numFmtId="10" fontId="5" fillId="0" borderId="36" xfId="2" applyNumberFormat="1" applyFont="1" applyBorder="1"/>
    <xf numFmtId="14" fontId="5" fillId="0" borderId="4" xfId="2" applyNumberFormat="1" applyFont="1" applyBorder="1" applyAlignment="1">
      <alignment horizontal="center" vertical="top" wrapText="1"/>
    </xf>
    <xf numFmtId="10" fontId="5" fillId="0" borderId="3" xfId="2" applyNumberFormat="1" applyFont="1" applyBorder="1" applyAlignment="1">
      <alignment horizontal="center" vertical="top" wrapText="1"/>
    </xf>
    <xf numFmtId="10" fontId="5" fillId="0" borderId="3" xfId="2" applyNumberFormat="1" applyFont="1" applyBorder="1" applyAlignment="1">
      <alignment vertical="top" wrapText="1"/>
    </xf>
    <xf numFmtId="10" fontId="5" fillId="0" borderId="5" xfId="2" applyNumberFormat="1" applyFont="1" applyBorder="1" applyAlignment="1">
      <alignment vertical="top" wrapText="1"/>
    </xf>
    <xf numFmtId="14" fontId="5" fillId="0" borderId="37" xfId="2" applyNumberFormat="1" applyFont="1" applyBorder="1" applyAlignment="1">
      <alignment horizontal="center" vertical="top"/>
    </xf>
    <xf numFmtId="10" fontId="5" fillId="0" borderId="30" xfId="2" applyNumberFormat="1" applyFont="1" applyBorder="1" applyAlignment="1">
      <alignment horizontal="center" vertical="top"/>
    </xf>
    <xf numFmtId="10" fontId="5" fillId="0" borderId="30" xfId="2" applyNumberFormat="1" applyFont="1" applyBorder="1"/>
    <xf numFmtId="10" fontId="5" fillId="0" borderId="38" xfId="2" applyNumberFormat="1" applyFont="1" applyBorder="1"/>
    <xf numFmtId="14" fontId="5" fillId="0" borderId="39" xfId="2" applyNumberFormat="1" applyFont="1" applyBorder="1" applyAlignment="1">
      <alignment horizontal="center" vertical="top"/>
    </xf>
    <xf numFmtId="10" fontId="5" fillId="0" borderId="27" xfId="2" applyNumberFormat="1" applyFont="1" applyBorder="1" applyAlignment="1">
      <alignment horizontal="center" vertical="top"/>
    </xf>
    <xf numFmtId="10" fontId="5" fillId="0" borderId="27" xfId="2" applyNumberFormat="1" applyFont="1" applyBorder="1"/>
    <xf numFmtId="10" fontId="5" fillId="0" borderId="40" xfId="2" applyNumberFormat="1" applyFont="1" applyBorder="1"/>
    <xf numFmtId="14" fontId="5" fillId="0" borderId="6" xfId="2" applyNumberFormat="1" applyFont="1" applyBorder="1" applyAlignment="1">
      <alignment horizontal="center" vertical="top" wrapText="1"/>
    </xf>
    <xf numFmtId="10" fontId="5" fillId="0" borderId="7" xfId="2" applyNumberFormat="1" applyFont="1" applyBorder="1" applyAlignment="1">
      <alignment horizontal="center" vertical="top" wrapText="1"/>
    </xf>
    <xf numFmtId="10" fontId="5" fillId="0" borderId="7" xfId="2" applyNumberFormat="1" applyFont="1" applyBorder="1" applyAlignment="1">
      <alignment vertical="top" wrapText="1"/>
    </xf>
    <xf numFmtId="10" fontId="5" fillId="0" borderId="8" xfId="2" applyNumberFormat="1" applyFont="1" applyBorder="1" applyAlignment="1">
      <alignment vertical="top" wrapText="1"/>
    </xf>
    <xf numFmtId="10" fontId="4" fillId="0" borderId="0" xfId="2" applyNumberFormat="1" applyFont="1" applyBorder="1" applyAlignment="1">
      <alignment vertical="top" wrapText="1"/>
    </xf>
    <xf numFmtId="10" fontId="5" fillId="0" borderId="0" xfId="2" applyNumberFormat="1" applyFont="1" applyBorder="1"/>
    <xf numFmtId="10" fontId="4" fillId="0" borderId="0" xfId="2" applyNumberFormat="1" applyFont="1" applyBorder="1"/>
    <xf numFmtId="168" fontId="5" fillId="0" borderId="3" xfId="2" applyNumberFormat="1" applyFont="1" applyBorder="1" applyAlignment="1">
      <alignment horizontal="center" vertical="top"/>
    </xf>
    <xf numFmtId="9" fontId="5" fillId="0" borderId="3" xfId="2" applyFont="1" applyBorder="1" applyAlignment="1">
      <alignment horizontal="center" vertical="top"/>
    </xf>
    <xf numFmtId="164" fontId="8" fillId="0" borderId="3" xfId="1" applyFont="1" applyBorder="1" applyAlignment="1">
      <alignment horizontal="center" vertical="top"/>
    </xf>
    <xf numFmtId="0" fontId="8" fillId="0" borderId="16" xfId="0" applyFont="1" applyBorder="1" applyAlignment="1">
      <alignment horizontal="center" vertical="center"/>
    </xf>
    <xf numFmtId="2" fontId="10" fillId="0" borderId="31" xfId="0" applyNumberFormat="1" applyFont="1" applyBorder="1" applyAlignment="1">
      <alignment horizontal="center" vertical="center"/>
    </xf>
    <xf numFmtId="2" fontId="10" fillId="0" borderId="29" xfId="0" applyNumberFormat="1" applyFont="1" applyBorder="1" applyAlignment="1">
      <alignment horizontal="center" vertical="center"/>
    </xf>
    <xf numFmtId="2" fontId="10" fillId="0" borderId="32" xfId="0" applyNumberFormat="1" applyFont="1" applyBorder="1" applyAlignment="1">
      <alignment horizontal="center" vertical="center"/>
    </xf>
    <xf numFmtId="2" fontId="10" fillId="0" borderId="25" xfId="0" applyNumberFormat="1" applyFont="1" applyBorder="1" applyAlignment="1">
      <alignment horizontal="center" vertical="center"/>
    </xf>
    <xf numFmtId="2" fontId="10" fillId="0" borderId="20" xfId="0" applyNumberFormat="1" applyFont="1" applyBorder="1" applyAlignment="1">
      <alignment horizontal="center" vertical="center"/>
    </xf>
    <xf numFmtId="2" fontId="10" fillId="0" borderId="30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2" fontId="10" fillId="0" borderId="41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10" fontId="10" fillId="0" borderId="26" xfId="0" applyNumberFormat="1" applyFont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3" fillId="11" borderId="3" xfId="0" applyFont="1" applyFill="1" applyBorder="1"/>
    <xf numFmtId="2" fontId="0" fillId="0" borderId="3" xfId="0" applyNumberForma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15" fillId="12" borderId="3" xfId="0" applyFont="1" applyFill="1" applyBorder="1"/>
    <xf numFmtId="2" fontId="15" fillId="12" borderId="3" xfId="0" applyNumberFormat="1" applyFont="1" applyFill="1" applyBorder="1" applyAlignment="1">
      <alignment horizontal="right" vertical="center"/>
    </xf>
    <xf numFmtId="0" fontId="12" fillId="10" borderId="3" xfId="0" applyFont="1" applyFill="1" applyBorder="1" applyAlignment="1">
      <alignment horizontal="center" vertical="center"/>
    </xf>
    <xf numFmtId="0" fontId="15" fillId="10" borderId="3" xfId="0" applyFont="1" applyFill="1" applyBorder="1"/>
    <xf numFmtId="2" fontId="15" fillId="10" borderId="3" xfId="0" applyNumberFormat="1" applyFont="1" applyFill="1" applyBorder="1" applyAlignment="1">
      <alignment horizontal="right" vertical="center"/>
    </xf>
    <xf numFmtId="4" fontId="0" fillId="0" borderId="3" xfId="0" applyNumberFormat="1" applyBorder="1" applyAlignment="1">
      <alignment horizontal="right" vertical="center"/>
    </xf>
    <xf numFmtId="10" fontId="15" fillId="10" borderId="3" xfId="0" applyNumberFormat="1" applyFont="1" applyFill="1" applyBorder="1" applyAlignment="1">
      <alignment horizontal="right" vertical="center"/>
    </xf>
    <xf numFmtId="10" fontId="10" fillId="0" borderId="0" xfId="0" applyNumberFormat="1" applyFont="1" applyAlignment="1">
      <alignment horizontal="center"/>
    </xf>
    <xf numFmtId="0" fontId="16" fillId="17" borderId="3" xfId="0" applyFont="1" applyFill="1" applyBorder="1" applyAlignment="1">
      <alignment horizontal="center" vertical="center" wrapText="1"/>
    </xf>
    <xf numFmtId="0" fontId="16" fillId="20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15" borderId="3" xfId="0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8" fillId="0" borderId="3" xfId="0" applyFont="1" applyBorder="1"/>
    <xf numFmtId="2" fontId="10" fillId="0" borderId="3" xfId="0" applyNumberFormat="1" applyFont="1" applyBorder="1" applyAlignment="1">
      <alignment horizontal="center" vertical="center"/>
    </xf>
    <xf numFmtId="2" fontId="10" fillId="18" borderId="3" xfId="0" applyNumberFormat="1" applyFont="1" applyFill="1" applyBorder="1" applyAlignment="1">
      <alignment horizontal="center" vertical="center"/>
    </xf>
    <xf numFmtId="0" fontId="8" fillId="19" borderId="3" xfId="0" applyFont="1" applyFill="1" applyBorder="1" applyAlignment="1">
      <alignment horizontal="center" vertical="center"/>
    </xf>
    <xf numFmtId="0" fontId="8" fillId="20" borderId="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16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2" fontId="10" fillId="18" borderId="3" xfId="0" applyNumberFormat="1" applyFont="1" applyFill="1" applyBorder="1" applyAlignment="1">
      <alignment horizontal="center"/>
    </xf>
    <xf numFmtId="0" fontId="17" fillId="0" borderId="0" xfId="0" applyFont="1" applyAlignment="1">
      <alignment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21" borderId="3" xfId="0" applyFont="1" applyFill="1" applyBorder="1" applyAlignment="1">
      <alignment horizontal="center" vertical="center" wrapText="1"/>
    </xf>
    <xf numFmtId="0" fontId="17" fillId="22" borderId="3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2" fontId="10" fillId="23" borderId="3" xfId="0" applyNumberFormat="1" applyFont="1" applyFill="1" applyBorder="1" applyAlignment="1">
      <alignment horizontal="center" vertical="center"/>
    </xf>
    <xf numFmtId="0" fontId="10" fillId="23" borderId="3" xfId="0" applyFont="1" applyFill="1" applyBorder="1" applyAlignment="1">
      <alignment horizontal="center" vertical="center" wrapText="1"/>
    </xf>
    <xf numFmtId="2" fontId="10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2" fontId="10" fillId="8" borderId="3" xfId="0" applyNumberFormat="1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/>
    </xf>
    <xf numFmtId="2" fontId="10" fillId="0" borderId="0" xfId="0" applyNumberFormat="1" applyFont="1" applyAlignment="1">
      <alignment horizontal="right" vertical="center"/>
    </xf>
    <xf numFmtId="0" fontId="16" fillId="11" borderId="3" xfId="0" applyFont="1" applyFill="1" applyBorder="1"/>
    <xf numFmtId="0" fontId="10" fillId="0" borderId="3" xfId="0" applyFont="1" applyBorder="1" applyAlignment="1">
      <alignment horizontal="right" vertical="center"/>
    </xf>
    <xf numFmtId="2" fontId="10" fillId="0" borderId="3" xfId="0" applyNumberFormat="1" applyFont="1" applyBorder="1" applyAlignment="1">
      <alignment horizontal="right" vertical="center"/>
    </xf>
    <xf numFmtId="0" fontId="17" fillId="10" borderId="3" xfId="0" applyFont="1" applyFill="1" applyBorder="1"/>
    <xf numFmtId="2" fontId="17" fillId="10" borderId="3" xfId="0" applyNumberFormat="1" applyFont="1" applyFill="1" applyBorder="1" applyAlignment="1">
      <alignment horizontal="right" vertical="center"/>
    </xf>
    <xf numFmtId="10" fontId="10" fillId="0" borderId="0" xfId="0" applyNumberFormat="1" applyFont="1"/>
    <xf numFmtId="10" fontId="17" fillId="10" borderId="3" xfId="0" applyNumberFormat="1" applyFont="1" applyFill="1" applyBorder="1" applyAlignment="1">
      <alignment horizontal="right" vertical="center"/>
    </xf>
    <xf numFmtId="0" fontId="12" fillId="15" borderId="3" xfId="0" applyFont="1" applyFill="1" applyBorder="1" applyAlignment="1">
      <alignment horizontal="center" vertical="center"/>
    </xf>
    <xf numFmtId="164" fontId="4" fillId="0" borderId="18" xfId="1" applyFont="1" applyBorder="1" applyAlignment="1">
      <alignment horizontal="center" vertical="top"/>
    </xf>
    <xf numFmtId="164" fontId="4" fillId="0" borderId="28" xfId="1" applyFont="1" applyBorder="1" applyAlignment="1">
      <alignment horizontal="center" vertical="top"/>
    </xf>
    <xf numFmtId="164" fontId="4" fillId="0" borderId="16" xfId="1" applyFont="1" applyBorder="1" applyAlignment="1">
      <alignment horizontal="center" vertical="top"/>
    </xf>
    <xf numFmtId="0" fontId="9" fillId="7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0" fillId="0" borderId="0" xfId="0"/>
    <xf numFmtId="0" fontId="14" fillId="14" borderId="0" xfId="0" applyFont="1" applyFill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0" fontId="10" fillId="0" borderId="0" xfId="0" applyFont="1"/>
    <xf numFmtId="0" fontId="14" fillId="25" borderId="0" xfId="0" applyFont="1" applyFill="1" applyAlignment="1">
      <alignment horizontal="center" vertical="center"/>
    </xf>
    <xf numFmtId="0" fontId="17" fillId="14" borderId="0" xfId="0" applyFont="1" applyFill="1"/>
    <xf numFmtId="0" fontId="17" fillId="12" borderId="0" xfId="0" applyFont="1" applyFill="1" applyAlignment="1">
      <alignment horizontal="center" vertical="center"/>
    </xf>
    <xf numFmtId="0" fontId="17" fillId="13" borderId="0" xfId="0" applyFont="1" applyFill="1"/>
    <xf numFmtId="0" fontId="17" fillId="24" borderId="33" xfId="0" applyFont="1" applyFill="1" applyBorder="1" applyAlignment="1">
      <alignment horizontal="center" vertical="center" wrapText="1"/>
    </xf>
    <xf numFmtId="0" fontId="17" fillId="15" borderId="0" xfId="0" applyFont="1" applyFill="1" applyAlignment="1">
      <alignment horizontal="center" vertical="center"/>
    </xf>
    <xf numFmtId="0" fontId="17" fillId="16" borderId="0" xfId="0" applyFont="1" applyFill="1"/>
    <xf numFmtId="0" fontId="17" fillId="10" borderId="0" xfId="0" applyFont="1" applyFill="1" applyAlignment="1">
      <alignment horizontal="center" vertical="center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Per cent" xfId="2" builtinId="5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0.000%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0.000%"/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0.000%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0.000%"/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0.000%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0.000%"/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0.000%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0.000%"/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0.000%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0.000%"/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0.000%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0.000%"/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0.000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0.000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0.000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DEDE3"/>
      <color rgb="FFCC3300"/>
      <color rgb="FFFF6600"/>
      <color rgb="FFCCFF66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GNPA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Rough!$A$4</c:f>
              <c:strCache>
                <c:ptCount val="1"/>
                <c:pt idx="0">
                  <c:v>AU Small Finance Bank Ltd.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Rough!$B$3:$K$3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Rough!$B$4:$K$4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2.0099999999999998</c:v>
                </c:pt>
                <c:pt idx="3">
                  <c:v>2.04</c:v>
                </c:pt>
                <c:pt idx="4">
                  <c:v>1.7</c:v>
                </c:pt>
                <c:pt idx="5">
                  <c:v>4.25</c:v>
                </c:pt>
                <c:pt idx="6">
                  <c:v>1.98</c:v>
                </c:pt>
                <c:pt idx="7">
                  <c:v>1.66</c:v>
                </c:pt>
                <c:pt idx="8">
                  <c:v>1.67</c:v>
                </c:pt>
                <c:pt idx="9">
                  <c:v>2.2799999999999998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3-425A-A250-94117009E1E2}"/>
            </c:ext>
          </c:extLst>
        </c:ser>
        <c:ser>
          <c:idx val="1"/>
          <c:order val="1"/>
          <c:tx>
            <c:strRef>
              <c:f>Rough!$A$5</c:f>
              <c:strCache>
                <c:ptCount val="1"/>
                <c:pt idx="0">
                  <c:v>Axis Bank Ltd.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Rough!$B$3:$K$3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Rough!$B$5:$K$5</c:f>
              <c:numCache>
                <c:formatCode>0.00</c:formatCode>
                <c:ptCount val="10"/>
                <c:pt idx="0">
                  <c:v>1.75</c:v>
                </c:pt>
                <c:pt idx="1">
                  <c:v>5.04</c:v>
                </c:pt>
                <c:pt idx="2">
                  <c:v>6.77</c:v>
                </c:pt>
                <c:pt idx="3">
                  <c:v>5.26</c:v>
                </c:pt>
                <c:pt idx="4">
                  <c:v>5.07</c:v>
                </c:pt>
                <c:pt idx="5">
                  <c:v>3.94</c:v>
                </c:pt>
                <c:pt idx="6">
                  <c:v>2.98</c:v>
                </c:pt>
                <c:pt idx="7">
                  <c:v>2.12</c:v>
                </c:pt>
                <c:pt idx="8">
                  <c:v>1.51</c:v>
                </c:pt>
                <c:pt idx="9">
                  <c:v>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83-425A-A250-94117009E1E2}"/>
            </c:ext>
          </c:extLst>
        </c:ser>
        <c:ser>
          <c:idx val="2"/>
          <c:order val="2"/>
          <c:tx>
            <c:strRef>
              <c:f>Rough!$A$6</c:f>
              <c:strCache>
                <c:ptCount val="1"/>
                <c:pt idx="0">
                  <c:v>Bank Of Baroda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Rough!$B$3:$K$3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Rough!$B$6:$K$6</c:f>
              <c:numCache>
                <c:formatCode>0.00</c:formatCode>
                <c:ptCount val="10"/>
                <c:pt idx="0">
                  <c:v>9.99</c:v>
                </c:pt>
                <c:pt idx="1">
                  <c:v>10.38</c:v>
                </c:pt>
                <c:pt idx="2">
                  <c:v>12.1</c:v>
                </c:pt>
                <c:pt idx="3">
                  <c:v>9.74</c:v>
                </c:pt>
                <c:pt idx="4">
                  <c:v>9.49</c:v>
                </c:pt>
                <c:pt idx="5">
                  <c:v>8.83</c:v>
                </c:pt>
                <c:pt idx="6">
                  <c:v>6.6</c:v>
                </c:pt>
                <c:pt idx="7">
                  <c:v>3.83</c:v>
                </c:pt>
                <c:pt idx="8">
                  <c:v>2.96</c:v>
                </c:pt>
                <c:pt idx="9">
                  <c:v>2.3199999999999998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83-425A-A250-94117009E1E2}"/>
            </c:ext>
          </c:extLst>
        </c:ser>
        <c:ser>
          <c:idx val="3"/>
          <c:order val="3"/>
          <c:tx>
            <c:strRef>
              <c:f>Rough!$A$7</c:f>
              <c:strCache>
                <c:ptCount val="1"/>
                <c:pt idx="0">
                  <c:v>ICICI Bank Ltd.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Rough!$B$3:$K$3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Rough!$B$7:$K$7</c:f>
              <c:numCache>
                <c:formatCode>0.00</c:formatCode>
                <c:ptCount val="10"/>
                <c:pt idx="0">
                  <c:v>5.82</c:v>
                </c:pt>
                <c:pt idx="1">
                  <c:v>7.89</c:v>
                </c:pt>
                <c:pt idx="2">
                  <c:v>8.84</c:v>
                </c:pt>
                <c:pt idx="3">
                  <c:v>6.7</c:v>
                </c:pt>
                <c:pt idx="4">
                  <c:v>5.53</c:v>
                </c:pt>
                <c:pt idx="5">
                  <c:v>4.96</c:v>
                </c:pt>
                <c:pt idx="6">
                  <c:v>3.6</c:v>
                </c:pt>
                <c:pt idx="7">
                  <c:v>2.81</c:v>
                </c:pt>
                <c:pt idx="8">
                  <c:v>2.16</c:v>
                </c:pt>
                <c:pt idx="9">
                  <c:v>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83-425A-A250-94117009E1E2}"/>
            </c:ext>
          </c:extLst>
        </c:ser>
        <c:ser>
          <c:idx val="4"/>
          <c:order val="4"/>
          <c:tx>
            <c:strRef>
              <c:f>Rough!$A$8</c:f>
              <c:strCache>
                <c:ptCount val="1"/>
                <c:pt idx="0">
                  <c:v>IDFC First Bank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Rough!$B$3:$K$3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Rough!$B$8:$K$8</c:f>
              <c:numCache>
                <c:formatCode>0.00</c:formatCode>
                <c:ptCount val="10"/>
                <c:pt idx="0">
                  <c:v>6.16</c:v>
                </c:pt>
                <c:pt idx="1">
                  <c:v>2.99</c:v>
                </c:pt>
                <c:pt idx="2">
                  <c:v>3.31</c:v>
                </c:pt>
                <c:pt idx="3">
                  <c:v>2.4300000000000002</c:v>
                </c:pt>
                <c:pt idx="4">
                  <c:v>2.6</c:v>
                </c:pt>
                <c:pt idx="5">
                  <c:v>4.1500000000000004</c:v>
                </c:pt>
                <c:pt idx="6">
                  <c:v>3.7</c:v>
                </c:pt>
                <c:pt idx="7">
                  <c:v>2.5099999999999998</c:v>
                </c:pt>
                <c:pt idx="8">
                  <c:v>1.88</c:v>
                </c:pt>
                <c:pt idx="9">
                  <c:v>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83-425A-A250-94117009E1E2}"/>
            </c:ext>
          </c:extLst>
        </c:ser>
        <c:ser>
          <c:idx val="5"/>
          <c:order val="5"/>
          <c:tx>
            <c:strRef>
              <c:f>Rough!$A$9</c:f>
              <c:strCache>
                <c:ptCount val="1"/>
                <c:pt idx="0">
                  <c:v>State Bank Of India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Rough!$B$3:$K$3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Rough!$B$9:$K$9</c:f>
              <c:numCache>
                <c:formatCode>0.00</c:formatCode>
                <c:ptCount val="10"/>
                <c:pt idx="0">
                  <c:v>6.4</c:v>
                </c:pt>
                <c:pt idx="1">
                  <c:v>9.0399999999999991</c:v>
                </c:pt>
                <c:pt idx="2">
                  <c:v>10.85</c:v>
                </c:pt>
                <c:pt idx="3">
                  <c:v>7.43</c:v>
                </c:pt>
                <c:pt idx="4">
                  <c:v>6.07</c:v>
                </c:pt>
                <c:pt idx="5">
                  <c:v>4.9400000000000004</c:v>
                </c:pt>
                <c:pt idx="6">
                  <c:v>3.92</c:v>
                </c:pt>
                <c:pt idx="7">
                  <c:v>2.75</c:v>
                </c:pt>
                <c:pt idx="8">
                  <c:v>2.23</c:v>
                </c:pt>
                <c:pt idx="9">
                  <c:v>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83-425A-A250-94117009E1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0190623"/>
        <c:axId val="110186783"/>
      </c:barChart>
      <c:catAx>
        <c:axId val="11019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86783"/>
        <c:crosses val="autoZero"/>
        <c:auto val="1"/>
        <c:lblAlgn val="ctr"/>
        <c:lblOffset val="100"/>
        <c:noMultiLvlLbl val="0"/>
      </c:catAx>
      <c:valAx>
        <c:axId val="110186783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1019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NNPA</a:t>
            </a:r>
            <a:r>
              <a:rPr lang="en-IN" baseline="0"/>
              <a:t> COMPARISON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Rough!$A$14</c:f>
              <c:strCache>
                <c:ptCount val="1"/>
                <c:pt idx="0">
                  <c:v>AU Small Finance Bank Ltd.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Rough!$B$13:$K$13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Rough!$B$14:$K$14</c:f>
              <c:numCache>
                <c:formatCode>0.00</c:formatCode>
                <c:ptCount val="10"/>
                <c:pt idx="0">
                  <c:v>0.38</c:v>
                </c:pt>
                <c:pt idx="1">
                  <c:v>1.05</c:v>
                </c:pt>
                <c:pt idx="2">
                  <c:v>1.3</c:v>
                </c:pt>
                <c:pt idx="3">
                  <c:v>1.29</c:v>
                </c:pt>
                <c:pt idx="4">
                  <c:v>0.81</c:v>
                </c:pt>
                <c:pt idx="5">
                  <c:v>2.2000000000000002</c:v>
                </c:pt>
                <c:pt idx="6">
                  <c:v>0.5</c:v>
                </c:pt>
                <c:pt idx="7">
                  <c:v>0.42</c:v>
                </c:pt>
                <c:pt idx="8">
                  <c:v>0.55000000000000004</c:v>
                </c:pt>
                <c:pt idx="9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E46-B8E5-AD69D9388B24}"/>
            </c:ext>
          </c:extLst>
        </c:ser>
        <c:ser>
          <c:idx val="1"/>
          <c:order val="1"/>
          <c:tx>
            <c:strRef>
              <c:f>Rough!$A$15</c:f>
              <c:strCache>
                <c:ptCount val="1"/>
                <c:pt idx="0">
                  <c:v>Axis Bank Ltd.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Rough!$B$13:$K$13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Rough!$B$15:$K$15</c:f>
              <c:numCache>
                <c:formatCode>0.00</c:formatCode>
                <c:ptCount val="10"/>
                <c:pt idx="0">
                  <c:v>0.7</c:v>
                </c:pt>
                <c:pt idx="1">
                  <c:v>2.11</c:v>
                </c:pt>
                <c:pt idx="2">
                  <c:v>3.4</c:v>
                </c:pt>
                <c:pt idx="3">
                  <c:v>2.06</c:v>
                </c:pt>
                <c:pt idx="4">
                  <c:v>1.63</c:v>
                </c:pt>
                <c:pt idx="5">
                  <c:v>1.1399999999999999</c:v>
                </c:pt>
                <c:pt idx="6">
                  <c:v>0.77</c:v>
                </c:pt>
                <c:pt idx="7">
                  <c:v>0.42</c:v>
                </c:pt>
                <c:pt idx="8">
                  <c:v>0.33</c:v>
                </c:pt>
                <c:pt idx="9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E46-B8E5-AD69D9388B24}"/>
            </c:ext>
          </c:extLst>
        </c:ser>
        <c:ser>
          <c:idx val="2"/>
          <c:order val="2"/>
          <c:tx>
            <c:strRef>
              <c:f>Rough!$A$16</c:f>
              <c:strCache>
                <c:ptCount val="1"/>
                <c:pt idx="0">
                  <c:v>Bank Of Baroda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Rough!$B$13:$K$13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Rough!$B$16:$K$16</c:f>
              <c:numCache>
                <c:formatCode>0.00</c:formatCode>
                <c:ptCount val="10"/>
                <c:pt idx="0">
                  <c:v>3.1</c:v>
                </c:pt>
                <c:pt idx="1">
                  <c:v>4.68</c:v>
                </c:pt>
                <c:pt idx="2">
                  <c:v>5.4</c:v>
                </c:pt>
                <c:pt idx="3">
                  <c:v>3.4</c:v>
                </c:pt>
                <c:pt idx="4">
                  <c:v>3.17</c:v>
                </c:pt>
                <c:pt idx="5">
                  <c:v>3.08</c:v>
                </c:pt>
                <c:pt idx="6">
                  <c:v>1.73</c:v>
                </c:pt>
                <c:pt idx="7">
                  <c:v>0.92</c:v>
                </c:pt>
                <c:pt idx="8">
                  <c:v>0.69</c:v>
                </c:pt>
                <c:pt idx="9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E46-B8E5-AD69D9388B24}"/>
            </c:ext>
          </c:extLst>
        </c:ser>
        <c:ser>
          <c:idx val="3"/>
          <c:order val="3"/>
          <c:tx>
            <c:strRef>
              <c:f>Rough!$A$17</c:f>
              <c:strCache>
                <c:ptCount val="1"/>
                <c:pt idx="0">
                  <c:v>ICICI Bank Ltd.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Rough!$B$13:$K$13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Rough!$B$17:$K$17</c:f>
              <c:numCache>
                <c:formatCode>0.00</c:formatCode>
                <c:ptCount val="10"/>
                <c:pt idx="0">
                  <c:v>2.98</c:v>
                </c:pt>
                <c:pt idx="1">
                  <c:v>4.8899999999999997</c:v>
                </c:pt>
                <c:pt idx="2">
                  <c:v>4.7699999999999996</c:v>
                </c:pt>
                <c:pt idx="3">
                  <c:v>2.06</c:v>
                </c:pt>
                <c:pt idx="4">
                  <c:v>1.41</c:v>
                </c:pt>
                <c:pt idx="5">
                  <c:v>1.1399999999999999</c:v>
                </c:pt>
                <c:pt idx="6">
                  <c:v>0.76</c:v>
                </c:pt>
                <c:pt idx="7">
                  <c:v>0.48</c:v>
                </c:pt>
                <c:pt idx="8">
                  <c:v>0.42</c:v>
                </c:pt>
                <c:pt idx="9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E46-B8E5-AD69D9388B24}"/>
            </c:ext>
          </c:extLst>
        </c:ser>
        <c:ser>
          <c:idx val="4"/>
          <c:order val="4"/>
          <c:tx>
            <c:strRef>
              <c:f>Rough!$A$18</c:f>
              <c:strCache>
                <c:ptCount val="1"/>
                <c:pt idx="0">
                  <c:v>IDFC First Bank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Rough!$B$13:$K$13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Rough!$B$18:$K$18</c:f>
              <c:numCache>
                <c:formatCode>0.00</c:formatCode>
                <c:ptCount val="10"/>
                <c:pt idx="0">
                  <c:v>2.39</c:v>
                </c:pt>
                <c:pt idx="1">
                  <c:v>1.1399999999999999</c:v>
                </c:pt>
                <c:pt idx="2">
                  <c:v>1.69</c:v>
                </c:pt>
                <c:pt idx="3">
                  <c:v>1.27</c:v>
                </c:pt>
                <c:pt idx="4">
                  <c:v>0.94</c:v>
                </c:pt>
                <c:pt idx="5">
                  <c:v>1.86</c:v>
                </c:pt>
                <c:pt idx="6">
                  <c:v>1.53</c:v>
                </c:pt>
                <c:pt idx="7">
                  <c:v>0.86</c:v>
                </c:pt>
                <c:pt idx="8">
                  <c:v>0.6</c:v>
                </c:pt>
                <c:pt idx="9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E46-B8E5-AD69D9388B24}"/>
            </c:ext>
          </c:extLst>
        </c:ser>
        <c:ser>
          <c:idx val="5"/>
          <c:order val="5"/>
          <c:tx>
            <c:strRef>
              <c:f>Rough!$A$19</c:f>
              <c:strCache>
                <c:ptCount val="1"/>
                <c:pt idx="0">
                  <c:v>State Bank Of India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Rough!$B$13:$K$13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Rough!$B$19:$K$19</c:f>
              <c:numCache>
                <c:formatCode>0.00</c:formatCode>
                <c:ptCount val="10"/>
                <c:pt idx="0">
                  <c:v>3.81</c:v>
                </c:pt>
                <c:pt idx="1">
                  <c:v>3.71</c:v>
                </c:pt>
                <c:pt idx="2">
                  <c:v>5.69</c:v>
                </c:pt>
                <c:pt idx="3">
                  <c:v>2.97</c:v>
                </c:pt>
                <c:pt idx="4">
                  <c:v>2.2000000000000002</c:v>
                </c:pt>
                <c:pt idx="5">
                  <c:v>1.48</c:v>
                </c:pt>
                <c:pt idx="6">
                  <c:v>1</c:v>
                </c:pt>
                <c:pt idx="7">
                  <c:v>0.66</c:v>
                </c:pt>
                <c:pt idx="8">
                  <c:v>0.56000000000000005</c:v>
                </c:pt>
                <c:pt idx="9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E46-B8E5-AD69D9388B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35545503"/>
        <c:axId val="1235530623"/>
      </c:barChart>
      <c:catAx>
        <c:axId val="123554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30623"/>
        <c:crosses val="autoZero"/>
        <c:auto val="1"/>
        <c:lblAlgn val="ctr"/>
        <c:lblOffset val="100"/>
        <c:noMultiLvlLbl val="0"/>
      </c:catAx>
      <c:valAx>
        <c:axId val="1235530623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23554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pcr</a:t>
            </a:r>
            <a:r>
              <a:rPr lang="en-IN" baseline="0"/>
              <a:t> comparison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Rough!$A$24</c:f>
              <c:strCache>
                <c:ptCount val="1"/>
                <c:pt idx="0">
                  <c:v>AU Small Finance Bank Ltd.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Rough!$B$23:$K$23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Rough!$B$24:$K$24</c:f>
              <c:numCache>
                <c:formatCode>0.00</c:formatCode>
                <c:ptCount val="10"/>
                <c:pt idx="0">
                  <c:v>0</c:v>
                </c:pt>
                <c:pt idx="1">
                  <c:v>35.380000000000003</c:v>
                </c:pt>
                <c:pt idx="2">
                  <c:v>37.22</c:v>
                </c:pt>
                <c:pt idx="3">
                  <c:v>37.4</c:v>
                </c:pt>
                <c:pt idx="4">
                  <c:v>52.78</c:v>
                </c:pt>
                <c:pt idx="5">
                  <c:v>49.81</c:v>
                </c:pt>
                <c:pt idx="6">
                  <c:v>76.62</c:v>
                </c:pt>
                <c:pt idx="7">
                  <c:v>75</c:v>
                </c:pt>
                <c:pt idx="8">
                  <c:v>68</c:v>
                </c:pt>
                <c:pt idx="9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9-4822-B52B-B16463E1E371}"/>
            </c:ext>
          </c:extLst>
        </c:ser>
        <c:ser>
          <c:idx val="1"/>
          <c:order val="1"/>
          <c:tx>
            <c:strRef>
              <c:f>Rough!$A$25</c:f>
              <c:strCache>
                <c:ptCount val="1"/>
                <c:pt idx="0">
                  <c:v>Axis Bank Ltd.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Rough!$B$23:$K$23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Rough!$B$25:$K$25</c:f>
              <c:numCache>
                <c:formatCode>0.00</c:formatCode>
                <c:ptCount val="10"/>
                <c:pt idx="0">
                  <c:v>72.27</c:v>
                </c:pt>
                <c:pt idx="1">
                  <c:v>64.790000000000006</c:v>
                </c:pt>
                <c:pt idx="2">
                  <c:v>65.05</c:v>
                </c:pt>
                <c:pt idx="3">
                  <c:v>77</c:v>
                </c:pt>
                <c:pt idx="4">
                  <c:v>83</c:v>
                </c:pt>
                <c:pt idx="5">
                  <c:v>72</c:v>
                </c:pt>
                <c:pt idx="6">
                  <c:v>75</c:v>
                </c:pt>
                <c:pt idx="7">
                  <c:v>0</c:v>
                </c:pt>
                <c:pt idx="8">
                  <c:v>79</c:v>
                </c:pt>
                <c:pt idx="9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59-4822-B52B-B16463E1E371}"/>
            </c:ext>
          </c:extLst>
        </c:ser>
        <c:ser>
          <c:idx val="2"/>
          <c:order val="2"/>
          <c:tx>
            <c:strRef>
              <c:f>Rough!$A$26</c:f>
              <c:strCache>
                <c:ptCount val="1"/>
                <c:pt idx="0">
                  <c:v>Bank Of Baroda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Rough!$B$23:$K$23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Rough!$B$26:$K$26</c:f>
              <c:numCache>
                <c:formatCode>0.00</c:formatCode>
                <c:ptCount val="10"/>
                <c:pt idx="0">
                  <c:v>60.09</c:v>
                </c:pt>
                <c:pt idx="1">
                  <c:v>66.83</c:v>
                </c:pt>
                <c:pt idx="2">
                  <c:v>67.209999999999994</c:v>
                </c:pt>
                <c:pt idx="3">
                  <c:v>78.680000000000007</c:v>
                </c:pt>
                <c:pt idx="4">
                  <c:v>81.33</c:v>
                </c:pt>
                <c:pt idx="5">
                  <c:v>81.8</c:v>
                </c:pt>
                <c:pt idx="6">
                  <c:v>88.71</c:v>
                </c:pt>
                <c:pt idx="7">
                  <c:v>92.43</c:v>
                </c:pt>
                <c:pt idx="8">
                  <c:v>93.3</c:v>
                </c:pt>
                <c:pt idx="9">
                  <c:v>93.29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59-4822-B52B-B16463E1E371}"/>
            </c:ext>
          </c:extLst>
        </c:ser>
        <c:ser>
          <c:idx val="3"/>
          <c:order val="3"/>
          <c:tx>
            <c:strRef>
              <c:f>Rough!$A$27</c:f>
              <c:strCache>
                <c:ptCount val="1"/>
                <c:pt idx="0">
                  <c:v>ICICI Bank Ltd.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Rough!$B$23:$K$23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Rough!$B$27:$K$27</c:f>
              <c:numCache>
                <c:formatCode>0.00</c:formatCode>
                <c:ptCount val="10"/>
                <c:pt idx="0">
                  <c:v>50.6</c:v>
                </c:pt>
                <c:pt idx="1">
                  <c:v>40.200000000000003</c:v>
                </c:pt>
                <c:pt idx="2">
                  <c:v>47.7</c:v>
                </c:pt>
                <c:pt idx="3">
                  <c:v>80.7</c:v>
                </c:pt>
                <c:pt idx="4">
                  <c:v>86.8</c:v>
                </c:pt>
                <c:pt idx="5">
                  <c:v>77.7</c:v>
                </c:pt>
                <c:pt idx="6">
                  <c:v>79.2</c:v>
                </c:pt>
                <c:pt idx="7">
                  <c:v>82.8</c:v>
                </c:pt>
                <c:pt idx="8">
                  <c:v>80.3</c:v>
                </c:pt>
                <c:pt idx="9">
                  <c:v>76.2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59-4822-B52B-B16463E1E371}"/>
            </c:ext>
          </c:extLst>
        </c:ser>
        <c:ser>
          <c:idx val="4"/>
          <c:order val="4"/>
          <c:tx>
            <c:strRef>
              <c:f>Rough!$A$28</c:f>
              <c:strCache>
                <c:ptCount val="1"/>
                <c:pt idx="0">
                  <c:v>IDFC First Bank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Rough!$B$23:$K$23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Rough!$B$28:$K$28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76</c:v>
                </c:pt>
                <c:pt idx="3">
                  <c:v>55.9</c:v>
                </c:pt>
                <c:pt idx="4">
                  <c:v>64.53</c:v>
                </c:pt>
                <c:pt idx="5">
                  <c:v>56.23</c:v>
                </c:pt>
                <c:pt idx="6">
                  <c:v>70</c:v>
                </c:pt>
                <c:pt idx="7">
                  <c:v>80.290000000000006</c:v>
                </c:pt>
                <c:pt idx="8">
                  <c:v>86.58</c:v>
                </c:pt>
                <c:pt idx="9">
                  <c:v>90.51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59-4822-B52B-B16463E1E371}"/>
            </c:ext>
          </c:extLst>
        </c:ser>
        <c:ser>
          <c:idx val="5"/>
          <c:order val="5"/>
          <c:tx>
            <c:strRef>
              <c:f>Rough!$A$29</c:f>
              <c:strCache>
                <c:ptCount val="1"/>
                <c:pt idx="0">
                  <c:v>State Bank Of India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Rough!$B$23:$K$23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Rough!$B$29:$K$29</c:f>
              <c:numCache>
                <c:formatCode>0.00</c:formatCode>
                <c:ptCount val="10"/>
                <c:pt idx="0">
                  <c:v>60.69</c:v>
                </c:pt>
                <c:pt idx="1">
                  <c:v>65.95</c:v>
                </c:pt>
                <c:pt idx="2">
                  <c:v>66.17</c:v>
                </c:pt>
                <c:pt idx="3">
                  <c:v>78.73</c:v>
                </c:pt>
                <c:pt idx="4">
                  <c:v>83.62</c:v>
                </c:pt>
                <c:pt idx="5">
                  <c:v>87.75</c:v>
                </c:pt>
                <c:pt idx="6">
                  <c:v>90.2</c:v>
                </c:pt>
                <c:pt idx="7">
                  <c:v>91.91</c:v>
                </c:pt>
                <c:pt idx="8">
                  <c:v>91.89</c:v>
                </c:pt>
                <c:pt idx="9">
                  <c:v>92.08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59-4822-B52B-B16463E1E3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39148767"/>
        <c:axId val="1039143007"/>
      </c:barChart>
      <c:catAx>
        <c:axId val="103914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143007"/>
        <c:crosses val="autoZero"/>
        <c:auto val="1"/>
        <c:lblAlgn val="ctr"/>
        <c:lblOffset val="100"/>
        <c:noMultiLvlLbl val="0"/>
      </c:catAx>
      <c:valAx>
        <c:axId val="1039143007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3914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RECOVERY &amp; UPGRADATION TO GNPA%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Rough!$Y$4</c:f>
              <c:strCache>
                <c:ptCount val="1"/>
                <c:pt idx="0">
                  <c:v>AU Small Finance Bank Ltd.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Rough!$Z$3:$AI$3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Rough!$Z$4:$AI$4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0.20624849409685969</c:v>
                </c:pt>
                <c:pt idx="2">
                  <c:v>0.2042337065322162</c:v>
                </c:pt>
                <c:pt idx="3">
                  <c:v>0.48432381843706129</c:v>
                </c:pt>
                <c:pt idx="4">
                  <c:v>1.2719210100921841</c:v>
                </c:pt>
                <c:pt idx="5">
                  <c:v>8.3921667786775622E-2</c:v>
                </c:pt>
                <c:pt idx="6">
                  <c:v>1.982907462299055</c:v>
                </c:pt>
                <c:pt idx="7">
                  <c:v>1.011362362556175</c:v>
                </c:pt>
                <c:pt idx="8">
                  <c:v>0.83812025214158725</c:v>
                </c:pt>
                <c:pt idx="9">
                  <c:v>0.639802505419797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3-44CB-9C9B-4F5AC5D63816}"/>
            </c:ext>
          </c:extLst>
        </c:ser>
        <c:ser>
          <c:idx val="1"/>
          <c:order val="1"/>
          <c:tx>
            <c:strRef>
              <c:f>Rough!$Y$5</c:f>
              <c:strCache>
                <c:ptCount val="1"/>
                <c:pt idx="0">
                  <c:v>Axis Bank Ltd.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Rough!$Z$3:$AI$3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Rough!$Z$5:$AI$5</c:f>
              <c:numCache>
                <c:formatCode>0.00</c:formatCode>
                <c:ptCount val="10"/>
                <c:pt idx="0">
                  <c:v>0.33588610121379681</c:v>
                </c:pt>
                <c:pt idx="1">
                  <c:v>0.20519884889814519</c:v>
                </c:pt>
                <c:pt idx="2">
                  <c:v>0.25586388247825309</c:v>
                </c:pt>
                <c:pt idx="3">
                  <c:v>0.30550557512997889</c:v>
                </c:pt>
                <c:pt idx="4">
                  <c:v>0.30764752849623372</c:v>
                </c:pt>
                <c:pt idx="5">
                  <c:v>0.32626870246859158</c:v>
                </c:pt>
                <c:pt idx="6">
                  <c:v>0.65759277657004389</c:v>
                </c:pt>
                <c:pt idx="7">
                  <c:v>0.56813692369961022</c:v>
                </c:pt>
                <c:pt idx="8">
                  <c:v>0.59778464109493412</c:v>
                </c:pt>
                <c:pt idx="9">
                  <c:v>0.54725552517597531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D3-44CB-9C9B-4F5AC5D63816}"/>
            </c:ext>
          </c:extLst>
        </c:ser>
        <c:ser>
          <c:idx val="2"/>
          <c:order val="2"/>
          <c:tx>
            <c:strRef>
              <c:f>Rough!$Y$6</c:f>
              <c:strCache>
                <c:ptCount val="1"/>
                <c:pt idx="0">
                  <c:v>Bank Of Baroda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Rough!$Z$3:$AI$3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Rough!$Z$6:$AI$6</c:f>
              <c:numCache>
                <c:formatCode>0.00</c:formatCode>
                <c:ptCount val="10"/>
                <c:pt idx="0">
                  <c:v>4.9718121746134852E-2</c:v>
                </c:pt>
                <c:pt idx="1">
                  <c:v>0.1544616292162449</c:v>
                </c:pt>
                <c:pt idx="2">
                  <c:v>9.6360364430975842E-2</c:v>
                </c:pt>
                <c:pt idx="3">
                  <c:v>0.18160665074940771</c:v>
                </c:pt>
                <c:pt idx="4">
                  <c:v>0.97968462166317416</c:v>
                </c:pt>
                <c:pt idx="5">
                  <c:v>0.1093436590637097</c:v>
                </c:pt>
                <c:pt idx="6">
                  <c:v>0.15627531937091421</c:v>
                </c:pt>
                <c:pt idx="7">
                  <c:v>0.2747076600015777</c:v>
                </c:pt>
                <c:pt idx="8">
                  <c:v>0.14856269925861421</c:v>
                </c:pt>
                <c:pt idx="9">
                  <c:v>0.15520311206658699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D3-44CB-9C9B-4F5AC5D63816}"/>
            </c:ext>
          </c:extLst>
        </c:ser>
        <c:ser>
          <c:idx val="3"/>
          <c:order val="3"/>
          <c:tx>
            <c:strRef>
              <c:f>Rough!$Y$7</c:f>
              <c:strCache>
                <c:ptCount val="1"/>
                <c:pt idx="0">
                  <c:v>ICICI Bank Ltd.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Rough!$Z$3:$AI$3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Rough!$Z$7:$AI$7</c:f>
              <c:numCache>
                <c:formatCode>0.00</c:formatCode>
                <c:ptCount val="10"/>
                <c:pt idx="0">
                  <c:v>0.1002602850741288</c:v>
                </c:pt>
                <c:pt idx="1">
                  <c:v>0.12847813974538061</c:v>
                </c:pt>
                <c:pt idx="2">
                  <c:v>0.17252946928428869</c:v>
                </c:pt>
                <c:pt idx="3">
                  <c:v>0.14456091202302121</c:v>
                </c:pt>
                <c:pt idx="4">
                  <c:v>0.1885197539303472</c:v>
                </c:pt>
                <c:pt idx="5">
                  <c:v>0.159868584393001</c:v>
                </c:pt>
                <c:pt idx="6">
                  <c:v>0.50126926269833361</c:v>
                </c:pt>
                <c:pt idx="7">
                  <c:v>0.57016574696183919</c:v>
                </c:pt>
                <c:pt idx="8">
                  <c:v>0.56647922831879927</c:v>
                </c:pt>
                <c:pt idx="9">
                  <c:v>0.5865281361725283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D3-44CB-9C9B-4F5AC5D63816}"/>
            </c:ext>
          </c:extLst>
        </c:ser>
        <c:ser>
          <c:idx val="4"/>
          <c:order val="4"/>
          <c:tx>
            <c:strRef>
              <c:f>Rough!$Y$8</c:f>
              <c:strCache>
                <c:ptCount val="1"/>
                <c:pt idx="0">
                  <c:v>IDFC First Bank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Rough!$Z$3:$AI$3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Rough!$Z$8:$AI$8</c:f>
              <c:numCache>
                <c:formatCode>0.00</c:formatCode>
                <c:ptCount val="10"/>
                <c:pt idx="0">
                  <c:v>2.7188307229506589E-2</c:v>
                </c:pt>
                <c:pt idx="1">
                  <c:v>6.2311134167693412E-2</c:v>
                </c:pt>
                <c:pt idx="2">
                  <c:v>9.4432421798150701E-3</c:v>
                </c:pt>
                <c:pt idx="3">
                  <c:v>0.13712758188048921</c:v>
                </c:pt>
                <c:pt idx="4">
                  <c:v>0.45611872466616371</c:v>
                </c:pt>
                <c:pt idx="5">
                  <c:v>0.21643919024124969</c:v>
                </c:pt>
                <c:pt idx="6">
                  <c:v>0.7124809526686402</c:v>
                </c:pt>
                <c:pt idx="7">
                  <c:v>0.59994336392539482</c:v>
                </c:pt>
                <c:pt idx="8">
                  <c:v>0.65626781699458892</c:v>
                </c:pt>
                <c:pt idx="9">
                  <c:v>0.55927489748690673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D3-44CB-9C9B-4F5AC5D63816}"/>
            </c:ext>
          </c:extLst>
        </c:ser>
        <c:ser>
          <c:idx val="5"/>
          <c:order val="5"/>
          <c:tx>
            <c:strRef>
              <c:f>Rough!$Y$9</c:f>
              <c:strCache>
                <c:ptCount val="1"/>
                <c:pt idx="0">
                  <c:v>State Bank Of India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Rough!$Z$3:$AI$3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Rough!$Z$9:$AI$9</c:f>
              <c:numCache>
                <c:formatCode>0.00</c:formatCode>
                <c:ptCount val="10"/>
                <c:pt idx="0">
                  <c:v>4.4708717689624818E-2</c:v>
                </c:pt>
                <c:pt idx="1">
                  <c:v>7.9620455179268412E-3</c:v>
                </c:pt>
                <c:pt idx="2">
                  <c:v>4.0387873540700857E-2</c:v>
                </c:pt>
                <c:pt idx="3">
                  <c:v>0.14188086207172021</c:v>
                </c:pt>
                <c:pt idx="4">
                  <c:v>0.14167387419231839</c:v>
                </c:pt>
                <c:pt idx="5">
                  <c:v>0.13342994510124381</c:v>
                </c:pt>
                <c:pt idx="6">
                  <c:v>0.17604058867359551</c:v>
                </c:pt>
                <c:pt idx="7">
                  <c:v>0.1699696176460043</c:v>
                </c:pt>
                <c:pt idx="8">
                  <c:v>0.12823268407630001</c:v>
                </c:pt>
                <c:pt idx="9">
                  <c:v>0.1028221830848515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D3-44CB-9C9B-4F5AC5D638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12253856"/>
        <c:axId val="1712249536"/>
      </c:barChart>
      <c:catAx>
        <c:axId val="171225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249536"/>
        <c:crosses val="autoZero"/>
        <c:auto val="1"/>
        <c:lblAlgn val="ctr"/>
        <c:lblOffset val="100"/>
        <c:noMultiLvlLbl val="0"/>
      </c:catAx>
      <c:valAx>
        <c:axId val="17122495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1225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WRITE</a:t>
            </a:r>
            <a:r>
              <a:rPr lang="en-IN" baseline="0"/>
              <a:t>-OFF TO GNPA%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6.8815098260427934E-2"/>
          <c:y val="0.28891258384368623"/>
          <c:w val="0.9173985895780753"/>
          <c:h val="0.6601614902303878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Rough!$Y$14</c:f>
              <c:strCache>
                <c:ptCount val="1"/>
                <c:pt idx="0">
                  <c:v>AU Small Finance Bank Ltd.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Rough!$Z$13:$AI$13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Rough!$Z$14:$AI$14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0.22825475865392339</c:v>
                </c:pt>
                <c:pt idx="2">
                  <c:v>2.1984132868688361E-2</c:v>
                </c:pt>
                <c:pt idx="3">
                  <c:v>4.1753520228017177E-2</c:v>
                </c:pt>
                <c:pt idx="4">
                  <c:v>0.1029533837214382</c:v>
                </c:pt>
                <c:pt idx="5">
                  <c:v>7.6262784213783338E-2</c:v>
                </c:pt>
                <c:pt idx="6">
                  <c:v>0.20295765810597369</c:v>
                </c:pt>
                <c:pt idx="7">
                  <c:v>0.1941180666659873</c:v>
                </c:pt>
                <c:pt idx="8">
                  <c:v>0.32730725715209308</c:v>
                </c:pt>
                <c:pt idx="9">
                  <c:v>0.47281219847963091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F-47D9-B221-D1637867DE68}"/>
            </c:ext>
          </c:extLst>
        </c:ser>
        <c:ser>
          <c:idx val="1"/>
          <c:order val="1"/>
          <c:tx>
            <c:strRef>
              <c:f>Rough!$Y$15</c:f>
              <c:strCache>
                <c:ptCount val="1"/>
                <c:pt idx="0">
                  <c:v>Axis Bank Ltd.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Rough!$Z$13:$AI$13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Rough!$Z$15:$AI$15</c:f>
              <c:numCache>
                <c:formatCode>0.00</c:formatCode>
                <c:ptCount val="10"/>
                <c:pt idx="0">
                  <c:v>0.5457945859637191</c:v>
                </c:pt>
                <c:pt idx="1">
                  <c:v>0.1044191672368293</c:v>
                </c:pt>
                <c:pt idx="2">
                  <c:v>0.34126464583703181</c:v>
                </c:pt>
                <c:pt idx="3">
                  <c:v>0.30336991900485538</c:v>
                </c:pt>
                <c:pt idx="4">
                  <c:v>0.33635412263485059</c:v>
                </c:pt>
                <c:pt idx="5">
                  <c:v>0.5493275880866717</c:v>
                </c:pt>
                <c:pt idx="6">
                  <c:v>0.42397279482658118</c:v>
                </c:pt>
                <c:pt idx="7">
                  <c:v>0.39202751202280339</c:v>
                </c:pt>
                <c:pt idx="8">
                  <c:v>0.58602761133646053</c:v>
                </c:pt>
                <c:pt idx="9">
                  <c:v>0.78218920719872653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CF-47D9-B221-D1637867DE68}"/>
            </c:ext>
          </c:extLst>
        </c:ser>
        <c:ser>
          <c:idx val="2"/>
          <c:order val="2"/>
          <c:tx>
            <c:strRef>
              <c:f>Rough!$Y$16</c:f>
              <c:strCache>
                <c:ptCount val="1"/>
                <c:pt idx="0">
                  <c:v>Bank Of Baroda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Rough!$Z$13:$AI$13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Rough!$Z$16:$AI$16</c:f>
              <c:numCache>
                <c:formatCode>0.00</c:formatCode>
                <c:ptCount val="10"/>
                <c:pt idx="0">
                  <c:v>3.8354148856988873E-2</c:v>
                </c:pt>
                <c:pt idx="1">
                  <c:v>0.1057047616149368</c:v>
                </c:pt>
                <c:pt idx="2">
                  <c:v>8.7609006879911216E-2</c:v>
                </c:pt>
                <c:pt idx="3">
                  <c:v>0.27163778311670322</c:v>
                </c:pt>
                <c:pt idx="4">
                  <c:v>0.22896703051522579</c:v>
                </c:pt>
                <c:pt idx="5">
                  <c:v>0.23136764580816929</c:v>
                </c:pt>
                <c:pt idx="6">
                  <c:v>0.34071391839347093</c:v>
                </c:pt>
                <c:pt idx="7">
                  <c:v>0.49904715793024101</c:v>
                </c:pt>
                <c:pt idx="8">
                  <c:v>0.33039932926279542</c:v>
                </c:pt>
                <c:pt idx="9">
                  <c:v>0.32262937724179158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CF-47D9-B221-D1637867DE68}"/>
            </c:ext>
          </c:extLst>
        </c:ser>
        <c:ser>
          <c:idx val="3"/>
          <c:order val="3"/>
          <c:tx>
            <c:strRef>
              <c:f>Rough!$Y$17</c:f>
              <c:strCache>
                <c:ptCount val="1"/>
                <c:pt idx="0">
                  <c:v>ICICI Bank Ltd.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Rough!$Z$13:$AI$13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Rough!$Z$17:$AI$17</c:f>
              <c:numCache>
                <c:formatCode>0.00</c:formatCode>
                <c:ptCount val="10"/>
                <c:pt idx="0">
                  <c:v>0.11270782285360161</c:v>
                </c:pt>
                <c:pt idx="1">
                  <c:v>0.28918611014058793</c:v>
                </c:pt>
                <c:pt idx="2">
                  <c:v>0.15718692160695169</c:v>
                </c:pt>
                <c:pt idx="3">
                  <c:v>0.25302390487441562</c:v>
                </c:pt>
                <c:pt idx="4">
                  <c:v>0.26823669104552661</c:v>
                </c:pt>
                <c:pt idx="5">
                  <c:v>0.2327693307431524</c:v>
                </c:pt>
                <c:pt idx="6">
                  <c:v>0.30478493415812391</c:v>
                </c:pt>
                <c:pt idx="7">
                  <c:v>0.1507766773038281</c:v>
                </c:pt>
                <c:pt idx="8">
                  <c:v>0.2269268324115184</c:v>
                </c:pt>
                <c:pt idx="9">
                  <c:v>0.43340120987454889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CF-47D9-B221-D1637867DE68}"/>
            </c:ext>
          </c:extLst>
        </c:ser>
        <c:ser>
          <c:idx val="4"/>
          <c:order val="4"/>
          <c:tx>
            <c:strRef>
              <c:f>Rough!$Y$18</c:f>
              <c:strCache>
                <c:ptCount val="1"/>
                <c:pt idx="0">
                  <c:v>IDFC First Bank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Rough!$Z$13:$AI$13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Rough!$Z$18:$AI$18</c:f>
              <c:numCache>
                <c:formatCode>0.00</c:formatCode>
                <c:ptCount val="10"/>
                <c:pt idx="0">
                  <c:v>0</c:v>
                </c:pt>
                <c:pt idx="1">
                  <c:v>6.4846637701835169E-6</c:v>
                </c:pt>
                <c:pt idx="2">
                  <c:v>0.56087799668362337</c:v>
                </c:pt>
                <c:pt idx="3">
                  <c:v>0.14814797475702701</c:v>
                </c:pt>
                <c:pt idx="4">
                  <c:v>0.66250943164470344</c:v>
                </c:pt>
                <c:pt idx="5">
                  <c:v>0.6209537044998733</c:v>
                </c:pt>
                <c:pt idx="6">
                  <c:v>0.20570446596988681</c:v>
                </c:pt>
                <c:pt idx="7">
                  <c:v>0.35684073678384332</c:v>
                </c:pt>
                <c:pt idx="8">
                  <c:v>0.80240482363192378</c:v>
                </c:pt>
                <c:pt idx="9">
                  <c:v>1.0961728445184249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CF-47D9-B221-D1637867DE68}"/>
            </c:ext>
          </c:extLst>
        </c:ser>
        <c:ser>
          <c:idx val="5"/>
          <c:order val="5"/>
          <c:tx>
            <c:strRef>
              <c:f>Rough!$Y$19</c:f>
              <c:strCache>
                <c:ptCount val="1"/>
                <c:pt idx="0">
                  <c:v>State Bank Of India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9543097389052894E-3"/>
                  <c:y val="4.774159691506582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5CF-47D9-B221-D1637867DE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Rough!$Z$13:$AI$13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Rough!$Z$19:$AI$19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0.2405984027209547</c:v>
                </c:pt>
                <c:pt idx="3">
                  <c:v>0.51261780293829773</c:v>
                </c:pt>
                <c:pt idx="4">
                  <c:v>0.492882676014819</c:v>
                </c:pt>
                <c:pt idx="5">
                  <c:v>0.27219294840643588</c:v>
                </c:pt>
                <c:pt idx="6">
                  <c:v>0.1755546186478768</c:v>
                </c:pt>
                <c:pt idx="7">
                  <c:v>0.30018075883959783</c:v>
                </c:pt>
                <c:pt idx="8">
                  <c:v>0.191766418874671</c:v>
                </c:pt>
                <c:pt idx="9">
                  <c:v>0.26416047304767681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CF-47D9-B221-D1637867DE6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712205376"/>
        <c:axId val="1712189056"/>
      </c:barChart>
      <c:catAx>
        <c:axId val="171220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89056"/>
        <c:crosses val="autoZero"/>
        <c:auto val="1"/>
        <c:lblAlgn val="ctr"/>
        <c:lblOffset val="100"/>
        <c:noMultiLvlLbl val="0"/>
      </c:catAx>
      <c:valAx>
        <c:axId val="1712189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1220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ACCRETIONS</a:t>
            </a:r>
            <a:r>
              <a:rPr lang="en-IN" baseline="0"/>
              <a:t> TO ADVANCES (SLIPPAGE RATIO)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Rough!$Y$24</c:f>
              <c:strCache>
                <c:ptCount val="1"/>
                <c:pt idx="0">
                  <c:v>AU Small Finance Bank Ltd.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Rough!$Z$23:$AI$23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Rough!$Z$24:$AI$24</c:f>
              <c:numCache>
                <c:formatCode>0.00%</c:formatCode>
                <c:ptCount val="10"/>
                <c:pt idx="0">
                  <c:v>6.0418810124959164E-3</c:v>
                </c:pt>
                <c:pt idx="1">
                  <c:v>5.3642805471400892E-3</c:v>
                </c:pt>
                <c:pt idx="2">
                  <c:v>5.7505391404341962E-3</c:v>
                </c:pt>
                <c:pt idx="3">
                  <c:v>7.9422297074512038E-3</c:v>
                </c:pt>
                <c:pt idx="4">
                  <c:v>1.9693483556691038E-2</c:v>
                </c:pt>
                <c:pt idx="5">
                  <c:v>1.327707013692948E-2</c:v>
                </c:pt>
                <c:pt idx="6">
                  <c:v>1.1696544065175974E-2</c:v>
                </c:pt>
                <c:pt idx="7">
                  <c:v>1.3189516782128588E-2</c:v>
                </c:pt>
                <c:pt idx="8">
                  <c:v>2.2756126293835013E-2</c:v>
                </c:pt>
                <c:pt idx="9">
                  <c:v>2.2756126293835013E-2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A-40B1-87CE-32EB4F5CB389}"/>
            </c:ext>
          </c:extLst>
        </c:ser>
        <c:ser>
          <c:idx val="1"/>
          <c:order val="1"/>
          <c:tx>
            <c:strRef>
              <c:f>Rough!$Y$25</c:f>
              <c:strCache>
                <c:ptCount val="1"/>
                <c:pt idx="0">
                  <c:v>Axis Bank Ltd.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Rough!$Z$23:$AI$23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Rough!$Z$25:$AI$25</c:f>
              <c:numCache>
                <c:formatCode>0.00%</c:formatCode>
                <c:ptCount val="10"/>
                <c:pt idx="0">
                  <c:v>7.7615328088463994E-3</c:v>
                </c:pt>
                <c:pt idx="1">
                  <c:v>2.4072404270566762E-2</c:v>
                </c:pt>
                <c:pt idx="2">
                  <c:v>3.4568997928588911E-2</c:v>
                </c:pt>
                <c:pt idx="3">
                  <c:v>1.7459517287473459E-2</c:v>
                </c:pt>
                <c:pt idx="4">
                  <c:v>1.9630725758613011E-2</c:v>
                </c:pt>
                <c:pt idx="5">
                  <c:v>1.5972579749820526E-2</c:v>
                </c:pt>
                <c:pt idx="6">
                  <c:v>9.0962547813041774E-3</c:v>
                </c:pt>
                <c:pt idx="7">
                  <c:v>7.0871558344912308E-3</c:v>
                </c:pt>
                <c:pt idx="8">
                  <c:v>6.1212343462982328E-3</c:v>
                </c:pt>
                <c:pt idx="9">
                  <c:v>1.1662565314912218E-2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BA-40B1-87CE-32EB4F5CB389}"/>
            </c:ext>
          </c:extLst>
        </c:ser>
        <c:ser>
          <c:idx val="2"/>
          <c:order val="2"/>
          <c:tx>
            <c:strRef>
              <c:f>Rough!$Y$26</c:f>
              <c:strCache>
                <c:ptCount val="1"/>
                <c:pt idx="0">
                  <c:v>Bank Of Baroda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Rough!$Z$23:$AI$23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Rough!$Z$26:$AI$26</c:f>
              <c:numCache>
                <c:formatCode>0.00%</c:formatCode>
                <c:ptCount val="10"/>
                <c:pt idx="0">
                  <c:v>3.778943661159672E-2</c:v>
                </c:pt>
                <c:pt idx="1">
                  <c:v>1.9794267544370761E-2</c:v>
                </c:pt>
                <c:pt idx="2">
                  <c:v>3.0427559273761114E-2</c:v>
                </c:pt>
                <c:pt idx="3">
                  <c:v>1.6389320749718678E-2</c:v>
                </c:pt>
                <c:pt idx="4">
                  <c:v>2.5353471711354134E-2</c:v>
                </c:pt>
                <c:pt idx="5">
                  <c:v>1.6980006271334301E-2</c:v>
                </c:pt>
                <c:pt idx="6">
                  <c:v>9.9251510844966789E-3</c:v>
                </c:pt>
                <c:pt idx="7">
                  <c:v>0</c:v>
                </c:pt>
                <c:pt idx="8">
                  <c:v>6.799095768792879E-3</c:v>
                </c:pt>
                <c:pt idx="9">
                  <c:v>5.7639572276779807E-3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BA-40B1-87CE-32EB4F5CB389}"/>
            </c:ext>
          </c:extLst>
        </c:ser>
        <c:ser>
          <c:idx val="3"/>
          <c:order val="3"/>
          <c:tx>
            <c:strRef>
              <c:f>Rough!$Y$27</c:f>
              <c:strCache>
                <c:ptCount val="1"/>
                <c:pt idx="0">
                  <c:v>ICICI Bank Ltd.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Rough!$Z$23:$AI$23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Rough!$Z$27:$AI$27</c:f>
              <c:numCache>
                <c:formatCode>0.00%</c:formatCode>
                <c:ptCount val="10"/>
                <c:pt idx="0">
                  <c:v>1.7390439712826392E-2</c:v>
                </c:pt>
                <c:pt idx="1">
                  <c:v>3.1539009657953726E-2</c:v>
                </c:pt>
                <c:pt idx="2">
                  <c:v>3.3861869611512954E-2</c:v>
                </c:pt>
                <c:pt idx="3">
                  <c:v>3.0589565804036906E-2</c:v>
                </c:pt>
                <c:pt idx="4">
                  <c:v>1.9334438545976145E-2</c:v>
                </c:pt>
                <c:pt idx="5">
                  <c:v>1.5542738424245181E-2</c:v>
                </c:pt>
                <c:pt idx="6">
                  <c:v>1.1953581853941913E-2</c:v>
                </c:pt>
                <c:pt idx="7">
                  <c:v>9.8083564037509119E-3</c:v>
                </c:pt>
                <c:pt idx="8">
                  <c:v>8.8325524620474858E-3</c:v>
                </c:pt>
                <c:pt idx="9">
                  <c:v>1.0047570435074918E-2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BA-40B1-87CE-32EB4F5CB389}"/>
            </c:ext>
          </c:extLst>
        </c:ser>
        <c:ser>
          <c:idx val="4"/>
          <c:order val="4"/>
          <c:tx>
            <c:strRef>
              <c:f>Rough!$Y$28</c:f>
              <c:strCache>
                <c:ptCount val="1"/>
                <c:pt idx="0">
                  <c:v>IDFC First Bank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1.83679617622425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BA-40B1-87CE-32EB4F5CB3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Rough!$Z$23:$AI$23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Rough!$Z$28:$AI$28</c:f>
              <c:numCache>
                <c:formatCode>0.00%</c:formatCode>
                <c:ptCount val="10"/>
                <c:pt idx="0">
                  <c:v>3.0495960593578047E-2</c:v>
                </c:pt>
                <c:pt idx="1">
                  <c:v>6.0413797813271717E-3</c:v>
                </c:pt>
                <c:pt idx="2">
                  <c:v>3.881950174623343E-3</c:v>
                </c:pt>
                <c:pt idx="3">
                  <c:v>0</c:v>
                </c:pt>
                <c:pt idx="4">
                  <c:v>0</c:v>
                </c:pt>
                <c:pt idx="5">
                  <c:v>2.4511910439588339E-2</c:v>
                </c:pt>
                <c:pt idx="6">
                  <c:v>3.3341840220931437E-2</c:v>
                </c:pt>
                <c:pt idx="7">
                  <c:v>1.9491762619056729E-2</c:v>
                </c:pt>
                <c:pt idx="8">
                  <c:v>1.8892557495028772E-2</c:v>
                </c:pt>
                <c:pt idx="9">
                  <c:v>2.9861385622560455E-2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BA-40B1-87CE-32EB4F5CB389}"/>
            </c:ext>
          </c:extLst>
        </c:ser>
        <c:ser>
          <c:idx val="5"/>
          <c:order val="5"/>
          <c:tx>
            <c:strRef>
              <c:f>Rough!$Y$29</c:f>
              <c:strCache>
                <c:ptCount val="1"/>
                <c:pt idx="0">
                  <c:v>State Bank Of India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"/>
                  <c:y val="6.2795963060151118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0BA-40B1-87CE-32EB4F5CB3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Rough!$Z$23:$AI$23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Rough!$Z$29:$AI$29</c:f>
              <c:numCache>
                <c:formatCode>0.00%</c:formatCode>
                <c:ptCount val="10"/>
                <c:pt idx="0">
                  <c:v>1.7825800645286712E-2</c:v>
                </c:pt>
                <c:pt idx="1">
                  <c:v>1.8519673820217263E-2</c:v>
                </c:pt>
                <c:pt idx="2">
                  <c:v>4.5210766029772621E-2</c:v>
                </c:pt>
                <c:pt idx="3">
                  <c:v>2.3586124903945297E-2</c:v>
                </c:pt>
                <c:pt idx="4">
                  <c:v>1.7582134662795512E-2</c:v>
                </c:pt>
                <c:pt idx="5">
                  <c:v>9.9745000907271522E-3</c:v>
                </c:pt>
                <c:pt idx="6">
                  <c:v>4.420684435661606E-3</c:v>
                </c:pt>
                <c:pt idx="7">
                  <c:v>2.4812128313590805E-3</c:v>
                </c:pt>
                <c:pt idx="8">
                  <c:v>2.274470366994586E-3</c:v>
                </c:pt>
                <c:pt idx="9">
                  <c:v>3.4699464399990574E-3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BA-40B1-87CE-32EB4F5CB38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10264543"/>
        <c:axId val="110281343"/>
      </c:barChart>
      <c:catAx>
        <c:axId val="110264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1343"/>
        <c:crosses val="autoZero"/>
        <c:auto val="1"/>
        <c:lblAlgn val="ctr"/>
        <c:lblOffset val="100"/>
        <c:noMultiLvlLbl val="0"/>
      </c:catAx>
      <c:valAx>
        <c:axId val="110281343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026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Axis</a:t>
            </a:r>
            <a:r>
              <a:rPr lang="en-IN" baseline="0"/>
              <a:t> Bank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[1]summary!$B$3:$B$10</c:f>
              <c:numCache>
                <c:formatCode>0.00</c:formatCode>
                <c:ptCount val="8"/>
                <c:pt idx="0">
                  <c:v>1.1568596532841855</c:v>
                </c:pt>
                <c:pt idx="1">
                  <c:v>1.2130022165234293</c:v>
                </c:pt>
                <c:pt idx="2">
                  <c:v>1.4020723855201234</c:v>
                </c:pt>
                <c:pt idx="3">
                  <c:v>1.7324954400910397</c:v>
                </c:pt>
                <c:pt idx="4">
                  <c:v>1.2079970188547757</c:v>
                </c:pt>
                <c:pt idx="5">
                  <c:v>0.99361415818577714</c:v>
                </c:pt>
                <c:pt idx="6">
                  <c:v>0.8863421249441692</c:v>
                </c:pt>
                <c:pt idx="7">
                  <c:v>1.1135585454494734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[1]summary!$B$2</c15:sqref>
                        </c15:formulaRef>
                      </c:ext>
                    </c:extLst>
                    <c:strCache>
                      <c:ptCount val="1"/>
                      <c:pt idx="0">
                        <c:v>Beta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[1]summary!$A$3:$A$10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D229-44D0-B5DF-E8D5C360B10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[1]summary!$C$3:$C$10</c:f>
              <c:numCache>
                <c:formatCode>General</c:formatCode>
                <c:ptCount val="8"/>
                <c:pt idx="0">
                  <c:v>6.77</c:v>
                </c:pt>
                <c:pt idx="1">
                  <c:v>5.26</c:v>
                </c:pt>
                <c:pt idx="2">
                  <c:v>5.07</c:v>
                </c:pt>
                <c:pt idx="3">
                  <c:v>3.94</c:v>
                </c:pt>
                <c:pt idx="4">
                  <c:v>2.98</c:v>
                </c:pt>
                <c:pt idx="5">
                  <c:v>2.12</c:v>
                </c:pt>
                <c:pt idx="6">
                  <c:v>1.51</c:v>
                </c:pt>
                <c:pt idx="7">
                  <c:v>1.36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[1]summary!$C$2</c15:sqref>
                        </c15:formulaRef>
                      </c:ext>
                    </c:extLst>
                    <c:strCache>
                      <c:ptCount val="1"/>
                      <c:pt idx="0">
                        <c:v>GNPA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[1]summary!$A$3:$A$10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D229-44D0-B5DF-E8D5C360B10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[1]summary!$D$3:$D$10</c:f>
              <c:numCache>
                <c:formatCode>General</c:formatCode>
                <c:ptCount val="8"/>
                <c:pt idx="0">
                  <c:v>3.4</c:v>
                </c:pt>
                <c:pt idx="1">
                  <c:v>2.06</c:v>
                </c:pt>
                <c:pt idx="2">
                  <c:v>1.63</c:v>
                </c:pt>
                <c:pt idx="3">
                  <c:v>1.1399999999999999</c:v>
                </c:pt>
                <c:pt idx="4">
                  <c:v>0.77</c:v>
                </c:pt>
                <c:pt idx="5">
                  <c:v>0.42</c:v>
                </c:pt>
                <c:pt idx="6">
                  <c:v>0.33</c:v>
                </c:pt>
                <c:pt idx="7">
                  <c:v>0.35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[1]summary!$D$2</c15:sqref>
                        </c15:formulaRef>
                      </c:ext>
                    </c:extLst>
                    <c:strCache>
                      <c:ptCount val="1"/>
                      <c:pt idx="0">
                        <c:v>NNPA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[1]summary!$A$3:$A$10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D229-44D0-B5DF-E8D5C360B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898400"/>
        <c:axId val="935900320"/>
      </c:lineChart>
      <c:catAx>
        <c:axId val="93589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900320"/>
        <c:crosses val="autoZero"/>
        <c:auto val="1"/>
        <c:lblAlgn val="ctr"/>
        <c:lblOffset val="100"/>
        <c:noMultiLvlLbl val="0"/>
      </c:catAx>
      <c:valAx>
        <c:axId val="93590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9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ICICI</a:t>
            </a:r>
            <a:r>
              <a:rPr lang="en-IN" baseline="0"/>
              <a:t> Bank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[1]summary!$F$3:$F$10</c:f>
              <c:numCache>
                <c:formatCode>0.00</c:formatCode>
                <c:ptCount val="8"/>
                <c:pt idx="0">
                  <c:v>1.4800332091050767</c:v>
                </c:pt>
                <c:pt idx="1">
                  <c:v>1.3088510500170871</c:v>
                </c:pt>
                <c:pt idx="2">
                  <c:v>1.2470764653616624</c:v>
                </c:pt>
                <c:pt idx="3">
                  <c:v>1.7382139019394891</c:v>
                </c:pt>
                <c:pt idx="4">
                  <c:v>1.2676502754937635</c:v>
                </c:pt>
                <c:pt idx="5">
                  <c:v>1.0045208368614842</c:v>
                </c:pt>
                <c:pt idx="6">
                  <c:v>0.84427543392098658</c:v>
                </c:pt>
                <c:pt idx="7">
                  <c:v>1.0328773100224284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[1]summary!$F$2</c15:sqref>
                        </c15:formulaRef>
                      </c:ext>
                    </c:extLst>
                    <c:strCache>
                      <c:ptCount val="1"/>
                      <c:pt idx="0">
                        <c:v>Beta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[1]summary!$E$3:$E$10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53AD-46C5-92F9-313D3FE6C83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[1]summary!$G$3:$G$10</c:f>
              <c:numCache>
                <c:formatCode>General</c:formatCode>
                <c:ptCount val="8"/>
                <c:pt idx="0">
                  <c:v>8.84</c:v>
                </c:pt>
                <c:pt idx="1">
                  <c:v>6.7</c:v>
                </c:pt>
                <c:pt idx="2">
                  <c:v>5.53</c:v>
                </c:pt>
                <c:pt idx="3">
                  <c:v>4.96</c:v>
                </c:pt>
                <c:pt idx="4">
                  <c:v>3.6</c:v>
                </c:pt>
                <c:pt idx="5">
                  <c:v>2.81</c:v>
                </c:pt>
                <c:pt idx="6">
                  <c:v>2.16</c:v>
                </c:pt>
                <c:pt idx="7">
                  <c:v>1.67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[1]summary!$G$2</c15:sqref>
                        </c15:formulaRef>
                      </c:ext>
                    </c:extLst>
                    <c:strCache>
                      <c:ptCount val="1"/>
                      <c:pt idx="0">
                        <c:v>GNPA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[1]summary!$E$3:$E$10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53AD-46C5-92F9-313D3FE6C83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[1]summary!$H$3:$H$10</c:f>
              <c:numCache>
                <c:formatCode>General</c:formatCode>
                <c:ptCount val="8"/>
                <c:pt idx="0">
                  <c:v>4.7699999999999996</c:v>
                </c:pt>
                <c:pt idx="1">
                  <c:v>2.06</c:v>
                </c:pt>
                <c:pt idx="2">
                  <c:v>1.41</c:v>
                </c:pt>
                <c:pt idx="3">
                  <c:v>1.1399999999999999</c:v>
                </c:pt>
                <c:pt idx="4">
                  <c:v>0.76</c:v>
                </c:pt>
                <c:pt idx="5">
                  <c:v>0.48</c:v>
                </c:pt>
                <c:pt idx="6">
                  <c:v>0.42</c:v>
                </c:pt>
                <c:pt idx="7">
                  <c:v>0.39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[1]summary!$H$2</c15:sqref>
                        </c15:formulaRef>
                      </c:ext>
                    </c:extLst>
                    <c:strCache>
                      <c:ptCount val="1"/>
                      <c:pt idx="0">
                        <c:v>NNPA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[1]summary!$E$3:$E$10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53AD-46C5-92F9-313D3FE6C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973504"/>
        <c:axId val="928985984"/>
      </c:lineChart>
      <c:catAx>
        <c:axId val="92897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985984"/>
        <c:crosses val="autoZero"/>
        <c:auto val="1"/>
        <c:lblAlgn val="ctr"/>
        <c:lblOffset val="100"/>
        <c:noMultiLvlLbl val="0"/>
      </c:catAx>
      <c:valAx>
        <c:axId val="92898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97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IDFC</a:t>
            </a:r>
            <a:r>
              <a:rPr lang="en-IN" baseline="0"/>
              <a:t> Bank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[1]summary!$J$3:$J$10</c:f>
              <c:numCache>
                <c:formatCode>0.00</c:formatCode>
                <c:ptCount val="8"/>
                <c:pt idx="0">
                  <c:v>1.2538287046032077</c:v>
                </c:pt>
                <c:pt idx="1">
                  <c:v>1.2344108980162416</c:v>
                </c:pt>
                <c:pt idx="2">
                  <c:v>1.2271763800173328</c:v>
                </c:pt>
                <c:pt idx="3">
                  <c:v>1.1461978852227739</c:v>
                </c:pt>
                <c:pt idx="4">
                  <c:v>1.475319305579524</c:v>
                </c:pt>
                <c:pt idx="5">
                  <c:v>1.3595070682909756</c:v>
                </c:pt>
                <c:pt idx="6">
                  <c:v>1.0751106533328296</c:v>
                </c:pt>
                <c:pt idx="7">
                  <c:v>1.0061061488412708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[1]summary!$J$2</c15:sqref>
                        </c15:formulaRef>
                      </c:ext>
                    </c:extLst>
                    <c:strCache>
                      <c:ptCount val="1"/>
                      <c:pt idx="0">
                        <c:v>Beta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[1]summary!$I$3:$I$10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951C-49F5-84BF-8FC334F28D8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[1]summary!$K$3:$K$10</c:f>
              <c:numCache>
                <c:formatCode>General</c:formatCode>
                <c:ptCount val="8"/>
                <c:pt idx="0">
                  <c:v>2.99</c:v>
                </c:pt>
                <c:pt idx="1">
                  <c:v>3.31</c:v>
                </c:pt>
                <c:pt idx="2">
                  <c:v>2.4300000000000002</c:v>
                </c:pt>
                <c:pt idx="3">
                  <c:v>2.6</c:v>
                </c:pt>
                <c:pt idx="4">
                  <c:v>4.1500000000000004</c:v>
                </c:pt>
                <c:pt idx="5">
                  <c:v>3.7</c:v>
                </c:pt>
                <c:pt idx="6">
                  <c:v>2.5099999999999998</c:v>
                </c:pt>
                <c:pt idx="7">
                  <c:v>1.88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[1]summary!$K$2</c15:sqref>
                        </c15:formulaRef>
                      </c:ext>
                    </c:extLst>
                    <c:strCache>
                      <c:ptCount val="1"/>
                      <c:pt idx="0">
                        <c:v>GNPA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[1]summary!$I$3:$I$10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951C-49F5-84BF-8FC334F28D8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[1]summary!$L$3:$L$10</c:f>
              <c:numCache>
                <c:formatCode>General</c:formatCode>
                <c:ptCount val="8"/>
                <c:pt idx="0">
                  <c:v>1.1399999999999999</c:v>
                </c:pt>
                <c:pt idx="1">
                  <c:v>1.69</c:v>
                </c:pt>
                <c:pt idx="2">
                  <c:v>1.27</c:v>
                </c:pt>
                <c:pt idx="3">
                  <c:v>0.94</c:v>
                </c:pt>
                <c:pt idx="4">
                  <c:v>1.86</c:v>
                </c:pt>
                <c:pt idx="5">
                  <c:v>1.53</c:v>
                </c:pt>
                <c:pt idx="6">
                  <c:v>0.86</c:v>
                </c:pt>
                <c:pt idx="7">
                  <c:v>0.6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[1]summary!$L$2</c15:sqref>
                        </c15:formulaRef>
                      </c:ext>
                    </c:extLst>
                    <c:strCache>
                      <c:ptCount val="1"/>
                      <c:pt idx="0">
                        <c:v>NNPA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[1]summary!$I$3:$I$10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951C-49F5-84BF-8FC334F28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910400"/>
        <c:axId val="935897440"/>
      </c:lineChart>
      <c:catAx>
        <c:axId val="93591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97440"/>
        <c:crosses val="autoZero"/>
        <c:auto val="1"/>
        <c:lblAlgn val="ctr"/>
        <c:lblOffset val="100"/>
        <c:noMultiLvlLbl val="0"/>
      </c:catAx>
      <c:valAx>
        <c:axId val="9358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91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AU Small Finance Bank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[1]summary!$N$3:$N$10</c:f>
              <c:numCache>
                <c:formatCode>0.00</c:formatCode>
                <c:ptCount val="8"/>
                <c:pt idx="0">
                  <c:v>0.80926212382898188</c:v>
                </c:pt>
                <c:pt idx="1">
                  <c:v>0.67821313595340382</c:v>
                </c:pt>
                <c:pt idx="2">
                  <c:v>0.74974967472236276</c:v>
                </c:pt>
                <c:pt idx="3">
                  <c:v>1.0603785827550143</c:v>
                </c:pt>
                <c:pt idx="4">
                  <c:v>1.2797576069751389</c:v>
                </c:pt>
                <c:pt idx="5">
                  <c:v>0.96607694466578187</c:v>
                </c:pt>
                <c:pt idx="6">
                  <c:v>0.47413033718981801</c:v>
                </c:pt>
                <c:pt idx="7">
                  <c:v>0.557514258481005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[1]summary!$N$2</c15:sqref>
                        </c15:formulaRef>
                      </c:ext>
                    </c:extLst>
                    <c:strCache>
                      <c:ptCount val="1"/>
                      <c:pt idx="0">
                        <c:v>Beta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[1]summary!$M$3:$M$10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C2A-45A2-8B8A-3F44FAED5F9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[1]summary!$O$3:$O$10</c:f>
              <c:numCache>
                <c:formatCode>General</c:formatCode>
                <c:ptCount val="8"/>
                <c:pt idx="0">
                  <c:v>0</c:v>
                </c:pt>
                <c:pt idx="1">
                  <c:v>2.0099999999999998</c:v>
                </c:pt>
                <c:pt idx="2">
                  <c:v>2.04</c:v>
                </c:pt>
                <c:pt idx="3">
                  <c:v>1.7</c:v>
                </c:pt>
                <c:pt idx="4">
                  <c:v>4.25</c:v>
                </c:pt>
                <c:pt idx="5">
                  <c:v>1.98</c:v>
                </c:pt>
                <c:pt idx="6">
                  <c:v>1.66</c:v>
                </c:pt>
                <c:pt idx="7">
                  <c:v>1.67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[1]summary!$O$2</c15:sqref>
                        </c15:formulaRef>
                      </c:ext>
                    </c:extLst>
                    <c:strCache>
                      <c:ptCount val="1"/>
                      <c:pt idx="0">
                        <c:v>GNPA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[1]summary!$M$3:$M$10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C2A-45A2-8B8A-3F44FAED5F9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[1]summary!$P$3:$P$10</c:f>
              <c:numCache>
                <c:formatCode>General</c:formatCode>
                <c:ptCount val="8"/>
                <c:pt idx="0">
                  <c:v>1.05</c:v>
                </c:pt>
                <c:pt idx="1">
                  <c:v>1.3</c:v>
                </c:pt>
                <c:pt idx="2">
                  <c:v>1.29</c:v>
                </c:pt>
                <c:pt idx="3">
                  <c:v>0.81</c:v>
                </c:pt>
                <c:pt idx="4">
                  <c:v>2.2000000000000002</c:v>
                </c:pt>
                <c:pt idx="5">
                  <c:v>0.5</c:v>
                </c:pt>
                <c:pt idx="6">
                  <c:v>0.42</c:v>
                </c:pt>
                <c:pt idx="7">
                  <c:v>0.55000000000000004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[1]summary!$P$2</c15:sqref>
                        </c15:formulaRef>
                      </c:ext>
                    </c:extLst>
                    <c:strCache>
                      <c:ptCount val="1"/>
                      <c:pt idx="0">
                        <c:v>NNPA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[1]summary!$M$3:$M$10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AC2A-45A2-8B8A-3F44FAED5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981184"/>
        <c:axId val="928985024"/>
      </c:lineChart>
      <c:catAx>
        <c:axId val="92898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985024"/>
        <c:crosses val="autoZero"/>
        <c:auto val="1"/>
        <c:lblAlgn val="ctr"/>
        <c:lblOffset val="100"/>
        <c:noMultiLvlLbl val="0"/>
      </c:catAx>
      <c:valAx>
        <c:axId val="92898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98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</a:t>
            </a:r>
            <a:r>
              <a:rPr lang="en-IN" baseline="0"/>
              <a:t> Bank of India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[1]summary!$R$3:$R$10</c:f>
              <c:numCache>
                <c:formatCode>0.00</c:formatCode>
                <c:ptCount val="8"/>
                <c:pt idx="0">
                  <c:v>1.9259851954267004</c:v>
                </c:pt>
                <c:pt idx="1">
                  <c:v>1.3865338918439187</c:v>
                </c:pt>
                <c:pt idx="2">
                  <c:v>1.225182929122892</c:v>
                </c:pt>
                <c:pt idx="3">
                  <c:v>1.2740629431376316</c:v>
                </c:pt>
                <c:pt idx="4">
                  <c:v>1.3038241986118511</c:v>
                </c:pt>
                <c:pt idx="5">
                  <c:v>1.0993050090707659</c:v>
                </c:pt>
                <c:pt idx="6">
                  <c:v>1.0219208350408715</c:v>
                </c:pt>
                <c:pt idx="7">
                  <c:v>1.438461276583535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[1]summary!$R$2</c15:sqref>
                        </c15:formulaRef>
                      </c:ext>
                    </c:extLst>
                    <c:strCache>
                      <c:ptCount val="1"/>
                      <c:pt idx="0">
                        <c:v>Beta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[1]summary!$Q$3:$Q$10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27BF-4787-A5E9-C2EADBA92C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[1]summary!$S$3:$S$10</c:f>
              <c:numCache>
                <c:formatCode>General</c:formatCode>
                <c:ptCount val="8"/>
                <c:pt idx="0">
                  <c:v>9.0399999999999991</c:v>
                </c:pt>
                <c:pt idx="1">
                  <c:v>10.85</c:v>
                </c:pt>
                <c:pt idx="2">
                  <c:v>7.43</c:v>
                </c:pt>
                <c:pt idx="3">
                  <c:v>6.07</c:v>
                </c:pt>
                <c:pt idx="4">
                  <c:v>4.9400000000000004</c:v>
                </c:pt>
                <c:pt idx="5">
                  <c:v>3.92</c:v>
                </c:pt>
                <c:pt idx="6">
                  <c:v>2.75</c:v>
                </c:pt>
                <c:pt idx="7">
                  <c:v>2.23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[1]summary!$S$2</c15:sqref>
                        </c15:formulaRef>
                      </c:ext>
                    </c:extLst>
                    <c:strCache>
                      <c:ptCount val="1"/>
                      <c:pt idx="0">
                        <c:v>GNPA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[1]summary!$Q$3:$Q$10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27BF-4787-A5E9-C2EADBA92C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[1]summary!$T$3:$T$10</c:f>
              <c:numCache>
                <c:formatCode>General</c:formatCode>
                <c:ptCount val="8"/>
                <c:pt idx="0">
                  <c:v>3.71</c:v>
                </c:pt>
                <c:pt idx="1">
                  <c:v>5.69</c:v>
                </c:pt>
                <c:pt idx="2">
                  <c:v>2.97</c:v>
                </c:pt>
                <c:pt idx="3">
                  <c:v>2.2000000000000002</c:v>
                </c:pt>
                <c:pt idx="4">
                  <c:v>1.48</c:v>
                </c:pt>
                <c:pt idx="5">
                  <c:v>1</c:v>
                </c:pt>
                <c:pt idx="6">
                  <c:v>0.66</c:v>
                </c:pt>
                <c:pt idx="7">
                  <c:v>0.56000000000000005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[1]summary!$T$2</c15:sqref>
                        </c15:formulaRef>
                      </c:ext>
                    </c:extLst>
                    <c:strCache>
                      <c:ptCount val="1"/>
                      <c:pt idx="0">
                        <c:v>NNPA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[1]summary!$Q$3:$Q$10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27BF-4787-A5E9-C2EADBA92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817280"/>
        <c:axId val="935817760"/>
      </c:lineChart>
      <c:catAx>
        <c:axId val="93581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17760"/>
        <c:crosses val="autoZero"/>
        <c:auto val="1"/>
        <c:lblAlgn val="ctr"/>
        <c:lblOffset val="100"/>
        <c:noMultiLvlLbl val="0"/>
      </c:catAx>
      <c:valAx>
        <c:axId val="9358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1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Bank</a:t>
            </a:r>
            <a:r>
              <a:rPr lang="en-IN" baseline="0"/>
              <a:t> of Baroda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[1]summary!$V$3:$V$10</c:f>
              <c:numCache>
                <c:formatCode>0.00</c:formatCode>
                <c:ptCount val="8"/>
                <c:pt idx="0">
                  <c:v>1.9097415034793732</c:v>
                </c:pt>
                <c:pt idx="1">
                  <c:v>1.6356699177559515</c:v>
                </c:pt>
                <c:pt idx="2">
                  <c:v>1.1123202706221538</c:v>
                </c:pt>
                <c:pt idx="3">
                  <c:v>1.0558519812040954</c:v>
                </c:pt>
                <c:pt idx="4">
                  <c:v>1.3944531491971335</c:v>
                </c:pt>
                <c:pt idx="5">
                  <c:v>1.4135874617017334</c:v>
                </c:pt>
                <c:pt idx="6">
                  <c:v>1.1970713940530866</c:v>
                </c:pt>
                <c:pt idx="7">
                  <c:v>1.6259129035744517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[1]summary!$V$2</c15:sqref>
                        </c15:formulaRef>
                      </c:ext>
                    </c:extLst>
                    <c:strCache>
                      <c:ptCount val="1"/>
                      <c:pt idx="0">
                        <c:v>Beta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[1]summary!$U$3:$U$10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647F-4896-91A5-2164B440AA7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[1]summary!$W$3:$W$10</c:f>
              <c:numCache>
                <c:formatCode>General</c:formatCode>
                <c:ptCount val="8"/>
                <c:pt idx="0">
                  <c:v>10.38</c:v>
                </c:pt>
                <c:pt idx="1">
                  <c:v>12.1</c:v>
                </c:pt>
                <c:pt idx="2">
                  <c:v>9.74</c:v>
                </c:pt>
                <c:pt idx="3">
                  <c:v>9.49</c:v>
                </c:pt>
                <c:pt idx="4">
                  <c:v>8.83</c:v>
                </c:pt>
                <c:pt idx="5">
                  <c:v>6.6</c:v>
                </c:pt>
                <c:pt idx="6">
                  <c:v>3.83</c:v>
                </c:pt>
                <c:pt idx="7">
                  <c:v>2.96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[1]summary!$W$2</c15:sqref>
                        </c15:formulaRef>
                      </c:ext>
                    </c:extLst>
                    <c:strCache>
                      <c:ptCount val="1"/>
                      <c:pt idx="0">
                        <c:v>GNPA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[1]summary!$U$3:$U$10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647F-4896-91A5-2164B440AA7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[1]summary!$X$3:$X$10</c:f>
              <c:numCache>
                <c:formatCode>General</c:formatCode>
                <c:ptCount val="8"/>
                <c:pt idx="0">
                  <c:v>4.68</c:v>
                </c:pt>
                <c:pt idx="1">
                  <c:v>5.4</c:v>
                </c:pt>
                <c:pt idx="2">
                  <c:v>3.4</c:v>
                </c:pt>
                <c:pt idx="3">
                  <c:v>3.17</c:v>
                </c:pt>
                <c:pt idx="4">
                  <c:v>3.08</c:v>
                </c:pt>
                <c:pt idx="5">
                  <c:v>1.73</c:v>
                </c:pt>
                <c:pt idx="6">
                  <c:v>0.92</c:v>
                </c:pt>
                <c:pt idx="7">
                  <c:v>0.69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[1]summary!$X$2</c15:sqref>
                        </c15:formulaRef>
                      </c:ext>
                    </c:extLst>
                    <c:strCache>
                      <c:ptCount val="1"/>
                      <c:pt idx="0">
                        <c:v>NNPA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[1]summary!$U$3:$U$10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  <c:pt idx="6">
                        <c:v>2023</c:v>
                      </c:pt>
                      <c:pt idx="7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647F-4896-91A5-2164B440A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9013344"/>
        <c:axId val="929013824"/>
      </c:lineChart>
      <c:catAx>
        <c:axId val="92901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013824"/>
        <c:crosses val="autoZero"/>
        <c:auto val="1"/>
        <c:lblAlgn val="ctr"/>
        <c:lblOffset val="100"/>
        <c:noMultiLvlLbl val="0"/>
      </c:catAx>
      <c:valAx>
        <c:axId val="92901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01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465667</xdr:colOff>
      <xdr:row>20</xdr:row>
      <xdr:rowOff>59267</xdr:rowOff>
    </xdr:from>
    <xdr:to>
      <xdr:col>5</xdr:col>
      <xdr:colOff>787400</xdr:colOff>
      <xdr:row>21</xdr:row>
      <xdr:rowOff>152400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6446ABBC-7C50-AD6E-0B4F-3AF170A4B59E}"/>
            </a:ext>
          </a:extLst>
        </xdr:cNvPr>
        <xdr:cNvSpPr/>
      </xdr:nvSpPr>
      <xdr:spPr>
        <a:xfrm>
          <a:off x="3759200" y="4021667"/>
          <a:ext cx="321733" cy="27940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160867</xdr:colOff>
      <xdr:row>20</xdr:row>
      <xdr:rowOff>50800</xdr:rowOff>
    </xdr:from>
    <xdr:to>
      <xdr:col>5</xdr:col>
      <xdr:colOff>482600</xdr:colOff>
      <xdr:row>21</xdr:row>
      <xdr:rowOff>143933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1243F1DB-A80A-4C23-90B3-8C904A3CD7BB}"/>
            </a:ext>
          </a:extLst>
        </xdr:cNvPr>
        <xdr:cNvSpPr/>
      </xdr:nvSpPr>
      <xdr:spPr>
        <a:xfrm>
          <a:off x="3420534" y="4030133"/>
          <a:ext cx="321733" cy="27940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135467</xdr:colOff>
      <xdr:row>20</xdr:row>
      <xdr:rowOff>59267</xdr:rowOff>
    </xdr:from>
    <xdr:to>
      <xdr:col>5</xdr:col>
      <xdr:colOff>457200</xdr:colOff>
      <xdr:row>21</xdr:row>
      <xdr:rowOff>152400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5E8A9FCE-E26B-4B38-BD4E-8027B331A955}"/>
            </a:ext>
          </a:extLst>
        </xdr:cNvPr>
        <xdr:cNvSpPr/>
      </xdr:nvSpPr>
      <xdr:spPr>
        <a:xfrm>
          <a:off x="3361267" y="4047067"/>
          <a:ext cx="321733" cy="27940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135466</xdr:colOff>
      <xdr:row>20</xdr:row>
      <xdr:rowOff>50800</xdr:rowOff>
    </xdr:from>
    <xdr:to>
      <xdr:col>5</xdr:col>
      <xdr:colOff>457199</xdr:colOff>
      <xdr:row>21</xdr:row>
      <xdr:rowOff>143933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84B01101-4EFE-4800-A54F-C873F20DA360}"/>
            </a:ext>
          </a:extLst>
        </xdr:cNvPr>
        <xdr:cNvSpPr/>
      </xdr:nvSpPr>
      <xdr:spPr>
        <a:xfrm>
          <a:off x="3649133" y="4004733"/>
          <a:ext cx="321733" cy="27940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160867</xdr:colOff>
      <xdr:row>20</xdr:row>
      <xdr:rowOff>59267</xdr:rowOff>
    </xdr:from>
    <xdr:to>
      <xdr:col>5</xdr:col>
      <xdr:colOff>482600</xdr:colOff>
      <xdr:row>21</xdr:row>
      <xdr:rowOff>152400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533DF1F1-BD01-4749-BCC4-2C347F3CC850}"/>
            </a:ext>
          </a:extLst>
        </xdr:cNvPr>
        <xdr:cNvSpPr/>
      </xdr:nvSpPr>
      <xdr:spPr>
        <a:xfrm>
          <a:off x="2878667" y="3996267"/>
          <a:ext cx="321733" cy="27940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20</xdr:row>
      <xdr:rowOff>50800</xdr:rowOff>
    </xdr:from>
    <xdr:to>
      <xdr:col>5</xdr:col>
      <xdr:colOff>474133</xdr:colOff>
      <xdr:row>21</xdr:row>
      <xdr:rowOff>143933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2F5CFE0E-4618-4BFF-B71D-D72497AECA11}"/>
            </a:ext>
          </a:extLst>
        </xdr:cNvPr>
        <xdr:cNvSpPr/>
      </xdr:nvSpPr>
      <xdr:spPr>
        <a:xfrm>
          <a:off x="4013200" y="4013200"/>
          <a:ext cx="321733" cy="27940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153537</xdr:colOff>
      <xdr:row>1</xdr:row>
      <xdr:rowOff>11373</xdr:rowOff>
    </xdr:from>
    <xdr:to>
      <xdr:col>4</xdr:col>
      <xdr:colOff>1346058</xdr:colOff>
      <xdr:row>18</xdr:row>
      <xdr:rowOff>73222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84D098-4BA2-4D75-A569-84C6F075B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1464766</xdr:colOff>
      <xdr:row>1</xdr:row>
      <xdr:rowOff>14911</xdr:rowOff>
    </xdr:from>
    <xdr:to>
      <xdr:col>8</xdr:col>
      <xdr:colOff>525059</xdr:colOff>
      <xdr:row>18</xdr:row>
      <xdr:rowOff>73743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8CDBFE0-539E-42DB-AA1F-5D18E2FAD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49160</xdr:colOff>
      <xdr:row>1</xdr:row>
      <xdr:rowOff>12292</xdr:rowOff>
    </xdr:from>
    <xdr:to>
      <xdr:col>28</xdr:col>
      <xdr:colOff>197825</xdr:colOff>
      <xdr:row>18</xdr:row>
      <xdr:rowOff>70069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0CB5284-AD06-451E-930D-F7D8BDC7A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160288</xdr:colOff>
      <xdr:row>18</xdr:row>
      <xdr:rowOff>118566</xdr:rowOff>
    </xdr:from>
    <xdr:to>
      <xdr:col>4</xdr:col>
      <xdr:colOff>1351109</xdr:colOff>
      <xdr:row>33</xdr:row>
      <xdr:rowOff>96443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A3DEFD4-1481-4CAC-B217-AF7C43CA0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1454765</xdr:colOff>
      <xdr:row>18</xdr:row>
      <xdr:rowOff>141750</xdr:rowOff>
    </xdr:from>
    <xdr:to>
      <xdr:col>8</xdr:col>
      <xdr:colOff>489565</xdr:colOff>
      <xdr:row>33</xdr:row>
      <xdr:rowOff>97095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862473-6CA4-442D-BE4E-E1543C33D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19</xdr:row>
      <xdr:rowOff>1</xdr:rowOff>
    </xdr:from>
    <xdr:to>
      <xdr:col>28</xdr:col>
      <xdr:colOff>197826</xdr:colOff>
      <xdr:row>33</xdr:row>
      <xdr:rowOff>131885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8A77DB-39A7-4E1C-9B56-9922A3792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148872</xdr:rowOff>
    </xdr:from>
    <xdr:to>
      <xdr:col>7</xdr:col>
      <xdr:colOff>119944</xdr:colOff>
      <xdr:row>26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BDE180-5D69-414E-B3EE-26FB0CEEF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162277</xdr:colOff>
      <xdr:row>10</xdr:row>
      <xdr:rowOff>127705</xdr:rowOff>
    </xdr:from>
    <xdr:to>
      <xdr:col>14</xdr:col>
      <xdr:colOff>388055</xdr:colOff>
      <xdr:row>26</xdr:row>
      <xdr:rowOff>48683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11FB85-2E05-4845-A76D-BD41855B4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7055</xdr:colOff>
      <xdr:row>10</xdr:row>
      <xdr:rowOff>148872</xdr:rowOff>
    </xdr:from>
    <xdr:to>
      <xdr:col>22</xdr:col>
      <xdr:colOff>232833</xdr:colOff>
      <xdr:row>26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77EF6B-5E17-40A2-9742-4B111B83F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35277</xdr:colOff>
      <xdr:row>26</xdr:row>
      <xdr:rowOff>148872</xdr:rowOff>
    </xdr:from>
    <xdr:to>
      <xdr:col>7</xdr:col>
      <xdr:colOff>155221</xdr:colOff>
      <xdr:row>42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51649A-A275-4D73-A4A9-F4C78B5F6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232834</xdr:colOff>
      <xdr:row>26</xdr:row>
      <xdr:rowOff>141817</xdr:rowOff>
    </xdr:from>
    <xdr:to>
      <xdr:col>14</xdr:col>
      <xdr:colOff>458612</xdr:colOff>
      <xdr:row>42</xdr:row>
      <xdr:rowOff>62795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6C49F1-D376-462A-82C6-2618314FB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606777</xdr:colOff>
      <xdr:row>27</xdr:row>
      <xdr:rowOff>705</xdr:rowOff>
    </xdr:from>
    <xdr:to>
      <xdr:col>22</xdr:col>
      <xdr:colOff>211666</xdr:colOff>
      <xdr:row>42</xdr:row>
      <xdr:rowOff>98072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DCFDA2A-609B-4B1F-B0BA-96860CD5B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0EF01A-6A0F-4FFE-95AF-D4B1338904E1}" name="Table2" displayName="Table2" ref="X4:Z10" totalsRowShown="0" headerRowDxfId="44" dataDxfId="43">
  <autoFilter ref="X4:Z10" xr:uid="{060EF01A-6A0F-4FFE-95AF-D4B1338904E1}"/>
  <tableColumns count="3">
    <tableColumn id="1" xr3:uid="{68DCAD4D-77C8-4356-94E9-4EFC1603CEAC}" name="Bank Name" dataDxfId="42"/>
    <tableColumn id="2" xr3:uid="{ABB597E4-7F35-498F-A3C3-69D23AD375AE}" name="Index" dataDxfId="41"/>
    <tableColumn id="3" xr3:uid="{EDE1C8B9-CB6A-455D-9B67-1CC2CC892F8D}" name="Beta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5023F0-B2D7-44C8-8A2D-4A620FD30F38}" name="Table3" displayName="Table3" ref="X22:Z28" totalsRowShown="0" headerRowDxfId="39" dataDxfId="38">
  <autoFilter ref="X22:Z28" xr:uid="{0B5023F0-B2D7-44C8-8A2D-4A620FD30F38}"/>
  <tableColumns count="3">
    <tableColumn id="1" xr3:uid="{842F4A49-DBFD-44BB-9C74-58701FFD7367}" name="Bank Name" dataDxfId="37"/>
    <tableColumn id="2" xr3:uid="{C2ADCFA3-BF1E-4B28-A116-B5F4B2857A9F}" name="Index" dataDxfId="36"/>
    <tableColumn id="3" xr3:uid="{BA4416F3-EE64-4066-AF91-D4D763B7994F}" name="Beta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EE2BF6-F751-4A24-A998-2A4D9AFF1A21}" name="Table25" displayName="Table25" ref="X13:Z19" totalsRowShown="0" headerRowDxfId="34" dataDxfId="33">
  <autoFilter ref="X13:Z19" xr:uid="{42EE2BF6-F751-4A24-A998-2A4D9AFF1A21}"/>
  <tableColumns count="3">
    <tableColumn id="1" xr3:uid="{CE7EC71F-CF25-4586-893B-DF88D5CED765}" name="Bank Name" dataDxfId="32"/>
    <tableColumn id="2" xr3:uid="{D8CBF802-31AE-4038-9B09-14AD08EE2DC8}" name="Index" dataDxfId="31"/>
    <tableColumn id="3" xr3:uid="{0E8EC954-4B9B-4A2E-8BD8-4888243A0D27}" name="Beta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A6926D-05C0-460E-A27D-EF5807AE6D0E}" name="Table6" displayName="Table6" ref="B1:C1924" totalsRowShown="0" headerRowDxfId="29" headerRowBorderDxfId="28" tableBorderDxfId="27">
  <autoFilter ref="B1:C1924" xr:uid="{25A6926D-05C0-460E-A27D-EF5807AE6D0E}"/>
  <tableColumns count="2">
    <tableColumn id="1" xr3:uid="{B42E397B-55F2-49A3-B24F-49296CE1FFF0}" name="Sensex Log return" dataDxfId="26">
      <calculatedColumnFormula>BETA!P2</calculatedColumnFormula>
    </tableColumn>
    <tableColumn id="2" xr3:uid="{4A30D132-BAC2-4CA7-B1EB-051DDD76A6A1}" name="Axis Bank Log returns" dataDxfId="25">
      <calculatedColumnFormula>BETA!Q2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6EB55F-8C56-4E6E-AB49-B25A2A588E4D}" name="Table7" displayName="Table7" ref="B1:C1924" totalsRowShown="0" headerRowDxfId="24" headerRowBorderDxfId="23" tableBorderDxfId="22">
  <autoFilter ref="B1:C1924" xr:uid="{3C6EB55F-8C56-4E6E-AB49-B25A2A588E4D}"/>
  <tableColumns count="2">
    <tableColumn id="1" xr3:uid="{CE400F5D-4623-4685-A9BD-348CB975ED22}" name="Sensex Log return" dataDxfId="21">
      <calculatedColumnFormula>BETA!P2</calculatedColumnFormula>
    </tableColumn>
    <tableColumn id="2" xr3:uid="{50B103DE-CBC3-4002-A469-9B5B7C59D6D1}" name="ICICI Bank Log returns" dataDxfId="20">
      <calculatedColumnFormula>BETA!R2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67EF52-C05A-4E5A-9CD5-47D58AC202F9}" name="Table8" displayName="Table8" ref="B1:C1924" totalsRowShown="0" headerRowDxfId="19" headerRowBorderDxfId="18" tableBorderDxfId="17">
  <autoFilter ref="B1:C1924" xr:uid="{1D67EF52-C05A-4E5A-9CD5-47D58AC202F9}"/>
  <tableColumns count="2">
    <tableColumn id="1" xr3:uid="{CC672820-14AA-434E-8545-E106E7FC0FAF}" name="Sensex Log return" dataDxfId="16">
      <calculatedColumnFormula>BETA!P2</calculatedColumnFormula>
    </tableColumn>
    <tableColumn id="2" xr3:uid="{B3834946-81DD-4B5B-B0C3-F38435D67042}" name="IDFC Bank Log returns" dataDxfId="15">
      <calculatedColumnFormula>BETA!S2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006DC1D-F4EA-46A1-A701-35E24F598E92}" name="Table9" displayName="Table9" ref="B1:C1924" totalsRowShown="0" headerRowDxfId="14" headerRowBorderDxfId="13" tableBorderDxfId="12">
  <autoFilter ref="B1:C1924" xr:uid="{E006DC1D-F4EA-46A1-A701-35E24F598E92}"/>
  <tableColumns count="2">
    <tableColumn id="1" xr3:uid="{9C785AC9-9404-47E4-A96C-6A4BF9173762}" name="Sensex Log return" dataDxfId="11">
      <calculatedColumnFormula>BETA!P2</calculatedColumnFormula>
    </tableColumn>
    <tableColumn id="2" xr3:uid="{8DE6AC4B-EEE5-4ED9-99F9-BE3B9FC8FDEC}" name="AU small finance Log returns" dataDxfId="10">
      <calculatedColumnFormula>BETA!T2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02CD61E-29EC-4D57-8D61-8A9E887C58EB}" name="Table10" displayName="Table10" ref="B1:C1924" totalsRowShown="0" headerRowDxfId="9" headerRowBorderDxfId="8" tableBorderDxfId="7">
  <autoFilter ref="B1:C1924" xr:uid="{F02CD61E-29EC-4D57-8D61-8A9E887C58EB}"/>
  <tableColumns count="2">
    <tableColumn id="1" xr3:uid="{2BBDE249-6159-4236-A44B-452361C1C692}" name="Sensex Log return" dataDxfId="6">
      <calculatedColumnFormula>BETA!P2</calculatedColumnFormula>
    </tableColumn>
    <tableColumn id="2" xr3:uid="{7D70DF83-4A62-4FDF-8CDE-B070301843B0}" name="SBI Log retuns" dataDxfId="5">
      <calculatedColumnFormula>BETA!U2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E65B1C-DE79-4A57-A0E5-B7C669644645}" name="Table11" displayName="Table11" ref="B1:C1924" totalsRowShown="0" headerRowDxfId="4" headerRowBorderDxfId="3" tableBorderDxfId="2">
  <autoFilter ref="B1:C1924" xr:uid="{68E65B1C-DE79-4A57-A0E5-B7C669644645}"/>
  <tableColumns count="2">
    <tableColumn id="1" xr3:uid="{ACCB8F9E-90B0-47D7-B49B-A53998363FD5}" name="Sensex Log return" dataDxfId="1">
      <calculatedColumnFormula>BETA!P2</calculatedColumnFormula>
    </tableColumn>
    <tableColumn id="2" xr3:uid="{1DFABDF6-52F6-420D-A6F5-D9707C810F2F}" name="Bank of Baroda Log returns" dataDxfId="0">
      <calculatedColumnFormula>BETA!V2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738E-A9A6-4838-B5DB-E13647576198}">
  <dimension ref="A1:Z1924"/>
  <sheetViews>
    <sheetView showGridLines="0" zoomScale="90" zoomScaleNormal="90" workbookViewId="0">
      <selection activeCell="AE24" sqref="AE24"/>
    </sheetView>
  </sheetViews>
  <sheetFormatPr baseColWidth="10" defaultColWidth="8.83203125" defaultRowHeight="14" x14ac:dyDescent="0.2"/>
  <cols>
    <col min="1" max="1" width="11.5" style="4" bestFit="1" customWidth="1"/>
    <col min="2" max="2" width="10.83203125" style="4" bestFit="1" customWidth="1"/>
    <col min="3" max="4" width="9.83203125" style="4" bestFit="1" customWidth="1"/>
    <col min="5" max="5" width="7" style="4" bestFit="1" customWidth="1"/>
    <col min="6" max="6" width="9.5" style="4" bestFit="1" customWidth="1"/>
    <col min="7" max="8" width="8.1640625" style="4" bestFit="1" customWidth="1"/>
    <col min="9" max="15" width="10.83203125" style="4" hidden="1" customWidth="1"/>
    <col min="16" max="16" width="8.83203125" style="4"/>
    <col min="17" max="19" width="9.83203125" style="4" bestFit="1" customWidth="1"/>
    <col min="20" max="20" width="11.6640625" style="4" bestFit="1" customWidth="1"/>
    <col min="21" max="21" width="9.6640625" style="4" bestFit="1" customWidth="1"/>
    <col min="22" max="22" width="11.83203125" style="4" bestFit="1" customWidth="1"/>
    <col min="23" max="23" width="4.33203125" style="4" customWidth="1"/>
    <col min="24" max="24" width="33" style="4" customWidth="1"/>
    <col min="25" max="25" width="7" style="4" bestFit="1" customWidth="1"/>
    <col min="26" max="26" width="13.33203125" style="4" bestFit="1" customWidth="1"/>
    <col min="27" max="16384" width="8.83203125" style="4"/>
  </cols>
  <sheetData>
    <row r="1" spans="1:26" ht="46" thickBot="1" x14ac:dyDescent="0.25">
      <c r="A1" s="19" t="s">
        <v>0</v>
      </c>
      <c r="B1" s="20" t="s">
        <v>1</v>
      </c>
      <c r="C1" s="20" t="s">
        <v>11</v>
      </c>
      <c r="D1" s="20" t="s">
        <v>12</v>
      </c>
      <c r="E1" s="20" t="s">
        <v>13</v>
      </c>
      <c r="F1" s="20" t="s">
        <v>14</v>
      </c>
      <c r="G1" s="20" t="s">
        <v>15</v>
      </c>
      <c r="H1" s="20" t="s">
        <v>16</v>
      </c>
      <c r="I1" s="20" t="s">
        <v>2</v>
      </c>
      <c r="J1" s="20" t="s">
        <v>3</v>
      </c>
      <c r="K1" s="20" t="s">
        <v>4</v>
      </c>
      <c r="L1" s="20" t="s">
        <v>5</v>
      </c>
      <c r="M1" s="20" t="s">
        <v>6</v>
      </c>
      <c r="N1" s="20" t="s">
        <v>7</v>
      </c>
      <c r="O1" s="20" t="s">
        <v>8</v>
      </c>
      <c r="P1" s="20" t="s">
        <v>9</v>
      </c>
      <c r="Q1" s="20" t="s">
        <v>17</v>
      </c>
      <c r="R1" s="20" t="s">
        <v>18</v>
      </c>
      <c r="S1" s="20" t="s">
        <v>19</v>
      </c>
      <c r="T1" s="20" t="s">
        <v>48</v>
      </c>
      <c r="U1" s="20" t="s">
        <v>20</v>
      </c>
      <c r="V1" s="21" t="s">
        <v>21</v>
      </c>
    </row>
    <row r="2" spans="1:26" x14ac:dyDescent="0.2">
      <c r="A2" s="14">
        <v>45748</v>
      </c>
      <c r="B2" s="15">
        <v>76024.509999999995</v>
      </c>
      <c r="C2" s="15">
        <v>1085.5999999999999</v>
      </c>
      <c r="D2" s="15">
        <v>1318.45</v>
      </c>
      <c r="E2" s="15">
        <v>57.17</v>
      </c>
      <c r="F2" s="15">
        <v>529.9</v>
      </c>
      <c r="G2" s="15">
        <v>771.7</v>
      </c>
      <c r="H2" s="15">
        <v>228.58</v>
      </c>
      <c r="I2" s="16">
        <f t="shared" ref="I2:O17" si="0">(B3/B2)-1</f>
        <v>1.8288970228154122E-2</v>
      </c>
      <c r="J2" s="16">
        <f t="shared" ref="J2:O2" si="1">(C3/C2)-1</f>
        <v>1.5106853352984562E-2</v>
      </c>
      <c r="K2" s="16">
        <f t="shared" si="1"/>
        <v>2.2678144791232091E-2</v>
      </c>
      <c r="L2" s="16">
        <f t="shared" si="1"/>
        <v>-3.8656638096904006E-2</v>
      </c>
      <c r="M2" s="16">
        <f t="shared" si="1"/>
        <v>8.8695980373656447E-3</v>
      </c>
      <c r="N2" s="16">
        <f t="shared" si="1"/>
        <v>-2.5916807049375379E-4</v>
      </c>
      <c r="O2" s="16">
        <f t="shared" si="1"/>
        <v>-2.1874179718261999E-4</v>
      </c>
      <c r="P2" s="17"/>
      <c r="Q2" s="17"/>
      <c r="R2" s="17"/>
      <c r="S2" s="17"/>
      <c r="T2" s="17"/>
      <c r="U2" s="17"/>
      <c r="V2" s="18"/>
      <c r="X2" s="36" t="s">
        <v>49</v>
      </c>
    </row>
    <row r="3" spans="1:26" x14ac:dyDescent="0.2">
      <c r="A3" s="8">
        <v>45744</v>
      </c>
      <c r="B3" s="6">
        <v>77414.92</v>
      </c>
      <c r="C3" s="6">
        <v>1102</v>
      </c>
      <c r="D3" s="6">
        <v>1348.35</v>
      </c>
      <c r="E3" s="6">
        <v>54.96</v>
      </c>
      <c r="F3" s="6">
        <v>534.6</v>
      </c>
      <c r="G3" s="6">
        <v>771.5</v>
      </c>
      <c r="H3" s="6">
        <v>228.53</v>
      </c>
      <c r="I3" s="7">
        <f t="shared" si="0"/>
        <v>2.4738125415617596E-3</v>
      </c>
      <c r="J3" s="7">
        <f t="shared" si="0"/>
        <v>-3.3121597096189559E-3</v>
      </c>
      <c r="K3" s="7">
        <f t="shared" si="0"/>
        <v>-8.6772722216040821E-3</v>
      </c>
      <c r="L3" s="7">
        <f t="shared" si="0"/>
        <v>3.602620087336228E-2</v>
      </c>
      <c r="M3" s="7">
        <f t="shared" si="0"/>
        <v>3.7037037037036979E-2</v>
      </c>
      <c r="N3" s="7">
        <f t="shared" si="0"/>
        <v>1.0369410239792209E-3</v>
      </c>
      <c r="O3" s="7">
        <f t="shared" si="0"/>
        <v>1.0720693125628955E-2</v>
      </c>
      <c r="P3" s="7">
        <f>LN(B3/B2)</f>
        <v>1.8123738582420633E-2</v>
      </c>
      <c r="Q3" s="7">
        <f t="shared" ref="Q3:V18" si="2">LN(C3/C2)</f>
        <v>1.4993881192200447E-2</v>
      </c>
      <c r="R3" s="7">
        <f t="shared" si="2"/>
        <v>2.2424818494154571E-2</v>
      </c>
      <c r="S3" s="7">
        <f t="shared" si="2"/>
        <v>-3.9423637361786057E-2</v>
      </c>
      <c r="T3" s="7">
        <f t="shared" si="2"/>
        <v>8.8304942061023326E-3</v>
      </c>
      <c r="U3" s="7">
        <f t="shared" si="2"/>
        <v>-2.5920166034187165E-4</v>
      </c>
      <c r="V3" s="9">
        <f t="shared" si="2"/>
        <v>-2.1876572465889371E-4</v>
      </c>
      <c r="X3" s="36" t="s">
        <v>50</v>
      </c>
      <c r="Y3" s="5"/>
    </row>
    <row r="4" spans="1:26" x14ac:dyDescent="0.2">
      <c r="A4" s="8">
        <v>45743</v>
      </c>
      <c r="B4" s="6">
        <v>77606.429999999993</v>
      </c>
      <c r="C4" s="6">
        <v>1098.3499999999999</v>
      </c>
      <c r="D4" s="6">
        <v>1336.65</v>
      </c>
      <c r="E4" s="6">
        <v>56.94</v>
      </c>
      <c r="F4" s="6">
        <v>554.4</v>
      </c>
      <c r="G4" s="6">
        <v>772.3</v>
      </c>
      <c r="H4" s="6">
        <v>230.98</v>
      </c>
      <c r="I4" s="7">
        <f t="shared" si="0"/>
        <v>-4.0966966268128902E-3</v>
      </c>
      <c r="J4" s="7">
        <f t="shared" si="0"/>
        <v>-1.9119588473618387E-3</v>
      </c>
      <c r="K4" s="7">
        <f t="shared" si="0"/>
        <v>-5.6110425317024148E-4</v>
      </c>
      <c r="L4" s="7">
        <f t="shared" si="0"/>
        <v>1.0537407797681642E-3</v>
      </c>
      <c r="M4" s="7">
        <f t="shared" si="0"/>
        <v>3.490259740259738E-2</v>
      </c>
      <c r="N4" s="7">
        <f t="shared" si="0"/>
        <v>-1.0747118995209082E-2</v>
      </c>
      <c r="O4" s="7">
        <f t="shared" si="0"/>
        <v>-4.6064594337172027E-2</v>
      </c>
      <c r="P4" s="7">
        <f t="shared" ref="P4:V53" si="3">LN(B4/B3)</f>
        <v>2.4707577043422157E-3</v>
      </c>
      <c r="Q4" s="7">
        <f t="shared" si="2"/>
        <v>-3.3176570526651118E-3</v>
      </c>
      <c r="R4" s="7">
        <f t="shared" si="2"/>
        <v>-8.7151389606793632E-3</v>
      </c>
      <c r="S4" s="7">
        <f t="shared" si="2"/>
        <v>3.539243393579744E-2</v>
      </c>
      <c r="T4" s="7">
        <f t="shared" si="2"/>
        <v>3.6367644170874791E-2</v>
      </c>
      <c r="U4" s="7">
        <f t="shared" si="2"/>
        <v>1.0364037720026163E-3</v>
      </c>
      <c r="V4" s="9">
        <f t="shared" si="2"/>
        <v>1.0663633942148342E-2</v>
      </c>
      <c r="X4" s="5" t="s">
        <v>69</v>
      </c>
      <c r="Y4" s="5" t="s">
        <v>103</v>
      </c>
      <c r="Z4" s="5" t="s">
        <v>22</v>
      </c>
    </row>
    <row r="5" spans="1:26" x14ac:dyDescent="0.2">
      <c r="A5" s="8">
        <v>45742</v>
      </c>
      <c r="B5" s="6">
        <v>77288.5</v>
      </c>
      <c r="C5" s="6">
        <v>1096.25</v>
      </c>
      <c r="D5" s="6">
        <v>1335.9</v>
      </c>
      <c r="E5" s="6">
        <v>57</v>
      </c>
      <c r="F5" s="6">
        <v>573.75</v>
      </c>
      <c r="G5" s="6">
        <v>764</v>
      </c>
      <c r="H5" s="6">
        <v>220.34</v>
      </c>
      <c r="I5" s="7">
        <f t="shared" si="0"/>
        <v>9.4281814241445883E-3</v>
      </c>
      <c r="J5" s="7">
        <f t="shared" si="0"/>
        <v>2.0342075256556402E-2</v>
      </c>
      <c r="K5" s="7">
        <f t="shared" si="0"/>
        <v>5.8387603862564141E-3</v>
      </c>
      <c r="L5" s="7">
        <f t="shared" si="0"/>
        <v>6.1403508771931126E-3</v>
      </c>
      <c r="M5" s="7">
        <f t="shared" si="0"/>
        <v>-2.7625272331154749E-2</v>
      </c>
      <c r="N5" s="7">
        <f t="shared" si="0"/>
        <v>1.1583769633507934E-2</v>
      </c>
      <c r="O5" s="7">
        <f t="shared" si="0"/>
        <v>1.2389942815648425E-2</v>
      </c>
      <c r="P5" s="7">
        <f t="shared" si="3"/>
        <v>-4.1051110772688509E-3</v>
      </c>
      <c r="Q5" s="7">
        <f t="shared" si="2"/>
        <v>-1.9137889738018569E-3</v>
      </c>
      <c r="R5" s="7">
        <f t="shared" si="2"/>
        <v>-5.6126173107213996E-4</v>
      </c>
      <c r="S5" s="7">
        <f t="shared" si="2"/>
        <v>1.0531859846586405E-3</v>
      </c>
      <c r="T5" s="7">
        <f t="shared" si="2"/>
        <v>3.4307313499061409E-2</v>
      </c>
      <c r="U5" s="7">
        <f t="shared" si="2"/>
        <v>-1.080528640869766E-2</v>
      </c>
      <c r="V5" s="9">
        <f t="shared" si="2"/>
        <v>-4.7159318775022517E-2</v>
      </c>
      <c r="X5" s="4" t="s">
        <v>11</v>
      </c>
      <c r="Y5" s="4" t="s">
        <v>10</v>
      </c>
      <c r="Z5" s="25">
        <f>SLOPE(Q3:Q1924,P3:P1924)</f>
        <v>1.3492187621365141</v>
      </c>
    </row>
    <row r="6" spans="1:26" x14ac:dyDescent="0.2">
      <c r="A6" s="8">
        <v>45741</v>
      </c>
      <c r="B6" s="6">
        <v>78017.19</v>
      </c>
      <c r="C6" s="6">
        <v>1118.55</v>
      </c>
      <c r="D6" s="6">
        <v>1343.7</v>
      </c>
      <c r="E6" s="6">
        <v>57.35</v>
      </c>
      <c r="F6" s="6">
        <v>557.9</v>
      </c>
      <c r="G6" s="6">
        <v>772.85</v>
      </c>
      <c r="H6" s="6">
        <v>223.07</v>
      </c>
      <c r="I6" s="7">
        <f t="shared" si="0"/>
        <v>-4.2054834325611079E-4</v>
      </c>
      <c r="J6" s="7">
        <f t="shared" si="0"/>
        <v>-1.8506101649456874E-2</v>
      </c>
      <c r="K6" s="7">
        <f t="shared" si="0"/>
        <v>1.0753888516782162E-2</v>
      </c>
      <c r="L6" s="7">
        <f t="shared" si="0"/>
        <v>9.4158674803836995E-3</v>
      </c>
      <c r="M6" s="7">
        <f t="shared" si="0"/>
        <v>-1.407062197526443E-2</v>
      </c>
      <c r="N6" s="7">
        <f t="shared" si="0"/>
        <v>1.0286601539755358E-2</v>
      </c>
      <c r="O6" s="7">
        <f t="shared" si="0"/>
        <v>6.2760568431434738E-3</v>
      </c>
      <c r="P6" s="7">
        <f t="shared" si="3"/>
        <v>9.3840135199765307E-3</v>
      </c>
      <c r="Q6" s="7">
        <f t="shared" si="2"/>
        <v>2.0137938971520684E-2</v>
      </c>
      <c r="R6" s="7">
        <f t="shared" si="2"/>
        <v>5.8217808855976572E-3</v>
      </c>
      <c r="S6" s="7">
        <f t="shared" si="2"/>
        <v>6.1215757408296751E-3</v>
      </c>
      <c r="T6" s="7">
        <f t="shared" si="2"/>
        <v>-2.8014026523272315E-2</v>
      </c>
      <c r="U6" s="7">
        <f t="shared" si="2"/>
        <v>1.1517191431807162E-2</v>
      </c>
      <c r="V6" s="9">
        <f t="shared" si="2"/>
        <v>1.231381563677153E-2</v>
      </c>
      <c r="X6" s="4" t="s">
        <v>12</v>
      </c>
      <c r="Y6" s="4" t="s">
        <v>10</v>
      </c>
      <c r="Z6" s="25">
        <f>SLOPE(R3:R1924,P3:P1924)</f>
        <v>1.3091283945497916</v>
      </c>
    </row>
    <row r="7" spans="1:26" x14ac:dyDescent="0.2">
      <c r="A7" s="8">
        <v>45740</v>
      </c>
      <c r="B7" s="6">
        <v>77984.38</v>
      </c>
      <c r="C7" s="6">
        <v>1097.8499999999999</v>
      </c>
      <c r="D7" s="6">
        <v>1358.15</v>
      </c>
      <c r="E7" s="6">
        <v>57.89</v>
      </c>
      <c r="F7" s="6">
        <v>550.04999999999995</v>
      </c>
      <c r="G7" s="6">
        <v>780.8</v>
      </c>
      <c r="H7" s="6">
        <v>224.47</v>
      </c>
      <c r="I7" s="7">
        <f t="shared" si="0"/>
        <v>-1.383443710137866E-2</v>
      </c>
      <c r="J7" s="7">
        <f t="shared" si="0"/>
        <v>-2.5231133579268428E-2</v>
      </c>
      <c r="K7" s="7">
        <f t="shared" si="0"/>
        <v>-1.1081250230092543E-2</v>
      </c>
      <c r="L7" s="7">
        <f t="shared" si="0"/>
        <v>-2.76386249784073E-2</v>
      </c>
      <c r="M7" s="7">
        <f t="shared" si="0"/>
        <v>-1.3180619943641503E-2</v>
      </c>
      <c r="N7" s="7">
        <f t="shared" si="0"/>
        <v>-3.5348360655737543E-2</v>
      </c>
      <c r="O7" s="7">
        <f t="shared" si="0"/>
        <v>-3.4614870584042445E-2</v>
      </c>
      <c r="P7" s="7">
        <f t="shared" si="3"/>
        <v>-4.2063679851129517E-4</v>
      </c>
      <c r="Q7" s="7">
        <f t="shared" si="2"/>
        <v>-1.8679481942567692E-2</v>
      </c>
      <c r="R7" s="7">
        <f t="shared" si="2"/>
        <v>1.0696476691157059E-2</v>
      </c>
      <c r="S7" s="7">
        <f t="shared" si="2"/>
        <v>9.3718145155336444E-3</v>
      </c>
      <c r="T7" s="7">
        <f t="shared" si="2"/>
        <v>-1.4170551666037997E-2</v>
      </c>
      <c r="U7" s="7">
        <f t="shared" si="2"/>
        <v>1.0234054500555066E-2</v>
      </c>
      <c r="V7" s="9">
        <f t="shared" si="2"/>
        <v>6.2564444147636062E-3</v>
      </c>
      <c r="X7" s="4" t="s">
        <v>13</v>
      </c>
      <c r="Y7" s="4" t="s">
        <v>10</v>
      </c>
      <c r="Z7" s="25">
        <f>SLOPE(S3:S1924,P3:P1924)</f>
        <v>1.2319305468998532</v>
      </c>
    </row>
    <row r="8" spans="1:26" x14ac:dyDescent="0.2">
      <c r="A8" s="8">
        <v>45737</v>
      </c>
      <c r="B8" s="6">
        <v>76905.509999999995</v>
      </c>
      <c r="C8" s="6">
        <v>1070.1500000000001</v>
      </c>
      <c r="D8" s="6">
        <v>1343.1</v>
      </c>
      <c r="E8" s="6">
        <v>56.29</v>
      </c>
      <c r="F8" s="6">
        <v>542.79999999999995</v>
      </c>
      <c r="G8" s="6">
        <v>753.2</v>
      </c>
      <c r="H8" s="6">
        <v>216.7</v>
      </c>
      <c r="I8" s="7">
        <f t="shared" si="0"/>
        <v>-7.2485053411647238E-3</v>
      </c>
      <c r="J8" s="7">
        <f t="shared" si="0"/>
        <v>-1.4764285380554298E-2</v>
      </c>
      <c r="K8" s="7">
        <f t="shared" si="0"/>
        <v>-1.5933288660561318E-2</v>
      </c>
      <c r="L8" s="7">
        <f t="shared" si="0"/>
        <v>-1.030378397583942E-2</v>
      </c>
      <c r="M8" s="7">
        <f t="shared" si="0"/>
        <v>-3.2332350773765617E-2</v>
      </c>
      <c r="N8" s="7">
        <f t="shared" si="0"/>
        <v>-4.845990440786152E-3</v>
      </c>
      <c r="O8" s="7">
        <f t="shared" si="0"/>
        <v>-4.84540839870784E-3</v>
      </c>
      <c r="P8" s="7">
        <f t="shared" si="3"/>
        <v>-1.3931024785142083E-2</v>
      </c>
      <c r="Q8" s="7">
        <f t="shared" si="2"/>
        <v>-2.5554896168773416E-2</v>
      </c>
      <c r="R8" s="7">
        <f t="shared" si="2"/>
        <v>-1.1143104657491602E-2</v>
      </c>
      <c r="S8" s="7">
        <f t="shared" si="2"/>
        <v>-2.8027758614978013E-2</v>
      </c>
      <c r="T8" s="7">
        <f t="shared" si="2"/>
        <v>-1.3268255224730649E-2</v>
      </c>
      <c r="U8" s="7">
        <f t="shared" si="2"/>
        <v>-3.598823831588522E-2</v>
      </c>
      <c r="V8" s="9">
        <f t="shared" si="2"/>
        <v>-3.5228159421140721E-2</v>
      </c>
      <c r="X8" s="4" t="s">
        <v>14</v>
      </c>
      <c r="Y8" s="4" t="s">
        <v>10</v>
      </c>
      <c r="Z8" s="25">
        <f>SLOPE(T3:T1924,P3:P1924)</f>
        <v>0.8698352573196072</v>
      </c>
    </row>
    <row r="9" spans="1:26" x14ac:dyDescent="0.2">
      <c r="A9" s="8">
        <v>45736</v>
      </c>
      <c r="B9" s="6">
        <v>76348.06</v>
      </c>
      <c r="C9" s="6">
        <v>1054.3499999999999</v>
      </c>
      <c r="D9" s="6">
        <v>1321.7</v>
      </c>
      <c r="E9" s="6">
        <v>55.71</v>
      </c>
      <c r="F9" s="6">
        <v>525.25</v>
      </c>
      <c r="G9" s="6">
        <v>749.55</v>
      </c>
      <c r="H9" s="6">
        <v>215.65</v>
      </c>
      <c r="I9" s="7">
        <f t="shared" si="0"/>
        <v>-1.1775151850616727E-2</v>
      </c>
      <c r="J9" s="7">
        <f t="shared" si="0"/>
        <v>-2.1814388011570651E-3</v>
      </c>
      <c r="K9" s="7">
        <f t="shared" si="0"/>
        <v>-6.5067715820534833E-3</v>
      </c>
      <c r="L9" s="7">
        <f t="shared" si="0"/>
        <v>-5.2055286304074633E-3</v>
      </c>
      <c r="M9" s="7">
        <f t="shared" si="0"/>
        <v>1.0471204188480243E-3</v>
      </c>
      <c r="N9" s="7">
        <f t="shared" si="0"/>
        <v>-5.9368954706155996E-3</v>
      </c>
      <c r="O9" s="7">
        <f t="shared" si="0"/>
        <v>-8.7642012520288137E-3</v>
      </c>
      <c r="P9" s="7">
        <f t="shared" si="3"/>
        <v>-7.2749033976610041E-3</v>
      </c>
      <c r="Q9" s="7">
        <f t="shared" si="2"/>
        <v>-1.487436225654838E-2</v>
      </c>
      <c r="R9" s="7">
        <f t="shared" si="2"/>
        <v>-1.606158815126844E-2</v>
      </c>
      <c r="S9" s="7">
        <f t="shared" si="2"/>
        <v>-1.0357235443211115E-2</v>
      </c>
      <c r="T9" s="7">
        <f t="shared" si="2"/>
        <v>-3.2866588235604233E-2</v>
      </c>
      <c r="U9" s="7">
        <f t="shared" si="2"/>
        <v>-4.8577703246738104E-3</v>
      </c>
      <c r="V9" s="9">
        <f t="shared" si="2"/>
        <v>-4.8571854484611736E-3</v>
      </c>
      <c r="X9" s="4" t="s">
        <v>15</v>
      </c>
      <c r="Y9" s="4" t="s">
        <v>10</v>
      </c>
      <c r="Z9" s="25">
        <f>SLOPE(U3:U1924,P3:P1924)</f>
        <v>1.2792066600136549</v>
      </c>
    </row>
    <row r="10" spans="1:26" x14ac:dyDescent="0.2">
      <c r="A10" s="8">
        <v>45735</v>
      </c>
      <c r="B10" s="6">
        <v>75449.05</v>
      </c>
      <c r="C10" s="6">
        <v>1052.05</v>
      </c>
      <c r="D10" s="6">
        <v>1313.1</v>
      </c>
      <c r="E10" s="6">
        <v>55.42</v>
      </c>
      <c r="F10" s="6">
        <v>525.79999999999995</v>
      </c>
      <c r="G10" s="6">
        <v>745.1</v>
      </c>
      <c r="H10" s="6">
        <v>213.76</v>
      </c>
      <c r="I10" s="7">
        <f t="shared" si="0"/>
        <v>-1.9588053129894201E-3</v>
      </c>
      <c r="J10" s="7">
        <f t="shared" si="0"/>
        <v>-6.4635711230454085E-3</v>
      </c>
      <c r="K10" s="7">
        <f t="shared" si="0"/>
        <v>-2.4750590206381595E-3</v>
      </c>
      <c r="L10" s="7">
        <f t="shared" si="0"/>
        <v>-1.4435221941537457E-2</v>
      </c>
      <c r="M10" s="7">
        <f t="shared" si="0"/>
        <v>-4.1460631418790306E-2</v>
      </c>
      <c r="N10" s="7">
        <f t="shared" si="0"/>
        <v>-1.1273654543014322E-2</v>
      </c>
      <c r="O10" s="7">
        <f t="shared" si="0"/>
        <v>-2.0677395209580784E-2</v>
      </c>
      <c r="P10" s="7">
        <f t="shared" si="3"/>
        <v>-1.184502802789795E-2</v>
      </c>
      <c r="Q10" s="7">
        <f t="shared" si="2"/>
        <v>-2.1838216047027465E-3</v>
      </c>
      <c r="R10" s="7">
        <f t="shared" si="2"/>
        <v>-6.5280328988017505E-3</v>
      </c>
      <c r="S10" s="7">
        <f t="shared" si="2"/>
        <v>-5.2191245978917573E-3</v>
      </c>
      <c r="T10" s="7">
        <f t="shared" si="2"/>
        <v>1.0465725706708953E-3</v>
      </c>
      <c r="U10" s="7">
        <f t="shared" si="2"/>
        <v>-5.9545888986417845E-3</v>
      </c>
      <c r="V10" s="9">
        <f t="shared" si="2"/>
        <v>-8.8028327455713009E-3</v>
      </c>
      <c r="X10" s="4" t="s">
        <v>16</v>
      </c>
      <c r="Y10" s="4" t="s">
        <v>10</v>
      </c>
      <c r="Z10" s="25">
        <f>SLOPE(V3:V1924,P3:P1924)</f>
        <v>1.2706226590990146</v>
      </c>
    </row>
    <row r="11" spans="1:26" x14ac:dyDescent="0.2">
      <c r="A11" s="8">
        <v>45734</v>
      </c>
      <c r="B11" s="6">
        <v>75301.259999999995</v>
      </c>
      <c r="C11" s="6">
        <v>1045.25</v>
      </c>
      <c r="D11" s="6">
        <v>1309.8499999999999</v>
      </c>
      <c r="E11" s="6">
        <v>54.62</v>
      </c>
      <c r="F11" s="6">
        <v>504</v>
      </c>
      <c r="G11" s="6">
        <v>736.7</v>
      </c>
      <c r="H11" s="6">
        <v>209.34</v>
      </c>
      <c r="I11" s="7">
        <f t="shared" si="0"/>
        <v>-1.5023785790569733E-2</v>
      </c>
      <c r="J11" s="7">
        <f t="shared" si="0"/>
        <v>-1.0619469026548534E-2</v>
      </c>
      <c r="K11" s="7">
        <f t="shared" si="0"/>
        <v>-3.1186777111883002E-2</v>
      </c>
      <c r="L11" s="7">
        <f t="shared" si="0"/>
        <v>-3.1673379714390326E-2</v>
      </c>
      <c r="M11" s="7">
        <f t="shared" si="0"/>
        <v>-2.4206349206349231E-2</v>
      </c>
      <c r="N11" s="7">
        <f t="shared" si="0"/>
        <v>-1.8392832903488587E-2</v>
      </c>
      <c r="O11" s="7">
        <f t="shared" si="0"/>
        <v>-1.7196904557179704E-2</v>
      </c>
      <c r="P11" s="7">
        <f t="shared" si="3"/>
        <v>-1.9607262810614006E-3</v>
      </c>
      <c r="Q11" s="7">
        <f t="shared" si="2"/>
        <v>-6.484550448646785E-3</v>
      </c>
      <c r="R11" s="7">
        <f t="shared" si="2"/>
        <v>-2.4781270426184826E-3</v>
      </c>
      <c r="S11" s="7">
        <f t="shared" si="2"/>
        <v>-1.4540423389273513E-2</v>
      </c>
      <c r="T11" s="7">
        <f t="shared" si="2"/>
        <v>-4.2344644224412108E-2</v>
      </c>
      <c r="U11" s="7">
        <f t="shared" si="2"/>
        <v>-1.1337683870913873E-2</v>
      </c>
      <c r="V11" s="9">
        <f t="shared" si="2"/>
        <v>-2.0894165921543102E-2</v>
      </c>
    </row>
    <row r="12" spans="1:26" x14ac:dyDescent="0.2">
      <c r="A12" s="8">
        <v>45733</v>
      </c>
      <c r="B12" s="6">
        <v>74169.95</v>
      </c>
      <c r="C12" s="6">
        <v>1034.1500000000001</v>
      </c>
      <c r="D12" s="6">
        <v>1269</v>
      </c>
      <c r="E12" s="6">
        <v>52.89</v>
      </c>
      <c r="F12" s="6">
        <v>491.8</v>
      </c>
      <c r="G12" s="6">
        <v>723.15</v>
      </c>
      <c r="H12" s="6">
        <v>205.74</v>
      </c>
      <c r="I12" s="7">
        <f t="shared" si="0"/>
        <v>-4.5980885789999038E-3</v>
      </c>
      <c r="J12" s="7">
        <f t="shared" si="0"/>
        <v>-2.3159116182371986E-2</v>
      </c>
      <c r="K12" s="7">
        <f t="shared" si="0"/>
        <v>-1.4933018124507536E-2</v>
      </c>
      <c r="L12" s="7">
        <f t="shared" si="0"/>
        <v>1.1155227831348036E-2</v>
      </c>
      <c r="M12" s="7">
        <f t="shared" si="0"/>
        <v>2.2468483123220917E-2</v>
      </c>
      <c r="N12" s="7">
        <f t="shared" si="0"/>
        <v>6.4993431514901445E-3</v>
      </c>
      <c r="O12" s="7">
        <f t="shared" si="0"/>
        <v>-1.0693107805969104E-3</v>
      </c>
      <c r="P12" s="7">
        <f t="shared" si="3"/>
        <v>-1.5137786112346769E-2</v>
      </c>
      <c r="Q12" s="7">
        <f t="shared" si="2"/>
        <v>-1.0676257991341644E-2</v>
      </c>
      <c r="R12" s="7">
        <f t="shared" si="2"/>
        <v>-3.1683438107953134E-2</v>
      </c>
      <c r="S12" s="7">
        <f t="shared" si="2"/>
        <v>-3.2185830967670394E-2</v>
      </c>
      <c r="T12" s="7">
        <f t="shared" si="2"/>
        <v>-2.4504138289276452E-2</v>
      </c>
      <c r="U12" s="7">
        <f t="shared" si="2"/>
        <v>-1.8564084169026988E-2</v>
      </c>
      <c r="V12" s="9">
        <f t="shared" si="2"/>
        <v>-1.7346488723853765E-2</v>
      </c>
      <c r="X12" s="36" t="s">
        <v>31</v>
      </c>
    </row>
    <row r="13" spans="1:26" x14ac:dyDescent="0.2">
      <c r="A13" s="8">
        <v>45729</v>
      </c>
      <c r="B13" s="6">
        <v>73828.91</v>
      </c>
      <c r="C13" s="6">
        <v>1010.2</v>
      </c>
      <c r="D13" s="6">
        <v>1250.05</v>
      </c>
      <c r="E13" s="6">
        <v>53.48</v>
      </c>
      <c r="F13" s="6">
        <v>502.85</v>
      </c>
      <c r="G13" s="6">
        <v>727.85</v>
      </c>
      <c r="H13" s="6">
        <v>205.52</v>
      </c>
      <c r="I13" s="7">
        <f t="shared" si="0"/>
        <v>2.7204790101871268E-3</v>
      </c>
      <c r="J13" s="7">
        <f t="shared" si="0"/>
        <v>9.8990298950707434E-4</v>
      </c>
      <c r="K13" s="7">
        <f t="shared" si="0"/>
        <v>-4.8798048078075862E-3</v>
      </c>
      <c r="L13" s="7">
        <f t="shared" si="0"/>
        <v>2.150336574420364E-2</v>
      </c>
      <c r="M13" s="7">
        <f t="shared" si="0"/>
        <v>8.6506910609525089E-3</v>
      </c>
      <c r="N13" s="7">
        <f t="shared" si="0"/>
        <v>-6.5947654049599569E-3</v>
      </c>
      <c r="O13" s="7">
        <f t="shared" si="0"/>
        <v>-1.5181004281821786E-2</v>
      </c>
      <c r="P13" s="7">
        <f t="shared" si="3"/>
        <v>-4.6086923053576551E-3</v>
      </c>
      <c r="Q13" s="7">
        <f t="shared" si="2"/>
        <v>-2.3431502211380399E-2</v>
      </c>
      <c r="R13" s="7">
        <f t="shared" si="2"/>
        <v>-1.5045638218019571E-2</v>
      </c>
      <c r="S13" s="7">
        <f t="shared" si="2"/>
        <v>1.1093467155853833E-2</v>
      </c>
      <c r="T13" s="7">
        <f t="shared" si="2"/>
        <v>2.2219785108397314E-2</v>
      </c>
      <c r="U13" s="7">
        <f t="shared" si="2"/>
        <v>6.4783134909290061E-3</v>
      </c>
      <c r="V13" s="9">
        <f t="shared" si="2"/>
        <v>-1.0698829012558838E-3</v>
      </c>
      <c r="X13" s="5" t="s">
        <v>69</v>
      </c>
      <c r="Y13" s="5" t="s">
        <v>103</v>
      </c>
      <c r="Z13" s="5" t="s">
        <v>22</v>
      </c>
    </row>
    <row r="14" spans="1:26" x14ac:dyDescent="0.2">
      <c r="A14" s="8">
        <v>45728</v>
      </c>
      <c r="B14" s="6">
        <v>74029.759999999995</v>
      </c>
      <c r="C14" s="6">
        <v>1011.2</v>
      </c>
      <c r="D14" s="6">
        <v>1243.95</v>
      </c>
      <c r="E14" s="6">
        <v>54.63</v>
      </c>
      <c r="F14" s="6">
        <v>507.2</v>
      </c>
      <c r="G14" s="6">
        <v>723.05</v>
      </c>
      <c r="H14" s="6">
        <v>202.4</v>
      </c>
      <c r="I14" s="7">
        <f t="shared" si="0"/>
        <v>9.801463627601148E-4</v>
      </c>
      <c r="J14" s="7">
        <f t="shared" si="0"/>
        <v>1.4289952531645556E-2</v>
      </c>
      <c r="K14" s="7">
        <f t="shared" si="0"/>
        <v>1.1656417058563129E-3</v>
      </c>
      <c r="L14" s="7">
        <f t="shared" si="0"/>
        <v>1.3362621270364139E-2</v>
      </c>
      <c r="M14" s="7">
        <f t="shared" si="0"/>
        <v>2.9376971608832791E-2</v>
      </c>
      <c r="N14" s="7">
        <f t="shared" si="0"/>
        <v>9.4046054906300469E-3</v>
      </c>
      <c r="O14" s="7">
        <f t="shared" si="0"/>
        <v>7.905138339920903E-4</v>
      </c>
      <c r="P14" s="7">
        <f t="shared" si="3"/>
        <v>2.7167852049279051E-3</v>
      </c>
      <c r="Q14" s="7">
        <f t="shared" si="2"/>
        <v>9.8941335864082122E-4</v>
      </c>
      <c r="R14" s="7">
        <f t="shared" si="2"/>
        <v>-4.8917499310455973E-3</v>
      </c>
      <c r="S14" s="7">
        <f t="shared" si="2"/>
        <v>2.1275430173884044E-2</v>
      </c>
      <c r="T14" s="7">
        <f t="shared" si="2"/>
        <v>8.6134882325266931E-3</v>
      </c>
      <c r="U14" s="7">
        <f t="shared" si="2"/>
        <v>-6.6166069498688248E-3</v>
      </c>
      <c r="V14" s="9">
        <f t="shared" si="2"/>
        <v>-1.5297415388317725E-2</v>
      </c>
      <c r="X14" s="4" t="s">
        <v>11</v>
      </c>
      <c r="Y14" s="4" t="s">
        <v>10</v>
      </c>
      <c r="Z14" s="25">
        <f>'Regression-Axis'!F20</f>
        <v>1.3492187621365173</v>
      </c>
    </row>
    <row r="15" spans="1:26" x14ac:dyDescent="0.2">
      <c r="A15" s="8">
        <v>45727</v>
      </c>
      <c r="B15" s="6">
        <v>74102.320000000007</v>
      </c>
      <c r="C15" s="6">
        <v>1025.6500000000001</v>
      </c>
      <c r="D15" s="6">
        <v>1245.4000000000001</v>
      </c>
      <c r="E15" s="6">
        <v>55.36</v>
      </c>
      <c r="F15" s="6">
        <v>522.1</v>
      </c>
      <c r="G15" s="6">
        <v>729.85</v>
      </c>
      <c r="H15" s="6">
        <v>202.56</v>
      </c>
      <c r="I15" s="7">
        <f t="shared" si="0"/>
        <v>1.7340887572747654E-4</v>
      </c>
      <c r="J15" s="7">
        <f t="shared" si="0"/>
        <v>9.944912982011278E-3</v>
      </c>
      <c r="K15" s="7">
        <f t="shared" si="0"/>
        <v>-2.4530271398747527E-2</v>
      </c>
      <c r="L15" s="7">
        <f t="shared" si="0"/>
        <v>1.8244219653179128E-2</v>
      </c>
      <c r="M15" s="7">
        <f t="shared" si="0"/>
        <v>3.2081976632828857E-2</v>
      </c>
      <c r="N15" s="7">
        <f t="shared" si="0"/>
        <v>-1.301637322737581E-3</v>
      </c>
      <c r="O15" s="7">
        <f t="shared" si="0"/>
        <v>7.2571090047393039E-3</v>
      </c>
      <c r="P15" s="7">
        <f t="shared" si="3"/>
        <v>9.7966633295460434E-4</v>
      </c>
      <c r="Q15" s="7">
        <f t="shared" si="2"/>
        <v>1.4188813535552911E-2</v>
      </c>
      <c r="R15" s="7">
        <f t="shared" si="2"/>
        <v>1.1649628730291241E-3</v>
      </c>
      <c r="S15" s="7">
        <f t="shared" si="2"/>
        <v>1.3274128901787721E-2</v>
      </c>
      <c r="T15" s="7">
        <f t="shared" si="2"/>
        <v>2.8953737293490499E-2</v>
      </c>
      <c r="U15" s="7">
        <f t="shared" si="2"/>
        <v>9.3606575157859691E-3</v>
      </c>
      <c r="V15" s="9">
        <f t="shared" si="2"/>
        <v>7.9020154250088257E-4</v>
      </c>
      <c r="X15" s="4" t="s">
        <v>12</v>
      </c>
      <c r="Y15" s="4" t="s">
        <v>10</v>
      </c>
      <c r="Z15" s="25">
        <f>'Regression-ICICI'!F20</f>
        <v>1.3091283945497965</v>
      </c>
    </row>
    <row r="16" spans="1:26" x14ac:dyDescent="0.2">
      <c r="A16" s="8">
        <v>45726</v>
      </c>
      <c r="B16" s="6">
        <v>74115.17</v>
      </c>
      <c r="C16" s="6">
        <v>1035.8499999999999</v>
      </c>
      <c r="D16" s="6">
        <v>1214.8499999999999</v>
      </c>
      <c r="E16" s="6">
        <v>56.37</v>
      </c>
      <c r="F16" s="6">
        <v>538.85</v>
      </c>
      <c r="G16" s="6">
        <v>728.9</v>
      </c>
      <c r="H16" s="6">
        <v>204.03</v>
      </c>
      <c r="I16" s="7">
        <f t="shared" si="0"/>
        <v>2.933407560152812E-3</v>
      </c>
      <c r="J16" s="7">
        <f t="shared" si="0"/>
        <v>1.7377033354251115E-3</v>
      </c>
      <c r="K16" s="7">
        <f t="shared" si="0"/>
        <v>-2.4694406716874173E-4</v>
      </c>
      <c r="L16" s="7">
        <f t="shared" si="0"/>
        <v>1.7207734610608538E-2</v>
      </c>
      <c r="M16" s="7">
        <f t="shared" si="0"/>
        <v>1.0114131947666305E-2</v>
      </c>
      <c r="N16" s="7">
        <f t="shared" si="0"/>
        <v>5.2819316778707215E-3</v>
      </c>
      <c r="O16" s="7">
        <f t="shared" si="0"/>
        <v>9.1653188256628493E-3</v>
      </c>
      <c r="P16" s="7">
        <f t="shared" si="3"/>
        <v>1.7339384214633182E-4</v>
      </c>
      <c r="Q16" s="7">
        <f t="shared" si="2"/>
        <v>9.8957877637517924E-3</v>
      </c>
      <c r="R16" s="7">
        <f t="shared" si="2"/>
        <v>-2.483615107524316E-2</v>
      </c>
      <c r="S16" s="7">
        <f t="shared" si="2"/>
        <v>1.807979078406945E-2</v>
      </c>
      <c r="T16" s="7">
        <f t="shared" si="2"/>
        <v>3.1578098626333935E-2</v>
      </c>
      <c r="U16" s="7">
        <f t="shared" si="2"/>
        <v>-1.3024851884198252E-3</v>
      </c>
      <c r="V16" s="9">
        <f t="shared" si="2"/>
        <v>7.2309028998456103E-3</v>
      </c>
      <c r="X16" s="4" t="s">
        <v>13</v>
      </c>
      <c r="Y16" s="4" t="s">
        <v>10</v>
      </c>
      <c r="Z16" s="25">
        <f>'Regression-IDFC'!F20</f>
        <v>1.231930546899858</v>
      </c>
    </row>
    <row r="17" spans="1:26" x14ac:dyDescent="0.2">
      <c r="A17" s="8">
        <v>45723</v>
      </c>
      <c r="B17" s="6">
        <v>74332.58</v>
      </c>
      <c r="C17" s="6">
        <v>1037.6500000000001</v>
      </c>
      <c r="D17" s="6">
        <v>1214.55</v>
      </c>
      <c r="E17" s="6">
        <v>57.34</v>
      </c>
      <c r="F17" s="6">
        <v>544.29999999999995</v>
      </c>
      <c r="G17" s="6">
        <v>732.75</v>
      </c>
      <c r="H17" s="6">
        <v>205.9</v>
      </c>
      <c r="I17" s="7">
        <f t="shared" si="0"/>
        <v>1.0103241405046148E-4</v>
      </c>
      <c r="J17" s="7">
        <f t="shared" si="0"/>
        <v>-3.4211921168025849E-3</v>
      </c>
      <c r="K17" s="7">
        <f t="shared" si="0"/>
        <v>2.881725742044372E-3</v>
      </c>
      <c r="L17" s="7">
        <f t="shared" si="0"/>
        <v>7.4991280083711587E-3</v>
      </c>
      <c r="M17" s="7">
        <f t="shared" si="0"/>
        <v>1.6351276869373654E-2</v>
      </c>
      <c r="N17" s="7">
        <f t="shared" si="0"/>
        <v>-9.5530535653365334E-4</v>
      </c>
      <c r="O17" s="7">
        <f t="shared" si="0"/>
        <v>6.1194754735307555E-3</v>
      </c>
      <c r="P17" s="7">
        <f t="shared" si="3"/>
        <v>2.9291135156014406E-3</v>
      </c>
      <c r="Q17" s="7">
        <f t="shared" si="2"/>
        <v>1.7361952757715788E-3</v>
      </c>
      <c r="R17" s="7">
        <f t="shared" si="2"/>
        <v>-2.4697456287548923E-4</v>
      </c>
      <c r="S17" s="7">
        <f t="shared" si="2"/>
        <v>1.7061358361740196E-2</v>
      </c>
      <c r="T17" s="7">
        <f t="shared" si="2"/>
        <v>1.0063326397313603E-2</v>
      </c>
      <c r="U17" s="7">
        <f t="shared" si="2"/>
        <v>5.2680312028345029E-3</v>
      </c>
      <c r="V17" s="9">
        <f t="shared" si="2"/>
        <v>9.123572178086712E-3</v>
      </c>
      <c r="X17" s="4" t="s">
        <v>14</v>
      </c>
      <c r="Y17" s="4" t="s">
        <v>10</v>
      </c>
      <c r="Z17" s="25">
        <f>'Regression-AU Small'!F20</f>
        <v>0.86898713249295234</v>
      </c>
    </row>
    <row r="18" spans="1:26" x14ac:dyDescent="0.2">
      <c r="A18" s="8">
        <v>45722</v>
      </c>
      <c r="B18" s="6">
        <v>74340.09</v>
      </c>
      <c r="C18" s="6">
        <v>1034.0999999999999</v>
      </c>
      <c r="D18" s="6">
        <v>1218.05</v>
      </c>
      <c r="E18" s="6">
        <v>57.77</v>
      </c>
      <c r="F18" s="6">
        <v>553.20000000000005</v>
      </c>
      <c r="G18" s="6">
        <v>732.05</v>
      </c>
      <c r="H18" s="6">
        <v>207.16</v>
      </c>
      <c r="I18" s="7">
        <f t="shared" ref="I18:O54" si="4">(B19/B18)-1</f>
        <v>-8.2036489328974893E-3</v>
      </c>
      <c r="J18" s="7">
        <f t="shared" si="4"/>
        <v>-1.9002030751377852E-2</v>
      </c>
      <c r="K18" s="7">
        <f t="shared" si="4"/>
        <v>-1.9293132465826313E-3</v>
      </c>
      <c r="L18" s="7">
        <f t="shared" si="4"/>
        <v>3.1158040505452345E-3</v>
      </c>
      <c r="M18" s="7">
        <f t="shared" si="4"/>
        <v>-1.2201735357917576E-2</v>
      </c>
      <c r="N18" s="7">
        <f t="shared" si="4"/>
        <v>-2.3222457482411363E-3</v>
      </c>
      <c r="O18" s="7">
        <f t="shared" si="4"/>
        <v>-9.3647422282293613E-3</v>
      </c>
      <c r="P18" s="7">
        <f t="shared" si="3"/>
        <v>1.0102731061985543E-4</v>
      </c>
      <c r="Q18" s="7">
        <f t="shared" si="2"/>
        <v>-3.4270577767401183E-3</v>
      </c>
      <c r="R18" s="7">
        <f t="shared" si="2"/>
        <v>2.8775815301638869E-3</v>
      </c>
      <c r="S18" s="7">
        <f t="shared" si="2"/>
        <v>7.4711493379504279E-3</v>
      </c>
      <c r="T18" s="7">
        <f t="shared" si="2"/>
        <v>1.6219034350448948E-2</v>
      </c>
      <c r="U18" s="7">
        <f t="shared" si="2"/>
        <v>-9.5576195151067717E-4</v>
      </c>
      <c r="V18" s="9">
        <f t="shared" si="2"/>
        <v>6.1008275219468638E-3</v>
      </c>
      <c r="X18" s="4" t="s">
        <v>15</v>
      </c>
      <c r="Y18" s="4" t="s">
        <v>10</v>
      </c>
      <c r="Z18" s="25">
        <f>'Regression-SBI'!F20</f>
        <v>1.2792066600136569</v>
      </c>
    </row>
    <row r="19" spans="1:26" x14ac:dyDescent="0.2">
      <c r="A19" s="8">
        <v>45721</v>
      </c>
      <c r="B19" s="6">
        <v>73730.23</v>
      </c>
      <c r="C19" s="6">
        <v>1014.45</v>
      </c>
      <c r="D19" s="6">
        <v>1215.7</v>
      </c>
      <c r="E19" s="6">
        <v>57.95</v>
      </c>
      <c r="F19" s="6">
        <v>546.45000000000005</v>
      </c>
      <c r="G19" s="6">
        <v>730.35</v>
      </c>
      <c r="H19" s="6">
        <v>205.22</v>
      </c>
      <c r="I19" s="7">
        <f t="shared" si="4"/>
        <v>-1.0040657678675347E-2</v>
      </c>
      <c r="J19" s="7">
        <f t="shared" si="4"/>
        <v>-1.246981122775892E-2</v>
      </c>
      <c r="K19" s="7">
        <f t="shared" si="4"/>
        <v>-4.3596281977461571E-3</v>
      </c>
      <c r="L19" s="7">
        <f t="shared" si="4"/>
        <v>-1.9327006039689509E-2</v>
      </c>
      <c r="M19" s="7">
        <f t="shared" si="4"/>
        <v>3.4769878305425106E-3</v>
      </c>
      <c r="N19" s="7">
        <f t="shared" si="4"/>
        <v>-1.9579653590744206E-2</v>
      </c>
      <c r="O19" s="7">
        <f t="shared" si="4"/>
        <v>-4.5317220543806713E-2</v>
      </c>
      <c r="P19" s="7">
        <f t="shared" si="3"/>
        <v>-8.2374840354015027E-3</v>
      </c>
      <c r="Q19" s="7">
        <f t="shared" si="3"/>
        <v>-1.918488950187057E-2</v>
      </c>
      <c r="R19" s="7">
        <f t="shared" si="3"/>
        <v>-1.9311767686486468E-3</v>
      </c>
      <c r="S19" s="7">
        <f t="shared" si="3"/>
        <v>3.1109599925865177E-3</v>
      </c>
      <c r="T19" s="7">
        <f t="shared" si="3"/>
        <v>-1.2276787667920655E-2</v>
      </c>
      <c r="U19" s="7">
        <f t="shared" si="3"/>
        <v>-2.3249463426714763E-3</v>
      </c>
      <c r="V19" s="9">
        <f t="shared" si="3"/>
        <v>-9.4088671216275982E-3</v>
      </c>
      <c r="X19" s="4" t="s">
        <v>16</v>
      </c>
      <c r="Y19" s="4" t="s">
        <v>10</v>
      </c>
      <c r="Z19" s="25">
        <f>'Regression-Bank of Baroda'!F20</f>
        <v>1.2706226590990188</v>
      </c>
    </row>
    <row r="20" spans="1:26" x14ac:dyDescent="0.2">
      <c r="A20" s="8">
        <v>45720</v>
      </c>
      <c r="B20" s="6">
        <v>72989.929999999993</v>
      </c>
      <c r="C20" s="6">
        <v>1001.8</v>
      </c>
      <c r="D20" s="6">
        <v>1210.4000000000001</v>
      </c>
      <c r="E20" s="6">
        <v>56.83</v>
      </c>
      <c r="F20" s="6">
        <v>548.35</v>
      </c>
      <c r="G20" s="6">
        <v>716.05</v>
      </c>
      <c r="H20" s="6">
        <v>195.92</v>
      </c>
      <c r="I20" s="7">
        <f t="shared" si="4"/>
        <v>1.3153869307727106E-3</v>
      </c>
      <c r="J20" s="7">
        <f t="shared" si="4"/>
        <v>5.4402076262727306E-3</v>
      </c>
      <c r="K20" s="7">
        <f t="shared" si="4"/>
        <v>-3.4699272967614325E-3</v>
      </c>
      <c r="L20" s="7">
        <f t="shared" si="4"/>
        <v>1.5132852366707805E-2</v>
      </c>
      <c r="M20" s="7">
        <f t="shared" si="4"/>
        <v>1.6868788182730077E-2</v>
      </c>
      <c r="N20" s="7">
        <f t="shared" si="4"/>
        <v>-2.8978423294462652E-2</v>
      </c>
      <c r="O20" s="7">
        <f t="shared" si="4"/>
        <v>-5.1041241322935527E-5</v>
      </c>
      <c r="P20" s="7">
        <f t="shared" si="3"/>
        <v>-1.0091405059128051E-2</v>
      </c>
      <c r="Q20" s="7">
        <f t="shared" si="3"/>
        <v>-1.254821176554226E-2</v>
      </c>
      <c r="R20" s="7">
        <f t="shared" si="3"/>
        <v>-4.3691590876021088E-3</v>
      </c>
      <c r="S20" s="7">
        <f t="shared" si="3"/>
        <v>-1.9516214476730714E-2</v>
      </c>
      <c r="T20" s="7">
        <f t="shared" si="3"/>
        <v>3.4709570835353043E-3</v>
      </c>
      <c r="U20" s="7">
        <f t="shared" si="3"/>
        <v>-1.9773874372108088E-2</v>
      </c>
      <c r="V20" s="9">
        <f t="shared" si="3"/>
        <v>-4.637616179015086E-2</v>
      </c>
    </row>
    <row r="21" spans="1:26" x14ac:dyDescent="0.2">
      <c r="A21" s="8">
        <v>45719</v>
      </c>
      <c r="B21" s="6">
        <v>73085.94</v>
      </c>
      <c r="C21" s="6">
        <v>1007.25</v>
      </c>
      <c r="D21" s="6">
        <v>1206.2</v>
      </c>
      <c r="E21" s="6">
        <v>57.69</v>
      </c>
      <c r="F21" s="6">
        <v>557.6</v>
      </c>
      <c r="G21" s="6">
        <v>695.3</v>
      </c>
      <c r="H21" s="6">
        <v>195.91</v>
      </c>
      <c r="I21" s="7">
        <f t="shared" si="4"/>
        <v>1.5346316952344896E-3</v>
      </c>
      <c r="J21" s="7">
        <f t="shared" si="4"/>
        <v>8.2402581285678789E-3</v>
      </c>
      <c r="K21" s="7">
        <f t="shared" si="4"/>
        <v>-1.741004808489599E-3</v>
      </c>
      <c r="L21" s="7">
        <f t="shared" si="4"/>
        <v>1.2133818686080877E-2</v>
      </c>
      <c r="M21" s="7">
        <f t="shared" si="4"/>
        <v>1.4526542324246883E-2</v>
      </c>
      <c r="N21" s="7">
        <f t="shared" si="4"/>
        <v>-9.3484826693513989E-3</v>
      </c>
      <c r="O21" s="7">
        <f t="shared" si="4"/>
        <v>5.9210862130569808E-3</v>
      </c>
      <c r="P21" s="7">
        <f t="shared" si="3"/>
        <v>1.3145225672824841E-3</v>
      </c>
      <c r="Q21" s="7">
        <f t="shared" si="3"/>
        <v>5.4254631479402427E-3</v>
      </c>
      <c r="R21" s="7">
        <f t="shared" si="3"/>
        <v>-3.4759614572597904E-3</v>
      </c>
      <c r="S21" s="7">
        <f t="shared" si="3"/>
        <v>1.501949295976801E-2</v>
      </c>
      <c r="T21" s="7">
        <f t="shared" si="3"/>
        <v>1.6728090240096315E-2</v>
      </c>
      <c r="U21" s="7">
        <f t="shared" si="3"/>
        <v>-2.9406589819739391E-2</v>
      </c>
      <c r="V21" s="9">
        <f t="shared" si="3"/>
        <v>-5.1042543971419474E-5</v>
      </c>
      <c r="X21" s="36" t="s">
        <v>51</v>
      </c>
      <c r="Y21" s="5"/>
    </row>
    <row r="22" spans="1:26" x14ac:dyDescent="0.2">
      <c r="A22" s="8">
        <v>45716</v>
      </c>
      <c r="B22" s="6">
        <v>73198.100000000006</v>
      </c>
      <c r="C22" s="6">
        <v>1015.55</v>
      </c>
      <c r="D22" s="6">
        <v>1204.0999999999999</v>
      </c>
      <c r="E22" s="6">
        <v>58.39</v>
      </c>
      <c r="F22" s="6">
        <v>565.70000000000005</v>
      </c>
      <c r="G22" s="6">
        <v>688.8</v>
      </c>
      <c r="H22" s="6">
        <v>197.07</v>
      </c>
      <c r="I22" s="7">
        <f t="shared" si="4"/>
        <v>1.9321949613446021E-2</v>
      </c>
      <c r="J22" s="7">
        <f t="shared" si="4"/>
        <v>1.1323913150509402E-3</v>
      </c>
      <c r="K22" s="7">
        <f t="shared" si="4"/>
        <v>1.5239598040029945E-2</v>
      </c>
      <c r="L22" s="7">
        <f t="shared" si="4"/>
        <v>1.4214762801849634E-2</v>
      </c>
      <c r="M22" s="7">
        <f t="shared" si="4"/>
        <v>-1.5909492663956137E-2</v>
      </c>
      <c r="N22" s="7">
        <f t="shared" si="4"/>
        <v>2.1922183507549375E-2</v>
      </c>
      <c r="O22" s="7">
        <f t="shared" si="4"/>
        <v>3.1004211701425977E-2</v>
      </c>
      <c r="P22" s="7">
        <f t="shared" si="3"/>
        <v>1.5334553513637543E-3</v>
      </c>
      <c r="Q22" s="7">
        <f t="shared" si="3"/>
        <v>8.2064925660380404E-3</v>
      </c>
      <c r="R22" s="7">
        <f t="shared" si="3"/>
        <v>-1.7425221187131984E-3</v>
      </c>
      <c r="S22" s="7">
        <f t="shared" si="3"/>
        <v>1.2060794026648286E-2</v>
      </c>
      <c r="T22" s="7">
        <f t="shared" si="3"/>
        <v>1.4422042902795997E-2</v>
      </c>
      <c r="U22" s="7">
        <f t="shared" si="3"/>
        <v>-9.3924539914511367E-3</v>
      </c>
      <c r="V22" s="9">
        <f t="shared" si="3"/>
        <v>5.9036254725504051E-3</v>
      </c>
      <c r="X22" s="5" t="s">
        <v>69</v>
      </c>
      <c r="Y22" s="5" t="s">
        <v>103</v>
      </c>
      <c r="Z22" s="5" t="s">
        <v>22</v>
      </c>
    </row>
    <row r="23" spans="1:26" x14ac:dyDescent="0.2">
      <c r="A23" s="8">
        <v>45715</v>
      </c>
      <c r="B23" s="6">
        <v>74612.429999999993</v>
      </c>
      <c r="C23" s="6">
        <v>1016.7</v>
      </c>
      <c r="D23" s="6">
        <v>1222.45</v>
      </c>
      <c r="E23" s="6">
        <v>59.22</v>
      </c>
      <c r="F23" s="6">
        <v>556.70000000000005</v>
      </c>
      <c r="G23" s="6">
        <v>703.9</v>
      </c>
      <c r="H23" s="6">
        <v>203.18</v>
      </c>
      <c r="I23" s="7">
        <f t="shared" si="4"/>
        <v>-1.3818072940385839E-4</v>
      </c>
      <c r="J23" s="7">
        <f t="shared" si="4"/>
        <v>-7.4751647486968054E-3</v>
      </c>
      <c r="K23" s="7">
        <f t="shared" si="4"/>
        <v>1.3906499243323545E-3</v>
      </c>
      <c r="L23" s="7">
        <f t="shared" si="4"/>
        <v>-6.92333671057066E-3</v>
      </c>
      <c r="M23" s="7">
        <f t="shared" si="4"/>
        <v>-5.8289922759116264E-2</v>
      </c>
      <c r="N23" s="7">
        <f t="shared" si="4"/>
        <v>9.944594402613971E-3</v>
      </c>
      <c r="O23" s="7">
        <f t="shared" si="4"/>
        <v>7.8255733832071073E-3</v>
      </c>
      <c r="P23" s="7">
        <f t="shared" si="3"/>
        <v>1.9137650967485469E-2</v>
      </c>
      <c r="Q23" s="7">
        <f t="shared" si="3"/>
        <v>1.1317506436206342E-3</v>
      </c>
      <c r="R23" s="7">
        <f t="shared" si="3"/>
        <v>1.5124641818933339E-2</v>
      </c>
      <c r="S23" s="7">
        <f t="shared" si="3"/>
        <v>1.4114680377998979E-2</v>
      </c>
      <c r="T23" s="7">
        <f t="shared" si="3"/>
        <v>-1.603740715964791E-2</v>
      </c>
      <c r="U23" s="7">
        <f t="shared" si="3"/>
        <v>2.1685347500564889E-2</v>
      </c>
      <c r="V23" s="9">
        <f t="shared" si="3"/>
        <v>3.0533290090907706E-2</v>
      </c>
      <c r="X23" s="4" t="s">
        <v>11</v>
      </c>
      <c r="Y23" s="4" t="s">
        <v>10</v>
      </c>
      <c r="Z23" s="25">
        <f>SLOPE(Q3:Q253,P3:P253)</f>
        <v>1.106807498594635</v>
      </c>
    </row>
    <row r="24" spans="1:26" x14ac:dyDescent="0.2">
      <c r="A24" s="8">
        <v>45713</v>
      </c>
      <c r="B24" s="6">
        <v>74602.12</v>
      </c>
      <c r="C24" s="6">
        <v>1009.1</v>
      </c>
      <c r="D24" s="6">
        <v>1224.1500000000001</v>
      </c>
      <c r="E24" s="6">
        <v>58.81</v>
      </c>
      <c r="F24" s="6">
        <v>524.25</v>
      </c>
      <c r="G24" s="6">
        <v>710.9</v>
      </c>
      <c r="H24" s="6">
        <v>204.77</v>
      </c>
      <c r="I24" s="7">
        <f t="shared" si="4"/>
        <v>-1.9799705423919622E-3</v>
      </c>
      <c r="J24" s="7">
        <f t="shared" si="4"/>
        <v>9.4143296006343746E-4</v>
      </c>
      <c r="K24" s="7">
        <f t="shared" si="4"/>
        <v>-4.7379814565210454E-3</v>
      </c>
      <c r="L24" s="7">
        <f t="shared" si="4"/>
        <v>1.8534262880462338E-2</v>
      </c>
      <c r="M24" s="7">
        <f t="shared" si="4"/>
        <v>1.669051025274193E-2</v>
      </c>
      <c r="N24" s="7">
        <f t="shared" si="4"/>
        <v>7.7366718244478161E-3</v>
      </c>
      <c r="O24" s="7">
        <f t="shared" si="4"/>
        <v>1.885041754163197E-2</v>
      </c>
      <c r="P24" s="7">
        <f t="shared" si="3"/>
        <v>-1.3819027724040915E-4</v>
      </c>
      <c r="Q24" s="7">
        <f t="shared" si="3"/>
        <v>-7.5032438106322945E-3</v>
      </c>
      <c r="R24" s="7">
        <f t="shared" si="3"/>
        <v>1.3896838662550107E-3</v>
      </c>
      <c r="S24" s="7">
        <f t="shared" si="3"/>
        <v>-6.9474142015805169E-3</v>
      </c>
      <c r="T24" s="7">
        <f t="shared" si="3"/>
        <v>-6.0057825407432798E-2</v>
      </c>
      <c r="U24" s="7">
        <f t="shared" si="3"/>
        <v>9.8954723213514617E-3</v>
      </c>
      <c r="V24" s="9">
        <f t="shared" si="3"/>
        <v>7.7951123970700148E-3</v>
      </c>
      <c r="X24" s="4" t="s">
        <v>12</v>
      </c>
      <c r="Y24" s="4" t="s">
        <v>10</v>
      </c>
      <c r="Z24" s="25">
        <f>SLOPE(R3:R253,P3:P253)</f>
        <v>1.0324253991177788</v>
      </c>
    </row>
    <row r="25" spans="1:26" x14ac:dyDescent="0.2">
      <c r="A25" s="8">
        <v>45712</v>
      </c>
      <c r="B25" s="6">
        <v>74454.41</v>
      </c>
      <c r="C25" s="6">
        <v>1010.05</v>
      </c>
      <c r="D25" s="6">
        <v>1218.3499999999999</v>
      </c>
      <c r="E25" s="6">
        <v>59.9</v>
      </c>
      <c r="F25" s="6">
        <v>533</v>
      </c>
      <c r="G25" s="6">
        <v>716.4</v>
      </c>
      <c r="H25" s="6">
        <v>208.63</v>
      </c>
      <c r="I25" s="7">
        <f t="shared" si="4"/>
        <v>1.1505698587900959E-2</v>
      </c>
      <c r="J25" s="7">
        <f t="shared" si="4"/>
        <v>-1.0890549972772945E-3</v>
      </c>
      <c r="K25" s="7">
        <f t="shared" si="4"/>
        <v>1.1983420199450201E-2</v>
      </c>
      <c r="L25" s="7">
        <f t="shared" si="4"/>
        <v>1.2186978297161977E-2</v>
      </c>
      <c r="M25" s="7">
        <f t="shared" si="4"/>
        <v>8.6303939962477649E-3</v>
      </c>
      <c r="N25" s="7">
        <f t="shared" si="4"/>
        <v>7.8168620882188566E-3</v>
      </c>
      <c r="O25" s="7">
        <f t="shared" si="4"/>
        <v>7.8608062119542854E-3</v>
      </c>
      <c r="P25" s="7">
        <f t="shared" si="3"/>
        <v>-1.9819332752630996E-3</v>
      </c>
      <c r="Q25" s="7">
        <f t="shared" si="3"/>
        <v>9.4099008998748616E-4</v>
      </c>
      <c r="R25" s="7">
        <f t="shared" si="3"/>
        <v>-4.7492412706005476E-3</v>
      </c>
      <c r="S25" s="7">
        <f t="shared" si="3"/>
        <v>1.8364596649538895E-2</v>
      </c>
      <c r="T25" s="7">
        <f t="shared" si="3"/>
        <v>1.6552754383815128E-2</v>
      </c>
      <c r="U25" s="7">
        <f t="shared" si="3"/>
        <v>7.7068972511192295E-3</v>
      </c>
      <c r="V25" s="9">
        <f t="shared" si="3"/>
        <v>1.8674950081313771E-2</v>
      </c>
      <c r="X25" s="4" t="s">
        <v>13</v>
      </c>
      <c r="Y25" s="4" t="s">
        <v>10</v>
      </c>
      <c r="Z25" s="25">
        <f>SLOPE(S3:S253,P3:P253)</f>
        <v>0.99457593406997191</v>
      </c>
    </row>
    <row r="26" spans="1:26" x14ac:dyDescent="0.2">
      <c r="A26" s="8">
        <v>45709</v>
      </c>
      <c r="B26" s="6">
        <v>75311.06</v>
      </c>
      <c r="C26" s="6">
        <v>1008.95</v>
      </c>
      <c r="D26" s="6">
        <v>1232.95</v>
      </c>
      <c r="E26" s="6">
        <v>60.63</v>
      </c>
      <c r="F26" s="6">
        <v>537.6</v>
      </c>
      <c r="G26" s="6">
        <v>722</v>
      </c>
      <c r="H26" s="6">
        <v>210.27</v>
      </c>
      <c r="I26" s="7">
        <f t="shared" si="4"/>
        <v>5.6419336017845545E-3</v>
      </c>
      <c r="J26" s="7">
        <f t="shared" si="4"/>
        <v>8.1768174835223917E-3</v>
      </c>
      <c r="K26" s="7">
        <f t="shared" si="4"/>
        <v>1.3788069264771385E-2</v>
      </c>
      <c r="L26" s="7">
        <f t="shared" si="4"/>
        <v>1.2040244103578956E-2</v>
      </c>
      <c r="M26" s="7">
        <f t="shared" si="4"/>
        <v>-4.7433035714287142E-3</v>
      </c>
      <c r="N26" s="7">
        <f t="shared" si="4"/>
        <v>1.0664819944598447E-2</v>
      </c>
      <c r="O26" s="7">
        <f t="shared" si="4"/>
        <v>1.5694107575973559E-2</v>
      </c>
      <c r="P26" s="7">
        <f t="shared" si="3"/>
        <v>1.1440011409003361E-2</v>
      </c>
      <c r="Q26" s="7">
        <f t="shared" si="3"/>
        <v>-1.0896484485773705E-3</v>
      </c>
      <c r="R26" s="7">
        <f t="shared" si="3"/>
        <v>1.1912187528943373E-2</v>
      </c>
      <c r="S26" s="7">
        <f t="shared" si="3"/>
        <v>1.2113314962235708E-2</v>
      </c>
      <c r="T26" s="7">
        <f t="shared" si="3"/>
        <v>8.5933650430953575E-3</v>
      </c>
      <c r="U26" s="7">
        <f t="shared" si="3"/>
        <v>7.7864687062695007E-3</v>
      </c>
      <c r="V26" s="9">
        <f t="shared" si="3"/>
        <v>7.8300710385605064E-3</v>
      </c>
      <c r="X26" s="4" t="s">
        <v>14</v>
      </c>
      <c r="Y26" s="4" t="s">
        <v>10</v>
      </c>
      <c r="Z26" s="25">
        <f>SLOPE(T3:T253,P3:P253)</f>
        <v>0.56786072213711836</v>
      </c>
    </row>
    <row r="27" spans="1:26" x14ac:dyDescent="0.2">
      <c r="A27" s="8">
        <v>45708</v>
      </c>
      <c r="B27" s="6">
        <v>75735.960000000006</v>
      </c>
      <c r="C27" s="6">
        <v>1017.2</v>
      </c>
      <c r="D27" s="6">
        <v>1249.95</v>
      </c>
      <c r="E27" s="6">
        <v>61.36</v>
      </c>
      <c r="F27" s="6">
        <v>535.04999999999995</v>
      </c>
      <c r="G27" s="6">
        <v>729.7</v>
      </c>
      <c r="H27" s="6">
        <v>213.57</v>
      </c>
      <c r="I27" s="7">
        <f t="shared" si="4"/>
        <v>2.6832696119516442E-3</v>
      </c>
      <c r="J27" s="7">
        <f t="shared" si="4"/>
        <v>-5.7510813999214205E-3</v>
      </c>
      <c r="K27" s="7">
        <f t="shared" si="4"/>
        <v>9.3603744149766133E-3</v>
      </c>
      <c r="L27" s="7">
        <f t="shared" si="4"/>
        <v>-2.2327249022164208E-2</v>
      </c>
      <c r="M27" s="7">
        <f t="shared" si="4"/>
        <v>-1.7568451546584374E-2</v>
      </c>
      <c r="N27" s="7">
        <f t="shared" si="4"/>
        <v>-3.289022886117654E-3</v>
      </c>
      <c r="O27" s="7">
        <f t="shared" si="4"/>
        <v>-2.1913190054782983E-2</v>
      </c>
      <c r="P27" s="7">
        <f t="shared" si="3"/>
        <v>5.6260775058055044E-3</v>
      </c>
      <c r="Q27" s="7">
        <f t="shared" si="3"/>
        <v>8.1435684360713651E-3</v>
      </c>
      <c r="R27" s="7">
        <f t="shared" si="3"/>
        <v>1.3693878654620916E-2</v>
      </c>
      <c r="S27" s="7">
        <f t="shared" si="3"/>
        <v>1.1968336975361284E-2</v>
      </c>
      <c r="T27" s="7">
        <f t="shared" si="3"/>
        <v>-4.754588735929711E-3</v>
      </c>
      <c r="U27" s="7">
        <f t="shared" si="3"/>
        <v>1.06083518787483E-2</v>
      </c>
      <c r="V27" s="9">
        <f t="shared" si="3"/>
        <v>1.5572228603548312E-2</v>
      </c>
      <c r="X27" s="4" t="s">
        <v>15</v>
      </c>
      <c r="Y27" s="4" t="s">
        <v>10</v>
      </c>
      <c r="Z27" s="25">
        <f>SLOPE(U3:U253,P3:P253)</f>
        <v>1.4443736622080632</v>
      </c>
    </row>
    <row r="28" spans="1:26" x14ac:dyDescent="0.2">
      <c r="A28" s="8">
        <v>45707</v>
      </c>
      <c r="B28" s="6">
        <v>75939.179999999993</v>
      </c>
      <c r="C28" s="6">
        <v>1011.35</v>
      </c>
      <c r="D28" s="6">
        <v>1261.6500000000001</v>
      </c>
      <c r="E28" s="6">
        <v>59.99</v>
      </c>
      <c r="F28" s="6">
        <v>525.65</v>
      </c>
      <c r="G28" s="6">
        <v>727.3</v>
      </c>
      <c r="H28" s="6">
        <v>208.89</v>
      </c>
      <c r="I28" s="7">
        <f t="shared" si="4"/>
        <v>3.7148149347943082E-4</v>
      </c>
      <c r="J28" s="7">
        <f t="shared" si="4"/>
        <v>-1.7006970880506289E-2</v>
      </c>
      <c r="K28" s="7">
        <f t="shared" si="4"/>
        <v>-1.4742598977529497E-2</v>
      </c>
      <c r="L28" s="7">
        <f t="shared" si="4"/>
        <v>-7.8346391065177157E-3</v>
      </c>
      <c r="M28" s="7">
        <f t="shared" si="4"/>
        <v>-4.4230952154475367E-2</v>
      </c>
      <c r="N28" s="7">
        <f t="shared" si="4"/>
        <v>-2.0624226591502426E-3</v>
      </c>
      <c r="O28" s="7">
        <f t="shared" si="4"/>
        <v>-1.3404184020297638E-2</v>
      </c>
      <c r="P28" s="7">
        <f t="shared" si="3"/>
        <v>2.6796760709040771E-3</v>
      </c>
      <c r="Q28" s="7">
        <f t="shared" si="3"/>
        <v>-5.7676825488600673E-3</v>
      </c>
      <c r="R28" s="7">
        <f t="shared" si="3"/>
        <v>9.3168375802305387E-3</v>
      </c>
      <c r="S28" s="7">
        <f t="shared" si="3"/>
        <v>-2.2580275393998952E-2</v>
      </c>
      <c r="T28" s="7">
        <f t="shared" si="3"/>
        <v>-1.7724608451170257E-2</v>
      </c>
      <c r="U28" s="7">
        <f t="shared" si="3"/>
        <v>-3.2944436110794798E-3</v>
      </c>
      <c r="V28" s="9">
        <f t="shared" si="3"/>
        <v>-2.2156850161326534E-2</v>
      </c>
      <c r="X28" s="4" t="s">
        <v>16</v>
      </c>
      <c r="Y28" s="4" t="s">
        <v>10</v>
      </c>
      <c r="Z28" s="25">
        <f>SLOPE(V3:V253,P3:P253)</f>
        <v>1.6295224723031021</v>
      </c>
    </row>
    <row r="29" spans="1:26" x14ac:dyDescent="0.2">
      <c r="A29" s="8">
        <v>45706</v>
      </c>
      <c r="B29" s="6">
        <v>75967.39</v>
      </c>
      <c r="C29" s="6">
        <v>994.15</v>
      </c>
      <c r="D29" s="6">
        <v>1243.05</v>
      </c>
      <c r="E29" s="6">
        <v>59.52</v>
      </c>
      <c r="F29" s="6">
        <v>502.4</v>
      </c>
      <c r="G29" s="6">
        <v>725.8</v>
      </c>
      <c r="H29" s="6">
        <v>206.09</v>
      </c>
      <c r="I29" s="7">
        <f t="shared" si="4"/>
        <v>3.8792961032352302E-4</v>
      </c>
      <c r="J29" s="7">
        <f t="shared" si="4"/>
        <v>-1.2070613086555548E-3</v>
      </c>
      <c r="K29" s="7">
        <f t="shared" si="4"/>
        <v>6.5162302401353678E-3</v>
      </c>
      <c r="L29" s="7">
        <f t="shared" si="4"/>
        <v>3.3266129032258007E-2</v>
      </c>
      <c r="M29" s="7">
        <f t="shared" si="4"/>
        <v>3.9112261146496685E-2</v>
      </c>
      <c r="N29" s="7">
        <f t="shared" si="4"/>
        <v>2.6178010471205049E-3</v>
      </c>
      <c r="O29" s="7">
        <f t="shared" si="4"/>
        <v>4.2214566451550528E-3</v>
      </c>
      <c r="P29" s="7">
        <f t="shared" si="3"/>
        <v>3.7141251131263546E-4</v>
      </c>
      <c r="Q29" s="7">
        <f t="shared" si="3"/>
        <v>-1.7153250295014424E-2</v>
      </c>
      <c r="R29" s="7">
        <f t="shared" si="3"/>
        <v>-1.4852351113394894E-2</v>
      </c>
      <c r="S29" s="7">
        <f t="shared" si="3"/>
        <v>-7.8654911401652636E-3</v>
      </c>
      <c r="T29" s="7">
        <f t="shared" si="3"/>
        <v>-4.5238976867850937E-2</v>
      </c>
      <c r="U29" s="7">
        <f t="shared" si="3"/>
        <v>-2.0645523815250163E-3</v>
      </c>
      <c r="V29" s="9">
        <f t="shared" si="3"/>
        <v>-1.3494831039147828E-2</v>
      </c>
    </row>
    <row r="30" spans="1:26" x14ac:dyDescent="0.2">
      <c r="A30" s="8">
        <v>45705</v>
      </c>
      <c r="B30" s="6">
        <v>75996.86</v>
      </c>
      <c r="C30" s="6">
        <v>992.95</v>
      </c>
      <c r="D30" s="6">
        <v>1251.1500000000001</v>
      </c>
      <c r="E30" s="6">
        <v>61.5</v>
      </c>
      <c r="F30" s="6">
        <v>522.04999999999995</v>
      </c>
      <c r="G30" s="6">
        <v>727.7</v>
      </c>
      <c r="H30" s="6">
        <v>206.96</v>
      </c>
      <c r="I30" s="7">
        <f t="shared" si="4"/>
        <v>-7.5858397307460024E-4</v>
      </c>
      <c r="J30" s="7">
        <f t="shared" si="4"/>
        <v>4.5823052520268526E-3</v>
      </c>
      <c r="K30" s="7">
        <f t="shared" si="4"/>
        <v>7.1534188546535926E-3</v>
      </c>
      <c r="L30" s="7">
        <f t="shared" si="4"/>
        <v>-1.4634146341463428E-2</v>
      </c>
      <c r="M30" s="7">
        <f t="shared" si="4"/>
        <v>2.4614500526769501E-2</v>
      </c>
      <c r="N30" s="7">
        <f t="shared" si="4"/>
        <v>-7.6267692730521697E-3</v>
      </c>
      <c r="O30" s="7">
        <f t="shared" si="4"/>
        <v>-8.6973328179358322E-3</v>
      </c>
      <c r="P30" s="7">
        <f t="shared" si="3"/>
        <v>3.8785438508634267E-4</v>
      </c>
      <c r="Q30" s="7">
        <f t="shared" si="3"/>
        <v>-1.207790393916441E-3</v>
      </c>
      <c r="R30" s="7">
        <f t="shared" si="3"/>
        <v>6.4950913925695452E-3</v>
      </c>
      <c r="S30" s="7">
        <f t="shared" si="3"/>
        <v>3.2724784287635707E-2</v>
      </c>
      <c r="T30" s="7">
        <f t="shared" si="3"/>
        <v>3.8366753582130299E-2</v>
      </c>
      <c r="U30" s="7">
        <f t="shared" si="3"/>
        <v>2.6143805740708936E-3</v>
      </c>
      <c r="V30" s="9">
        <f t="shared" si="3"/>
        <v>4.2125712943566164E-3</v>
      </c>
    </row>
    <row r="31" spans="1:26" x14ac:dyDescent="0.2">
      <c r="A31" s="8">
        <v>45702</v>
      </c>
      <c r="B31" s="6">
        <v>75939.210000000006</v>
      </c>
      <c r="C31" s="6">
        <v>997.5</v>
      </c>
      <c r="D31" s="6">
        <v>1260.0999999999999</v>
      </c>
      <c r="E31" s="6">
        <v>60.6</v>
      </c>
      <c r="F31" s="6">
        <v>534.9</v>
      </c>
      <c r="G31" s="6">
        <v>722.15</v>
      </c>
      <c r="H31" s="6">
        <v>205.16</v>
      </c>
      <c r="I31" s="7">
        <f t="shared" si="4"/>
        <v>2.6305251266109941E-3</v>
      </c>
      <c r="J31" s="7">
        <f t="shared" si="4"/>
        <v>1.0726817042606474E-2</v>
      </c>
      <c r="K31" s="7">
        <f t="shared" si="4"/>
        <v>-8.8881834775016433E-3</v>
      </c>
      <c r="L31" s="7">
        <f t="shared" si="4"/>
        <v>1.4686468646864625E-2</v>
      </c>
      <c r="M31" s="7">
        <f t="shared" si="4"/>
        <v>3.3931575995513219E-2</v>
      </c>
      <c r="N31" s="7">
        <f t="shared" si="4"/>
        <v>7.6161462300077254E-3</v>
      </c>
      <c r="O31" s="7">
        <f t="shared" si="4"/>
        <v>2.7490738935465053E-2</v>
      </c>
      <c r="P31" s="7">
        <f t="shared" si="3"/>
        <v>-7.5887184348849806E-4</v>
      </c>
      <c r="Q31" s="7">
        <f t="shared" si="3"/>
        <v>4.5718384538449251E-3</v>
      </c>
      <c r="R31" s="7">
        <f t="shared" si="3"/>
        <v>7.1279545199168419E-3</v>
      </c>
      <c r="S31" s="7">
        <f t="shared" si="3"/>
        <v>-1.4742281737203431E-2</v>
      </c>
      <c r="T31" s="7">
        <f t="shared" si="3"/>
        <v>2.4316444801085101E-2</v>
      </c>
      <c r="U31" s="7">
        <f t="shared" si="3"/>
        <v>-7.6560018058651168E-3</v>
      </c>
      <c r="V31" s="9">
        <f t="shared" si="3"/>
        <v>-8.7353753567059912E-3</v>
      </c>
    </row>
    <row r="32" spans="1:26" x14ac:dyDescent="0.2">
      <c r="A32" s="8">
        <v>45701</v>
      </c>
      <c r="B32" s="6">
        <v>76138.97</v>
      </c>
      <c r="C32" s="6">
        <v>1008.2</v>
      </c>
      <c r="D32" s="6">
        <v>1248.9000000000001</v>
      </c>
      <c r="E32" s="6">
        <v>61.49</v>
      </c>
      <c r="F32" s="6">
        <v>553.04999999999995</v>
      </c>
      <c r="G32" s="6">
        <v>727.65</v>
      </c>
      <c r="H32" s="6">
        <v>210.8</v>
      </c>
      <c r="I32" s="7">
        <f t="shared" si="4"/>
        <v>4.2172884660773846E-4</v>
      </c>
      <c r="J32" s="7">
        <f t="shared" si="4"/>
        <v>-1.2894267010514771E-3</v>
      </c>
      <c r="K32" s="7">
        <f t="shared" si="4"/>
        <v>2.3220433981903099E-3</v>
      </c>
      <c r="L32" s="7">
        <f t="shared" si="4"/>
        <v>1.0896080663522545E-2</v>
      </c>
      <c r="M32" s="7">
        <f t="shared" si="4"/>
        <v>2.4410089503661414E-3</v>
      </c>
      <c r="N32" s="7">
        <f t="shared" si="4"/>
        <v>7.5585789871503994E-3</v>
      </c>
      <c r="O32" s="7">
        <f t="shared" si="4"/>
        <v>8.2542694497151903E-3</v>
      </c>
      <c r="P32" s="7">
        <f t="shared" si="3"/>
        <v>2.6270713508934722E-3</v>
      </c>
      <c r="Q32" s="7">
        <f t="shared" si="3"/>
        <v>1.0669692884511904E-2</v>
      </c>
      <c r="R32" s="7">
        <f t="shared" si="3"/>
        <v>-8.9279190066078856E-3</v>
      </c>
      <c r="S32" s="7">
        <f t="shared" si="3"/>
        <v>1.4579666890109508E-2</v>
      </c>
      <c r="T32" s="7">
        <f t="shared" si="3"/>
        <v>3.336859981105883E-2</v>
      </c>
      <c r="U32" s="7">
        <f t="shared" si="3"/>
        <v>7.5872898121596057E-3</v>
      </c>
      <c r="V32" s="9">
        <f t="shared" si="3"/>
        <v>2.7119654146139611E-2</v>
      </c>
    </row>
    <row r="33" spans="1:22" x14ac:dyDescent="0.2">
      <c r="A33" s="8">
        <v>45700</v>
      </c>
      <c r="B33" s="6">
        <v>76171.08</v>
      </c>
      <c r="C33" s="6">
        <v>1006.9</v>
      </c>
      <c r="D33" s="6">
        <v>1251.8</v>
      </c>
      <c r="E33" s="6">
        <v>62.16</v>
      </c>
      <c r="F33" s="6">
        <v>554.4</v>
      </c>
      <c r="G33" s="6">
        <v>733.15</v>
      </c>
      <c r="H33" s="6">
        <v>212.54</v>
      </c>
      <c r="I33" s="7">
        <f t="shared" si="4"/>
        <v>1.6084844799364451E-3</v>
      </c>
      <c r="J33" s="7">
        <f t="shared" si="4"/>
        <v>4.9657364187116748E-4</v>
      </c>
      <c r="K33" s="7">
        <f t="shared" si="4"/>
        <v>7.5890717366999816E-4</v>
      </c>
      <c r="L33" s="7">
        <f t="shared" si="4"/>
        <v>-8.3655083655083118E-3</v>
      </c>
      <c r="M33" s="7">
        <f t="shared" si="4"/>
        <v>2.9401154401154539E-2</v>
      </c>
      <c r="N33" s="7">
        <f t="shared" si="4"/>
        <v>-2.7961535838504359E-3</v>
      </c>
      <c r="O33" s="7">
        <f t="shared" si="4"/>
        <v>-8.2807942034439641E-3</v>
      </c>
      <c r="P33" s="7">
        <f t="shared" si="3"/>
        <v>4.2163994399202807E-4</v>
      </c>
      <c r="Q33" s="7">
        <f t="shared" si="3"/>
        <v>-1.2902587269613575E-3</v>
      </c>
      <c r="R33" s="7">
        <f t="shared" si="3"/>
        <v>2.3193516215615482E-3</v>
      </c>
      <c r="S33" s="7">
        <f t="shared" si="3"/>
        <v>1.0837146094013686E-2</v>
      </c>
      <c r="T33" s="7">
        <f t="shared" si="3"/>
        <v>2.4380345274302557E-3</v>
      </c>
      <c r="U33" s="7">
        <f t="shared" si="3"/>
        <v>7.5301560637529687E-3</v>
      </c>
      <c r="V33" s="9">
        <f t="shared" si="3"/>
        <v>8.2203892773416564E-3</v>
      </c>
    </row>
    <row r="34" spans="1:22" x14ac:dyDescent="0.2">
      <c r="A34" s="8">
        <v>45699</v>
      </c>
      <c r="B34" s="6">
        <v>76293.600000000006</v>
      </c>
      <c r="C34" s="6">
        <v>1007.4</v>
      </c>
      <c r="D34" s="6">
        <v>1252.75</v>
      </c>
      <c r="E34" s="6">
        <v>61.64</v>
      </c>
      <c r="F34" s="6">
        <v>570.70000000000005</v>
      </c>
      <c r="G34" s="6">
        <v>731.1</v>
      </c>
      <c r="H34" s="6">
        <v>210.78</v>
      </c>
      <c r="I34" s="7">
        <f t="shared" si="4"/>
        <v>1.3345811444210209E-2</v>
      </c>
      <c r="J34" s="7">
        <f t="shared" si="4"/>
        <v>4.3180464562240228E-3</v>
      </c>
      <c r="K34" s="7">
        <f t="shared" si="4"/>
        <v>7.8627020554777882E-3</v>
      </c>
      <c r="L34" s="7">
        <f t="shared" si="4"/>
        <v>2.0603504218040136E-2</v>
      </c>
      <c r="M34" s="7">
        <f t="shared" si="4"/>
        <v>1.5857718591203662E-2</v>
      </c>
      <c r="N34" s="7">
        <f t="shared" si="4"/>
        <v>7.7964710709887974E-3</v>
      </c>
      <c r="O34" s="7">
        <f t="shared" si="4"/>
        <v>2.1112059967738794E-2</v>
      </c>
      <c r="P34" s="7">
        <f t="shared" si="3"/>
        <v>1.6071922542730513E-3</v>
      </c>
      <c r="Q34" s="7">
        <f t="shared" si="3"/>
        <v>4.9645038998100556E-4</v>
      </c>
      <c r="R34" s="7">
        <f t="shared" si="3"/>
        <v>7.5861934923302193E-4</v>
      </c>
      <c r="S34" s="7">
        <f t="shared" si="3"/>
        <v>-8.4006956074769452E-3</v>
      </c>
      <c r="T34" s="7">
        <f t="shared" si="3"/>
        <v>2.897722966696906E-2</v>
      </c>
      <c r="U34" s="7">
        <f t="shared" si="3"/>
        <v>-2.8000701238179155E-3</v>
      </c>
      <c r="V34" s="9">
        <f t="shared" si="3"/>
        <v>-8.3152704387583348E-3</v>
      </c>
    </row>
    <row r="35" spans="1:22" x14ac:dyDescent="0.2">
      <c r="A35" s="8">
        <v>45698</v>
      </c>
      <c r="B35" s="6">
        <v>77311.8</v>
      </c>
      <c r="C35" s="6">
        <v>1011.75</v>
      </c>
      <c r="D35" s="6">
        <v>1262.5999999999999</v>
      </c>
      <c r="E35" s="6">
        <v>62.91</v>
      </c>
      <c r="F35" s="6">
        <v>579.75</v>
      </c>
      <c r="G35" s="6">
        <v>736.8</v>
      </c>
      <c r="H35" s="6">
        <v>215.23</v>
      </c>
      <c r="I35" s="7">
        <f t="shared" si="4"/>
        <v>7.0932250962982835E-3</v>
      </c>
      <c r="J35" s="7">
        <f t="shared" si="4"/>
        <v>1.2206572769952961E-2</v>
      </c>
      <c r="K35" s="7">
        <f t="shared" si="4"/>
        <v>-4.5144939014729601E-3</v>
      </c>
      <c r="L35" s="7">
        <f t="shared" si="4"/>
        <v>1.8756954379272051E-2</v>
      </c>
      <c r="M35" s="7">
        <f t="shared" si="4"/>
        <v>2.130228546787416E-2</v>
      </c>
      <c r="N35" s="7">
        <f t="shared" si="4"/>
        <v>5.4288816503822446E-4</v>
      </c>
      <c r="O35" s="7">
        <f t="shared" si="4"/>
        <v>5.0643497653672931E-3</v>
      </c>
      <c r="P35" s="7">
        <f t="shared" si="3"/>
        <v>1.3257540599412327E-2</v>
      </c>
      <c r="Q35" s="7">
        <f t="shared" si="3"/>
        <v>4.3087504444248971E-3</v>
      </c>
      <c r="R35" s="7">
        <f t="shared" si="3"/>
        <v>7.8319520936910615E-3</v>
      </c>
      <c r="S35" s="7">
        <f t="shared" si="3"/>
        <v>2.0394123130023176E-2</v>
      </c>
      <c r="T35" s="7">
        <f t="shared" si="3"/>
        <v>1.573329859297851E-2</v>
      </c>
      <c r="U35" s="7">
        <f t="shared" si="3"/>
        <v>7.7662356418267348E-3</v>
      </c>
      <c r="V35" s="9">
        <f t="shared" si="3"/>
        <v>2.0892288270297019E-2</v>
      </c>
    </row>
    <row r="36" spans="1:22" x14ac:dyDescent="0.2">
      <c r="A36" s="8">
        <v>45695</v>
      </c>
      <c r="B36" s="6">
        <v>77860.19</v>
      </c>
      <c r="C36" s="6">
        <v>1024.0999999999999</v>
      </c>
      <c r="D36" s="6">
        <v>1256.9000000000001</v>
      </c>
      <c r="E36" s="6">
        <v>64.09</v>
      </c>
      <c r="F36" s="6">
        <v>592.1</v>
      </c>
      <c r="G36" s="6">
        <v>737.2</v>
      </c>
      <c r="H36" s="6">
        <v>216.32</v>
      </c>
      <c r="I36" s="7">
        <f t="shared" si="4"/>
        <v>2.5426344323074002E-3</v>
      </c>
      <c r="J36" s="7">
        <f t="shared" si="4"/>
        <v>-3.3199882823942151E-3</v>
      </c>
      <c r="K36" s="7">
        <f t="shared" si="4"/>
        <v>1.2331927758771677E-2</v>
      </c>
      <c r="L36" s="7">
        <f t="shared" si="4"/>
        <v>-5.617100951786691E-3</v>
      </c>
      <c r="M36" s="7">
        <f t="shared" si="4"/>
        <v>-9.8800878230028699E-3</v>
      </c>
      <c r="N36" s="7">
        <f t="shared" si="4"/>
        <v>2.041508410200743E-2</v>
      </c>
      <c r="O36" s="7">
        <f t="shared" si="4"/>
        <v>1.5671227810651001E-2</v>
      </c>
      <c r="P36" s="7">
        <f t="shared" si="3"/>
        <v>7.0681865083339528E-3</v>
      </c>
      <c r="Q36" s="7">
        <f t="shared" si="3"/>
        <v>1.2132673325416888E-2</v>
      </c>
      <c r="R36" s="7">
        <f t="shared" si="3"/>
        <v>-4.5247150027332584E-3</v>
      </c>
      <c r="S36" s="7">
        <f t="shared" si="3"/>
        <v>1.8583211934197277E-2</v>
      </c>
      <c r="T36" s="7">
        <f t="shared" si="3"/>
        <v>2.1078563402089474E-2</v>
      </c>
      <c r="U36" s="7">
        <f t="shared" si="3"/>
        <v>5.4274085457134988E-4</v>
      </c>
      <c r="V36" s="9">
        <f t="shared" si="3"/>
        <v>5.0515690785115164E-3</v>
      </c>
    </row>
    <row r="37" spans="1:22" x14ac:dyDescent="0.2">
      <c r="A37" s="8">
        <v>45694</v>
      </c>
      <c r="B37" s="6">
        <v>78058.16</v>
      </c>
      <c r="C37" s="6">
        <v>1020.7</v>
      </c>
      <c r="D37" s="6">
        <v>1272.4000000000001</v>
      </c>
      <c r="E37" s="6">
        <v>63.73</v>
      </c>
      <c r="F37" s="6">
        <v>586.25</v>
      </c>
      <c r="G37" s="6">
        <v>752.25</v>
      </c>
      <c r="H37" s="6">
        <v>219.71</v>
      </c>
      <c r="I37" s="7">
        <f t="shared" si="4"/>
        <v>2.7302718895756417E-3</v>
      </c>
      <c r="J37" s="7">
        <f t="shared" si="4"/>
        <v>-7.2499265210150821E-3</v>
      </c>
      <c r="K37" s="7">
        <f t="shared" si="4"/>
        <v>-3.6938069789375083E-3</v>
      </c>
      <c r="L37" s="7">
        <f t="shared" si="4"/>
        <v>-6.2764788953396655E-3</v>
      </c>
      <c r="M37" s="7">
        <f t="shared" si="4"/>
        <v>1.594882729211089E-2</v>
      </c>
      <c r="N37" s="7">
        <f t="shared" si="4"/>
        <v>1.8344965104685862E-2</v>
      </c>
      <c r="O37" s="7">
        <f t="shared" si="4"/>
        <v>1.4109507987802861E-3</v>
      </c>
      <c r="P37" s="7">
        <f t="shared" si="3"/>
        <v>2.5394074063200128E-3</v>
      </c>
      <c r="Q37" s="7">
        <f t="shared" si="3"/>
        <v>-3.3255116719391343E-3</v>
      </c>
      <c r="R37" s="7">
        <f t="shared" si="3"/>
        <v>1.2256508944197339E-2</v>
      </c>
      <c r="S37" s="7">
        <f t="shared" si="3"/>
        <v>-5.6329361899328627E-3</v>
      </c>
      <c r="T37" s="7">
        <f t="shared" si="3"/>
        <v>-9.9292197772413125E-3</v>
      </c>
      <c r="U37" s="7">
        <f t="shared" si="3"/>
        <v>2.0209489714486224E-2</v>
      </c>
      <c r="V37" s="9">
        <f t="shared" si="3"/>
        <v>1.5549702113679693E-2</v>
      </c>
    </row>
    <row r="38" spans="1:22" x14ac:dyDescent="0.2">
      <c r="A38" s="8">
        <v>45693</v>
      </c>
      <c r="B38" s="6">
        <v>78271.28</v>
      </c>
      <c r="C38" s="6">
        <v>1013.3</v>
      </c>
      <c r="D38" s="6">
        <v>1267.7</v>
      </c>
      <c r="E38" s="6">
        <v>63.33</v>
      </c>
      <c r="F38" s="6">
        <v>595.6</v>
      </c>
      <c r="G38" s="6">
        <v>766.05</v>
      </c>
      <c r="H38" s="6">
        <v>220.02</v>
      </c>
      <c r="I38" s="7">
        <f t="shared" si="4"/>
        <v>3.9929077434277538E-3</v>
      </c>
      <c r="J38" s="7">
        <f t="shared" si="4"/>
        <v>1.9737491364848481E-3</v>
      </c>
      <c r="K38" s="7">
        <f t="shared" si="4"/>
        <v>3.9441508243265311E-4</v>
      </c>
      <c r="L38" s="7">
        <f t="shared" si="4"/>
        <v>-1.9106268750986866E-2</v>
      </c>
      <c r="M38" s="7">
        <f t="shared" si="4"/>
        <v>7.1356615177970983E-3</v>
      </c>
      <c r="N38" s="7">
        <f t="shared" si="4"/>
        <v>1.7165981332811331E-2</v>
      </c>
      <c r="O38" s="7">
        <f t="shared" si="4"/>
        <v>-3.2406144895918643E-2</v>
      </c>
      <c r="P38" s="7">
        <f t="shared" si="3"/>
        <v>2.7265514675840177E-3</v>
      </c>
      <c r="Q38" s="7">
        <f t="shared" si="3"/>
        <v>-7.2763349551809428E-3</v>
      </c>
      <c r="R38" s="7">
        <f t="shared" si="3"/>
        <v>-3.7006459303081081E-3</v>
      </c>
      <c r="S38" s="7">
        <f t="shared" si="3"/>
        <v>-6.2962587978637723E-3</v>
      </c>
      <c r="T38" s="7">
        <f t="shared" si="3"/>
        <v>1.5822981049364814E-2</v>
      </c>
      <c r="U38" s="7">
        <f t="shared" si="3"/>
        <v>1.8178726251607925E-2</v>
      </c>
      <c r="V38" s="9">
        <f t="shared" si="3"/>
        <v>1.4099563430108684E-3</v>
      </c>
    </row>
    <row r="39" spans="1:22" x14ac:dyDescent="0.2">
      <c r="A39" s="8">
        <v>45692</v>
      </c>
      <c r="B39" s="6">
        <v>78583.81</v>
      </c>
      <c r="C39" s="6">
        <v>1015.3</v>
      </c>
      <c r="D39" s="6">
        <v>1268.2</v>
      </c>
      <c r="E39" s="6">
        <v>62.12</v>
      </c>
      <c r="F39" s="6">
        <v>599.85</v>
      </c>
      <c r="G39" s="6">
        <v>779.2</v>
      </c>
      <c r="H39" s="6">
        <v>212.89</v>
      </c>
      <c r="I39" s="7">
        <f t="shared" si="4"/>
        <v>-1.7778089405438458E-2</v>
      </c>
      <c r="J39" s="7">
        <f t="shared" si="4"/>
        <v>-2.55097015660396E-2</v>
      </c>
      <c r="K39" s="7">
        <f t="shared" si="4"/>
        <v>-1.1985491247437308E-2</v>
      </c>
      <c r="L39" s="7">
        <f t="shared" si="4"/>
        <v>2.2537025112685516E-3</v>
      </c>
      <c r="M39" s="7">
        <f t="shared" si="4"/>
        <v>1.5087105109610643E-2</v>
      </c>
      <c r="N39" s="7">
        <f t="shared" si="4"/>
        <v>-2.3421457905544174E-2</v>
      </c>
      <c r="O39" s="7">
        <f t="shared" si="4"/>
        <v>-2.3016581333082708E-2</v>
      </c>
      <c r="P39" s="7">
        <f t="shared" si="3"/>
        <v>3.9849572440173175E-3</v>
      </c>
      <c r="Q39" s="7">
        <f t="shared" si="3"/>
        <v>1.9718038529052484E-3</v>
      </c>
      <c r="R39" s="7">
        <f t="shared" si="3"/>
        <v>3.9433732125014484E-4</v>
      </c>
      <c r="S39" s="7">
        <f t="shared" si="3"/>
        <v>-1.9291152247852585E-2</v>
      </c>
      <c r="T39" s="7">
        <f t="shared" si="3"/>
        <v>7.1103231510830584E-3</v>
      </c>
      <c r="U39" s="7">
        <f t="shared" si="3"/>
        <v>1.7020310566562891E-2</v>
      </c>
      <c r="V39" s="9">
        <f t="shared" si="3"/>
        <v>-3.2942850923642693E-2</v>
      </c>
    </row>
    <row r="40" spans="1:22" x14ac:dyDescent="0.2">
      <c r="A40" s="8">
        <v>45691</v>
      </c>
      <c r="B40" s="6">
        <v>77186.740000000005</v>
      </c>
      <c r="C40" s="6">
        <v>989.4</v>
      </c>
      <c r="D40" s="6">
        <v>1253</v>
      </c>
      <c r="E40" s="6">
        <v>62.26</v>
      </c>
      <c r="F40" s="6">
        <v>608.9</v>
      </c>
      <c r="G40" s="6">
        <v>760.95</v>
      </c>
      <c r="H40" s="6">
        <v>207.99</v>
      </c>
      <c r="I40" s="7">
        <f t="shared" si="4"/>
        <v>4.1356844452817842E-3</v>
      </c>
      <c r="J40" s="7">
        <f t="shared" si="4"/>
        <v>8.843743683040195E-3</v>
      </c>
      <c r="K40" s="7">
        <f t="shared" si="4"/>
        <v>2.0351157222664451E-3</v>
      </c>
      <c r="L40" s="7">
        <f t="shared" si="4"/>
        <v>-4.9791198201091236E-3</v>
      </c>
      <c r="M40" s="7">
        <f t="shared" si="4"/>
        <v>-1.2892100509114823E-2</v>
      </c>
      <c r="N40" s="7">
        <f t="shared" si="4"/>
        <v>6.6364412904920123E-3</v>
      </c>
      <c r="O40" s="7">
        <f t="shared" si="4"/>
        <v>1.3702581854896811E-2</v>
      </c>
      <c r="P40" s="7">
        <f t="shared" si="3"/>
        <v>-1.7938017954697974E-2</v>
      </c>
      <c r="Q40" s="7">
        <f t="shared" si="3"/>
        <v>-2.5840715513568806E-2</v>
      </c>
      <c r="R40" s="7">
        <f t="shared" si="3"/>
        <v>-1.2057896369862941E-2</v>
      </c>
      <c r="S40" s="7">
        <f t="shared" si="3"/>
        <v>2.2511667329758287E-3</v>
      </c>
      <c r="T40" s="7">
        <f t="shared" si="3"/>
        <v>1.4974426653591244E-2</v>
      </c>
      <c r="U40" s="7">
        <f t="shared" si="3"/>
        <v>-2.3700099647516685E-2</v>
      </c>
      <c r="V40" s="9">
        <f t="shared" si="3"/>
        <v>-2.3285598765138197E-2</v>
      </c>
    </row>
    <row r="41" spans="1:22" x14ac:dyDescent="0.2">
      <c r="A41" s="8">
        <v>45689</v>
      </c>
      <c r="B41" s="6">
        <v>77505.960000000006</v>
      </c>
      <c r="C41" s="6">
        <v>998.15</v>
      </c>
      <c r="D41" s="6">
        <v>1255.55</v>
      </c>
      <c r="E41" s="6">
        <v>61.95</v>
      </c>
      <c r="F41" s="6">
        <v>601.04999999999995</v>
      </c>
      <c r="G41" s="6">
        <v>766</v>
      </c>
      <c r="H41" s="6">
        <v>210.84</v>
      </c>
      <c r="I41" s="7">
        <f t="shared" si="4"/>
        <v>-6.9543039012742724E-5</v>
      </c>
      <c r="J41" s="7">
        <f t="shared" si="4"/>
        <v>-1.2072333817562453E-2</v>
      </c>
      <c r="K41" s="7">
        <f t="shared" si="4"/>
        <v>-2.1902751782088004E-3</v>
      </c>
      <c r="L41" s="7">
        <f t="shared" si="4"/>
        <v>2.0823244552058195E-2</v>
      </c>
      <c r="M41" s="7">
        <f t="shared" si="4"/>
        <v>-1.6637550952480762E-4</v>
      </c>
      <c r="N41" s="7">
        <f t="shared" si="4"/>
        <v>9.0078328981721967E-3</v>
      </c>
      <c r="O41" s="7">
        <f t="shared" si="4"/>
        <v>1.2094479225953192E-2</v>
      </c>
      <c r="P41" s="7">
        <f t="shared" si="3"/>
        <v>4.127156008229921E-3</v>
      </c>
      <c r="Q41" s="7">
        <f t="shared" si="3"/>
        <v>8.8048668250544186E-3</v>
      </c>
      <c r="R41" s="7">
        <f t="shared" si="3"/>
        <v>2.0330476795937134E-3</v>
      </c>
      <c r="S41" s="7">
        <f t="shared" si="3"/>
        <v>-4.9915569383105598E-3</v>
      </c>
      <c r="T41" s="7">
        <f t="shared" si="3"/>
        <v>-1.2975924864265166E-2</v>
      </c>
      <c r="U41" s="7">
        <f t="shared" si="3"/>
        <v>6.614517059782477E-3</v>
      </c>
      <c r="V41" s="9">
        <f t="shared" si="3"/>
        <v>1.3609550364497335E-2</v>
      </c>
    </row>
    <row r="42" spans="1:22" x14ac:dyDescent="0.2">
      <c r="A42" s="8">
        <v>45688</v>
      </c>
      <c r="B42" s="6">
        <v>77500.570000000007</v>
      </c>
      <c r="C42" s="6">
        <v>986.1</v>
      </c>
      <c r="D42" s="6">
        <v>1252.8</v>
      </c>
      <c r="E42" s="6">
        <v>63.24</v>
      </c>
      <c r="F42" s="6">
        <v>600.95000000000005</v>
      </c>
      <c r="G42" s="6">
        <v>772.9</v>
      </c>
      <c r="H42" s="6">
        <v>213.39</v>
      </c>
      <c r="I42" s="7">
        <f t="shared" si="4"/>
        <v>-9.5581232499323265E-3</v>
      </c>
      <c r="J42" s="7">
        <f t="shared" si="4"/>
        <v>-1.4197343068653723E-3</v>
      </c>
      <c r="K42" s="7">
        <f t="shared" si="4"/>
        <v>2.234993614304015E-3</v>
      </c>
      <c r="L42" s="7">
        <f t="shared" si="4"/>
        <v>-3.2416192283365008E-2</v>
      </c>
      <c r="M42" s="7">
        <f t="shared" si="4"/>
        <v>-7.9873533571845901E-3</v>
      </c>
      <c r="N42" s="7">
        <f t="shared" si="4"/>
        <v>-1.3326432914995467E-2</v>
      </c>
      <c r="O42" s="7">
        <f t="shared" si="4"/>
        <v>4.2176296921130341E-2</v>
      </c>
      <c r="P42" s="7">
        <f t="shared" si="3"/>
        <v>-6.9545457241994944E-5</v>
      </c>
      <c r="Q42" s="7">
        <f t="shared" si="3"/>
        <v>-1.2145796280379215E-2</v>
      </c>
      <c r="R42" s="7">
        <f t="shared" si="3"/>
        <v>-2.1926773391235219E-3</v>
      </c>
      <c r="S42" s="7">
        <f t="shared" si="3"/>
        <v>2.0609404266119898E-2</v>
      </c>
      <c r="T42" s="7">
        <f t="shared" si="3"/>
        <v>-1.6638935146522031E-4</v>
      </c>
      <c r="U42" s="7">
        <f t="shared" si="3"/>
        <v>8.9675043722338855E-3</v>
      </c>
      <c r="V42" s="9">
        <f t="shared" si="3"/>
        <v>1.2021925426527226E-2</v>
      </c>
    </row>
    <row r="43" spans="1:22" x14ac:dyDescent="0.2">
      <c r="A43" s="8">
        <v>45687</v>
      </c>
      <c r="B43" s="6">
        <v>76759.81</v>
      </c>
      <c r="C43" s="6">
        <v>984.7</v>
      </c>
      <c r="D43" s="6">
        <v>1255.5999999999999</v>
      </c>
      <c r="E43" s="6">
        <v>61.19</v>
      </c>
      <c r="F43" s="6">
        <v>596.15</v>
      </c>
      <c r="G43" s="6">
        <v>762.6</v>
      </c>
      <c r="H43" s="6">
        <v>222.39</v>
      </c>
      <c r="I43" s="7">
        <f t="shared" si="4"/>
        <v>-2.9553225835237118E-3</v>
      </c>
      <c r="J43" s="7">
        <f t="shared" si="4"/>
        <v>-1.3201990453945989E-3</v>
      </c>
      <c r="K43" s="7">
        <f t="shared" si="4"/>
        <v>-3.1459063395984366E-3</v>
      </c>
      <c r="L43" s="7">
        <f t="shared" si="4"/>
        <v>-2.2389279294002251E-2</v>
      </c>
      <c r="M43" s="7">
        <f t="shared" si="4"/>
        <v>-3.3548603539368393E-4</v>
      </c>
      <c r="N43" s="7">
        <f t="shared" si="4"/>
        <v>-5.441909257802191E-3</v>
      </c>
      <c r="O43" s="7">
        <f t="shared" si="4"/>
        <v>8.9932101263556774E-4</v>
      </c>
      <c r="P43" s="7">
        <f t="shared" si="3"/>
        <v>-9.6040952820534171E-3</v>
      </c>
      <c r="Q43" s="7">
        <f t="shared" si="3"/>
        <v>-1.4207430845269691E-3</v>
      </c>
      <c r="R43" s="7">
        <f t="shared" si="3"/>
        <v>2.2324997312598879E-3</v>
      </c>
      <c r="S43" s="7">
        <f t="shared" si="3"/>
        <v>-3.2953234866822168E-2</v>
      </c>
      <c r="T43" s="7">
        <f t="shared" si="3"/>
        <v>-8.019423146657002E-3</v>
      </c>
      <c r="U43" s="7">
        <f t="shared" si="3"/>
        <v>-1.341602668936194E-2</v>
      </c>
      <c r="V43" s="9">
        <f t="shared" si="3"/>
        <v>4.131111992320461E-2</v>
      </c>
    </row>
    <row r="44" spans="1:22" x14ac:dyDescent="0.2">
      <c r="A44" s="8">
        <v>45686</v>
      </c>
      <c r="B44" s="6">
        <v>76532.960000000006</v>
      </c>
      <c r="C44" s="6">
        <v>983.4</v>
      </c>
      <c r="D44" s="6">
        <v>1251.6500000000001</v>
      </c>
      <c r="E44" s="6">
        <v>59.82</v>
      </c>
      <c r="F44" s="6">
        <v>595.95000000000005</v>
      </c>
      <c r="G44" s="6">
        <v>758.45</v>
      </c>
      <c r="H44" s="6">
        <v>222.59</v>
      </c>
      <c r="I44" s="7">
        <f t="shared" si="4"/>
        <v>-8.2520001839730961E-3</v>
      </c>
      <c r="J44" s="7">
        <f t="shared" si="4"/>
        <v>4.067520846045003E-4</v>
      </c>
      <c r="K44" s="7">
        <f t="shared" si="4"/>
        <v>-3.7949906123916355E-3</v>
      </c>
      <c r="L44" s="7">
        <f t="shared" si="4"/>
        <v>-2.591106653293207E-2</v>
      </c>
      <c r="M44" s="7">
        <f t="shared" si="4"/>
        <v>-1.2165450121654486E-2</v>
      </c>
      <c r="N44" s="7">
        <f t="shared" si="4"/>
        <v>-7.9767947788252913E-3</v>
      </c>
      <c r="O44" s="7">
        <f t="shared" si="4"/>
        <v>-3.7288287883553428E-3</v>
      </c>
      <c r="P44" s="7">
        <f t="shared" si="3"/>
        <v>-2.9596981722873833E-3</v>
      </c>
      <c r="Q44" s="7">
        <f t="shared" si="3"/>
        <v>-1.3210712759174487E-3</v>
      </c>
      <c r="R44" s="7">
        <f t="shared" si="3"/>
        <v>-3.1508651055537061E-3</v>
      </c>
      <c r="S44" s="7">
        <f t="shared" si="3"/>
        <v>-2.2643724272647155E-2</v>
      </c>
      <c r="T44" s="7">
        <f t="shared" si="3"/>
        <v>-3.3554232342323994E-4</v>
      </c>
      <c r="U44" s="7">
        <f t="shared" si="3"/>
        <v>-5.4567703857819391E-3</v>
      </c>
      <c r="V44" s="9">
        <f t="shared" si="3"/>
        <v>8.9891686578070585E-4</v>
      </c>
    </row>
    <row r="45" spans="1:22" x14ac:dyDescent="0.2">
      <c r="A45" s="8">
        <v>45685</v>
      </c>
      <c r="B45" s="6">
        <v>75901.41</v>
      </c>
      <c r="C45" s="6">
        <v>983.8</v>
      </c>
      <c r="D45" s="6">
        <v>1246.9000000000001</v>
      </c>
      <c r="E45" s="6">
        <v>58.27</v>
      </c>
      <c r="F45" s="6">
        <v>588.70000000000005</v>
      </c>
      <c r="G45" s="6">
        <v>752.4</v>
      </c>
      <c r="H45" s="6">
        <v>221.76</v>
      </c>
      <c r="I45" s="7">
        <f t="shared" si="4"/>
        <v>-7.0517794069966389E-3</v>
      </c>
      <c r="J45" s="7">
        <f t="shared" si="4"/>
        <v>-3.6287863386867181E-2</v>
      </c>
      <c r="K45" s="7">
        <f t="shared" si="4"/>
        <v>-1.5197690271874231E-2</v>
      </c>
      <c r="L45" s="7">
        <f t="shared" si="4"/>
        <v>-2.6428694010640186E-2</v>
      </c>
      <c r="M45" s="7">
        <f t="shared" si="4"/>
        <v>-4.2891116018345499E-2</v>
      </c>
      <c r="N45" s="7">
        <f t="shared" si="4"/>
        <v>-4.2530568846357308E-3</v>
      </c>
      <c r="O45" s="7">
        <f t="shared" si="4"/>
        <v>-9.6500721500720754E-3</v>
      </c>
      <c r="P45" s="7">
        <f t="shared" si="3"/>
        <v>-8.2862364124921956E-3</v>
      </c>
      <c r="Q45" s="7">
        <f t="shared" si="3"/>
        <v>4.0666938340050001E-4</v>
      </c>
      <c r="R45" s="7">
        <f t="shared" si="3"/>
        <v>-3.8022098597041264E-3</v>
      </c>
      <c r="S45" s="7">
        <f t="shared" si="3"/>
        <v>-2.6252672046819078E-2</v>
      </c>
      <c r="T45" s="7">
        <f t="shared" si="3"/>
        <v>-1.224005489450195E-2</v>
      </c>
      <c r="U45" s="7">
        <f t="shared" si="3"/>
        <v>-8.0087796108060973E-3</v>
      </c>
      <c r="V45" s="9">
        <f t="shared" si="3"/>
        <v>-3.7357982009803459E-3</v>
      </c>
    </row>
    <row r="46" spans="1:22" x14ac:dyDescent="0.2">
      <c r="A46" s="8">
        <v>45684</v>
      </c>
      <c r="B46" s="6">
        <v>75366.17</v>
      </c>
      <c r="C46" s="6">
        <v>948.1</v>
      </c>
      <c r="D46" s="6">
        <v>1227.95</v>
      </c>
      <c r="E46" s="6">
        <v>56.73</v>
      </c>
      <c r="F46" s="6">
        <v>563.45000000000005</v>
      </c>
      <c r="G46" s="6">
        <v>749.2</v>
      </c>
      <c r="H46" s="6">
        <v>219.62</v>
      </c>
      <c r="I46" s="7">
        <f t="shared" si="4"/>
        <v>1.0937135322121483E-2</v>
      </c>
      <c r="J46" s="7">
        <f t="shared" si="4"/>
        <v>4.218964244278034E-4</v>
      </c>
      <c r="K46" s="7">
        <f t="shared" si="4"/>
        <v>-1.5269351357954264E-2</v>
      </c>
      <c r="L46" s="7">
        <f t="shared" si="4"/>
        <v>9.7655561431341464E-2</v>
      </c>
      <c r="M46" s="7">
        <f t="shared" si="4"/>
        <v>5.5373147572987724E-2</v>
      </c>
      <c r="N46" s="7">
        <f t="shared" si="4"/>
        <v>-6.7405232247731428E-3</v>
      </c>
      <c r="O46" s="7">
        <f t="shared" si="4"/>
        <v>2.5453055277297132E-2</v>
      </c>
      <c r="P46" s="7">
        <f t="shared" si="3"/>
        <v>-7.0767607144539765E-3</v>
      </c>
      <c r="Q46" s="7">
        <f t="shared" si="3"/>
        <v>-3.6962642437325922E-2</v>
      </c>
      <c r="R46" s="7">
        <f t="shared" si="3"/>
        <v>-1.5314358736774308E-2</v>
      </c>
      <c r="S46" s="7">
        <f t="shared" si="3"/>
        <v>-2.678420981650707E-2</v>
      </c>
      <c r="T46" s="7">
        <f t="shared" si="3"/>
        <v>-4.3838117635857335E-2</v>
      </c>
      <c r="U46" s="7">
        <f t="shared" si="3"/>
        <v>-4.2621268569417716E-3</v>
      </c>
      <c r="V46" s="9">
        <f t="shared" si="3"/>
        <v>-9.6969358319711433E-3</v>
      </c>
    </row>
    <row r="47" spans="1:22" x14ac:dyDescent="0.2">
      <c r="A47" s="8">
        <v>45681</v>
      </c>
      <c r="B47" s="6">
        <v>76190.460000000006</v>
      </c>
      <c r="C47" s="6">
        <v>948.5</v>
      </c>
      <c r="D47" s="6">
        <v>1209.2</v>
      </c>
      <c r="E47" s="6">
        <v>62.27</v>
      </c>
      <c r="F47" s="6">
        <v>594.65</v>
      </c>
      <c r="G47" s="6">
        <v>744.15</v>
      </c>
      <c r="H47" s="6">
        <v>225.21</v>
      </c>
      <c r="I47" s="7">
        <f t="shared" si="4"/>
        <v>4.3302009201677816E-3</v>
      </c>
      <c r="J47" s="7">
        <f t="shared" si="4"/>
        <v>2.6884554559831741E-3</v>
      </c>
      <c r="K47" s="7">
        <f t="shared" si="4"/>
        <v>-6.1610982467747988E-3</v>
      </c>
      <c r="L47" s="7">
        <f t="shared" si="4"/>
        <v>1.3489641882126202E-2</v>
      </c>
      <c r="M47" s="7">
        <f t="shared" si="4"/>
        <v>-2.0600353148911177E-2</v>
      </c>
      <c r="N47" s="7">
        <f t="shared" si="4"/>
        <v>2.3516764093260978E-3</v>
      </c>
      <c r="O47" s="7">
        <f t="shared" si="4"/>
        <v>1.753918564894974E-2</v>
      </c>
      <c r="P47" s="7">
        <f t="shared" si="3"/>
        <v>1.0877757414749721E-2</v>
      </c>
      <c r="Q47" s="7">
        <f t="shared" si="3"/>
        <v>4.2180745115545491E-4</v>
      </c>
      <c r="R47" s="7">
        <f t="shared" si="3"/>
        <v>-1.5387128360463121E-2</v>
      </c>
      <c r="S47" s="7">
        <f t="shared" si="3"/>
        <v>9.3176597545884809E-2</v>
      </c>
      <c r="T47" s="7">
        <f t="shared" si="3"/>
        <v>5.3894398774895894E-2</v>
      </c>
      <c r="U47" s="7">
        <f t="shared" si="3"/>
        <v>-6.7633431547659099E-3</v>
      </c>
      <c r="V47" s="9">
        <f t="shared" si="3"/>
        <v>2.5134520083453477E-2</v>
      </c>
    </row>
    <row r="48" spans="1:22" x14ac:dyDescent="0.2">
      <c r="A48" s="8">
        <v>45680</v>
      </c>
      <c r="B48" s="6">
        <v>76520.38</v>
      </c>
      <c r="C48" s="6">
        <v>951.05</v>
      </c>
      <c r="D48" s="6">
        <v>1201.75</v>
      </c>
      <c r="E48" s="6">
        <v>63.11</v>
      </c>
      <c r="F48" s="6">
        <v>582.4</v>
      </c>
      <c r="G48" s="6">
        <v>745.9</v>
      </c>
      <c r="H48" s="6">
        <v>229.16</v>
      </c>
      <c r="I48" s="7">
        <f t="shared" si="4"/>
        <v>-1.5079642835019724E-3</v>
      </c>
      <c r="J48" s="7">
        <f t="shared" si="4"/>
        <v>8.6746227853424784E-3</v>
      </c>
      <c r="K48" s="7">
        <f t="shared" si="4"/>
        <v>-1.0817557728312055E-3</v>
      </c>
      <c r="L48" s="7">
        <f t="shared" si="4"/>
        <v>-4.5951513230866325E-3</v>
      </c>
      <c r="M48" s="7">
        <f t="shared" si="4"/>
        <v>3.7774725274725363E-2</v>
      </c>
      <c r="N48" s="7">
        <f t="shared" si="4"/>
        <v>1.0122000268132592E-2</v>
      </c>
      <c r="O48" s="7">
        <f t="shared" si="4"/>
        <v>-3.4037353813929361E-3</v>
      </c>
      <c r="P48" s="7">
        <f t="shared" si="3"/>
        <v>4.3208525772495789E-3</v>
      </c>
      <c r="Q48" s="7">
        <f t="shared" si="3"/>
        <v>2.684848023781159E-3</v>
      </c>
      <c r="R48" s="7">
        <f t="shared" si="3"/>
        <v>-6.1801561312329837E-3</v>
      </c>
      <c r="S48" s="7">
        <f t="shared" si="3"/>
        <v>1.3399466711787534E-2</v>
      </c>
      <c r="T48" s="7">
        <f t="shared" si="3"/>
        <v>-2.0815500290778177E-2</v>
      </c>
      <c r="U48" s="7">
        <f t="shared" si="3"/>
        <v>2.3489155459499931E-3</v>
      </c>
      <c r="V48" s="9">
        <f t="shared" si="3"/>
        <v>1.7387149287356241E-2</v>
      </c>
    </row>
    <row r="49" spans="1:22" x14ac:dyDescent="0.2">
      <c r="A49" s="8">
        <v>45679</v>
      </c>
      <c r="B49" s="6">
        <v>76404.990000000005</v>
      </c>
      <c r="C49" s="6">
        <v>959.3</v>
      </c>
      <c r="D49" s="6">
        <v>1200.45</v>
      </c>
      <c r="E49" s="6">
        <v>62.82</v>
      </c>
      <c r="F49" s="6">
        <v>604.4</v>
      </c>
      <c r="G49" s="6">
        <v>753.45</v>
      </c>
      <c r="H49" s="6">
        <v>228.38</v>
      </c>
      <c r="I49" s="7">
        <f t="shared" si="4"/>
        <v>-7.4161386579594257E-3</v>
      </c>
      <c r="J49" s="7">
        <f t="shared" si="4"/>
        <v>1.1362451787761962E-2</v>
      </c>
      <c r="K49" s="7">
        <f t="shared" si="4"/>
        <v>-3.5819900870506238E-3</v>
      </c>
      <c r="L49" s="7">
        <f t="shared" si="4"/>
        <v>8.1184336198663054E-3</v>
      </c>
      <c r="M49" s="7">
        <f t="shared" si="4"/>
        <v>3.8054268696228188E-3</v>
      </c>
      <c r="N49" s="7">
        <f t="shared" si="4"/>
        <v>7.4324772712188736E-3</v>
      </c>
      <c r="O49" s="7">
        <f t="shared" si="4"/>
        <v>5.3857605744811465E-3</v>
      </c>
      <c r="P49" s="7">
        <f t="shared" si="3"/>
        <v>-1.509102405951363E-3</v>
      </c>
      <c r="Q49" s="7">
        <f t="shared" si="3"/>
        <v>8.6372144250518468E-3</v>
      </c>
      <c r="R49" s="7">
        <f t="shared" si="3"/>
        <v>-1.0823412929051328E-3</v>
      </c>
      <c r="S49" s="7">
        <f t="shared" si="3"/>
        <v>-4.6057414856476306E-3</v>
      </c>
      <c r="T49" s="7">
        <f t="shared" si="3"/>
        <v>3.7078733516108374E-2</v>
      </c>
      <c r="U49" s="7">
        <f t="shared" si="3"/>
        <v>1.0071115903045982E-2</v>
      </c>
      <c r="V49" s="9">
        <f t="shared" si="3"/>
        <v>-3.4095412668750978E-3</v>
      </c>
    </row>
    <row r="50" spans="1:22" x14ac:dyDescent="0.2">
      <c r="A50" s="8">
        <v>45678</v>
      </c>
      <c r="B50" s="6">
        <v>75838.36</v>
      </c>
      <c r="C50" s="6">
        <v>970.2</v>
      </c>
      <c r="D50" s="6">
        <v>1196.1500000000001</v>
      </c>
      <c r="E50" s="6">
        <v>63.33</v>
      </c>
      <c r="F50" s="6">
        <v>606.70000000000005</v>
      </c>
      <c r="G50" s="6">
        <v>759.05</v>
      </c>
      <c r="H50" s="6">
        <v>229.61</v>
      </c>
      <c r="I50" s="7">
        <f t="shared" si="4"/>
        <v>1.6285689722193464E-2</v>
      </c>
      <c r="J50" s="7">
        <f t="shared" si="4"/>
        <v>1.8398268398268414E-2</v>
      </c>
      <c r="K50" s="7">
        <f t="shared" si="4"/>
        <v>3.0765372235923572E-2</v>
      </c>
      <c r="L50" s="7">
        <f t="shared" si="4"/>
        <v>7.7372493289120658E-3</v>
      </c>
      <c r="M50" s="7">
        <f t="shared" si="4"/>
        <v>-1.1537827591890926E-3</v>
      </c>
      <c r="N50" s="7">
        <f t="shared" si="4"/>
        <v>2.6612212634213872E-2</v>
      </c>
      <c r="O50" s="7">
        <f t="shared" si="4"/>
        <v>1.0931579635033328E-2</v>
      </c>
      <c r="P50" s="7">
        <f t="shared" si="3"/>
        <v>-7.4437749353449406E-3</v>
      </c>
      <c r="Q50" s="7">
        <f t="shared" si="3"/>
        <v>1.1298383987214318E-2</v>
      </c>
      <c r="R50" s="7">
        <f t="shared" si="3"/>
        <v>-3.588420774574459E-3</v>
      </c>
      <c r="S50" s="7">
        <f t="shared" si="3"/>
        <v>8.085656417838467E-3</v>
      </c>
      <c r="T50" s="7">
        <f t="shared" si="3"/>
        <v>3.7982045496677049E-3</v>
      </c>
      <c r="U50" s="7">
        <f t="shared" si="3"/>
        <v>7.4049925145605383E-3</v>
      </c>
      <c r="V50" s="9">
        <f t="shared" si="3"/>
        <v>5.3713092304298101E-3</v>
      </c>
    </row>
    <row r="51" spans="1:22" x14ac:dyDescent="0.2">
      <c r="A51" s="8">
        <v>45677</v>
      </c>
      <c r="B51" s="6">
        <v>77073.440000000002</v>
      </c>
      <c r="C51" s="6">
        <v>988.05</v>
      </c>
      <c r="D51" s="6">
        <v>1232.95</v>
      </c>
      <c r="E51" s="6">
        <v>63.82</v>
      </c>
      <c r="F51" s="6">
        <v>606</v>
      </c>
      <c r="G51" s="6">
        <v>779.25</v>
      </c>
      <c r="H51" s="6">
        <v>232.12</v>
      </c>
      <c r="I51" s="7">
        <f t="shared" si="4"/>
        <v>-5.8919129598989928E-3</v>
      </c>
      <c r="J51" s="7">
        <f t="shared" si="4"/>
        <v>3.0362835888873008E-3</v>
      </c>
      <c r="K51" s="7">
        <f t="shared" si="4"/>
        <v>-6.0829717344580425E-3</v>
      </c>
      <c r="L51" s="7">
        <f t="shared" si="4"/>
        <v>-1.9743027264180424E-2</v>
      </c>
      <c r="M51" s="7">
        <f t="shared" si="4"/>
        <v>-1.3861386138613874E-2</v>
      </c>
      <c r="N51" s="7">
        <f t="shared" si="4"/>
        <v>-1.9441770933590008E-2</v>
      </c>
      <c r="O51" s="7">
        <f t="shared" si="4"/>
        <v>-1.7749439944856116E-2</v>
      </c>
      <c r="P51" s="7">
        <f t="shared" si="3"/>
        <v>1.615450030105307E-2</v>
      </c>
      <c r="Q51" s="7">
        <f t="shared" si="3"/>
        <v>1.823106794369549E-2</v>
      </c>
      <c r="R51" s="7">
        <f t="shared" si="3"/>
        <v>3.0301606135114109E-2</v>
      </c>
      <c r="S51" s="7">
        <f t="shared" si="3"/>
        <v>7.7074703217585349E-3</v>
      </c>
      <c r="T51" s="7">
        <f t="shared" si="3"/>
        <v>-1.154448878937742E-3</v>
      </c>
      <c r="U51" s="7">
        <f t="shared" si="3"/>
        <v>2.6264267268722382E-2</v>
      </c>
      <c r="V51" s="9">
        <f t="shared" si="3"/>
        <v>1.0872261818475769E-2</v>
      </c>
    </row>
    <row r="52" spans="1:22" x14ac:dyDescent="0.2">
      <c r="A52" s="8">
        <v>45674</v>
      </c>
      <c r="B52" s="6">
        <v>76619.33</v>
      </c>
      <c r="C52" s="6">
        <v>991.05</v>
      </c>
      <c r="D52" s="6">
        <v>1225.45</v>
      </c>
      <c r="E52" s="6">
        <v>62.56</v>
      </c>
      <c r="F52" s="6">
        <v>597.6</v>
      </c>
      <c r="G52" s="6">
        <v>764.1</v>
      </c>
      <c r="H52" s="6">
        <v>228</v>
      </c>
      <c r="I52" s="7">
        <f t="shared" si="4"/>
        <v>5.5271952913189537E-3</v>
      </c>
      <c r="J52" s="7">
        <f t="shared" si="4"/>
        <v>4.7373997275616864E-2</v>
      </c>
      <c r="K52" s="7">
        <f t="shared" si="4"/>
        <v>1.9299033008282507E-2</v>
      </c>
      <c r="L52" s="7">
        <f t="shared" si="4"/>
        <v>1.9181585677749968E-3</v>
      </c>
      <c r="M52" s="7">
        <f t="shared" si="4"/>
        <v>9.7054886211511704E-3</v>
      </c>
      <c r="N52" s="7">
        <f t="shared" si="4"/>
        <v>2.8792042926317762E-3</v>
      </c>
      <c r="O52" s="7">
        <f t="shared" si="4"/>
        <v>3.7280701754385248E-3</v>
      </c>
      <c r="P52" s="7">
        <f t="shared" si="3"/>
        <v>-5.9093387603086035E-3</v>
      </c>
      <c r="Q52" s="7">
        <f t="shared" si="3"/>
        <v>3.0316833891928536E-3</v>
      </c>
      <c r="R52" s="7">
        <f t="shared" si="3"/>
        <v>-6.1015483794691653E-3</v>
      </c>
      <c r="S52" s="7">
        <f t="shared" si="3"/>
        <v>-1.9940524613041723E-2</v>
      </c>
      <c r="T52" s="7">
        <f t="shared" si="3"/>
        <v>-1.3958352250706914E-2</v>
      </c>
      <c r="U52" s="7">
        <f t="shared" si="3"/>
        <v>-1.9633247993925469E-2</v>
      </c>
      <c r="V52" s="9">
        <f t="shared" si="3"/>
        <v>-1.7908850367966769E-2</v>
      </c>
    </row>
    <row r="53" spans="1:22" x14ac:dyDescent="0.2">
      <c r="A53" s="8">
        <v>45673</v>
      </c>
      <c r="B53" s="6">
        <v>77042.820000000007</v>
      </c>
      <c r="C53" s="6">
        <v>1038</v>
      </c>
      <c r="D53" s="6">
        <v>1249.0999999999999</v>
      </c>
      <c r="E53" s="6">
        <v>62.68</v>
      </c>
      <c r="F53" s="6">
        <v>603.4</v>
      </c>
      <c r="G53" s="6">
        <v>766.3</v>
      </c>
      <c r="H53" s="6">
        <v>228.85</v>
      </c>
      <c r="I53" s="7">
        <f t="shared" si="4"/>
        <v>-4.1371798176651486E-3</v>
      </c>
      <c r="J53" s="7">
        <f t="shared" si="4"/>
        <v>-1.0789980732177296E-2</v>
      </c>
      <c r="K53" s="7">
        <f t="shared" si="4"/>
        <v>-8.6862541029540941E-3</v>
      </c>
      <c r="L53" s="7">
        <f t="shared" si="4"/>
        <v>-1.0529674537332445E-2</v>
      </c>
      <c r="M53" s="7">
        <f t="shared" si="4"/>
        <v>-2.7262180974477856E-2</v>
      </c>
      <c r="N53" s="7">
        <f t="shared" si="4"/>
        <v>-1.6442646483100454E-2</v>
      </c>
      <c r="O53" s="7">
        <f t="shared" si="4"/>
        <v>-2.9844876556696431E-2</v>
      </c>
      <c r="P53" s="7">
        <f t="shared" si="3"/>
        <v>5.5119764001931365E-3</v>
      </c>
      <c r="Q53" s="7">
        <f t="shared" si="3"/>
        <v>4.6286076581829642E-2</v>
      </c>
      <c r="R53" s="7">
        <f t="shared" ref="R53:V103" si="5">LN(D53/D52)</f>
        <v>1.9115168509628092E-2</v>
      </c>
      <c r="S53" s="7">
        <f t="shared" si="5"/>
        <v>1.9163212507644987E-3</v>
      </c>
      <c r="T53" s="7">
        <f t="shared" si="5"/>
        <v>9.6586929063530672E-3</v>
      </c>
      <c r="U53" s="7">
        <f t="shared" si="5"/>
        <v>2.8750673228375395E-3</v>
      </c>
      <c r="V53" s="9">
        <f t="shared" si="5"/>
        <v>3.7211381452102511E-3</v>
      </c>
    </row>
    <row r="54" spans="1:22" x14ac:dyDescent="0.2">
      <c r="A54" s="8">
        <v>45672</v>
      </c>
      <c r="B54" s="6">
        <v>76724.08</v>
      </c>
      <c r="C54" s="6">
        <v>1026.8</v>
      </c>
      <c r="D54" s="6">
        <v>1238.25</v>
      </c>
      <c r="E54" s="6">
        <v>62.02</v>
      </c>
      <c r="F54" s="6">
        <v>586.95000000000005</v>
      </c>
      <c r="G54" s="6">
        <v>753.7</v>
      </c>
      <c r="H54" s="6">
        <v>222.02</v>
      </c>
      <c r="I54" s="7">
        <f t="shared" si="4"/>
        <v>-2.9254179391919877E-3</v>
      </c>
      <c r="J54" s="7">
        <f t="shared" si="4"/>
        <v>2.4201402415270801E-2</v>
      </c>
      <c r="K54" s="7">
        <f t="shared" si="4"/>
        <v>1.6555622854834695E-3</v>
      </c>
      <c r="L54" s="7">
        <f t="shared" ref="L54:O117" si="6">(E55/E54)-1</f>
        <v>-1.2899064817801786E-3</v>
      </c>
      <c r="M54" s="7">
        <f t="shared" si="6"/>
        <v>-2.0189113212369048E-2</v>
      </c>
      <c r="N54" s="7">
        <f t="shared" si="6"/>
        <v>-7.3636725487595811E-3</v>
      </c>
      <c r="O54" s="7">
        <f t="shared" si="6"/>
        <v>7.6569678407349961E-3</v>
      </c>
      <c r="P54" s="7">
        <f t="shared" ref="P54:P85" si="7">LN(B54/B53)</f>
        <v>-4.1457616239159306E-3</v>
      </c>
      <c r="Q54" s="7">
        <f t="shared" ref="Q54:Q85" si="8">LN(C54/C53)</f>
        <v>-1.0848614728848635E-2</v>
      </c>
      <c r="R54" s="7">
        <f t="shared" si="5"/>
        <v>-8.72419950351647E-3</v>
      </c>
      <c r="S54" s="7">
        <f t="shared" si="5"/>
        <v>-1.0585503815517157E-2</v>
      </c>
      <c r="T54" s="7">
        <f t="shared" si="5"/>
        <v>-2.764068940042945E-2</v>
      </c>
      <c r="U54" s="7">
        <f t="shared" si="5"/>
        <v>-1.6579327126934263E-2</v>
      </c>
      <c r="V54" s="9">
        <f t="shared" si="5"/>
        <v>-3.0299299195149912E-2</v>
      </c>
    </row>
    <row r="55" spans="1:22" x14ac:dyDescent="0.2">
      <c r="A55" s="8">
        <v>45671</v>
      </c>
      <c r="B55" s="6">
        <v>76499.63</v>
      </c>
      <c r="C55" s="6">
        <v>1051.6500000000001</v>
      </c>
      <c r="D55" s="6">
        <v>1240.3</v>
      </c>
      <c r="E55" s="6">
        <v>61.94</v>
      </c>
      <c r="F55" s="6">
        <v>575.1</v>
      </c>
      <c r="G55" s="6">
        <v>748.15</v>
      </c>
      <c r="H55" s="6">
        <v>223.72</v>
      </c>
      <c r="I55" s="7">
        <f t="shared" ref="I55:N118" si="9">(B56/B55)-1</f>
        <v>-2.217265625990783E-3</v>
      </c>
      <c r="J55" s="7">
        <f t="shared" si="9"/>
        <v>-2.2345837493463749E-3</v>
      </c>
      <c r="K55" s="7">
        <f t="shared" si="9"/>
        <v>-8.5060066113036292E-3</v>
      </c>
      <c r="L55" s="7">
        <f t="shared" si="6"/>
        <v>-4.21375524701324E-2</v>
      </c>
      <c r="M55" s="7">
        <f t="shared" si="6"/>
        <v>-2.5734654842636151E-2</v>
      </c>
      <c r="N55" s="7">
        <f t="shared" si="6"/>
        <v>-2.4928156118425471E-2</v>
      </c>
      <c r="O55" s="7">
        <f t="shared" si="6"/>
        <v>-2.6953334525299466E-2</v>
      </c>
      <c r="P55" s="7">
        <f t="shared" si="7"/>
        <v>-2.9297053379151753E-3</v>
      </c>
      <c r="Q55" s="7">
        <f t="shared" si="8"/>
        <v>2.3913189324101056E-2</v>
      </c>
      <c r="R55" s="7">
        <f t="shared" si="5"/>
        <v>1.6541933529367102E-3</v>
      </c>
      <c r="S55" s="7">
        <f t="shared" si="5"/>
        <v>-1.2907391272462569E-3</v>
      </c>
      <c r="T55" s="7">
        <f t="shared" si="5"/>
        <v>-2.0395698604822682E-2</v>
      </c>
      <c r="U55" s="7">
        <f t="shared" si="5"/>
        <v>-7.3909182199959483E-3</v>
      </c>
      <c r="V55" s="9">
        <f t="shared" si="5"/>
        <v>7.6278020488860674E-3</v>
      </c>
    </row>
    <row r="56" spans="1:22" x14ac:dyDescent="0.2">
      <c r="A56" s="8">
        <v>45670</v>
      </c>
      <c r="B56" s="6">
        <v>76330.009999999995</v>
      </c>
      <c r="C56" s="6">
        <v>1049.3</v>
      </c>
      <c r="D56" s="6">
        <v>1229.75</v>
      </c>
      <c r="E56" s="6">
        <v>59.33</v>
      </c>
      <c r="F56" s="6">
        <v>560.29999999999995</v>
      </c>
      <c r="G56" s="6">
        <v>729.5</v>
      </c>
      <c r="H56" s="6">
        <v>217.69</v>
      </c>
      <c r="I56" s="7">
        <f t="shared" si="9"/>
        <v>1.3741646306610011E-2</v>
      </c>
      <c r="J56" s="7">
        <f t="shared" si="9"/>
        <v>-8.1959401505764529E-3</v>
      </c>
      <c r="K56" s="7">
        <f t="shared" si="9"/>
        <v>1.6344785525513217E-2</v>
      </c>
      <c r="L56" s="7">
        <f t="shared" si="6"/>
        <v>1.7866172256868484E-2</v>
      </c>
      <c r="M56" s="7">
        <f t="shared" si="6"/>
        <v>2.6503658754238879E-2</v>
      </c>
      <c r="N56" s="7">
        <f t="shared" si="6"/>
        <v>1.8848526387936992E-2</v>
      </c>
      <c r="O56" s="7">
        <f t="shared" si="6"/>
        <v>3.5417336579539827E-2</v>
      </c>
      <c r="P56" s="7">
        <f t="shared" si="7"/>
        <v>-2.219727399028544E-3</v>
      </c>
      <c r="Q56" s="7">
        <f t="shared" si="8"/>
        <v>-2.2370841572211292E-3</v>
      </c>
      <c r="R56" s="7">
        <f t="shared" si="5"/>
        <v>-8.5423891458345884E-3</v>
      </c>
      <c r="S56" s="7">
        <f t="shared" si="5"/>
        <v>-4.3051094274504875E-2</v>
      </c>
      <c r="T56" s="7">
        <f t="shared" si="5"/>
        <v>-2.6071584148469752E-2</v>
      </c>
      <c r="U56" s="7">
        <f t="shared" si="5"/>
        <v>-2.5244124666588073E-2</v>
      </c>
      <c r="V56" s="9">
        <f t="shared" si="5"/>
        <v>-2.7323237540542306E-2</v>
      </c>
    </row>
    <row r="57" spans="1:22" x14ac:dyDescent="0.2">
      <c r="A57" s="8">
        <v>45667</v>
      </c>
      <c r="B57" s="6">
        <v>77378.91</v>
      </c>
      <c r="C57" s="6">
        <v>1040.7</v>
      </c>
      <c r="D57" s="6">
        <v>1249.8499999999999</v>
      </c>
      <c r="E57" s="6">
        <v>60.39</v>
      </c>
      <c r="F57" s="6">
        <v>575.15</v>
      </c>
      <c r="G57" s="6">
        <v>743.25</v>
      </c>
      <c r="H57" s="6">
        <v>225.4</v>
      </c>
      <c r="I57" s="7">
        <f t="shared" si="9"/>
        <v>3.1184207686565379E-3</v>
      </c>
      <c r="J57" s="7">
        <f t="shared" si="9"/>
        <v>2.0226770442971054E-2</v>
      </c>
      <c r="K57" s="7">
        <f t="shared" si="9"/>
        <v>1.0041204944593485E-2</v>
      </c>
      <c r="L57" s="7">
        <f t="shared" si="6"/>
        <v>3.2786885245901676E-2</v>
      </c>
      <c r="M57" s="7">
        <f t="shared" si="6"/>
        <v>-8.8672520212118577E-3</v>
      </c>
      <c r="N57" s="7">
        <f t="shared" si="6"/>
        <v>2.3141607803565556E-2</v>
      </c>
      <c r="O57" s="7">
        <f t="shared" si="6"/>
        <v>2.5022182786157865E-2</v>
      </c>
      <c r="P57" s="7">
        <f t="shared" si="7"/>
        <v>1.3648086025479199E-2</v>
      </c>
      <c r="Q57" s="7">
        <f t="shared" si="8"/>
        <v>-8.2297115200514852E-3</v>
      </c>
      <c r="R57" s="7">
        <f t="shared" si="5"/>
        <v>1.6212647420321469E-2</v>
      </c>
      <c r="S57" s="7">
        <f t="shared" si="5"/>
        <v>1.7708448049258051E-2</v>
      </c>
      <c r="T57" s="7">
        <f t="shared" si="5"/>
        <v>2.6158521770780527E-2</v>
      </c>
      <c r="U57" s="7">
        <f t="shared" si="5"/>
        <v>1.8673093915366774E-2</v>
      </c>
      <c r="V57" s="9">
        <f t="shared" si="5"/>
        <v>3.4804569192831133E-2</v>
      </c>
    </row>
    <row r="58" spans="1:22" x14ac:dyDescent="0.2">
      <c r="A58" s="8">
        <v>45666</v>
      </c>
      <c r="B58" s="6">
        <v>77620.210000000006</v>
      </c>
      <c r="C58" s="6">
        <v>1061.75</v>
      </c>
      <c r="D58" s="6">
        <v>1262.4000000000001</v>
      </c>
      <c r="E58" s="6">
        <v>62.37</v>
      </c>
      <c r="F58" s="6">
        <v>570.04999999999995</v>
      </c>
      <c r="G58" s="6">
        <v>760.45</v>
      </c>
      <c r="H58" s="6">
        <v>231.04</v>
      </c>
      <c r="I58" s="7">
        <f t="shared" si="9"/>
        <v>6.8059594273193191E-3</v>
      </c>
      <c r="J58" s="7">
        <f t="shared" si="9"/>
        <v>1.2432305156581114E-2</v>
      </c>
      <c r="K58" s="7">
        <f t="shared" si="9"/>
        <v>1.0693916349808763E-3</v>
      </c>
      <c r="L58" s="7">
        <f t="shared" si="6"/>
        <v>4.4893378226711356E-3</v>
      </c>
      <c r="M58" s="7">
        <f t="shared" si="6"/>
        <v>-6.3152355056572684E-3</v>
      </c>
      <c r="N58" s="7">
        <f t="shared" si="6"/>
        <v>1.4070616082582532E-2</v>
      </c>
      <c r="O58" s="7">
        <f t="shared" si="6"/>
        <v>8.2669667590027363E-3</v>
      </c>
      <c r="P58" s="7">
        <f t="shared" si="7"/>
        <v>3.1135685794393721E-3</v>
      </c>
      <c r="Q58" s="7">
        <f t="shared" si="8"/>
        <v>2.0024926549566804E-2</v>
      </c>
      <c r="R58" s="7">
        <f t="shared" si="5"/>
        <v>9.9911269958391728E-3</v>
      </c>
      <c r="S58" s="7">
        <f t="shared" si="5"/>
        <v>3.2260862218221477E-2</v>
      </c>
      <c r="T58" s="7">
        <f t="shared" si="5"/>
        <v>-8.906800062290509E-3</v>
      </c>
      <c r="U58" s="7">
        <f t="shared" si="5"/>
        <v>2.2877901440170809E-2</v>
      </c>
      <c r="V58" s="9">
        <f t="shared" si="5"/>
        <v>2.4714254098785408E-2</v>
      </c>
    </row>
    <row r="59" spans="1:22" x14ac:dyDescent="0.2">
      <c r="A59" s="8">
        <v>45665</v>
      </c>
      <c r="B59" s="6">
        <v>78148.490000000005</v>
      </c>
      <c r="C59" s="6">
        <v>1074.95</v>
      </c>
      <c r="D59" s="6">
        <v>1263.75</v>
      </c>
      <c r="E59" s="6">
        <v>62.65</v>
      </c>
      <c r="F59" s="6">
        <v>566.45000000000005</v>
      </c>
      <c r="G59" s="6">
        <v>771.15</v>
      </c>
      <c r="H59" s="6">
        <v>232.95</v>
      </c>
      <c r="I59" s="7">
        <f t="shared" si="9"/>
        <v>6.4774124234512342E-4</v>
      </c>
      <c r="J59" s="7">
        <f t="shared" si="9"/>
        <v>-6.9305549095307617E-3</v>
      </c>
      <c r="K59" s="7">
        <f t="shared" si="9"/>
        <v>1.2265084075173016E-2</v>
      </c>
      <c r="L59" s="7">
        <f t="shared" si="6"/>
        <v>-3.3519553072626218E-3</v>
      </c>
      <c r="M59" s="7">
        <f t="shared" si="6"/>
        <v>2.5598022773412055E-3</v>
      </c>
      <c r="N59" s="7">
        <f t="shared" si="6"/>
        <v>9.8554107501782617E-3</v>
      </c>
      <c r="O59" s="7">
        <f t="shared" si="6"/>
        <v>-2.1034556771838409E-3</v>
      </c>
      <c r="P59" s="7">
        <f t="shared" si="7"/>
        <v>6.7829034384217814E-3</v>
      </c>
      <c r="Q59" s="7">
        <f t="shared" si="8"/>
        <v>1.2355658658776345E-2</v>
      </c>
      <c r="R59" s="7">
        <f t="shared" si="5"/>
        <v>1.0688202430712633E-3</v>
      </c>
      <c r="S59" s="7">
        <f t="shared" si="5"/>
        <v>4.479290804046041E-3</v>
      </c>
      <c r="T59" s="7">
        <f t="shared" si="5"/>
        <v>-6.3352609602310627E-3</v>
      </c>
      <c r="U59" s="7">
        <f t="shared" si="5"/>
        <v>1.3972543851245465E-2</v>
      </c>
      <c r="V59" s="9">
        <f t="shared" si="5"/>
        <v>8.2329825583443254E-3</v>
      </c>
    </row>
    <row r="60" spans="1:22" x14ac:dyDescent="0.2">
      <c r="A60" s="8">
        <v>45664</v>
      </c>
      <c r="B60" s="6">
        <v>78199.11</v>
      </c>
      <c r="C60" s="6">
        <v>1067.5</v>
      </c>
      <c r="D60" s="6">
        <v>1279.25</v>
      </c>
      <c r="E60" s="6">
        <v>62.44</v>
      </c>
      <c r="F60" s="6">
        <v>567.9</v>
      </c>
      <c r="G60" s="6">
        <v>778.75</v>
      </c>
      <c r="H60" s="6">
        <v>232.46</v>
      </c>
      <c r="I60" s="7">
        <f t="shared" si="9"/>
        <v>-2.9938959663351472E-3</v>
      </c>
      <c r="J60" s="7">
        <f t="shared" si="9"/>
        <v>-3.8407494145198395E-3</v>
      </c>
      <c r="K60" s="7">
        <f t="shared" si="9"/>
        <v>-1.1842876685558057E-2</v>
      </c>
      <c r="L60" s="7">
        <f t="shared" si="6"/>
        <v>2.722613709160715E-3</v>
      </c>
      <c r="M60" s="7">
        <f t="shared" si="6"/>
        <v>-1.347068145800312E-2</v>
      </c>
      <c r="N60" s="7">
        <f t="shared" si="6"/>
        <v>-3.0176565008025458E-3</v>
      </c>
      <c r="O60" s="7">
        <f t="shared" si="6"/>
        <v>-1.93581691473802E-2</v>
      </c>
      <c r="P60" s="7">
        <f t="shared" si="7"/>
        <v>6.4753154853327329E-4</v>
      </c>
      <c r="Q60" s="7">
        <f t="shared" si="8"/>
        <v>-6.9546827493773573E-3</v>
      </c>
      <c r="R60" s="7">
        <f t="shared" si="5"/>
        <v>1.2190477350519939E-2</v>
      </c>
      <c r="S60" s="7">
        <f t="shared" si="5"/>
        <v>-3.3575856948460455E-3</v>
      </c>
      <c r="T60" s="7">
        <f t="shared" si="5"/>
        <v>2.5565315638891367E-3</v>
      </c>
      <c r="U60" s="7">
        <f t="shared" si="5"/>
        <v>9.8071629320395023E-3</v>
      </c>
      <c r="V60" s="9">
        <f t="shared" si="5"/>
        <v>-2.1056710472437644E-3</v>
      </c>
    </row>
    <row r="61" spans="1:22" x14ac:dyDescent="0.2">
      <c r="A61" s="8">
        <v>45663</v>
      </c>
      <c r="B61" s="6">
        <v>77964.990000000005</v>
      </c>
      <c r="C61" s="6">
        <v>1063.4000000000001</v>
      </c>
      <c r="D61" s="6">
        <v>1264.0999999999999</v>
      </c>
      <c r="E61" s="6">
        <v>62.61</v>
      </c>
      <c r="F61" s="6">
        <v>560.25</v>
      </c>
      <c r="G61" s="6">
        <v>776.4</v>
      </c>
      <c r="H61" s="6">
        <v>227.96</v>
      </c>
      <c r="I61" s="7">
        <f t="shared" si="9"/>
        <v>1.6136986614119886E-2</v>
      </c>
      <c r="J61" s="7">
        <f t="shared" si="9"/>
        <v>2.0218168139928494E-2</v>
      </c>
      <c r="K61" s="7">
        <f t="shared" si="9"/>
        <v>7.5152282256163438E-4</v>
      </c>
      <c r="L61" s="7">
        <f t="shared" si="6"/>
        <v>3.9450567002076387E-2</v>
      </c>
      <c r="M61" s="7">
        <f t="shared" si="6"/>
        <v>2.3739402052654901E-2</v>
      </c>
      <c r="N61" s="7">
        <f t="shared" si="6"/>
        <v>2.1895929933024139E-2</v>
      </c>
      <c r="O61" s="7">
        <f t="shared" si="6"/>
        <v>6.0010528162835586E-2</v>
      </c>
      <c r="P61" s="7">
        <f t="shared" si="7"/>
        <v>-2.9983866381730864E-3</v>
      </c>
      <c r="Q61" s="7">
        <f t="shared" si="8"/>
        <v>-3.8481440325414448E-3</v>
      </c>
      <c r="R61" s="7">
        <f t="shared" si="5"/>
        <v>-1.191356218368938E-2</v>
      </c>
      <c r="S61" s="7">
        <f t="shared" si="5"/>
        <v>2.7189141099876785E-3</v>
      </c>
      <c r="T61" s="7">
        <f t="shared" si="5"/>
        <v>-1.3562234202350427E-2</v>
      </c>
      <c r="U61" s="7">
        <f t="shared" si="5"/>
        <v>-3.0222188068076859E-3</v>
      </c>
      <c r="V61" s="9">
        <f t="shared" si="5"/>
        <v>-1.9547992248763094E-2</v>
      </c>
    </row>
    <row r="62" spans="1:22" x14ac:dyDescent="0.2">
      <c r="A62" s="8">
        <v>45660</v>
      </c>
      <c r="B62" s="6">
        <v>79223.11</v>
      </c>
      <c r="C62" s="6">
        <v>1084.9000000000001</v>
      </c>
      <c r="D62" s="6">
        <v>1265.05</v>
      </c>
      <c r="E62" s="6">
        <v>65.08</v>
      </c>
      <c r="F62" s="6">
        <v>573.54999999999995</v>
      </c>
      <c r="G62" s="6">
        <v>793.4</v>
      </c>
      <c r="H62" s="6">
        <v>241.64</v>
      </c>
      <c r="I62" s="7">
        <f t="shared" si="9"/>
        <v>9.0958307493862467E-3</v>
      </c>
      <c r="J62" s="7">
        <f t="shared" si="9"/>
        <v>1.5669646972069629E-3</v>
      </c>
      <c r="K62" s="7">
        <f t="shared" si="9"/>
        <v>2.019683016481566E-2</v>
      </c>
      <c r="L62" s="7">
        <f t="shared" si="6"/>
        <v>-6.1462814996925408E-3</v>
      </c>
      <c r="M62" s="7">
        <f t="shared" si="6"/>
        <v>-4.4459942463602742E-3</v>
      </c>
      <c r="N62" s="7">
        <f t="shared" si="6"/>
        <v>9.8311066296949967E-3</v>
      </c>
      <c r="O62" s="7">
        <f t="shared" si="6"/>
        <v>-2.1519615957622529E-3</v>
      </c>
      <c r="P62" s="7">
        <f t="shared" si="7"/>
        <v>1.6008169412237188E-2</v>
      </c>
      <c r="Q62" s="7">
        <f t="shared" si="8"/>
        <v>2.0016494758166848E-2</v>
      </c>
      <c r="R62" s="7">
        <f t="shared" si="5"/>
        <v>7.5124057068884896E-4</v>
      </c>
      <c r="S62" s="7">
        <f t="shared" si="5"/>
        <v>3.8692272593618016E-2</v>
      </c>
      <c r="T62" s="7">
        <f t="shared" si="5"/>
        <v>2.3462004046240145E-2</v>
      </c>
      <c r="U62" s="7">
        <f t="shared" si="5"/>
        <v>2.1659656785374497E-2</v>
      </c>
      <c r="V62" s="9">
        <f t="shared" si="5"/>
        <v>5.827884030374169E-2</v>
      </c>
    </row>
    <row r="63" spans="1:22" x14ac:dyDescent="0.2">
      <c r="A63" s="8">
        <v>45659</v>
      </c>
      <c r="B63" s="6">
        <v>79943.710000000006</v>
      </c>
      <c r="C63" s="6">
        <v>1086.5999999999999</v>
      </c>
      <c r="D63" s="6">
        <v>1290.5999999999999</v>
      </c>
      <c r="E63" s="6">
        <v>64.680000000000007</v>
      </c>
      <c r="F63" s="6">
        <v>571</v>
      </c>
      <c r="G63" s="6">
        <v>801.2</v>
      </c>
      <c r="H63" s="6">
        <v>241.12</v>
      </c>
      <c r="I63" s="7">
        <f t="shared" si="9"/>
        <v>-1.7966391602291187E-2</v>
      </c>
      <c r="J63" s="7">
        <f t="shared" si="9"/>
        <v>-1.3620467513344336E-2</v>
      </c>
      <c r="K63" s="7">
        <f t="shared" si="9"/>
        <v>-5.385092205175801E-3</v>
      </c>
      <c r="L63" s="7">
        <f t="shared" si="6"/>
        <v>-7.5757575757576801E-3</v>
      </c>
      <c r="M63" s="7">
        <f t="shared" si="6"/>
        <v>-4.2907180385289845E-3</v>
      </c>
      <c r="N63" s="7">
        <f t="shared" si="6"/>
        <v>-9.9850224663005083E-3</v>
      </c>
      <c r="O63" s="7">
        <f t="shared" si="6"/>
        <v>4.1473125414737133E-4</v>
      </c>
      <c r="P63" s="7">
        <f t="shared" si="7"/>
        <v>9.0547128272354203E-3</v>
      </c>
      <c r="Q63" s="7">
        <f t="shared" si="8"/>
        <v>1.5657382890175533E-3</v>
      </c>
      <c r="R63" s="7">
        <f t="shared" si="5"/>
        <v>1.9995579429538762E-2</v>
      </c>
      <c r="S63" s="7">
        <f t="shared" si="5"/>
        <v>-6.1652476419308067E-3</v>
      </c>
      <c r="T63" s="7">
        <f t="shared" si="5"/>
        <v>-4.4559070712663533E-3</v>
      </c>
      <c r="U63" s="7">
        <f t="shared" si="5"/>
        <v>9.7830957114334368E-3</v>
      </c>
      <c r="V63" s="9">
        <f t="shared" si="5"/>
        <v>-2.1542803923551342E-3</v>
      </c>
    </row>
    <row r="64" spans="1:22" x14ac:dyDescent="0.2">
      <c r="A64" s="8">
        <v>45658</v>
      </c>
      <c r="B64" s="6">
        <v>78507.41</v>
      </c>
      <c r="C64" s="6">
        <v>1071.8</v>
      </c>
      <c r="D64" s="6">
        <v>1283.6500000000001</v>
      </c>
      <c r="E64" s="6">
        <v>64.19</v>
      </c>
      <c r="F64" s="6">
        <v>568.54999999999995</v>
      </c>
      <c r="G64" s="6">
        <v>793.2</v>
      </c>
      <c r="H64" s="6">
        <v>241.22</v>
      </c>
      <c r="I64" s="7">
        <f t="shared" si="9"/>
        <v>-4.6925506777004689E-3</v>
      </c>
      <c r="J64" s="7">
        <f t="shared" si="9"/>
        <v>-6.6243702183241826E-3</v>
      </c>
      <c r="K64" s="7">
        <f t="shared" si="9"/>
        <v>-1.5580571027927759E-3</v>
      </c>
      <c r="L64" s="7">
        <f t="shared" si="6"/>
        <v>-1.6357688113413316E-2</v>
      </c>
      <c r="M64" s="7">
        <f t="shared" si="6"/>
        <v>-1.6621229443320562E-2</v>
      </c>
      <c r="N64" s="7">
        <f t="shared" si="6"/>
        <v>2.2062531517901274E-3</v>
      </c>
      <c r="O64" s="7">
        <f t="shared" si="6"/>
        <v>-2.7775474670425071E-3</v>
      </c>
      <c r="P64" s="7">
        <f t="shared" si="7"/>
        <v>-1.8129746775728518E-2</v>
      </c>
      <c r="Q64" s="7">
        <f t="shared" si="8"/>
        <v>-1.3714077056672776E-2</v>
      </c>
      <c r="R64" s="7">
        <f t="shared" si="5"/>
        <v>-5.3996440798411002E-3</v>
      </c>
      <c r="S64" s="7">
        <f t="shared" si="5"/>
        <v>-7.6045993852194155E-3</v>
      </c>
      <c r="T64" s="7">
        <f t="shared" si="5"/>
        <v>-4.2999495852784593E-3</v>
      </c>
      <c r="U64" s="7">
        <f t="shared" si="5"/>
        <v>-1.0035207146022235E-2</v>
      </c>
      <c r="V64" s="9">
        <f t="shared" si="5"/>
        <v>4.1464527691159782E-4</v>
      </c>
    </row>
    <row r="65" spans="1:22" x14ac:dyDescent="0.2">
      <c r="A65" s="8">
        <v>45657</v>
      </c>
      <c r="B65" s="6">
        <v>78139.009999999995</v>
      </c>
      <c r="C65" s="6">
        <v>1064.7</v>
      </c>
      <c r="D65" s="6">
        <v>1281.6500000000001</v>
      </c>
      <c r="E65" s="6">
        <v>63.14</v>
      </c>
      <c r="F65" s="6">
        <v>559.1</v>
      </c>
      <c r="G65" s="6">
        <v>794.95</v>
      </c>
      <c r="H65" s="6">
        <v>240.55</v>
      </c>
      <c r="I65" s="7">
        <f t="shared" si="9"/>
        <v>1.396485571035555E-3</v>
      </c>
      <c r="J65" s="7">
        <f t="shared" si="9"/>
        <v>4.930966469427922E-3</v>
      </c>
      <c r="K65" s="7">
        <f t="shared" si="9"/>
        <v>1.0143174813716627E-2</v>
      </c>
      <c r="L65" s="7">
        <f t="shared" si="6"/>
        <v>1.0769718086791169E-2</v>
      </c>
      <c r="M65" s="7">
        <f t="shared" si="6"/>
        <v>3.2373457342157019E-2</v>
      </c>
      <c r="N65" s="7">
        <f t="shared" si="6"/>
        <v>-8.3653059940878016E-3</v>
      </c>
      <c r="O65" s="7">
        <f t="shared" si="6"/>
        <v>1.8707129494905939E-3</v>
      </c>
      <c r="P65" s="7">
        <f t="shared" si="7"/>
        <v>-4.7035952586809799E-3</v>
      </c>
      <c r="Q65" s="7">
        <f t="shared" si="8"/>
        <v>-6.6464087401892731E-3</v>
      </c>
      <c r="R65" s="7">
        <f t="shared" si="5"/>
        <v>-1.5592721359852877E-3</v>
      </c>
      <c r="S65" s="7">
        <f t="shared" si="5"/>
        <v>-1.6492952193841205E-2</v>
      </c>
      <c r="T65" s="7">
        <f t="shared" si="5"/>
        <v>-1.6760912038132052E-2</v>
      </c>
      <c r="U65" s="7">
        <f t="shared" si="5"/>
        <v>2.2038229490770967E-3</v>
      </c>
      <c r="V65" s="9">
        <f t="shared" si="5"/>
        <v>-2.7814120096341299E-3</v>
      </c>
    </row>
    <row r="66" spans="1:22" x14ac:dyDescent="0.2">
      <c r="A66" s="8">
        <v>45656</v>
      </c>
      <c r="B66" s="6">
        <v>78248.13</v>
      </c>
      <c r="C66" s="6">
        <v>1069.95</v>
      </c>
      <c r="D66" s="6">
        <v>1294.6500000000001</v>
      </c>
      <c r="E66" s="6">
        <v>63.82</v>
      </c>
      <c r="F66" s="6">
        <v>577.20000000000005</v>
      </c>
      <c r="G66" s="6">
        <v>788.3</v>
      </c>
      <c r="H66" s="6">
        <v>241</v>
      </c>
      <c r="I66" s="7">
        <f t="shared" si="9"/>
        <v>5.7629492231954238E-3</v>
      </c>
      <c r="J66" s="7">
        <f t="shared" si="9"/>
        <v>7.0096733492219787E-3</v>
      </c>
      <c r="K66" s="7">
        <f t="shared" si="9"/>
        <v>9.9640829567835265E-3</v>
      </c>
      <c r="L66" s="7">
        <f t="shared" si="6"/>
        <v>-2.0369790034471924E-2</v>
      </c>
      <c r="M66" s="7">
        <f t="shared" si="6"/>
        <v>-4.3312543312543306E-2</v>
      </c>
      <c r="N66" s="7">
        <f t="shared" si="6"/>
        <v>1.439807180007624E-2</v>
      </c>
      <c r="O66" s="7">
        <f t="shared" si="6"/>
        <v>1.6556016597510492E-2</v>
      </c>
      <c r="P66" s="7">
        <f t="shared" si="7"/>
        <v>1.3955113919064312E-3</v>
      </c>
      <c r="Q66" s="7">
        <f t="shared" si="8"/>
        <v>4.9188490715962553E-3</v>
      </c>
      <c r="R66" s="7">
        <f t="shared" si="5"/>
        <v>1.0092078047863384E-2</v>
      </c>
      <c r="S66" s="7">
        <f t="shared" si="5"/>
        <v>1.0712137720251768E-2</v>
      </c>
      <c r="T66" s="7">
        <f t="shared" si="5"/>
        <v>3.1860478867116161E-2</v>
      </c>
      <c r="U66" s="7">
        <f t="shared" si="5"/>
        <v>-8.4004915288556723E-3</v>
      </c>
      <c r="V66" s="9">
        <f t="shared" si="5"/>
        <v>1.8689653451921277E-3</v>
      </c>
    </row>
    <row r="67" spans="1:22" x14ac:dyDescent="0.2">
      <c r="A67" s="8">
        <v>45653</v>
      </c>
      <c r="B67" s="6">
        <v>78699.070000000007</v>
      </c>
      <c r="C67" s="6">
        <v>1077.45</v>
      </c>
      <c r="D67" s="6">
        <v>1307.55</v>
      </c>
      <c r="E67" s="6">
        <v>62.52</v>
      </c>
      <c r="F67" s="6">
        <v>552.20000000000005</v>
      </c>
      <c r="G67" s="6">
        <v>799.65</v>
      </c>
      <c r="H67" s="6">
        <v>244.99</v>
      </c>
      <c r="I67" s="7">
        <f t="shared" si="9"/>
        <v>-2.8791953958288152E-3</v>
      </c>
      <c r="J67" s="7">
        <f t="shared" si="9"/>
        <v>-6.960879855213431E-4</v>
      </c>
      <c r="K67" s="7">
        <f t="shared" si="9"/>
        <v>-7.8008489159114847E-3</v>
      </c>
      <c r="L67" s="7">
        <f t="shared" si="6"/>
        <v>-1.2316058861164492E-2</v>
      </c>
      <c r="M67" s="7">
        <f t="shared" si="6"/>
        <v>-7.0626584570809836E-3</v>
      </c>
      <c r="N67" s="7">
        <f t="shared" si="6"/>
        <v>1.6007003063840619E-2</v>
      </c>
      <c r="O67" s="7">
        <f t="shared" si="6"/>
        <v>6.8982407445201677E-3</v>
      </c>
      <c r="P67" s="7">
        <f t="shared" si="7"/>
        <v>5.7464069557240337E-3</v>
      </c>
      <c r="Q67" s="7">
        <f t="shared" si="8"/>
        <v>6.9852197967635388E-3</v>
      </c>
      <c r="R67" s="7">
        <f t="shared" si="5"/>
        <v>9.9147687919182766E-3</v>
      </c>
      <c r="S67" s="7">
        <f t="shared" si="5"/>
        <v>-2.058011529682156E-2</v>
      </c>
      <c r="T67" s="7">
        <f t="shared" si="5"/>
        <v>-4.4278527403661741E-2</v>
      </c>
      <c r="U67" s="7">
        <f t="shared" si="5"/>
        <v>1.4295403871017296E-2</v>
      </c>
      <c r="V67" s="9">
        <f t="shared" si="5"/>
        <v>1.6420459894532571E-2</v>
      </c>
    </row>
    <row r="68" spans="1:22" x14ac:dyDescent="0.2">
      <c r="A68" s="8">
        <v>45652</v>
      </c>
      <c r="B68" s="6">
        <v>78472.479999999996</v>
      </c>
      <c r="C68" s="6">
        <v>1076.7</v>
      </c>
      <c r="D68" s="6">
        <v>1297.3499999999999</v>
      </c>
      <c r="E68" s="6">
        <v>61.75</v>
      </c>
      <c r="F68" s="6">
        <v>548.29999999999995</v>
      </c>
      <c r="G68" s="6">
        <v>812.45</v>
      </c>
      <c r="H68" s="6">
        <v>246.68</v>
      </c>
      <c r="I68" s="7">
        <f t="shared" si="9"/>
        <v>4.9698951785082102E-6</v>
      </c>
      <c r="J68" s="7">
        <f t="shared" si="9"/>
        <v>2.0432803937959765E-3</v>
      </c>
      <c r="K68" s="7">
        <f t="shared" si="9"/>
        <v>-7.7080201950074922E-5</v>
      </c>
      <c r="L68" s="7">
        <f t="shared" si="6"/>
        <v>8.7449392712550811E-3</v>
      </c>
      <c r="M68" s="7">
        <f t="shared" si="6"/>
        <v>1.4316979755608195E-2</v>
      </c>
      <c r="N68" s="7">
        <f t="shared" si="6"/>
        <v>-4.9233799003023382E-4</v>
      </c>
      <c r="O68" s="7">
        <f t="shared" si="6"/>
        <v>-7.0131344251662675E-3</v>
      </c>
      <c r="P68" s="7">
        <f t="shared" si="7"/>
        <v>-2.8833482520643741E-3</v>
      </c>
      <c r="Q68" s="7">
        <f t="shared" si="8"/>
        <v>-6.963303672490028E-4</v>
      </c>
      <c r="R68" s="7">
        <f t="shared" si="5"/>
        <v>-7.8314347050642118E-3</v>
      </c>
      <c r="S68" s="7">
        <f t="shared" si="5"/>
        <v>-1.2392530045189348E-2</v>
      </c>
      <c r="T68" s="7">
        <f t="shared" si="5"/>
        <v>-7.0877170860514944E-3</v>
      </c>
      <c r="U68" s="7">
        <f t="shared" si="5"/>
        <v>1.5880241911905742E-2</v>
      </c>
      <c r="V68" s="9">
        <f t="shared" si="5"/>
        <v>6.8745567381045978E-3</v>
      </c>
    </row>
    <row r="69" spans="1:22" x14ac:dyDescent="0.2">
      <c r="A69" s="8">
        <v>45650</v>
      </c>
      <c r="B69" s="6">
        <v>78472.87</v>
      </c>
      <c r="C69" s="6">
        <v>1078.9000000000001</v>
      </c>
      <c r="D69" s="6">
        <v>1297.25</v>
      </c>
      <c r="E69" s="6">
        <v>62.29</v>
      </c>
      <c r="F69" s="6">
        <v>556.15</v>
      </c>
      <c r="G69" s="6">
        <v>812.05</v>
      </c>
      <c r="H69" s="6">
        <v>244.95</v>
      </c>
      <c r="I69" s="7">
        <f t="shared" si="9"/>
        <v>8.5762123903454501E-4</v>
      </c>
      <c r="J69" s="7">
        <f t="shared" si="9"/>
        <v>2.3171749003614295E-4</v>
      </c>
      <c r="K69" s="7">
        <f t="shared" si="9"/>
        <v>-3.4688764694545959E-4</v>
      </c>
      <c r="L69" s="7">
        <f t="shared" si="6"/>
        <v>-5.4583400224754719E-3</v>
      </c>
      <c r="M69" s="7">
        <f t="shared" si="6"/>
        <v>-1.2496628607389981E-2</v>
      </c>
      <c r="N69" s="7">
        <f t="shared" si="6"/>
        <v>1.1206206514377204E-2</v>
      </c>
      <c r="O69" s="7">
        <f t="shared" si="6"/>
        <v>5.3072055521534711E-3</v>
      </c>
      <c r="P69" s="7">
        <f t="shared" si="7"/>
        <v>4.9698828286200862E-6</v>
      </c>
      <c r="Q69" s="7">
        <f t="shared" si="8"/>
        <v>2.0411957356232576E-3</v>
      </c>
      <c r="R69" s="7">
        <f t="shared" si="5"/>
        <v>-7.7083172781503765E-5</v>
      </c>
      <c r="S69" s="7">
        <f t="shared" si="5"/>
        <v>8.7069237579676002E-3</v>
      </c>
      <c r="T69" s="7">
        <f t="shared" si="5"/>
        <v>1.4215459628035465E-2</v>
      </c>
      <c r="U69" s="7">
        <f t="shared" si="5"/>
        <v>-4.924592281735096E-4</v>
      </c>
      <c r="V69" s="9">
        <f t="shared" si="5"/>
        <v>-7.0378420387083151E-3</v>
      </c>
    </row>
    <row r="70" spans="1:22" x14ac:dyDescent="0.2">
      <c r="A70" s="8">
        <v>45649</v>
      </c>
      <c r="B70" s="6">
        <v>78540.17</v>
      </c>
      <c r="C70" s="6">
        <v>1079.1500000000001</v>
      </c>
      <c r="D70" s="6">
        <v>1296.8</v>
      </c>
      <c r="E70" s="6">
        <v>61.95</v>
      </c>
      <c r="F70" s="6">
        <v>549.20000000000005</v>
      </c>
      <c r="G70" s="6">
        <v>821.15</v>
      </c>
      <c r="H70" s="6">
        <v>246.25</v>
      </c>
      <c r="I70" s="7">
        <f t="shared" si="9"/>
        <v>-6.3480891370619741E-3</v>
      </c>
      <c r="J70" s="7">
        <f t="shared" si="9"/>
        <v>-6.7645832368069536E-3</v>
      </c>
      <c r="K70" s="7">
        <f t="shared" si="9"/>
        <v>-6.4774830351633783E-3</v>
      </c>
      <c r="L70" s="7">
        <f t="shared" si="6"/>
        <v>-4.3583535108959737E-3</v>
      </c>
      <c r="M70" s="7">
        <f t="shared" si="6"/>
        <v>-2.1121631463947632E-2</v>
      </c>
      <c r="N70" s="7">
        <f t="shared" si="6"/>
        <v>-1.114290933446993E-2</v>
      </c>
      <c r="O70" s="7">
        <f t="shared" si="6"/>
        <v>-2.2984771573604013E-2</v>
      </c>
      <c r="P70" s="7">
        <f t="shared" si="7"/>
        <v>8.5725369206876773E-4</v>
      </c>
      <c r="Q70" s="7">
        <f t="shared" si="8"/>
        <v>2.3169064768503004E-4</v>
      </c>
      <c r="R70" s="7">
        <f t="shared" si="5"/>
        <v>-3.4694782638266592E-4</v>
      </c>
      <c r="S70" s="7">
        <f t="shared" si="5"/>
        <v>-5.4732911909026573E-3</v>
      </c>
      <c r="T70" s="7">
        <f t="shared" si="5"/>
        <v>-1.2575368144222195E-2</v>
      </c>
      <c r="U70" s="7">
        <f t="shared" si="5"/>
        <v>1.1143882162958099E-2</v>
      </c>
      <c r="V70" s="9">
        <f t="shared" si="5"/>
        <v>5.2931719676144228E-3</v>
      </c>
    </row>
    <row r="71" spans="1:22" x14ac:dyDescent="0.2">
      <c r="A71" s="8">
        <v>45646</v>
      </c>
      <c r="B71" s="6">
        <v>78041.59</v>
      </c>
      <c r="C71" s="6">
        <v>1071.8499999999999</v>
      </c>
      <c r="D71" s="6">
        <v>1288.4000000000001</v>
      </c>
      <c r="E71" s="6">
        <v>61.68</v>
      </c>
      <c r="F71" s="6">
        <v>537.6</v>
      </c>
      <c r="G71" s="6">
        <v>812</v>
      </c>
      <c r="H71" s="6">
        <v>240.59</v>
      </c>
      <c r="I71" s="7">
        <f t="shared" si="9"/>
        <v>1.5074782561452338E-2</v>
      </c>
      <c r="J71" s="7">
        <f t="shared" si="9"/>
        <v>3.4566403881140184E-2</v>
      </c>
      <c r="K71" s="7">
        <f t="shared" si="9"/>
        <v>-1.1642347097174932E-3</v>
      </c>
      <c r="L71" s="7">
        <f t="shared" si="6"/>
        <v>5.4961089494163229E-2</v>
      </c>
      <c r="M71" s="7">
        <f t="shared" si="6"/>
        <v>2.0647321428571397E-2</v>
      </c>
      <c r="N71" s="7">
        <f t="shared" si="6"/>
        <v>2.5615763546797954E-2</v>
      </c>
      <c r="O71" s="7">
        <f t="shared" si="6"/>
        <v>3.2087784197181835E-2</v>
      </c>
      <c r="P71" s="7">
        <f t="shared" si="7"/>
        <v>-6.3683239352318056E-3</v>
      </c>
      <c r="Q71" s="7">
        <f t="shared" si="8"/>
        <v>-6.7875667378350119E-3</v>
      </c>
      <c r="R71" s="7">
        <f t="shared" si="5"/>
        <v>-6.498552964422484E-3</v>
      </c>
      <c r="S71" s="7">
        <f t="shared" si="5"/>
        <v>-4.3678788200774941E-3</v>
      </c>
      <c r="T71" s="7">
        <f t="shared" si="5"/>
        <v>-2.1347884684876271E-2</v>
      </c>
      <c r="U71" s="7">
        <f t="shared" si="5"/>
        <v>-1.1205456621891964E-2</v>
      </c>
      <c r="V71" s="9">
        <f t="shared" si="5"/>
        <v>-2.3253040135142393E-2</v>
      </c>
    </row>
    <row r="72" spans="1:22" x14ac:dyDescent="0.2">
      <c r="A72" s="8">
        <v>45645</v>
      </c>
      <c r="B72" s="6">
        <v>79218.05</v>
      </c>
      <c r="C72" s="6">
        <v>1108.9000000000001</v>
      </c>
      <c r="D72" s="6">
        <v>1286.9000000000001</v>
      </c>
      <c r="E72" s="6">
        <v>65.069999999999993</v>
      </c>
      <c r="F72" s="6">
        <v>548.70000000000005</v>
      </c>
      <c r="G72" s="6">
        <v>832.8</v>
      </c>
      <c r="H72" s="6">
        <v>248.31</v>
      </c>
      <c r="I72" s="7">
        <f t="shared" si="9"/>
        <v>1.2170837328108863E-2</v>
      </c>
      <c r="J72" s="7">
        <f t="shared" si="9"/>
        <v>1.2038957525475569E-2</v>
      </c>
      <c r="K72" s="7">
        <f t="shared" si="9"/>
        <v>2.1174916465925842E-2</v>
      </c>
      <c r="L72" s="7">
        <f t="shared" si="6"/>
        <v>-6.3009067158443788E-3</v>
      </c>
      <c r="M72" s="7">
        <f t="shared" si="6"/>
        <v>1.7587023874612751E-2</v>
      </c>
      <c r="N72" s="7">
        <f t="shared" si="6"/>
        <v>6.4241114313161596E-3</v>
      </c>
      <c r="O72" s="7">
        <f t="shared" si="6"/>
        <v>9.5042487213563565E-3</v>
      </c>
      <c r="P72" s="7">
        <f t="shared" si="7"/>
        <v>1.4962287180149948E-2</v>
      </c>
      <c r="Q72" s="7">
        <f t="shared" si="8"/>
        <v>3.3982405492025622E-2</v>
      </c>
      <c r="R72" s="7">
        <f t="shared" si="5"/>
        <v>-1.1649129574246024E-3</v>
      </c>
      <c r="S72" s="7">
        <f t="shared" si="5"/>
        <v>5.3503884251818463E-2</v>
      </c>
      <c r="T72" s="7">
        <f t="shared" si="5"/>
        <v>2.0437054855989886E-2</v>
      </c>
      <c r="U72" s="7">
        <f t="shared" si="5"/>
        <v>2.5293177139081104E-2</v>
      </c>
      <c r="V72" s="9">
        <f t="shared" si="5"/>
        <v>3.1583725648358187E-2</v>
      </c>
    </row>
    <row r="73" spans="1:22" x14ac:dyDescent="0.2">
      <c r="A73" s="8">
        <v>45644</v>
      </c>
      <c r="B73" s="6">
        <v>80182.2</v>
      </c>
      <c r="C73" s="6">
        <v>1122.25</v>
      </c>
      <c r="D73" s="6">
        <v>1314.15</v>
      </c>
      <c r="E73" s="6">
        <v>64.66</v>
      </c>
      <c r="F73" s="6">
        <v>558.35</v>
      </c>
      <c r="G73" s="6">
        <v>838.15</v>
      </c>
      <c r="H73" s="6">
        <v>250.67</v>
      </c>
      <c r="I73" s="7">
        <f t="shared" si="9"/>
        <v>6.2638590609886968E-3</v>
      </c>
      <c r="J73" s="7">
        <f t="shared" si="9"/>
        <v>1.2474938739140073E-2</v>
      </c>
      <c r="K73" s="7">
        <f t="shared" si="9"/>
        <v>1.4914583571129514E-2</v>
      </c>
      <c r="L73" s="7">
        <f t="shared" si="6"/>
        <v>-1.6238787503866314E-2</v>
      </c>
      <c r="M73" s="7">
        <f t="shared" si="6"/>
        <v>8.5967583057220409E-3</v>
      </c>
      <c r="N73" s="7">
        <f t="shared" si="6"/>
        <v>1.4794487860168237E-2</v>
      </c>
      <c r="O73" s="7">
        <f t="shared" si="6"/>
        <v>2.1223122032951736E-2</v>
      </c>
      <c r="P73" s="7">
        <f t="shared" si="7"/>
        <v>1.2097368207241242E-2</v>
      </c>
      <c r="Q73" s="7">
        <f t="shared" si="8"/>
        <v>1.1967065702871205E-2</v>
      </c>
      <c r="R73" s="7">
        <f t="shared" si="5"/>
        <v>2.0953843280863318E-2</v>
      </c>
      <c r="S73" s="7">
        <f t="shared" si="5"/>
        <v>-6.3208412096055801E-3</v>
      </c>
      <c r="T73" s="7">
        <f t="shared" si="5"/>
        <v>1.7434161826871439E-2</v>
      </c>
      <c r="U73" s="7">
        <f t="shared" si="5"/>
        <v>6.4035647765278356E-3</v>
      </c>
      <c r="V73" s="9">
        <f t="shared" si="5"/>
        <v>9.4593675002405259E-3</v>
      </c>
    </row>
    <row r="74" spans="1:22" x14ac:dyDescent="0.2">
      <c r="A74" s="8">
        <v>45643</v>
      </c>
      <c r="B74" s="6">
        <v>80684.45</v>
      </c>
      <c r="C74" s="6">
        <v>1136.25</v>
      </c>
      <c r="D74" s="6">
        <v>1333.75</v>
      </c>
      <c r="E74" s="6">
        <v>63.61</v>
      </c>
      <c r="F74" s="6">
        <v>563.15</v>
      </c>
      <c r="G74" s="6">
        <v>850.55</v>
      </c>
      <c r="H74" s="6">
        <v>255.99</v>
      </c>
      <c r="I74" s="7">
        <f t="shared" si="9"/>
        <v>1.3188662747282809E-2</v>
      </c>
      <c r="J74" s="7">
        <f t="shared" si="9"/>
        <v>1.2893289328933077E-2</v>
      </c>
      <c r="K74" s="7">
        <f t="shared" si="9"/>
        <v>9.2596063730083777E-3</v>
      </c>
      <c r="L74" s="7">
        <f t="shared" si="6"/>
        <v>1.1476182990096007E-2</v>
      </c>
      <c r="M74" s="7">
        <f t="shared" si="6"/>
        <v>2.6635887418982485E-2</v>
      </c>
      <c r="N74" s="7">
        <f t="shared" si="6"/>
        <v>1.222738228205289E-2</v>
      </c>
      <c r="O74" s="7">
        <f t="shared" si="6"/>
        <v>1.2070784015000502E-2</v>
      </c>
      <c r="P74" s="7">
        <f t="shared" si="7"/>
        <v>6.2443226356540017E-3</v>
      </c>
      <c r="Q74" s="7">
        <f t="shared" si="8"/>
        <v>1.2397767829647043E-2</v>
      </c>
      <c r="R74" s="7">
        <f t="shared" si="5"/>
        <v>1.4804454835480492E-2</v>
      </c>
      <c r="S74" s="7">
        <f t="shared" si="5"/>
        <v>-1.6372081606574093E-2</v>
      </c>
      <c r="T74" s="7">
        <f t="shared" si="5"/>
        <v>8.5600166019042315E-3</v>
      </c>
      <c r="U74" s="7">
        <f t="shared" si="5"/>
        <v>1.4686116978304992E-2</v>
      </c>
      <c r="V74" s="9">
        <f t="shared" si="5"/>
        <v>2.1001048150948561E-2</v>
      </c>
    </row>
    <row r="75" spans="1:22" x14ac:dyDescent="0.2">
      <c r="A75" s="8">
        <v>45642</v>
      </c>
      <c r="B75" s="6">
        <v>81748.570000000007</v>
      </c>
      <c r="C75" s="6">
        <v>1150.9000000000001</v>
      </c>
      <c r="D75" s="6">
        <v>1346.1</v>
      </c>
      <c r="E75" s="6">
        <v>64.34</v>
      </c>
      <c r="F75" s="6">
        <v>578.15</v>
      </c>
      <c r="G75" s="6">
        <v>860.95</v>
      </c>
      <c r="H75" s="6">
        <v>259.08</v>
      </c>
      <c r="I75" s="7">
        <f t="shared" si="9"/>
        <v>4.704057820216212E-3</v>
      </c>
      <c r="J75" s="7">
        <f t="shared" si="9"/>
        <v>-2.3894343557215869E-3</v>
      </c>
      <c r="K75" s="7">
        <f t="shared" si="9"/>
        <v>-8.9146422999764052E-4</v>
      </c>
      <c r="L75" s="7">
        <f t="shared" si="6"/>
        <v>-1.7096673919800853E-3</v>
      </c>
      <c r="M75" s="7">
        <f t="shared" si="6"/>
        <v>1.1069791576580501E-2</v>
      </c>
      <c r="N75" s="7">
        <f t="shared" si="6"/>
        <v>6.9690458214743956E-4</v>
      </c>
      <c r="O75" s="7">
        <f t="shared" si="6"/>
        <v>-4.2071946888990741E-3</v>
      </c>
      <c r="P75" s="7">
        <f t="shared" si="7"/>
        <v>1.3102449532130985E-2</v>
      </c>
      <c r="Q75" s="7">
        <f t="shared" si="8"/>
        <v>1.2810878482756981E-2</v>
      </c>
      <c r="R75" s="7">
        <f t="shared" si="5"/>
        <v>9.216999034084173E-3</v>
      </c>
      <c r="S75" s="7">
        <f t="shared" si="5"/>
        <v>1.1410831120167532E-2</v>
      </c>
      <c r="T75" s="7">
        <f t="shared" si="5"/>
        <v>2.628732808126525E-2</v>
      </c>
      <c r="U75" s="7">
        <f t="shared" si="5"/>
        <v>1.2153231676603135E-2</v>
      </c>
      <c r="V75" s="9">
        <f t="shared" si="5"/>
        <v>1.1998513098113058E-2</v>
      </c>
    </row>
    <row r="76" spans="1:22" x14ac:dyDescent="0.2">
      <c r="A76" s="8">
        <v>45639</v>
      </c>
      <c r="B76" s="6">
        <v>82133.119999999995</v>
      </c>
      <c r="C76" s="6">
        <v>1148.1500000000001</v>
      </c>
      <c r="D76" s="6">
        <v>1344.9</v>
      </c>
      <c r="E76" s="6">
        <v>64.23</v>
      </c>
      <c r="F76" s="6">
        <v>584.54999999999995</v>
      </c>
      <c r="G76" s="6">
        <v>861.55</v>
      </c>
      <c r="H76" s="6">
        <v>257.99</v>
      </c>
      <c r="I76" s="7">
        <f t="shared" si="9"/>
        <v>-1.026577341759316E-2</v>
      </c>
      <c r="J76" s="7">
        <f t="shared" si="9"/>
        <v>-2.1774158428776724E-3</v>
      </c>
      <c r="K76" s="7">
        <f t="shared" si="9"/>
        <v>-1.1636552903561692E-2</v>
      </c>
      <c r="L76" s="7">
        <f t="shared" si="6"/>
        <v>1.5569048731121082E-3</v>
      </c>
      <c r="M76" s="7">
        <f t="shared" si="6"/>
        <v>1.1119664699341447E-2</v>
      </c>
      <c r="N76" s="7">
        <f t="shared" si="6"/>
        <v>-9.1114851140385866E-3</v>
      </c>
      <c r="O76" s="7">
        <f t="shared" si="6"/>
        <v>4.6901042676072979E-3</v>
      </c>
      <c r="P76" s="7">
        <f t="shared" si="7"/>
        <v>4.6930283156545799E-3</v>
      </c>
      <c r="Q76" s="7">
        <f t="shared" si="8"/>
        <v>-2.3922936095660641E-3</v>
      </c>
      <c r="R76" s="7">
        <f t="shared" si="5"/>
        <v>-8.9186182054371867E-4</v>
      </c>
      <c r="S76" s="7">
        <f t="shared" si="5"/>
        <v>-1.7111305411791485E-3</v>
      </c>
      <c r="T76" s="7">
        <f t="shared" si="5"/>
        <v>1.1008969877857162E-2</v>
      </c>
      <c r="U76" s="7">
        <f t="shared" si="5"/>
        <v>6.966618569134689E-4</v>
      </c>
      <c r="V76" s="9">
        <f t="shared" si="5"/>
        <v>-4.2160698341974353E-3</v>
      </c>
    </row>
    <row r="77" spans="1:22" x14ac:dyDescent="0.2">
      <c r="A77" s="8">
        <v>45638</v>
      </c>
      <c r="B77" s="6">
        <v>81289.960000000006</v>
      </c>
      <c r="C77" s="6">
        <v>1145.6500000000001</v>
      </c>
      <c r="D77" s="6">
        <v>1329.25</v>
      </c>
      <c r="E77" s="6">
        <v>64.33</v>
      </c>
      <c r="F77" s="6">
        <v>591.04999999999995</v>
      </c>
      <c r="G77" s="6">
        <v>853.7</v>
      </c>
      <c r="H77" s="6">
        <v>259.2</v>
      </c>
      <c r="I77" s="7">
        <f t="shared" si="9"/>
        <v>2.9054018479033328E-3</v>
      </c>
      <c r="J77" s="7">
        <f t="shared" si="9"/>
        <v>1.396587090298107E-3</v>
      </c>
      <c r="K77" s="7">
        <f t="shared" si="9"/>
        <v>-1.3165318788790348E-3</v>
      </c>
      <c r="L77" s="7">
        <f t="shared" si="6"/>
        <v>1.3524016788434734E-2</v>
      </c>
      <c r="M77" s="7">
        <f t="shared" si="6"/>
        <v>-1.6073090263090117E-3</v>
      </c>
      <c r="N77" s="7">
        <f t="shared" si="6"/>
        <v>9.2538362422396325E-3</v>
      </c>
      <c r="O77" s="7">
        <f t="shared" si="6"/>
        <v>6.0570987654320341E-3</v>
      </c>
      <c r="P77" s="7">
        <f t="shared" si="7"/>
        <v>-1.0318829892369047E-2</v>
      </c>
      <c r="Q77" s="7">
        <f t="shared" si="8"/>
        <v>-2.1797898595277585E-3</v>
      </c>
      <c r="R77" s="7">
        <f t="shared" si="5"/>
        <v>-1.170478744505573E-2</v>
      </c>
      <c r="S77" s="7">
        <f t="shared" si="5"/>
        <v>1.5556941532077224E-3</v>
      </c>
      <c r="T77" s="7">
        <f t="shared" si="5"/>
        <v>1.1058295743558098E-2</v>
      </c>
      <c r="U77" s="7">
        <f t="shared" si="5"/>
        <v>-9.1532485728477407E-3</v>
      </c>
      <c r="V77" s="9">
        <f t="shared" si="5"/>
        <v>4.6791399976009026E-3</v>
      </c>
    </row>
    <row r="78" spans="1:22" x14ac:dyDescent="0.2">
      <c r="A78" s="8">
        <v>45637</v>
      </c>
      <c r="B78" s="6">
        <v>81526.14</v>
      </c>
      <c r="C78" s="6">
        <v>1147.25</v>
      </c>
      <c r="D78" s="6">
        <v>1327.5</v>
      </c>
      <c r="E78" s="6">
        <v>65.2</v>
      </c>
      <c r="F78" s="6">
        <v>590.1</v>
      </c>
      <c r="G78" s="6">
        <v>861.6</v>
      </c>
      <c r="H78" s="6">
        <v>260.77</v>
      </c>
      <c r="I78" s="7">
        <f t="shared" si="9"/>
        <v>-1.9736001238368495E-4</v>
      </c>
      <c r="J78" s="7">
        <f t="shared" si="9"/>
        <v>5.5785574199171961E-3</v>
      </c>
      <c r="K78" s="7">
        <f t="shared" si="9"/>
        <v>2.2222222222223476E-3</v>
      </c>
      <c r="L78" s="7">
        <f t="shared" si="6"/>
        <v>1.0276073619631898E-2</v>
      </c>
      <c r="M78" s="7">
        <f t="shared" si="6"/>
        <v>2.0335536349769257E-3</v>
      </c>
      <c r="N78" s="7">
        <f t="shared" si="6"/>
        <v>6.8477251624883273E-3</v>
      </c>
      <c r="O78" s="7">
        <f t="shared" si="6"/>
        <v>8.2831614066036785E-3</v>
      </c>
      <c r="P78" s="7">
        <f t="shared" si="7"/>
        <v>2.9011893253624811E-3</v>
      </c>
      <c r="Q78" s="7">
        <f t="shared" si="8"/>
        <v>1.3956127695913631E-3</v>
      </c>
      <c r="R78" s="7">
        <f t="shared" si="5"/>
        <v>-1.3173992683539319E-3</v>
      </c>
      <c r="S78" s="7">
        <f t="shared" si="5"/>
        <v>1.3433383509698381E-2</v>
      </c>
      <c r="T78" s="7">
        <f t="shared" si="5"/>
        <v>-1.6086021332627767E-3</v>
      </c>
      <c r="U78" s="7">
        <f t="shared" si="5"/>
        <v>9.2112818259180648E-3</v>
      </c>
      <c r="V78" s="9">
        <f t="shared" si="5"/>
        <v>6.0388282829960836E-3</v>
      </c>
    </row>
    <row r="79" spans="1:22" x14ac:dyDescent="0.2">
      <c r="A79" s="8">
        <v>45636</v>
      </c>
      <c r="B79" s="6">
        <v>81510.05</v>
      </c>
      <c r="C79" s="6">
        <v>1153.6500000000001</v>
      </c>
      <c r="D79" s="6">
        <v>1330.45</v>
      </c>
      <c r="E79" s="6">
        <v>65.87</v>
      </c>
      <c r="F79" s="6">
        <v>591.29999999999995</v>
      </c>
      <c r="G79" s="6">
        <v>867.5</v>
      </c>
      <c r="H79" s="6">
        <v>262.93</v>
      </c>
      <c r="I79" s="7">
        <f t="shared" si="9"/>
        <v>-1.9506797014567923E-5</v>
      </c>
      <c r="J79" s="7">
        <f t="shared" si="9"/>
        <v>8.3214146404888556E-3</v>
      </c>
      <c r="K79" s="7">
        <f t="shared" si="9"/>
        <v>-6.1257469277312682E-3</v>
      </c>
      <c r="L79" s="7">
        <f t="shared" si="6"/>
        <v>-9.8679216638835054E-3</v>
      </c>
      <c r="M79" s="7">
        <f t="shared" si="6"/>
        <v>-1.708100794858769E-2</v>
      </c>
      <c r="N79" s="7">
        <f t="shared" si="6"/>
        <v>-1.0893371757925152E-2</v>
      </c>
      <c r="O79" s="7">
        <f t="shared" si="6"/>
        <v>0</v>
      </c>
      <c r="P79" s="7">
        <f t="shared" si="7"/>
        <v>-1.9737949043376328E-4</v>
      </c>
      <c r="Q79" s="7">
        <f t="shared" si="8"/>
        <v>5.5630548962296248E-3</v>
      </c>
      <c r="R79" s="7">
        <f t="shared" si="5"/>
        <v>2.2197567383130316E-3</v>
      </c>
      <c r="S79" s="7">
        <f t="shared" si="5"/>
        <v>1.02236337199943E-2</v>
      </c>
      <c r="T79" s="7">
        <f t="shared" si="5"/>
        <v>2.0314887636609367E-3</v>
      </c>
      <c r="U79" s="7">
        <f t="shared" si="5"/>
        <v>6.8243859788353831E-3</v>
      </c>
      <c r="V79" s="9">
        <f t="shared" si="5"/>
        <v>8.249044294053343E-3</v>
      </c>
    </row>
    <row r="80" spans="1:22" x14ac:dyDescent="0.2">
      <c r="A80" s="8">
        <v>45635</v>
      </c>
      <c r="B80" s="6">
        <v>81508.460000000006</v>
      </c>
      <c r="C80" s="6">
        <v>1163.25</v>
      </c>
      <c r="D80" s="6">
        <v>1322.3</v>
      </c>
      <c r="E80" s="6">
        <v>65.22</v>
      </c>
      <c r="F80" s="6">
        <v>581.20000000000005</v>
      </c>
      <c r="G80" s="6">
        <v>858.05</v>
      </c>
      <c r="H80" s="6">
        <v>262.93</v>
      </c>
      <c r="I80" s="7">
        <f t="shared" si="9"/>
        <v>2.4618303425190113E-3</v>
      </c>
      <c r="J80" s="7">
        <f t="shared" si="9"/>
        <v>1.8310767246937365E-2</v>
      </c>
      <c r="K80" s="7">
        <f t="shared" si="9"/>
        <v>4.8778643273084121E-3</v>
      </c>
      <c r="L80" s="7">
        <f t="shared" si="6"/>
        <v>1.0426249616682037E-2</v>
      </c>
      <c r="M80" s="7">
        <f t="shared" si="6"/>
        <v>1.0667584308327482E-2</v>
      </c>
      <c r="N80" s="7">
        <f t="shared" si="6"/>
        <v>6.5264261989395056E-3</v>
      </c>
      <c r="O80" s="7">
        <f t="shared" si="6"/>
        <v>6.3515003993459551E-3</v>
      </c>
      <c r="P80" s="7">
        <f t="shared" si="7"/>
        <v>-1.9506987274607054E-5</v>
      </c>
      <c r="Q80" s="7">
        <f t="shared" si="8"/>
        <v>8.2869825535853616E-3</v>
      </c>
      <c r="R80" s="7">
        <f t="shared" si="5"/>
        <v>-6.1445862916296818E-3</v>
      </c>
      <c r="S80" s="7">
        <f t="shared" si="5"/>
        <v>-9.9169322914285964E-3</v>
      </c>
      <c r="T80" s="7">
        <f t="shared" si="5"/>
        <v>-1.7228571130656203E-2</v>
      </c>
      <c r="U80" s="7">
        <f t="shared" si="5"/>
        <v>-1.0953138972702243E-2</v>
      </c>
      <c r="V80" s="9">
        <f t="shared" si="5"/>
        <v>0</v>
      </c>
    </row>
    <row r="81" spans="1:22" x14ac:dyDescent="0.2">
      <c r="A81" s="8">
        <v>45632</v>
      </c>
      <c r="B81" s="6">
        <v>81709.119999999995</v>
      </c>
      <c r="C81" s="6">
        <v>1184.55</v>
      </c>
      <c r="D81" s="6">
        <v>1328.75</v>
      </c>
      <c r="E81" s="6">
        <v>65.900000000000006</v>
      </c>
      <c r="F81" s="6">
        <v>587.4</v>
      </c>
      <c r="G81" s="6">
        <v>863.65</v>
      </c>
      <c r="H81" s="6">
        <v>264.60000000000002</v>
      </c>
      <c r="I81" s="7">
        <f t="shared" si="9"/>
        <v>6.9441452802343484E-4</v>
      </c>
      <c r="J81" s="7">
        <f t="shared" si="9"/>
        <v>-1.5322274281372561E-2</v>
      </c>
      <c r="K81" s="7">
        <f t="shared" si="9"/>
        <v>5.8325493885229562E-3</v>
      </c>
      <c r="L81" s="7">
        <f t="shared" si="6"/>
        <v>9.1047040971159454E-4</v>
      </c>
      <c r="M81" s="7">
        <f t="shared" si="6"/>
        <v>1.7620020429009342E-2</v>
      </c>
      <c r="N81" s="7">
        <f t="shared" si="6"/>
        <v>2.0841776182483063E-3</v>
      </c>
      <c r="O81" s="7">
        <f t="shared" si="6"/>
        <v>-1.7460317460317509E-2</v>
      </c>
      <c r="P81" s="7">
        <f t="shared" si="7"/>
        <v>2.4588050024333856E-3</v>
      </c>
      <c r="Q81" s="7">
        <f t="shared" si="8"/>
        <v>1.8145143886941686E-2</v>
      </c>
      <c r="R81" s="7">
        <f t="shared" si="5"/>
        <v>4.8660060933804457E-3</v>
      </c>
      <c r="S81" s="7">
        <f t="shared" si="5"/>
        <v>1.0372271147288496E-2</v>
      </c>
      <c r="T81" s="7">
        <f t="shared" si="5"/>
        <v>1.0611087068391745E-2</v>
      </c>
      <c r="U81" s="7">
        <f t="shared" si="5"/>
        <v>6.5052212909813964E-3</v>
      </c>
      <c r="V81" s="9">
        <f t="shared" si="5"/>
        <v>6.3314146256864684E-3</v>
      </c>
    </row>
    <row r="82" spans="1:22" x14ac:dyDescent="0.2">
      <c r="A82" s="8">
        <v>45631</v>
      </c>
      <c r="B82" s="6">
        <v>81765.86</v>
      </c>
      <c r="C82" s="6">
        <v>1166.4000000000001</v>
      </c>
      <c r="D82" s="6">
        <v>1336.5</v>
      </c>
      <c r="E82" s="6">
        <v>65.959999999999994</v>
      </c>
      <c r="F82" s="6">
        <v>597.75</v>
      </c>
      <c r="G82" s="6">
        <v>865.45</v>
      </c>
      <c r="H82" s="6">
        <v>259.98</v>
      </c>
      <c r="I82" s="7">
        <f t="shared" si="9"/>
        <v>-9.9005868708529343E-3</v>
      </c>
      <c r="J82" s="7">
        <f t="shared" si="9"/>
        <v>-5.9585048010973862E-3</v>
      </c>
      <c r="K82" s="7">
        <f t="shared" si="9"/>
        <v>-1.5301159745604198E-2</v>
      </c>
      <c r="L82" s="7">
        <f t="shared" si="6"/>
        <v>3.7901758641600836E-3</v>
      </c>
      <c r="M82" s="7">
        <f t="shared" si="6"/>
        <v>-3.5131744040151069E-3</v>
      </c>
      <c r="N82" s="7">
        <f t="shared" si="6"/>
        <v>-6.6439424576809625E-3</v>
      </c>
      <c r="O82" s="7">
        <f t="shared" si="6"/>
        <v>2.2694053388720992E-3</v>
      </c>
      <c r="P82" s="7">
        <f t="shared" si="7"/>
        <v>6.941735338152023E-4</v>
      </c>
      <c r="Q82" s="7">
        <f t="shared" si="8"/>
        <v>-1.5440873357305858E-2</v>
      </c>
      <c r="R82" s="7">
        <f t="shared" si="5"/>
        <v>5.8156059228159163E-3</v>
      </c>
      <c r="S82" s="7">
        <f t="shared" si="5"/>
        <v>9.1005618293652825E-4</v>
      </c>
      <c r="T82" s="7">
        <f t="shared" si="5"/>
        <v>1.746658757391456E-2</v>
      </c>
      <c r="U82" s="7">
        <f t="shared" si="5"/>
        <v>2.082008733114519E-3</v>
      </c>
      <c r="V82" s="9">
        <f t="shared" si="5"/>
        <v>-1.7614546700982319E-2</v>
      </c>
    </row>
    <row r="83" spans="1:22" x14ac:dyDescent="0.2">
      <c r="A83" s="8">
        <v>45630</v>
      </c>
      <c r="B83" s="6">
        <v>80956.33</v>
      </c>
      <c r="C83" s="6">
        <v>1159.45</v>
      </c>
      <c r="D83" s="6">
        <v>1316.05</v>
      </c>
      <c r="E83" s="6">
        <v>66.209999999999994</v>
      </c>
      <c r="F83" s="6">
        <v>595.65</v>
      </c>
      <c r="G83" s="6">
        <v>859.7</v>
      </c>
      <c r="H83" s="6">
        <v>260.57</v>
      </c>
      <c r="I83" s="7">
        <f t="shared" si="9"/>
        <v>-1.3659216024244358E-3</v>
      </c>
      <c r="J83" s="7">
        <f t="shared" si="9"/>
        <v>9.0560179395393625E-4</v>
      </c>
      <c r="K83" s="7">
        <f t="shared" si="9"/>
        <v>-5.8128490558868595E-3</v>
      </c>
      <c r="L83" s="7">
        <f t="shared" si="6"/>
        <v>-1.5254493278960779E-2</v>
      </c>
      <c r="M83" s="7">
        <f t="shared" si="6"/>
        <v>-1.3430705951480437E-3</v>
      </c>
      <c r="N83" s="7">
        <f t="shared" si="6"/>
        <v>-6.6883796673258278E-3</v>
      </c>
      <c r="O83" s="7">
        <f t="shared" si="6"/>
        <v>-2.31031968377019E-2</v>
      </c>
      <c r="P83" s="7">
        <f t="shared" si="7"/>
        <v>-9.9499235928124773E-3</v>
      </c>
      <c r="Q83" s="7">
        <f t="shared" si="8"/>
        <v>-5.9763275239491159E-3</v>
      </c>
      <c r="R83" s="7">
        <f t="shared" si="5"/>
        <v>-1.5419430494489279E-2</v>
      </c>
      <c r="S83" s="7">
        <f t="shared" si="5"/>
        <v>3.7830112453565569E-3</v>
      </c>
      <c r="T83" s="7">
        <f t="shared" si="5"/>
        <v>-3.5193600930640005E-3</v>
      </c>
      <c r="U83" s="7">
        <f t="shared" si="5"/>
        <v>-6.666111692009381E-3</v>
      </c>
      <c r="V83" s="9">
        <f t="shared" si="5"/>
        <v>2.2668341279211634E-3</v>
      </c>
    </row>
    <row r="84" spans="1:22" x14ac:dyDescent="0.2">
      <c r="A84" s="8">
        <v>45629</v>
      </c>
      <c r="B84" s="6">
        <v>80845.75</v>
      </c>
      <c r="C84" s="6">
        <v>1160.5</v>
      </c>
      <c r="D84" s="6">
        <v>1308.4000000000001</v>
      </c>
      <c r="E84" s="6">
        <v>65.2</v>
      </c>
      <c r="F84" s="6">
        <v>594.85</v>
      </c>
      <c r="G84" s="6">
        <v>853.95</v>
      </c>
      <c r="H84" s="6">
        <v>254.55</v>
      </c>
      <c r="I84" s="7">
        <f t="shared" si="9"/>
        <v>-7.3927200873267207E-3</v>
      </c>
      <c r="J84" s="7">
        <f t="shared" si="9"/>
        <v>-2.0163722533390827E-2</v>
      </c>
      <c r="K84" s="7">
        <f t="shared" si="9"/>
        <v>-2.8660959951085641E-3</v>
      </c>
      <c r="L84" s="7">
        <f t="shared" si="6"/>
        <v>-1.2423312883435567E-2</v>
      </c>
      <c r="M84" s="7">
        <f t="shared" si="6"/>
        <v>-2.2274522988988799E-2</v>
      </c>
      <c r="N84" s="7">
        <f t="shared" si="6"/>
        <v>-2.0551554540664041E-2</v>
      </c>
      <c r="O84" s="7">
        <f t="shared" si="6"/>
        <v>-3.1978000392850148E-2</v>
      </c>
      <c r="P84" s="7">
        <f t="shared" si="7"/>
        <v>-1.3668553236933082E-3</v>
      </c>
      <c r="Q84" s="7">
        <f t="shared" si="8"/>
        <v>9.0519198404705843E-4</v>
      </c>
      <c r="R84" s="7">
        <f t="shared" si="5"/>
        <v>-5.8298094202555006E-3</v>
      </c>
      <c r="S84" s="7">
        <f t="shared" si="5"/>
        <v>-1.5372040004147349E-2</v>
      </c>
      <c r="T84" s="7">
        <f t="shared" si="5"/>
        <v>-1.3439733228350242E-3</v>
      </c>
      <c r="U84" s="7">
        <f t="shared" si="5"/>
        <v>-6.7108471151978303E-3</v>
      </c>
      <c r="V84" s="9">
        <f t="shared" si="5"/>
        <v>-2.3374258759449248E-2</v>
      </c>
    </row>
    <row r="85" spans="1:22" x14ac:dyDescent="0.2">
      <c r="A85" s="8">
        <v>45628</v>
      </c>
      <c r="B85" s="6">
        <v>80248.08</v>
      </c>
      <c r="C85" s="6">
        <v>1137.0999999999999</v>
      </c>
      <c r="D85" s="6">
        <v>1304.6500000000001</v>
      </c>
      <c r="E85" s="6">
        <v>64.39</v>
      </c>
      <c r="F85" s="6">
        <v>581.6</v>
      </c>
      <c r="G85" s="6">
        <v>836.4</v>
      </c>
      <c r="H85" s="6">
        <v>246.41</v>
      </c>
      <c r="I85" s="7">
        <f t="shared" si="9"/>
        <v>-5.5489178058840682E-3</v>
      </c>
      <c r="J85" s="7">
        <f t="shared" si="9"/>
        <v>-7.0354410342099438E-4</v>
      </c>
      <c r="K85" s="7">
        <f t="shared" si="9"/>
        <v>-3.4875253899514513E-3</v>
      </c>
      <c r="L85" s="7">
        <f t="shared" si="6"/>
        <v>-4.8144121758036951E-3</v>
      </c>
      <c r="M85" s="7">
        <f t="shared" si="6"/>
        <v>3.0089408528197747E-3</v>
      </c>
      <c r="N85" s="7">
        <f t="shared" si="6"/>
        <v>3.0487804878049918E-3</v>
      </c>
      <c r="O85" s="7">
        <f t="shared" si="6"/>
        <v>-4.0582768556451931E-5</v>
      </c>
      <c r="P85" s="7">
        <f t="shared" si="7"/>
        <v>-7.4201816700445629E-3</v>
      </c>
      <c r="Q85" s="7">
        <f t="shared" si="8"/>
        <v>-2.0369785083814623E-2</v>
      </c>
      <c r="R85" s="7">
        <f t="shared" si="5"/>
        <v>-2.8702111129979449E-3</v>
      </c>
      <c r="S85" s="7">
        <f t="shared" si="5"/>
        <v>-1.2501127382515118E-2</v>
      </c>
      <c r="T85" s="7">
        <f t="shared" si="5"/>
        <v>-2.252634670322539E-2</v>
      </c>
      <c r="U85" s="7">
        <f t="shared" si="5"/>
        <v>-2.0765676510722138E-2</v>
      </c>
      <c r="V85" s="9">
        <f t="shared" si="5"/>
        <v>-3.2500465096921019E-2</v>
      </c>
    </row>
    <row r="86" spans="1:22" x14ac:dyDescent="0.2">
      <c r="A86" s="8">
        <v>45625</v>
      </c>
      <c r="B86" s="6">
        <v>79802.789999999994</v>
      </c>
      <c r="C86" s="6">
        <v>1136.3</v>
      </c>
      <c r="D86" s="6">
        <v>1300.0999999999999</v>
      </c>
      <c r="E86" s="6">
        <v>64.08</v>
      </c>
      <c r="F86" s="6">
        <v>583.35</v>
      </c>
      <c r="G86" s="6">
        <v>838.95</v>
      </c>
      <c r="H86" s="6">
        <v>246.4</v>
      </c>
      <c r="I86" s="7">
        <f t="shared" si="9"/>
        <v>-9.5115722144549775E-3</v>
      </c>
      <c r="J86" s="7">
        <f t="shared" si="9"/>
        <v>-3.3441872744873757E-3</v>
      </c>
      <c r="K86" s="7">
        <f t="shared" si="9"/>
        <v>-1.0576109530036182E-2</v>
      </c>
      <c r="L86" s="7">
        <f t="shared" si="6"/>
        <v>2.8089887640450062E-3</v>
      </c>
      <c r="M86" s="7">
        <f t="shared" si="6"/>
        <v>4.1998800034284134E-3</v>
      </c>
      <c r="N86" s="7">
        <f t="shared" si="6"/>
        <v>-1.1919661481618604E-4</v>
      </c>
      <c r="O86" s="7">
        <f t="shared" si="6"/>
        <v>1.0551948051948035E-2</v>
      </c>
      <c r="P86" s="7">
        <f t="shared" ref="P86:P117" si="10">LN(B86/B85)</f>
        <v>-5.564370239660086E-3</v>
      </c>
      <c r="Q86" s="7">
        <f t="shared" ref="Q86:Q117" si="11">LN(C86/C85)</f>
        <v>-7.0379170671375929E-4</v>
      </c>
      <c r="R86" s="7">
        <f t="shared" si="5"/>
        <v>-3.4936209831080462E-3</v>
      </c>
      <c r="S86" s="7">
        <f t="shared" si="5"/>
        <v>-4.826038789988352E-3</v>
      </c>
      <c r="T86" s="7">
        <f t="shared" si="5"/>
        <v>3.0044230505563417E-3</v>
      </c>
      <c r="U86" s="7">
        <f t="shared" si="5"/>
        <v>3.044142381228273E-3</v>
      </c>
      <c r="V86" s="9">
        <f t="shared" si="5"/>
        <v>-4.0583592059283877E-5</v>
      </c>
    </row>
    <row r="87" spans="1:22" x14ac:dyDescent="0.2">
      <c r="A87" s="8">
        <v>45624</v>
      </c>
      <c r="B87" s="6">
        <v>79043.740000000005</v>
      </c>
      <c r="C87" s="6">
        <v>1132.5</v>
      </c>
      <c r="D87" s="6">
        <v>1286.3499999999999</v>
      </c>
      <c r="E87" s="6">
        <v>64.260000000000005</v>
      </c>
      <c r="F87" s="6">
        <v>585.79999999999995</v>
      </c>
      <c r="G87" s="6">
        <v>838.85</v>
      </c>
      <c r="H87" s="6">
        <v>249</v>
      </c>
      <c r="I87" s="7">
        <f t="shared" si="9"/>
        <v>1.5059257064506282E-2</v>
      </c>
      <c r="J87" s="7">
        <f t="shared" si="9"/>
        <v>1.5143487858719773E-2</v>
      </c>
      <c r="K87" s="7">
        <f t="shared" si="9"/>
        <v>1.1155595288996123E-2</v>
      </c>
      <c r="L87" s="7">
        <f t="shared" si="6"/>
        <v>-1.7117958294429192E-3</v>
      </c>
      <c r="M87" s="7">
        <f t="shared" si="6"/>
        <v>6.8282690337999608E-3</v>
      </c>
      <c r="N87" s="7">
        <f t="shared" si="6"/>
        <v>-5.6625141562853809E-3</v>
      </c>
      <c r="O87" s="7">
        <f t="shared" si="6"/>
        <v>-1.0240963855421725E-2</v>
      </c>
      <c r="P87" s="7">
        <f t="shared" si="10"/>
        <v>-9.5570961166821441E-3</v>
      </c>
      <c r="Q87" s="7">
        <f t="shared" si="11"/>
        <v>-3.3497915667743258E-3</v>
      </c>
      <c r="R87" s="7">
        <f t="shared" si="5"/>
        <v>-1.0632434058011574E-2</v>
      </c>
      <c r="S87" s="7">
        <f t="shared" si="5"/>
        <v>2.8050509276086816E-3</v>
      </c>
      <c r="T87" s="7">
        <f t="shared" si="5"/>
        <v>4.1910851237670589E-3</v>
      </c>
      <c r="U87" s="7">
        <f t="shared" si="5"/>
        <v>-1.1920371929723686E-4</v>
      </c>
      <c r="V87" s="9">
        <f t="shared" si="5"/>
        <v>1.0496664805342885E-2</v>
      </c>
    </row>
    <row r="88" spans="1:22" x14ac:dyDescent="0.2">
      <c r="A88" s="8">
        <v>45623</v>
      </c>
      <c r="B88" s="6">
        <v>80234.080000000002</v>
      </c>
      <c r="C88" s="6">
        <v>1149.6500000000001</v>
      </c>
      <c r="D88" s="6">
        <v>1300.7</v>
      </c>
      <c r="E88" s="6">
        <v>64.150000000000006</v>
      </c>
      <c r="F88" s="6">
        <v>589.79999999999995</v>
      </c>
      <c r="G88" s="6">
        <v>834.1</v>
      </c>
      <c r="H88" s="6">
        <v>246.45</v>
      </c>
      <c r="I88" s="7">
        <f t="shared" si="9"/>
        <v>-2.8668615630664807E-3</v>
      </c>
      <c r="J88" s="7">
        <f t="shared" si="9"/>
        <v>-4.2186752489888901E-3</v>
      </c>
      <c r="K88" s="7">
        <f t="shared" si="9"/>
        <v>3.2674713615745699E-3</v>
      </c>
      <c r="L88" s="7">
        <f t="shared" si="6"/>
        <v>1.543257989088076E-2</v>
      </c>
      <c r="M88" s="7">
        <f t="shared" si="6"/>
        <v>3.0518819938962771E-3</v>
      </c>
      <c r="N88" s="7">
        <f t="shared" si="6"/>
        <v>6.3541541781559907E-3</v>
      </c>
      <c r="O88" s="7">
        <f t="shared" si="6"/>
        <v>4.2604990870358517E-3</v>
      </c>
      <c r="P88" s="7">
        <f t="shared" si="10"/>
        <v>1.4946992133967461E-2</v>
      </c>
      <c r="Q88" s="7">
        <f t="shared" si="11"/>
        <v>1.5029969850821062E-2</v>
      </c>
      <c r="R88" s="7">
        <f t="shared" si="5"/>
        <v>1.1093830559583752E-2</v>
      </c>
      <c r="S88" s="7">
        <f t="shared" si="5"/>
        <v>-1.7132626260669976E-3</v>
      </c>
      <c r="T88" s="7">
        <f t="shared" si="5"/>
        <v>6.8050619875427943E-3</v>
      </c>
      <c r="U88" s="7">
        <f t="shared" si="5"/>
        <v>-5.6786069688433442E-3</v>
      </c>
      <c r="V88" s="9">
        <f t="shared" si="5"/>
        <v>-1.0293763313320875E-2</v>
      </c>
    </row>
    <row r="89" spans="1:22" x14ac:dyDescent="0.2">
      <c r="A89" s="8">
        <v>45622</v>
      </c>
      <c r="B89" s="6">
        <v>80004.06</v>
      </c>
      <c r="C89" s="6">
        <v>1144.8</v>
      </c>
      <c r="D89" s="6">
        <v>1304.95</v>
      </c>
      <c r="E89" s="6">
        <v>65.14</v>
      </c>
      <c r="F89" s="6">
        <v>591.6</v>
      </c>
      <c r="G89" s="6">
        <v>839.4</v>
      </c>
      <c r="H89" s="6">
        <v>247.5</v>
      </c>
      <c r="I89" s="7">
        <f t="shared" si="9"/>
        <v>1.3223078928745746E-3</v>
      </c>
      <c r="J89" s="7">
        <f t="shared" si="9"/>
        <v>9.6960167714885692E-3</v>
      </c>
      <c r="K89" s="7">
        <f t="shared" si="9"/>
        <v>-3.0652515422047166E-3</v>
      </c>
      <c r="L89" s="7">
        <f t="shared" si="6"/>
        <v>-7.5222597482345055E-3</v>
      </c>
      <c r="M89" s="7">
        <f t="shared" si="6"/>
        <v>7.9445571331979714E-3</v>
      </c>
      <c r="N89" s="7">
        <f t="shared" si="6"/>
        <v>6.0162020490828194E-3</v>
      </c>
      <c r="O89" s="7">
        <f t="shared" si="6"/>
        <v>-1.6161616161616266E-3</v>
      </c>
      <c r="P89" s="7">
        <f t="shared" si="10"/>
        <v>-2.8709788817486924E-3</v>
      </c>
      <c r="Q89" s="7">
        <f t="shared" si="11"/>
        <v>-4.2275989657689379E-3</v>
      </c>
      <c r="R89" s="7">
        <f t="shared" si="5"/>
        <v>3.2621447768467122E-3</v>
      </c>
      <c r="S89" s="7">
        <f t="shared" si="5"/>
        <v>1.5314708786442009E-2</v>
      </c>
      <c r="T89" s="7">
        <f t="shared" si="5"/>
        <v>3.0472344554689059E-3</v>
      </c>
      <c r="U89" s="7">
        <f t="shared" si="5"/>
        <v>6.3340516519242614E-3</v>
      </c>
      <c r="V89" s="9">
        <f t="shared" si="5"/>
        <v>4.2514488573581564E-3</v>
      </c>
    </row>
    <row r="90" spans="1:22" x14ac:dyDescent="0.2">
      <c r="A90" s="8">
        <v>45621</v>
      </c>
      <c r="B90" s="6">
        <v>80109.850000000006</v>
      </c>
      <c r="C90" s="6">
        <v>1155.9000000000001</v>
      </c>
      <c r="D90" s="6">
        <v>1300.95</v>
      </c>
      <c r="E90" s="6">
        <v>64.650000000000006</v>
      </c>
      <c r="F90" s="6">
        <v>596.29999999999995</v>
      </c>
      <c r="G90" s="6">
        <v>844.45</v>
      </c>
      <c r="H90" s="6">
        <v>247.1</v>
      </c>
      <c r="I90" s="7">
        <f t="shared" si="9"/>
        <v>-1.2392233913807171E-2</v>
      </c>
      <c r="J90" s="7">
        <f t="shared" si="9"/>
        <v>-1.167921100441216E-2</v>
      </c>
      <c r="K90" s="7">
        <f t="shared" si="9"/>
        <v>-1.7602521234482582E-2</v>
      </c>
      <c r="L90" s="7">
        <f t="shared" si="6"/>
        <v>-7.7339520494973391E-3</v>
      </c>
      <c r="M90" s="7">
        <f t="shared" si="6"/>
        <v>-1.0062049304040421E-3</v>
      </c>
      <c r="N90" s="7">
        <f t="shared" si="6"/>
        <v>-3.3631357688436392E-2</v>
      </c>
      <c r="O90" s="7">
        <f t="shared" si="6"/>
        <v>-4.4921084581141191E-2</v>
      </c>
      <c r="P90" s="7">
        <f t="shared" si="10"/>
        <v>1.321434413713599E-3</v>
      </c>
      <c r="Q90" s="7">
        <f t="shared" si="11"/>
        <v>9.6493120579805407E-3</v>
      </c>
      <c r="R90" s="7">
        <f t="shared" si="5"/>
        <v>-3.069959047967359E-3</v>
      </c>
      <c r="S90" s="7">
        <f t="shared" si="5"/>
        <v>-7.55069463022088E-3</v>
      </c>
      <c r="T90" s="7">
        <f t="shared" si="5"/>
        <v>7.9131652924153452E-3</v>
      </c>
      <c r="U90" s="7">
        <f t="shared" si="5"/>
        <v>5.9981769644399541E-3</v>
      </c>
      <c r="V90" s="9">
        <f t="shared" si="5"/>
        <v>-1.617469014180614E-3</v>
      </c>
    </row>
    <row r="91" spans="1:22" x14ac:dyDescent="0.2">
      <c r="A91" s="8">
        <v>45618</v>
      </c>
      <c r="B91" s="6">
        <v>79117.11</v>
      </c>
      <c r="C91" s="6">
        <v>1142.4000000000001</v>
      </c>
      <c r="D91" s="6">
        <v>1278.05</v>
      </c>
      <c r="E91" s="6">
        <v>64.150000000000006</v>
      </c>
      <c r="F91" s="6">
        <v>595.70000000000005</v>
      </c>
      <c r="G91" s="6">
        <v>816.05</v>
      </c>
      <c r="H91" s="6">
        <v>236</v>
      </c>
      <c r="I91" s="7">
        <f t="shared" si="9"/>
        <v>-2.4790086493300945E-2</v>
      </c>
      <c r="J91" s="7">
        <f t="shared" si="9"/>
        <v>-2.8448879551821182E-3</v>
      </c>
      <c r="K91" s="7">
        <f t="shared" si="9"/>
        <v>-2.1517155040882585E-2</v>
      </c>
      <c r="L91" s="7">
        <f t="shared" si="6"/>
        <v>-1.8862042088854336E-2</v>
      </c>
      <c r="M91" s="7">
        <f t="shared" si="6"/>
        <v>-3.0216551955684068E-3</v>
      </c>
      <c r="N91" s="7">
        <f t="shared" si="6"/>
        <v>-4.3257153360700906E-2</v>
      </c>
      <c r="O91" s="7">
        <f t="shared" si="6"/>
        <v>-3.1779661016949179E-2</v>
      </c>
      <c r="P91" s="7">
        <f t="shared" si="10"/>
        <v>-1.2469657947262562E-2</v>
      </c>
      <c r="Q91" s="7">
        <f t="shared" si="11"/>
        <v>-1.1747948714901668E-2</v>
      </c>
      <c r="R91" s="7">
        <f t="shared" si="5"/>
        <v>-1.7759287995730778E-2</v>
      </c>
      <c r="S91" s="7">
        <f t="shared" si="5"/>
        <v>-7.7640141562210973E-3</v>
      </c>
      <c r="T91" s="7">
        <f t="shared" si="5"/>
        <v>-1.0067114944183407E-3</v>
      </c>
      <c r="U91" s="7">
        <f t="shared" si="5"/>
        <v>-3.4209900267225604E-2</v>
      </c>
      <c r="V91" s="9">
        <f t="shared" si="5"/>
        <v>-4.5961307968954271E-2</v>
      </c>
    </row>
    <row r="92" spans="1:22" x14ac:dyDescent="0.2">
      <c r="A92" s="8">
        <v>45617</v>
      </c>
      <c r="B92" s="6">
        <v>77155.789999999994</v>
      </c>
      <c r="C92" s="6">
        <v>1139.1500000000001</v>
      </c>
      <c r="D92" s="6">
        <v>1250.55</v>
      </c>
      <c r="E92" s="6">
        <v>62.94</v>
      </c>
      <c r="F92" s="6">
        <v>593.9</v>
      </c>
      <c r="G92" s="6">
        <v>780.75</v>
      </c>
      <c r="H92" s="6">
        <v>228.5</v>
      </c>
      <c r="I92" s="7">
        <f t="shared" si="9"/>
        <v>5.4771002927973544E-3</v>
      </c>
      <c r="J92" s="7">
        <f t="shared" si="9"/>
        <v>-4.5648070930079943E-3</v>
      </c>
      <c r="K92" s="7">
        <f t="shared" si="9"/>
        <v>-1.1594898244772223E-3</v>
      </c>
      <c r="L92" s="7">
        <f t="shared" si="6"/>
        <v>2.669208770257403E-2</v>
      </c>
      <c r="M92" s="7">
        <f t="shared" si="6"/>
        <v>-4.8829769321434568E-3</v>
      </c>
      <c r="N92" s="7">
        <f t="shared" si="6"/>
        <v>2.8498238872878723E-2</v>
      </c>
      <c r="O92" s="7">
        <f t="shared" si="6"/>
        <v>3.8074398249452912E-2</v>
      </c>
      <c r="P92" s="7">
        <f t="shared" si="10"/>
        <v>-2.5102535252820406E-2</v>
      </c>
      <c r="Q92" s="7">
        <f t="shared" si="11"/>
        <v>-2.8489423402608275E-3</v>
      </c>
      <c r="R92" s="7">
        <f t="shared" si="5"/>
        <v>-2.1752024278111647E-2</v>
      </c>
      <c r="S92" s="7">
        <f t="shared" si="5"/>
        <v>-1.9042199425384716E-2</v>
      </c>
      <c r="T92" s="7">
        <f t="shared" si="5"/>
        <v>-3.0262296128274056E-3</v>
      </c>
      <c r="U92" s="7">
        <f t="shared" si="5"/>
        <v>-4.4220631433516851E-2</v>
      </c>
      <c r="V92" s="9">
        <f t="shared" si="5"/>
        <v>-3.229559469135071E-2</v>
      </c>
    </row>
    <row r="93" spans="1:22" x14ac:dyDescent="0.2">
      <c r="A93" s="8">
        <v>45615</v>
      </c>
      <c r="B93" s="6">
        <v>77578.38</v>
      </c>
      <c r="C93" s="6">
        <v>1133.95</v>
      </c>
      <c r="D93" s="6">
        <v>1249.0999999999999</v>
      </c>
      <c r="E93" s="6">
        <v>64.62</v>
      </c>
      <c r="F93" s="6">
        <v>591</v>
      </c>
      <c r="G93" s="6">
        <v>803</v>
      </c>
      <c r="H93" s="6">
        <v>237.2</v>
      </c>
      <c r="I93" s="7">
        <f t="shared" si="9"/>
        <v>-3.0855246010552673E-3</v>
      </c>
      <c r="J93" s="7">
        <f t="shared" si="9"/>
        <v>-6.8345165130737628E-3</v>
      </c>
      <c r="K93" s="7">
        <f t="shared" si="9"/>
        <v>3.4825074053319582E-3</v>
      </c>
      <c r="L93" s="7">
        <f t="shared" si="6"/>
        <v>1.4082327452801024E-2</v>
      </c>
      <c r="M93" s="7">
        <f t="shared" si="6"/>
        <v>-2.0304568527918732E-2</v>
      </c>
      <c r="N93" s="7">
        <f t="shared" si="6"/>
        <v>1.4072229140722259E-2</v>
      </c>
      <c r="O93" s="7">
        <f t="shared" si="6"/>
        <v>1.7706576728499179E-2</v>
      </c>
      <c r="P93" s="7">
        <f t="shared" si="10"/>
        <v>5.4621555234879377E-3</v>
      </c>
      <c r="Q93" s="7">
        <f t="shared" si="11"/>
        <v>-4.5752576401882575E-3</v>
      </c>
      <c r="R93" s="7">
        <f t="shared" si="5"/>
        <v>-1.1601625528685152E-3</v>
      </c>
      <c r="S93" s="7">
        <f t="shared" si="5"/>
        <v>2.6342068760091535E-2</v>
      </c>
      <c r="T93" s="7">
        <f t="shared" si="5"/>
        <v>-4.8949376157163193E-3</v>
      </c>
      <c r="U93" s="7">
        <f t="shared" si="5"/>
        <v>2.8099717783573796E-2</v>
      </c>
      <c r="V93" s="9">
        <f t="shared" si="5"/>
        <v>3.7367456789310957E-2</v>
      </c>
    </row>
    <row r="94" spans="1:22" x14ac:dyDescent="0.2">
      <c r="A94" s="8">
        <v>45614</v>
      </c>
      <c r="B94" s="6">
        <v>77339.009999999995</v>
      </c>
      <c r="C94" s="6">
        <v>1126.2</v>
      </c>
      <c r="D94" s="6">
        <v>1253.45</v>
      </c>
      <c r="E94" s="6">
        <v>65.53</v>
      </c>
      <c r="F94" s="6">
        <v>579</v>
      </c>
      <c r="G94" s="6">
        <v>814.3</v>
      </c>
      <c r="H94" s="6">
        <v>241.4</v>
      </c>
      <c r="I94" s="7">
        <f t="shared" si="9"/>
        <v>3.1200295943794032E-3</v>
      </c>
      <c r="J94" s="7">
        <f t="shared" si="9"/>
        <v>1.2875155389806325E-2</v>
      </c>
      <c r="K94" s="7">
        <f t="shared" si="9"/>
        <v>2.7922932705732872E-3</v>
      </c>
      <c r="L94" s="7">
        <f t="shared" si="6"/>
        <v>-3.2351594689455254E-2</v>
      </c>
      <c r="M94" s="7">
        <f t="shared" si="6"/>
        <v>-8.8082901554404902E-3</v>
      </c>
      <c r="N94" s="7">
        <f t="shared" si="6"/>
        <v>-1.2341888738794049E-2</v>
      </c>
      <c r="O94" s="7">
        <f t="shared" si="6"/>
        <v>4.1425020712515526E-4</v>
      </c>
      <c r="P94" s="7">
        <f t="shared" si="10"/>
        <v>-3.0902946466763071E-3</v>
      </c>
      <c r="Q94" s="7">
        <f t="shared" si="11"/>
        <v>-6.8579787843528091E-3</v>
      </c>
      <c r="R94" s="7">
        <f t="shared" si="5"/>
        <v>3.4764575182003425E-3</v>
      </c>
      <c r="S94" s="7">
        <f t="shared" si="5"/>
        <v>1.3984092655053336E-2</v>
      </c>
      <c r="T94" s="7">
        <f t="shared" si="5"/>
        <v>-2.0513539833102903E-2</v>
      </c>
      <c r="U94" s="7">
        <f t="shared" si="5"/>
        <v>1.3974134526323926E-2</v>
      </c>
      <c r="V94" s="9">
        <f t="shared" si="5"/>
        <v>1.755164153986076E-2</v>
      </c>
    </row>
    <row r="95" spans="1:22" x14ac:dyDescent="0.2">
      <c r="A95" s="8">
        <v>45610</v>
      </c>
      <c r="B95" s="6">
        <v>77580.31</v>
      </c>
      <c r="C95" s="6">
        <v>1140.7</v>
      </c>
      <c r="D95" s="6">
        <v>1256.95</v>
      </c>
      <c r="E95" s="6">
        <v>63.41</v>
      </c>
      <c r="F95" s="6">
        <v>573.9</v>
      </c>
      <c r="G95" s="6">
        <v>804.25</v>
      </c>
      <c r="H95" s="6">
        <v>241.5</v>
      </c>
      <c r="I95" s="7">
        <f t="shared" si="9"/>
        <v>1.4261350592694733E-3</v>
      </c>
      <c r="J95" s="7">
        <f t="shared" si="9"/>
        <v>-1.3588147628648128E-3</v>
      </c>
      <c r="K95" s="7">
        <f t="shared" si="9"/>
        <v>-2.5856239309439699E-3</v>
      </c>
      <c r="L95" s="7">
        <f t="shared" si="6"/>
        <v>3.31178047626568E-3</v>
      </c>
      <c r="M95" s="7">
        <f t="shared" si="6"/>
        <v>-2.282627635476564E-2</v>
      </c>
      <c r="N95" s="7">
        <f t="shared" si="6"/>
        <v>5.4709356543363175E-3</v>
      </c>
      <c r="O95" s="7">
        <f t="shared" si="6"/>
        <v>7.4534161490684703E-3</v>
      </c>
      <c r="P95" s="7">
        <f t="shared" si="10"/>
        <v>3.115172402477032E-3</v>
      </c>
      <c r="Q95" s="7">
        <f t="shared" si="11"/>
        <v>1.2792975213333951E-2</v>
      </c>
      <c r="R95" s="7">
        <f t="shared" si="5"/>
        <v>2.7884020616335188E-3</v>
      </c>
      <c r="S95" s="7">
        <f t="shared" si="5"/>
        <v>-3.2886475339465288E-2</v>
      </c>
      <c r="T95" s="7">
        <f t="shared" si="5"/>
        <v>-8.8473124586784368E-3</v>
      </c>
      <c r="U95" s="7">
        <f t="shared" si="5"/>
        <v>-1.2418682353949896E-2</v>
      </c>
      <c r="V95" s="9">
        <f t="shared" si="5"/>
        <v>4.1416442919630259E-4</v>
      </c>
    </row>
    <row r="96" spans="1:22" x14ac:dyDescent="0.2">
      <c r="A96" s="8">
        <v>45609</v>
      </c>
      <c r="B96" s="6">
        <v>77690.95</v>
      </c>
      <c r="C96" s="6">
        <v>1139.1500000000001</v>
      </c>
      <c r="D96" s="6">
        <v>1253.7</v>
      </c>
      <c r="E96" s="6">
        <v>63.62</v>
      </c>
      <c r="F96" s="6">
        <v>560.79999999999995</v>
      </c>
      <c r="G96" s="6">
        <v>808.65</v>
      </c>
      <c r="H96" s="6">
        <v>243.3</v>
      </c>
      <c r="I96" s="7">
        <f t="shared" si="9"/>
        <v>1.2668528316361227E-2</v>
      </c>
      <c r="J96" s="7">
        <f t="shared" si="9"/>
        <v>1.6679102839836757E-2</v>
      </c>
      <c r="K96" s="7">
        <f t="shared" si="9"/>
        <v>1.3480098907234561E-2</v>
      </c>
      <c r="L96" s="7">
        <f t="shared" si="6"/>
        <v>4.1182018233259843E-2</v>
      </c>
      <c r="M96" s="7">
        <f t="shared" si="6"/>
        <v>3.2899429386590739E-2</v>
      </c>
      <c r="N96" s="7">
        <f t="shared" si="6"/>
        <v>2.2321152538181011E-2</v>
      </c>
      <c r="O96" s="7">
        <f t="shared" si="6"/>
        <v>3.8635429510891717E-2</v>
      </c>
      <c r="P96" s="7">
        <f t="shared" si="10"/>
        <v>1.4251190944864563E-3</v>
      </c>
      <c r="Q96" s="7">
        <f t="shared" si="11"/>
        <v>-1.3597387887929362E-3</v>
      </c>
      <c r="R96" s="7">
        <f t="shared" si="5"/>
        <v>-2.5889724297178769E-3</v>
      </c>
      <c r="S96" s="7">
        <f t="shared" si="5"/>
        <v>3.3063086090579031E-3</v>
      </c>
      <c r="T96" s="7">
        <f t="shared" si="5"/>
        <v>-2.309082939393655E-2</v>
      </c>
      <c r="U96" s="7">
        <f t="shared" si="5"/>
        <v>5.4560244466516803E-3</v>
      </c>
      <c r="V96" s="9">
        <f t="shared" si="5"/>
        <v>7.4257766968496971E-3</v>
      </c>
    </row>
    <row r="97" spans="1:22" x14ac:dyDescent="0.2">
      <c r="A97" s="8">
        <v>45608</v>
      </c>
      <c r="B97" s="6">
        <v>78675.179999999993</v>
      </c>
      <c r="C97" s="6">
        <v>1158.1500000000001</v>
      </c>
      <c r="D97" s="6">
        <v>1270.5999999999999</v>
      </c>
      <c r="E97" s="6">
        <v>66.239999999999995</v>
      </c>
      <c r="F97" s="6">
        <v>579.25</v>
      </c>
      <c r="G97" s="6">
        <v>826.7</v>
      </c>
      <c r="H97" s="6">
        <v>252.7</v>
      </c>
      <c r="I97" s="7">
        <f t="shared" si="9"/>
        <v>1.0434930050366553E-2</v>
      </c>
      <c r="J97" s="7">
        <f t="shared" si="9"/>
        <v>1.109528126753867E-2</v>
      </c>
      <c r="K97" s="7">
        <f t="shared" si="9"/>
        <v>-1.0231386746418769E-3</v>
      </c>
      <c r="L97" s="7">
        <f t="shared" si="6"/>
        <v>4.8309178743961567E-3</v>
      </c>
      <c r="M97" s="7">
        <f t="shared" si="6"/>
        <v>-5.5243849805783896E-3</v>
      </c>
      <c r="N97" s="7">
        <f t="shared" si="6"/>
        <v>2.5341720091931697E-2</v>
      </c>
      <c r="O97" s="7">
        <f t="shared" si="6"/>
        <v>2.2358527898694192E-2</v>
      </c>
      <c r="P97" s="7">
        <f t="shared" si="10"/>
        <v>1.2588953867535314E-2</v>
      </c>
      <c r="Q97" s="7">
        <f t="shared" si="11"/>
        <v>1.654153417787535E-2</v>
      </c>
      <c r="R97" s="7">
        <f t="shared" si="5"/>
        <v>1.339005071045345E-2</v>
      </c>
      <c r="S97" s="7">
        <f t="shared" si="5"/>
        <v>4.0356623756006071E-2</v>
      </c>
      <c r="T97" s="7">
        <f t="shared" si="5"/>
        <v>3.2369827592105403E-2</v>
      </c>
      <c r="U97" s="7">
        <f t="shared" si="5"/>
        <v>2.2075681692842585E-2</v>
      </c>
      <c r="V97" s="9">
        <f t="shared" si="5"/>
        <v>3.7907764604671434E-2</v>
      </c>
    </row>
    <row r="98" spans="1:22" x14ac:dyDescent="0.2">
      <c r="A98" s="8">
        <v>45607</v>
      </c>
      <c r="B98" s="6">
        <v>79496.149999999994</v>
      </c>
      <c r="C98" s="6">
        <v>1171</v>
      </c>
      <c r="D98" s="6">
        <v>1269.3</v>
      </c>
      <c r="E98" s="6">
        <v>66.56</v>
      </c>
      <c r="F98" s="6">
        <v>576.04999999999995</v>
      </c>
      <c r="G98" s="6">
        <v>847.65</v>
      </c>
      <c r="H98" s="6">
        <v>258.35000000000002</v>
      </c>
      <c r="I98" s="7">
        <f t="shared" si="9"/>
        <v>-1.2365378700718299E-4</v>
      </c>
      <c r="J98" s="7">
        <f t="shared" si="9"/>
        <v>-8.5824081981211719E-3</v>
      </c>
      <c r="K98" s="7">
        <f t="shared" si="9"/>
        <v>-8.2328842669188163E-3</v>
      </c>
      <c r="L98" s="7">
        <f t="shared" si="6"/>
        <v>-1.3972355769230838E-2</v>
      </c>
      <c r="M98" s="7">
        <f t="shared" si="6"/>
        <v>7.985417932471206E-3</v>
      </c>
      <c r="N98" s="7">
        <f t="shared" si="6"/>
        <v>-5.308794903556846E-3</v>
      </c>
      <c r="O98" s="7">
        <f t="shared" si="6"/>
        <v>-6.7737565318366499E-3</v>
      </c>
      <c r="P98" s="7">
        <f t="shared" si="10"/>
        <v>1.038086197358761E-2</v>
      </c>
      <c r="Q98" s="7">
        <f t="shared" si="11"/>
        <v>1.1034180174782792E-2</v>
      </c>
      <c r="R98" s="7">
        <f t="shared" si="5"/>
        <v>-1.0236624383013653E-3</v>
      </c>
      <c r="S98" s="7">
        <f t="shared" si="5"/>
        <v>4.8192864359489218E-3</v>
      </c>
      <c r="T98" s="7">
        <f t="shared" si="5"/>
        <v>-5.539700828423067E-3</v>
      </c>
      <c r="U98" s="7">
        <f t="shared" si="5"/>
        <v>2.502594248533202E-2</v>
      </c>
      <c r="V98" s="9">
        <f t="shared" si="5"/>
        <v>2.2112240339045162E-2</v>
      </c>
    </row>
    <row r="99" spans="1:22" x14ac:dyDescent="0.2">
      <c r="A99" s="8">
        <v>45604</v>
      </c>
      <c r="B99" s="6">
        <v>79486.320000000007</v>
      </c>
      <c r="C99" s="6">
        <v>1160.95</v>
      </c>
      <c r="D99" s="6">
        <v>1258.8499999999999</v>
      </c>
      <c r="E99" s="6">
        <v>65.63</v>
      </c>
      <c r="F99" s="6">
        <v>580.65</v>
      </c>
      <c r="G99" s="6">
        <v>843.15</v>
      </c>
      <c r="H99" s="6">
        <v>256.60000000000002</v>
      </c>
      <c r="I99" s="7">
        <f t="shared" si="9"/>
        <v>6.9785593294535708E-4</v>
      </c>
      <c r="J99" s="7">
        <f t="shared" si="9"/>
        <v>-9.0443171540544043E-4</v>
      </c>
      <c r="K99" s="7">
        <f t="shared" si="9"/>
        <v>1.5768360011121363E-2</v>
      </c>
      <c r="L99" s="7">
        <f t="shared" si="6"/>
        <v>1.3560871552643627E-2</v>
      </c>
      <c r="M99" s="7">
        <f t="shared" si="6"/>
        <v>3.7285800396107849E-2</v>
      </c>
      <c r="N99" s="7">
        <f t="shared" si="6"/>
        <v>1.9510170195101706E-2</v>
      </c>
      <c r="O99" s="7">
        <f t="shared" si="6"/>
        <v>2.3967264224473706E-2</v>
      </c>
      <c r="P99" s="7">
        <f t="shared" si="10"/>
        <v>-1.2366143276699485E-4</v>
      </c>
      <c r="Q99" s="7">
        <f t="shared" si="11"/>
        <v>-8.6194491493425188E-3</v>
      </c>
      <c r="R99" s="7">
        <f t="shared" si="5"/>
        <v>-8.2669616241076559E-3</v>
      </c>
      <c r="S99" s="7">
        <f t="shared" si="5"/>
        <v>-1.4070888027321839E-2</v>
      </c>
      <c r="T99" s="7">
        <f t="shared" si="5"/>
        <v>7.9537032077042925E-3</v>
      </c>
      <c r="U99" s="7">
        <f t="shared" si="5"/>
        <v>-5.3229366277683012E-3</v>
      </c>
      <c r="V99" s="9">
        <f t="shared" si="5"/>
        <v>-6.7968025516575584E-3</v>
      </c>
    </row>
    <row r="100" spans="1:22" x14ac:dyDescent="0.2">
      <c r="A100" s="8">
        <v>45603</v>
      </c>
      <c r="B100" s="6">
        <v>79541.789999999994</v>
      </c>
      <c r="C100" s="6">
        <v>1159.9000000000001</v>
      </c>
      <c r="D100" s="6">
        <v>1278.7</v>
      </c>
      <c r="E100" s="6">
        <v>66.52</v>
      </c>
      <c r="F100" s="6">
        <v>602.29999999999995</v>
      </c>
      <c r="G100" s="6">
        <v>859.6</v>
      </c>
      <c r="H100" s="6">
        <v>262.75</v>
      </c>
      <c r="I100" s="7">
        <f t="shared" si="9"/>
        <v>1.0514472958177201E-2</v>
      </c>
      <c r="J100" s="7">
        <f t="shared" si="9"/>
        <v>5.6901457022155988E-3</v>
      </c>
      <c r="K100" s="7">
        <f t="shared" si="9"/>
        <v>1.8495346836630899E-2</v>
      </c>
      <c r="L100" s="7">
        <f t="shared" si="6"/>
        <v>5.5622369212267042E-3</v>
      </c>
      <c r="M100" s="7">
        <f t="shared" si="6"/>
        <v>1.2452266312468874E-2</v>
      </c>
      <c r="N100" s="7">
        <f t="shared" si="6"/>
        <v>-5.5839925546766755E-3</v>
      </c>
      <c r="O100" s="7">
        <f t="shared" si="6"/>
        <v>-7.6117982873447065E-4</v>
      </c>
      <c r="P100" s="7">
        <f t="shared" si="10"/>
        <v>6.9761254472047881E-4</v>
      </c>
      <c r="Q100" s="7">
        <f t="shared" si="11"/>
        <v>-9.0484096054415145E-4</v>
      </c>
      <c r="R100" s="7">
        <f t="shared" si="5"/>
        <v>1.5645331047098809E-2</v>
      </c>
      <c r="S100" s="7">
        <f t="shared" si="5"/>
        <v>1.3469745839095564E-2</v>
      </c>
      <c r="T100" s="7">
        <f t="shared" si="5"/>
        <v>3.6607494357908624E-2</v>
      </c>
      <c r="U100" s="7">
        <f t="shared" si="5"/>
        <v>1.9322286652161721E-2</v>
      </c>
      <c r="V100" s="9">
        <f t="shared" si="5"/>
        <v>2.3684557575524273E-2</v>
      </c>
    </row>
    <row r="101" spans="1:22" x14ac:dyDescent="0.2">
      <c r="A101" s="8">
        <v>45602</v>
      </c>
      <c r="B101" s="6">
        <v>80378.13</v>
      </c>
      <c r="C101" s="6">
        <v>1166.5</v>
      </c>
      <c r="D101" s="6">
        <v>1302.3499999999999</v>
      </c>
      <c r="E101" s="6">
        <v>66.89</v>
      </c>
      <c r="F101" s="6">
        <v>609.79999999999995</v>
      </c>
      <c r="G101" s="6">
        <v>854.8</v>
      </c>
      <c r="H101" s="6">
        <v>262.55</v>
      </c>
      <c r="I101" s="7">
        <f t="shared" si="9"/>
        <v>-1.1215737415140148E-2</v>
      </c>
      <c r="J101" s="7">
        <f t="shared" si="9"/>
        <v>4.4577796828118021E-3</v>
      </c>
      <c r="K101" s="7">
        <f t="shared" si="9"/>
        <v>-4.338311513801818E-3</v>
      </c>
      <c r="L101" s="7">
        <f t="shared" si="6"/>
        <v>-8.6709523097622254E-3</v>
      </c>
      <c r="M101" s="7">
        <f t="shared" si="6"/>
        <v>6.5595277140046981E-3</v>
      </c>
      <c r="N101" s="7">
        <f t="shared" si="6"/>
        <v>-6.5512400561533735E-3</v>
      </c>
      <c r="O101" s="7">
        <f t="shared" si="6"/>
        <v>-1.7710912207198781E-2</v>
      </c>
      <c r="P101" s="7">
        <f t="shared" si="10"/>
        <v>1.0459580330151418E-2</v>
      </c>
      <c r="Q101" s="7">
        <f t="shared" si="11"/>
        <v>5.6740179736540176E-3</v>
      </c>
      <c r="R101" s="7">
        <f t="shared" si="5"/>
        <v>1.8326388030822177E-2</v>
      </c>
      <c r="S101" s="7">
        <f t="shared" si="5"/>
        <v>5.5468248055897526E-3</v>
      </c>
      <c r="T101" s="7">
        <f t="shared" si="5"/>
        <v>1.2375374504479021E-2</v>
      </c>
      <c r="U101" s="7">
        <f t="shared" si="5"/>
        <v>-5.5996413233629213E-3</v>
      </c>
      <c r="V101" s="9">
        <f t="shared" si="5"/>
        <v>-7.6146967319214338E-4</v>
      </c>
    </row>
    <row r="102" spans="1:22" x14ac:dyDescent="0.2">
      <c r="A102" s="8">
        <v>45601</v>
      </c>
      <c r="B102" s="6">
        <v>79476.63</v>
      </c>
      <c r="C102" s="6">
        <v>1171.7</v>
      </c>
      <c r="D102" s="6">
        <v>1296.7</v>
      </c>
      <c r="E102" s="6">
        <v>66.31</v>
      </c>
      <c r="F102" s="6">
        <v>613.79999999999995</v>
      </c>
      <c r="G102" s="6">
        <v>849.2</v>
      </c>
      <c r="H102" s="6">
        <v>257.89999999999998</v>
      </c>
      <c r="I102" s="7">
        <f t="shared" si="9"/>
        <v>-8.7370337670331644E-3</v>
      </c>
      <c r="J102" s="7">
        <f t="shared" si="9"/>
        <v>-2.7694802423828713E-2</v>
      </c>
      <c r="K102" s="7">
        <f t="shared" si="9"/>
        <v>-1.5038173825865697E-2</v>
      </c>
      <c r="L102" s="7">
        <f t="shared" si="6"/>
        <v>-7.2387271904690298E-3</v>
      </c>
      <c r="M102" s="7">
        <f t="shared" si="6"/>
        <v>1.8980123818833627E-2</v>
      </c>
      <c r="N102" s="7">
        <f t="shared" si="6"/>
        <v>-2.2786151672162025E-2</v>
      </c>
      <c r="O102" s="7">
        <f t="shared" si="6"/>
        <v>-2.0356727413726183E-2</v>
      </c>
      <c r="P102" s="7">
        <f t="shared" si="10"/>
        <v>-1.1279108076017801E-2</v>
      </c>
      <c r="Q102" s="7">
        <f t="shared" si="11"/>
        <v>4.4478732126252019E-3</v>
      </c>
      <c r="R102" s="7">
        <f t="shared" si="5"/>
        <v>-4.3477492931060738E-3</v>
      </c>
      <c r="S102" s="7">
        <f t="shared" si="5"/>
        <v>-8.7087637495403478E-3</v>
      </c>
      <c r="T102" s="7">
        <f t="shared" si="5"/>
        <v>6.5381076314814969E-3</v>
      </c>
      <c r="U102" s="7">
        <f t="shared" si="5"/>
        <v>-6.5727936158914103E-3</v>
      </c>
      <c r="V102" s="9">
        <f t="shared" si="5"/>
        <v>-1.7869627196569357E-2</v>
      </c>
    </row>
    <row r="103" spans="1:22" x14ac:dyDescent="0.2">
      <c r="A103" s="8">
        <v>45600</v>
      </c>
      <c r="B103" s="6">
        <v>78782.240000000005</v>
      </c>
      <c r="C103" s="6">
        <v>1139.25</v>
      </c>
      <c r="D103" s="6">
        <v>1277.2</v>
      </c>
      <c r="E103" s="6">
        <v>65.83</v>
      </c>
      <c r="F103" s="6">
        <v>625.45000000000005</v>
      </c>
      <c r="G103" s="6">
        <v>829.85</v>
      </c>
      <c r="H103" s="6">
        <v>252.65</v>
      </c>
      <c r="I103" s="7">
        <f t="shared" si="9"/>
        <v>1.1955486414196859E-2</v>
      </c>
      <c r="J103" s="7">
        <f t="shared" si="9"/>
        <v>2.6596445029624771E-2</v>
      </c>
      <c r="K103" s="7">
        <f t="shared" si="9"/>
        <v>1.1431255872220492E-2</v>
      </c>
      <c r="L103" s="7">
        <f t="shared" si="6"/>
        <v>2.0051648184718385E-2</v>
      </c>
      <c r="M103" s="7">
        <f t="shared" si="6"/>
        <v>-1.2950675513630272E-2</v>
      </c>
      <c r="N103" s="7">
        <f t="shared" si="6"/>
        <v>-1.0423570524793591E-2</v>
      </c>
      <c r="O103" s="7">
        <f t="shared" si="6"/>
        <v>4.1559469622005629E-3</v>
      </c>
      <c r="P103" s="7">
        <f t="shared" si="10"/>
        <v>-8.7754254296352318E-3</v>
      </c>
      <c r="Q103" s="7">
        <f t="shared" si="11"/>
        <v>-2.8085534530118052E-2</v>
      </c>
      <c r="R103" s="7">
        <f t="shared" si="5"/>
        <v>-1.5152393714211667E-2</v>
      </c>
      <c r="S103" s="7">
        <f t="shared" si="5"/>
        <v>-7.2650539009909421E-3</v>
      </c>
      <c r="T103" s="7">
        <f t="shared" si="5"/>
        <v>1.8802248475114684E-2</v>
      </c>
      <c r="U103" s="7">
        <f t="shared" si="5"/>
        <v>-2.3049768262373229E-2</v>
      </c>
      <c r="V103" s="9">
        <f t="shared" si="5"/>
        <v>-2.0566781149381437E-2</v>
      </c>
    </row>
    <row r="104" spans="1:22" x14ac:dyDescent="0.2">
      <c r="A104" s="8">
        <v>45597</v>
      </c>
      <c r="B104" s="6">
        <v>79724.12</v>
      </c>
      <c r="C104" s="6">
        <v>1169.55</v>
      </c>
      <c r="D104" s="6">
        <v>1291.8</v>
      </c>
      <c r="E104" s="6">
        <v>67.150000000000006</v>
      </c>
      <c r="F104" s="6">
        <v>617.35</v>
      </c>
      <c r="G104" s="6">
        <v>821.2</v>
      </c>
      <c r="H104" s="6">
        <v>253.7</v>
      </c>
      <c r="I104" s="7">
        <f t="shared" si="9"/>
        <v>-4.2027431597865261E-3</v>
      </c>
      <c r="J104" s="7">
        <f t="shared" si="9"/>
        <v>-8.5502971228250679E-3</v>
      </c>
      <c r="K104" s="7">
        <f t="shared" si="9"/>
        <v>3.483511379471782E-4</v>
      </c>
      <c r="L104" s="7">
        <f t="shared" si="6"/>
        <v>-1.8168279970215861E-2</v>
      </c>
      <c r="M104" s="7">
        <f t="shared" si="6"/>
        <v>-7.9371507248724438E-3</v>
      </c>
      <c r="N104" s="7">
        <f t="shared" si="6"/>
        <v>-1.217730150998575E-3</v>
      </c>
      <c r="O104" s="7">
        <f t="shared" si="6"/>
        <v>-1.0800157666535193E-2</v>
      </c>
      <c r="P104" s="7">
        <f t="shared" si="10"/>
        <v>1.1884584141149564E-2</v>
      </c>
      <c r="Q104" s="7">
        <f t="shared" si="11"/>
        <v>2.6248908279726736E-2</v>
      </c>
      <c r="R104" s="7">
        <f t="shared" ref="R104:R117" si="12">LN(D104/D103)</f>
        <v>1.1366412757745406E-2</v>
      </c>
      <c r="S104" s="7">
        <f t="shared" ref="S104:S117" si="13">LN(E104/E103)</f>
        <v>1.9853261489461413E-2</v>
      </c>
      <c r="T104" s="7">
        <f t="shared" ref="T104:T117" si="14">LN(F104/F103)</f>
        <v>-1.3035266646997778E-2</v>
      </c>
      <c r="U104" s="7">
        <f t="shared" ref="U104:U117" si="15">LN(G104/G103)</f>
        <v>-1.0478276421949238E-2</v>
      </c>
      <c r="V104" s="9">
        <f t="shared" ref="V104:V117" si="16">LN(H104/H103)</f>
        <v>4.1473348673184939E-3</v>
      </c>
    </row>
    <row r="105" spans="1:22" x14ac:dyDescent="0.2">
      <c r="A105" s="8">
        <v>45596</v>
      </c>
      <c r="B105" s="6">
        <v>79389.06</v>
      </c>
      <c r="C105" s="6">
        <v>1159.55</v>
      </c>
      <c r="D105" s="6">
        <v>1292.25</v>
      </c>
      <c r="E105" s="6">
        <v>65.930000000000007</v>
      </c>
      <c r="F105" s="6">
        <v>612.45000000000005</v>
      </c>
      <c r="G105" s="6">
        <v>820.2</v>
      </c>
      <c r="H105" s="6">
        <v>250.96</v>
      </c>
      <c r="I105" s="7">
        <f t="shared" si="9"/>
        <v>6.9672068166570789E-3</v>
      </c>
      <c r="J105" s="7">
        <f t="shared" si="9"/>
        <v>9.3570781768790301E-3</v>
      </c>
      <c r="K105" s="7">
        <f t="shared" si="9"/>
        <v>1.5399497001354234E-2</v>
      </c>
      <c r="L105" s="7">
        <f t="shared" si="6"/>
        <v>4.3379341726073051E-2</v>
      </c>
      <c r="M105" s="7">
        <f t="shared" si="6"/>
        <v>-4.9799983672137449E-3</v>
      </c>
      <c r="N105" s="7">
        <f t="shared" si="6"/>
        <v>2.7432333577175338E-3</v>
      </c>
      <c r="O105" s="7">
        <f t="shared" si="6"/>
        <v>2.0720433535224014E-3</v>
      </c>
      <c r="P105" s="7">
        <f t="shared" si="10"/>
        <v>-4.2115995075000358E-3</v>
      </c>
      <c r="Q105" s="7">
        <f t="shared" si="11"/>
        <v>-8.5870606225005256E-3</v>
      </c>
      <c r="R105" s="7">
        <f t="shared" si="12"/>
        <v>3.4829047777647443E-4</v>
      </c>
      <c r="S105" s="7">
        <f t="shared" si="13"/>
        <v>-1.8335349844038222E-2</v>
      </c>
      <c r="T105" s="7">
        <f t="shared" si="14"/>
        <v>-7.9688175800582042E-3</v>
      </c>
      <c r="U105" s="7">
        <f t="shared" si="15"/>
        <v>-1.2184721868196652E-3</v>
      </c>
      <c r="V105" s="9">
        <f t="shared" si="16"/>
        <v>-1.0858902722813394E-2</v>
      </c>
    </row>
    <row r="106" spans="1:22" x14ac:dyDescent="0.2">
      <c r="A106" s="8">
        <v>45595</v>
      </c>
      <c r="B106" s="6">
        <v>79942.179999999993</v>
      </c>
      <c r="C106" s="6">
        <v>1170.4000000000001</v>
      </c>
      <c r="D106" s="6">
        <v>1312.15</v>
      </c>
      <c r="E106" s="6">
        <v>68.790000000000006</v>
      </c>
      <c r="F106" s="6">
        <v>609.4</v>
      </c>
      <c r="G106" s="6">
        <v>822.45</v>
      </c>
      <c r="H106" s="6">
        <v>251.48</v>
      </c>
      <c r="I106" s="7">
        <f t="shared" si="9"/>
        <v>5.3394841121421344E-3</v>
      </c>
      <c r="J106" s="7">
        <f t="shared" si="9"/>
        <v>1.4055023923444709E-2</v>
      </c>
      <c r="K106" s="7">
        <f t="shared" si="9"/>
        <v>1.5013527416834815E-2</v>
      </c>
      <c r="L106" s="7">
        <f t="shared" si="6"/>
        <v>-1.729902602122424E-2</v>
      </c>
      <c r="M106" s="7">
        <f t="shared" si="6"/>
        <v>1.9855595667870096E-2</v>
      </c>
      <c r="N106" s="7">
        <f t="shared" si="6"/>
        <v>1.2462763693841472E-2</v>
      </c>
      <c r="O106" s="7">
        <f t="shared" si="6"/>
        <v>1.2247494830602834E-2</v>
      </c>
      <c r="P106" s="7">
        <f t="shared" si="10"/>
        <v>6.9430479794111016E-3</v>
      </c>
      <c r="Q106" s="7">
        <f t="shared" si="11"/>
        <v>9.3135719046964476E-3</v>
      </c>
      <c r="R106" s="7">
        <f t="shared" si="12"/>
        <v>1.5282128161085649E-2</v>
      </c>
      <c r="S106" s="7">
        <f t="shared" si="13"/>
        <v>4.2464812412714423E-2</v>
      </c>
      <c r="T106" s="7">
        <f t="shared" si="14"/>
        <v>-4.9924398820858874E-3</v>
      </c>
      <c r="U106" s="7">
        <f t="shared" si="15"/>
        <v>2.7394775602081877E-3</v>
      </c>
      <c r="V106" s="9">
        <f t="shared" si="16"/>
        <v>2.0698996324375572E-3</v>
      </c>
    </row>
    <row r="107" spans="1:22" x14ac:dyDescent="0.2">
      <c r="A107" s="8">
        <v>45594</v>
      </c>
      <c r="B107" s="6">
        <v>80369.03</v>
      </c>
      <c r="C107" s="6">
        <v>1186.8499999999999</v>
      </c>
      <c r="D107" s="6">
        <v>1331.85</v>
      </c>
      <c r="E107" s="6">
        <v>67.599999999999994</v>
      </c>
      <c r="F107" s="6">
        <v>621.5</v>
      </c>
      <c r="G107" s="6">
        <v>832.7</v>
      </c>
      <c r="H107" s="6">
        <v>254.56</v>
      </c>
      <c r="I107" s="7">
        <f t="shared" si="9"/>
        <v>-4.5289833658562761E-3</v>
      </c>
      <c r="J107" s="7">
        <f t="shared" si="9"/>
        <v>-1.2849138475797273E-2</v>
      </c>
      <c r="K107" s="7">
        <f t="shared" si="9"/>
        <v>-2.9282576866764276E-2</v>
      </c>
      <c r="L107" s="7">
        <f t="shared" si="6"/>
        <v>-6.9526627218934323E-3</v>
      </c>
      <c r="M107" s="7">
        <f t="shared" si="6"/>
        <v>-2.4135156878519748E-3</v>
      </c>
      <c r="N107" s="7">
        <f t="shared" si="6"/>
        <v>-4.8817100996757623E-2</v>
      </c>
      <c r="O107" s="7">
        <f t="shared" si="6"/>
        <v>-1.8227529855436853E-2</v>
      </c>
      <c r="P107" s="7">
        <f t="shared" si="10"/>
        <v>5.3252796075666468E-3</v>
      </c>
      <c r="Q107" s="7">
        <f t="shared" si="11"/>
        <v>1.3957167921046109E-2</v>
      </c>
      <c r="R107" s="7">
        <f t="shared" si="12"/>
        <v>1.4901939909211013E-2</v>
      </c>
      <c r="S107" s="7">
        <f t="shared" si="13"/>
        <v>-1.7450402489004587E-2</v>
      </c>
      <c r="T107" s="7">
        <f t="shared" si="14"/>
        <v>1.9661044399157192E-2</v>
      </c>
      <c r="U107" s="7">
        <f t="shared" si="15"/>
        <v>1.2385742723606378E-2</v>
      </c>
      <c r="V107" s="9">
        <f t="shared" si="16"/>
        <v>1.2173101074616402E-2</v>
      </c>
    </row>
    <row r="108" spans="1:22" x14ac:dyDescent="0.2">
      <c r="A108" s="8">
        <v>45593</v>
      </c>
      <c r="B108" s="6">
        <v>80005.039999999994</v>
      </c>
      <c r="C108" s="6">
        <v>1171.5999999999999</v>
      </c>
      <c r="D108" s="6">
        <v>1292.8499999999999</v>
      </c>
      <c r="E108" s="6">
        <v>67.13</v>
      </c>
      <c r="F108" s="6">
        <v>620</v>
      </c>
      <c r="G108" s="6">
        <v>792.05</v>
      </c>
      <c r="H108" s="6">
        <v>249.92</v>
      </c>
      <c r="I108" s="7">
        <f t="shared" si="9"/>
        <v>-7.5339003642770352E-3</v>
      </c>
      <c r="J108" s="7">
        <f t="shared" si="9"/>
        <v>1.51502219187436E-2</v>
      </c>
      <c r="K108" s="7">
        <f t="shared" si="9"/>
        <v>-2.8928336620644202E-2</v>
      </c>
      <c r="L108" s="7">
        <f t="shared" si="6"/>
        <v>-2.4281245344853208E-2</v>
      </c>
      <c r="M108" s="7">
        <f t="shared" si="6"/>
        <v>-2.5000000000000022E-2</v>
      </c>
      <c r="N108" s="7">
        <f t="shared" si="6"/>
        <v>-1.4014266776087303E-2</v>
      </c>
      <c r="O108" s="7">
        <f t="shared" si="6"/>
        <v>-4.1613316261203459E-2</v>
      </c>
      <c r="P108" s="7">
        <f t="shared" si="10"/>
        <v>-4.5392702822867111E-3</v>
      </c>
      <c r="Q108" s="7">
        <f t="shared" si="11"/>
        <v>-1.2932402673382507E-2</v>
      </c>
      <c r="R108" s="7">
        <f t="shared" si="12"/>
        <v>-2.9719869384927558E-2</v>
      </c>
      <c r="S108" s="7">
        <f t="shared" si="13"/>
        <v>-6.9769450982581898E-3</v>
      </c>
      <c r="T108" s="7">
        <f t="shared" si="14"/>
        <v>-2.4164329116285678E-3</v>
      </c>
      <c r="U108" s="7">
        <f t="shared" si="15"/>
        <v>-5.0048912106914041E-2</v>
      </c>
      <c r="V108" s="9">
        <f t="shared" si="16"/>
        <v>-1.8395697938155615E-2</v>
      </c>
    </row>
    <row r="109" spans="1:22" x14ac:dyDescent="0.2">
      <c r="A109" s="8">
        <v>45590</v>
      </c>
      <c r="B109" s="6">
        <v>79402.289999999994</v>
      </c>
      <c r="C109" s="6">
        <v>1189.3499999999999</v>
      </c>
      <c r="D109" s="6">
        <v>1255.45</v>
      </c>
      <c r="E109" s="6">
        <v>65.5</v>
      </c>
      <c r="F109" s="6">
        <v>604.5</v>
      </c>
      <c r="G109" s="6">
        <v>780.95</v>
      </c>
      <c r="H109" s="6">
        <v>239.52</v>
      </c>
      <c r="I109" s="7">
        <f t="shared" si="9"/>
        <v>8.3482478905836377E-3</v>
      </c>
      <c r="J109" s="7">
        <f t="shared" si="9"/>
        <v>-1.8497498633707532E-2</v>
      </c>
      <c r="K109" s="7">
        <f t="shared" si="9"/>
        <v>-2.1506232824883842E-3</v>
      </c>
      <c r="L109" s="7">
        <f t="shared" si="6"/>
        <v>3.8931297709923651E-2</v>
      </c>
      <c r="M109" s="7">
        <f t="shared" si="6"/>
        <v>6.8072787427626125E-2</v>
      </c>
      <c r="N109" s="7">
        <f t="shared" si="6"/>
        <v>1.7414687239899918E-2</v>
      </c>
      <c r="O109" s="7">
        <f t="shared" si="6"/>
        <v>2.1918837675350744E-2</v>
      </c>
      <c r="P109" s="7">
        <f t="shared" si="10"/>
        <v>-7.5624235424538054E-3</v>
      </c>
      <c r="Q109" s="7">
        <f t="shared" si="11"/>
        <v>1.5036603432939178E-2</v>
      </c>
      <c r="R109" s="7">
        <f t="shared" si="12"/>
        <v>-2.935500972791294E-2</v>
      </c>
      <c r="S109" s="7">
        <f t="shared" si="13"/>
        <v>-2.458089530945386E-2</v>
      </c>
      <c r="T109" s="7">
        <f t="shared" si="14"/>
        <v>-2.5317807984289897E-2</v>
      </c>
      <c r="U109" s="7">
        <f t="shared" si="15"/>
        <v>-1.4113393831128172E-2</v>
      </c>
      <c r="V109" s="9">
        <f t="shared" si="16"/>
        <v>-4.2503945980002789E-2</v>
      </c>
    </row>
    <row r="110" spans="1:22" x14ac:dyDescent="0.2">
      <c r="A110" s="8">
        <v>45589</v>
      </c>
      <c r="B110" s="6">
        <v>80065.16</v>
      </c>
      <c r="C110" s="6">
        <v>1167.3499999999999</v>
      </c>
      <c r="D110" s="6">
        <v>1252.75</v>
      </c>
      <c r="E110" s="6">
        <v>68.05</v>
      </c>
      <c r="F110" s="6">
        <v>645.65</v>
      </c>
      <c r="G110" s="6">
        <v>794.55</v>
      </c>
      <c r="H110" s="6">
        <v>244.77</v>
      </c>
      <c r="I110" s="7">
        <f t="shared" si="9"/>
        <v>2.1007889074331487E-4</v>
      </c>
      <c r="J110" s="7">
        <f t="shared" si="9"/>
        <v>-5.9536557159376446E-3</v>
      </c>
      <c r="K110" s="7">
        <f t="shared" si="9"/>
        <v>-9.1798044302537907E-4</v>
      </c>
      <c r="L110" s="7">
        <f t="shared" si="6"/>
        <v>-2.1601763409257901E-2</v>
      </c>
      <c r="M110" s="7">
        <f t="shared" si="6"/>
        <v>9.9124912878494342E-3</v>
      </c>
      <c r="N110" s="7">
        <f t="shared" si="6"/>
        <v>-1.0760808004530831E-2</v>
      </c>
      <c r="O110" s="7">
        <f t="shared" si="6"/>
        <v>-2.7822037014340051E-2</v>
      </c>
      <c r="P110" s="7">
        <f t="shared" si="10"/>
        <v>8.31359400175153E-3</v>
      </c>
      <c r="Q110" s="7">
        <f t="shared" si="11"/>
        <v>-1.8670716755071027E-2</v>
      </c>
      <c r="R110" s="7">
        <f t="shared" si="12"/>
        <v>-2.1529391937708917E-3</v>
      </c>
      <c r="S110" s="7">
        <f t="shared" si="13"/>
        <v>3.8192586456268829E-2</v>
      </c>
      <c r="T110" s="7">
        <f t="shared" si="14"/>
        <v>6.5855891237813241E-2</v>
      </c>
      <c r="U110" s="7">
        <f t="shared" si="15"/>
        <v>1.7264789354913729E-2</v>
      </c>
      <c r="V110" s="9">
        <f t="shared" si="16"/>
        <v>2.1682073437500338E-2</v>
      </c>
    </row>
    <row r="111" spans="1:22" x14ac:dyDescent="0.2">
      <c r="A111" s="8">
        <v>45588</v>
      </c>
      <c r="B111" s="6">
        <v>80081.98</v>
      </c>
      <c r="C111" s="6">
        <v>1160.4000000000001</v>
      </c>
      <c r="D111" s="6">
        <v>1251.5999999999999</v>
      </c>
      <c r="E111" s="6">
        <v>66.58</v>
      </c>
      <c r="F111" s="6">
        <v>652.04999999999995</v>
      </c>
      <c r="G111" s="6">
        <v>786</v>
      </c>
      <c r="H111" s="6">
        <v>237.96</v>
      </c>
      <c r="I111" s="7">
        <f t="shared" si="9"/>
        <v>1.7324746466058638E-3</v>
      </c>
      <c r="J111" s="7">
        <f t="shared" si="9"/>
        <v>1.3228197173388301E-2</v>
      </c>
      <c r="K111" s="7">
        <f t="shared" si="9"/>
        <v>1.2703739213806298E-2</v>
      </c>
      <c r="L111" s="7">
        <f t="shared" si="6"/>
        <v>2.6133974166416163E-2</v>
      </c>
      <c r="M111" s="7">
        <f t="shared" si="6"/>
        <v>-2.0780614983513468E-2</v>
      </c>
      <c r="N111" s="7">
        <f t="shared" si="6"/>
        <v>5.5979643765902143E-3</v>
      </c>
      <c r="O111" s="7">
        <f t="shared" si="6"/>
        <v>-1.8112287779458724E-2</v>
      </c>
      <c r="P111" s="7">
        <f t="shared" si="10"/>
        <v>2.1005682726314045E-4</v>
      </c>
      <c r="Q111" s="7">
        <f t="shared" si="11"/>
        <v>-5.9714493841974917E-3</v>
      </c>
      <c r="R111" s="7">
        <f t="shared" si="12"/>
        <v>-9.1840204510699206E-4</v>
      </c>
      <c r="S111" s="7">
        <f t="shared" si="13"/>
        <v>-2.1838496950596198E-2</v>
      </c>
      <c r="T111" s="7">
        <f t="shared" si="14"/>
        <v>9.8636848102501336E-3</v>
      </c>
      <c r="U111" s="7">
        <f t="shared" si="15"/>
        <v>-1.0819124229438795E-2</v>
      </c>
      <c r="V111" s="9">
        <f t="shared" si="16"/>
        <v>-2.8216401789113662E-2</v>
      </c>
    </row>
    <row r="112" spans="1:22" x14ac:dyDescent="0.2">
      <c r="A112" s="8">
        <v>45587</v>
      </c>
      <c r="B112" s="6">
        <v>80220.72</v>
      </c>
      <c r="C112" s="6">
        <v>1175.75</v>
      </c>
      <c r="D112" s="6">
        <v>1267.5</v>
      </c>
      <c r="E112" s="6">
        <v>68.319999999999993</v>
      </c>
      <c r="F112" s="6">
        <v>638.5</v>
      </c>
      <c r="G112" s="6">
        <v>790.4</v>
      </c>
      <c r="H112" s="6">
        <v>233.65</v>
      </c>
      <c r="I112" s="7">
        <f t="shared" si="9"/>
        <v>1.1599870956032321E-2</v>
      </c>
      <c r="J112" s="7">
        <f t="shared" si="9"/>
        <v>1.2375079736338446E-2</v>
      </c>
      <c r="K112" s="7">
        <f t="shared" si="9"/>
        <v>-6.6666666666667096E-3</v>
      </c>
      <c r="L112" s="7">
        <f t="shared" si="6"/>
        <v>3.0444964871194635E-2</v>
      </c>
      <c r="M112" s="7">
        <f t="shared" si="6"/>
        <v>4.1268598277212298E-2</v>
      </c>
      <c r="N112" s="7">
        <f t="shared" si="6"/>
        <v>2.9795040485830038E-2</v>
      </c>
      <c r="O112" s="7">
        <f t="shared" si="6"/>
        <v>5.1872458805906296E-2</v>
      </c>
      <c r="P112" s="7">
        <f t="shared" si="10"/>
        <v>1.7309756434788475E-3</v>
      </c>
      <c r="Q112" s="7">
        <f t="shared" si="11"/>
        <v>1.3141468577908226E-2</v>
      </c>
      <c r="R112" s="7">
        <f t="shared" si="12"/>
        <v>1.2623723670611127E-2</v>
      </c>
      <c r="S112" s="7">
        <f t="shared" si="13"/>
        <v>2.5798317333435364E-2</v>
      </c>
      <c r="T112" s="7">
        <f t="shared" si="14"/>
        <v>-2.0999570630316718E-2</v>
      </c>
      <c r="U112" s="7">
        <f t="shared" si="15"/>
        <v>5.5823540044513979E-3</v>
      </c>
      <c r="V112" s="9">
        <f t="shared" si="16"/>
        <v>-1.8278323173269734E-2</v>
      </c>
    </row>
    <row r="113" spans="1:22" x14ac:dyDescent="0.2">
      <c r="A113" s="8">
        <v>45586</v>
      </c>
      <c r="B113" s="6">
        <v>81151.27</v>
      </c>
      <c r="C113" s="6">
        <v>1190.3</v>
      </c>
      <c r="D113" s="6">
        <v>1259.05</v>
      </c>
      <c r="E113" s="6">
        <v>70.400000000000006</v>
      </c>
      <c r="F113" s="6">
        <v>664.85</v>
      </c>
      <c r="G113" s="6">
        <v>813.95</v>
      </c>
      <c r="H113" s="6">
        <v>245.77</v>
      </c>
      <c r="I113" s="7">
        <f t="shared" si="9"/>
        <v>9.0546950158620909E-4</v>
      </c>
      <c r="J113" s="7">
        <f t="shared" si="9"/>
        <v>5.5028144165336634E-3</v>
      </c>
      <c r="K113" s="7">
        <f t="shared" si="9"/>
        <v>4.3286604979946297E-3</v>
      </c>
      <c r="L113" s="7">
        <f t="shared" si="6"/>
        <v>1.6619318181817944E-2</v>
      </c>
      <c r="M113" s="7">
        <f t="shared" si="6"/>
        <v>2.827705497480637E-2</v>
      </c>
      <c r="N113" s="7">
        <f t="shared" si="6"/>
        <v>7.9243196756557666E-3</v>
      </c>
      <c r="O113" s="7">
        <f t="shared" si="6"/>
        <v>8.9514586808805419E-3</v>
      </c>
      <c r="P113" s="7">
        <f t="shared" si="10"/>
        <v>1.1533108249442198E-2</v>
      </c>
      <c r="Q113" s="7">
        <f t="shared" si="11"/>
        <v>1.2299134348676665E-2</v>
      </c>
      <c r="R113" s="7">
        <f t="shared" si="12"/>
        <v>-6.688988150796652E-3</v>
      </c>
      <c r="S113" s="7">
        <f t="shared" si="13"/>
        <v>2.999071368368254E-2</v>
      </c>
      <c r="T113" s="7">
        <f t="shared" si="14"/>
        <v>4.0439775830120962E-2</v>
      </c>
      <c r="U113" s="7">
        <f t="shared" si="15"/>
        <v>2.935979262086091E-2</v>
      </c>
      <c r="V113" s="9">
        <f t="shared" si="16"/>
        <v>5.0571870089219026E-2</v>
      </c>
    </row>
    <row r="114" spans="1:22" x14ac:dyDescent="0.2">
      <c r="A114" s="8">
        <v>45583</v>
      </c>
      <c r="B114" s="6">
        <v>81224.75</v>
      </c>
      <c r="C114" s="6">
        <v>1196.8499999999999</v>
      </c>
      <c r="D114" s="6">
        <v>1264.5</v>
      </c>
      <c r="E114" s="6">
        <v>71.569999999999993</v>
      </c>
      <c r="F114" s="6">
        <v>683.65</v>
      </c>
      <c r="G114" s="6">
        <v>820.4</v>
      </c>
      <c r="H114" s="6">
        <v>247.97</v>
      </c>
      <c r="I114" s="7">
        <f t="shared" si="9"/>
        <v>-2.6856346126026276E-3</v>
      </c>
      <c r="J114" s="7">
        <f t="shared" si="9"/>
        <v>-5.4309228391193565E-2</v>
      </c>
      <c r="K114" s="7">
        <f t="shared" si="9"/>
        <v>-2.6294978252273671E-2</v>
      </c>
      <c r="L114" s="7">
        <f t="shared" si="6"/>
        <v>2.3752969121140222E-3</v>
      </c>
      <c r="M114" s="7">
        <f t="shared" si="6"/>
        <v>4.8270313757039496E-3</v>
      </c>
      <c r="N114" s="7">
        <f t="shared" si="6"/>
        <v>-1.1396879570941043E-2</v>
      </c>
      <c r="O114" s="7">
        <f t="shared" si="6"/>
        <v>-2.4236802839053051E-2</v>
      </c>
      <c r="P114" s="7">
        <f t="shared" si="10"/>
        <v>9.0505981136640532E-4</v>
      </c>
      <c r="Q114" s="7">
        <f t="shared" si="11"/>
        <v>5.487729248565572E-3</v>
      </c>
      <c r="R114" s="7">
        <f t="shared" si="12"/>
        <v>4.3193187954783281E-3</v>
      </c>
      <c r="S114" s="7">
        <f t="shared" si="13"/>
        <v>1.648272858650918E-2</v>
      </c>
      <c r="T114" s="7">
        <f t="shared" si="14"/>
        <v>2.788463945237582E-2</v>
      </c>
      <c r="U114" s="7">
        <f t="shared" si="15"/>
        <v>7.8930871437066646E-3</v>
      </c>
      <c r="V114" s="9">
        <f t="shared" si="16"/>
        <v>8.9116318702051577E-3</v>
      </c>
    </row>
    <row r="115" spans="1:22" x14ac:dyDescent="0.2">
      <c r="A115" s="8">
        <v>45582</v>
      </c>
      <c r="B115" s="6">
        <v>81006.61</v>
      </c>
      <c r="C115" s="6">
        <v>1131.8499999999999</v>
      </c>
      <c r="D115" s="6">
        <v>1231.25</v>
      </c>
      <c r="E115" s="6">
        <v>71.739999999999995</v>
      </c>
      <c r="F115" s="6">
        <v>686.95</v>
      </c>
      <c r="G115" s="6">
        <v>811.05</v>
      </c>
      <c r="H115" s="6">
        <v>241.96</v>
      </c>
      <c r="I115" s="7">
        <f t="shared" si="9"/>
        <v>6.1075262870524671E-3</v>
      </c>
      <c r="J115" s="7">
        <f t="shared" si="9"/>
        <v>1.886292353227037E-2</v>
      </c>
      <c r="K115" s="7">
        <f t="shared" si="9"/>
        <v>9.6649746192893904E-3</v>
      </c>
      <c r="L115" s="7">
        <f t="shared" si="6"/>
        <v>6.6908279899637879E-3</v>
      </c>
      <c r="M115" s="7">
        <f t="shared" si="6"/>
        <v>1.3829245214353358E-2</v>
      </c>
      <c r="N115" s="7">
        <f t="shared" si="6"/>
        <v>-6.9046298008752505E-3</v>
      </c>
      <c r="O115" s="7">
        <f t="shared" si="6"/>
        <v>9.051082823607226E-3</v>
      </c>
      <c r="P115" s="7">
        <f t="shared" si="10"/>
        <v>-2.6892473991048786E-3</v>
      </c>
      <c r="Q115" s="7">
        <f t="shared" si="11"/>
        <v>-5.5839643273264843E-2</v>
      </c>
      <c r="R115" s="7">
        <f t="shared" si="12"/>
        <v>-2.6646873623721246E-2</v>
      </c>
      <c r="S115" s="7">
        <f t="shared" si="13"/>
        <v>2.3724803536303955E-3</v>
      </c>
      <c r="T115" s="7">
        <f t="shared" si="14"/>
        <v>4.8154186148665701E-3</v>
      </c>
      <c r="U115" s="7">
        <f t="shared" si="15"/>
        <v>-1.1462321702102037E-2</v>
      </c>
      <c r="V115" s="9">
        <f t="shared" si="16"/>
        <v>-2.453534786714574E-2</v>
      </c>
    </row>
    <row r="116" spans="1:22" x14ac:dyDescent="0.2">
      <c r="A116" s="8">
        <v>45581</v>
      </c>
      <c r="B116" s="6">
        <v>81501.36</v>
      </c>
      <c r="C116" s="6">
        <v>1153.2</v>
      </c>
      <c r="D116" s="6">
        <v>1243.1500000000001</v>
      </c>
      <c r="E116" s="6">
        <v>72.22</v>
      </c>
      <c r="F116" s="6">
        <v>696.45</v>
      </c>
      <c r="G116" s="6">
        <v>805.45</v>
      </c>
      <c r="H116" s="6">
        <v>244.15</v>
      </c>
      <c r="I116" s="7">
        <f t="shared" si="9"/>
        <v>3.9111003791838517E-3</v>
      </c>
      <c r="J116" s="7">
        <f t="shared" si="9"/>
        <v>5.6364897676020043E-4</v>
      </c>
      <c r="K116" s="7">
        <f t="shared" si="9"/>
        <v>9.9344407352290887E-3</v>
      </c>
      <c r="L116" s="7">
        <f t="shared" si="6"/>
        <v>7.2002215452782181E-3</v>
      </c>
      <c r="M116" s="7">
        <f t="shared" si="6"/>
        <v>-9.3330461626839334E-4</v>
      </c>
      <c r="N116" s="7">
        <f t="shared" si="6"/>
        <v>-9.9323359612646378E-4</v>
      </c>
      <c r="O116" s="7">
        <f t="shared" si="6"/>
        <v>-1.3925865246774416E-3</v>
      </c>
      <c r="P116" s="7">
        <f t="shared" si="10"/>
        <v>6.08895094294462E-3</v>
      </c>
      <c r="Q116" s="7">
        <f t="shared" si="11"/>
        <v>1.8687224615112491E-2</v>
      </c>
      <c r="R116" s="7">
        <f t="shared" si="12"/>
        <v>9.6185675280683874E-3</v>
      </c>
      <c r="S116" s="7">
        <f t="shared" si="13"/>
        <v>6.6685437451752018E-3</v>
      </c>
      <c r="T116" s="7">
        <f t="shared" si="14"/>
        <v>1.3734493764083236E-2</v>
      </c>
      <c r="U116" s="7">
        <f t="shared" si="15"/>
        <v>-6.9285770521487974E-3</v>
      </c>
      <c r="V116" s="9">
        <f t="shared" si="16"/>
        <v>9.01036726895579E-3</v>
      </c>
    </row>
    <row r="117" spans="1:22" x14ac:dyDescent="0.2">
      <c r="A117" s="8">
        <v>45580</v>
      </c>
      <c r="B117" s="6">
        <v>81820.12</v>
      </c>
      <c r="C117" s="6">
        <v>1153.8499999999999</v>
      </c>
      <c r="D117" s="6">
        <v>1255.5</v>
      </c>
      <c r="E117" s="6">
        <v>72.739999999999995</v>
      </c>
      <c r="F117" s="6">
        <v>695.8</v>
      </c>
      <c r="G117" s="6">
        <v>804.65</v>
      </c>
      <c r="H117" s="6">
        <v>243.81</v>
      </c>
      <c r="I117" s="7">
        <f t="shared" si="9"/>
        <v>1.8691001675383845E-3</v>
      </c>
      <c r="J117" s="7">
        <f t="shared" si="9"/>
        <v>9.0999696667677377E-3</v>
      </c>
      <c r="K117" s="7">
        <f t="shared" si="9"/>
        <v>-1.8916766228594173E-2</v>
      </c>
      <c r="L117" s="7">
        <f t="shared" si="6"/>
        <v>2.7495188342041565E-3</v>
      </c>
      <c r="M117" s="7">
        <f t="shared" si="6"/>
        <v>7.4734118999713051E-3</v>
      </c>
      <c r="N117" s="7">
        <f t="shared" si="6"/>
        <v>6.2138818119672479E-4</v>
      </c>
      <c r="O117" s="7">
        <f t="shared" ref="O117:O180" si="17">(H118/H117)-1</f>
        <v>3.0351503219721021E-3</v>
      </c>
      <c r="P117" s="7">
        <f t="shared" si="10"/>
        <v>3.9034719100987324E-3</v>
      </c>
      <c r="Q117" s="7">
        <f t="shared" si="11"/>
        <v>5.6349018634093545E-4</v>
      </c>
      <c r="R117" s="7">
        <f t="shared" si="12"/>
        <v>9.8854185832727599E-3</v>
      </c>
      <c r="S117" s="7">
        <f t="shared" si="13"/>
        <v>7.1744237095311891E-3</v>
      </c>
      <c r="T117" s="7">
        <f t="shared" si="14"/>
        <v>-9.33740416198925E-4</v>
      </c>
      <c r="U117" s="7">
        <f t="shared" si="15"/>
        <v>-9.9372717947080673E-4</v>
      </c>
      <c r="V117" s="9">
        <f t="shared" si="16"/>
        <v>-1.393557074446128E-3</v>
      </c>
    </row>
    <row r="118" spans="1:22" x14ac:dyDescent="0.2">
      <c r="A118" s="8">
        <v>45579</v>
      </c>
      <c r="B118" s="6">
        <v>81973.05</v>
      </c>
      <c r="C118" s="6">
        <v>1164.3499999999999</v>
      </c>
      <c r="D118" s="6">
        <v>1231.75</v>
      </c>
      <c r="E118" s="6">
        <v>72.94</v>
      </c>
      <c r="F118" s="6">
        <v>701</v>
      </c>
      <c r="G118" s="6">
        <v>805.15</v>
      </c>
      <c r="H118" s="6">
        <v>244.55</v>
      </c>
      <c r="I118" s="7">
        <f t="shared" si="9"/>
        <v>-7.2181039988142848E-3</v>
      </c>
      <c r="J118" s="7">
        <f t="shared" si="9"/>
        <v>6.9566711040496276E-3</v>
      </c>
      <c r="K118" s="7">
        <f t="shared" si="9"/>
        <v>-7.1037142277248222E-3</v>
      </c>
      <c r="L118" s="7">
        <f t="shared" si="9"/>
        <v>-7.8146421716478454E-3</v>
      </c>
      <c r="M118" s="7">
        <f t="shared" si="9"/>
        <v>-1.5121255349500706E-2</v>
      </c>
      <c r="N118" s="7">
        <f t="shared" si="9"/>
        <v>-6.7068248152517551E-3</v>
      </c>
      <c r="O118" s="7">
        <f t="shared" si="17"/>
        <v>-8.7098752811286539E-3</v>
      </c>
      <c r="P118" s="7">
        <f t="shared" ref="P118:V154" si="18">LN(B118/B117)</f>
        <v>1.8673555733628195E-3</v>
      </c>
      <c r="Q118" s="7">
        <f t="shared" si="18"/>
        <v>9.0588144286564958E-3</v>
      </c>
      <c r="R118" s="7">
        <f t="shared" si="18"/>
        <v>-1.9097977173567225E-2</v>
      </c>
      <c r="S118" s="7">
        <f t="shared" si="18"/>
        <v>2.7457458216913304E-3</v>
      </c>
      <c r="T118" s="7">
        <f t="shared" si="18"/>
        <v>7.4456243167484821E-3</v>
      </c>
      <c r="U118" s="7">
        <f t="shared" si="18"/>
        <v>6.2119519950108422E-4</v>
      </c>
      <c r="V118" s="9">
        <f t="shared" si="18"/>
        <v>3.0305535521431438E-3</v>
      </c>
    </row>
    <row r="119" spans="1:22" x14ac:dyDescent="0.2">
      <c r="A119" s="8">
        <v>45576</v>
      </c>
      <c r="B119" s="6">
        <v>81381.36</v>
      </c>
      <c r="C119" s="6">
        <v>1172.45</v>
      </c>
      <c r="D119" s="6">
        <v>1223</v>
      </c>
      <c r="E119" s="6">
        <v>72.37</v>
      </c>
      <c r="F119" s="6">
        <v>690.4</v>
      </c>
      <c r="G119" s="6">
        <v>799.75</v>
      </c>
      <c r="H119" s="6">
        <v>242.42</v>
      </c>
      <c r="I119" s="7">
        <f t="shared" ref="I119:N161" si="19">(B120/B119)-1</f>
        <v>2.8268143958272152E-3</v>
      </c>
      <c r="J119" s="7">
        <f t="shared" si="19"/>
        <v>1.0064395070152221E-2</v>
      </c>
      <c r="K119" s="7">
        <f t="shared" si="19"/>
        <v>1.6762060506950061E-2</v>
      </c>
      <c r="L119" s="7">
        <f t="shared" si="19"/>
        <v>1.0639767859610183E-2</v>
      </c>
      <c r="M119" s="7">
        <f t="shared" si="19"/>
        <v>1.3832560834299068E-2</v>
      </c>
      <c r="N119" s="7">
        <f t="shared" si="19"/>
        <v>-3.3135354798373706E-3</v>
      </c>
      <c r="O119" s="7">
        <f t="shared" si="17"/>
        <v>1.4974012045210872E-2</v>
      </c>
      <c r="P119" s="7">
        <f t="shared" si="18"/>
        <v>-7.2442805509279062E-3</v>
      </c>
      <c r="Q119" s="7">
        <f t="shared" si="18"/>
        <v>6.9325851086709965E-3</v>
      </c>
      <c r="R119" s="7">
        <f t="shared" si="18"/>
        <v>-7.1290657369001507E-3</v>
      </c>
      <c r="S119" s="7">
        <f t="shared" si="18"/>
        <v>-7.8453365024977566E-3</v>
      </c>
      <c r="T119" s="7">
        <f t="shared" si="18"/>
        <v>-1.5236747265371893E-2</v>
      </c>
      <c r="U119" s="7">
        <f t="shared" si="18"/>
        <v>-6.7294166343775655E-3</v>
      </c>
      <c r="V119" s="9">
        <f t="shared" si="18"/>
        <v>-8.7480279430002875E-3</v>
      </c>
    </row>
    <row r="120" spans="1:22" x14ac:dyDescent="0.2">
      <c r="A120" s="8">
        <v>45575</v>
      </c>
      <c r="B120" s="6">
        <v>81611.41</v>
      </c>
      <c r="C120" s="6">
        <v>1184.25</v>
      </c>
      <c r="D120" s="6">
        <v>1243.5</v>
      </c>
      <c r="E120" s="6">
        <v>73.14</v>
      </c>
      <c r="F120" s="6">
        <v>699.95</v>
      </c>
      <c r="G120" s="6">
        <v>797.1</v>
      </c>
      <c r="H120" s="6">
        <v>246.05</v>
      </c>
      <c r="I120" s="7">
        <f t="shared" si="19"/>
        <v>-1.7682576492673574E-3</v>
      </c>
      <c r="J120" s="7">
        <f t="shared" si="19"/>
        <v>-1.190626979100684E-2</v>
      </c>
      <c r="K120" s="7">
        <f t="shared" si="19"/>
        <v>5.2271813429838332E-4</v>
      </c>
      <c r="L120" s="7">
        <f t="shared" si="19"/>
        <v>-1.0254306808859748E-2</v>
      </c>
      <c r="M120" s="7">
        <f t="shared" si="19"/>
        <v>7.6434031002212688E-3</v>
      </c>
      <c r="N120" s="7">
        <f t="shared" si="19"/>
        <v>3.7636432066223691E-4</v>
      </c>
      <c r="O120" s="7">
        <f t="shared" si="17"/>
        <v>1.0973379394432214E-3</v>
      </c>
      <c r="P120" s="7">
        <f t="shared" si="18"/>
        <v>2.82282646966332E-3</v>
      </c>
      <c r="Q120" s="7">
        <f t="shared" si="18"/>
        <v>1.0014086315945593E-2</v>
      </c>
      <c r="R120" s="7">
        <f t="shared" si="18"/>
        <v>1.6623127556286942E-2</v>
      </c>
      <c r="S120" s="7">
        <f t="shared" si="18"/>
        <v>1.0583563843198683E-2</v>
      </c>
      <c r="T120" s="7">
        <f t="shared" si="18"/>
        <v>1.3737764151616129E-2</v>
      </c>
      <c r="U120" s="7">
        <f t="shared" si="18"/>
        <v>-3.3190373957497944E-3</v>
      </c>
      <c r="V120" s="9">
        <f t="shared" si="18"/>
        <v>1.4863008269621336E-2</v>
      </c>
    </row>
    <row r="121" spans="1:22" x14ac:dyDescent="0.2">
      <c r="A121" s="8">
        <v>45574</v>
      </c>
      <c r="B121" s="6">
        <v>81467.100000000006</v>
      </c>
      <c r="C121" s="6">
        <v>1170.1500000000001</v>
      </c>
      <c r="D121" s="6">
        <v>1244.1500000000001</v>
      </c>
      <c r="E121" s="6">
        <v>72.39</v>
      </c>
      <c r="F121" s="6">
        <v>705.3</v>
      </c>
      <c r="G121" s="6">
        <v>797.4</v>
      </c>
      <c r="H121" s="6">
        <v>246.32</v>
      </c>
      <c r="I121" s="7">
        <f t="shared" si="19"/>
        <v>2.0586224377692197E-3</v>
      </c>
      <c r="J121" s="7">
        <f t="shared" si="19"/>
        <v>-1.4399863265393442E-2</v>
      </c>
      <c r="K121" s="7">
        <f t="shared" si="19"/>
        <v>-6.0684001125267395E-3</v>
      </c>
      <c r="L121" s="7">
        <f t="shared" si="19"/>
        <v>1.0222406409724938E-2</v>
      </c>
      <c r="M121" s="7">
        <f t="shared" si="19"/>
        <v>3.1263292216078264E-2</v>
      </c>
      <c r="N121" s="7">
        <f t="shared" si="19"/>
        <v>-2.0002508151492293E-2</v>
      </c>
      <c r="O121" s="7">
        <f t="shared" si="17"/>
        <v>3.7349788892497848E-3</v>
      </c>
      <c r="P121" s="7">
        <f t="shared" si="18"/>
        <v>-1.7698228622297953E-3</v>
      </c>
      <c r="Q121" s="7">
        <f t="shared" si="18"/>
        <v>-1.1977717101429204E-2</v>
      </c>
      <c r="R121" s="7">
        <f t="shared" si="18"/>
        <v>5.2258156476393011E-4</v>
      </c>
      <c r="S121" s="7">
        <f t="shared" si="18"/>
        <v>-1.0307244416185128E-2</v>
      </c>
      <c r="T121" s="7">
        <f t="shared" si="18"/>
        <v>7.6143402932991339E-3</v>
      </c>
      <c r="U121" s="7">
        <f t="shared" si="18"/>
        <v>3.7629351337696993E-4</v>
      </c>
      <c r="V121" s="9">
        <f t="shared" si="18"/>
        <v>1.0967363042577363E-3</v>
      </c>
    </row>
    <row r="122" spans="1:22" x14ac:dyDescent="0.2">
      <c r="A122" s="8">
        <v>45573</v>
      </c>
      <c r="B122" s="6">
        <v>81634.81</v>
      </c>
      <c r="C122" s="6">
        <v>1153.3</v>
      </c>
      <c r="D122" s="6">
        <v>1236.5999999999999</v>
      </c>
      <c r="E122" s="6">
        <v>73.13</v>
      </c>
      <c r="F122" s="6">
        <v>727.35</v>
      </c>
      <c r="G122" s="6">
        <v>781.45</v>
      </c>
      <c r="H122" s="6">
        <v>247.24</v>
      </c>
      <c r="I122" s="7">
        <f t="shared" si="19"/>
        <v>-7.1637332162590717E-3</v>
      </c>
      <c r="J122" s="7">
        <f t="shared" si="19"/>
        <v>-6.5897858319603486E-3</v>
      </c>
      <c r="K122" s="7">
        <f t="shared" si="19"/>
        <v>-2.1834061135369565E-3</v>
      </c>
      <c r="L122" s="7">
        <f t="shared" si="19"/>
        <v>-1.2443593600437564E-2</v>
      </c>
      <c r="M122" s="7">
        <f t="shared" si="19"/>
        <v>7.767924658005132E-3</v>
      </c>
      <c r="N122" s="7">
        <f t="shared" si="19"/>
        <v>-1.3820461961737918E-2</v>
      </c>
      <c r="O122" s="7">
        <f t="shared" si="17"/>
        <v>-1.8484064067303074E-2</v>
      </c>
      <c r="P122" s="7">
        <f t="shared" si="18"/>
        <v>2.0565063782127051E-3</v>
      </c>
      <c r="Q122" s="7">
        <f t="shared" si="18"/>
        <v>-1.4504547470538911E-2</v>
      </c>
      <c r="R122" s="7">
        <f t="shared" si="18"/>
        <v>-6.0868876837550222E-3</v>
      </c>
      <c r="S122" s="7">
        <f t="shared" si="18"/>
        <v>1.0170510977809607E-2</v>
      </c>
      <c r="T122" s="7">
        <f t="shared" si="18"/>
        <v>3.0784548005337458E-2</v>
      </c>
      <c r="U122" s="7">
        <f t="shared" si="18"/>
        <v>-2.0205266659052003E-2</v>
      </c>
      <c r="V122" s="9">
        <f t="shared" si="18"/>
        <v>3.7280211748276643E-3</v>
      </c>
    </row>
    <row r="123" spans="1:22" x14ac:dyDescent="0.2">
      <c r="A123" s="8">
        <v>45572</v>
      </c>
      <c r="B123" s="6">
        <v>81050</v>
      </c>
      <c r="C123" s="6">
        <v>1145.7</v>
      </c>
      <c r="D123" s="6">
        <v>1233.9000000000001</v>
      </c>
      <c r="E123" s="6">
        <v>72.22</v>
      </c>
      <c r="F123" s="6">
        <v>733</v>
      </c>
      <c r="G123" s="6">
        <v>770.65</v>
      </c>
      <c r="H123" s="6">
        <v>242.67</v>
      </c>
      <c r="I123" s="7">
        <f t="shared" si="19"/>
        <v>7.8772362739050195E-3</v>
      </c>
      <c r="J123" s="7">
        <f t="shared" si="19"/>
        <v>2.8541503011259461E-2</v>
      </c>
      <c r="K123" s="7">
        <f t="shared" si="19"/>
        <v>4.7410649161194751E-3</v>
      </c>
      <c r="L123" s="7">
        <f t="shared" si="19"/>
        <v>-5.4001661589587746E-3</v>
      </c>
      <c r="M123" s="7">
        <f t="shared" si="19"/>
        <v>-1.916780354706682E-2</v>
      </c>
      <c r="N123" s="7">
        <f t="shared" si="19"/>
        <v>3.3737753844157448E-2</v>
      </c>
      <c r="O123" s="7">
        <f t="shared" si="17"/>
        <v>3.2636914328100008E-2</v>
      </c>
      <c r="P123" s="7">
        <f t="shared" si="18"/>
        <v>-7.1895159606478257E-3</v>
      </c>
      <c r="Q123" s="7">
        <f t="shared" si="18"/>
        <v>-6.6115943323127062E-3</v>
      </c>
      <c r="R123" s="7">
        <f t="shared" si="18"/>
        <v>-2.1857932199800967E-3</v>
      </c>
      <c r="S123" s="7">
        <f t="shared" si="18"/>
        <v>-1.2521663433548122E-2</v>
      </c>
      <c r="T123" s="7">
        <f t="shared" si="18"/>
        <v>7.7379096671805619E-3</v>
      </c>
      <c r="U123" s="7">
        <f t="shared" si="18"/>
        <v>-1.3916853695473913E-2</v>
      </c>
      <c r="V123" s="9">
        <f t="shared" si="18"/>
        <v>-1.8657029093101685E-2</v>
      </c>
    </row>
    <row r="124" spans="1:22" x14ac:dyDescent="0.2">
      <c r="A124" s="8">
        <v>45569</v>
      </c>
      <c r="B124" s="6">
        <v>81688.45</v>
      </c>
      <c r="C124" s="6">
        <v>1178.4000000000001</v>
      </c>
      <c r="D124" s="6">
        <v>1239.75</v>
      </c>
      <c r="E124" s="6">
        <v>71.83</v>
      </c>
      <c r="F124" s="6">
        <v>718.95</v>
      </c>
      <c r="G124" s="6">
        <v>796.65</v>
      </c>
      <c r="H124" s="6">
        <v>250.59</v>
      </c>
      <c r="I124" s="7">
        <f t="shared" si="19"/>
        <v>9.8991962756058705E-3</v>
      </c>
      <c r="J124" s="7">
        <f t="shared" si="19"/>
        <v>-2.2912423625255363E-3</v>
      </c>
      <c r="K124" s="7">
        <f t="shared" si="19"/>
        <v>1.3389796329905224E-2</v>
      </c>
      <c r="L124" s="7">
        <f t="shared" si="19"/>
        <v>2.0882639565642513E-3</v>
      </c>
      <c r="M124" s="7">
        <f t="shared" si="19"/>
        <v>1.773419570206558E-2</v>
      </c>
      <c r="N124" s="7">
        <f t="shared" si="19"/>
        <v>-3.2009037845979194E-3</v>
      </c>
      <c r="O124" s="7">
        <f t="shared" si="17"/>
        <v>-2.2067919709485628E-2</v>
      </c>
      <c r="P124" s="7">
        <f t="shared" si="18"/>
        <v>7.8463728214358593E-3</v>
      </c>
      <c r="Q124" s="7">
        <f t="shared" si="18"/>
        <v>2.8141782248840265E-2</v>
      </c>
      <c r="R124" s="7">
        <f t="shared" si="18"/>
        <v>4.7298614647550167E-3</v>
      </c>
      <c r="S124" s="7">
        <f t="shared" si="18"/>
        <v>-5.4147997626014894E-3</v>
      </c>
      <c r="T124" s="7">
        <f t="shared" si="18"/>
        <v>-1.9353887612901483E-2</v>
      </c>
      <c r="U124" s="7">
        <f t="shared" si="18"/>
        <v>3.3181120943788979E-2</v>
      </c>
      <c r="V124" s="9">
        <f t="shared" si="18"/>
        <v>3.2115641737953782E-2</v>
      </c>
    </row>
    <row r="125" spans="1:22" x14ac:dyDescent="0.2">
      <c r="A125" s="8">
        <v>45568</v>
      </c>
      <c r="B125" s="6">
        <v>82497.100000000006</v>
      </c>
      <c r="C125" s="6">
        <v>1175.7</v>
      </c>
      <c r="D125" s="6">
        <v>1256.3499999999999</v>
      </c>
      <c r="E125" s="6">
        <v>71.98</v>
      </c>
      <c r="F125" s="6">
        <v>731.7</v>
      </c>
      <c r="G125" s="6">
        <v>794.1</v>
      </c>
      <c r="H125" s="6">
        <v>245.06</v>
      </c>
      <c r="I125" s="7">
        <f t="shared" si="19"/>
        <v>2.1445481113881337E-2</v>
      </c>
      <c r="J125" s="7">
        <f t="shared" si="19"/>
        <v>4.333588500467811E-2</v>
      </c>
      <c r="K125" s="7">
        <f t="shared" si="19"/>
        <v>1.4367015560950547E-2</v>
      </c>
      <c r="L125" s="7">
        <f t="shared" si="19"/>
        <v>2.028341205890527E-2</v>
      </c>
      <c r="M125" s="7">
        <f t="shared" si="19"/>
        <v>1.3666803334699829E-3</v>
      </c>
      <c r="N125" s="7">
        <f t="shared" si="19"/>
        <v>3.588968643747581E-3</v>
      </c>
      <c r="O125" s="7">
        <f t="shared" si="17"/>
        <v>1.5710438260017945E-2</v>
      </c>
      <c r="P125" s="7">
        <f t="shared" si="18"/>
        <v>9.8505202045340509E-3</v>
      </c>
      <c r="Q125" s="7">
        <f t="shared" si="18"/>
        <v>-2.2938712747251253E-3</v>
      </c>
      <c r="R125" s="7">
        <f t="shared" si="18"/>
        <v>1.3300945260122094E-2</v>
      </c>
      <c r="S125" s="7">
        <f t="shared" si="18"/>
        <v>2.0860865641745448E-3</v>
      </c>
      <c r="T125" s="7">
        <f t="shared" si="18"/>
        <v>1.7578779616234379E-2</v>
      </c>
      <c r="U125" s="7">
        <f t="shared" si="18"/>
        <v>-3.2060376353524921E-3</v>
      </c>
      <c r="V125" s="9">
        <f t="shared" si="18"/>
        <v>-2.2315058914624143E-2</v>
      </c>
    </row>
    <row r="126" spans="1:22" x14ac:dyDescent="0.2">
      <c r="A126" s="8">
        <v>45566</v>
      </c>
      <c r="B126" s="6">
        <v>84266.29</v>
      </c>
      <c r="C126" s="6">
        <v>1226.6500000000001</v>
      </c>
      <c r="D126" s="6">
        <v>1274.4000000000001</v>
      </c>
      <c r="E126" s="6">
        <v>73.44</v>
      </c>
      <c r="F126" s="6">
        <v>732.7</v>
      </c>
      <c r="G126" s="6">
        <v>796.95</v>
      </c>
      <c r="H126" s="6">
        <v>248.91</v>
      </c>
      <c r="I126" s="7">
        <f t="shared" si="19"/>
        <v>3.9743057395802417E-4</v>
      </c>
      <c r="J126" s="7">
        <f t="shared" si="19"/>
        <v>4.5245179961683757E-3</v>
      </c>
      <c r="K126" s="7">
        <f t="shared" si="19"/>
        <v>-1.098556183302013E-3</v>
      </c>
      <c r="L126" s="7">
        <f t="shared" si="19"/>
        <v>1.2391067538126244E-2</v>
      </c>
      <c r="M126" s="7">
        <f t="shared" si="19"/>
        <v>1.0236113006687697E-2</v>
      </c>
      <c r="N126" s="7">
        <f t="shared" si="19"/>
        <v>-1.1355793964489713E-2</v>
      </c>
      <c r="O126" s="7">
        <f t="shared" si="17"/>
        <v>-4.4594431722309036E-3</v>
      </c>
      <c r="P126" s="7">
        <f t="shared" si="18"/>
        <v>2.1218762450238574E-2</v>
      </c>
      <c r="Q126" s="7">
        <f t="shared" si="18"/>
        <v>4.2423161572346227E-2</v>
      </c>
      <c r="R126" s="7">
        <f t="shared" si="18"/>
        <v>1.4264787966473597E-2</v>
      </c>
      <c r="S126" s="7">
        <f t="shared" si="18"/>
        <v>2.0080443661350401E-2</v>
      </c>
      <c r="T126" s="7">
        <f t="shared" si="18"/>
        <v>1.3657472759338752E-3</v>
      </c>
      <c r="U126" s="7">
        <f t="shared" si="18"/>
        <v>3.5825436638965958E-3</v>
      </c>
      <c r="V126" s="9">
        <f t="shared" si="18"/>
        <v>1.5588306823003136E-2</v>
      </c>
    </row>
    <row r="127" spans="1:22" x14ac:dyDescent="0.2">
      <c r="A127" s="8">
        <v>45565</v>
      </c>
      <c r="B127" s="6">
        <v>84299.78</v>
      </c>
      <c r="C127" s="6">
        <v>1232.2</v>
      </c>
      <c r="D127" s="6">
        <v>1273</v>
      </c>
      <c r="E127" s="6">
        <v>74.349999999999994</v>
      </c>
      <c r="F127" s="6">
        <v>740.2</v>
      </c>
      <c r="G127" s="6">
        <v>787.9</v>
      </c>
      <c r="H127" s="6">
        <v>247.8</v>
      </c>
      <c r="I127" s="7">
        <f t="shared" si="19"/>
        <v>1.5089837719624022E-2</v>
      </c>
      <c r="J127" s="7">
        <f t="shared" si="19"/>
        <v>3.3233241356922516E-2</v>
      </c>
      <c r="K127" s="7">
        <f t="shared" si="19"/>
        <v>2.6394344069127884E-2</v>
      </c>
      <c r="L127" s="7">
        <f t="shared" si="19"/>
        <v>-2.1519838601210539E-3</v>
      </c>
      <c r="M127" s="7">
        <f t="shared" si="19"/>
        <v>-1.229397460145909E-2</v>
      </c>
      <c r="N127" s="7">
        <f t="shared" si="19"/>
        <v>1.8720649828658509E-2</v>
      </c>
      <c r="O127" s="7">
        <f t="shared" si="17"/>
        <v>7.2639225181596601E-3</v>
      </c>
      <c r="P127" s="7">
        <f t="shared" si="18"/>
        <v>3.9735161934609101E-4</v>
      </c>
      <c r="Q127" s="7">
        <f t="shared" si="18"/>
        <v>4.5143131344286226E-3</v>
      </c>
      <c r="R127" s="7">
        <f t="shared" si="18"/>
        <v>-1.0991600384323164E-3</v>
      </c>
      <c r="S127" s="7">
        <f t="shared" si="18"/>
        <v>1.2314926593928939E-2</v>
      </c>
      <c r="T127" s="7">
        <f t="shared" si="18"/>
        <v>1.0184078786137519E-2</v>
      </c>
      <c r="U127" s="7">
        <f t="shared" si="18"/>
        <v>-1.1420763313419619E-2</v>
      </c>
      <c r="V127" s="9">
        <f t="shared" si="18"/>
        <v>-4.4694161492615219E-3</v>
      </c>
    </row>
    <row r="128" spans="1:22" x14ac:dyDescent="0.2">
      <c r="A128" s="8">
        <v>45562</v>
      </c>
      <c r="B128" s="6">
        <v>85571.85</v>
      </c>
      <c r="C128" s="6">
        <v>1273.1500000000001</v>
      </c>
      <c r="D128" s="6">
        <v>1306.5999999999999</v>
      </c>
      <c r="E128" s="6">
        <v>74.19</v>
      </c>
      <c r="F128" s="6">
        <v>731.1</v>
      </c>
      <c r="G128" s="6">
        <v>802.65</v>
      </c>
      <c r="H128" s="6">
        <v>249.6</v>
      </c>
      <c r="I128" s="7">
        <f t="shared" si="19"/>
        <v>3.0882819525344107E-3</v>
      </c>
      <c r="J128" s="7">
        <f t="shared" si="19"/>
        <v>3.102540941758436E-3</v>
      </c>
      <c r="K128" s="7">
        <f t="shared" si="19"/>
        <v>1.7181999081585797E-2</v>
      </c>
      <c r="L128" s="7">
        <f t="shared" si="19"/>
        <v>-2.1566248820594769E-3</v>
      </c>
      <c r="M128" s="7">
        <f t="shared" si="19"/>
        <v>6.6338394200520234E-3</v>
      </c>
      <c r="N128" s="7">
        <f t="shared" si="19"/>
        <v>-9.9669843642924416E-4</v>
      </c>
      <c r="O128" s="7">
        <f t="shared" si="17"/>
        <v>-1.782852564102555E-2</v>
      </c>
      <c r="P128" s="7">
        <f t="shared" si="18"/>
        <v>1.4977118645560743E-2</v>
      </c>
      <c r="Q128" s="7">
        <f t="shared" si="18"/>
        <v>3.2692954928469652E-2</v>
      </c>
      <c r="R128" s="7">
        <f t="shared" si="18"/>
        <v>2.6052023849243294E-2</v>
      </c>
      <c r="S128" s="7">
        <f t="shared" si="18"/>
        <v>-2.1543027047295563E-3</v>
      </c>
      <c r="T128" s="7">
        <f t="shared" si="18"/>
        <v>-1.2370170652785393E-2</v>
      </c>
      <c r="U128" s="7">
        <f t="shared" si="18"/>
        <v>1.8547575173780962E-2</v>
      </c>
      <c r="V128" s="9">
        <f t="shared" si="18"/>
        <v>7.2376673002303819E-3</v>
      </c>
    </row>
    <row r="129" spans="1:22" x14ac:dyDescent="0.2">
      <c r="A129" s="8">
        <v>45561</v>
      </c>
      <c r="B129" s="6">
        <v>85836.12</v>
      </c>
      <c r="C129" s="6">
        <v>1277.0999999999999</v>
      </c>
      <c r="D129" s="6">
        <v>1329.05</v>
      </c>
      <c r="E129" s="6">
        <v>74.03</v>
      </c>
      <c r="F129" s="6">
        <v>735.95</v>
      </c>
      <c r="G129" s="6">
        <v>801.85</v>
      </c>
      <c r="H129" s="6">
        <v>245.15</v>
      </c>
      <c r="I129" s="7">
        <f t="shared" si="19"/>
        <v>-7.7618839248558835E-3</v>
      </c>
      <c r="J129" s="7">
        <f t="shared" si="19"/>
        <v>-7.0472163495419737E-3</v>
      </c>
      <c r="K129" s="7">
        <f t="shared" si="19"/>
        <v>-3.9125691283248276E-3</v>
      </c>
      <c r="L129" s="7">
        <f t="shared" si="19"/>
        <v>-1.3643117655004811E-2</v>
      </c>
      <c r="M129" s="7">
        <f t="shared" si="19"/>
        <v>-6.182485223180989E-3</v>
      </c>
      <c r="N129" s="7">
        <f t="shared" si="19"/>
        <v>-1.0912265386294195E-2</v>
      </c>
      <c r="O129" s="7">
        <f t="shared" si="17"/>
        <v>-7.954313685498704E-3</v>
      </c>
      <c r="P129" s="7">
        <f t="shared" si="18"/>
        <v>3.083523005288399E-3</v>
      </c>
      <c r="Q129" s="7">
        <f t="shared" si="18"/>
        <v>3.097737993276126E-3</v>
      </c>
      <c r="R129" s="7">
        <f t="shared" si="18"/>
        <v>1.7036057871280673E-2</v>
      </c>
      <c r="S129" s="7">
        <f t="shared" si="18"/>
        <v>-2.1589537464274475E-3</v>
      </c>
      <c r="T129" s="7">
        <f t="shared" si="18"/>
        <v>6.6119323393254974E-3</v>
      </c>
      <c r="U129" s="7">
        <f t="shared" si="18"/>
        <v>-9.9719547060540424E-4</v>
      </c>
      <c r="V129" s="9">
        <f t="shared" si="18"/>
        <v>-1.798936839803025E-2</v>
      </c>
    </row>
    <row r="130" spans="1:22" x14ac:dyDescent="0.2">
      <c r="A130" s="8">
        <v>45560</v>
      </c>
      <c r="B130" s="6">
        <v>85169.87</v>
      </c>
      <c r="C130" s="6">
        <v>1268.0999999999999</v>
      </c>
      <c r="D130" s="6">
        <v>1323.85</v>
      </c>
      <c r="E130" s="6">
        <v>73.02</v>
      </c>
      <c r="F130" s="6">
        <v>731.4</v>
      </c>
      <c r="G130" s="6">
        <v>793.1</v>
      </c>
      <c r="H130" s="6">
        <v>243.2</v>
      </c>
      <c r="I130" s="7">
        <f t="shared" si="19"/>
        <v>-3.0037617763183366E-3</v>
      </c>
      <c r="J130" s="7">
        <f t="shared" si="19"/>
        <v>-2.251399731882342E-2</v>
      </c>
      <c r="K130" s="7">
        <f t="shared" si="19"/>
        <v>-3.9657060845261771E-3</v>
      </c>
      <c r="L130" s="7">
        <f t="shared" si="19"/>
        <v>9.0386195562861538E-3</v>
      </c>
      <c r="M130" s="7">
        <f t="shared" si="19"/>
        <v>6.5627563576702297E-3</v>
      </c>
      <c r="N130" s="7">
        <f t="shared" si="19"/>
        <v>6.4935064935065512E-3</v>
      </c>
      <c r="O130" s="7">
        <f t="shared" si="17"/>
        <v>1.6447368421053099E-3</v>
      </c>
      <c r="P130" s="7">
        <f t="shared" si="18"/>
        <v>-7.7921641353108145E-3</v>
      </c>
      <c r="Q130" s="7">
        <f t="shared" si="18"/>
        <v>-7.0721652613624847E-3</v>
      </c>
      <c r="R130" s="7">
        <f t="shared" si="18"/>
        <v>-3.9202432504792254E-3</v>
      </c>
      <c r="S130" s="7">
        <f t="shared" si="18"/>
        <v>-1.3737040227516258E-2</v>
      </c>
      <c r="T130" s="7">
        <f t="shared" si="18"/>
        <v>-6.2016759233149083E-3</v>
      </c>
      <c r="U130" s="7">
        <f t="shared" si="18"/>
        <v>-1.0972240865543898E-2</v>
      </c>
      <c r="V130" s="9">
        <f t="shared" si="18"/>
        <v>-7.9861180052303461E-3</v>
      </c>
    </row>
    <row r="131" spans="1:22" x14ac:dyDescent="0.2">
      <c r="A131" s="8">
        <v>45559</v>
      </c>
      <c r="B131" s="6">
        <v>84914.04</v>
      </c>
      <c r="C131" s="6">
        <v>1239.55</v>
      </c>
      <c r="D131" s="6">
        <v>1318.6</v>
      </c>
      <c r="E131" s="6">
        <v>73.680000000000007</v>
      </c>
      <c r="F131" s="6">
        <v>736.2</v>
      </c>
      <c r="G131" s="6">
        <v>798.25</v>
      </c>
      <c r="H131" s="6">
        <v>243.6</v>
      </c>
      <c r="I131" s="7">
        <f t="shared" si="19"/>
        <v>1.7158528789829042E-4</v>
      </c>
      <c r="J131" s="7">
        <f t="shared" si="19"/>
        <v>5.848896777056245E-3</v>
      </c>
      <c r="K131" s="7">
        <f t="shared" si="19"/>
        <v>2.5026543303505733E-3</v>
      </c>
      <c r="L131" s="7">
        <f t="shared" si="19"/>
        <v>4.6145494028229095E-3</v>
      </c>
      <c r="M131" s="7">
        <f t="shared" si="19"/>
        <v>-6.1124694376535338E-4</v>
      </c>
      <c r="N131" s="7">
        <f t="shared" si="19"/>
        <v>4.509865330410312E-3</v>
      </c>
      <c r="O131" s="7">
        <f t="shared" si="17"/>
        <v>3.6945812807882561E-3</v>
      </c>
      <c r="P131" s="7">
        <f t="shared" si="18"/>
        <v>-3.0082821230220172E-3</v>
      </c>
      <c r="Q131" s="7">
        <f t="shared" si="18"/>
        <v>-2.2771306732889091E-2</v>
      </c>
      <c r="R131" s="7">
        <f t="shared" si="18"/>
        <v>-3.9735903482522083E-3</v>
      </c>
      <c r="S131" s="7">
        <f t="shared" si="18"/>
        <v>8.9980157195608031E-3</v>
      </c>
      <c r="T131" s="7">
        <f t="shared" si="18"/>
        <v>6.5413152296399206E-3</v>
      </c>
      <c r="U131" s="7">
        <f t="shared" si="18"/>
        <v>6.4725145056175196E-3</v>
      </c>
      <c r="V131" s="9">
        <f t="shared" si="18"/>
        <v>1.6433857437300632E-3</v>
      </c>
    </row>
    <row r="132" spans="1:22" x14ac:dyDescent="0.2">
      <c r="A132" s="8">
        <v>45558</v>
      </c>
      <c r="B132" s="6">
        <v>84928.61</v>
      </c>
      <c r="C132" s="6">
        <v>1246.8</v>
      </c>
      <c r="D132" s="6">
        <v>1321.9</v>
      </c>
      <c r="E132" s="6">
        <v>74.02</v>
      </c>
      <c r="F132" s="6">
        <v>735.75</v>
      </c>
      <c r="G132" s="6">
        <v>801.85</v>
      </c>
      <c r="H132" s="6">
        <v>244.5</v>
      </c>
      <c r="I132" s="7">
        <f t="shared" si="19"/>
        <v>-4.5249769188498989E-3</v>
      </c>
      <c r="J132" s="7">
        <f t="shared" si="19"/>
        <v>-1.4436958614051365E-3</v>
      </c>
      <c r="K132" s="7">
        <f t="shared" si="19"/>
        <v>1.2519857780467492E-2</v>
      </c>
      <c r="L132" s="7">
        <f t="shared" si="19"/>
        <v>-1.6076736017292648E-2</v>
      </c>
      <c r="M132" s="7">
        <f t="shared" si="19"/>
        <v>-6.0482500849473597E-3</v>
      </c>
      <c r="N132" s="7">
        <f t="shared" si="19"/>
        <v>-2.5129388289580334E-2</v>
      </c>
      <c r="O132" s="7">
        <f t="shared" si="17"/>
        <v>-3.6809815950920255E-2</v>
      </c>
      <c r="P132" s="7">
        <f t="shared" si="18"/>
        <v>1.7157056882647224E-4</v>
      </c>
      <c r="Q132" s="7">
        <f t="shared" si="18"/>
        <v>5.8318583852172649E-3</v>
      </c>
      <c r="R132" s="7">
        <f t="shared" si="18"/>
        <v>2.4995279061549094E-3</v>
      </c>
      <c r="S132" s="7">
        <f t="shared" si="18"/>
        <v>4.6039350109584034E-3</v>
      </c>
      <c r="T132" s="7">
        <f t="shared" si="18"/>
        <v>-6.1143383133867042E-4</v>
      </c>
      <c r="U132" s="7">
        <f t="shared" si="18"/>
        <v>4.4997263599264748E-3</v>
      </c>
      <c r="V132" s="9">
        <f t="shared" si="18"/>
        <v>3.6877730791848359E-3</v>
      </c>
    </row>
    <row r="133" spans="1:22" x14ac:dyDescent="0.2">
      <c r="A133" s="8">
        <v>45555</v>
      </c>
      <c r="B133" s="6">
        <v>84544.31</v>
      </c>
      <c r="C133" s="6">
        <v>1245</v>
      </c>
      <c r="D133" s="6">
        <v>1338.45</v>
      </c>
      <c r="E133" s="6">
        <v>72.83</v>
      </c>
      <c r="F133" s="6">
        <v>731.3</v>
      </c>
      <c r="G133" s="6">
        <v>781.7</v>
      </c>
      <c r="H133" s="6">
        <v>235.5</v>
      </c>
      <c r="I133" s="7">
        <f t="shared" si="19"/>
        <v>-1.6080443497616725E-2</v>
      </c>
      <c r="J133" s="7">
        <f t="shared" si="19"/>
        <v>-1.8473895582329369E-3</v>
      </c>
      <c r="K133" s="7">
        <f t="shared" si="19"/>
        <v>-3.4704322163696899E-2</v>
      </c>
      <c r="L133" s="7">
        <f t="shared" si="19"/>
        <v>1.359329946450627E-2</v>
      </c>
      <c r="M133" s="7">
        <f t="shared" si="19"/>
        <v>2.898947080541503E-2</v>
      </c>
      <c r="N133" s="7">
        <f t="shared" si="19"/>
        <v>1.0553920941537731E-2</v>
      </c>
      <c r="O133" s="7">
        <f t="shared" si="17"/>
        <v>1.4861995753714385E-3</v>
      </c>
      <c r="P133" s="7">
        <f t="shared" si="18"/>
        <v>-4.5352456156945858E-3</v>
      </c>
      <c r="Q133" s="7">
        <f t="shared" si="18"/>
        <v>-1.4447389943739687E-3</v>
      </c>
      <c r="R133" s="7">
        <f t="shared" si="18"/>
        <v>1.2442132428916126E-2</v>
      </c>
      <c r="S133" s="7">
        <f t="shared" si="18"/>
        <v>-1.620736872818616E-2</v>
      </c>
      <c r="T133" s="7">
        <f t="shared" si="18"/>
        <v>-6.0666148366766747E-3</v>
      </c>
      <c r="U133" s="7">
        <f t="shared" si="18"/>
        <v>-2.5450522728533081E-2</v>
      </c>
      <c r="V133" s="9">
        <f t="shared" si="18"/>
        <v>-3.7504395458454284E-2</v>
      </c>
    </row>
    <row r="134" spans="1:22" x14ac:dyDescent="0.2">
      <c r="A134" s="8">
        <v>45554</v>
      </c>
      <c r="B134" s="6">
        <v>83184.800000000003</v>
      </c>
      <c r="C134" s="6">
        <v>1242.7</v>
      </c>
      <c r="D134" s="6">
        <v>1292</v>
      </c>
      <c r="E134" s="6">
        <v>73.819999999999993</v>
      </c>
      <c r="F134" s="6">
        <v>752.5</v>
      </c>
      <c r="G134" s="6">
        <v>789.95</v>
      </c>
      <c r="H134" s="6">
        <v>235.85</v>
      </c>
      <c r="I134" s="7">
        <f t="shared" si="19"/>
        <v>-2.8439089833720566E-3</v>
      </c>
      <c r="J134" s="7">
        <f t="shared" si="19"/>
        <v>-1.8105737507041475E-3</v>
      </c>
      <c r="K134" s="7">
        <f t="shared" si="19"/>
        <v>-2.8250773993808709E-3</v>
      </c>
      <c r="L134" s="7">
        <f t="shared" si="19"/>
        <v>-1.3952858303982518E-2</v>
      </c>
      <c r="M134" s="7">
        <f t="shared" si="19"/>
        <v>-3.7541528239202648E-2</v>
      </c>
      <c r="N134" s="7">
        <f t="shared" si="19"/>
        <v>3.544528134691971E-3</v>
      </c>
      <c r="O134" s="7">
        <f t="shared" si="17"/>
        <v>8.6919652321391094E-3</v>
      </c>
      <c r="P134" s="7">
        <f t="shared" si="18"/>
        <v>-1.6211136793689653E-2</v>
      </c>
      <c r="Q134" s="7">
        <f t="shared" si="18"/>
        <v>-1.8490980868590948E-3</v>
      </c>
      <c r="R134" s="7">
        <f t="shared" si="18"/>
        <v>-3.5320822671723061E-2</v>
      </c>
      <c r="S134" s="7">
        <f t="shared" si="18"/>
        <v>1.3501739372028618E-2</v>
      </c>
      <c r="T134" s="7">
        <f t="shared" si="18"/>
        <v>2.85772243461253E-2</v>
      </c>
      <c r="U134" s="7">
        <f t="shared" si="18"/>
        <v>1.0498617092573321E-2</v>
      </c>
      <c r="V134" s="9">
        <f t="shared" si="18"/>
        <v>1.4850962737981285E-3</v>
      </c>
    </row>
    <row r="135" spans="1:22" x14ac:dyDescent="0.2">
      <c r="A135" s="8">
        <v>45553</v>
      </c>
      <c r="B135" s="6">
        <v>82948.23</v>
      </c>
      <c r="C135" s="6">
        <v>1240.45</v>
      </c>
      <c r="D135" s="6">
        <v>1288.3499999999999</v>
      </c>
      <c r="E135" s="6">
        <v>72.790000000000006</v>
      </c>
      <c r="F135" s="6">
        <v>724.25</v>
      </c>
      <c r="G135" s="6">
        <v>792.75</v>
      </c>
      <c r="H135" s="6">
        <v>237.9</v>
      </c>
      <c r="I135" s="7">
        <f t="shared" si="19"/>
        <v>1.5844822728587893E-3</v>
      </c>
      <c r="J135" s="7">
        <f t="shared" si="19"/>
        <v>-6.7314281107663243E-3</v>
      </c>
      <c r="K135" s="7">
        <f t="shared" si="19"/>
        <v>-1.571777855396439E-2</v>
      </c>
      <c r="L135" s="7">
        <f t="shared" si="19"/>
        <v>6.7316939139991927E-3</v>
      </c>
      <c r="M135" s="7">
        <f t="shared" si="19"/>
        <v>-6.6275457369692203E-3</v>
      </c>
      <c r="N135" s="7">
        <f t="shared" si="19"/>
        <v>-1.2425102491327666E-2</v>
      </c>
      <c r="O135" s="7">
        <f t="shared" si="17"/>
        <v>6.7255149222362753E-3</v>
      </c>
      <c r="P135" s="7">
        <f t="shared" si="18"/>
        <v>-2.8479605759217826E-3</v>
      </c>
      <c r="Q135" s="7">
        <f t="shared" si="18"/>
        <v>-1.8122148205086197E-3</v>
      </c>
      <c r="R135" s="7">
        <f t="shared" si="18"/>
        <v>-2.8290754622037851E-3</v>
      </c>
      <c r="S135" s="7">
        <f t="shared" si="18"/>
        <v>-1.4051114471685822E-2</v>
      </c>
      <c r="T135" s="7">
        <f t="shared" si="18"/>
        <v>-3.8264359973571006E-2</v>
      </c>
      <c r="U135" s="7">
        <f t="shared" si="18"/>
        <v>3.5382610995986041E-3</v>
      </c>
      <c r="V135" s="9">
        <f t="shared" si="18"/>
        <v>8.6544075786413512E-3</v>
      </c>
    </row>
    <row r="136" spans="1:22" x14ac:dyDescent="0.2">
      <c r="A136" s="8">
        <v>45552</v>
      </c>
      <c r="B136" s="6">
        <v>83079.66</v>
      </c>
      <c r="C136" s="6">
        <v>1232.0999999999999</v>
      </c>
      <c r="D136" s="6">
        <v>1268.0999999999999</v>
      </c>
      <c r="E136" s="6">
        <v>73.28</v>
      </c>
      <c r="F136" s="6">
        <v>719.45</v>
      </c>
      <c r="G136" s="6">
        <v>782.9</v>
      </c>
      <c r="H136" s="6">
        <v>239.5</v>
      </c>
      <c r="I136" s="7">
        <f t="shared" si="19"/>
        <v>-1.0938898883313675E-3</v>
      </c>
      <c r="J136" s="7">
        <f t="shared" si="19"/>
        <v>-8.522035549062279E-4</v>
      </c>
      <c r="K136" s="7">
        <f t="shared" si="19"/>
        <v>-4.1400520463685808E-3</v>
      </c>
      <c r="L136" s="7">
        <f t="shared" si="19"/>
        <v>6.27729257641918E-3</v>
      </c>
      <c r="M136" s="7">
        <f t="shared" si="19"/>
        <v>-6.9497532837581311E-4</v>
      </c>
      <c r="N136" s="7">
        <f t="shared" si="19"/>
        <v>3.3848511942775605E-3</v>
      </c>
      <c r="O136" s="7">
        <f t="shared" si="17"/>
        <v>-1.4613778705636626E-3</v>
      </c>
      <c r="P136" s="7">
        <f t="shared" si="18"/>
        <v>1.5832283052405101E-3</v>
      </c>
      <c r="Q136" s="7">
        <f t="shared" si="18"/>
        <v>-6.7541863608177989E-3</v>
      </c>
      <c r="R136" s="7">
        <f t="shared" si="18"/>
        <v>-1.584261263948954E-2</v>
      </c>
      <c r="S136" s="7">
        <f t="shared" si="18"/>
        <v>6.7091372357082988E-3</v>
      </c>
      <c r="T136" s="7">
        <f t="shared" si="18"/>
        <v>-6.6496054400331465E-3</v>
      </c>
      <c r="U136" s="7">
        <f t="shared" si="18"/>
        <v>-1.2502939504588209E-2</v>
      </c>
      <c r="V136" s="9">
        <f t="shared" si="18"/>
        <v>6.7029995420579752E-3</v>
      </c>
    </row>
    <row r="137" spans="1:22" x14ac:dyDescent="0.2">
      <c r="A137" s="8">
        <v>45551</v>
      </c>
      <c r="B137" s="6">
        <v>82988.78</v>
      </c>
      <c r="C137" s="6">
        <v>1231.05</v>
      </c>
      <c r="D137" s="6">
        <v>1262.8499999999999</v>
      </c>
      <c r="E137" s="6">
        <v>73.739999999999995</v>
      </c>
      <c r="F137" s="6">
        <v>718.95</v>
      </c>
      <c r="G137" s="6">
        <v>785.55</v>
      </c>
      <c r="H137" s="6">
        <v>239.15</v>
      </c>
      <c r="I137" s="7">
        <f t="shared" si="19"/>
        <v>-1.17895455265149E-3</v>
      </c>
      <c r="J137" s="7">
        <f t="shared" si="19"/>
        <v>-1.1047479793672044E-2</v>
      </c>
      <c r="K137" s="7">
        <f t="shared" si="19"/>
        <v>-9.8982460308033593E-3</v>
      </c>
      <c r="L137" s="7">
        <f t="shared" si="19"/>
        <v>-4.33957146731756E-3</v>
      </c>
      <c r="M137" s="7">
        <f t="shared" si="19"/>
        <v>5.4941233743652784E-3</v>
      </c>
      <c r="N137" s="7">
        <f t="shared" si="19"/>
        <v>6.7468652536439855E-3</v>
      </c>
      <c r="O137" s="7">
        <f t="shared" si="17"/>
        <v>1.2544428183147716E-3</v>
      </c>
      <c r="P137" s="7">
        <f t="shared" si="18"/>
        <v>-1.09448862254796E-3</v>
      </c>
      <c r="Q137" s="7">
        <f t="shared" si="18"/>
        <v>-8.5256688679220794E-4</v>
      </c>
      <c r="R137" s="7">
        <f t="shared" si="18"/>
        <v>-4.148645789071227E-3</v>
      </c>
      <c r="S137" s="7">
        <f t="shared" si="18"/>
        <v>6.2576724401235927E-3</v>
      </c>
      <c r="T137" s="7">
        <f t="shared" si="18"/>
        <v>-6.9521693567656619E-4</v>
      </c>
      <c r="U137" s="7">
        <f t="shared" si="18"/>
        <v>3.3791354797377488E-3</v>
      </c>
      <c r="V137" s="9">
        <f t="shared" si="18"/>
        <v>-1.4624467246640159E-3</v>
      </c>
    </row>
    <row r="138" spans="1:22" x14ac:dyDescent="0.2">
      <c r="A138" s="8">
        <v>45548</v>
      </c>
      <c r="B138" s="6">
        <v>82890.94</v>
      </c>
      <c r="C138" s="6">
        <v>1217.45</v>
      </c>
      <c r="D138" s="6">
        <v>1250.3499999999999</v>
      </c>
      <c r="E138" s="6">
        <v>73.42</v>
      </c>
      <c r="F138" s="6">
        <v>722.9</v>
      </c>
      <c r="G138" s="6">
        <v>790.85</v>
      </c>
      <c r="H138" s="6">
        <v>239.45</v>
      </c>
      <c r="I138" s="7">
        <f t="shared" si="19"/>
        <v>8.6583648345639475E-4</v>
      </c>
      <c r="J138" s="7">
        <f t="shared" si="19"/>
        <v>-1.1581584459320782E-2</v>
      </c>
      <c r="K138" s="7">
        <f t="shared" si="19"/>
        <v>1.4395969128644381E-3</v>
      </c>
      <c r="L138" s="7">
        <f t="shared" si="19"/>
        <v>-8.8531735222011632E-3</v>
      </c>
      <c r="M138" s="7">
        <f t="shared" si="19"/>
        <v>-3.3199612671185319E-3</v>
      </c>
      <c r="N138" s="7">
        <f t="shared" si="19"/>
        <v>-3.9198330909780976E-3</v>
      </c>
      <c r="O138" s="7">
        <f t="shared" si="17"/>
        <v>-9.8141574441428236E-3</v>
      </c>
      <c r="P138" s="7">
        <f t="shared" si="18"/>
        <v>-1.1796500662764756E-3</v>
      </c>
      <c r="Q138" s="7">
        <f t="shared" si="18"/>
        <v>-1.1108956392196069E-2</v>
      </c>
      <c r="R138" s="7">
        <f t="shared" si="18"/>
        <v>-9.9475593481200986E-3</v>
      </c>
      <c r="S138" s="7">
        <f t="shared" si="18"/>
        <v>-4.3490147373101773E-3</v>
      </c>
      <c r="T138" s="7">
        <f t="shared" si="18"/>
        <v>5.4790857325013589E-3</v>
      </c>
      <c r="U138" s="7">
        <f t="shared" si="18"/>
        <v>6.7242070158914577E-3</v>
      </c>
      <c r="V138" s="9">
        <f t="shared" si="18"/>
        <v>1.2536566623123789E-3</v>
      </c>
    </row>
    <row r="139" spans="1:22" x14ac:dyDescent="0.2">
      <c r="A139" s="8">
        <v>45547</v>
      </c>
      <c r="B139" s="6">
        <v>82962.710000000006</v>
      </c>
      <c r="C139" s="6">
        <v>1203.3499999999999</v>
      </c>
      <c r="D139" s="6">
        <v>1252.1500000000001</v>
      </c>
      <c r="E139" s="6">
        <v>72.77</v>
      </c>
      <c r="F139" s="6">
        <v>720.5</v>
      </c>
      <c r="G139" s="6">
        <v>787.75</v>
      </c>
      <c r="H139" s="6">
        <v>237.1</v>
      </c>
      <c r="I139" s="7">
        <f t="shared" si="19"/>
        <v>-1.7351771657410975E-2</v>
      </c>
      <c r="J139" s="7">
        <f t="shared" si="19"/>
        <v>-1.4334981509951383E-2</v>
      </c>
      <c r="K139" s="7">
        <f t="shared" si="19"/>
        <v>-1.2618296529968598E-2</v>
      </c>
      <c r="L139" s="7">
        <f t="shared" si="19"/>
        <v>-1.7177408272639805E-2</v>
      </c>
      <c r="M139" s="7">
        <f t="shared" si="19"/>
        <v>2.4288688410825099E-3</v>
      </c>
      <c r="N139" s="7">
        <f t="shared" si="19"/>
        <v>-2.4309742938749546E-2</v>
      </c>
      <c r="O139" s="7">
        <f t="shared" si="17"/>
        <v>-1.8135807676085913E-2</v>
      </c>
      <c r="P139" s="7">
        <f t="shared" si="18"/>
        <v>8.6546186327263923E-4</v>
      </c>
      <c r="Q139" s="7">
        <f t="shared" si="18"/>
        <v>-1.1649173373221069E-2</v>
      </c>
      <c r="R139" s="7">
        <f t="shared" si="18"/>
        <v>1.4385616866485502E-3</v>
      </c>
      <c r="S139" s="7">
        <f t="shared" si="18"/>
        <v>-8.8925957096932812E-3</v>
      </c>
      <c r="T139" s="7">
        <f t="shared" si="18"/>
        <v>-3.3254845666746565E-3</v>
      </c>
      <c r="U139" s="7">
        <f t="shared" si="18"/>
        <v>-3.9275357721138453E-3</v>
      </c>
      <c r="V139" s="9">
        <f t="shared" si="18"/>
        <v>-9.8626337172585711E-3</v>
      </c>
    </row>
    <row r="140" spans="1:22" x14ac:dyDescent="0.2">
      <c r="A140" s="8">
        <v>45546</v>
      </c>
      <c r="B140" s="6">
        <v>81523.16</v>
      </c>
      <c r="C140" s="6">
        <v>1186.0999999999999</v>
      </c>
      <c r="D140" s="6">
        <v>1236.3499999999999</v>
      </c>
      <c r="E140" s="6">
        <v>71.52</v>
      </c>
      <c r="F140" s="6">
        <v>722.25</v>
      </c>
      <c r="G140" s="6">
        <v>768.6</v>
      </c>
      <c r="H140" s="6">
        <v>232.8</v>
      </c>
      <c r="I140" s="7">
        <f t="shared" si="19"/>
        <v>4.8836428813601174E-3</v>
      </c>
      <c r="J140" s="7">
        <f t="shared" si="19"/>
        <v>9.2740915605782348E-4</v>
      </c>
      <c r="K140" s="7">
        <f t="shared" si="19"/>
        <v>7.6839082783997092E-4</v>
      </c>
      <c r="L140" s="7">
        <f t="shared" si="19"/>
        <v>1.4960850111856994E-2</v>
      </c>
      <c r="M140" s="7">
        <f t="shared" si="19"/>
        <v>-5.6074766355139749E-3</v>
      </c>
      <c r="N140" s="7">
        <f t="shared" si="19"/>
        <v>1.8279989591464929E-2</v>
      </c>
      <c r="O140" s="7">
        <f t="shared" si="17"/>
        <v>1.2457044673539475E-2</v>
      </c>
      <c r="P140" s="7">
        <f t="shared" si="18"/>
        <v>-1.7504078076159377E-2</v>
      </c>
      <c r="Q140" s="7">
        <f t="shared" si="18"/>
        <v>-1.4438719943183168E-2</v>
      </c>
      <c r="R140" s="7">
        <f t="shared" si="18"/>
        <v>-1.2698583337127542E-2</v>
      </c>
      <c r="S140" s="7">
        <f t="shared" si="18"/>
        <v>-1.7326651493736359E-2</v>
      </c>
      <c r="T140" s="7">
        <f t="shared" si="18"/>
        <v>2.4259239067677785E-3</v>
      </c>
      <c r="U140" s="7">
        <f t="shared" si="18"/>
        <v>-2.4610102506640367E-2</v>
      </c>
      <c r="V140" s="9">
        <f t="shared" si="18"/>
        <v>-1.8302277214076911E-2</v>
      </c>
    </row>
    <row r="141" spans="1:22" x14ac:dyDescent="0.2">
      <c r="A141" s="8">
        <v>45545</v>
      </c>
      <c r="B141" s="6">
        <v>81921.289999999994</v>
      </c>
      <c r="C141" s="6">
        <v>1187.2</v>
      </c>
      <c r="D141" s="6">
        <v>1237.3</v>
      </c>
      <c r="E141" s="6">
        <v>72.59</v>
      </c>
      <c r="F141" s="6">
        <v>718.2</v>
      </c>
      <c r="G141" s="6">
        <v>782.65</v>
      </c>
      <c r="H141" s="6">
        <v>235.7</v>
      </c>
      <c r="I141" s="7">
        <f t="shared" si="19"/>
        <v>-4.4158240183962416E-3</v>
      </c>
      <c r="J141" s="7">
        <f t="shared" si="19"/>
        <v>-1.3771900269541892E-2</v>
      </c>
      <c r="K141" s="7">
        <f t="shared" si="19"/>
        <v>-1.8588862846520282E-3</v>
      </c>
      <c r="L141" s="7">
        <f t="shared" si="19"/>
        <v>4.1328006612473267E-4</v>
      </c>
      <c r="M141" s="7">
        <f t="shared" si="19"/>
        <v>-5.5694792536897797E-3</v>
      </c>
      <c r="N141" s="7">
        <f t="shared" si="19"/>
        <v>2.0443365489044574E-3</v>
      </c>
      <c r="O141" s="7">
        <f t="shared" si="17"/>
        <v>-6.3640220619420873E-4</v>
      </c>
      <c r="P141" s="7">
        <f t="shared" si="18"/>
        <v>4.871756580720356E-3</v>
      </c>
      <c r="Q141" s="7">
        <f t="shared" si="18"/>
        <v>9.2697937788606877E-4</v>
      </c>
      <c r="R141" s="7">
        <f t="shared" si="18"/>
        <v>7.6809576674630089E-4</v>
      </c>
      <c r="S141" s="7">
        <f t="shared" si="18"/>
        <v>1.4850040431490732E-2</v>
      </c>
      <c r="T141" s="7">
        <f t="shared" si="18"/>
        <v>-5.62325755436212E-3</v>
      </c>
      <c r="U141" s="7">
        <f t="shared" si="18"/>
        <v>1.8114919203488285E-2</v>
      </c>
      <c r="V141" s="9">
        <f t="shared" si="18"/>
        <v>1.2380094084802628E-2</v>
      </c>
    </row>
    <row r="142" spans="1:22" x14ac:dyDescent="0.2">
      <c r="A142" s="8">
        <v>45544</v>
      </c>
      <c r="B142" s="6">
        <v>81559.539999999994</v>
      </c>
      <c r="C142" s="6">
        <v>1170.8499999999999</v>
      </c>
      <c r="D142" s="6">
        <v>1235</v>
      </c>
      <c r="E142" s="6">
        <v>72.62</v>
      </c>
      <c r="F142" s="6">
        <v>714.2</v>
      </c>
      <c r="G142" s="6">
        <v>784.25</v>
      </c>
      <c r="H142" s="6">
        <v>235.55</v>
      </c>
      <c r="I142" s="7">
        <f t="shared" si="19"/>
        <v>-4.6053472101486026E-3</v>
      </c>
      <c r="J142" s="7">
        <f t="shared" si="19"/>
        <v>-1.0334372464448793E-2</v>
      </c>
      <c r="K142" s="7">
        <f t="shared" si="19"/>
        <v>-2.1740890688259018E-2</v>
      </c>
      <c r="L142" s="7">
        <f t="shared" si="19"/>
        <v>1.4321123657394574E-2</v>
      </c>
      <c r="M142" s="7">
        <f t="shared" si="19"/>
        <v>-1.5681881825819199E-2</v>
      </c>
      <c r="N142" s="7">
        <f t="shared" si="19"/>
        <v>-2.2314313037934408E-3</v>
      </c>
      <c r="O142" s="7">
        <f t="shared" si="17"/>
        <v>1.2736149437486688E-3</v>
      </c>
      <c r="P142" s="7">
        <f t="shared" si="18"/>
        <v>-4.4256025667943951E-3</v>
      </c>
      <c r="Q142" s="7">
        <f t="shared" si="18"/>
        <v>-1.3867612665094642E-2</v>
      </c>
      <c r="R142" s="7">
        <f t="shared" si="18"/>
        <v>-1.8606161578524527E-3</v>
      </c>
      <c r="S142" s="7">
        <f t="shared" si="18"/>
        <v>4.1319468944038253E-4</v>
      </c>
      <c r="T142" s="7">
        <f t="shared" si="18"/>
        <v>-5.5850466316343947E-3</v>
      </c>
      <c r="U142" s="7">
        <f t="shared" si="18"/>
        <v>2.0422497365557039E-3</v>
      </c>
      <c r="V142" s="9">
        <f t="shared" si="18"/>
        <v>-6.3660479603520762E-4</v>
      </c>
    </row>
    <row r="143" spans="1:22" x14ac:dyDescent="0.2">
      <c r="A143" s="8">
        <v>45541</v>
      </c>
      <c r="B143" s="6">
        <v>81183.929999999993</v>
      </c>
      <c r="C143" s="6">
        <v>1158.75</v>
      </c>
      <c r="D143" s="6">
        <v>1208.1500000000001</v>
      </c>
      <c r="E143" s="6">
        <v>73.66</v>
      </c>
      <c r="F143" s="6">
        <v>703</v>
      </c>
      <c r="G143" s="6">
        <v>782.5</v>
      </c>
      <c r="H143" s="6">
        <v>235.85</v>
      </c>
      <c r="I143" s="7">
        <f t="shared" si="19"/>
        <v>1.2529942810110439E-2</v>
      </c>
      <c r="J143" s="7">
        <f t="shared" si="19"/>
        <v>1.8813376483279409E-2</v>
      </c>
      <c r="K143" s="7">
        <f t="shared" si="19"/>
        <v>2.3010387782973929E-2</v>
      </c>
      <c r="L143" s="7">
        <f t="shared" si="19"/>
        <v>1.873472712462676E-2</v>
      </c>
      <c r="M143" s="7">
        <f t="shared" si="19"/>
        <v>-1.4224751066860275E-4</v>
      </c>
      <c r="N143" s="7">
        <f t="shared" si="19"/>
        <v>4.6325878594249303E-2</v>
      </c>
      <c r="O143" s="7">
        <f t="shared" si="17"/>
        <v>3.3919864320542725E-2</v>
      </c>
      <c r="P143" s="7">
        <f t="shared" si="18"/>
        <v>-4.6159844930971977E-3</v>
      </c>
      <c r="Q143" s="7">
        <f t="shared" si="18"/>
        <v>-1.0388142867956453E-2</v>
      </c>
      <c r="R143" s="7">
        <f t="shared" si="18"/>
        <v>-2.1980706090614442E-2</v>
      </c>
      <c r="S143" s="7">
        <f t="shared" si="18"/>
        <v>1.4219545030729433E-2</v>
      </c>
      <c r="T143" s="7">
        <f t="shared" si="18"/>
        <v>-1.5806143349683267E-2</v>
      </c>
      <c r="U143" s="7">
        <f t="shared" si="18"/>
        <v>-2.2339246564792559E-3</v>
      </c>
      <c r="V143" s="9">
        <f t="shared" si="18"/>
        <v>1.2728045842205582E-3</v>
      </c>
    </row>
    <row r="144" spans="1:22" x14ac:dyDescent="0.2">
      <c r="A144" s="8">
        <v>45540</v>
      </c>
      <c r="B144" s="6">
        <v>82201.16</v>
      </c>
      <c r="C144" s="6">
        <v>1180.55</v>
      </c>
      <c r="D144" s="6">
        <v>1235.95</v>
      </c>
      <c r="E144" s="6">
        <v>75.040000000000006</v>
      </c>
      <c r="F144" s="6">
        <v>702.9</v>
      </c>
      <c r="G144" s="6">
        <v>818.75</v>
      </c>
      <c r="H144" s="6">
        <v>243.85</v>
      </c>
      <c r="I144" s="7">
        <f t="shared" si="19"/>
        <v>1.8427963790290658E-3</v>
      </c>
      <c r="J144" s="7">
        <f t="shared" si="19"/>
        <v>-2.4141290076657995E-3</v>
      </c>
      <c r="K144" s="7">
        <f t="shared" si="19"/>
        <v>3.2363768760856892E-4</v>
      </c>
      <c r="L144" s="7">
        <f t="shared" si="19"/>
        <v>-5.197228144989352E-3</v>
      </c>
      <c r="M144" s="7">
        <f t="shared" si="19"/>
        <v>-2.1553563807084952E-2</v>
      </c>
      <c r="N144" s="7">
        <f t="shared" si="19"/>
        <v>-2.7480916030534486E-3</v>
      </c>
      <c r="O144" s="7">
        <f t="shared" si="17"/>
        <v>-1.4353085913471064E-3</v>
      </c>
      <c r="P144" s="7">
        <f t="shared" si="18"/>
        <v>1.2452092707068386E-2</v>
      </c>
      <c r="Q144" s="7">
        <f t="shared" si="18"/>
        <v>1.8638593682907659E-2</v>
      </c>
      <c r="R144" s="7">
        <f t="shared" si="18"/>
        <v>2.2749641153491665E-2</v>
      </c>
      <c r="S144" s="7">
        <f t="shared" si="18"/>
        <v>1.8561393681050087E-2</v>
      </c>
      <c r="T144" s="7">
        <f t="shared" si="18"/>
        <v>-1.4225762880527967E-4</v>
      </c>
      <c r="U144" s="7">
        <f t="shared" si="18"/>
        <v>4.5284864535153492E-2</v>
      </c>
      <c r="V144" s="9">
        <f t="shared" si="18"/>
        <v>3.3357272425790938E-2</v>
      </c>
    </row>
    <row r="145" spans="1:22" x14ac:dyDescent="0.2">
      <c r="A145" s="8">
        <v>45539</v>
      </c>
      <c r="B145" s="6">
        <v>82352.639999999999</v>
      </c>
      <c r="C145" s="6">
        <v>1177.7</v>
      </c>
      <c r="D145" s="6">
        <v>1236.3499999999999</v>
      </c>
      <c r="E145" s="6">
        <v>74.650000000000006</v>
      </c>
      <c r="F145" s="6">
        <v>687.75</v>
      </c>
      <c r="G145" s="6">
        <v>816.5</v>
      </c>
      <c r="H145" s="6">
        <v>243.5</v>
      </c>
      <c r="I145" s="7">
        <f t="shared" si="19"/>
        <v>2.4625804345799196E-3</v>
      </c>
      <c r="J145" s="7">
        <f t="shared" si="19"/>
        <v>1.1802666213806434E-2</v>
      </c>
      <c r="K145" s="7">
        <f t="shared" si="19"/>
        <v>9.180248311562389E-3</v>
      </c>
      <c r="L145" s="7">
        <f t="shared" si="19"/>
        <v>5.6262558606829938E-3</v>
      </c>
      <c r="M145" s="7">
        <f t="shared" si="19"/>
        <v>-1.9629225736095934E-2</v>
      </c>
      <c r="N145" s="7">
        <f t="shared" si="19"/>
        <v>1.0165339865278566E-2</v>
      </c>
      <c r="O145" s="7">
        <f t="shared" si="17"/>
        <v>2.9568788501026733E-2</v>
      </c>
      <c r="P145" s="7">
        <f t="shared" si="18"/>
        <v>1.8411005128861463E-3</v>
      </c>
      <c r="Q145" s="7">
        <f t="shared" si="18"/>
        <v>-2.4170477154696435E-3</v>
      </c>
      <c r="R145" s="7">
        <f t="shared" si="18"/>
        <v>3.2358532822882307E-4</v>
      </c>
      <c r="S145" s="7">
        <f t="shared" si="18"/>
        <v>-5.2107807127698552E-3</v>
      </c>
      <c r="T145" s="7">
        <f t="shared" si="18"/>
        <v>-2.178923437717576E-2</v>
      </c>
      <c r="U145" s="7">
        <f t="shared" si="18"/>
        <v>-2.7518745389418851E-3</v>
      </c>
      <c r="V145" s="9">
        <f t="shared" si="18"/>
        <v>-1.4363396334170916E-3</v>
      </c>
    </row>
    <row r="146" spans="1:22" x14ac:dyDescent="0.2">
      <c r="A146" s="8">
        <v>45538</v>
      </c>
      <c r="B146" s="6">
        <v>82555.44</v>
      </c>
      <c r="C146" s="6">
        <v>1191.5999999999999</v>
      </c>
      <c r="D146" s="6">
        <v>1247.7</v>
      </c>
      <c r="E146" s="6">
        <v>75.069999999999993</v>
      </c>
      <c r="F146" s="6">
        <v>674.25</v>
      </c>
      <c r="G146" s="6">
        <v>824.8</v>
      </c>
      <c r="H146" s="6">
        <v>250.7</v>
      </c>
      <c r="I146" s="7">
        <f t="shared" si="19"/>
        <v>5.3297517401462713E-5</v>
      </c>
      <c r="J146" s="7">
        <f t="shared" si="19"/>
        <v>-2.3497818059751152E-3</v>
      </c>
      <c r="K146" s="7">
        <f t="shared" si="19"/>
        <v>-1.4226176164142013E-2</v>
      </c>
      <c r="L146" s="7">
        <f t="shared" si="19"/>
        <v>-7.9925402957226055E-4</v>
      </c>
      <c r="M146" s="7">
        <f t="shared" si="19"/>
        <v>9.7144975899146058E-3</v>
      </c>
      <c r="N146" s="7">
        <f t="shared" si="19"/>
        <v>-3.2129000969931543E-3</v>
      </c>
      <c r="O146" s="7">
        <f t="shared" si="17"/>
        <v>1.2764260071798983E-2</v>
      </c>
      <c r="P146" s="7">
        <f t="shared" si="18"/>
        <v>2.4595532521498103E-3</v>
      </c>
      <c r="Q146" s="7">
        <f t="shared" si="18"/>
        <v>1.173355799162429E-2</v>
      </c>
      <c r="R146" s="7">
        <f t="shared" si="18"/>
        <v>9.1383659637920885E-3</v>
      </c>
      <c r="S146" s="7">
        <f t="shared" si="18"/>
        <v>5.6104875997114115E-3</v>
      </c>
      <c r="T146" s="7">
        <f t="shared" si="18"/>
        <v>-1.9824437784844544E-2</v>
      </c>
      <c r="U146" s="7">
        <f t="shared" si="18"/>
        <v>1.0114020292230306E-2</v>
      </c>
      <c r="V146" s="9">
        <f t="shared" si="18"/>
        <v>2.9140062641603265E-2</v>
      </c>
    </row>
    <row r="147" spans="1:22" x14ac:dyDescent="0.2">
      <c r="A147" s="8">
        <v>45537</v>
      </c>
      <c r="B147" s="6">
        <v>82559.839999999997</v>
      </c>
      <c r="C147" s="6">
        <v>1188.8</v>
      </c>
      <c r="D147" s="6">
        <v>1229.95</v>
      </c>
      <c r="E147" s="6">
        <v>75.010000000000005</v>
      </c>
      <c r="F147" s="6">
        <v>680.8</v>
      </c>
      <c r="G147" s="6">
        <v>822.15</v>
      </c>
      <c r="H147" s="6">
        <v>253.9</v>
      </c>
      <c r="I147" s="7">
        <f t="shared" si="19"/>
        <v>-2.3506586253073669E-3</v>
      </c>
      <c r="J147" s="7">
        <f t="shared" si="19"/>
        <v>-1.1398048452220699E-2</v>
      </c>
      <c r="K147" s="7">
        <f t="shared" si="19"/>
        <v>-6.0978088540186715E-4</v>
      </c>
      <c r="L147" s="7">
        <f t="shared" si="19"/>
        <v>-1.559792027729634E-2</v>
      </c>
      <c r="M147" s="7">
        <f t="shared" si="19"/>
        <v>1.1603995299647618E-2</v>
      </c>
      <c r="N147" s="7">
        <f t="shared" si="19"/>
        <v>-7.9669160128930105E-3</v>
      </c>
      <c r="O147" s="7">
        <f t="shared" si="17"/>
        <v>-1.4966522252855552E-2</v>
      </c>
      <c r="P147" s="7">
        <f t="shared" si="18"/>
        <v>5.3296097139246211E-5</v>
      </c>
      <c r="Q147" s="7">
        <f t="shared" si="18"/>
        <v>-2.3525468756324555E-3</v>
      </c>
      <c r="R147" s="7">
        <f t="shared" si="18"/>
        <v>-1.432833828326672E-2</v>
      </c>
      <c r="S147" s="7">
        <f t="shared" si="18"/>
        <v>-7.9957360336592876E-4</v>
      </c>
      <c r="T147" s="7">
        <f t="shared" si="18"/>
        <v>9.6676152393249202E-3</v>
      </c>
      <c r="U147" s="7">
        <f t="shared" si="18"/>
        <v>-3.2180725425150088E-3</v>
      </c>
      <c r="V147" s="9">
        <f t="shared" si="18"/>
        <v>1.2683483546385065E-2</v>
      </c>
    </row>
    <row r="148" spans="1:22" x14ac:dyDescent="0.2">
      <c r="A148" s="8">
        <v>45534</v>
      </c>
      <c r="B148" s="6">
        <v>82365.77</v>
      </c>
      <c r="C148" s="6">
        <v>1175.25</v>
      </c>
      <c r="D148" s="6">
        <v>1229.2</v>
      </c>
      <c r="E148" s="6">
        <v>73.84</v>
      </c>
      <c r="F148" s="6">
        <v>688.7</v>
      </c>
      <c r="G148" s="6">
        <v>815.6</v>
      </c>
      <c r="H148" s="6">
        <v>250.1</v>
      </c>
      <c r="I148" s="7">
        <f t="shared" si="19"/>
        <v>-2.8065056636998875E-3</v>
      </c>
      <c r="J148" s="7">
        <f t="shared" si="19"/>
        <v>1.2763241863433805E-4</v>
      </c>
      <c r="K148" s="7">
        <f t="shared" si="19"/>
        <v>-5.9388219980475165E-3</v>
      </c>
      <c r="L148" s="7">
        <f t="shared" si="19"/>
        <v>-8.2611050920909923E-3</v>
      </c>
      <c r="M148" s="7">
        <f t="shared" si="19"/>
        <v>-7.0204733555975007E-2</v>
      </c>
      <c r="N148" s="7">
        <f t="shared" si="19"/>
        <v>-1.3487003433055866E-3</v>
      </c>
      <c r="O148" s="7">
        <f t="shared" si="17"/>
        <v>-1.1995201919231535E-3</v>
      </c>
      <c r="P148" s="7">
        <f t="shared" si="18"/>
        <v>-2.3534257605377792E-3</v>
      </c>
      <c r="Q148" s="7">
        <f t="shared" si="18"/>
        <v>-1.146350405925479E-2</v>
      </c>
      <c r="R148" s="7">
        <f t="shared" si="18"/>
        <v>-6.0996687737937974E-4</v>
      </c>
      <c r="S148" s="7">
        <f t="shared" si="18"/>
        <v>-1.572084778694819E-2</v>
      </c>
      <c r="T148" s="7">
        <f t="shared" si="18"/>
        <v>1.1537185291488323E-2</v>
      </c>
      <c r="U148" s="7">
        <f t="shared" si="18"/>
        <v>-7.9988214599349804E-3</v>
      </c>
      <c r="V148" s="9">
        <f t="shared" si="18"/>
        <v>-1.5079650827059482E-2</v>
      </c>
    </row>
    <row r="149" spans="1:22" x14ac:dyDescent="0.2">
      <c r="A149" s="8">
        <v>45533</v>
      </c>
      <c r="B149" s="6">
        <v>82134.61</v>
      </c>
      <c r="C149" s="6">
        <v>1175.4000000000001</v>
      </c>
      <c r="D149" s="6">
        <v>1221.9000000000001</v>
      </c>
      <c r="E149" s="6">
        <v>73.23</v>
      </c>
      <c r="F149" s="6">
        <v>640.35</v>
      </c>
      <c r="G149" s="6">
        <v>814.5</v>
      </c>
      <c r="H149" s="6">
        <v>249.8</v>
      </c>
      <c r="I149" s="7">
        <f t="shared" si="19"/>
        <v>-4.2497310208206018E-3</v>
      </c>
      <c r="J149" s="7">
        <f t="shared" si="19"/>
        <v>-3.785945210141306E-3</v>
      </c>
      <c r="K149" s="7">
        <f t="shared" si="19"/>
        <v>1.59587527620908E-3</v>
      </c>
      <c r="L149" s="7">
        <f t="shared" si="19"/>
        <v>1.1743820838454155E-2</v>
      </c>
      <c r="M149" s="7">
        <f t="shared" si="19"/>
        <v>-1.2180838603888633E-2</v>
      </c>
      <c r="N149" s="7">
        <f t="shared" si="19"/>
        <v>-6.2615101289135167E-3</v>
      </c>
      <c r="O149" s="7">
        <f t="shared" si="17"/>
        <v>2.0016012810231132E-4</v>
      </c>
      <c r="P149" s="7">
        <f t="shared" si="18"/>
        <v>-2.810451284721027E-3</v>
      </c>
      <c r="Q149" s="7">
        <f t="shared" si="18"/>
        <v>1.2762427431017398E-4</v>
      </c>
      <c r="R149" s="7">
        <f t="shared" si="18"/>
        <v>-5.956526933853009E-3</v>
      </c>
      <c r="S149" s="7">
        <f t="shared" si="18"/>
        <v>-8.2954171216183103E-3</v>
      </c>
      <c r="T149" s="7">
        <f t="shared" si="18"/>
        <v>-7.2790860678571781E-2</v>
      </c>
      <c r="U149" s="7">
        <f t="shared" si="18"/>
        <v>-1.3496106582003352E-3</v>
      </c>
      <c r="V149" s="9">
        <f t="shared" si="18"/>
        <v>-1.2002401920959904E-3</v>
      </c>
    </row>
    <row r="150" spans="1:22" x14ac:dyDescent="0.2">
      <c r="A150" s="8">
        <v>45532</v>
      </c>
      <c r="B150" s="6">
        <v>81785.56</v>
      </c>
      <c r="C150" s="6">
        <v>1170.95</v>
      </c>
      <c r="D150" s="6">
        <v>1223.8499999999999</v>
      </c>
      <c r="E150" s="6">
        <v>74.09</v>
      </c>
      <c r="F150" s="6">
        <v>632.54999999999995</v>
      </c>
      <c r="G150" s="6">
        <v>809.4</v>
      </c>
      <c r="H150" s="6">
        <v>249.85</v>
      </c>
      <c r="I150" s="7">
        <f t="shared" si="19"/>
        <v>-9.0235978087094271E-4</v>
      </c>
      <c r="J150" s="7">
        <f t="shared" si="19"/>
        <v>8.7962765276057286E-3</v>
      </c>
      <c r="K150" s="7">
        <f t="shared" si="19"/>
        <v>2.0427339951791801E-3</v>
      </c>
      <c r="L150" s="7">
        <f t="shared" si="19"/>
        <v>6.6135780807126121E-3</v>
      </c>
      <c r="M150" s="7">
        <f t="shared" si="19"/>
        <v>4.0313018733697525E-3</v>
      </c>
      <c r="N150" s="7">
        <f t="shared" si="19"/>
        <v>8.0306399802323458E-3</v>
      </c>
      <c r="O150" s="7">
        <f t="shared" si="17"/>
        <v>5.4032419451670588E-3</v>
      </c>
      <c r="P150" s="7">
        <f t="shared" si="18"/>
        <v>-4.2587867931998457E-3</v>
      </c>
      <c r="Q150" s="7">
        <f t="shared" si="18"/>
        <v>-3.7931300406911263E-3</v>
      </c>
      <c r="R150" s="7">
        <f t="shared" si="18"/>
        <v>1.5946032204422079E-3</v>
      </c>
      <c r="S150" s="7">
        <f t="shared" si="18"/>
        <v>1.1675397355587123E-2</v>
      </c>
      <c r="T150" s="7">
        <f t="shared" si="18"/>
        <v>-1.2255633011402336E-2</v>
      </c>
      <c r="U150" s="7">
        <f t="shared" si="18"/>
        <v>-6.281195600334695E-3</v>
      </c>
      <c r="V150" s="9">
        <f t="shared" si="18"/>
        <v>2.0014009873654606E-4</v>
      </c>
    </row>
    <row r="151" spans="1:22" x14ac:dyDescent="0.2">
      <c r="A151" s="8">
        <v>45531</v>
      </c>
      <c r="B151" s="6">
        <v>81711.759999999995</v>
      </c>
      <c r="C151" s="6">
        <v>1181.25</v>
      </c>
      <c r="D151" s="6">
        <v>1226.3499999999999</v>
      </c>
      <c r="E151" s="6">
        <v>74.58</v>
      </c>
      <c r="F151" s="6">
        <v>635.1</v>
      </c>
      <c r="G151" s="6">
        <v>815.9</v>
      </c>
      <c r="H151" s="6">
        <v>251.2</v>
      </c>
      <c r="I151" s="7">
        <f t="shared" si="19"/>
        <v>-1.670506179280995E-4</v>
      </c>
      <c r="J151" s="7">
        <f t="shared" si="19"/>
        <v>-9.2698412698413168E-3</v>
      </c>
      <c r="K151" s="7">
        <f t="shared" si="19"/>
        <v>-1.064133404003742E-2</v>
      </c>
      <c r="L151" s="7">
        <f t="shared" si="19"/>
        <v>-6.3019576293912305E-3</v>
      </c>
      <c r="M151" s="7">
        <f t="shared" si="19"/>
        <v>-2.5980160604628377E-3</v>
      </c>
      <c r="N151" s="7">
        <f t="shared" si="19"/>
        <v>-1.0417943375413685E-3</v>
      </c>
      <c r="O151" s="7">
        <f t="shared" si="17"/>
        <v>7.9617834394918319E-4</v>
      </c>
      <c r="P151" s="7">
        <f t="shared" si="18"/>
        <v>-9.0276715254031985E-4</v>
      </c>
      <c r="Q151" s="7">
        <f t="shared" si="18"/>
        <v>8.7578146700934278E-3</v>
      </c>
      <c r="R151" s="7">
        <f t="shared" si="18"/>
        <v>2.0406504510268146E-3</v>
      </c>
      <c r="S151" s="7">
        <f t="shared" si="18"/>
        <v>6.5918043221091663E-3</v>
      </c>
      <c r="T151" s="7">
        <f t="shared" si="18"/>
        <v>4.0231979482506638E-3</v>
      </c>
      <c r="U151" s="7">
        <f t="shared" si="18"/>
        <v>7.9985659929893912E-3</v>
      </c>
      <c r="V151" s="9">
        <f t="shared" si="18"/>
        <v>5.3886968038295525E-3</v>
      </c>
    </row>
    <row r="152" spans="1:22" x14ac:dyDescent="0.2">
      <c r="A152" s="8">
        <v>45530</v>
      </c>
      <c r="B152" s="6">
        <v>81698.11</v>
      </c>
      <c r="C152" s="6">
        <v>1170.3</v>
      </c>
      <c r="D152" s="6">
        <v>1213.3</v>
      </c>
      <c r="E152" s="6">
        <v>74.11</v>
      </c>
      <c r="F152" s="6">
        <v>633.45000000000005</v>
      </c>
      <c r="G152" s="6">
        <v>815.05</v>
      </c>
      <c r="H152" s="6">
        <v>251.4</v>
      </c>
      <c r="I152" s="7">
        <f t="shared" si="19"/>
        <v>-7.4897693471732696E-3</v>
      </c>
      <c r="J152" s="7">
        <f t="shared" si="19"/>
        <v>-3.7169956421430062E-3</v>
      </c>
      <c r="K152" s="7">
        <f t="shared" si="19"/>
        <v>-8.0771449765103531E-3</v>
      </c>
      <c r="L152" s="7">
        <f t="shared" si="19"/>
        <v>4.1829712589394052E-3</v>
      </c>
      <c r="M152" s="7">
        <f t="shared" si="19"/>
        <v>-1.2076722708974752E-2</v>
      </c>
      <c r="N152" s="7">
        <f t="shared" si="19"/>
        <v>3.680755781854117E-4</v>
      </c>
      <c r="O152" s="7">
        <f t="shared" si="17"/>
        <v>4.3754972155927163E-3</v>
      </c>
      <c r="P152" s="7">
        <f t="shared" si="18"/>
        <v>-1.6706457243666906E-4</v>
      </c>
      <c r="Q152" s="7">
        <f t="shared" si="18"/>
        <v>-9.3130736272320387E-3</v>
      </c>
      <c r="R152" s="7">
        <f t="shared" si="18"/>
        <v>-1.0698357936118258E-2</v>
      </c>
      <c r="S152" s="7">
        <f t="shared" si="18"/>
        <v>-6.3218987874072161E-3</v>
      </c>
      <c r="T152" s="7">
        <f t="shared" si="18"/>
        <v>-2.6013967608668094E-3</v>
      </c>
      <c r="U152" s="7">
        <f t="shared" si="18"/>
        <v>-1.0423373824557415E-3</v>
      </c>
      <c r="V152" s="9">
        <f t="shared" si="18"/>
        <v>7.958615621035752E-4</v>
      </c>
    </row>
    <row r="153" spans="1:22" x14ac:dyDescent="0.2">
      <c r="A153" s="8">
        <v>45527</v>
      </c>
      <c r="B153" s="6">
        <v>81086.210000000006</v>
      </c>
      <c r="C153" s="6">
        <v>1165.95</v>
      </c>
      <c r="D153" s="6">
        <v>1203.5</v>
      </c>
      <c r="E153" s="6">
        <v>74.42</v>
      </c>
      <c r="F153" s="6">
        <v>625.79999999999995</v>
      </c>
      <c r="G153" s="6">
        <v>815.35</v>
      </c>
      <c r="H153" s="6">
        <v>252.5</v>
      </c>
      <c r="I153" s="7">
        <f t="shared" si="19"/>
        <v>-4.0722090722955517E-4</v>
      </c>
      <c r="J153" s="7">
        <f t="shared" si="19"/>
        <v>3.4306788455764625E-3</v>
      </c>
      <c r="K153" s="7">
        <f t="shared" si="19"/>
        <v>-1.0303282093892863E-2</v>
      </c>
      <c r="L153" s="7">
        <f t="shared" si="19"/>
        <v>1.2631013168503014E-2</v>
      </c>
      <c r="M153" s="7">
        <f t="shared" si="19"/>
        <v>1.2144455097475193E-2</v>
      </c>
      <c r="N153" s="7">
        <f t="shared" si="19"/>
        <v>6.0710124486416106E-3</v>
      </c>
      <c r="O153" s="7">
        <f t="shared" si="17"/>
        <v>6.3366336633663423E-3</v>
      </c>
      <c r="P153" s="7">
        <f t="shared" si="18"/>
        <v>-7.5179585113724304E-3</v>
      </c>
      <c r="Q153" s="7">
        <f t="shared" si="18"/>
        <v>-3.7239208363821223E-3</v>
      </c>
      <c r="R153" s="7">
        <f t="shared" si="18"/>
        <v>-8.1099418347006982E-3</v>
      </c>
      <c r="S153" s="7">
        <f t="shared" si="18"/>
        <v>4.174246955208928E-3</v>
      </c>
      <c r="T153" s="7">
        <f t="shared" si="18"/>
        <v>-1.21502388132806E-2</v>
      </c>
      <c r="U153" s="7">
        <f t="shared" si="18"/>
        <v>3.6800785498744396E-4</v>
      </c>
      <c r="V153" s="9">
        <f t="shared" si="18"/>
        <v>4.3659525592675032E-3</v>
      </c>
    </row>
    <row r="154" spans="1:22" x14ac:dyDescent="0.2">
      <c r="A154" s="8">
        <v>45526</v>
      </c>
      <c r="B154" s="6">
        <v>81053.19</v>
      </c>
      <c r="C154" s="6">
        <v>1169.95</v>
      </c>
      <c r="D154" s="6">
        <v>1191.0999999999999</v>
      </c>
      <c r="E154" s="6">
        <v>75.36</v>
      </c>
      <c r="F154" s="6">
        <v>633.4</v>
      </c>
      <c r="G154" s="6">
        <v>820.3</v>
      </c>
      <c r="H154" s="6">
        <v>254.1</v>
      </c>
      <c r="I154" s="7">
        <f t="shared" si="19"/>
        <v>-1.8246043123040234E-3</v>
      </c>
      <c r="J154" s="7">
        <f t="shared" si="19"/>
        <v>3.803581349630436E-3</v>
      </c>
      <c r="K154" s="7">
        <f t="shared" si="19"/>
        <v>-1.3642851145999502E-2</v>
      </c>
      <c r="L154" s="7">
        <f t="shared" si="19"/>
        <v>-2.2956475583864155E-2</v>
      </c>
      <c r="M154" s="7">
        <f t="shared" si="19"/>
        <v>-1.294600568361215E-2</v>
      </c>
      <c r="N154" s="7">
        <f t="shared" si="19"/>
        <v>-5.7905644276484702E-3</v>
      </c>
      <c r="O154" s="7">
        <f t="shared" si="17"/>
        <v>-2.7548209366390353E-3</v>
      </c>
      <c r="P154" s="7">
        <f t="shared" si="18"/>
        <v>-4.0730384417973526E-4</v>
      </c>
      <c r="Q154" s="7">
        <f t="shared" si="18"/>
        <v>3.4248074915603382E-3</v>
      </c>
      <c r="R154" s="7">
        <f t="shared" si="18"/>
        <v>-1.0356728336271452E-2</v>
      </c>
      <c r="S154" s="7">
        <f t="shared" ref="S154:V217" si="20">LN(E154/E153)</f>
        <v>1.2551907349631103E-2</v>
      </c>
      <c r="T154" s="7">
        <f t="shared" si="20"/>
        <v>1.2071302869757621E-2</v>
      </c>
      <c r="U154" s="7">
        <f t="shared" si="20"/>
        <v>6.0526581014179364E-3</v>
      </c>
      <c r="V154" s="9">
        <f t="shared" si="20"/>
        <v>6.3166416107038898E-3</v>
      </c>
    </row>
    <row r="155" spans="1:22" x14ac:dyDescent="0.2">
      <c r="A155" s="8">
        <v>45525</v>
      </c>
      <c r="B155" s="6">
        <v>80905.3</v>
      </c>
      <c r="C155" s="6">
        <v>1174.4000000000001</v>
      </c>
      <c r="D155" s="6">
        <v>1174.8499999999999</v>
      </c>
      <c r="E155" s="6">
        <v>73.63</v>
      </c>
      <c r="F155" s="6">
        <v>625.20000000000005</v>
      </c>
      <c r="G155" s="6">
        <v>815.55</v>
      </c>
      <c r="H155" s="6">
        <v>253.4</v>
      </c>
      <c r="I155" s="7">
        <f t="shared" si="19"/>
        <v>-1.2661716846733562E-3</v>
      </c>
      <c r="J155" s="7">
        <f t="shared" si="19"/>
        <v>-5.4495912806540314E-3</v>
      </c>
      <c r="K155" s="7">
        <f t="shared" si="19"/>
        <v>3.9153934544837732E-3</v>
      </c>
      <c r="L155" s="7">
        <f t="shared" si="19"/>
        <v>-3.8027977726470263E-3</v>
      </c>
      <c r="M155" s="7">
        <f t="shared" si="19"/>
        <v>-6.4779270633398278E-3</v>
      </c>
      <c r="N155" s="7">
        <f t="shared" si="19"/>
        <v>5.8242903562013559E-3</v>
      </c>
      <c r="O155" s="7">
        <f t="shared" si="17"/>
        <v>3.7490134175217626E-3</v>
      </c>
      <c r="P155" s="7">
        <f t="shared" ref="P155:U218" si="21">LN(B155/B154)</f>
        <v>-1.8262709303397814E-3</v>
      </c>
      <c r="Q155" s="7">
        <f t="shared" si="21"/>
        <v>3.7963660243524391E-3</v>
      </c>
      <c r="R155" s="7">
        <f t="shared" si="21"/>
        <v>-1.3736770032241025E-2</v>
      </c>
      <c r="S155" s="7">
        <f t="shared" si="20"/>
        <v>-2.3224078887482184E-2</v>
      </c>
      <c r="T155" s="7">
        <f t="shared" si="20"/>
        <v>-1.3030535557217775E-2</v>
      </c>
      <c r="U155" s="7">
        <f t="shared" si="20"/>
        <v>-5.807394748664897E-3</v>
      </c>
      <c r="V155" s="9">
        <f t="shared" si="20"/>
        <v>-2.7586224390796399E-3</v>
      </c>
    </row>
    <row r="156" spans="1:22" x14ac:dyDescent="0.2">
      <c r="A156" s="8">
        <v>45524</v>
      </c>
      <c r="B156" s="6">
        <v>80802.86</v>
      </c>
      <c r="C156" s="6">
        <v>1168</v>
      </c>
      <c r="D156" s="6">
        <v>1179.45</v>
      </c>
      <c r="E156" s="6">
        <v>73.349999999999994</v>
      </c>
      <c r="F156" s="6">
        <v>621.15</v>
      </c>
      <c r="G156" s="6">
        <v>820.3</v>
      </c>
      <c r="H156" s="6">
        <v>254.35</v>
      </c>
      <c r="I156" s="7">
        <f t="shared" si="19"/>
        <v>-4.6802798811824697E-3</v>
      </c>
      <c r="J156" s="7">
        <f t="shared" si="19"/>
        <v>-1.2628424657534221E-2</v>
      </c>
      <c r="K156" s="7">
        <f t="shared" si="19"/>
        <v>-3.0098774852684862E-3</v>
      </c>
      <c r="L156" s="7">
        <f t="shared" si="19"/>
        <v>-1.8268575323789893E-2</v>
      </c>
      <c r="M156" s="7">
        <f t="shared" si="19"/>
        <v>-9.4985108266923968E-3</v>
      </c>
      <c r="N156" s="7">
        <f t="shared" si="19"/>
        <v>-8.0458368889430032E-3</v>
      </c>
      <c r="O156" s="7">
        <f t="shared" si="17"/>
        <v>-2.7521132298014561E-2</v>
      </c>
      <c r="P156" s="7">
        <f t="shared" si="21"/>
        <v>-1.2669739573223351E-3</v>
      </c>
      <c r="Q156" s="7">
        <f t="shared" si="21"/>
        <v>-5.4644944720788485E-3</v>
      </c>
      <c r="R156" s="7">
        <f t="shared" si="21"/>
        <v>3.9077482510207319E-3</v>
      </c>
      <c r="S156" s="7">
        <f t="shared" si="20"/>
        <v>-3.8100467916347557E-3</v>
      </c>
      <c r="T156" s="7">
        <f t="shared" si="20"/>
        <v>-6.498999887635689E-3</v>
      </c>
      <c r="U156" s="7">
        <f t="shared" si="20"/>
        <v>5.8073947486648667E-3</v>
      </c>
      <c r="V156" s="9">
        <f t="shared" si="20"/>
        <v>3.7420033817354061E-3</v>
      </c>
    </row>
    <row r="157" spans="1:22" x14ac:dyDescent="0.2">
      <c r="A157" s="8">
        <v>45523</v>
      </c>
      <c r="B157" s="6">
        <v>80424.679999999993</v>
      </c>
      <c r="C157" s="6">
        <v>1153.25</v>
      </c>
      <c r="D157" s="6">
        <v>1175.9000000000001</v>
      </c>
      <c r="E157" s="6">
        <v>72.010000000000005</v>
      </c>
      <c r="F157" s="6">
        <v>615.25</v>
      </c>
      <c r="G157" s="6">
        <v>813.7</v>
      </c>
      <c r="H157" s="6">
        <v>247.35</v>
      </c>
      <c r="I157" s="7">
        <f t="shared" si="19"/>
        <v>1.5119736876800793E-4</v>
      </c>
      <c r="J157" s="7">
        <f t="shared" si="19"/>
        <v>1.179275959245607E-2</v>
      </c>
      <c r="K157" s="7">
        <f t="shared" si="19"/>
        <v>9.6521813079342156E-3</v>
      </c>
      <c r="L157" s="7">
        <f t="shared" si="19"/>
        <v>-6.9434800722134593E-4</v>
      </c>
      <c r="M157" s="7">
        <f t="shared" si="19"/>
        <v>-3.3319788703778386E-3</v>
      </c>
      <c r="N157" s="7">
        <f t="shared" si="19"/>
        <v>-1.9663266560157044E-3</v>
      </c>
      <c r="O157" s="7">
        <f t="shared" si="17"/>
        <v>-1.5767131594906059E-2</v>
      </c>
      <c r="P157" s="7">
        <f t="shared" si="21"/>
        <v>-4.691266685348386E-3</v>
      </c>
      <c r="Q157" s="7">
        <f t="shared" si="21"/>
        <v>-1.2708840950242436E-2</v>
      </c>
      <c r="R157" s="7">
        <f t="shared" si="21"/>
        <v>-3.0144162762645739E-3</v>
      </c>
      <c r="S157" s="7">
        <f t="shared" si="20"/>
        <v>-1.8437506328215125E-2</v>
      </c>
      <c r="T157" s="7">
        <f t="shared" si="20"/>
        <v>-9.5439093885206789E-3</v>
      </c>
      <c r="U157" s="7">
        <f t="shared" si="20"/>
        <v>-8.0783793060925611E-3</v>
      </c>
      <c r="V157" s="9">
        <f t="shared" si="20"/>
        <v>-2.790693359505644E-2</v>
      </c>
    </row>
    <row r="158" spans="1:22" x14ac:dyDescent="0.2">
      <c r="A158" s="8">
        <v>45520</v>
      </c>
      <c r="B158" s="6">
        <v>80436.84</v>
      </c>
      <c r="C158" s="6">
        <v>1166.8499999999999</v>
      </c>
      <c r="D158" s="6">
        <v>1187.25</v>
      </c>
      <c r="E158" s="6">
        <v>71.959999999999994</v>
      </c>
      <c r="F158" s="6">
        <v>613.20000000000005</v>
      </c>
      <c r="G158" s="6">
        <v>812.1</v>
      </c>
      <c r="H158" s="6">
        <v>243.45</v>
      </c>
      <c r="I158" s="7">
        <f t="shared" si="19"/>
        <v>-1.6546647033871431E-2</v>
      </c>
      <c r="J158" s="7">
        <f t="shared" si="19"/>
        <v>-1.1783862535887257E-2</v>
      </c>
      <c r="K158" s="7">
        <f t="shared" si="19"/>
        <v>-2.1562434196672919E-2</v>
      </c>
      <c r="L158" s="7">
        <f t="shared" si="19"/>
        <v>-1.8899388549194041E-2</v>
      </c>
      <c r="M158" s="7">
        <f t="shared" si="19"/>
        <v>-1.6552511415525273E-2</v>
      </c>
      <c r="N158" s="7">
        <f t="shared" si="19"/>
        <v>-1.1205516561999751E-2</v>
      </c>
      <c r="O158" s="7">
        <f t="shared" si="17"/>
        <v>-1.6430478537687421E-2</v>
      </c>
      <c r="P158" s="7">
        <f t="shared" si="21"/>
        <v>1.5118593959787254E-4</v>
      </c>
      <c r="Q158" s="7">
        <f t="shared" si="21"/>
        <v>1.1723766882962837E-2</v>
      </c>
      <c r="R158" s="7">
        <f t="shared" si="21"/>
        <v>9.6058965998610038E-3</v>
      </c>
      <c r="S158" s="7">
        <f t="shared" si="20"/>
        <v>-6.9458917844321226E-4</v>
      </c>
      <c r="T158" s="7">
        <f t="shared" si="20"/>
        <v>-3.3375422735061281E-3</v>
      </c>
      <c r="U158" s="7">
        <f t="shared" si="20"/>
        <v>-1.9682624142463643E-3</v>
      </c>
      <c r="V158" s="9">
        <f t="shared" si="20"/>
        <v>-1.5892755045007746E-2</v>
      </c>
    </row>
    <row r="159" spans="1:22" x14ac:dyDescent="0.2">
      <c r="A159" s="8">
        <v>45518</v>
      </c>
      <c r="B159" s="6">
        <v>79105.88</v>
      </c>
      <c r="C159" s="6">
        <v>1153.0999999999999</v>
      </c>
      <c r="D159" s="6">
        <v>1161.6500000000001</v>
      </c>
      <c r="E159" s="6">
        <v>70.599999999999994</v>
      </c>
      <c r="F159" s="6">
        <v>603.04999999999995</v>
      </c>
      <c r="G159" s="6">
        <v>803</v>
      </c>
      <c r="H159" s="6">
        <v>239.45</v>
      </c>
      <c r="I159" s="7">
        <f t="shared" si="19"/>
        <v>-1.8942966060172539E-3</v>
      </c>
      <c r="J159" s="7">
        <f t="shared" si="19"/>
        <v>5.636978579481422E-3</v>
      </c>
      <c r="K159" s="7">
        <f t="shared" si="19"/>
        <v>5.7676580725689597E-3</v>
      </c>
      <c r="L159" s="7">
        <f t="shared" si="19"/>
        <v>1.0906515580736631E-2</v>
      </c>
      <c r="M159" s="7">
        <f t="shared" si="19"/>
        <v>1.4758311914435218E-2</v>
      </c>
      <c r="N159" s="7">
        <f t="shared" si="19"/>
        <v>-6.7870485678704906E-3</v>
      </c>
      <c r="O159" s="7">
        <f t="shared" si="17"/>
        <v>9.6053455836291324E-3</v>
      </c>
      <c r="P159" s="7">
        <f t="shared" si="21"/>
        <v>-1.6685071900488485E-2</v>
      </c>
      <c r="Q159" s="7">
        <f t="shared" si="21"/>
        <v>-1.1853842543822272E-2</v>
      </c>
      <c r="R159" s="7">
        <f t="shared" si="21"/>
        <v>-2.1798300207934232E-2</v>
      </c>
      <c r="S159" s="7">
        <f t="shared" si="20"/>
        <v>-1.9080264583136008E-2</v>
      </c>
      <c r="T159" s="7">
        <f t="shared" si="20"/>
        <v>-1.6691034968407289E-2</v>
      </c>
      <c r="U159" s="7">
        <f t="shared" si="20"/>
        <v>-1.1268771341603515E-2</v>
      </c>
      <c r="V159" s="9">
        <f t="shared" si="20"/>
        <v>-1.656695584009155E-2</v>
      </c>
    </row>
    <row r="160" spans="1:22" x14ac:dyDescent="0.2">
      <c r="A160" s="8">
        <v>45517</v>
      </c>
      <c r="B160" s="6">
        <v>78956.03</v>
      </c>
      <c r="C160" s="6">
        <v>1159.5999999999999</v>
      </c>
      <c r="D160" s="6">
        <v>1168.3499999999999</v>
      </c>
      <c r="E160" s="6">
        <v>71.37</v>
      </c>
      <c r="F160" s="6">
        <v>611.95000000000005</v>
      </c>
      <c r="G160" s="6">
        <v>797.55</v>
      </c>
      <c r="H160" s="6">
        <v>241.75</v>
      </c>
      <c r="I160" s="7">
        <f t="shared" si="19"/>
        <v>8.7756438615265164E-3</v>
      </c>
      <c r="J160" s="7">
        <f t="shared" si="19"/>
        <v>4.0531217661263774E-3</v>
      </c>
      <c r="K160" s="7">
        <f t="shared" si="19"/>
        <v>3.8087901741772345E-3</v>
      </c>
      <c r="L160" s="7">
        <f t="shared" si="19"/>
        <v>5.8848255569567964E-3</v>
      </c>
      <c r="M160" s="7">
        <f t="shared" si="19"/>
        <v>-3.5950649562873638E-3</v>
      </c>
      <c r="N160" s="7">
        <f t="shared" si="19"/>
        <v>1.8870290263933276E-2</v>
      </c>
      <c r="O160" s="7">
        <f t="shared" si="17"/>
        <v>1.2823164426059908E-2</v>
      </c>
      <c r="P160" s="7">
        <f t="shared" si="21"/>
        <v>-1.8960930548628291E-3</v>
      </c>
      <c r="Q160" s="7">
        <f t="shared" si="21"/>
        <v>5.6211502704299112E-3</v>
      </c>
      <c r="R160" s="7">
        <f t="shared" si="21"/>
        <v>5.7510888127700714E-3</v>
      </c>
      <c r="S160" s="7">
        <f t="shared" si="20"/>
        <v>1.0847468483779692E-2</v>
      </c>
      <c r="T160" s="7">
        <f t="shared" si="20"/>
        <v>1.4650467799095792E-2</v>
      </c>
      <c r="U160" s="7">
        <f t="shared" si="20"/>
        <v>-6.810185328304498E-3</v>
      </c>
      <c r="V160" s="9">
        <f t="shared" si="20"/>
        <v>9.5595075447853194E-3</v>
      </c>
    </row>
    <row r="161" spans="1:22" x14ac:dyDescent="0.2">
      <c r="A161" s="8">
        <v>45516</v>
      </c>
      <c r="B161" s="6">
        <v>79648.92</v>
      </c>
      <c r="C161" s="6">
        <v>1164.3</v>
      </c>
      <c r="D161" s="6">
        <v>1172.8</v>
      </c>
      <c r="E161" s="6">
        <v>71.790000000000006</v>
      </c>
      <c r="F161" s="6">
        <v>609.75</v>
      </c>
      <c r="G161" s="6">
        <v>812.6</v>
      </c>
      <c r="H161" s="6">
        <v>244.85</v>
      </c>
      <c r="I161" s="7">
        <f t="shared" si="19"/>
        <v>7.1551503774314185E-4</v>
      </c>
      <c r="J161" s="7">
        <f t="shared" si="19"/>
        <v>-1.8508975349995627E-2</v>
      </c>
      <c r="K161" s="7">
        <f t="shared" si="19"/>
        <v>-1.0231923601637938E-3</v>
      </c>
      <c r="L161" s="7">
        <f t="shared" ref="L161:O224" si="22">(E162/E161)-1</f>
        <v>1.4904582810976397E-2</v>
      </c>
      <c r="M161" s="7">
        <f t="shared" si="22"/>
        <v>2.6568265682656911E-2</v>
      </c>
      <c r="N161" s="7">
        <f t="shared" si="22"/>
        <v>1.4398227910410899E-2</v>
      </c>
      <c r="O161" s="7">
        <f t="shared" si="17"/>
        <v>4.0841331427403649E-3</v>
      </c>
      <c r="P161" s="7">
        <f t="shared" si="21"/>
        <v>8.7373617029685158E-3</v>
      </c>
      <c r="Q161" s="7">
        <f t="shared" si="21"/>
        <v>4.0449299954700094E-3</v>
      </c>
      <c r="R161" s="7">
        <f t="shared" si="21"/>
        <v>3.8015550983197975E-3</v>
      </c>
      <c r="S161" s="7">
        <f t="shared" si="20"/>
        <v>5.8675776054157381E-3</v>
      </c>
      <c r="T161" s="7">
        <f t="shared" si="20"/>
        <v>-3.601542732317887E-3</v>
      </c>
      <c r="U161" s="7">
        <f t="shared" si="20"/>
        <v>1.8694454935169174E-2</v>
      </c>
      <c r="V161" s="9">
        <f t="shared" si="20"/>
        <v>1.2741643814922604E-2</v>
      </c>
    </row>
    <row r="162" spans="1:22" x14ac:dyDescent="0.2">
      <c r="A162" s="8">
        <v>45513</v>
      </c>
      <c r="B162" s="6">
        <v>79705.91</v>
      </c>
      <c r="C162" s="6">
        <v>1142.75</v>
      </c>
      <c r="D162" s="6">
        <v>1171.5999999999999</v>
      </c>
      <c r="E162" s="6">
        <v>72.86</v>
      </c>
      <c r="F162" s="6">
        <v>625.95000000000005</v>
      </c>
      <c r="G162" s="6">
        <v>824.3</v>
      </c>
      <c r="H162" s="6">
        <v>245.85</v>
      </c>
      <c r="I162" s="7">
        <f t="shared" ref="I162:I193" si="23">(B163/B162)-1</f>
        <v>-1.0283930012216169E-2</v>
      </c>
      <c r="J162" s="7">
        <f t="shared" ref="J162:J193" si="24">(C163/C162)-1</f>
        <v>-4.0253773791292247E-3</v>
      </c>
      <c r="K162" s="7">
        <f t="shared" ref="K162:K193" si="25">(D163/D162)-1</f>
        <v>-5.9747354045749379E-3</v>
      </c>
      <c r="L162" s="7">
        <f t="shared" si="22"/>
        <v>-1.1391710129014521E-2</v>
      </c>
      <c r="M162" s="7">
        <f t="shared" si="22"/>
        <v>2.3963575365448797E-4</v>
      </c>
      <c r="N162" s="7">
        <f t="shared" si="22"/>
        <v>-1.9713696469731867E-2</v>
      </c>
      <c r="O162" s="7">
        <f t="shared" si="17"/>
        <v>-1.8303843807199516E-2</v>
      </c>
      <c r="P162" s="7">
        <f t="shared" si="21"/>
        <v>7.1525917889848304E-4</v>
      </c>
      <c r="Q162" s="7">
        <f t="shared" si="21"/>
        <v>-1.8682409831116485E-2</v>
      </c>
      <c r="R162" s="7">
        <f t="shared" si="21"/>
        <v>-1.0237161788087161E-3</v>
      </c>
      <c r="S162" s="7">
        <f t="shared" si="20"/>
        <v>1.4794600992026029E-2</v>
      </c>
      <c r="T162" s="7">
        <f t="shared" si="20"/>
        <v>2.6221458609641715E-2</v>
      </c>
      <c r="U162" s="7">
        <f t="shared" si="20"/>
        <v>1.4295557765555337E-2</v>
      </c>
      <c r="V162" s="9">
        <f t="shared" si="20"/>
        <v>4.0758157096219142E-3</v>
      </c>
    </row>
    <row r="163" spans="1:22" x14ac:dyDescent="0.2">
      <c r="A163" s="8">
        <v>45512</v>
      </c>
      <c r="B163" s="6">
        <v>78886.22</v>
      </c>
      <c r="C163" s="6">
        <v>1138.1500000000001</v>
      </c>
      <c r="D163" s="6">
        <v>1164.5999999999999</v>
      </c>
      <c r="E163" s="6">
        <v>72.03</v>
      </c>
      <c r="F163" s="6">
        <v>626.1</v>
      </c>
      <c r="G163" s="6">
        <v>808.05</v>
      </c>
      <c r="H163" s="6">
        <v>241.35</v>
      </c>
      <c r="I163" s="7">
        <f t="shared" si="23"/>
        <v>7.375052322192488E-3</v>
      </c>
      <c r="J163" s="7">
        <f t="shared" si="24"/>
        <v>-1.1861353951588827E-3</v>
      </c>
      <c r="K163" s="7">
        <f t="shared" si="25"/>
        <v>6.7405117636958334E-3</v>
      </c>
      <c r="L163" s="7">
        <f t="shared" si="22"/>
        <v>6.9415521310565165E-3</v>
      </c>
      <c r="M163" s="7">
        <f t="shared" si="22"/>
        <v>7.5866475003993905E-3</v>
      </c>
      <c r="N163" s="7">
        <f t="shared" si="22"/>
        <v>7.4252830889176558E-4</v>
      </c>
      <c r="O163" s="7">
        <f t="shared" si="17"/>
        <v>8.4938885436089961E-3</v>
      </c>
      <c r="P163" s="7">
        <f t="shared" si="21"/>
        <v>-1.0337174980048165E-2</v>
      </c>
      <c r="Q163" s="7">
        <f t="shared" si="21"/>
        <v>-4.0335010184560849E-3</v>
      </c>
      <c r="R163" s="7">
        <f t="shared" si="21"/>
        <v>-5.9926555505588376E-3</v>
      </c>
      <c r="S163" s="7">
        <f t="shared" si="20"/>
        <v>-1.1457092679146165E-2</v>
      </c>
      <c r="T163" s="7">
        <f t="shared" si="20"/>
        <v>2.3960704559350016E-4</v>
      </c>
      <c r="U163" s="7">
        <f t="shared" si="20"/>
        <v>-1.9910603524529353E-2</v>
      </c>
      <c r="V163" s="9">
        <f t="shared" si="20"/>
        <v>-1.847343175144648E-2</v>
      </c>
    </row>
    <row r="164" spans="1:22" x14ac:dyDescent="0.2">
      <c r="A164" s="8">
        <v>45511</v>
      </c>
      <c r="B164" s="6">
        <v>79468.009999999995</v>
      </c>
      <c r="C164" s="6">
        <v>1136.8</v>
      </c>
      <c r="D164" s="6">
        <v>1172.45</v>
      </c>
      <c r="E164" s="6">
        <v>72.53</v>
      </c>
      <c r="F164" s="6">
        <v>630.85</v>
      </c>
      <c r="G164" s="6">
        <v>808.65</v>
      </c>
      <c r="H164" s="6">
        <v>243.4</v>
      </c>
      <c r="I164" s="7">
        <f t="shared" si="23"/>
        <v>-1.1009964890274615E-2</v>
      </c>
      <c r="J164" s="7">
        <f t="shared" si="24"/>
        <v>-9.4123856439127795E-3</v>
      </c>
      <c r="K164" s="7">
        <f t="shared" si="25"/>
        <v>-4.7763230841401105E-3</v>
      </c>
      <c r="L164" s="7">
        <f t="shared" si="22"/>
        <v>-1.061629670481179E-2</v>
      </c>
      <c r="M164" s="7">
        <f t="shared" si="22"/>
        <v>8.0050725212015283E-3</v>
      </c>
      <c r="N164" s="7">
        <f t="shared" si="22"/>
        <v>-1.354108699684653E-2</v>
      </c>
      <c r="O164" s="7">
        <f t="shared" si="17"/>
        <v>-1.6023007395234212E-2</v>
      </c>
      <c r="P164" s="7">
        <f t="shared" si="21"/>
        <v>7.3479896016783106E-3</v>
      </c>
      <c r="Q164" s="7">
        <f t="shared" si="21"/>
        <v>-1.1868394105067845E-3</v>
      </c>
      <c r="R164" s="7">
        <f t="shared" si="21"/>
        <v>6.7178960848961172E-3</v>
      </c>
      <c r="S164" s="7">
        <f t="shared" si="20"/>
        <v>6.9175704740494833E-3</v>
      </c>
      <c r="T164" s="7">
        <f t="shared" si="20"/>
        <v>7.5580136224855776E-3</v>
      </c>
      <c r="U164" s="7">
        <f t="shared" si="20"/>
        <v>7.4225277113496599E-4</v>
      </c>
      <c r="V164" s="9">
        <f t="shared" si="20"/>
        <v>8.458018446925019E-3</v>
      </c>
    </row>
    <row r="165" spans="1:22" x14ac:dyDescent="0.2">
      <c r="A165" s="8">
        <v>45510</v>
      </c>
      <c r="B165" s="6">
        <v>78593.070000000007</v>
      </c>
      <c r="C165" s="6">
        <v>1126.0999999999999</v>
      </c>
      <c r="D165" s="6">
        <v>1166.8499999999999</v>
      </c>
      <c r="E165" s="6">
        <v>71.760000000000005</v>
      </c>
      <c r="F165" s="6">
        <v>635.9</v>
      </c>
      <c r="G165" s="6">
        <v>797.7</v>
      </c>
      <c r="H165" s="6">
        <v>239.5</v>
      </c>
      <c r="I165" s="7">
        <f t="shared" si="23"/>
        <v>2.1163443545337834E-3</v>
      </c>
      <c r="J165" s="7">
        <f t="shared" si="24"/>
        <v>6.5713524553769886E-3</v>
      </c>
      <c r="K165" s="7">
        <f t="shared" si="25"/>
        <v>4.9277970604619803E-3</v>
      </c>
      <c r="L165" s="7">
        <f t="shared" si="22"/>
        <v>3.4838350055741429E-3</v>
      </c>
      <c r="M165" s="7">
        <f t="shared" si="22"/>
        <v>-6.1330397861298902E-3</v>
      </c>
      <c r="N165" s="7">
        <f t="shared" si="22"/>
        <v>1.7487777359909584E-2</v>
      </c>
      <c r="O165" s="7">
        <f t="shared" si="17"/>
        <v>1.8789144050104234E-3</v>
      </c>
      <c r="P165" s="7">
        <f t="shared" si="21"/>
        <v>-1.1071023133415524E-2</v>
      </c>
      <c r="Q165" s="7">
        <f t="shared" si="21"/>
        <v>-9.4569620799110458E-3</v>
      </c>
      <c r="R165" s="7">
        <f t="shared" si="21"/>
        <v>-4.7877661670228345E-3</v>
      </c>
      <c r="S165" s="7">
        <f t="shared" si="20"/>
        <v>-1.0673051624780324E-2</v>
      </c>
      <c r="T165" s="7">
        <f t="shared" si="20"/>
        <v>7.9732018996118339E-3</v>
      </c>
      <c r="U165" s="7">
        <f t="shared" si="20"/>
        <v>-1.3633603648703542E-2</v>
      </c>
      <c r="V165" s="9">
        <f t="shared" si="20"/>
        <v>-1.6152763702456902E-2</v>
      </c>
    </row>
    <row r="166" spans="1:22" x14ac:dyDescent="0.2">
      <c r="A166" s="8">
        <v>45509</v>
      </c>
      <c r="B166" s="6">
        <v>78759.399999999994</v>
      </c>
      <c r="C166" s="6">
        <v>1133.5</v>
      </c>
      <c r="D166" s="6">
        <v>1172.5999999999999</v>
      </c>
      <c r="E166" s="6">
        <v>72.010000000000005</v>
      </c>
      <c r="F166" s="6">
        <v>632</v>
      </c>
      <c r="G166" s="6">
        <v>811.65</v>
      </c>
      <c r="H166" s="6">
        <v>239.95</v>
      </c>
      <c r="I166" s="7">
        <f t="shared" si="23"/>
        <v>2.8219488721346275E-2</v>
      </c>
      <c r="J166" s="7">
        <f t="shared" si="24"/>
        <v>2.4128804587560504E-2</v>
      </c>
      <c r="K166" s="7">
        <f t="shared" si="25"/>
        <v>2.0424697253965673E-2</v>
      </c>
      <c r="L166" s="7">
        <f t="shared" si="22"/>
        <v>3.194000833217614E-2</v>
      </c>
      <c r="M166" s="7">
        <f t="shared" si="22"/>
        <v>8.8607594936709333E-3</v>
      </c>
      <c r="N166" s="7">
        <f t="shared" si="22"/>
        <v>4.460050514384295E-2</v>
      </c>
      <c r="O166" s="7">
        <f t="shared" si="17"/>
        <v>1.5628255886642961E-2</v>
      </c>
      <c r="P166" s="7">
        <f t="shared" si="21"/>
        <v>2.1141080524546582E-3</v>
      </c>
      <c r="Q166" s="7">
        <f t="shared" si="21"/>
        <v>6.5498552446038314E-3</v>
      </c>
      <c r="R166" s="7">
        <f t="shared" si="21"/>
        <v>4.9156952092219873E-3</v>
      </c>
      <c r="S166" s="7">
        <f t="shared" si="20"/>
        <v>3.4777805102347683E-3</v>
      </c>
      <c r="T166" s="7">
        <f t="shared" si="20"/>
        <v>-6.1519241265046735E-3</v>
      </c>
      <c r="U166" s="7">
        <f t="shared" si="20"/>
        <v>1.7336625839769991E-2</v>
      </c>
      <c r="V166" s="9">
        <f t="shared" si="20"/>
        <v>1.8771514532845879E-3</v>
      </c>
    </row>
    <row r="167" spans="1:22" x14ac:dyDescent="0.2">
      <c r="A167" s="8">
        <v>45506</v>
      </c>
      <c r="B167" s="6">
        <v>80981.95</v>
      </c>
      <c r="C167" s="6">
        <v>1160.8499999999999</v>
      </c>
      <c r="D167" s="6">
        <v>1196.55</v>
      </c>
      <c r="E167" s="6">
        <v>74.31</v>
      </c>
      <c r="F167" s="6">
        <v>637.6</v>
      </c>
      <c r="G167" s="6">
        <v>847.85</v>
      </c>
      <c r="H167" s="6">
        <v>243.7</v>
      </c>
      <c r="I167" s="7">
        <f t="shared" si="23"/>
        <v>1.0935770254976607E-2</v>
      </c>
      <c r="J167" s="7">
        <f t="shared" si="24"/>
        <v>9.863462118275379E-3</v>
      </c>
      <c r="K167" s="7">
        <f t="shared" si="25"/>
        <v>1.132422381012077E-2</v>
      </c>
      <c r="L167" s="7">
        <f t="shared" si="22"/>
        <v>1.4533710133225686E-2</v>
      </c>
      <c r="M167" s="7">
        <f t="shared" si="22"/>
        <v>1.1213927227101683E-2</v>
      </c>
      <c r="N167" s="7">
        <f t="shared" si="22"/>
        <v>1.7455917910007557E-2</v>
      </c>
      <c r="O167" s="7">
        <f t="shared" si="17"/>
        <v>3.0980713992613929E-2</v>
      </c>
      <c r="P167" s="7">
        <f t="shared" si="21"/>
        <v>2.7828654672190714E-2</v>
      </c>
      <c r="Q167" s="7">
        <f t="shared" si="21"/>
        <v>2.3842304436993988E-2</v>
      </c>
      <c r="R167" s="7">
        <f t="shared" si="21"/>
        <v>2.0218910495133618E-2</v>
      </c>
      <c r="S167" s="7">
        <f t="shared" si="20"/>
        <v>3.1440533908602492E-2</v>
      </c>
      <c r="T167" s="7">
        <f t="shared" si="20"/>
        <v>8.8217333291479086E-3</v>
      </c>
      <c r="U167" s="7">
        <f t="shared" si="20"/>
        <v>4.3634520596282644E-2</v>
      </c>
      <c r="V167" s="9">
        <f t="shared" si="20"/>
        <v>1.5507392326905924E-2</v>
      </c>
    </row>
    <row r="168" spans="1:22" x14ac:dyDescent="0.2">
      <c r="A168" s="8">
        <v>45505</v>
      </c>
      <c r="B168" s="6">
        <v>81867.55</v>
      </c>
      <c r="C168" s="6">
        <v>1172.3</v>
      </c>
      <c r="D168" s="6">
        <v>1210.0999999999999</v>
      </c>
      <c r="E168" s="6">
        <v>75.39</v>
      </c>
      <c r="F168" s="6">
        <v>644.75</v>
      </c>
      <c r="G168" s="6">
        <v>862.65</v>
      </c>
      <c r="H168" s="6">
        <v>251.25</v>
      </c>
      <c r="I168" s="7">
        <f t="shared" si="23"/>
        <v>-1.5416364603558774E-3</v>
      </c>
      <c r="J168" s="7">
        <f t="shared" si="24"/>
        <v>-5.2887486138361028E-3</v>
      </c>
      <c r="K168" s="7">
        <f t="shared" si="25"/>
        <v>3.9666143293943801E-3</v>
      </c>
      <c r="L168" s="7">
        <f t="shared" si="22"/>
        <v>7.9586152009549771E-3</v>
      </c>
      <c r="M168" s="7">
        <f t="shared" si="22"/>
        <v>2.0162853819309934E-3</v>
      </c>
      <c r="N168" s="7">
        <f t="shared" si="22"/>
        <v>1.1302382194400939E-2</v>
      </c>
      <c r="O168" s="7">
        <f t="shared" si="17"/>
        <v>9.5522388059701147E-3</v>
      </c>
      <c r="P168" s="7">
        <f t="shared" si="21"/>
        <v>1.0876407115093287E-2</v>
      </c>
      <c r="Q168" s="7">
        <f t="shared" si="21"/>
        <v>9.8151356932047479E-3</v>
      </c>
      <c r="R168" s="7">
        <f t="shared" si="21"/>
        <v>1.1260584778758619E-2</v>
      </c>
      <c r="S168" s="7">
        <f t="shared" si="20"/>
        <v>1.442910805423263E-2</v>
      </c>
      <c r="T168" s="7">
        <f t="shared" si="20"/>
        <v>1.1151517285448926E-2</v>
      </c>
      <c r="U168" s="7">
        <f t="shared" si="20"/>
        <v>1.7305313474736319E-2</v>
      </c>
      <c r="V168" s="9">
        <f t="shared" si="20"/>
        <v>3.0510498742125022E-2</v>
      </c>
    </row>
    <row r="169" spans="1:22" x14ac:dyDescent="0.2">
      <c r="A169" s="8">
        <v>45504</v>
      </c>
      <c r="B169" s="6">
        <v>81741.34</v>
      </c>
      <c r="C169" s="6">
        <v>1166.0999999999999</v>
      </c>
      <c r="D169" s="6">
        <v>1214.9000000000001</v>
      </c>
      <c r="E169" s="6">
        <v>75.989999999999995</v>
      </c>
      <c r="F169" s="6">
        <v>646.04999999999995</v>
      </c>
      <c r="G169" s="6">
        <v>872.4</v>
      </c>
      <c r="H169" s="6">
        <v>253.65</v>
      </c>
      <c r="I169" s="7">
        <f t="shared" si="23"/>
        <v>-3.4981075671135509E-3</v>
      </c>
      <c r="J169" s="7">
        <f t="shared" si="24"/>
        <v>3.3444816053511683E-3</v>
      </c>
      <c r="K169" s="7">
        <f t="shared" si="25"/>
        <v>-4.4859659231212268E-3</v>
      </c>
      <c r="L169" s="7">
        <f t="shared" si="22"/>
        <v>6.5798131333094645E-4</v>
      </c>
      <c r="M169" s="7">
        <f t="shared" si="22"/>
        <v>8.3584861852799008E-3</v>
      </c>
      <c r="N169" s="7">
        <f t="shared" si="22"/>
        <v>4.5850527281054987E-4</v>
      </c>
      <c r="O169" s="7">
        <f t="shared" si="17"/>
        <v>1.0250344963532498E-2</v>
      </c>
      <c r="P169" s="7">
        <f t="shared" si="21"/>
        <v>-1.5428260045641667E-3</v>
      </c>
      <c r="Q169" s="7">
        <f t="shared" si="21"/>
        <v>-5.3027835514954744E-3</v>
      </c>
      <c r="R169" s="7">
        <f t="shared" si="21"/>
        <v>3.958768056689742E-3</v>
      </c>
      <c r="S169" s="7">
        <f t="shared" si="20"/>
        <v>7.9271124580829865E-3</v>
      </c>
      <c r="T169" s="7">
        <f t="shared" si="20"/>
        <v>2.0142554067751313E-3</v>
      </c>
      <c r="U169" s="7">
        <f t="shared" si="20"/>
        <v>1.1238987499601073E-2</v>
      </c>
      <c r="V169" s="9">
        <f t="shared" si="20"/>
        <v>9.5069046394134545E-3</v>
      </c>
    </row>
    <row r="170" spans="1:22" x14ac:dyDescent="0.2">
      <c r="A170" s="8">
        <v>45503</v>
      </c>
      <c r="B170" s="6">
        <v>81455.399999999994</v>
      </c>
      <c r="C170" s="6">
        <v>1170</v>
      </c>
      <c r="D170" s="6">
        <v>1209.45</v>
      </c>
      <c r="E170" s="6">
        <v>76.040000000000006</v>
      </c>
      <c r="F170" s="6">
        <v>651.45000000000005</v>
      </c>
      <c r="G170" s="6">
        <v>872.8</v>
      </c>
      <c r="H170" s="6">
        <v>256.25</v>
      </c>
      <c r="I170" s="7">
        <f t="shared" si="23"/>
        <v>-1.2222639628557408E-3</v>
      </c>
      <c r="J170" s="7">
        <f t="shared" si="24"/>
        <v>4.2735042734998174E-5</v>
      </c>
      <c r="K170" s="7">
        <f t="shared" si="25"/>
        <v>2.6871718549754675E-3</v>
      </c>
      <c r="L170" s="7">
        <f t="shared" si="22"/>
        <v>-1.5912677538137965E-2</v>
      </c>
      <c r="M170" s="7">
        <f t="shared" si="22"/>
        <v>-2.149052114513883E-3</v>
      </c>
      <c r="N170" s="7">
        <f t="shared" si="22"/>
        <v>-1.374885426214445E-3</v>
      </c>
      <c r="O170" s="7">
        <f t="shared" si="17"/>
        <v>-1.3658536585365866E-3</v>
      </c>
      <c r="P170" s="7">
        <f t="shared" si="21"/>
        <v>-3.5042402514256147E-3</v>
      </c>
      <c r="Q170" s="7">
        <f t="shared" si="21"/>
        <v>3.3389012655146303E-3</v>
      </c>
      <c r="R170" s="7">
        <f t="shared" si="21"/>
        <v>-4.4960580615556909E-3</v>
      </c>
      <c r="S170" s="7">
        <f t="shared" si="20"/>
        <v>6.577649385351125E-4</v>
      </c>
      <c r="T170" s="7">
        <f t="shared" si="20"/>
        <v>8.323747480711418E-3</v>
      </c>
      <c r="U170" s="7">
        <f t="shared" si="20"/>
        <v>4.5840019138698322E-4</v>
      </c>
      <c r="V170" s="9">
        <f t="shared" si="20"/>
        <v>1.0198166439919009E-2</v>
      </c>
    </row>
    <row r="171" spans="1:22" x14ac:dyDescent="0.2">
      <c r="A171" s="8">
        <v>45502</v>
      </c>
      <c r="B171" s="6">
        <v>81355.839999999997</v>
      </c>
      <c r="C171" s="6">
        <v>1170.05</v>
      </c>
      <c r="D171" s="6">
        <v>1212.7</v>
      </c>
      <c r="E171" s="6">
        <v>74.83</v>
      </c>
      <c r="F171" s="6">
        <v>650.04999999999995</v>
      </c>
      <c r="G171" s="6">
        <v>871.6</v>
      </c>
      <c r="H171" s="6">
        <v>255.9</v>
      </c>
      <c r="I171" s="7">
        <f t="shared" si="23"/>
        <v>-2.8418365540805457E-4</v>
      </c>
      <c r="J171" s="7">
        <f t="shared" si="24"/>
        <v>6.2390496132642692E-3</v>
      </c>
      <c r="K171" s="7">
        <f t="shared" si="25"/>
        <v>-4.5353343778345989E-3</v>
      </c>
      <c r="L171" s="7">
        <f t="shared" si="22"/>
        <v>-4.6772684752104388E-3</v>
      </c>
      <c r="M171" s="7">
        <f t="shared" si="22"/>
        <v>5.384201215290485E-4</v>
      </c>
      <c r="N171" s="7">
        <f t="shared" si="22"/>
        <v>-1.0497934832491951E-2</v>
      </c>
      <c r="O171" s="7">
        <f t="shared" si="17"/>
        <v>-2.422821414615095E-2</v>
      </c>
      <c r="P171" s="7">
        <f t="shared" si="21"/>
        <v>-1.2230115366702969E-3</v>
      </c>
      <c r="Q171" s="7">
        <f t="shared" si="21"/>
        <v>4.2734129619074E-5</v>
      </c>
      <c r="R171" s="7">
        <f t="shared" si="21"/>
        <v>2.6835678636054536E-3</v>
      </c>
      <c r="S171" s="7">
        <f t="shared" si="20"/>
        <v>-1.6040643527961394E-2</v>
      </c>
      <c r="T171" s="7">
        <f t="shared" si="20"/>
        <v>-2.1513646407629755E-3</v>
      </c>
      <c r="U171" s="7">
        <f t="shared" si="20"/>
        <v>-1.3758314483962154E-3</v>
      </c>
      <c r="V171" s="9">
        <f t="shared" si="20"/>
        <v>-1.3667872868748101E-3</v>
      </c>
    </row>
    <row r="172" spans="1:22" x14ac:dyDescent="0.2">
      <c r="A172" s="8">
        <v>45499</v>
      </c>
      <c r="B172" s="6">
        <v>81332.72</v>
      </c>
      <c r="C172" s="6">
        <v>1177.3499999999999</v>
      </c>
      <c r="D172" s="6">
        <v>1207.2</v>
      </c>
      <c r="E172" s="6">
        <v>74.48</v>
      </c>
      <c r="F172" s="6">
        <v>650.4</v>
      </c>
      <c r="G172" s="6">
        <v>862.45</v>
      </c>
      <c r="H172" s="6">
        <v>249.7</v>
      </c>
      <c r="I172" s="7">
        <f t="shared" si="23"/>
        <v>-1.5896677253631752E-2</v>
      </c>
      <c r="J172" s="7">
        <f t="shared" si="24"/>
        <v>-1.2315793944025488E-3</v>
      </c>
      <c r="K172" s="7">
        <f t="shared" si="25"/>
        <v>-7.7037773359840411E-3</v>
      </c>
      <c r="L172" s="7">
        <f t="shared" si="22"/>
        <v>2.4167561761545553E-3</v>
      </c>
      <c r="M172" s="7">
        <f t="shared" si="22"/>
        <v>-2.8828413284132881E-2</v>
      </c>
      <c r="N172" s="7">
        <f t="shared" si="22"/>
        <v>-1.6174850715983569E-2</v>
      </c>
      <c r="O172" s="7">
        <f t="shared" si="17"/>
        <v>-1.7420905086103278E-2</v>
      </c>
      <c r="P172" s="7">
        <f t="shared" si="21"/>
        <v>-2.8422404323494321E-4</v>
      </c>
      <c r="Q172" s="7">
        <f t="shared" si="21"/>
        <v>6.2196673195113504E-3</v>
      </c>
      <c r="R172" s="7">
        <f t="shared" si="21"/>
        <v>-4.5456502091069956E-3</v>
      </c>
      <c r="S172" s="7">
        <f t="shared" si="20"/>
        <v>-4.6882411234554933E-3</v>
      </c>
      <c r="T172" s="7">
        <f t="shared" si="20"/>
        <v>5.3827522542306786E-4</v>
      </c>
      <c r="U172" s="7">
        <f t="shared" si="20"/>
        <v>-1.0553426859826928E-2</v>
      </c>
      <c r="V172" s="9">
        <f t="shared" si="20"/>
        <v>-2.4526545880015703E-2</v>
      </c>
    </row>
    <row r="173" spans="1:22" x14ac:dyDescent="0.2">
      <c r="A173" s="8">
        <v>45498</v>
      </c>
      <c r="B173" s="6">
        <v>80039.8</v>
      </c>
      <c r="C173" s="6">
        <v>1175.9000000000001</v>
      </c>
      <c r="D173" s="6">
        <v>1197.9000000000001</v>
      </c>
      <c r="E173" s="6">
        <v>74.66</v>
      </c>
      <c r="F173" s="6">
        <v>631.65</v>
      </c>
      <c r="G173" s="6">
        <v>848.5</v>
      </c>
      <c r="H173" s="6">
        <v>245.35</v>
      </c>
      <c r="I173" s="7">
        <f t="shared" si="23"/>
        <v>1.3628219960570842E-3</v>
      </c>
      <c r="J173" s="7">
        <f t="shared" si="24"/>
        <v>5.3873628709924182E-2</v>
      </c>
      <c r="K173" s="7">
        <f t="shared" si="25"/>
        <v>2.0953335002921625E-2</v>
      </c>
      <c r="L173" s="7">
        <f t="shared" si="22"/>
        <v>1.3394053040449938E-2</v>
      </c>
      <c r="M173" s="7">
        <f t="shared" si="22"/>
        <v>4.4170030871526933E-2</v>
      </c>
      <c r="N173" s="7">
        <f t="shared" si="22"/>
        <v>4.1249263406011316E-3</v>
      </c>
      <c r="O173" s="7">
        <f t="shared" si="17"/>
        <v>1.4672916242103096E-2</v>
      </c>
      <c r="P173" s="7">
        <f t="shared" si="21"/>
        <v>-1.6024384651266172E-2</v>
      </c>
      <c r="Q173" s="7">
        <f t="shared" si="21"/>
        <v>-1.2323384115621712E-3</v>
      </c>
      <c r="R173" s="7">
        <f t="shared" si="21"/>
        <v>-7.7336047163537565E-3</v>
      </c>
      <c r="S173" s="7">
        <f t="shared" si="20"/>
        <v>2.4138405176260353E-3</v>
      </c>
      <c r="T173" s="7">
        <f t="shared" si="20"/>
        <v>-2.9252114957554406E-2</v>
      </c>
      <c r="U173" s="7">
        <f t="shared" si="20"/>
        <v>-1.6307091536356892E-2</v>
      </c>
      <c r="V173" s="9">
        <f t="shared" si="20"/>
        <v>-1.7574434749815085E-2</v>
      </c>
    </row>
    <row r="174" spans="1:22" x14ac:dyDescent="0.2">
      <c r="A174" s="8">
        <v>45497</v>
      </c>
      <c r="B174" s="6">
        <v>80148.88</v>
      </c>
      <c r="C174" s="6">
        <v>1239.25</v>
      </c>
      <c r="D174" s="6">
        <v>1223</v>
      </c>
      <c r="E174" s="6">
        <v>75.66</v>
      </c>
      <c r="F174" s="6">
        <v>659.55</v>
      </c>
      <c r="G174" s="6">
        <v>852</v>
      </c>
      <c r="H174" s="6">
        <v>248.95</v>
      </c>
      <c r="I174" s="7">
        <f t="shared" si="23"/>
        <v>3.4954948840206779E-3</v>
      </c>
      <c r="J174" s="7">
        <f t="shared" si="24"/>
        <v>1.9366552350211785E-2</v>
      </c>
      <c r="K174" s="7">
        <f t="shared" si="25"/>
        <v>3.066230580539564E-3</v>
      </c>
      <c r="L174" s="7">
        <f t="shared" si="22"/>
        <v>1.2291831879460924E-2</v>
      </c>
      <c r="M174" s="7">
        <f t="shared" si="22"/>
        <v>-5.0034114168751032E-3</v>
      </c>
      <c r="N174" s="7">
        <f t="shared" si="22"/>
        <v>1.3967136150234705E-2</v>
      </c>
      <c r="O174" s="7">
        <f t="shared" si="17"/>
        <v>8.6362723438442313E-3</v>
      </c>
      <c r="P174" s="7">
        <f t="shared" si="21"/>
        <v>1.3618941970149144E-3</v>
      </c>
      <c r="Q174" s="7">
        <f t="shared" si="21"/>
        <v>5.2472546071313061E-2</v>
      </c>
      <c r="R174" s="7">
        <f t="shared" si="21"/>
        <v>2.0736832949886874E-2</v>
      </c>
      <c r="S174" s="7">
        <f t="shared" si="20"/>
        <v>1.3305145718445308E-2</v>
      </c>
      <c r="T174" s="7">
        <f t="shared" si="20"/>
        <v>4.3222341018882324E-2</v>
      </c>
      <c r="U174" s="7">
        <f t="shared" si="20"/>
        <v>4.1164421550347963E-3</v>
      </c>
      <c r="V174" s="9">
        <f t="shared" si="20"/>
        <v>1.4566310552279308E-2</v>
      </c>
    </row>
    <row r="175" spans="1:22" x14ac:dyDescent="0.2">
      <c r="A175" s="8">
        <v>45496</v>
      </c>
      <c r="B175" s="6">
        <v>80429.039999999994</v>
      </c>
      <c r="C175" s="6">
        <v>1263.25</v>
      </c>
      <c r="D175" s="6">
        <v>1226.75</v>
      </c>
      <c r="E175" s="6">
        <v>76.59</v>
      </c>
      <c r="F175" s="6">
        <v>656.25</v>
      </c>
      <c r="G175" s="6">
        <v>863.9</v>
      </c>
      <c r="H175" s="6">
        <v>251.1</v>
      </c>
      <c r="I175" s="7">
        <f t="shared" si="23"/>
        <v>9.0812970041675989E-4</v>
      </c>
      <c r="J175" s="7">
        <f t="shared" si="24"/>
        <v>1.5238472194735841E-2</v>
      </c>
      <c r="K175" s="7">
        <f t="shared" si="25"/>
        <v>1.1738332993682654E-2</v>
      </c>
      <c r="L175" s="7">
        <f t="shared" si="22"/>
        <v>1.3056534795665264E-2</v>
      </c>
      <c r="M175" s="7">
        <f t="shared" si="22"/>
        <v>-1.2952380952381271E-3</v>
      </c>
      <c r="N175" s="7">
        <f t="shared" si="22"/>
        <v>1.4932283829146797E-2</v>
      </c>
      <c r="O175" s="7">
        <f t="shared" si="17"/>
        <v>7.566706491437758E-3</v>
      </c>
      <c r="P175" s="7">
        <f t="shared" si="21"/>
        <v>3.4893998411097979E-3</v>
      </c>
      <c r="Q175" s="7">
        <f t="shared" si="21"/>
        <v>1.9181407271334654E-2</v>
      </c>
      <c r="R175" s="7">
        <f t="shared" si="21"/>
        <v>3.0615392828403291E-3</v>
      </c>
      <c r="S175" s="7">
        <f t="shared" si="20"/>
        <v>1.2216900716619135E-2</v>
      </c>
      <c r="T175" s="7">
        <f t="shared" si="20"/>
        <v>-5.0159703890952766E-3</v>
      </c>
      <c r="U175" s="7">
        <f t="shared" si="20"/>
        <v>1.3870494535522715E-2</v>
      </c>
      <c r="V175" s="9">
        <f t="shared" si="20"/>
        <v>8.5991930753476793E-3</v>
      </c>
    </row>
    <row r="176" spans="1:22" x14ac:dyDescent="0.2">
      <c r="A176" s="8">
        <v>45495</v>
      </c>
      <c r="B176" s="6">
        <v>80502.080000000002</v>
      </c>
      <c r="C176" s="6">
        <v>1282.5</v>
      </c>
      <c r="D176" s="6">
        <v>1241.1500000000001</v>
      </c>
      <c r="E176" s="6">
        <v>77.59</v>
      </c>
      <c r="F176" s="6">
        <v>655.4</v>
      </c>
      <c r="G176" s="6">
        <v>876.8</v>
      </c>
      <c r="H176" s="6">
        <v>253</v>
      </c>
      <c r="I176" s="7">
        <f t="shared" si="23"/>
        <v>1.2741285691002524E-3</v>
      </c>
      <c r="J176" s="7">
        <f t="shared" si="24"/>
        <v>7.6803118908381762E-3</v>
      </c>
      <c r="K176" s="7">
        <f t="shared" si="25"/>
        <v>6.0427829029530145E-3</v>
      </c>
      <c r="L176" s="7">
        <f t="shared" si="22"/>
        <v>-2.0234566310091573E-2</v>
      </c>
      <c r="M176" s="7">
        <f t="shared" si="22"/>
        <v>-3.3185840707964598E-2</v>
      </c>
      <c r="N176" s="7">
        <f t="shared" si="22"/>
        <v>1.4313412408759163E-2</v>
      </c>
      <c r="O176" s="7">
        <f t="shared" si="17"/>
        <v>-9.4861660079051946E-3</v>
      </c>
      <c r="P176" s="7">
        <f t="shared" si="21"/>
        <v>9.0771760011518069E-4</v>
      </c>
      <c r="Q176" s="7">
        <f t="shared" si="21"/>
        <v>1.5123532872906678E-2</v>
      </c>
      <c r="R176" s="7">
        <f t="shared" si="21"/>
        <v>1.1669973196287153E-2</v>
      </c>
      <c r="S176" s="7">
        <f t="shared" si="20"/>
        <v>1.2972032984355782E-2</v>
      </c>
      <c r="T176" s="7">
        <f t="shared" si="20"/>
        <v>-1.2960776411193122E-3</v>
      </c>
      <c r="U176" s="7">
        <f t="shared" si="20"/>
        <v>1.482189482891251E-2</v>
      </c>
      <c r="V176" s="9">
        <f t="shared" si="20"/>
        <v>7.5382225639809902E-3</v>
      </c>
    </row>
    <row r="177" spans="1:22" x14ac:dyDescent="0.2">
      <c r="A177" s="8">
        <v>45492</v>
      </c>
      <c r="B177" s="6">
        <v>80604.649999999994</v>
      </c>
      <c r="C177" s="6">
        <v>1292.3499999999999</v>
      </c>
      <c r="D177" s="6">
        <v>1248.6500000000001</v>
      </c>
      <c r="E177" s="6">
        <v>76.02</v>
      </c>
      <c r="F177" s="6">
        <v>633.65</v>
      </c>
      <c r="G177" s="6">
        <v>889.35</v>
      </c>
      <c r="H177" s="6">
        <v>250.6</v>
      </c>
      <c r="I177" s="7">
        <f t="shared" si="23"/>
        <v>9.1658483722714124E-3</v>
      </c>
      <c r="J177" s="7">
        <f t="shared" si="24"/>
        <v>1.3193020466591987E-2</v>
      </c>
      <c r="K177" s="7">
        <f t="shared" si="25"/>
        <v>1.3214271413124479E-3</v>
      </c>
      <c r="L177" s="7">
        <f t="shared" si="22"/>
        <v>2.2625624835569624E-2</v>
      </c>
      <c r="M177" s="7">
        <f t="shared" si="22"/>
        <v>-9.46894973565926E-4</v>
      </c>
      <c r="N177" s="7">
        <f t="shared" si="22"/>
        <v>4.7225501770955525E-3</v>
      </c>
      <c r="O177" s="7">
        <f t="shared" si="17"/>
        <v>1.9353551476456454E-2</v>
      </c>
      <c r="P177" s="7">
        <f t="shared" si="21"/>
        <v>1.273317556111738E-3</v>
      </c>
      <c r="Q177" s="7">
        <f t="shared" si="21"/>
        <v>7.650968444247278E-3</v>
      </c>
      <c r="R177" s="7">
        <f t="shared" si="21"/>
        <v>6.024598509802726E-3</v>
      </c>
      <c r="S177" s="7">
        <f t="shared" si="20"/>
        <v>-2.044208934475528E-2</v>
      </c>
      <c r="T177" s="7">
        <f t="shared" si="20"/>
        <v>-3.3748984736641036E-2</v>
      </c>
      <c r="U177" s="7">
        <f t="shared" si="20"/>
        <v>1.4211942627735346E-2</v>
      </c>
      <c r="V177" s="9">
        <f t="shared" si="20"/>
        <v>-9.5314462655523655E-3</v>
      </c>
    </row>
    <row r="178" spans="1:22" x14ac:dyDescent="0.2">
      <c r="A178" s="8">
        <v>45491</v>
      </c>
      <c r="B178" s="6">
        <v>81343.460000000006</v>
      </c>
      <c r="C178" s="6">
        <v>1309.4000000000001</v>
      </c>
      <c r="D178" s="6">
        <v>1250.3</v>
      </c>
      <c r="E178" s="6">
        <v>77.739999999999995</v>
      </c>
      <c r="F178" s="6">
        <v>633.04999999999995</v>
      </c>
      <c r="G178" s="6">
        <v>893.55</v>
      </c>
      <c r="H178" s="6">
        <v>255.45</v>
      </c>
      <c r="I178" s="7">
        <f t="shared" si="23"/>
        <v>-7.7069502575868309E-3</v>
      </c>
      <c r="J178" s="7">
        <f t="shared" si="24"/>
        <v>-4.124026271574821E-3</v>
      </c>
      <c r="K178" s="7">
        <f t="shared" si="25"/>
        <v>-8.3180036791169476E-3</v>
      </c>
      <c r="L178" s="7">
        <f t="shared" si="22"/>
        <v>2.7013120658607725E-3</v>
      </c>
      <c r="M178" s="7">
        <f t="shared" si="22"/>
        <v>2.2115156780666556E-3</v>
      </c>
      <c r="N178" s="7">
        <f t="shared" si="22"/>
        <v>-1.4380840467796863E-2</v>
      </c>
      <c r="O178" s="7">
        <f t="shared" si="17"/>
        <v>1.0765316108827472E-2</v>
      </c>
      <c r="P178" s="7">
        <f t="shared" si="21"/>
        <v>9.1240969151736382E-3</v>
      </c>
      <c r="Q178" s="7">
        <f t="shared" si="21"/>
        <v>1.3106750517819205E-2</v>
      </c>
      <c r="R178" s="7">
        <f t="shared" si="21"/>
        <v>1.3205548248514175E-3</v>
      </c>
      <c r="S178" s="7">
        <f t="shared" si="20"/>
        <v>2.2373461862974457E-2</v>
      </c>
      <c r="T178" s="7">
        <f t="shared" si="20"/>
        <v>-9.4734356181106741E-4</v>
      </c>
      <c r="U178" s="7">
        <f t="shared" si="20"/>
        <v>4.711433921319663E-3</v>
      </c>
      <c r="V178" s="9">
        <f t="shared" si="20"/>
        <v>1.9168653314839003E-2</v>
      </c>
    </row>
    <row r="179" spans="1:22" x14ac:dyDescent="0.2">
      <c r="A179" s="8">
        <v>45489</v>
      </c>
      <c r="B179" s="6">
        <v>80716.55</v>
      </c>
      <c r="C179" s="6">
        <v>1304</v>
      </c>
      <c r="D179" s="6">
        <v>1239.9000000000001</v>
      </c>
      <c r="E179" s="6">
        <v>77.95</v>
      </c>
      <c r="F179" s="6">
        <v>634.45000000000005</v>
      </c>
      <c r="G179" s="6">
        <v>880.7</v>
      </c>
      <c r="H179" s="6">
        <v>258.2</v>
      </c>
      <c r="I179" s="7">
        <f t="shared" si="23"/>
        <v>-6.4038911474784133E-4</v>
      </c>
      <c r="J179" s="7">
        <f t="shared" si="24"/>
        <v>2.6457055214723635E-3</v>
      </c>
      <c r="K179" s="7">
        <f t="shared" si="25"/>
        <v>-8.0248407129607235E-3</v>
      </c>
      <c r="L179" s="7">
        <f t="shared" si="22"/>
        <v>2.6940346375881052E-3</v>
      </c>
      <c r="M179" s="7">
        <f t="shared" si="22"/>
        <v>1.0087477342580087E-2</v>
      </c>
      <c r="N179" s="7">
        <f t="shared" si="22"/>
        <v>7.3804927898257766E-4</v>
      </c>
      <c r="O179" s="7">
        <f t="shared" si="17"/>
        <v>1.3555383423704548E-3</v>
      </c>
      <c r="P179" s="7">
        <f t="shared" si="21"/>
        <v>-7.736802276319346E-3</v>
      </c>
      <c r="Q179" s="7">
        <f t="shared" si="21"/>
        <v>-4.1325535203927859E-3</v>
      </c>
      <c r="R179" s="7">
        <f t="shared" si="21"/>
        <v>-8.3527913151575477E-3</v>
      </c>
      <c r="S179" s="7">
        <f t="shared" si="20"/>
        <v>2.6976700797086326E-3</v>
      </c>
      <c r="T179" s="7">
        <f t="shared" si="20"/>
        <v>2.2090738766615318E-3</v>
      </c>
      <c r="U179" s="7">
        <f t="shared" si="20"/>
        <v>-1.4485246931392205E-2</v>
      </c>
      <c r="V179" s="9">
        <f t="shared" si="20"/>
        <v>1.0707782635735061E-2</v>
      </c>
    </row>
    <row r="180" spans="1:22" x14ac:dyDescent="0.2">
      <c r="A180" s="8">
        <v>45488</v>
      </c>
      <c r="B180" s="6">
        <v>80664.86</v>
      </c>
      <c r="C180" s="6">
        <v>1307.45</v>
      </c>
      <c r="D180" s="6">
        <v>1229.95</v>
      </c>
      <c r="E180" s="6">
        <v>78.16</v>
      </c>
      <c r="F180" s="6">
        <v>640.85</v>
      </c>
      <c r="G180" s="6">
        <v>881.35</v>
      </c>
      <c r="H180" s="6">
        <v>258.55</v>
      </c>
      <c r="I180" s="7">
        <f t="shared" si="23"/>
        <v>-1.8040073459496542E-3</v>
      </c>
      <c r="J180" s="7">
        <f t="shared" si="24"/>
        <v>7.5337489005316005E-3</v>
      </c>
      <c r="K180" s="7">
        <f t="shared" si="25"/>
        <v>2.3984714825806552E-3</v>
      </c>
      <c r="L180" s="7">
        <f t="shared" si="22"/>
        <v>1.4073694984646501E-3</v>
      </c>
      <c r="M180" s="7">
        <f t="shared" si="22"/>
        <v>4.6032612935942296E-3</v>
      </c>
      <c r="N180" s="7">
        <f t="shared" si="22"/>
        <v>-2.4564588415498911E-2</v>
      </c>
      <c r="O180" s="7">
        <f t="shared" si="17"/>
        <v>-3.0748404563914256E-2</v>
      </c>
      <c r="P180" s="7">
        <f t="shared" si="21"/>
        <v>-6.4059425143986348E-4</v>
      </c>
      <c r="Q180" s="7">
        <f t="shared" si="21"/>
        <v>2.6422118034951101E-3</v>
      </c>
      <c r="R180" s="7">
        <f t="shared" si="21"/>
        <v>-8.05721305208742E-3</v>
      </c>
      <c r="S180" s="7">
        <f t="shared" si="20"/>
        <v>2.6904122307416824E-3</v>
      </c>
      <c r="T180" s="7">
        <f t="shared" si="20"/>
        <v>1.0036938332909348E-2</v>
      </c>
      <c r="U180" s="7">
        <f t="shared" si="20"/>
        <v>7.3777705454860425E-4</v>
      </c>
      <c r="V180" s="9">
        <f t="shared" si="20"/>
        <v>1.3546204296885583E-3</v>
      </c>
    </row>
    <row r="181" spans="1:22" x14ac:dyDescent="0.2">
      <c r="A181" s="8">
        <v>45485</v>
      </c>
      <c r="B181" s="6">
        <v>80519.34</v>
      </c>
      <c r="C181" s="6">
        <v>1317.3</v>
      </c>
      <c r="D181" s="6">
        <v>1232.9000000000001</v>
      </c>
      <c r="E181" s="6">
        <v>78.27</v>
      </c>
      <c r="F181" s="6">
        <v>643.79999999999995</v>
      </c>
      <c r="G181" s="6">
        <v>859.7</v>
      </c>
      <c r="H181" s="6">
        <v>250.6</v>
      </c>
      <c r="I181" s="7">
        <f t="shared" si="23"/>
        <v>-7.7248521907904433E-3</v>
      </c>
      <c r="J181" s="7">
        <f t="shared" si="24"/>
        <v>-1.5600091095422375E-2</v>
      </c>
      <c r="K181" s="7">
        <f t="shared" si="25"/>
        <v>4.5015816367912631E-3</v>
      </c>
      <c r="L181" s="7">
        <f t="shared" si="22"/>
        <v>-6.3881436054680218E-4</v>
      </c>
      <c r="M181" s="7">
        <f t="shared" si="22"/>
        <v>-1.6154085119602368E-2</v>
      </c>
      <c r="N181" s="7">
        <f t="shared" si="22"/>
        <v>-3.489589391648229E-3</v>
      </c>
      <c r="O181" s="7">
        <f t="shared" si="22"/>
        <v>2.4341580207501989E-2</v>
      </c>
      <c r="P181" s="7">
        <f t="shared" si="21"/>
        <v>-1.8056365268661787E-3</v>
      </c>
      <c r="Q181" s="7">
        <f t="shared" si="21"/>
        <v>7.505511945688082E-3</v>
      </c>
      <c r="R181" s="7">
        <f t="shared" si="21"/>
        <v>2.3955997407981776E-3</v>
      </c>
      <c r="S181" s="7">
        <f t="shared" si="20"/>
        <v>1.4063800822194171E-3</v>
      </c>
      <c r="T181" s="7">
        <f t="shared" si="20"/>
        <v>4.5926986888745512E-3</v>
      </c>
      <c r="U181" s="7">
        <f t="shared" si="20"/>
        <v>-2.4871331685564026E-2</v>
      </c>
      <c r="V181" s="9">
        <f t="shared" si="20"/>
        <v>-3.1231056380262679E-2</v>
      </c>
    </row>
    <row r="182" spans="1:22" x14ac:dyDescent="0.2">
      <c r="A182" s="8">
        <v>45484</v>
      </c>
      <c r="B182" s="6">
        <v>79897.34</v>
      </c>
      <c r="C182" s="6">
        <v>1296.75</v>
      </c>
      <c r="D182" s="6">
        <v>1238.45</v>
      </c>
      <c r="E182" s="6">
        <v>78.22</v>
      </c>
      <c r="F182" s="6">
        <v>633.4</v>
      </c>
      <c r="G182" s="6">
        <v>856.7</v>
      </c>
      <c r="H182" s="6">
        <v>256.7</v>
      </c>
      <c r="I182" s="7">
        <f t="shared" si="23"/>
        <v>3.4331555969213667E-4</v>
      </c>
      <c r="J182" s="7">
        <f t="shared" si="24"/>
        <v>-3.9329091960670359E-3</v>
      </c>
      <c r="K182" s="7">
        <f t="shared" si="25"/>
        <v>3.8354394606161524E-3</v>
      </c>
      <c r="L182" s="7">
        <f t="shared" si="22"/>
        <v>-1.2784454103820231E-4</v>
      </c>
      <c r="M182" s="7">
        <f t="shared" si="22"/>
        <v>-5.4467950742026483E-3</v>
      </c>
      <c r="N182" s="7">
        <f t="shared" si="22"/>
        <v>-8.9879771215127802E-3</v>
      </c>
      <c r="O182" s="7">
        <f t="shared" si="22"/>
        <v>-5.8433969614324344E-4</v>
      </c>
      <c r="P182" s="7">
        <f t="shared" si="21"/>
        <v>-7.754843413153226E-3</v>
      </c>
      <c r="Q182" s="7">
        <f t="shared" si="21"/>
        <v>-1.5723053004271799E-2</v>
      </c>
      <c r="R182" s="7">
        <f t="shared" si="21"/>
        <v>4.4914798229228146E-3</v>
      </c>
      <c r="S182" s="7">
        <f t="shared" si="20"/>
        <v>-6.3901848937867147E-4</v>
      </c>
      <c r="T182" s="7">
        <f t="shared" si="20"/>
        <v>-1.6285984760168376E-2</v>
      </c>
      <c r="U182" s="7">
        <f t="shared" si="20"/>
        <v>-3.4956922104001022E-3</v>
      </c>
      <c r="V182" s="9">
        <f t="shared" si="20"/>
        <v>2.4050045415126793E-2</v>
      </c>
    </row>
    <row r="183" spans="1:22" x14ac:dyDescent="0.2">
      <c r="A183" s="8">
        <v>45483</v>
      </c>
      <c r="B183" s="6">
        <v>79924.77</v>
      </c>
      <c r="C183" s="6">
        <v>1291.6500000000001</v>
      </c>
      <c r="D183" s="6">
        <v>1243.2</v>
      </c>
      <c r="E183" s="6">
        <v>78.209999999999994</v>
      </c>
      <c r="F183" s="6">
        <v>629.95000000000005</v>
      </c>
      <c r="G183" s="6">
        <v>849</v>
      </c>
      <c r="H183" s="6">
        <v>256.55</v>
      </c>
      <c r="I183" s="7">
        <f t="shared" si="23"/>
        <v>5.3408974464361769E-3</v>
      </c>
      <c r="J183" s="7">
        <f t="shared" si="24"/>
        <v>-1.7419579607478308E-3</v>
      </c>
      <c r="K183" s="7">
        <f t="shared" si="25"/>
        <v>4.0620978120977647E-3</v>
      </c>
      <c r="L183" s="7">
        <f t="shared" si="22"/>
        <v>1.253036696074683E-2</v>
      </c>
      <c r="M183" s="7">
        <f t="shared" si="22"/>
        <v>1.6033018493531115E-2</v>
      </c>
      <c r="N183" s="7">
        <f t="shared" si="22"/>
        <v>1.4487632508833892E-2</v>
      </c>
      <c r="O183" s="7">
        <f t="shared" si="22"/>
        <v>2.0074059637497532E-2</v>
      </c>
      <c r="P183" s="7">
        <f t="shared" si="21"/>
        <v>3.4325664039026296E-4</v>
      </c>
      <c r="Q183" s="7">
        <f t="shared" si="21"/>
        <v>-3.9406634212256261E-3</v>
      </c>
      <c r="R183" s="7">
        <f t="shared" si="21"/>
        <v>3.8281029159531344E-3</v>
      </c>
      <c r="S183" s="7">
        <f t="shared" si="20"/>
        <v>-1.2785271384811245E-4</v>
      </c>
      <c r="T183" s="7">
        <f t="shared" si="20"/>
        <v>-5.4616829479006181E-3</v>
      </c>
      <c r="U183" s="7">
        <f t="shared" si="20"/>
        <v>-9.0286126586509533E-3</v>
      </c>
      <c r="V183" s="9">
        <f t="shared" si="20"/>
        <v>-5.8451048912080646E-4</v>
      </c>
    </row>
    <row r="184" spans="1:22" x14ac:dyDescent="0.2">
      <c r="A184" s="8">
        <v>45482</v>
      </c>
      <c r="B184" s="6">
        <v>80351.64</v>
      </c>
      <c r="C184" s="6">
        <v>1289.4000000000001</v>
      </c>
      <c r="D184" s="6">
        <v>1248.25</v>
      </c>
      <c r="E184" s="6">
        <v>79.19</v>
      </c>
      <c r="F184" s="6">
        <v>640.04999999999995</v>
      </c>
      <c r="G184" s="6">
        <v>861.3</v>
      </c>
      <c r="H184" s="6">
        <v>261.7</v>
      </c>
      <c r="I184" s="7">
        <f t="shared" si="23"/>
        <v>-4.8693467862012119E-3</v>
      </c>
      <c r="J184" s="7">
        <f t="shared" si="24"/>
        <v>-1.2021095082985767E-3</v>
      </c>
      <c r="K184" s="7">
        <f t="shared" si="25"/>
        <v>-1.0574804726617315E-2</v>
      </c>
      <c r="L184" s="7">
        <f t="shared" si="22"/>
        <v>7.1978785200152995E-3</v>
      </c>
      <c r="M184" s="7">
        <f t="shared" si="22"/>
        <v>4.1403015389425146E-3</v>
      </c>
      <c r="N184" s="7">
        <f t="shared" si="22"/>
        <v>-5.8632300011609573E-3</v>
      </c>
      <c r="O184" s="7">
        <f t="shared" si="22"/>
        <v>2.4837600305693819E-3</v>
      </c>
      <c r="P184" s="7">
        <f t="shared" si="21"/>
        <v>5.3266854344767873E-3</v>
      </c>
      <c r="Q184" s="7">
        <f t="shared" si="21"/>
        <v>-1.743476933764067E-3</v>
      </c>
      <c r="R184" s="7">
        <f t="shared" si="21"/>
        <v>4.0538697673356229E-3</v>
      </c>
      <c r="S184" s="7">
        <f t="shared" si="20"/>
        <v>1.2452511608801184E-2</v>
      </c>
      <c r="T184" s="7">
        <f t="shared" si="20"/>
        <v>1.5905847145479813E-2</v>
      </c>
      <c r="U184" s="7">
        <f t="shared" si="20"/>
        <v>1.4383689483780616E-2</v>
      </c>
      <c r="V184" s="9">
        <f t="shared" si="20"/>
        <v>1.9875232148126337E-2</v>
      </c>
    </row>
    <row r="185" spans="1:22" x14ac:dyDescent="0.2">
      <c r="A185" s="8">
        <v>45481</v>
      </c>
      <c r="B185" s="6">
        <v>79960.38</v>
      </c>
      <c r="C185" s="6">
        <v>1287.8499999999999</v>
      </c>
      <c r="D185" s="6">
        <v>1235.05</v>
      </c>
      <c r="E185" s="6">
        <v>79.760000000000005</v>
      </c>
      <c r="F185" s="6">
        <v>642.70000000000005</v>
      </c>
      <c r="G185" s="6">
        <v>856.25</v>
      </c>
      <c r="H185" s="6">
        <v>262.35000000000002</v>
      </c>
      <c r="I185" s="7">
        <f t="shared" si="23"/>
        <v>4.5297433553970201E-4</v>
      </c>
      <c r="J185" s="7">
        <f t="shared" si="24"/>
        <v>-6.211903560197074E-4</v>
      </c>
      <c r="K185" s="7">
        <f t="shared" si="25"/>
        <v>-1.3359783004736059E-3</v>
      </c>
      <c r="L185" s="7">
        <f t="shared" si="22"/>
        <v>1.7928786359077131E-2</v>
      </c>
      <c r="M185" s="7">
        <f t="shared" si="22"/>
        <v>4.6522483273689019E-2</v>
      </c>
      <c r="N185" s="7">
        <f t="shared" si="22"/>
        <v>4.0875912408759874E-3</v>
      </c>
      <c r="O185" s="7">
        <f t="shared" si="22"/>
        <v>4.3643987040213439E-2</v>
      </c>
      <c r="P185" s="7">
        <f t="shared" si="21"/>
        <v>-4.8812406813046952E-3</v>
      </c>
      <c r="Q185" s="7">
        <f t="shared" si="21"/>
        <v>-1.2028326214991402E-3</v>
      </c>
      <c r="R185" s="7">
        <f t="shared" si="21"/>
        <v>-1.0631115308210724E-2</v>
      </c>
      <c r="S185" s="7">
        <f t="shared" si="20"/>
        <v>7.1720974312619199E-3</v>
      </c>
      <c r="T185" s="7">
        <f t="shared" si="20"/>
        <v>4.1317540751220827E-3</v>
      </c>
      <c r="U185" s="7">
        <f t="shared" si="20"/>
        <v>-5.8804862186928371E-3</v>
      </c>
      <c r="V185" s="9">
        <f t="shared" si="20"/>
        <v>2.4806805966206217E-3</v>
      </c>
    </row>
    <row r="186" spans="1:22" x14ac:dyDescent="0.2">
      <c r="A186" s="8">
        <v>45478</v>
      </c>
      <c r="B186" s="6">
        <v>79996.600000000006</v>
      </c>
      <c r="C186" s="6">
        <v>1287.05</v>
      </c>
      <c r="D186" s="6">
        <v>1233.4000000000001</v>
      </c>
      <c r="E186" s="6">
        <v>81.19</v>
      </c>
      <c r="F186" s="6">
        <v>672.6</v>
      </c>
      <c r="G186" s="6">
        <v>859.75</v>
      </c>
      <c r="H186" s="6">
        <v>273.8</v>
      </c>
      <c r="I186" s="7">
        <f t="shared" si="23"/>
        <v>6.6340319463575881E-4</v>
      </c>
      <c r="J186" s="7">
        <f t="shared" si="24"/>
        <v>-4.7783691387279781E-3</v>
      </c>
      <c r="K186" s="7">
        <f t="shared" si="25"/>
        <v>-3.2430679422745801E-4</v>
      </c>
      <c r="L186" s="7">
        <f t="shared" si="22"/>
        <v>-2.4633575563492993E-4</v>
      </c>
      <c r="M186" s="7">
        <f t="shared" si="22"/>
        <v>1.2637526018435263E-3</v>
      </c>
      <c r="N186" s="7">
        <f t="shared" si="22"/>
        <v>-2.378598429776102E-2</v>
      </c>
      <c r="O186" s="7">
        <f t="shared" si="22"/>
        <v>-1.3330898466033747E-2</v>
      </c>
      <c r="P186" s="7">
        <f t="shared" si="21"/>
        <v>4.5287177363614444E-4</v>
      </c>
      <c r="Q186" s="7">
        <f t="shared" si="21"/>
        <v>-6.2138337468727576E-4</v>
      </c>
      <c r="R186" s="7">
        <f t="shared" si="21"/>
        <v>-1.3368715151154925E-3</v>
      </c>
      <c r="S186" s="7">
        <f t="shared" si="20"/>
        <v>1.7769961220772099E-2</v>
      </c>
      <c r="T186" s="7">
        <f t="shared" si="20"/>
        <v>4.5472746928928623E-2</v>
      </c>
      <c r="U186" s="7">
        <f t="shared" si="20"/>
        <v>4.0792597359406166E-3</v>
      </c>
      <c r="V186" s="9">
        <f t="shared" si="20"/>
        <v>4.2718422721627729E-2</v>
      </c>
    </row>
    <row r="187" spans="1:22" x14ac:dyDescent="0.2">
      <c r="A187" s="8">
        <v>45477</v>
      </c>
      <c r="B187" s="6">
        <v>80049.67</v>
      </c>
      <c r="C187" s="6">
        <v>1280.9000000000001</v>
      </c>
      <c r="D187" s="6">
        <v>1233</v>
      </c>
      <c r="E187" s="6">
        <v>81.17</v>
      </c>
      <c r="F187" s="6">
        <v>673.45</v>
      </c>
      <c r="G187" s="6">
        <v>839.3</v>
      </c>
      <c r="H187" s="6">
        <v>270.14999999999998</v>
      </c>
      <c r="I187" s="7">
        <f t="shared" si="23"/>
        <v>-7.8538737261502067E-4</v>
      </c>
      <c r="J187" s="7">
        <f t="shared" si="24"/>
        <v>-7.0263096260447799E-4</v>
      </c>
      <c r="K187" s="7">
        <f t="shared" si="25"/>
        <v>-2.5466342254663488E-2</v>
      </c>
      <c r="L187" s="7">
        <f t="shared" si="22"/>
        <v>-3.5727485524209568E-3</v>
      </c>
      <c r="M187" s="7">
        <f t="shared" si="22"/>
        <v>-1.0691216868364495E-2</v>
      </c>
      <c r="N187" s="7">
        <f t="shared" si="22"/>
        <v>7.7445490289540508E-4</v>
      </c>
      <c r="O187" s="7">
        <f t="shared" si="22"/>
        <v>-8.513788635942876E-3</v>
      </c>
      <c r="P187" s="7">
        <f t="shared" si="21"/>
        <v>6.6318324001012389E-4</v>
      </c>
      <c r="Q187" s="7">
        <f t="shared" si="21"/>
        <v>-4.7898220432429691E-3</v>
      </c>
      <c r="R187" s="7">
        <f t="shared" si="21"/>
        <v>-3.2435939304825977E-4</v>
      </c>
      <c r="S187" s="7">
        <f t="shared" si="20"/>
        <v>-2.4636610127076112E-4</v>
      </c>
      <c r="T187" s="7">
        <f t="shared" si="20"/>
        <v>1.2629547386545702E-3</v>
      </c>
      <c r="U187" s="7">
        <f t="shared" si="20"/>
        <v>-2.4073438223593768E-2</v>
      </c>
      <c r="V187" s="9">
        <f t="shared" si="20"/>
        <v>-1.3420552564273885E-2</v>
      </c>
    </row>
    <row r="188" spans="1:22" x14ac:dyDescent="0.2">
      <c r="A188" s="8">
        <v>45476</v>
      </c>
      <c r="B188" s="6">
        <v>79986.8</v>
      </c>
      <c r="C188" s="6">
        <v>1280</v>
      </c>
      <c r="D188" s="6">
        <v>1201.5999999999999</v>
      </c>
      <c r="E188" s="6">
        <v>80.88</v>
      </c>
      <c r="F188" s="6">
        <v>666.25</v>
      </c>
      <c r="G188" s="6">
        <v>839.95</v>
      </c>
      <c r="H188" s="6">
        <v>267.85000000000002</v>
      </c>
      <c r="I188" s="7">
        <f t="shared" si="23"/>
        <v>-6.8179999699951033E-3</v>
      </c>
      <c r="J188" s="7">
        <f t="shared" si="24"/>
        <v>-2.0781249999999973E-2</v>
      </c>
      <c r="K188" s="7">
        <f t="shared" si="25"/>
        <v>-9.1544607190412464E-3</v>
      </c>
      <c r="L188" s="7">
        <f t="shared" si="22"/>
        <v>-2.4604352126607276E-2</v>
      </c>
      <c r="M188" s="7">
        <f t="shared" si="22"/>
        <v>1.0581613508442667E-2</v>
      </c>
      <c r="N188" s="7">
        <f t="shared" si="22"/>
        <v>-1.6429549377939279E-2</v>
      </c>
      <c r="O188" s="7">
        <f t="shared" si="22"/>
        <v>-1.064028374089987E-2</v>
      </c>
      <c r="P188" s="7">
        <f t="shared" si="21"/>
        <v>-7.8569595085710106E-4</v>
      </c>
      <c r="Q188" s="7">
        <f t="shared" si="21"/>
        <v>-7.0287792342760649E-4</v>
      </c>
      <c r="R188" s="7">
        <f t="shared" si="21"/>
        <v>-2.5796222154474066E-2</v>
      </c>
      <c r="S188" s="7">
        <f t="shared" si="20"/>
        <v>-3.5791460608684644E-3</v>
      </c>
      <c r="T188" s="7">
        <f t="shared" si="20"/>
        <v>-1.0748778564769671E-2</v>
      </c>
      <c r="U188" s="7">
        <f t="shared" si="20"/>
        <v>7.7415516744150684E-4</v>
      </c>
      <c r="V188" s="9">
        <f t="shared" si="20"/>
        <v>-8.5502379631053147E-3</v>
      </c>
    </row>
    <row r="189" spans="1:22" x14ac:dyDescent="0.2">
      <c r="A189" s="8">
        <v>45475</v>
      </c>
      <c r="B189" s="6">
        <v>79441.45</v>
      </c>
      <c r="C189" s="6">
        <v>1253.4000000000001</v>
      </c>
      <c r="D189" s="6">
        <v>1190.5999999999999</v>
      </c>
      <c r="E189" s="6">
        <v>78.89</v>
      </c>
      <c r="F189" s="6">
        <v>673.3</v>
      </c>
      <c r="G189" s="6">
        <v>826.15</v>
      </c>
      <c r="H189" s="6">
        <v>265</v>
      </c>
      <c r="I189" s="7">
        <f t="shared" si="23"/>
        <v>4.3730319625345793E-4</v>
      </c>
      <c r="J189" s="7">
        <f t="shared" si="24"/>
        <v>6.7815541726503614E-3</v>
      </c>
      <c r="K189" s="7">
        <f t="shared" si="25"/>
        <v>1.7848143793045557E-2</v>
      </c>
      <c r="L189" s="7">
        <f t="shared" si="22"/>
        <v>2.8520725060210417E-2</v>
      </c>
      <c r="M189" s="7">
        <f t="shared" si="22"/>
        <v>8.1687212238246154E-4</v>
      </c>
      <c r="N189" s="7">
        <f t="shared" si="22"/>
        <v>1.9124856260969603E-2</v>
      </c>
      <c r="O189" s="7">
        <f t="shared" si="22"/>
        <v>2.6981132075471592E-2</v>
      </c>
      <c r="P189" s="7">
        <f t="shared" si="21"/>
        <v>-6.8413487201610225E-3</v>
      </c>
      <c r="Q189" s="7">
        <f t="shared" si="21"/>
        <v>-2.1000219123087721E-2</v>
      </c>
      <c r="R189" s="7">
        <f t="shared" si="21"/>
        <v>-9.1966202905805362E-3</v>
      </c>
      <c r="S189" s="7">
        <f t="shared" si="20"/>
        <v>-2.4912097605217693E-2</v>
      </c>
      <c r="T189" s="7">
        <f t="shared" si="20"/>
        <v>1.0526020071180794E-2</v>
      </c>
      <c r="U189" s="7">
        <f t="shared" si="20"/>
        <v>-1.6566011159223563E-2</v>
      </c>
      <c r="V189" s="9">
        <f t="shared" si="20"/>
        <v>-1.0697296340747247E-2</v>
      </c>
    </row>
    <row r="190" spans="1:22" x14ac:dyDescent="0.2">
      <c r="A190" s="8">
        <v>45474</v>
      </c>
      <c r="B190" s="6">
        <v>79476.19</v>
      </c>
      <c r="C190" s="6">
        <v>1261.9000000000001</v>
      </c>
      <c r="D190" s="6">
        <v>1211.8499999999999</v>
      </c>
      <c r="E190" s="6">
        <v>81.14</v>
      </c>
      <c r="F190" s="6">
        <v>673.85</v>
      </c>
      <c r="G190" s="6">
        <v>841.95</v>
      </c>
      <c r="H190" s="6">
        <v>272.14999999999998</v>
      </c>
      <c r="I190" s="7">
        <f t="shared" si="23"/>
        <v>-5.579784335409177E-3</v>
      </c>
      <c r="J190" s="7">
        <f t="shared" si="24"/>
        <v>2.6547269989696254E-3</v>
      </c>
      <c r="K190" s="7">
        <f t="shared" si="25"/>
        <v>-1.0108511779510665E-2</v>
      </c>
      <c r="L190" s="7">
        <f t="shared" si="22"/>
        <v>1.2570865171308787E-2</v>
      </c>
      <c r="M190" s="7">
        <f t="shared" si="22"/>
        <v>-2.6712176300364154E-3</v>
      </c>
      <c r="N190" s="7">
        <f t="shared" si="22"/>
        <v>8.3140328998159152E-3</v>
      </c>
      <c r="O190" s="7">
        <f t="shared" si="22"/>
        <v>1.1941943781003106E-2</v>
      </c>
      <c r="P190" s="7">
        <f t="shared" si="21"/>
        <v>4.3720760707735069E-4</v>
      </c>
      <c r="Q190" s="7">
        <f t="shared" si="21"/>
        <v>6.7586628682897981E-3</v>
      </c>
      <c r="R190" s="7">
        <f t="shared" si="21"/>
        <v>1.7690735874537601E-2</v>
      </c>
      <c r="S190" s="7">
        <f t="shared" si="20"/>
        <v>2.8121580671302934E-2</v>
      </c>
      <c r="T190" s="7">
        <f t="shared" si="20"/>
        <v>8.1653866393321657E-4</v>
      </c>
      <c r="U190" s="7">
        <f t="shared" si="20"/>
        <v>1.8944274959318257E-2</v>
      </c>
      <c r="V190" s="9">
        <f t="shared" si="20"/>
        <v>2.662355889398672E-2</v>
      </c>
    </row>
    <row r="191" spans="1:22" x14ac:dyDescent="0.2">
      <c r="A191" s="8">
        <v>45471</v>
      </c>
      <c r="B191" s="6">
        <v>79032.73</v>
      </c>
      <c r="C191" s="6">
        <v>1265.25</v>
      </c>
      <c r="D191" s="6">
        <v>1199.5999999999999</v>
      </c>
      <c r="E191" s="6">
        <v>82.16</v>
      </c>
      <c r="F191" s="6">
        <v>672.05</v>
      </c>
      <c r="G191" s="6">
        <v>848.95</v>
      </c>
      <c r="H191" s="6">
        <v>275.39999999999998</v>
      </c>
      <c r="I191" s="7">
        <f t="shared" si="23"/>
        <v>2.6628208338494996E-3</v>
      </c>
      <c r="J191" s="7">
        <f t="shared" si="24"/>
        <v>1.8731475992886715E-2</v>
      </c>
      <c r="K191" s="7">
        <f t="shared" si="25"/>
        <v>1.6922307435812023E-2</v>
      </c>
      <c r="L191" s="7">
        <f t="shared" si="22"/>
        <v>4.8685491723476915E-4</v>
      </c>
      <c r="M191" s="7">
        <f t="shared" si="22"/>
        <v>-8.8535079235174674E-3</v>
      </c>
      <c r="N191" s="7">
        <f t="shared" si="22"/>
        <v>-5.8307320808057561E-3</v>
      </c>
      <c r="O191" s="7">
        <f t="shared" si="22"/>
        <v>1.615831517792321E-2</v>
      </c>
      <c r="P191" s="7">
        <f t="shared" si="21"/>
        <v>-5.5954094824314194E-3</v>
      </c>
      <c r="Q191" s="7">
        <f t="shared" si="21"/>
        <v>2.6512094353222612E-3</v>
      </c>
      <c r="R191" s="7">
        <f t="shared" si="21"/>
        <v>-1.0159949718973275E-2</v>
      </c>
      <c r="S191" s="7">
        <f t="shared" si="20"/>
        <v>1.2492507842001555E-2</v>
      </c>
      <c r="T191" s="7">
        <f t="shared" si="20"/>
        <v>-2.6747916980110033E-3</v>
      </c>
      <c r="U191" s="7">
        <f t="shared" si="20"/>
        <v>8.2796617057028371E-3</v>
      </c>
      <c r="V191" s="9">
        <f t="shared" si="20"/>
        <v>1.1871201414345422E-2</v>
      </c>
    </row>
    <row r="192" spans="1:22" x14ac:dyDescent="0.2">
      <c r="A192" s="8">
        <v>45470</v>
      </c>
      <c r="B192" s="6">
        <v>79243.179999999993</v>
      </c>
      <c r="C192" s="6">
        <v>1288.95</v>
      </c>
      <c r="D192" s="6">
        <v>1219.9000000000001</v>
      </c>
      <c r="E192" s="6">
        <v>82.2</v>
      </c>
      <c r="F192" s="6">
        <v>666.1</v>
      </c>
      <c r="G192" s="6">
        <v>844</v>
      </c>
      <c r="H192" s="6">
        <v>279.85000000000002</v>
      </c>
      <c r="I192" s="7">
        <f t="shared" si="23"/>
        <v>-7.1795452933614001E-3</v>
      </c>
      <c r="J192" s="7">
        <f t="shared" si="24"/>
        <v>-2.7541797587182781E-3</v>
      </c>
      <c r="K192" s="7">
        <f t="shared" si="25"/>
        <v>-1.5575047135011344E-3</v>
      </c>
      <c r="L192" s="7">
        <f t="shared" si="22"/>
        <v>6.5693430656932339E-3</v>
      </c>
      <c r="M192" s="7">
        <f t="shared" si="22"/>
        <v>3.9558624831106393E-2</v>
      </c>
      <c r="N192" s="7">
        <f t="shared" si="22"/>
        <v>1.5995260663508315E-3</v>
      </c>
      <c r="O192" s="7">
        <f t="shared" si="22"/>
        <v>3.9306771484721725E-3</v>
      </c>
      <c r="P192" s="7">
        <f t="shared" si="21"/>
        <v>2.659281807589352E-3</v>
      </c>
      <c r="Q192" s="7">
        <f t="shared" si="21"/>
        <v>1.8558202333154281E-2</v>
      </c>
      <c r="R192" s="7">
        <f t="shared" si="21"/>
        <v>1.6780720279837957E-2</v>
      </c>
      <c r="S192" s="7">
        <f t="shared" si="20"/>
        <v>4.867364418315467E-4</v>
      </c>
      <c r="T192" s="7">
        <f t="shared" si="20"/>
        <v>-8.8929330980234284E-3</v>
      </c>
      <c r="U192" s="7">
        <f t="shared" si="20"/>
        <v>-5.8477971660637722E-3</v>
      </c>
      <c r="V192" s="9">
        <f t="shared" si="20"/>
        <v>1.6029159042814302E-2</v>
      </c>
    </row>
    <row r="193" spans="1:22" x14ac:dyDescent="0.2">
      <c r="A193" s="8">
        <v>45469</v>
      </c>
      <c r="B193" s="6">
        <v>78674.25</v>
      </c>
      <c r="C193" s="6">
        <v>1285.4000000000001</v>
      </c>
      <c r="D193" s="6">
        <v>1218</v>
      </c>
      <c r="E193" s="6">
        <v>82.74</v>
      </c>
      <c r="F193" s="6">
        <v>692.45</v>
      </c>
      <c r="G193" s="6">
        <v>845.35</v>
      </c>
      <c r="H193" s="6">
        <v>280.95</v>
      </c>
      <c r="I193" s="7">
        <f t="shared" si="23"/>
        <v>-7.8898750226408243E-3</v>
      </c>
      <c r="J193" s="7">
        <f t="shared" si="24"/>
        <v>-1.0852652870701807E-2</v>
      </c>
      <c r="K193" s="7">
        <f t="shared" si="25"/>
        <v>-1.6461412151067334E-2</v>
      </c>
      <c r="L193" s="7">
        <f t="shared" si="22"/>
        <v>2.054628958182203E-3</v>
      </c>
      <c r="M193" s="7">
        <f t="shared" si="22"/>
        <v>-1.4802512816809887E-2</v>
      </c>
      <c r="N193" s="7">
        <f t="shared" si="22"/>
        <v>-3.667120127757717E-3</v>
      </c>
      <c r="O193" s="7">
        <f t="shared" si="22"/>
        <v>-1.0678056593700358E-3</v>
      </c>
      <c r="P193" s="7">
        <f t="shared" si="21"/>
        <v>-7.2054422553910523E-3</v>
      </c>
      <c r="Q193" s="7">
        <f t="shared" si="21"/>
        <v>-2.7579794901558484E-3</v>
      </c>
      <c r="R193" s="7">
        <f t="shared" si="21"/>
        <v>-1.5587188848495896E-3</v>
      </c>
      <c r="S193" s="7">
        <f t="shared" si="20"/>
        <v>6.5478589711310169E-3</v>
      </c>
      <c r="T193" s="7">
        <f t="shared" si="20"/>
        <v>3.8796223869592923E-2</v>
      </c>
      <c r="U193" s="7">
        <f t="shared" si="20"/>
        <v>1.5982481870184177E-3</v>
      </c>
      <c r="V193" s="9">
        <f t="shared" si="20"/>
        <v>3.9229722208384034E-3</v>
      </c>
    </row>
    <row r="194" spans="1:22" x14ac:dyDescent="0.2">
      <c r="A194" s="8">
        <v>45468</v>
      </c>
      <c r="B194" s="6">
        <v>78053.52</v>
      </c>
      <c r="C194" s="6">
        <v>1271.45</v>
      </c>
      <c r="D194" s="6">
        <v>1197.95</v>
      </c>
      <c r="E194" s="6">
        <v>82.91</v>
      </c>
      <c r="F194" s="6">
        <v>682.2</v>
      </c>
      <c r="G194" s="6">
        <v>842.25</v>
      </c>
      <c r="H194" s="6">
        <v>280.64999999999998</v>
      </c>
      <c r="I194" s="7">
        <f t="shared" ref="I194:I225" si="26">(B195/B194)-1</f>
        <v>-9.1275832275085067E-3</v>
      </c>
      <c r="J194" s="7">
        <f t="shared" ref="J194:J225" si="27">(C195/C194)-1</f>
        <v>-3.409493098430938E-2</v>
      </c>
      <c r="K194" s="7">
        <f t="shared" ref="K194:K225" si="28">(D195/D194)-1</f>
        <v>-2.3248048749947903E-2</v>
      </c>
      <c r="L194" s="7">
        <f t="shared" si="22"/>
        <v>3.6183813773971174E-4</v>
      </c>
      <c r="M194" s="7">
        <f t="shared" si="22"/>
        <v>-3.9577836411610612E-3</v>
      </c>
      <c r="N194" s="7">
        <f t="shared" si="22"/>
        <v>-1.1338676165034034E-2</v>
      </c>
      <c r="O194" s="7">
        <f t="shared" si="22"/>
        <v>-1.7815784785302213E-4</v>
      </c>
      <c r="P194" s="7">
        <f t="shared" si="21"/>
        <v>-7.9211647767451505E-3</v>
      </c>
      <c r="Q194" s="7">
        <f t="shared" si="21"/>
        <v>-1.0911972481709649E-2</v>
      </c>
      <c r="R194" s="7">
        <f t="shared" si="21"/>
        <v>-1.6598406692473318E-2</v>
      </c>
      <c r="S194" s="7">
        <f t="shared" si="20"/>
        <v>2.0525210948618366E-3</v>
      </c>
      <c r="T194" s="7">
        <f t="shared" si="20"/>
        <v>-1.4913163304181371E-2</v>
      </c>
      <c r="U194" s="7">
        <f t="shared" si="20"/>
        <v>-3.6738604963131422E-3</v>
      </c>
      <c r="V194" s="9">
        <f t="shared" si="20"/>
        <v>-1.068376169998939E-3</v>
      </c>
    </row>
    <row r="195" spans="1:22" x14ac:dyDescent="0.2">
      <c r="A195" s="8">
        <v>45467</v>
      </c>
      <c r="B195" s="6">
        <v>77341.08</v>
      </c>
      <c r="C195" s="6">
        <v>1228.0999999999999</v>
      </c>
      <c r="D195" s="6">
        <v>1170.0999999999999</v>
      </c>
      <c r="E195" s="6">
        <v>82.94</v>
      </c>
      <c r="F195" s="6">
        <v>679.5</v>
      </c>
      <c r="G195" s="6">
        <v>832.7</v>
      </c>
      <c r="H195" s="6">
        <v>280.60000000000002</v>
      </c>
      <c r="I195" s="7">
        <f t="shared" si="26"/>
        <v>-1.6961231986934999E-3</v>
      </c>
      <c r="J195" s="7">
        <f t="shared" si="27"/>
        <v>7.6133865320415772E-3</v>
      </c>
      <c r="K195" s="7">
        <f t="shared" si="28"/>
        <v>-9.785488419792987E-3</v>
      </c>
      <c r="L195" s="7">
        <f t="shared" si="22"/>
        <v>6.390161562575436E-3</v>
      </c>
      <c r="M195" s="7">
        <f t="shared" si="22"/>
        <v>-1.7512877115526071E-2</v>
      </c>
      <c r="N195" s="7">
        <f t="shared" si="22"/>
        <v>4.3232856971298084E-3</v>
      </c>
      <c r="O195" s="7">
        <f t="shared" si="22"/>
        <v>-4.4547398431931118E-3</v>
      </c>
      <c r="P195" s="7">
        <f t="shared" si="21"/>
        <v>-9.1694948447497739E-3</v>
      </c>
      <c r="Q195" s="7">
        <f t="shared" si="21"/>
        <v>-3.4689721839137953E-2</v>
      </c>
      <c r="R195" s="7">
        <f t="shared" si="21"/>
        <v>-2.3522547352456857E-2</v>
      </c>
      <c r="S195" s="7">
        <f t="shared" si="20"/>
        <v>3.6177269010790713E-4</v>
      </c>
      <c r="T195" s="7">
        <f t="shared" si="20"/>
        <v>-3.9656363933470657E-3</v>
      </c>
      <c r="U195" s="7">
        <f t="shared" si="20"/>
        <v>-1.1403449044888514E-2</v>
      </c>
      <c r="V195" s="9">
        <f t="shared" si="20"/>
        <v>-1.7817371984757286E-4</v>
      </c>
    </row>
    <row r="196" spans="1:22" x14ac:dyDescent="0.2">
      <c r="A196" s="8">
        <v>45464</v>
      </c>
      <c r="B196" s="6">
        <v>77209.899999999994</v>
      </c>
      <c r="C196" s="6">
        <v>1237.45</v>
      </c>
      <c r="D196" s="6">
        <v>1158.6500000000001</v>
      </c>
      <c r="E196" s="6">
        <v>83.47</v>
      </c>
      <c r="F196" s="6">
        <v>667.6</v>
      </c>
      <c r="G196" s="6">
        <v>836.3</v>
      </c>
      <c r="H196" s="6">
        <v>279.35000000000002</v>
      </c>
      <c r="I196" s="7">
        <f t="shared" si="26"/>
        <v>3.4843977261982406E-3</v>
      </c>
      <c r="J196" s="7">
        <f t="shared" si="27"/>
        <v>1.6566325912157343E-3</v>
      </c>
      <c r="K196" s="7">
        <f t="shared" si="28"/>
        <v>-1.5966857981272176E-3</v>
      </c>
      <c r="L196" s="7">
        <f t="shared" si="22"/>
        <v>4.4327303222715386E-3</v>
      </c>
      <c r="M196" s="7">
        <f t="shared" si="22"/>
        <v>-1.2732174955063513E-3</v>
      </c>
      <c r="N196" s="7">
        <f t="shared" si="22"/>
        <v>8.9082865000598144E-3</v>
      </c>
      <c r="O196" s="7">
        <f t="shared" si="22"/>
        <v>2.0941471272597045E-2</v>
      </c>
      <c r="P196" s="7">
        <f t="shared" si="21"/>
        <v>-1.6975632442061696E-3</v>
      </c>
      <c r="Q196" s="7">
        <f t="shared" si="21"/>
        <v>7.5845509698378904E-3</v>
      </c>
      <c r="R196" s="7">
        <f t="shared" si="21"/>
        <v>-9.8336809610222228E-3</v>
      </c>
      <c r="S196" s="7">
        <f t="shared" si="20"/>
        <v>6.3698310444101217E-3</v>
      </c>
      <c r="T196" s="7">
        <f t="shared" si="20"/>
        <v>-1.7668041803518338E-2</v>
      </c>
      <c r="U196" s="7">
        <f t="shared" si="20"/>
        <v>4.3139671457064349E-3</v>
      </c>
      <c r="V196" s="9">
        <f t="shared" si="20"/>
        <v>-4.4646917632027395E-3</v>
      </c>
    </row>
    <row r="197" spans="1:22" x14ac:dyDescent="0.2">
      <c r="A197" s="8">
        <v>45463</v>
      </c>
      <c r="B197" s="6">
        <v>77478.929999999993</v>
      </c>
      <c r="C197" s="6">
        <v>1239.5</v>
      </c>
      <c r="D197" s="6">
        <v>1156.8</v>
      </c>
      <c r="E197" s="6">
        <v>83.84</v>
      </c>
      <c r="F197" s="6">
        <v>666.75</v>
      </c>
      <c r="G197" s="6">
        <v>843.75</v>
      </c>
      <c r="H197" s="6">
        <v>285.2</v>
      </c>
      <c r="I197" s="7">
        <f t="shared" si="26"/>
        <v>-1.8242378928051695E-3</v>
      </c>
      <c r="J197" s="7">
        <f t="shared" si="27"/>
        <v>-1.03670835014118E-2</v>
      </c>
      <c r="K197" s="7">
        <f t="shared" si="28"/>
        <v>-1.0676002766251691E-2</v>
      </c>
      <c r="L197" s="7">
        <f t="shared" si="22"/>
        <v>-1.991889312977102E-2</v>
      </c>
      <c r="M197" s="7">
        <f t="shared" si="22"/>
        <v>-1.4698162729658737E-2</v>
      </c>
      <c r="N197" s="7">
        <f t="shared" si="22"/>
        <v>1.0488888888888992E-2</v>
      </c>
      <c r="O197" s="7">
        <f t="shared" si="22"/>
        <v>-4.3828892005609577E-3</v>
      </c>
      <c r="P197" s="7">
        <f t="shared" si="21"/>
        <v>3.4783412770819163E-3</v>
      </c>
      <c r="Q197" s="7">
        <f t="shared" si="21"/>
        <v>1.6552618890690236E-3</v>
      </c>
      <c r="R197" s="7">
        <f t="shared" si="21"/>
        <v>-1.5979618593896722E-3</v>
      </c>
      <c r="S197" s="7">
        <f t="shared" si="20"/>
        <v>4.4229347100868052E-3</v>
      </c>
      <c r="T197" s="7">
        <f t="shared" si="20"/>
        <v>-1.2740287255564207E-3</v>
      </c>
      <c r="U197" s="7">
        <f t="shared" si="20"/>
        <v>8.8688417992595237E-3</v>
      </c>
      <c r="V197" s="9">
        <f t="shared" si="20"/>
        <v>2.0725212634983038E-2</v>
      </c>
    </row>
    <row r="198" spans="1:22" x14ac:dyDescent="0.2">
      <c r="A198" s="8">
        <v>45462</v>
      </c>
      <c r="B198" s="6">
        <v>77337.59</v>
      </c>
      <c r="C198" s="6">
        <v>1226.6500000000001</v>
      </c>
      <c r="D198" s="6">
        <v>1144.45</v>
      </c>
      <c r="E198" s="6">
        <v>82.17</v>
      </c>
      <c r="F198" s="6">
        <v>656.95</v>
      </c>
      <c r="G198" s="6">
        <v>852.6</v>
      </c>
      <c r="H198" s="6">
        <v>283.95</v>
      </c>
      <c r="I198" s="7">
        <f t="shared" si="26"/>
        <v>-4.7131026451685543E-4</v>
      </c>
      <c r="J198" s="7">
        <f t="shared" si="27"/>
        <v>-2.8329189255288822E-2</v>
      </c>
      <c r="K198" s="7">
        <f t="shared" si="28"/>
        <v>-1.8873694787889472E-2</v>
      </c>
      <c r="L198" s="7">
        <f t="shared" si="22"/>
        <v>-8.6406230984544807E-3</v>
      </c>
      <c r="M198" s="7">
        <f t="shared" si="22"/>
        <v>1.1492503234644902E-2</v>
      </c>
      <c r="N198" s="7">
        <f t="shared" si="22"/>
        <v>-9.0311986863711446E-3</v>
      </c>
      <c r="O198" s="7">
        <f t="shared" si="22"/>
        <v>1.1797851734460352E-2</v>
      </c>
      <c r="P198" s="7">
        <f t="shared" si="21"/>
        <v>-1.8259038411156004E-3</v>
      </c>
      <c r="Q198" s="7">
        <f t="shared" si="21"/>
        <v>-1.0421196029203482E-2</v>
      </c>
      <c r="R198" s="7">
        <f t="shared" si="21"/>
        <v>-1.0733400165842817E-2</v>
      </c>
      <c r="S198" s="7">
        <f t="shared" si="20"/>
        <v>-2.0119948629635578E-2</v>
      </c>
      <c r="T198" s="7">
        <f t="shared" si="20"/>
        <v>-1.4807250974292464E-2</v>
      </c>
      <c r="U198" s="7">
        <f t="shared" si="20"/>
        <v>1.0434262144370477E-2</v>
      </c>
      <c r="V198" s="9">
        <f t="shared" si="20"/>
        <v>-4.3925222166992725E-3</v>
      </c>
    </row>
    <row r="199" spans="1:22" x14ac:dyDescent="0.2">
      <c r="A199" s="8">
        <v>45461</v>
      </c>
      <c r="B199" s="6">
        <v>77301.14</v>
      </c>
      <c r="C199" s="6">
        <v>1191.9000000000001</v>
      </c>
      <c r="D199" s="6">
        <v>1122.8499999999999</v>
      </c>
      <c r="E199" s="6">
        <v>81.459999999999994</v>
      </c>
      <c r="F199" s="6">
        <v>664.5</v>
      </c>
      <c r="G199" s="6">
        <v>844.9</v>
      </c>
      <c r="H199" s="6">
        <v>287.3</v>
      </c>
      <c r="I199" s="7">
        <f t="shared" si="26"/>
        <v>-3.9892037814707182E-3</v>
      </c>
      <c r="J199" s="7">
        <f t="shared" si="27"/>
        <v>-9.1031126772381787E-3</v>
      </c>
      <c r="K199" s="7">
        <f t="shared" si="28"/>
        <v>-1.5318163601549473E-2</v>
      </c>
      <c r="L199" s="7">
        <f t="shared" si="22"/>
        <v>-4.2474834274490503E-2</v>
      </c>
      <c r="M199" s="7">
        <f t="shared" si="22"/>
        <v>-4.8908954100828073E-3</v>
      </c>
      <c r="N199" s="7">
        <f t="shared" si="22"/>
        <v>-6.7463605160372753E-3</v>
      </c>
      <c r="O199" s="7">
        <f t="shared" si="22"/>
        <v>-3.6547163243996206E-3</v>
      </c>
      <c r="P199" s="7">
        <f t="shared" si="21"/>
        <v>-4.714213661098271E-4</v>
      </c>
      <c r="Q199" s="7">
        <f t="shared" si="21"/>
        <v>-2.8738203957378732E-2</v>
      </c>
      <c r="R199" s="7">
        <f t="shared" si="21"/>
        <v>-1.9054076214107072E-2</v>
      </c>
      <c r="S199" s="7">
        <f t="shared" si="20"/>
        <v>-8.6781697228300193E-3</v>
      </c>
      <c r="T199" s="7">
        <f t="shared" si="20"/>
        <v>1.1426966065468842E-2</v>
      </c>
      <c r="U199" s="7">
        <f t="shared" si="20"/>
        <v>-9.0722271723108761E-3</v>
      </c>
      <c r="V199" s="9">
        <f t="shared" si="20"/>
        <v>1.172879966180238E-2</v>
      </c>
    </row>
    <row r="200" spans="1:22" x14ac:dyDescent="0.2">
      <c r="A200" s="8">
        <v>45457</v>
      </c>
      <c r="B200" s="6">
        <v>76992.77</v>
      </c>
      <c r="C200" s="6">
        <v>1181.05</v>
      </c>
      <c r="D200" s="6">
        <v>1105.6500000000001</v>
      </c>
      <c r="E200" s="6">
        <v>78</v>
      </c>
      <c r="F200" s="6">
        <v>661.25</v>
      </c>
      <c r="G200" s="6">
        <v>839.2</v>
      </c>
      <c r="H200" s="6">
        <v>286.25</v>
      </c>
      <c r="I200" s="7">
        <f t="shared" si="26"/>
        <v>-2.3621698504938671E-3</v>
      </c>
      <c r="J200" s="7">
        <f t="shared" si="27"/>
        <v>-5.4189069048726779E-3</v>
      </c>
      <c r="K200" s="7">
        <f t="shared" si="28"/>
        <v>1.5375570931124294E-3</v>
      </c>
      <c r="L200" s="7">
        <f t="shared" si="22"/>
        <v>-6.9230769230770317E-3</v>
      </c>
      <c r="M200" s="7">
        <f t="shared" si="22"/>
        <v>1.0434782608695681E-2</v>
      </c>
      <c r="N200" s="7">
        <f t="shared" si="22"/>
        <v>5.6005719733078774E-3</v>
      </c>
      <c r="O200" s="7">
        <f t="shared" si="22"/>
        <v>-1.2401746724890916E-2</v>
      </c>
      <c r="P200" s="7">
        <f t="shared" si="21"/>
        <v>-3.9971818794499788E-3</v>
      </c>
      <c r="Q200" s="7">
        <f t="shared" si="21"/>
        <v>-9.1447991849461785E-3</v>
      </c>
      <c r="R200" s="7">
        <f t="shared" si="21"/>
        <v>-1.5436698721142743E-2</v>
      </c>
      <c r="S200" s="7">
        <f t="shared" si="20"/>
        <v>-4.3403275530674738E-2</v>
      </c>
      <c r="T200" s="7">
        <f t="shared" si="20"/>
        <v>-4.9028949807909212E-3</v>
      </c>
      <c r="U200" s="7">
        <f t="shared" si="20"/>
        <v>-6.7692200767115766E-3</v>
      </c>
      <c r="V200" s="9">
        <f t="shared" si="20"/>
        <v>-3.6614111167945027E-3</v>
      </c>
    </row>
    <row r="201" spans="1:22" x14ac:dyDescent="0.2">
      <c r="A201" s="8">
        <v>45456</v>
      </c>
      <c r="B201" s="6">
        <v>76810.899999999994</v>
      </c>
      <c r="C201" s="6">
        <v>1174.6500000000001</v>
      </c>
      <c r="D201" s="6">
        <v>1107.3499999999999</v>
      </c>
      <c r="E201" s="6">
        <v>77.459999999999994</v>
      </c>
      <c r="F201" s="6">
        <v>668.15</v>
      </c>
      <c r="G201" s="6">
        <v>843.9</v>
      </c>
      <c r="H201" s="6">
        <v>282.7</v>
      </c>
      <c r="I201" s="7">
        <f t="shared" si="26"/>
        <v>-2.6601693249264091E-3</v>
      </c>
      <c r="J201" s="7">
        <f t="shared" si="27"/>
        <v>1.1279955731494429E-2</v>
      </c>
      <c r="K201" s="7">
        <f t="shared" si="28"/>
        <v>1.1017293538628348E-2</v>
      </c>
      <c r="L201" s="7">
        <f t="shared" si="22"/>
        <v>4.6475600309836551E-3</v>
      </c>
      <c r="M201" s="7">
        <f t="shared" si="22"/>
        <v>-1.6463369003966166E-3</v>
      </c>
      <c r="N201" s="7">
        <f t="shared" si="22"/>
        <v>-5.6878777106291745E-3</v>
      </c>
      <c r="O201" s="7">
        <f t="shared" si="22"/>
        <v>2.4761230986911631E-3</v>
      </c>
      <c r="P201" s="7">
        <f t="shared" si="21"/>
        <v>-2.3649641750085487E-3</v>
      </c>
      <c r="Q201" s="7">
        <f t="shared" si="21"/>
        <v>-5.4336424386604472E-3</v>
      </c>
      <c r="R201" s="7">
        <f t="shared" si="21"/>
        <v>1.5363762624465559E-3</v>
      </c>
      <c r="S201" s="7">
        <f t="shared" si="20"/>
        <v>-6.9471526029857142E-3</v>
      </c>
      <c r="T201" s="7">
        <f t="shared" si="20"/>
        <v>1.0380716054560818E-2</v>
      </c>
      <c r="U201" s="7">
        <f t="shared" si="20"/>
        <v>5.5849470818334027E-3</v>
      </c>
      <c r="V201" s="9">
        <f t="shared" si="20"/>
        <v>-1.2479290168904833E-2</v>
      </c>
    </row>
    <row r="202" spans="1:22" x14ac:dyDescent="0.2">
      <c r="A202" s="8">
        <v>45455</v>
      </c>
      <c r="B202" s="6">
        <v>76606.570000000007</v>
      </c>
      <c r="C202" s="6">
        <v>1187.9000000000001</v>
      </c>
      <c r="D202" s="6">
        <v>1119.55</v>
      </c>
      <c r="E202" s="6">
        <v>77.819999999999993</v>
      </c>
      <c r="F202" s="6">
        <v>667.05</v>
      </c>
      <c r="G202" s="6">
        <v>839.1</v>
      </c>
      <c r="H202" s="6">
        <v>283.39999999999998</v>
      </c>
      <c r="I202" s="7">
        <f t="shared" si="26"/>
        <v>-1.9577955258930357E-3</v>
      </c>
      <c r="J202" s="7">
        <f t="shared" si="27"/>
        <v>5.6402054044952799E-3</v>
      </c>
      <c r="K202" s="7">
        <f t="shared" si="28"/>
        <v>-1.2058416327987986E-3</v>
      </c>
      <c r="L202" s="7">
        <f t="shared" si="22"/>
        <v>-3.9835517861730452E-3</v>
      </c>
      <c r="M202" s="7">
        <f t="shared" si="22"/>
        <v>6.8210778802189065E-3</v>
      </c>
      <c r="N202" s="7">
        <f t="shared" si="22"/>
        <v>-4.2307233941127897E-3</v>
      </c>
      <c r="O202" s="7">
        <f t="shared" si="22"/>
        <v>-3.0345800988002658E-2</v>
      </c>
      <c r="P202" s="7">
        <f t="shared" si="21"/>
        <v>-2.6637138627877851E-3</v>
      </c>
      <c r="Q202" s="7">
        <f t="shared" si="21"/>
        <v>1.1216811430437503E-2</v>
      </c>
      <c r="R202" s="7">
        <f t="shared" si="21"/>
        <v>1.0957045271493378E-2</v>
      </c>
      <c r="S202" s="7">
        <f t="shared" si="20"/>
        <v>4.6367934698013039E-3</v>
      </c>
      <c r="T202" s="7">
        <f t="shared" si="20"/>
        <v>-1.647693602254779E-3</v>
      </c>
      <c r="U202" s="7">
        <f t="shared" si="20"/>
        <v>-5.704115287897076E-3</v>
      </c>
      <c r="V202" s="9">
        <f t="shared" si="20"/>
        <v>2.4730625570353747E-3</v>
      </c>
    </row>
    <row r="203" spans="1:22" x14ac:dyDescent="0.2">
      <c r="A203" s="8">
        <v>45454</v>
      </c>
      <c r="B203" s="6">
        <v>76456.59</v>
      </c>
      <c r="C203" s="6">
        <v>1194.5999999999999</v>
      </c>
      <c r="D203" s="6">
        <v>1118.2</v>
      </c>
      <c r="E203" s="6">
        <v>77.510000000000005</v>
      </c>
      <c r="F203" s="6">
        <v>671.6</v>
      </c>
      <c r="G203" s="6">
        <v>835.55</v>
      </c>
      <c r="H203" s="6">
        <v>274.8</v>
      </c>
      <c r="I203" s="7">
        <f t="shared" si="26"/>
        <v>4.3802633625178444E-4</v>
      </c>
      <c r="J203" s="7">
        <f t="shared" si="27"/>
        <v>4.5203415369161615E-3</v>
      </c>
      <c r="K203" s="7">
        <f t="shared" si="28"/>
        <v>5.0080486496153487E-3</v>
      </c>
      <c r="L203" s="7">
        <f t="shared" si="22"/>
        <v>2.5803122177769922E-4</v>
      </c>
      <c r="M203" s="7">
        <f t="shared" si="22"/>
        <v>-3.2013103037521473E-3</v>
      </c>
      <c r="N203" s="7">
        <f t="shared" si="22"/>
        <v>-4.4880617557297997E-3</v>
      </c>
      <c r="O203" s="7">
        <f t="shared" si="22"/>
        <v>5.8224163027655873E-3</v>
      </c>
      <c r="P203" s="7">
        <f t="shared" si="21"/>
        <v>-1.9597145126184503E-3</v>
      </c>
      <c r="Q203" s="7">
        <f t="shared" si="21"/>
        <v>5.6243590027116232E-3</v>
      </c>
      <c r="R203" s="7">
        <f t="shared" si="21"/>
        <v>-1.20656924480254E-3</v>
      </c>
      <c r="S203" s="7">
        <f t="shared" si="20"/>
        <v>-3.9915072629872917E-3</v>
      </c>
      <c r="T203" s="7">
        <f t="shared" si="20"/>
        <v>6.7979195785706405E-3</v>
      </c>
      <c r="U203" s="7">
        <f t="shared" si="20"/>
        <v>-4.2396982266321446E-3</v>
      </c>
      <c r="V203" s="9">
        <f t="shared" si="20"/>
        <v>-3.0815766908385618E-2</v>
      </c>
    </row>
    <row r="204" spans="1:22" x14ac:dyDescent="0.2">
      <c r="A204" s="8">
        <v>45453</v>
      </c>
      <c r="B204" s="6">
        <v>76490.080000000002</v>
      </c>
      <c r="C204" s="6">
        <v>1200</v>
      </c>
      <c r="D204" s="6">
        <v>1123.8</v>
      </c>
      <c r="E204" s="6">
        <v>77.53</v>
      </c>
      <c r="F204" s="6">
        <v>669.45</v>
      </c>
      <c r="G204" s="6">
        <v>831.8</v>
      </c>
      <c r="H204" s="6">
        <v>276.39999999999998</v>
      </c>
      <c r="I204" s="7">
        <f t="shared" si="26"/>
        <v>2.6575995214019876E-3</v>
      </c>
      <c r="J204" s="7">
        <f t="shared" si="27"/>
        <v>-1.100000000000001E-2</v>
      </c>
      <c r="K204" s="7">
        <f t="shared" si="28"/>
        <v>-1.8686599038973961E-3</v>
      </c>
      <c r="L204" s="7">
        <f t="shared" si="22"/>
        <v>2.1926996001548904E-3</v>
      </c>
      <c r="M204" s="7">
        <f t="shared" si="22"/>
        <v>-6.7219359175452187E-4</v>
      </c>
      <c r="N204" s="7">
        <f t="shared" si="22"/>
        <v>-2.2240923298868509E-3</v>
      </c>
      <c r="O204" s="7">
        <f t="shared" si="22"/>
        <v>-2.0260492040520828E-2</v>
      </c>
      <c r="P204" s="7">
        <f t="shared" si="21"/>
        <v>4.3793043072123608E-4</v>
      </c>
      <c r="Q204" s="7">
        <f t="shared" si="21"/>
        <v>4.5101554778861092E-3</v>
      </c>
      <c r="R204" s="7">
        <f t="shared" si="21"/>
        <v>4.9955500855527919E-3</v>
      </c>
      <c r="S204" s="7">
        <f t="shared" si="20"/>
        <v>2.5799793744746768E-4</v>
      </c>
      <c r="T204" s="7">
        <f t="shared" si="20"/>
        <v>-3.2064454599970626E-3</v>
      </c>
      <c r="U204" s="7">
        <f t="shared" si="20"/>
        <v>-4.4981633405803837E-3</v>
      </c>
      <c r="V204" s="9">
        <f t="shared" si="20"/>
        <v>5.8055315453204963E-3</v>
      </c>
    </row>
    <row r="205" spans="1:22" x14ac:dyDescent="0.2">
      <c r="A205" s="8">
        <v>45450</v>
      </c>
      <c r="B205" s="6">
        <v>76693.36</v>
      </c>
      <c r="C205" s="6">
        <v>1186.8</v>
      </c>
      <c r="D205" s="6">
        <v>1121.7</v>
      </c>
      <c r="E205" s="6">
        <v>77.7</v>
      </c>
      <c r="F205" s="6">
        <v>669</v>
      </c>
      <c r="G205" s="6">
        <v>829.95</v>
      </c>
      <c r="H205" s="6">
        <v>270.8</v>
      </c>
      <c r="I205" s="7">
        <f t="shared" si="26"/>
        <v>-2.1108085497884121E-2</v>
      </c>
      <c r="J205" s="7">
        <f t="shared" si="27"/>
        <v>-1.3355240984158967E-2</v>
      </c>
      <c r="K205" s="7">
        <f t="shared" si="28"/>
        <v>-1.0073994829276955E-2</v>
      </c>
      <c r="L205" s="7">
        <f t="shared" si="22"/>
        <v>-5.7915057915057799E-3</v>
      </c>
      <c r="M205" s="7">
        <f t="shared" si="22"/>
        <v>-1.2630792227204868E-2</v>
      </c>
      <c r="N205" s="7">
        <f t="shared" si="22"/>
        <v>-1.5663594192421249E-2</v>
      </c>
      <c r="O205" s="7">
        <f t="shared" si="22"/>
        <v>-7.0162481536190091E-3</v>
      </c>
      <c r="P205" s="7">
        <f t="shared" si="21"/>
        <v>2.6540743480786182E-3</v>
      </c>
      <c r="Q205" s="7">
        <f t="shared" si="21"/>
        <v>-1.1060947359424948E-2</v>
      </c>
      <c r="R205" s="7">
        <f t="shared" si="21"/>
        <v>-1.8704080269200095E-3</v>
      </c>
      <c r="S205" s="7">
        <f t="shared" si="20"/>
        <v>2.1902991427342174E-3</v>
      </c>
      <c r="T205" s="7">
        <f t="shared" si="20"/>
        <v>-6.7241961516025222E-4</v>
      </c>
      <c r="U205" s="7">
        <f t="shared" si="20"/>
        <v>-2.2265692965827062E-3</v>
      </c>
      <c r="V205" s="9">
        <f t="shared" si="20"/>
        <v>-2.0468550855394743E-2</v>
      </c>
    </row>
    <row r="206" spans="1:22" x14ac:dyDescent="0.2">
      <c r="A206" s="8">
        <v>45449</v>
      </c>
      <c r="B206" s="6">
        <v>75074.509999999995</v>
      </c>
      <c r="C206" s="6">
        <v>1170.95</v>
      </c>
      <c r="D206" s="6">
        <v>1110.4000000000001</v>
      </c>
      <c r="E206" s="6">
        <v>77.25</v>
      </c>
      <c r="F206" s="6">
        <v>660.55</v>
      </c>
      <c r="G206" s="6">
        <v>816.95</v>
      </c>
      <c r="H206" s="6">
        <v>268.89999999999998</v>
      </c>
      <c r="I206" s="7">
        <f t="shared" si="26"/>
        <v>-9.2211058054190165E-3</v>
      </c>
      <c r="J206" s="7">
        <f t="shared" si="27"/>
        <v>1.15718006746659E-2</v>
      </c>
      <c r="K206" s="7">
        <f t="shared" si="28"/>
        <v>-1.5760086455330891E-3</v>
      </c>
      <c r="L206" s="7">
        <f t="shared" si="22"/>
        <v>0</v>
      </c>
      <c r="M206" s="7">
        <f t="shared" si="22"/>
        <v>1.3625009461812221E-2</v>
      </c>
      <c r="N206" s="7">
        <f t="shared" si="22"/>
        <v>-3.3294571271191731E-2</v>
      </c>
      <c r="O206" s="7">
        <f t="shared" si="22"/>
        <v>-3.3097805875790143E-2</v>
      </c>
      <c r="P206" s="7">
        <f t="shared" si="21"/>
        <v>-2.1334046528090372E-2</v>
      </c>
      <c r="Q206" s="7">
        <f t="shared" si="21"/>
        <v>-1.3445224278807601E-2</v>
      </c>
      <c r="R206" s="7">
        <f t="shared" si="21"/>
        <v>-1.0125080898637635E-2</v>
      </c>
      <c r="S206" s="7">
        <f t="shared" si="20"/>
        <v>-5.8083415957469022E-3</v>
      </c>
      <c r="T206" s="7">
        <f t="shared" si="20"/>
        <v>-1.2711238803865444E-2</v>
      </c>
      <c r="U206" s="7">
        <f t="shared" si="20"/>
        <v>-1.5787564535395947E-2</v>
      </c>
      <c r="V206" s="9">
        <f t="shared" si="20"/>
        <v>-7.040977763301046E-3</v>
      </c>
    </row>
    <row r="207" spans="1:22" x14ac:dyDescent="0.2">
      <c r="A207" s="8">
        <v>45448</v>
      </c>
      <c r="B207" s="6">
        <v>74382.240000000005</v>
      </c>
      <c r="C207" s="6">
        <v>1184.5</v>
      </c>
      <c r="D207" s="6">
        <v>1108.6500000000001</v>
      </c>
      <c r="E207" s="6">
        <v>77.25</v>
      </c>
      <c r="F207" s="6">
        <v>669.55</v>
      </c>
      <c r="G207" s="6">
        <v>789.75</v>
      </c>
      <c r="H207" s="6">
        <v>260</v>
      </c>
      <c r="I207" s="7">
        <f t="shared" si="26"/>
        <v>-3.0964246303956444E-2</v>
      </c>
      <c r="J207" s="7">
        <f t="shared" si="27"/>
        <v>-4.4955677501055336E-2</v>
      </c>
      <c r="K207" s="7">
        <f t="shared" si="28"/>
        <v>-3.3554322825057548E-2</v>
      </c>
      <c r="L207" s="7">
        <f t="shared" si="22"/>
        <v>-6.0841423948220119E-2</v>
      </c>
      <c r="M207" s="7">
        <f t="shared" si="22"/>
        <v>-6.0936449854379737E-2</v>
      </c>
      <c r="N207" s="7">
        <f t="shared" si="22"/>
        <v>-1.8423551756885037E-2</v>
      </c>
      <c r="O207" s="7">
        <f t="shared" si="22"/>
        <v>-4.5192307692307643E-2</v>
      </c>
      <c r="P207" s="7">
        <f t="shared" si="21"/>
        <v>-9.2638833756304197E-3</v>
      </c>
      <c r="Q207" s="7">
        <f t="shared" si="21"/>
        <v>1.1505359460981161E-2</v>
      </c>
      <c r="R207" s="7">
        <f t="shared" si="21"/>
        <v>-1.5772518535345523E-3</v>
      </c>
      <c r="S207" s="7">
        <f t="shared" si="20"/>
        <v>0</v>
      </c>
      <c r="T207" s="7">
        <f t="shared" si="20"/>
        <v>1.3533023617212189E-2</v>
      </c>
      <c r="U207" s="7">
        <f t="shared" si="20"/>
        <v>-3.3861453794638056E-2</v>
      </c>
      <c r="V207" s="9">
        <f t="shared" si="20"/>
        <v>-3.3657932259291139E-2</v>
      </c>
    </row>
    <row r="208" spans="1:22" x14ac:dyDescent="0.2">
      <c r="A208" s="8">
        <v>45447</v>
      </c>
      <c r="B208" s="6">
        <v>72079.05</v>
      </c>
      <c r="C208" s="6">
        <v>1131.25</v>
      </c>
      <c r="D208" s="6">
        <v>1071.45</v>
      </c>
      <c r="E208" s="6">
        <v>72.55</v>
      </c>
      <c r="F208" s="6">
        <v>628.75</v>
      </c>
      <c r="G208" s="6">
        <v>775.2</v>
      </c>
      <c r="H208" s="6">
        <v>248.25</v>
      </c>
      <c r="I208" s="7">
        <f t="shared" si="26"/>
        <v>6.0901607332505048E-2</v>
      </c>
      <c r="J208" s="7">
        <f t="shared" si="27"/>
        <v>8.1900552486187994E-2</v>
      </c>
      <c r="K208" s="7">
        <f t="shared" si="28"/>
        <v>8.2645013766391218E-2</v>
      </c>
      <c r="L208" s="7">
        <f t="shared" si="22"/>
        <v>7.6498966230186038E-2</v>
      </c>
      <c r="M208" s="7">
        <f t="shared" si="22"/>
        <v>2.5129224652087334E-2</v>
      </c>
      <c r="N208" s="7">
        <f t="shared" si="22"/>
        <v>0.16827915376676983</v>
      </c>
      <c r="O208" s="7">
        <f t="shared" si="22"/>
        <v>0.19617321248741182</v>
      </c>
      <c r="P208" s="7">
        <f t="shared" si="21"/>
        <v>-3.1453770252930738E-2</v>
      </c>
      <c r="Q208" s="7">
        <f t="shared" si="21"/>
        <v>-4.5997528584704316E-2</v>
      </c>
      <c r="R208" s="7">
        <f t="shared" si="21"/>
        <v>-3.4130187629914328E-2</v>
      </c>
      <c r="S208" s="7">
        <f t="shared" si="20"/>
        <v>-6.2770936447658049E-2</v>
      </c>
      <c r="T208" s="7">
        <f t="shared" si="20"/>
        <v>-6.2872123527626153E-2</v>
      </c>
      <c r="U208" s="7">
        <f t="shared" si="20"/>
        <v>-1.8595379105638046E-2</v>
      </c>
      <c r="V208" s="9">
        <f t="shared" si="20"/>
        <v>-4.6245328090245702E-2</v>
      </c>
    </row>
    <row r="209" spans="1:22" x14ac:dyDescent="0.2">
      <c r="A209" s="8">
        <v>45446</v>
      </c>
      <c r="B209" s="6">
        <v>76468.78</v>
      </c>
      <c r="C209" s="6">
        <v>1223.9000000000001</v>
      </c>
      <c r="D209" s="6">
        <v>1160</v>
      </c>
      <c r="E209" s="6">
        <v>78.099999999999994</v>
      </c>
      <c r="F209" s="6">
        <v>644.54999999999995</v>
      </c>
      <c r="G209" s="6">
        <v>905.65</v>
      </c>
      <c r="H209" s="6">
        <v>296.95</v>
      </c>
      <c r="I209" s="7">
        <f t="shared" si="26"/>
        <v>-3.2790767683229749E-2</v>
      </c>
      <c r="J209" s="7">
        <f t="shared" si="27"/>
        <v>-5.0453468420622594E-2</v>
      </c>
      <c r="K209" s="7">
        <f t="shared" si="28"/>
        <v>-3.3577586206896548E-2</v>
      </c>
      <c r="L209" s="7">
        <f t="shared" si="22"/>
        <v>-2.176696542893708E-2</v>
      </c>
      <c r="M209" s="7">
        <f t="shared" si="22"/>
        <v>1.3265068652548395E-2</v>
      </c>
      <c r="N209" s="7">
        <f t="shared" si="22"/>
        <v>-8.3144702699718409E-2</v>
      </c>
      <c r="O209" s="7">
        <f t="shared" si="22"/>
        <v>-0.1079306280518606</v>
      </c>
      <c r="P209" s="7">
        <f t="shared" si="21"/>
        <v>5.9119119546984969E-2</v>
      </c>
      <c r="Q209" s="7">
        <f t="shared" si="21"/>
        <v>7.8719265374157035E-2</v>
      </c>
      <c r="R209" s="7">
        <f t="shared" si="21"/>
        <v>7.9407133831319046E-2</v>
      </c>
      <c r="S209" s="7">
        <f t="shared" si="20"/>
        <v>7.3714077515443385E-2</v>
      </c>
      <c r="T209" s="7">
        <f t="shared" si="20"/>
        <v>2.4818677475164707E-2</v>
      </c>
      <c r="U209" s="7">
        <f t="shared" si="20"/>
        <v>0.1555318573623691</v>
      </c>
      <c r="V209" s="9">
        <f t="shared" si="20"/>
        <v>0.17912747153658717</v>
      </c>
    </row>
    <row r="210" spans="1:22" x14ac:dyDescent="0.2">
      <c r="A210" s="8">
        <v>45443</v>
      </c>
      <c r="B210" s="6">
        <v>73961.31</v>
      </c>
      <c r="C210" s="6">
        <v>1162.1500000000001</v>
      </c>
      <c r="D210" s="6">
        <v>1121.05</v>
      </c>
      <c r="E210" s="6">
        <v>76.400000000000006</v>
      </c>
      <c r="F210" s="6">
        <v>653.1</v>
      </c>
      <c r="G210" s="6">
        <v>830.35</v>
      </c>
      <c r="H210" s="6">
        <v>264.89999999999998</v>
      </c>
      <c r="I210" s="7">
        <f t="shared" si="26"/>
        <v>-1.0236433075616613E-3</v>
      </c>
      <c r="J210" s="7">
        <f t="shared" si="27"/>
        <v>4.9907499031967006E-3</v>
      </c>
      <c r="K210" s="7">
        <f t="shared" si="28"/>
        <v>-6.5563534186698913E-3</v>
      </c>
      <c r="L210" s="7">
        <f t="shared" si="22"/>
        <v>1.5052356020942348E-2</v>
      </c>
      <c r="M210" s="7">
        <f t="shared" si="22"/>
        <v>-2.2201806767723209E-2</v>
      </c>
      <c r="N210" s="7">
        <f t="shared" si="22"/>
        <v>-5.4194014572168658E-3</v>
      </c>
      <c r="O210" s="7">
        <f t="shared" si="22"/>
        <v>-7.7387693469231911E-3</v>
      </c>
      <c r="P210" s="7">
        <f t="shared" si="21"/>
        <v>-3.3340434321021233E-2</v>
      </c>
      <c r="Q210" s="7">
        <f t="shared" si="21"/>
        <v>-5.1770743527856516E-2</v>
      </c>
      <c r="R210" s="7">
        <f t="shared" si="21"/>
        <v>-3.4154258989929874E-2</v>
      </c>
      <c r="S210" s="7">
        <f t="shared" si="20"/>
        <v>-2.2007360673165291E-2</v>
      </c>
      <c r="T210" s="7">
        <f t="shared" si="20"/>
        <v>1.3177858019497744E-2</v>
      </c>
      <c r="U210" s="7">
        <f t="shared" si="20"/>
        <v>-8.6805619286163482E-2</v>
      </c>
      <c r="V210" s="9">
        <f t="shared" si="20"/>
        <v>-0.11421137818384521</v>
      </c>
    </row>
    <row r="211" spans="1:22" x14ac:dyDescent="0.2">
      <c r="A211" s="8">
        <v>45442</v>
      </c>
      <c r="B211" s="6">
        <v>73885.600000000006</v>
      </c>
      <c r="C211" s="6">
        <v>1167.95</v>
      </c>
      <c r="D211" s="6">
        <v>1113.7</v>
      </c>
      <c r="E211" s="6">
        <v>77.55</v>
      </c>
      <c r="F211" s="6">
        <v>638.6</v>
      </c>
      <c r="G211" s="6">
        <v>825.85</v>
      </c>
      <c r="H211" s="6">
        <v>262.85000000000002</v>
      </c>
      <c r="I211" s="7">
        <f t="shared" si="26"/>
        <v>8.3548079734074854E-3</v>
      </c>
      <c r="J211" s="7">
        <f t="shared" si="27"/>
        <v>-7.0208484952267725E-3</v>
      </c>
      <c r="K211" s="7">
        <f t="shared" si="28"/>
        <v>-1.0505522133429146E-2</v>
      </c>
      <c r="L211" s="7">
        <f t="shared" si="22"/>
        <v>-5.1579626047709715E-3</v>
      </c>
      <c r="M211" s="7">
        <f t="shared" si="22"/>
        <v>1.5189476980895567E-2</v>
      </c>
      <c r="N211" s="7">
        <f t="shared" si="22"/>
        <v>-3.874795665072428E-3</v>
      </c>
      <c r="O211" s="7">
        <f t="shared" si="22"/>
        <v>2.0924481643520565E-3</v>
      </c>
      <c r="P211" s="7">
        <f t="shared" si="21"/>
        <v>-1.0241675881869918E-3</v>
      </c>
      <c r="Q211" s="7">
        <f t="shared" si="21"/>
        <v>4.9783373922601092E-3</v>
      </c>
      <c r="R211" s="7">
        <f t="shared" si="21"/>
        <v>-6.5779407114258601E-3</v>
      </c>
      <c r="S211" s="7">
        <f t="shared" si="20"/>
        <v>1.4940193450072962E-2</v>
      </c>
      <c r="T211" s="7">
        <f t="shared" si="20"/>
        <v>-2.2451976627929849E-2</v>
      </c>
      <c r="U211" s="7">
        <f t="shared" si="20"/>
        <v>-5.4341396856628071E-3</v>
      </c>
      <c r="V211" s="9">
        <f t="shared" si="20"/>
        <v>-7.7688690125667873E-3</v>
      </c>
    </row>
    <row r="212" spans="1:22" x14ac:dyDescent="0.2">
      <c r="A212" s="8">
        <v>45441</v>
      </c>
      <c r="B212" s="6">
        <v>74502.899999999994</v>
      </c>
      <c r="C212" s="6">
        <v>1159.75</v>
      </c>
      <c r="D212" s="6">
        <v>1102</v>
      </c>
      <c r="E212" s="6">
        <v>77.150000000000006</v>
      </c>
      <c r="F212" s="6">
        <v>648.29999999999995</v>
      </c>
      <c r="G212" s="6">
        <v>822.65</v>
      </c>
      <c r="H212" s="6">
        <v>263.39999999999998</v>
      </c>
      <c r="I212" s="7">
        <f t="shared" si="26"/>
        <v>8.9600539039420557E-3</v>
      </c>
      <c r="J212" s="7">
        <f t="shared" si="27"/>
        <v>2.0392325932313105E-2</v>
      </c>
      <c r="K212" s="7">
        <f t="shared" si="28"/>
        <v>2.2640653357531848E-2</v>
      </c>
      <c r="L212" s="7">
        <f t="shared" si="22"/>
        <v>1.0369410239792654E-2</v>
      </c>
      <c r="M212" s="7">
        <f t="shared" si="22"/>
        <v>-1.8432824309733031E-2</v>
      </c>
      <c r="N212" s="7">
        <f t="shared" si="22"/>
        <v>1.0332462164954759E-2</v>
      </c>
      <c r="O212" s="7">
        <f t="shared" si="22"/>
        <v>3.4168564920273869E-3</v>
      </c>
      <c r="P212" s="7">
        <f t="shared" si="21"/>
        <v>8.3200997516236254E-3</v>
      </c>
      <c r="Q212" s="7">
        <f t="shared" si="21"/>
        <v>-7.0456106208433584E-3</v>
      </c>
      <c r="R212" s="7">
        <f t="shared" si="21"/>
        <v>-1.0561094686194728E-2</v>
      </c>
      <c r="S212" s="7">
        <f t="shared" si="20"/>
        <v>-5.1713108133778383E-3</v>
      </c>
      <c r="T212" s="7">
        <f t="shared" si="20"/>
        <v>1.50752719002682E-2</v>
      </c>
      <c r="U212" s="7">
        <f t="shared" si="20"/>
        <v>-3.8823221344403153E-3</v>
      </c>
      <c r="V212" s="9">
        <f t="shared" si="20"/>
        <v>2.0902620437233755E-3</v>
      </c>
    </row>
    <row r="213" spans="1:22" x14ac:dyDescent="0.2">
      <c r="A213" s="8">
        <v>45440</v>
      </c>
      <c r="B213" s="6">
        <v>75170.45</v>
      </c>
      <c r="C213" s="6">
        <v>1183.4000000000001</v>
      </c>
      <c r="D213" s="6">
        <v>1126.95</v>
      </c>
      <c r="E213" s="6">
        <v>77.95</v>
      </c>
      <c r="F213" s="6">
        <v>636.35</v>
      </c>
      <c r="G213" s="6">
        <v>831.15</v>
      </c>
      <c r="H213" s="6">
        <v>264.3</v>
      </c>
      <c r="I213" s="7">
        <f t="shared" si="26"/>
        <v>2.9273471157882369E-3</v>
      </c>
      <c r="J213" s="7">
        <f t="shared" si="27"/>
        <v>3.0420821362175943E-3</v>
      </c>
      <c r="K213" s="7">
        <f t="shared" si="28"/>
        <v>2.5289498203113769E-3</v>
      </c>
      <c r="L213" s="7">
        <f t="shared" si="22"/>
        <v>8.9801154586273135E-3</v>
      </c>
      <c r="M213" s="7">
        <f t="shared" si="22"/>
        <v>-2.7500589298342648E-3</v>
      </c>
      <c r="N213" s="7">
        <f t="shared" si="22"/>
        <v>3.0680382602419343E-3</v>
      </c>
      <c r="O213" s="7">
        <f t="shared" si="22"/>
        <v>2.3647370412410051E-2</v>
      </c>
      <c r="P213" s="7">
        <f t="shared" si="21"/>
        <v>8.920150799809316E-3</v>
      </c>
      <c r="Q213" s="7">
        <f t="shared" si="21"/>
        <v>2.0187186610740745E-2</v>
      </c>
      <c r="R213" s="7">
        <f t="shared" si="21"/>
        <v>2.2388157770419595E-2</v>
      </c>
      <c r="S213" s="7">
        <f t="shared" si="20"/>
        <v>1.0316016694615722E-2</v>
      </c>
      <c r="T213" s="7">
        <f t="shared" si="20"/>
        <v>-1.8604825742893738E-2</v>
      </c>
      <c r="U213" s="7">
        <f t="shared" si="20"/>
        <v>1.0279447148809301E-2</v>
      </c>
      <c r="V213" s="9">
        <f t="shared" si="20"/>
        <v>3.4110323010629008E-3</v>
      </c>
    </row>
    <row r="214" spans="1:22" x14ac:dyDescent="0.2">
      <c r="A214" s="8">
        <v>45439</v>
      </c>
      <c r="B214" s="6">
        <v>75390.5</v>
      </c>
      <c r="C214" s="6">
        <v>1187</v>
      </c>
      <c r="D214" s="6">
        <v>1129.8</v>
      </c>
      <c r="E214" s="6">
        <v>78.650000000000006</v>
      </c>
      <c r="F214" s="6">
        <v>634.6</v>
      </c>
      <c r="G214" s="6">
        <v>833.7</v>
      </c>
      <c r="H214" s="6">
        <v>270.55</v>
      </c>
      <c r="I214" s="7">
        <f t="shared" si="26"/>
        <v>2.6382634416810546E-4</v>
      </c>
      <c r="J214" s="7">
        <f t="shared" si="27"/>
        <v>-1.0951979780960408E-2</v>
      </c>
      <c r="K214" s="7">
        <f t="shared" si="28"/>
        <v>1.9029916799433444E-3</v>
      </c>
      <c r="L214" s="7">
        <f t="shared" si="22"/>
        <v>-1.2078830260648488E-2</v>
      </c>
      <c r="M214" s="7">
        <f t="shared" si="22"/>
        <v>-2.1982351087299179E-2</v>
      </c>
      <c r="N214" s="7">
        <f t="shared" si="22"/>
        <v>-6.1173083843109044E-3</v>
      </c>
      <c r="O214" s="7">
        <f t="shared" si="22"/>
        <v>-5.9138791350952236E-3</v>
      </c>
      <c r="P214" s="7">
        <f t="shared" si="21"/>
        <v>2.9230707787360169E-3</v>
      </c>
      <c r="Q214" s="7">
        <f t="shared" si="21"/>
        <v>3.0374643670742574E-3</v>
      </c>
      <c r="R214" s="7">
        <f t="shared" si="21"/>
        <v>2.5257574078823399E-3</v>
      </c>
      <c r="S214" s="7">
        <f t="shared" si="20"/>
        <v>8.9400340005012929E-3</v>
      </c>
      <c r="T214" s="7">
        <f t="shared" si="20"/>
        <v>-2.7538472889609865E-3</v>
      </c>
      <c r="U214" s="7">
        <f t="shared" si="20"/>
        <v>3.0633414350994754E-3</v>
      </c>
      <c r="V214" s="9">
        <f t="shared" si="20"/>
        <v>2.3372102478500672E-2</v>
      </c>
    </row>
    <row r="215" spans="1:22" x14ac:dyDescent="0.2">
      <c r="A215" s="8">
        <v>45436</v>
      </c>
      <c r="B215" s="6">
        <v>75410.39</v>
      </c>
      <c r="C215" s="6">
        <v>1174</v>
      </c>
      <c r="D215" s="6">
        <v>1131.95</v>
      </c>
      <c r="E215" s="6">
        <v>77.7</v>
      </c>
      <c r="F215" s="6">
        <v>620.65</v>
      </c>
      <c r="G215" s="6">
        <v>828.6</v>
      </c>
      <c r="H215" s="6">
        <v>268.95</v>
      </c>
      <c r="I215" s="7">
        <f t="shared" si="26"/>
        <v>1.014449069949297E-4</v>
      </c>
      <c r="J215" s="7">
        <f t="shared" si="27"/>
        <v>-7.4531516183986568E-3</v>
      </c>
      <c r="K215" s="7">
        <f t="shared" si="28"/>
        <v>2.2527496797561941E-3</v>
      </c>
      <c r="L215" s="7">
        <f t="shared" si="22"/>
        <v>4.5045045045044585E-3</v>
      </c>
      <c r="M215" s="7">
        <f t="shared" si="22"/>
        <v>-1.9334568597436652E-3</v>
      </c>
      <c r="N215" s="7">
        <f t="shared" si="22"/>
        <v>4.2239922761284632E-3</v>
      </c>
      <c r="O215" s="7">
        <f t="shared" si="22"/>
        <v>1.115448968209698E-3</v>
      </c>
      <c r="P215" s="7">
        <f t="shared" si="21"/>
        <v>2.6379154811810883E-4</v>
      </c>
      <c r="Q215" s="7">
        <f t="shared" si="21"/>
        <v>-1.1012394221626283E-2</v>
      </c>
      <c r="R215" s="7">
        <f t="shared" si="21"/>
        <v>1.9011832851530796E-3</v>
      </c>
      <c r="S215" s="7">
        <f t="shared" si="20"/>
        <v>-1.2152372130685119E-2</v>
      </c>
      <c r="T215" s="7">
        <f t="shared" si="20"/>
        <v>-2.2227563187138453E-2</v>
      </c>
      <c r="U215" s="7">
        <f t="shared" si="20"/>
        <v>-6.1360957732662915E-3</v>
      </c>
      <c r="V215" s="9">
        <f t="shared" si="20"/>
        <v>-5.9314353694927442E-3</v>
      </c>
    </row>
    <row r="216" spans="1:22" x14ac:dyDescent="0.2">
      <c r="A216" s="8">
        <v>45435</v>
      </c>
      <c r="B216" s="6">
        <v>75418.039999999994</v>
      </c>
      <c r="C216" s="6">
        <v>1165.25</v>
      </c>
      <c r="D216" s="6">
        <v>1134.5</v>
      </c>
      <c r="E216" s="6">
        <v>78.05</v>
      </c>
      <c r="F216" s="6">
        <v>619.45000000000005</v>
      </c>
      <c r="G216" s="6">
        <v>832.1</v>
      </c>
      <c r="H216" s="6">
        <v>269.25</v>
      </c>
      <c r="I216" s="7">
        <f t="shared" si="26"/>
        <v>-1.5871268996118126E-2</v>
      </c>
      <c r="J216" s="7">
        <f t="shared" si="27"/>
        <v>-3.3683758850032164E-2</v>
      </c>
      <c r="K216" s="7">
        <f t="shared" si="28"/>
        <v>-2.0625826355222698E-2</v>
      </c>
      <c r="L216" s="7">
        <f t="shared" si="22"/>
        <v>-1.1531069827033891E-2</v>
      </c>
      <c r="M216" s="7">
        <f t="shared" si="22"/>
        <v>-2.6071515053676775E-2</v>
      </c>
      <c r="N216" s="7">
        <f t="shared" si="22"/>
        <v>-1.604374474221848E-2</v>
      </c>
      <c r="O216" s="7">
        <f t="shared" si="22"/>
        <v>-2.1912720519962736E-2</v>
      </c>
      <c r="P216" s="7">
        <f t="shared" si="21"/>
        <v>1.0143976180831781E-4</v>
      </c>
      <c r="Q216" s="7">
        <f t="shared" si="21"/>
        <v>-7.4810651351914512E-3</v>
      </c>
      <c r="R216" s="7">
        <f t="shared" si="21"/>
        <v>2.2502160435816229E-3</v>
      </c>
      <c r="S216" s="7">
        <f t="shared" si="20"/>
        <v>4.4943895878392674E-3</v>
      </c>
      <c r="T216" s="7">
        <f t="shared" si="20"/>
        <v>-1.9353284002088284E-3</v>
      </c>
      <c r="U216" s="7">
        <f t="shared" si="20"/>
        <v>4.2150962630828261E-3</v>
      </c>
      <c r="V216" s="9">
        <f t="shared" si="20"/>
        <v>1.1148273172463632E-3</v>
      </c>
    </row>
    <row r="217" spans="1:22" x14ac:dyDescent="0.2">
      <c r="A217" s="8">
        <v>45434</v>
      </c>
      <c r="B217" s="6">
        <v>74221.06</v>
      </c>
      <c r="C217" s="6">
        <v>1126</v>
      </c>
      <c r="D217" s="6">
        <v>1111.0999999999999</v>
      </c>
      <c r="E217" s="6">
        <v>77.150000000000006</v>
      </c>
      <c r="F217" s="6">
        <v>603.29999999999995</v>
      </c>
      <c r="G217" s="6">
        <v>818.75</v>
      </c>
      <c r="H217" s="6">
        <v>263.35000000000002</v>
      </c>
      <c r="I217" s="7">
        <f t="shared" si="26"/>
        <v>-3.6074666678164169E-3</v>
      </c>
      <c r="J217" s="7">
        <f t="shared" si="27"/>
        <v>1.0346358792184818E-2</v>
      </c>
      <c r="K217" s="7">
        <f t="shared" si="28"/>
        <v>8.8650886508865323E-3</v>
      </c>
      <c r="L217" s="7">
        <f t="shared" si="22"/>
        <v>3.8885288399221896E-3</v>
      </c>
      <c r="M217" s="7">
        <f t="shared" si="22"/>
        <v>2.0222111718879665E-2</v>
      </c>
      <c r="N217" s="7">
        <f t="shared" si="22"/>
        <v>1.4534351145038205E-2</v>
      </c>
      <c r="O217" s="7">
        <f t="shared" si="22"/>
        <v>8.1640402506168996E-3</v>
      </c>
      <c r="P217" s="7">
        <f t="shared" si="21"/>
        <v>-1.5998566295684954E-2</v>
      </c>
      <c r="Q217" s="7">
        <f t="shared" si="21"/>
        <v>-3.4264126553214619E-2</v>
      </c>
      <c r="R217" s="7">
        <f t="shared" si="21"/>
        <v>-2.0841509629933534E-2</v>
      </c>
      <c r="S217" s="7">
        <f t="shared" si="20"/>
        <v>-1.1598068152271162E-2</v>
      </c>
      <c r="T217" s="7">
        <f t="shared" si="20"/>
        <v>-2.6417402115031931E-2</v>
      </c>
      <c r="U217" s="7">
        <f t="shared" si="20"/>
        <v>-1.617383895692253E-2</v>
      </c>
      <c r="V217" s="9">
        <f t="shared" ref="V217:V280" si="29">LN(H217/H216)</f>
        <v>-2.2156370107099473E-2</v>
      </c>
    </row>
    <row r="218" spans="1:22" x14ac:dyDescent="0.2">
      <c r="A218" s="8">
        <v>45433</v>
      </c>
      <c r="B218" s="6">
        <v>73953.31</v>
      </c>
      <c r="C218" s="6">
        <v>1137.6500000000001</v>
      </c>
      <c r="D218" s="6">
        <v>1120.95</v>
      </c>
      <c r="E218" s="6">
        <v>77.45</v>
      </c>
      <c r="F218" s="6">
        <v>615.5</v>
      </c>
      <c r="G218" s="6">
        <v>830.65</v>
      </c>
      <c r="H218" s="6">
        <v>265.5</v>
      </c>
      <c r="I218" s="7">
        <f t="shared" si="26"/>
        <v>7.1166523851329266E-4</v>
      </c>
      <c r="J218" s="7">
        <f t="shared" si="27"/>
        <v>5.3619302949061698E-3</v>
      </c>
      <c r="K218" s="7">
        <f t="shared" si="28"/>
        <v>8.7425844150050835E-3</v>
      </c>
      <c r="L218" s="7">
        <f t="shared" si="22"/>
        <v>0</v>
      </c>
      <c r="M218" s="7">
        <f t="shared" si="22"/>
        <v>1.4297319252640106E-2</v>
      </c>
      <c r="N218" s="7">
        <f t="shared" si="22"/>
        <v>-1.1617408053933631E-2</v>
      </c>
      <c r="O218" s="7">
        <f t="shared" si="22"/>
        <v>-1.1299435028248594E-2</v>
      </c>
      <c r="P218" s="7">
        <f t="shared" si="21"/>
        <v>-3.6139892671273881E-3</v>
      </c>
      <c r="Q218" s="7">
        <f t="shared" si="21"/>
        <v>1.0293201563500198E-2</v>
      </c>
      <c r="R218" s="7">
        <f t="shared" si="21"/>
        <v>8.8260244544458143E-3</v>
      </c>
      <c r="S218" s="7">
        <f t="shared" si="21"/>
        <v>3.8809880537077519E-3</v>
      </c>
      <c r="T218" s="7">
        <f t="shared" si="21"/>
        <v>2.0020360177792313E-2</v>
      </c>
      <c r="U218" s="7">
        <f t="shared" si="21"/>
        <v>1.4429739883026106E-2</v>
      </c>
      <c r="V218" s="9">
        <f t="shared" si="29"/>
        <v>8.1308947525950293E-3</v>
      </c>
    </row>
    <row r="219" spans="1:22" x14ac:dyDescent="0.2">
      <c r="A219" s="8">
        <v>45430</v>
      </c>
      <c r="B219" s="6">
        <v>74005.94</v>
      </c>
      <c r="C219" s="6">
        <v>1143.75</v>
      </c>
      <c r="D219" s="6">
        <v>1130.75</v>
      </c>
      <c r="E219" s="6">
        <v>77.45</v>
      </c>
      <c r="F219" s="6">
        <v>624.29999999999995</v>
      </c>
      <c r="G219" s="6">
        <v>821</v>
      </c>
      <c r="H219" s="6">
        <v>262.5</v>
      </c>
      <c r="I219" s="7">
        <f t="shared" si="26"/>
        <v>-1.201390050582507E-3</v>
      </c>
      <c r="J219" s="7">
        <f t="shared" si="27"/>
        <v>-2.0983606557377632E-3</v>
      </c>
      <c r="K219" s="7">
        <f t="shared" si="28"/>
        <v>-2.2109219544552694E-4</v>
      </c>
      <c r="L219" s="7">
        <f t="shared" si="22"/>
        <v>-3.2278889606197625E-3</v>
      </c>
      <c r="M219" s="7">
        <f t="shared" si="22"/>
        <v>8.008970046469166E-5</v>
      </c>
      <c r="N219" s="7">
        <f t="shared" si="22"/>
        <v>-3.8367844092569436E-3</v>
      </c>
      <c r="O219" s="7">
        <f t="shared" si="22"/>
        <v>-4.1904761904762999E-3</v>
      </c>
      <c r="P219" s="7">
        <f t="shared" ref="P219:U261" si="30">LN(B219/B218)</f>
        <v>7.1141212488843154E-4</v>
      </c>
      <c r="Q219" s="7">
        <f t="shared" si="30"/>
        <v>5.3476063265952773E-3</v>
      </c>
      <c r="R219" s="7">
        <f t="shared" si="30"/>
        <v>8.7045893135436793E-3</v>
      </c>
      <c r="S219" s="7">
        <f t="shared" si="30"/>
        <v>0</v>
      </c>
      <c r="T219" s="7">
        <f t="shared" si="30"/>
        <v>1.4196076443190209E-2</v>
      </c>
      <c r="U219" s="7">
        <f t="shared" si="30"/>
        <v>-1.1685417380059487E-2</v>
      </c>
      <c r="V219" s="9">
        <f t="shared" si="29"/>
        <v>-1.1363758650315095E-2</v>
      </c>
    </row>
    <row r="220" spans="1:22" x14ac:dyDescent="0.2">
      <c r="A220" s="8">
        <v>45429</v>
      </c>
      <c r="B220" s="6">
        <v>73917.03</v>
      </c>
      <c r="C220" s="6">
        <v>1141.3499999999999</v>
      </c>
      <c r="D220" s="6">
        <v>1130.5</v>
      </c>
      <c r="E220" s="6">
        <v>77.2</v>
      </c>
      <c r="F220" s="6">
        <v>624.35</v>
      </c>
      <c r="G220" s="6">
        <v>817.85</v>
      </c>
      <c r="H220" s="6">
        <v>261.39999999999998</v>
      </c>
      <c r="I220" s="7">
        <f t="shared" si="26"/>
        <v>-3.4269504605366485E-3</v>
      </c>
      <c r="J220" s="7">
        <f t="shared" si="27"/>
        <v>-1.7961186314451316E-3</v>
      </c>
      <c r="K220" s="7">
        <f t="shared" si="28"/>
        <v>4.8651039363112325E-4</v>
      </c>
      <c r="L220" s="7">
        <f t="shared" si="22"/>
        <v>-1.9430051813472682E-3</v>
      </c>
      <c r="M220" s="7">
        <f t="shared" si="22"/>
        <v>-4.3244974773765099E-3</v>
      </c>
      <c r="N220" s="7">
        <f t="shared" si="22"/>
        <v>-7.2140368038148273E-3</v>
      </c>
      <c r="O220" s="7">
        <f t="shared" si="22"/>
        <v>5.7383320581483321E-3</v>
      </c>
      <c r="P220" s="7">
        <f t="shared" si="30"/>
        <v>-1.2021122981346261E-3</v>
      </c>
      <c r="Q220" s="7">
        <f t="shared" si="30"/>
        <v>-2.1005652990896827E-3</v>
      </c>
      <c r="R220" s="7">
        <f t="shared" si="30"/>
        <v>-2.2111663992802633E-4</v>
      </c>
      <c r="S220" s="7">
        <f t="shared" si="30"/>
        <v>-3.233109832147159E-3</v>
      </c>
      <c r="T220" s="7">
        <f t="shared" si="30"/>
        <v>8.0086493455862508E-5</v>
      </c>
      <c r="U220" s="7">
        <f t="shared" si="30"/>
        <v>-3.8441637478935373E-3</v>
      </c>
      <c r="V220" s="9">
        <f t="shared" si="29"/>
        <v>-4.1992808415569731E-3</v>
      </c>
    </row>
    <row r="221" spans="1:22" x14ac:dyDescent="0.2">
      <c r="A221" s="8">
        <v>45428</v>
      </c>
      <c r="B221" s="6">
        <v>73663.72</v>
      </c>
      <c r="C221" s="6">
        <v>1139.3</v>
      </c>
      <c r="D221" s="6">
        <v>1131.05</v>
      </c>
      <c r="E221" s="6">
        <v>77.05</v>
      </c>
      <c r="F221" s="6">
        <v>621.65</v>
      </c>
      <c r="G221" s="6">
        <v>811.95</v>
      </c>
      <c r="H221" s="6">
        <v>262.89999999999998</v>
      </c>
      <c r="I221" s="7">
        <f t="shared" si="26"/>
        <v>-9.1862045522544955E-3</v>
      </c>
      <c r="J221" s="7">
        <f t="shared" si="27"/>
        <v>-9.8744843324848341E-3</v>
      </c>
      <c r="K221" s="7">
        <f t="shared" si="28"/>
        <v>-5.9236992175412118E-3</v>
      </c>
      <c r="L221" s="7">
        <f t="shared" si="22"/>
        <v>-1.9467878001296901E-3</v>
      </c>
      <c r="M221" s="7">
        <f t="shared" si="22"/>
        <v>2.091208879594797E-3</v>
      </c>
      <c r="N221" s="7">
        <f t="shared" si="22"/>
        <v>1.0283884475644989E-2</v>
      </c>
      <c r="O221" s="7">
        <f t="shared" si="22"/>
        <v>3.8037276530999975E-3</v>
      </c>
      <c r="P221" s="7">
        <f t="shared" si="30"/>
        <v>-3.4328359051979526E-3</v>
      </c>
      <c r="Q221" s="7">
        <f t="shared" si="30"/>
        <v>-1.7977335865712884E-3</v>
      </c>
      <c r="R221" s="7">
        <f t="shared" si="30"/>
        <v>4.8639208581999888E-4</v>
      </c>
      <c r="S221" s="7">
        <f t="shared" si="30"/>
        <v>-1.9448952646058477E-3</v>
      </c>
      <c r="T221" s="7">
        <f t="shared" si="30"/>
        <v>-4.3338751622075981E-3</v>
      </c>
      <c r="U221" s="7">
        <f t="shared" si="30"/>
        <v>-7.2401837934379792E-3</v>
      </c>
      <c r="V221" s="9">
        <f t="shared" si="29"/>
        <v>5.7219305457138553E-3</v>
      </c>
    </row>
    <row r="222" spans="1:22" x14ac:dyDescent="0.2">
      <c r="A222" s="8">
        <v>45427</v>
      </c>
      <c r="B222" s="6">
        <v>72987.03</v>
      </c>
      <c r="C222" s="6">
        <v>1128.05</v>
      </c>
      <c r="D222" s="6">
        <v>1124.3499999999999</v>
      </c>
      <c r="E222" s="6">
        <v>76.900000000000006</v>
      </c>
      <c r="F222" s="6">
        <v>622.95000000000005</v>
      </c>
      <c r="G222" s="6">
        <v>820.3</v>
      </c>
      <c r="H222" s="6">
        <v>263.89999999999998</v>
      </c>
      <c r="I222" s="7">
        <f t="shared" si="26"/>
        <v>1.6109711547380723E-3</v>
      </c>
      <c r="J222" s="7">
        <f t="shared" si="27"/>
        <v>-4.6097247462435487E-3</v>
      </c>
      <c r="K222" s="7">
        <f t="shared" si="28"/>
        <v>-3.3797305109618536E-3</v>
      </c>
      <c r="L222" s="7">
        <f t="shared" si="22"/>
        <v>7.8023407022105307E-3</v>
      </c>
      <c r="M222" s="7">
        <f t="shared" si="22"/>
        <v>2.5282928003852678E-2</v>
      </c>
      <c r="N222" s="7">
        <f t="shared" si="22"/>
        <v>-2.5600390101181425E-3</v>
      </c>
      <c r="O222" s="7">
        <f t="shared" si="22"/>
        <v>-1.1557408109132083E-2</v>
      </c>
      <c r="P222" s="7">
        <f t="shared" si="30"/>
        <v>-9.2286579195106459E-3</v>
      </c>
      <c r="Q222" s="7">
        <f t="shared" si="30"/>
        <v>-9.9235603873098835E-3</v>
      </c>
      <c r="R222" s="7">
        <f t="shared" si="30"/>
        <v>-5.9413139210025669E-3</v>
      </c>
      <c r="S222" s="7">
        <f t="shared" si="30"/>
        <v>-1.9486852545263706E-3</v>
      </c>
      <c r="T222" s="7">
        <f t="shared" si="30"/>
        <v>2.0890253459258418E-3</v>
      </c>
      <c r="U222" s="7">
        <f t="shared" si="30"/>
        <v>1.0231365097607555E-2</v>
      </c>
      <c r="V222" s="9">
        <f t="shared" si="29"/>
        <v>3.796511773442817E-3</v>
      </c>
    </row>
    <row r="223" spans="1:22" x14ac:dyDescent="0.2">
      <c r="A223" s="8">
        <v>45426</v>
      </c>
      <c r="B223" s="6">
        <v>73104.61</v>
      </c>
      <c r="C223" s="6">
        <v>1122.8499999999999</v>
      </c>
      <c r="D223" s="6">
        <v>1120.55</v>
      </c>
      <c r="E223" s="6">
        <v>77.5</v>
      </c>
      <c r="F223" s="6">
        <v>638.70000000000005</v>
      </c>
      <c r="G223" s="6">
        <v>818.2</v>
      </c>
      <c r="H223" s="6">
        <v>260.85000000000002</v>
      </c>
      <c r="I223" s="7">
        <f t="shared" si="26"/>
        <v>-4.4932870854518248E-3</v>
      </c>
      <c r="J223" s="7">
        <f t="shared" si="27"/>
        <v>8.148906799661626E-3</v>
      </c>
      <c r="K223" s="7">
        <f t="shared" si="28"/>
        <v>6.6485208156710218E-3</v>
      </c>
      <c r="L223" s="7">
        <f t="shared" si="22"/>
        <v>-4.5161290322579539E-3</v>
      </c>
      <c r="M223" s="7">
        <f t="shared" si="22"/>
        <v>-7.5935493972131285E-3</v>
      </c>
      <c r="N223" s="7">
        <f t="shared" si="22"/>
        <v>-1.1488633585920449E-2</v>
      </c>
      <c r="O223" s="7">
        <f t="shared" si="22"/>
        <v>-6.9005175388154871E-3</v>
      </c>
      <c r="P223" s="7">
        <f t="shared" si="30"/>
        <v>1.6096749326382539E-3</v>
      </c>
      <c r="Q223" s="7">
        <f t="shared" si="30"/>
        <v>-4.6203822922097869E-3</v>
      </c>
      <c r="R223" s="7">
        <f t="shared" si="30"/>
        <v>-3.3854547012446457E-3</v>
      </c>
      <c r="S223" s="7">
        <f t="shared" si="30"/>
        <v>7.7720598477028892E-3</v>
      </c>
      <c r="T223" s="7">
        <f t="shared" si="30"/>
        <v>2.4968601822671282E-2</v>
      </c>
      <c r="U223" s="7">
        <f t="shared" si="30"/>
        <v>-2.5633215134059114E-3</v>
      </c>
      <c r="V223" s="9">
        <f t="shared" si="29"/>
        <v>-1.1624714040876489E-2</v>
      </c>
    </row>
    <row r="224" spans="1:22" x14ac:dyDescent="0.2">
      <c r="A224" s="8">
        <v>45425</v>
      </c>
      <c r="B224" s="6">
        <v>72776.13</v>
      </c>
      <c r="C224" s="6">
        <v>1132</v>
      </c>
      <c r="D224" s="6">
        <v>1128</v>
      </c>
      <c r="E224" s="6">
        <v>77.150000000000006</v>
      </c>
      <c r="F224" s="6">
        <v>633.85</v>
      </c>
      <c r="G224" s="6">
        <v>808.8</v>
      </c>
      <c r="H224" s="6">
        <v>259.05</v>
      </c>
      <c r="I224" s="7">
        <f t="shared" si="26"/>
        <v>-1.5342942802811788E-3</v>
      </c>
      <c r="J224" s="7">
        <f t="shared" si="27"/>
        <v>-1.051236749116613E-2</v>
      </c>
      <c r="K224" s="7">
        <f t="shared" si="28"/>
        <v>-9.7074468085106558E-3</v>
      </c>
      <c r="L224" s="7">
        <f t="shared" si="22"/>
        <v>-7.7770576798446012E-3</v>
      </c>
      <c r="M224" s="7">
        <f t="shared" si="22"/>
        <v>1.9720754121637096E-3</v>
      </c>
      <c r="N224" s="7">
        <f t="shared" si="22"/>
        <v>1.0571216617210721E-2</v>
      </c>
      <c r="O224" s="7">
        <f t="shared" si="22"/>
        <v>-1.6213086276780642E-2</v>
      </c>
      <c r="P224" s="7">
        <f t="shared" si="30"/>
        <v>-4.5034122414071001E-3</v>
      </c>
      <c r="Q224" s="7">
        <f t="shared" si="30"/>
        <v>8.1158837385778872E-3</v>
      </c>
      <c r="R224" s="7">
        <f t="shared" si="30"/>
        <v>6.6265168764070622E-3</v>
      </c>
      <c r="S224" s="7">
        <f t="shared" si="30"/>
        <v>-4.5263575501313536E-3</v>
      </c>
      <c r="T224" s="7">
        <f t="shared" si="30"/>
        <v>-7.622527182807824E-3</v>
      </c>
      <c r="U224" s="7">
        <f t="shared" si="30"/>
        <v>-1.1555137789036668E-2</v>
      </c>
      <c r="V224" s="9">
        <f t="shared" si="29"/>
        <v>-6.9244362076045065E-3</v>
      </c>
    </row>
    <row r="225" spans="1:22" x14ac:dyDescent="0.2">
      <c r="A225" s="8">
        <v>45422</v>
      </c>
      <c r="B225" s="6">
        <v>72664.47</v>
      </c>
      <c r="C225" s="6">
        <v>1120.0999999999999</v>
      </c>
      <c r="D225" s="6">
        <v>1117.05</v>
      </c>
      <c r="E225" s="6">
        <v>76.55</v>
      </c>
      <c r="F225" s="6">
        <v>635.1</v>
      </c>
      <c r="G225" s="6">
        <v>817.35</v>
      </c>
      <c r="H225" s="6">
        <v>254.85</v>
      </c>
      <c r="I225" s="7">
        <f t="shared" si="26"/>
        <v>-3.5822183799042451E-3</v>
      </c>
      <c r="J225" s="7">
        <f t="shared" si="27"/>
        <v>-3.972859566110043E-3</v>
      </c>
      <c r="K225" s="7">
        <f t="shared" si="28"/>
        <v>-1.2085403518194981E-3</v>
      </c>
      <c r="L225" s="7">
        <f>(E226/E225)-1</f>
        <v>-9.1443500979752068E-3</v>
      </c>
      <c r="M225" s="7">
        <f>(F226/F225)-1</f>
        <v>-1.125806959533926E-2</v>
      </c>
      <c r="N225" s="7">
        <f>(G226/G225)-1</f>
        <v>2.9974918945372409E-3</v>
      </c>
      <c r="O225" s="7">
        <f>(H226/H225)-1</f>
        <v>3.0606238964096422E-2</v>
      </c>
      <c r="P225" s="7">
        <f t="shared" si="30"/>
        <v>-1.5354725150772532E-3</v>
      </c>
      <c r="Q225" s="7">
        <f t="shared" si="30"/>
        <v>-1.0568012745434499E-2</v>
      </c>
      <c r="R225" s="7">
        <f t="shared" si="30"/>
        <v>-9.7548712332399881E-3</v>
      </c>
      <c r="S225" s="7">
        <f t="shared" si="30"/>
        <v>-7.8074567054772287E-3</v>
      </c>
      <c r="T225" s="7">
        <f t="shared" si="30"/>
        <v>1.9701334241934185E-3</v>
      </c>
      <c r="U225" s="7">
        <f t="shared" si="30"/>
        <v>1.0515731990955421E-2</v>
      </c>
      <c r="V225" s="9">
        <f t="shared" si="29"/>
        <v>-1.6345956474746678E-2</v>
      </c>
    </row>
    <row r="226" spans="1:22" x14ac:dyDescent="0.2">
      <c r="A226" s="8">
        <v>45421</v>
      </c>
      <c r="B226" s="6">
        <v>72404.17</v>
      </c>
      <c r="C226" s="6">
        <v>1115.6500000000001</v>
      </c>
      <c r="D226" s="6">
        <v>1115.7</v>
      </c>
      <c r="E226" s="6">
        <v>75.849999999999994</v>
      </c>
      <c r="F226" s="6">
        <v>627.95000000000005</v>
      </c>
      <c r="G226" s="6">
        <v>819.8</v>
      </c>
      <c r="H226" s="6">
        <v>262.64999999999998</v>
      </c>
      <c r="I226" s="7">
        <f t="shared" ref="I226:O262" si="31">(B227/B226)-1</f>
        <v>1.4670701977524292E-2</v>
      </c>
      <c r="J226" s="7">
        <f t="shared" si="31"/>
        <v>1.1652399946219694E-2</v>
      </c>
      <c r="K226" s="7">
        <f t="shared" si="31"/>
        <v>6.5429775029128834E-3</v>
      </c>
      <c r="L226" s="7">
        <f t="shared" si="31"/>
        <v>1.4502307185234153E-2</v>
      </c>
      <c r="M226" s="7">
        <f t="shared" si="31"/>
        <v>-4.9366987817501817E-3</v>
      </c>
      <c r="N226" s="7">
        <f t="shared" si="31"/>
        <v>-1.0978287387167551E-2</v>
      </c>
      <c r="O226" s="7">
        <f t="shared" si="31"/>
        <v>-5.7110222729861437E-4</v>
      </c>
      <c r="P226" s="7">
        <f t="shared" si="30"/>
        <v>-3.5886498881367414E-3</v>
      </c>
      <c r="Q226" s="7">
        <f t="shared" si="30"/>
        <v>-3.9807723371814126E-3</v>
      </c>
      <c r="R226" s="7">
        <f t="shared" si="30"/>
        <v>-1.2092712256301576E-3</v>
      </c>
      <c r="S226" s="7">
        <f t="shared" si="30"/>
        <v>-9.1864163091515336E-3</v>
      </c>
      <c r="T226" s="7">
        <f t="shared" si="30"/>
        <v>-1.1321921344793354E-2</v>
      </c>
      <c r="U226" s="7">
        <f t="shared" si="30"/>
        <v>2.9930083730201605E-3</v>
      </c>
      <c r="V226" s="9">
        <f t="shared" si="29"/>
        <v>3.0147210613919725E-2</v>
      </c>
    </row>
    <row r="227" spans="1:22" x14ac:dyDescent="0.2">
      <c r="A227" s="8">
        <v>45420</v>
      </c>
      <c r="B227" s="6">
        <v>73466.39</v>
      </c>
      <c r="C227" s="6">
        <v>1128.6500000000001</v>
      </c>
      <c r="D227" s="6">
        <v>1123</v>
      </c>
      <c r="E227" s="6">
        <v>76.95</v>
      </c>
      <c r="F227" s="6">
        <v>624.85</v>
      </c>
      <c r="G227" s="6">
        <v>810.8</v>
      </c>
      <c r="H227" s="6">
        <v>262.5</v>
      </c>
      <c r="I227" s="7">
        <f t="shared" si="31"/>
        <v>6.1878635931345016E-4</v>
      </c>
      <c r="J227" s="7">
        <f t="shared" si="31"/>
        <v>-8.4171355158824124E-4</v>
      </c>
      <c r="K227" s="7">
        <f t="shared" si="31"/>
        <v>7.9252003561889328E-3</v>
      </c>
      <c r="L227" s="7">
        <f t="shared" si="31"/>
        <v>1.1695906432748426E-2</v>
      </c>
      <c r="M227" s="7">
        <f t="shared" si="31"/>
        <v>8.4820356885650927E-3</v>
      </c>
      <c r="N227" s="7">
        <f t="shared" si="31"/>
        <v>-1.0976813024173637E-2</v>
      </c>
      <c r="O227" s="7">
        <f t="shared" si="31"/>
        <v>-1.3142857142857123E-2</v>
      </c>
      <c r="P227" s="7">
        <f t="shared" si="30"/>
        <v>1.4564128305212892E-2</v>
      </c>
      <c r="Q227" s="7">
        <f t="shared" si="30"/>
        <v>1.1585033549074508E-2</v>
      </c>
      <c r="R227" s="7">
        <f t="shared" si="30"/>
        <v>6.5216651393090437E-3</v>
      </c>
      <c r="S227" s="7">
        <f t="shared" si="30"/>
        <v>1.4398154490347113E-2</v>
      </c>
      <c r="T227" s="7">
        <f t="shared" si="30"/>
        <v>-4.9489245323431266E-3</v>
      </c>
      <c r="U227" s="7">
        <f t="shared" si="30"/>
        <v>-1.1038993492392164E-2</v>
      </c>
      <c r="V227" s="9">
        <f t="shared" si="29"/>
        <v>-5.7126536829204058E-4</v>
      </c>
    </row>
    <row r="228" spans="1:22" x14ac:dyDescent="0.2">
      <c r="A228" s="8">
        <v>45419</v>
      </c>
      <c r="B228" s="6">
        <v>73511.850000000006</v>
      </c>
      <c r="C228" s="6">
        <v>1127.7</v>
      </c>
      <c r="D228" s="6">
        <v>1131.9000000000001</v>
      </c>
      <c r="E228" s="6">
        <v>77.849999999999994</v>
      </c>
      <c r="F228" s="6">
        <v>630.15</v>
      </c>
      <c r="G228" s="6">
        <v>801.9</v>
      </c>
      <c r="H228" s="6">
        <v>259.05</v>
      </c>
      <c r="I228" s="7">
        <f t="shared" si="31"/>
        <v>5.2194306088064746E-3</v>
      </c>
      <c r="J228" s="7">
        <f t="shared" si="31"/>
        <v>1.4143832579586846E-2</v>
      </c>
      <c r="K228" s="7">
        <f t="shared" si="31"/>
        <v>1.272197190564528E-2</v>
      </c>
      <c r="L228" s="7">
        <f t="shared" si="31"/>
        <v>2.825947334617851E-2</v>
      </c>
      <c r="M228" s="7">
        <f t="shared" si="31"/>
        <v>5.9509640561770105E-3</v>
      </c>
      <c r="N228" s="7">
        <f t="shared" si="31"/>
        <v>7.3575258760443241E-3</v>
      </c>
      <c r="O228" s="7">
        <f t="shared" si="31"/>
        <v>2.5670719938235775E-2</v>
      </c>
      <c r="P228" s="7">
        <f t="shared" si="30"/>
        <v>6.1859498997463545E-4</v>
      </c>
      <c r="Q228" s="7">
        <f t="shared" si="30"/>
        <v>-8.4206799134482616E-4</v>
      </c>
      <c r="R228" s="7">
        <f t="shared" si="30"/>
        <v>7.8939608999314386E-3</v>
      </c>
      <c r="S228" s="7">
        <f t="shared" si="30"/>
        <v>1.1628037995118993E-2</v>
      </c>
      <c r="T228" s="7">
        <f t="shared" si="30"/>
        <v>8.4462653517079281E-3</v>
      </c>
      <c r="U228" s="7">
        <f t="shared" si="30"/>
        <v>-1.1037502764861944E-2</v>
      </c>
      <c r="V228" s="9">
        <f t="shared" si="29"/>
        <v>-1.3229988770881116E-2</v>
      </c>
    </row>
    <row r="229" spans="1:22" x14ac:dyDescent="0.2">
      <c r="A229" s="8">
        <v>45418</v>
      </c>
      <c r="B229" s="6">
        <v>73895.539999999994</v>
      </c>
      <c r="C229" s="6">
        <v>1143.6500000000001</v>
      </c>
      <c r="D229" s="6">
        <v>1146.3</v>
      </c>
      <c r="E229" s="6">
        <v>80.05</v>
      </c>
      <c r="F229" s="6">
        <v>633.9</v>
      </c>
      <c r="G229" s="6">
        <v>807.8</v>
      </c>
      <c r="H229" s="6">
        <v>265.7</v>
      </c>
      <c r="I229" s="7">
        <f t="shared" si="31"/>
        <v>-2.3533220002180943E-4</v>
      </c>
      <c r="J229" s="7">
        <f t="shared" si="31"/>
        <v>-1.8799457876099712E-3</v>
      </c>
      <c r="K229" s="7">
        <f t="shared" si="31"/>
        <v>-3.7075809125011183E-3</v>
      </c>
      <c r="L229" s="7">
        <f t="shared" si="31"/>
        <v>1.0618363522798324E-2</v>
      </c>
      <c r="M229" s="7">
        <f t="shared" si="31"/>
        <v>1.751064836725047E-2</v>
      </c>
      <c r="N229" s="7">
        <f t="shared" si="31"/>
        <v>2.9277048774449144E-2</v>
      </c>
      <c r="O229" s="7">
        <f t="shared" si="31"/>
        <v>3.7824614226571462E-2</v>
      </c>
      <c r="P229" s="7">
        <f t="shared" si="30"/>
        <v>5.2058565928026108E-3</v>
      </c>
      <c r="Q229" s="7">
        <f t="shared" si="30"/>
        <v>1.4044741835126719E-2</v>
      </c>
      <c r="R229" s="7">
        <f t="shared" si="30"/>
        <v>1.2641727482589397E-2</v>
      </c>
      <c r="S229" s="7">
        <f t="shared" si="30"/>
        <v>2.7867541162716319E-2</v>
      </c>
      <c r="T229" s="7">
        <f t="shared" si="30"/>
        <v>5.9333270066198578E-3</v>
      </c>
      <c r="U229" s="7">
        <f t="shared" si="30"/>
        <v>7.3305913163294132E-3</v>
      </c>
      <c r="V229" s="9">
        <f t="shared" si="29"/>
        <v>2.5346759504970437E-2</v>
      </c>
    </row>
    <row r="230" spans="1:22" x14ac:dyDescent="0.2">
      <c r="A230" s="8">
        <v>45415</v>
      </c>
      <c r="B230" s="6">
        <v>73878.149999999994</v>
      </c>
      <c r="C230" s="6">
        <v>1141.5</v>
      </c>
      <c r="D230" s="6">
        <v>1142.05</v>
      </c>
      <c r="E230" s="6">
        <v>80.900000000000006</v>
      </c>
      <c r="F230" s="6">
        <v>645</v>
      </c>
      <c r="G230" s="6">
        <v>831.45</v>
      </c>
      <c r="H230" s="6">
        <v>275.75</v>
      </c>
      <c r="I230" s="7">
        <f t="shared" si="31"/>
        <v>9.9212013294864843E-3</v>
      </c>
      <c r="J230" s="7">
        <f t="shared" si="31"/>
        <v>7.3149364870783717E-3</v>
      </c>
      <c r="K230" s="7">
        <f t="shared" si="31"/>
        <v>-2.2766078542970636E-3</v>
      </c>
      <c r="L230" s="7">
        <f t="shared" si="31"/>
        <v>8.0346106304078901E-3</v>
      </c>
      <c r="M230" s="7">
        <f t="shared" si="31"/>
        <v>4.6511627906964392E-4</v>
      </c>
      <c r="N230" s="7">
        <f t="shared" si="31"/>
        <v>-1.6838054002045189E-3</v>
      </c>
      <c r="O230" s="7">
        <f t="shared" si="31"/>
        <v>1.3236627379872967E-2</v>
      </c>
      <c r="P230" s="7">
        <f t="shared" si="30"/>
        <v>-2.3535989498908993E-4</v>
      </c>
      <c r="Q230" s="7">
        <f t="shared" si="30"/>
        <v>-1.8817151035185507E-3</v>
      </c>
      <c r="R230" s="7">
        <f t="shared" si="30"/>
        <v>-3.7144710263210517E-3</v>
      </c>
      <c r="S230" s="7">
        <f t="shared" si="30"/>
        <v>1.0562384621722385E-2</v>
      </c>
      <c r="T230" s="7">
        <f t="shared" si="30"/>
        <v>1.7359103505651896E-2</v>
      </c>
      <c r="U230" s="7">
        <f t="shared" si="30"/>
        <v>2.8856661404610913E-2</v>
      </c>
      <c r="V230" s="9">
        <f t="shared" si="29"/>
        <v>3.7126805367844171E-2</v>
      </c>
    </row>
    <row r="231" spans="1:22" x14ac:dyDescent="0.2">
      <c r="A231" s="8">
        <v>45414</v>
      </c>
      <c r="B231" s="6">
        <v>74611.11</v>
      </c>
      <c r="C231" s="6">
        <v>1149.8499999999999</v>
      </c>
      <c r="D231" s="6">
        <v>1139.45</v>
      </c>
      <c r="E231" s="6">
        <v>81.55</v>
      </c>
      <c r="F231" s="6">
        <v>645.29999999999995</v>
      </c>
      <c r="G231" s="6">
        <v>830.05</v>
      </c>
      <c r="H231" s="6">
        <v>279.39999999999998</v>
      </c>
      <c r="I231" s="7">
        <f t="shared" si="31"/>
        <v>-1.7199851335812921E-3</v>
      </c>
      <c r="J231" s="7">
        <f t="shared" si="31"/>
        <v>1.3958342392486056E-2</v>
      </c>
      <c r="K231" s="7">
        <f t="shared" si="31"/>
        <v>9.6098995129230147E-3</v>
      </c>
      <c r="L231" s="7">
        <f t="shared" si="31"/>
        <v>7.3574494175354666E-3</v>
      </c>
      <c r="M231" s="7">
        <f t="shared" si="31"/>
        <v>-1.8131101813110062E-2</v>
      </c>
      <c r="N231" s="7">
        <f t="shared" si="31"/>
        <v>-4.57803746762242E-3</v>
      </c>
      <c r="O231" s="7">
        <f t="shared" si="31"/>
        <v>7.5161059413029196E-3</v>
      </c>
      <c r="P231" s="7">
        <f t="shared" si="30"/>
        <v>9.8723093239107794E-3</v>
      </c>
      <c r="Q231" s="7">
        <f t="shared" si="30"/>
        <v>7.2883120974807664E-3</v>
      </c>
      <c r="R231" s="7">
        <f t="shared" si="30"/>
        <v>-2.2792032658626588E-3</v>
      </c>
      <c r="S231" s="7">
        <f t="shared" si="30"/>
        <v>8.0025050025768502E-3</v>
      </c>
      <c r="T231" s="7">
        <f t="shared" si="30"/>
        <v>4.6500814602144422E-4</v>
      </c>
      <c r="U231" s="7">
        <f t="shared" si="30"/>
        <v>-1.6852245938384074E-3</v>
      </c>
      <c r="V231" s="9">
        <f t="shared" si="29"/>
        <v>1.3149788689249486E-2</v>
      </c>
    </row>
    <row r="232" spans="1:22" x14ac:dyDescent="0.2">
      <c r="A232" s="8">
        <v>45412</v>
      </c>
      <c r="B232" s="6">
        <v>74482.78</v>
      </c>
      <c r="C232" s="6">
        <v>1165.9000000000001</v>
      </c>
      <c r="D232" s="6">
        <v>1150.4000000000001</v>
      </c>
      <c r="E232" s="6">
        <v>82.15</v>
      </c>
      <c r="F232" s="6">
        <v>633.6</v>
      </c>
      <c r="G232" s="6">
        <v>826.25</v>
      </c>
      <c r="H232" s="6">
        <v>281.5</v>
      </c>
      <c r="I232" s="7">
        <f t="shared" si="31"/>
        <v>2.5307863106076578E-3</v>
      </c>
      <c r="J232" s="7">
        <f t="shared" si="31"/>
        <v>-5.7037481773737353E-3</v>
      </c>
      <c r="K232" s="7">
        <f t="shared" si="31"/>
        <v>8.4753129346313294E-3</v>
      </c>
      <c r="L232" s="7">
        <f t="shared" si="31"/>
        <v>-6.0864272671941055E-3</v>
      </c>
      <c r="M232" s="7">
        <f t="shared" si="31"/>
        <v>6.8655303030302761E-3</v>
      </c>
      <c r="N232" s="7">
        <f t="shared" si="31"/>
        <v>3.0257186081694698E-4</v>
      </c>
      <c r="O232" s="7">
        <f t="shared" si="31"/>
        <v>-3.1616341030195283E-2</v>
      </c>
      <c r="P232" s="7">
        <f t="shared" si="30"/>
        <v>-1.7214660063074874E-3</v>
      </c>
      <c r="Q232" s="7">
        <f t="shared" si="30"/>
        <v>1.3861821871914759E-2</v>
      </c>
      <c r="R232" s="7">
        <f t="shared" si="30"/>
        <v>9.5640181380021137E-3</v>
      </c>
      <c r="S232" s="7">
        <f t="shared" si="30"/>
        <v>7.3305154162544199E-3</v>
      </c>
      <c r="T232" s="7">
        <f t="shared" si="30"/>
        <v>-1.8297484441577836E-2</v>
      </c>
      <c r="U232" s="7">
        <f t="shared" si="30"/>
        <v>-4.5885487741889799E-3</v>
      </c>
      <c r="V232" s="9">
        <f t="shared" si="29"/>
        <v>7.4880007568837569E-3</v>
      </c>
    </row>
    <row r="233" spans="1:22" x14ac:dyDescent="0.2">
      <c r="A233" s="8">
        <v>45411</v>
      </c>
      <c r="B233" s="6">
        <v>74671.28</v>
      </c>
      <c r="C233" s="6">
        <v>1159.25</v>
      </c>
      <c r="D233" s="6">
        <v>1160.1500000000001</v>
      </c>
      <c r="E233" s="6">
        <v>81.650000000000006</v>
      </c>
      <c r="F233" s="6">
        <v>637.95000000000005</v>
      </c>
      <c r="G233" s="6">
        <v>826.5</v>
      </c>
      <c r="H233" s="6">
        <v>272.60000000000002</v>
      </c>
      <c r="I233" s="7">
        <f t="shared" si="31"/>
        <v>-1.2603506997603264E-2</v>
      </c>
      <c r="J233" s="7">
        <f t="shared" si="31"/>
        <v>-2.4973042915678256E-2</v>
      </c>
      <c r="K233" s="7">
        <f t="shared" si="31"/>
        <v>-4.5037279662112684E-2</v>
      </c>
      <c r="L233" s="7">
        <f t="shared" si="31"/>
        <v>3.8579301898346463E-2</v>
      </c>
      <c r="M233" s="7">
        <f t="shared" si="31"/>
        <v>-5.9800924837369873E-2</v>
      </c>
      <c r="N233" s="7">
        <f t="shared" si="31"/>
        <v>-3.0490018148820353E-2</v>
      </c>
      <c r="O233" s="7">
        <f t="shared" si="31"/>
        <v>-1.6691122523844526E-2</v>
      </c>
      <c r="P233" s="7">
        <f t="shared" si="30"/>
        <v>2.5275892638247717E-3</v>
      </c>
      <c r="Q233" s="7">
        <f t="shared" si="30"/>
        <v>-5.7200766676755201E-3</v>
      </c>
      <c r="R233" s="7">
        <f t="shared" si="30"/>
        <v>8.4395991185936027E-3</v>
      </c>
      <c r="S233" s="7">
        <f t="shared" si="30"/>
        <v>-6.1050250668029165E-3</v>
      </c>
      <c r="T233" s="7">
        <f t="shared" si="30"/>
        <v>6.8420698675361073E-3</v>
      </c>
      <c r="U233" s="7">
        <f t="shared" si="30"/>
        <v>3.0252609518283054E-4</v>
      </c>
      <c r="V233" s="9">
        <f t="shared" si="29"/>
        <v>-3.2126928317312731E-2</v>
      </c>
    </row>
    <row r="234" spans="1:22" x14ac:dyDescent="0.2">
      <c r="A234" s="8">
        <v>45408</v>
      </c>
      <c r="B234" s="6">
        <v>73730.16</v>
      </c>
      <c r="C234" s="6">
        <v>1130.3</v>
      </c>
      <c r="D234" s="6">
        <v>1107.9000000000001</v>
      </c>
      <c r="E234" s="6">
        <v>84.8</v>
      </c>
      <c r="F234" s="6">
        <v>599.79999999999995</v>
      </c>
      <c r="G234" s="6">
        <v>801.3</v>
      </c>
      <c r="H234" s="6">
        <v>268.05</v>
      </c>
      <c r="I234" s="7">
        <f t="shared" si="31"/>
        <v>8.2636467898618005E-3</v>
      </c>
      <c r="J234" s="7">
        <f t="shared" si="31"/>
        <v>-2.9195788728655359E-3</v>
      </c>
      <c r="K234" s="7">
        <f t="shared" si="31"/>
        <v>5.2802599512591364E-3</v>
      </c>
      <c r="L234" s="7">
        <f t="shared" si="31"/>
        <v>-1.6509433962264008E-2</v>
      </c>
      <c r="M234" s="7">
        <f t="shared" si="31"/>
        <v>1.5088362787595955E-2</v>
      </c>
      <c r="N234" s="7">
        <f t="shared" si="31"/>
        <v>1.4226881317858542E-2</v>
      </c>
      <c r="O234" s="7">
        <f t="shared" si="31"/>
        <v>2.2383883603804833E-3</v>
      </c>
      <c r="P234" s="7">
        <f t="shared" si="30"/>
        <v>-1.2683604913330856E-2</v>
      </c>
      <c r="Q234" s="7">
        <f t="shared" si="30"/>
        <v>-2.5290160074884799E-2</v>
      </c>
      <c r="R234" s="7">
        <f t="shared" si="30"/>
        <v>-4.6082975558748768E-2</v>
      </c>
      <c r="S234" s="7">
        <f t="shared" si="30"/>
        <v>3.7853723381383139E-2</v>
      </c>
      <c r="T234" s="7">
        <f t="shared" si="30"/>
        <v>-6.1663644052843705E-2</v>
      </c>
      <c r="U234" s="7">
        <f t="shared" si="30"/>
        <v>-3.096450847705402E-2</v>
      </c>
      <c r="V234" s="9">
        <f t="shared" si="29"/>
        <v>-1.6831988988885566E-2</v>
      </c>
    </row>
    <row r="235" spans="1:22" x14ac:dyDescent="0.2">
      <c r="A235" s="8">
        <v>45407</v>
      </c>
      <c r="B235" s="6">
        <v>74339.44</v>
      </c>
      <c r="C235" s="6">
        <v>1127</v>
      </c>
      <c r="D235" s="6">
        <v>1113.75</v>
      </c>
      <c r="E235" s="6">
        <v>83.4</v>
      </c>
      <c r="F235" s="6">
        <v>608.85</v>
      </c>
      <c r="G235" s="6">
        <v>812.7</v>
      </c>
      <c r="H235" s="6">
        <v>268.64999999999998</v>
      </c>
      <c r="I235" s="7">
        <f t="shared" si="31"/>
        <v>-6.5443054184965987E-3</v>
      </c>
      <c r="J235" s="7">
        <f t="shared" si="31"/>
        <v>-5.6566104702750697E-2</v>
      </c>
      <c r="K235" s="7">
        <f t="shared" si="31"/>
        <v>-1.5263748597081905E-2</v>
      </c>
      <c r="L235" s="7">
        <f t="shared" si="31"/>
        <v>-5.9952038369315286E-4</v>
      </c>
      <c r="M235" s="7">
        <f t="shared" si="31"/>
        <v>1.6588650734992161E-2</v>
      </c>
      <c r="N235" s="7">
        <f t="shared" si="31"/>
        <v>-4.8726467331118517E-2</v>
      </c>
      <c r="O235" s="7">
        <f t="shared" si="31"/>
        <v>-3.5548110924995213E-2</v>
      </c>
      <c r="P235" s="7">
        <f t="shared" si="30"/>
        <v>8.2296898048213867E-3</v>
      </c>
      <c r="Q235" s="7">
        <f t="shared" si="30"/>
        <v>-2.9238491569090509E-3</v>
      </c>
      <c r="R235" s="7">
        <f t="shared" si="30"/>
        <v>5.2663682583918535E-3</v>
      </c>
      <c r="S235" s="7">
        <f t="shared" si="30"/>
        <v>-1.6647233433156168E-2</v>
      </c>
      <c r="T235" s="7">
        <f t="shared" si="30"/>
        <v>1.4975665638107804E-2</v>
      </c>
      <c r="U235" s="7">
        <f t="shared" si="30"/>
        <v>1.4126628975134304E-2</v>
      </c>
      <c r="V235" s="9">
        <f t="shared" si="29"/>
        <v>2.2358869012836947E-3</v>
      </c>
    </row>
    <row r="236" spans="1:22" x14ac:dyDescent="0.2">
      <c r="A236" s="8">
        <v>45406</v>
      </c>
      <c r="B236" s="6">
        <v>73852.94</v>
      </c>
      <c r="C236" s="6">
        <v>1063.25</v>
      </c>
      <c r="D236" s="6">
        <v>1096.75</v>
      </c>
      <c r="E236" s="6">
        <v>83.35</v>
      </c>
      <c r="F236" s="6">
        <v>618.95000000000005</v>
      </c>
      <c r="G236" s="6">
        <v>773.1</v>
      </c>
      <c r="H236" s="6">
        <v>259.10000000000002</v>
      </c>
      <c r="I236" s="7">
        <f t="shared" si="31"/>
        <v>-1.5502429557984199E-3</v>
      </c>
      <c r="J236" s="7">
        <f t="shared" si="31"/>
        <v>-7.0538443451680921E-3</v>
      </c>
      <c r="K236" s="7">
        <f t="shared" si="31"/>
        <v>-5.9266013220879987E-3</v>
      </c>
      <c r="L236" s="7">
        <f t="shared" si="31"/>
        <v>1.1997600479904946E-3</v>
      </c>
      <c r="M236" s="7">
        <f t="shared" si="31"/>
        <v>-1.5267792228774613E-2</v>
      </c>
      <c r="N236" s="7">
        <f t="shared" si="31"/>
        <v>-1.2934937265551838E-4</v>
      </c>
      <c r="O236" s="7">
        <f t="shared" si="31"/>
        <v>4.0524893863371769E-3</v>
      </c>
      <c r="P236" s="7">
        <f t="shared" si="30"/>
        <v>-6.5658132725326659E-3</v>
      </c>
      <c r="Q236" s="7">
        <f t="shared" si="30"/>
        <v>-5.8228979906033415E-2</v>
      </c>
      <c r="R236" s="7">
        <f t="shared" si="30"/>
        <v>-1.5381438738695682E-2</v>
      </c>
      <c r="S236" s="7">
        <f t="shared" si="30"/>
        <v>-5.9970016789817279E-4</v>
      </c>
      <c r="T236" s="7">
        <f t="shared" si="30"/>
        <v>1.6452562024802806E-2</v>
      </c>
      <c r="U236" s="7">
        <f t="shared" si="30"/>
        <v>-4.9953631432730072E-2</v>
      </c>
      <c r="V236" s="9">
        <f t="shared" si="29"/>
        <v>-3.6195329606766052E-2</v>
      </c>
    </row>
    <row r="237" spans="1:22" x14ac:dyDescent="0.2">
      <c r="A237" s="8">
        <v>45405</v>
      </c>
      <c r="B237" s="6">
        <v>73738.45</v>
      </c>
      <c r="C237" s="6">
        <v>1055.75</v>
      </c>
      <c r="D237" s="6">
        <v>1090.25</v>
      </c>
      <c r="E237" s="6">
        <v>83.45</v>
      </c>
      <c r="F237" s="6">
        <v>609.5</v>
      </c>
      <c r="G237" s="6">
        <v>773</v>
      </c>
      <c r="H237" s="6">
        <v>260.14999999999998</v>
      </c>
      <c r="I237" s="7">
        <f t="shared" si="31"/>
        <v>-1.2182246846794698E-3</v>
      </c>
      <c r="J237" s="7">
        <f t="shared" si="31"/>
        <v>-1.7049490883257468E-3</v>
      </c>
      <c r="K237" s="7">
        <f t="shared" si="31"/>
        <v>-3.3019949552853811E-3</v>
      </c>
      <c r="L237" s="7">
        <f t="shared" si="31"/>
        <v>-2.9958058717795E-3</v>
      </c>
      <c r="M237" s="7">
        <f t="shared" si="31"/>
        <v>-3.1173092698932869E-3</v>
      </c>
      <c r="N237" s="7">
        <f t="shared" si="31"/>
        <v>-8.9262613195342233E-3</v>
      </c>
      <c r="O237" s="7">
        <f t="shared" si="31"/>
        <v>4.4205266192582915E-3</v>
      </c>
      <c r="P237" s="7">
        <f t="shared" si="30"/>
        <v>-1.5514458257305803E-3</v>
      </c>
      <c r="Q237" s="7">
        <f t="shared" si="30"/>
        <v>-7.0788403196899363E-3</v>
      </c>
      <c r="R237" s="7">
        <f t="shared" si="30"/>
        <v>-5.9442333234475406E-3</v>
      </c>
      <c r="S237" s="7">
        <f t="shared" si="30"/>
        <v>1.1990409110411669E-3</v>
      </c>
      <c r="T237" s="7">
        <f t="shared" si="30"/>
        <v>-1.5385545056493134E-2</v>
      </c>
      <c r="U237" s="7">
        <f t="shared" si="30"/>
        <v>-1.2935773900708423E-4</v>
      </c>
      <c r="V237" s="9">
        <f t="shared" si="29"/>
        <v>4.0443001682480863E-3</v>
      </c>
    </row>
    <row r="238" spans="1:22" x14ac:dyDescent="0.2">
      <c r="A238" s="8">
        <v>45404</v>
      </c>
      <c r="B238" s="6">
        <v>73648.62</v>
      </c>
      <c r="C238" s="6">
        <v>1053.95</v>
      </c>
      <c r="D238" s="6">
        <v>1086.6500000000001</v>
      </c>
      <c r="E238" s="6">
        <v>83.2</v>
      </c>
      <c r="F238" s="6">
        <v>607.6</v>
      </c>
      <c r="G238" s="6">
        <v>766.1</v>
      </c>
      <c r="H238" s="6">
        <v>261.3</v>
      </c>
      <c r="I238" s="7">
        <f t="shared" si="31"/>
        <v>-7.6076102987400196E-3</v>
      </c>
      <c r="J238" s="7">
        <f t="shared" si="31"/>
        <v>-2.3577968594335696E-2</v>
      </c>
      <c r="K238" s="7">
        <f t="shared" si="31"/>
        <v>-1.7853034555744829E-2</v>
      </c>
      <c r="L238" s="7">
        <f t="shared" si="31"/>
        <v>-1.6225961538461675E-2</v>
      </c>
      <c r="M238" s="7">
        <f t="shared" si="31"/>
        <v>1.1685319289006069E-2</v>
      </c>
      <c r="N238" s="7">
        <f t="shared" si="31"/>
        <v>-2.0428142540138361E-2</v>
      </c>
      <c r="O238" s="7">
        <f t="shared" si="31"/>
        <v>-1.6647531572904772E-2</v>
      </c>
      <c r="P238" s="7">
        <f t="shared" si="30"/>
        <v>-1.2189673235659356E-3</v>
      </c>
      <c r="Q238" s="7">
        <f t="shared" si="30"/>
        <v>-1.7064041681491811E-3</v>
      </c>
      <c r="R238" s="7">
        <f t="shared" si="30"/>
        <v>-3.3074585711644522E-3</v>
      </c>
      <c r="S238" s="7">
        <f t="shared" si="30"/>
        <v>-3.0003022806811656E-3</v>
      </c>
      <c r="T238" s="7">
        <f t="shared" si="30"/>
        <v>-3.1221781997083559E-3</v>
      </c>
      <c r="U238" s="7">
        <f t="shared" si="30"/>
        <v>-8.966339064646665E-3</v>
      </c>
      <c r="V238" s="9">
        <f t="shared" si="29"/>
        <v>4.4107847902544557E-3</v>
      </c>
    </row>
    <row r="239" spans="1:22" x14ac:dyDescent="0.2">
      <c r="A239" s="8">
        <v>45401</v>
      </c>
      <c r="B239" s="6">
        <v>73088.33</v>
      </c>
      <c r="C239" s="6">
        <v>1029.0999999999999</v>
      </c>
      <c r="D239" s="6">
        <v>1067.25</v>
      </c>
      <c r="E239" s="6">
        <v>81.849999999999994</v>
      </c>
      <c r="F239" s="6">
        <v>614.70000000000005</v>
      </c>
      <c r="G239" s="6">
        <v>750.45</v>
      </c>
      <c r="H239" s="6">
        <v>256.95</v>
      </c>
      <c r="I239" s="7">
        <f t="shared" si="31"/>
        <v>-8.2002147264822467E-3</v>
      </c>
      <c r="J239" s="7">
        <f t="shared" si="31"/>
        <v>-4.9557866096587855E-3</v>
      </c>
      <c r="K239" s="7">
        <f t="shared" si="31"/>
        <v>-1.1056453501991026E-2</v>
      </c>
      <c r="L239" s="7">
        <f t="shared" si="31"/>
        <v>9.1631032376298105E-3</v>
      </c>
      <c r="M239" s="7">
        <f t="shared" si="31"/>
        <v>1.0411582885960557E-2</v>
      </c>
      <c r="N239" s="7">
        <f t="shared" si="31"/>
        <v>-7.5288160437072538E-3</v>
      </c>
      <c r="O239" s="7">
        <f t="shared" si="31"/>
        <v>7.9782058766297848E-3</v>
      </c>
      <c r="P239" s="7">
        <f t="shared" si="30"/>
        <v>-7.6366957738424422E-3</v>
      </c>
      <c r="Q239" s="7">
        <f t="shared" si="30"/>
        <v>-2.3860376803857785E-2</v>
      </c>
      <c r="R239" s="7">
        <f t="shared" si="30"/>
        <v>-1.8014322513639942E-2</v>
      </c>
      <c r="S239" s="7">
        <f t="shared" si="30"/>
        <v>-1.6359044010019138E-2</v>
      </c>
      <c r="T239" s="7">
        <f t="shared" si="30"/>
        <v>1.1617573191346113E-2</v>
      </c>
      <c r="U239" s="7">
        <f t="shared" si="30"/>
        <v>-2.0639682920451496E-2</v>
      </c>
      <c r="V239" s="9">
        <f t="shared" si="29"/>
        <v>-1.6787659088328265E-2</v>
      </c>
    </row>
    <row r="240" spans="1:22" x14ac:dyDescent="0.2">
      <c r="A240" s="8">
        <v>45400</v>
      </c>
      <c r="B240" s="6">
        <v>72488.990000000005</v>
      </c>
      <c r="C240" s="6">
        <v>1024</v>
      </c>
      <c r="D240" s="6">
        <v>1055.45</v>
      </c>
      <c r="E240" s="6">
        <v>82.6</v>
      </c>
      <c r="F240" s="6">
        <v>621.1</v>
      </c>
      <c r="G240" s="6">
        <v>744.8</v>
      </c>
      <c r="H240" s="6">
        <v>259</v>
      </c>
      <c r="I240" s="7">
        <f t="shared" si="31"/>
        <v>6.2725387676112465E-3</v>
      </c>
      <c r="J240" s="7">
        <f t="shared" si="31"/>
        <v>2.7246093750000089E-2</v>
      </c>
      <c r="K240" s="7">
        <f t="shared" si="31"/>
        <v>1.0990572741484517E-2</v>
      </c>
      <c r="L240" s="7">
        <f t="shared" si="31"/>
        <v>1.210653753026758E-3</v>
      </c>
      <c r="M240" s="7">
        <f t="shared" si="31"/>
        <v>-1.2397359523426243E-2</v>
      </c>
      <c r="N240" s="7">
        <f t="shared" si="31"/>
        <v>9.264232008592943E-3</v>
      </c>
      <c r="O240" s="7">
        <f t="shared" si="31"/>
        <v>-1.6602316602316591E-2</v>
      </c>
      <c r="P240" s="7">
        <f t="shared" si="30"/>
        <v>-8.2340214289239756E-3</v>
      </c>
      <c r="Q240" s="7">
        <f t="shared" si="30"/>
        <v>-4.9681072425927716E-3</v>
      </c>
      <c r="R240" s="7">
        <f t="shared" si="30"/>
        <v>-1.1118030385991906E-2</v>
      </c>
      <c r="S240" s="7">
        <f t="shared" si="30"/>
        <v>9.1213767097884715E-3</v>
      </c>
      <c r="T240" s="7">
        <f t="shared" si="30"/>
        <v>1.0357755652293459E-2</v>
      </c>
      <c r="U240" s="7">
        <f t="shared" si="30"/>
        <v>-7.5573006394665711E-3</v>
      </c>
      <c r="V240" s="9">
        <f t="shared" si="29"/>
        <v>7.9465482612992334E-3</v>
      </c>
    </row>
    <row r="241" spans="1:22" x14ac:dyDescent="0.2">
      <c r="A241" s="8">
        <v>45398</v>
      </c>
      <c r="B241" s="6">
        <v>72943.679999999993</v>
      </c>
      <c r="C241" s="6">
        <v>1051.9000000000001</v>
      </c>
      <c r="D241" s="6">
        <v>1067.05</v>
      </c>
      <c r="E241" s="6">
        <v>82.7</v>
      </c>
      <c r="F241" s="6">
        <v>613.4</v>
      </c>
      <c r="G241" s="6">
        <v>751.7</v>
      </c>
      <c r="H241" s="6">
        <v>254.7</v>
      </c>
      <c r="I241" s="7">
        <f t="shared" si="31"/>
        <v>6.2527692597906803E-3</v>
      </c>
      <c r="J241" s="7">
        <f t="shared" si="31"/>
        <v>5.7514972906169692E-3</v>
      </c>
      <c r="K241" s="7">
        <f t="shared" si="31"/>
        <v>1.0589944238789117E-2</v>
      </c>
      <c r="L241" s="7">
        <f t="shared" si="31"/>
        <v>6.0459492140263471E-4</v>
      </c>
      <c r="M241" s="7">
        <f t="shared" si="31"/>
        <v>3.0811868275187448E-2</v>
      </c>
      <c r="N241" s="7">
        <f t="shared" si="31"/>
        <v>7.7158440867366451E-3</v>
      </c>
      <c r="O241" s="7">
        <f t="shared" si="31"/>
        <v>2.6305457400863652E-2</v>
      </c>
      <c r="P241" s="7">
        <f t="shared" si="30"/>
        <v>6.2529482750530883E-3</v>
      </c>
      <c r="Q241" s="7">
        <f t="shared" si="30"/>
        <v>2.6881526145775426E-2</v>
      </c>
      <c r="R241" s="7">
        <f t="shared" si="30"/>
        <v>1.0930615307900265E-2</v>
      </c>
      <c r="S241" s="7">
        <f t="shared" si="30"/>
        <v>1.2099215027133728E-3</v>
      </c>
      <c r="T241" s="7">
        <f t="shared" si="30"/>
        <v>-1.2474847885106199E-2</v>
      </c>
      <c r="U241" s="7">
        <f t="shared" si="30"/>
        <v>9.221582220565917E-3</v>
      </c>
      <c r="V241" s="9">
        <f t="shared" si="29"/>
        <v>-1.6741679714126417E-2</v>
      </c>
    </row>
    <row r="242" spans="1:22" x14ac:dyDescent="0.2">
      <c r="A242" s="8">
        <v>45397</v>
      </c>
      <c r="B242" s="6">
        <v>73399.78</v>
      </c>
      <c r="C242" s="6">
        <v>1057.95</v>
      </c>
      <c r="D242" s="6">
        <v>1078.3499999999999</v>
      </c>
      <c r="E242" s="6">
        <v>82.75</v>
      </c>
      <c r="F242" s="6">
        <v>632.29999999999995</v>
      </c>
      <c r="G242" s="6">
        <v>757.5</v>
      </c>
      <c r="H242" s="6">
        <v>261.39999999999998</v>
      </c>
      <c r="I242" s="7">
        <f t="shared" si="31"/>
        <v>1.1513930968185315E-2</v>
      </c>
      <c r="J242" s="7">
        <f t="shared" si="31"/>
        <v>1.4650975944042743E-2</v>
      </c>
      <c r="K242" s="7">
        <f t="shared" si="31"/>
        <v>2.4157277321834369E-2</v>
      </c>
      <c r="L242" s="7">
        <f t="shared" si="31"/>
        <v>1.9335347432024141E-2</v>
      </c>
      <c r="M242" s="7">
        <f t="shared" si="31"/>
        <v>1.0200854024988271E-2</v>
      </c>
      <c r="N242" s="7">
        <f t="shared" si="31"/>
        <v>1.1617161716171553E-2</v>
      </c>
      <c r="O242" s="7">
        <f t="shared" si="31"/>
        <v>2.5057383320581605E-2</v>
      </c>
      <c r="P242" s="7">
        <f t="shared" si="30"/>
        <v>6.2333018062684757E-3</v>
      </c>
      <c r="Q242" s="7">
        <f t="shared" si="30"/>
        <v>5.7350205770694577E-3</v>
      </c>
      <c r="R242" s="7">
        <f t="shared" si="30"/>
        <v>1.0534263538010282E-2</v>
      </c>
      <c r="S242" s="7">
        <f t="shared" si="30"/>
        <v>6.0441222752662604E-4</v>
      </c>
      <c r="T242" s="7">
        <f t="shared" si="30"/>
        <v>3.0346713384416333E-2</v>
      </c>
      <c r="U242" s="7">
        <f t="shared" si="30"/>
        <v>7.6862292001009238E-3</v>
      </c>
      <c r="V242" s="9">
        <f t="shared" si="29"/>
        <v>2.5965419204710145E-2</v>
      </c>
    </row>
    <row r="243" spans="1:22" x14ac:dyDescent="0.2">
      <c r="A243" s="8">
        <v>45394</v>
      </c>
      <c r="B243" s="6">
        <v>74244.899999999994</v>
      </c>
      <c r="C243" s="6">
        <v>1073.45</v>
      </c>
      <c r="D243" s="6">
        <v>1104.4000000000001</v>
      </c>
      <c r="E243" s="6">
        <v>84.35</v>
      </c>
      <c r="F243" s="6">
        <v>638.75</v>
      </c>
      <c r="G243" s="6">
        <v>766.3</v>
      </c>
      <c r="H243" s="6">
        <v>267.95</v>
      </c>
      <c r="I243" s="7">
        <f t="shared" si="31"/>
        <v>1.0684235550185939E-2</v>
      </c>
      <c r="J243" s="7">
        <f t="shared" si="31"/>
        <v>1.3368112161721513E-2</v>
      </c>
      <c r="K243" s="7">
        <f t="shared" si="31"/>
        <v>4.52734516479536E-3</v>
      </c>
      <c r="L243" s="7">
        <f t="shared" si="31"/>
        <v>4.1493775933612032E-3</v>
      </c>
      <c r="M243" s="7">
        <f t="shared" si="31"/>
        <v>-6.7318982387475357E-3</v>
      </c>
      <c r="N243" s="7">
        <f t="shared" si="31"/>
        <v>1.6638392274566094E-2</v>
      </c>
      <c r="O243" s="7">
        <f t="shared" si="31"/>
        <v>1.0636312744915166E-2</v>
      </c>
      <c r="P243" s="7">
        <f t="shared" si="30"/>
        <v>1.1448150114297296E-2</v>
      </c>
      <c r="Q243" s="7">
        <f t="shared" si="30"/>
        <v>1.4544687293275965E-2</v>
      </c>
      <c r="R243" s="7">
        <f t="shared" si="30"/>
        <v>2.3870105958009216E-2</v>
      </c>
      <c r="S243" s="7">
        <f t="shared" si="30"/>
        <v>1.9150794734804997E-2</v>
      </c>
      <c r="T243" s="7">
        <f t="shared" si="30"/>
        <v>1.01491764533468E-2</v>
      </c>
      <c r="U243" s="7">
        <f t="shared" si="30"/>
        <v>1.1550200592834362E-2</v>
      </c>
      <c r="V243" s="9">
        <f t="shared" si="29"/>
        <v>2.4748594750737807E-2</v>
      </c>
    </row>
    <row r="244" spans="1:22" x14ac:dyDescent="0.2">
      <c r="A244" s="8">
        <v>45392</v>
      </c>
      <c r="B244" s="6">
        <v>75038.149999999994</v>
      </c>
      <c r="C244" s="6">
        <v>1087.8</v>
      </c>
      <c r="D244" s="6">
        <v>1109.4000000000001</v>
      </c>
      <c r="E244" s="6">
        <v>84.7</v>
      </c>
      <c r="F244" s="6">
        <v>634.45000000000005</v>
      </c>
      <c r="G244" s="6">
        <v>779.05</v>
      </c>
      <c r="H244" s="6">
        <v>270.8</v>
      </c>
      <c r="I244" s="7">
        <f t="shared" si="31"/>
        <v>-4.7235972635252255E-3</v>
      </c>
      <c r="J244" s="7">
        <f t="shared" si="31"/>
        <v>-7.1704357418642672E-3</v>
      </c>
      <c r="K244" s="7">
        <f t="shared" si="31"/>
        <v>-2.1182621236706112E-3</v>
      </c>
      <c r="L244" s="7">
        <f t="shared" si="31"/>
        <v>-3.0106257378984647E-2</v>
      </c>
      <c r="M244" s="7">
        <f t="shared" si="31"/>
        <v>-3.4675703365120158E-3</v>
      </c>
      <c r="N244" s="7">
        <f t="shared" si="31"/>
        <v>-1.9061677684359069E-2</v>
      </c>
      <c r="O244" s="7">
        <f t="shared" si="31"/>
        <v>-1.9571639586410727E-2</v>
      </c>
      <c r="P244" s="7">
        <f t="shared" si="30"/>
        <v>1.0627562420871452E-2</v>
      </c>
      <c r="Q244" s="7">
        <f t="shared" si="30"/>
        <v>1.3279547373286486E-2</v>
      </c>
      <c r="R244" s="7">
        <f t="shared" si="30"/>
        <v>4.517127565134795E-3</v>
      </c>
      <c r="S244" s="7">
        <f t="shared" si="30"/>
        <v>4.1407926660316082E-3</v>
      </c>
      <c r="T244" s="7">
        <f t="shared" si="30"/>
        <v>-6.7546596749905969E-3</v>
      </c>
      <c r="U244" s="7">
        <f t="shared" si="30"/>
        <v>1.6501490687004967E-2</v>
      </c>
      <c r="V244" s="9">
        <f t="shared" si="29"/>
        <v>1.0580145097260735E-2</v>
      </c>
    </row>
    <row r="245" spans="1:22" x14ac:dyDescent="0.2">
      <c r="A245" s="8">
        <v>45391</v>
      </c>
      <c r="B245" s="6">
        <v>74683.7</v>
      </c>
      <c r="C245" s="6">
        <v>1080</v>
      </c>
      <c r="D245" s="6">
        <v>1107.05</v>
      </c>
      <c r="E245" s="6">
        <v>82.15</v>
      </c>
      <c r="F245" s="6">
        <v>632.25</v>
      </c>
      <c r="G245" s="6">
        <v>764.2</v>
      </c>
      <c r="H245" s="6">
        <v>265.5</v>
      </c>
      <c r="I245" s="7">
        <f t="shared" si="31"/>
        <v>7.8732039253548436E-4</v>
      </c>
      <c r="J245" s="7">
        <f t="shared" si="31"/>
        <v>-3.657407407407498E-3</v>
      </c>
      <c r="K245" s="7">
        <f t="shared" si="31"/>
        <v>-1.797570118784142E-2</v>
      </c>
      <c r="L245" s="7">
        <f t="shared" si="31"/>
        <v>4.2604990870358517E-3</v>
      </c>
      <c r="M245" s="7">
        <f t="shared" si="31"/>
        <v>2.6097271648872766E-3</v>
      </c>
      <c r="N245" s="7">
        <f t="shared" si="31"/>
        <v>5.3650876733837283E-3</v>
      </c>
      <c r="O245" s="7">
        <f t="shared" si="31"/>
        <v>7.9096045197741827E-3</v>
      </c>
      <c r="P245" s="7">
        <f t="shared" si="30"/>
        <v>-4.7347887055635756E-3</v>
      </c>
      <c r="Q245" s="7">
        <f t="shared" si="30"/>
        <v>-7.1962668705949483E-3</v>
      </c>
      <c r="R245" s="7">
        <f t="shared" si="30"/>
        <v>-2.1205088141631706E-3</v>
      </c>
      <c r="S245" s="7">
        <f t="shared" si="30"/>
        <v>-3.0568757174731617E-2</v>
      </c>
      <c r="T245" s="7">
        <f t="shared" si="30"/>
        <v>-3.4735962928491219E-3</v>
      </c>
      <c r="U245" s="7">
        <f t="shared" si="30"/>
        <v>-1.9245693650563937E-2</v>
      </c>
      <c r="V245" s="9">
        <f t="shared" si="29"/>
        <v>-1.9765700356126497E-2</v>
      </c>
    </row>
    <row r="246" spans="1:22" x14ac:dyDescent="0.2">
      <c r="A246" s="8">
        <v>45390</v>
      </c>
      <c r="B246" s="6">
        <v>74742.5</v>
      </c>
      <c r="C246" s="6">
        <v>1076.05</v>
      </c>
      <c r="D246" s="6">
        <v>1087.1500000000001</v>
      </c>
      <c r="E246" s="6">
        <v>82.5</v>
      </c>
      <c r="F246" s="6">
        <v>633.9</v>
      </c>
      <c r="G246" s="6">
        <v>768.3</v>
      </c>
      <c r="H246" s="6">
        <v>267.60000000000002</v>
      </c>
      <c r="I246" s="7">
        <f t="shared" si="31"/>
        <v>-6.613104993812069E-3</v>
      </c>
      <c r="J246" s="7">
        <f t="shared" si="31"/>
        <v>-1.575205613122066E-2</v>
      </c>
      <c r="K246" s="7">
        <f t="shared" si="31"/>
        <v>-3.449386009290345E-3</v>
      </c>
      <c r="L246" s="7">
        <f t="shared" si="31"/>
        <v>-2.2424242424242347E-2</v>
      </c>
      <c r="M246" s="7">
        <f t="shared" si="31"/>
        <v>1.3409055056003982E-3</v>
      </c>
      <c r="N246" s="7">
        <f t="shared" si="31"/>
        <v>-4.6205909150071056E-3</v>
      </c>
      <c r="O246" s="7">
        <f t="shared" si="31"/>
        <v>4.8579970104631887E-3</v>
      </c>
      <c r="P246" s="7">
        <f t="shared" si="30"/>
        <v>7.8701061841888933E-4</v>
      </c>
      <c r="Q246" s="7">
        <f t="shared" si="30"/>
        <v>-3.6641120746714771E-3</v>
      </c>
      <c r="R246" s="7">
        <f t="shared" si="30"/>
        <v>-1.8139226725903231E-2</v>
      </c>
      <c r="S246" s="7">
        <f t="shared" si="30"/>
        <v>4.2514488573581564E-3</v>
      </c>
      <c r="T246" s="7">
        <f t="shared" si="30"/>
        <v>2.6063277400461471E-3</v>
      </c>
      <c r="U246" s="7">
        <f t="shared" si="30"/>
        <v>5.3507468607894727E-3</v>
      </c>
      <c r="V246" s="9">
        <f t="shared" si="29"/>
        <v>7.8784875720800309E-3</v>
      </c>
    </row>
    <row r="247" spans="1:22" x14ac:dyDescent="0.2">
      <c r="A247" s="8">
        <v>45387</v>
      </c>
      <c r="B247" s="6">
        <v>74248.22</v>
      </c>
      <c r="C247" s="6">
        <v>1059.0999999999999</v>
      </c>
      <c r="D247" s="6">
        <v>1083.4000000000001</v>
      </c>
      <c r="E247" s="6">
        <v>80.650000000000006</v>
      </c>
      <c r="F247" s="6">
        <v>634.75</v>
      </c>
      <c r="G247" s="6">
        <v>764.75</v>
      </c>
      <c r="H247" s="6">
        <v>268.89999999999998</v>
      </c>
      <c r="I247" s="7">
        <f t="shared" si="31"/>
        <v>-2.7731304534972523E-4</v>
      </c>
      <c r="J247" s="7">
        <f t="shared" si="31"/>
        <v>3.6351619299406224E-3</v>
      </c>
      <c r="K247" s="7">
        <f t="shared" si="31"/>
        <v>-4.1997415543660876E-3</v>
      </c>
      <c r="L247" s="7">
        <f t="shared" si="31"/>
        <v>-1.4879107253564783E-2</v>
      </c>
      <c r="M247" s="7">
        <f t="shared" si="31"/>
        <v>-2.1740842851516229E-2</v>
      </c>
      <c r="N247" s="7">
        <f t="shared" si="31"/>
        <v>-7.126511932003976E-3</v>
      </c>
      <c r="O247" s="7">
        <f t="shared" si="31"/>
        <v>2.0453700260321117E-3</v>
      </c>
      <c r="P247" s="7">
        <f t="shared" si="30"/>
        <v>-6.6350684573203509E-3</v>
      </c>
      <c r="Q247" s="7">
        <f t="shared" si="30"/>
        <v>-1.5877438193970441E-2</v>
      </c>
      <c r="R247" s="7">
        <f t="shared" si="30"/>
        <v>-3.4553488572692825E-3</v>
      </c>
      <c r="S247" s="7">
        <f t="shared" si="30"/>
        <v>-2.2679488769417354E-2</v>
      </c>
      <c r="T247" s="7">
        <f t="shared" si="30"/>
        <v>1.3400072946672553E-3</v>
      </c>
      <c r="U247" s="7">
        <f t="shared" si="30"/>
        <v>-4.6312988425763601E-3</v>
      </c>
      <c r="V247" s="9">
        <f t="shared" si="29"/>
        <v>4.8462350207454123E-3</v>
      </c>
    </row>
    <row r="248" spans="1:22" x14ac:dyDescent="0.2">
      <c r="A248" s="8">
        <v>45386</v>
      </c>
      <c r="B248" s="6">
        <v>74227.63</v>
      </c>
      <c r="C248" s="6">
        <v>1062.95</v>
      </c>
      <c r="D248" s="6">
        <v>1078.8499999999999</v>
      </c>
      <c r="E248" s="6">
        <v>79.45</v>
      </c>
      <c r="F248" s="6">
        <v>620.95000000000005</v>
      </c>
      <c r="G248" s="6">
        <v>759.3</v>
      </c>
      <c r="H248" s="6">
        <v>269.45</v>
      </c>
      <c r="I248" s="7">
        <f t="shared" si="31"/>
        <v>-4.7261376929318422E-3</v>
      </c>
      <c r="J248" s="7">
        <f t="shared" si="31"/>
        <v>2.8223340702759891E-4</v>
      </c>
      <c r="K248" s="7">
        <f t="shared" si="31"/>
        <v>-1.5294063122768264E-3</v>
      </c>
      <c r="L248" s="7">
        <f t="shared" si="31"/>
        <v>-1.3215859030836996E-2</v>
      </c>
      <c r="M248" s="7">
        <f t="shared" si="31"/>
        <v>-2.5605926403092227E-2</v>
      </c>
      <c r="N248" s="7">
        <f t="shared" si="31"/>
        <v>1.5474779402080863E-2</v>
      </c>
      <c r="O248" s="7">
        <f t="shared" si="31"/>
        <v>1.7814065689367276E-2</v>
      </c>
      <c r="P248" s="7">
        <f t="shared" si="30"/>
        <v>-2.7735150372245579E-4</v>
      </c>
      <c r="Q248" s="7">
        <f t="shared" si="30"/>
        <v>3.6285706974476459E-3</v>
      </c>
      <c r="R248" s="7">
        <f t="shared" si="30"/>
        <v>-4.2085852384045955E-3</v>
      </c>
      <c r="S248" s="7">
        <f t="shared" si="30"/>
        <v>-1.4990911588492879E-2</v>
      </c>
      <c r="T248" s="7">
        <f t="shared" si="30"/>
        <v>-2.1980657190746131E-2</v>
      </c>
      <c r="U248" s="7">
        <f t="shared" si="30"/>
        <v>-7.1520268118248301E-3</v>
      </c>
      <c r="V248" s="9">
        <f t="shared" si="29"/>
        <v>2.0432811046868448E-3</v>
      </c>
    </row>
    <row r="249" spans="1:22" x14ac:dyDescent="0.2">
      <c r="A249" s="8">
        <v>45385</v>
      </c>
      <c r="B249" s="6">
        <v>73876.820000000007</v>
      </c>
      <c r="C249" s="6">
        <v>1063.25</v>
      </c>
      <c r="D249" s="6">
        <v>1077.2</v>
      </c>
      <c r="E249" s="6">
        <v>78.400000000000006</v>
      </c>
      <c r="F249" s="6">
        <v>605.04999999999995</v>
      </c>
      <c r="G249" s="6">
        <v>771.05</v>
      </c>
      <c r="H249" s="6">
        <v>274.25</v>
      </c>
      <c r="I249" s="7">
        <f t="shared" si="31"/>
        <v>3.6669147372614397E-4</v>
      </c>
      <c r="J249" s="7">
        <f t="shared" si="31"/>
        <v>-1.5095226898659719E-2</v>
      </c>
      <c r="K249" s="7">
        <f t="shared" si="31"/>
        <v>3.7133308577794732E-3</v>
      </c>
      <c r="L249" s="7">
        <f t="shared" si="31"/>
        <v>9.5663265306122902E-3</v>
      </c>
      <c r="M249" s="7">
        <f t="shared" si="31"/>
        <v>-2.2229567804313621E-2</v>
      </c>
      <c r="N249" s="7">
        <f t="shared" si="31"/>
        <v>-6.0307373062706837E-3</v>
      </c>
      <c r="O249" s="7">
        <f t="shared" si="31"/>
        <v>-1.075660893345487E-2</v>
      </c>
      <c r="P249" s="7">
        <f t="shared" si="30"/>
        <v>-4.7373411951452064E-3</v>
      </c>
      <c r="Q249" s="7">
        <f t="shared" si="30"/>
        <v>2.8219358667182465E-4</v>
      </c>
      <c r="R249" s="7">
        <f t="shared" si="30"/>
        <v>-1.5305770479501219E-3</v>
      </c>
      <c r="S249" s="7">
        <f t="shared" si="30"/>
        <v>-1.3303965626362815E-2</v>
      </c>
      <c r="T249" s="7">
        <f t="shared" si="30"/>
        <v>-2.593946414998026E-2</v>
      </c>
      <c r="U249" s="7">
        <f t="shared" si="30"/>
        <v>1.5356266084477373E-2</v>
      </c>
      <c r="V249" s="9">
        <f t="shared" si="29"/>
        <v>1.7657254775833971E-2</v>
      </c>
    </row>
    <row r="250" spans="1:22" x14ac:dyDescent="0.2">
      <c r="A250" s="8">
        <v>45384</v>
      </c>
      <c r="B250" s="6">
        <v>73903.91</v>
      </c>
      <c r="C250" s="6">
        <v>1047.2</v>
      </c>
      <c r="D250" s="6">
        <v>1081.2</v>
      </c>
      <c r="E250" s="6">
        <v>79.150000000000006</v>
      </c>
      <c r="F250" s="6">
        <v>591.6</v>
      </c>
      <c r="G250" s="6">
        <v>766.4</v>
      </c>
      <c r="H250" s="6">
        <v>271.3</v>
      </c>
      <c r="I250" s="7">
        <f t="shared" si="31"/>
        <v>1.4970791125936689E-3</v>
      </c>
      <c r="J250" s="7">
        <f t="shared" si="31"/>
        <v>5.6340718105423182E-3</v>
      </c>
      <c r="K250" s="7">
        <f t="shared" si="31"/>
        <v>1.7064372918978998E-2</v>
      </c>
      <c r="L250" s="7">
        <f t="shared" si="31"/>
        <v>-2.0846493998736615E-2</v>
      </c>
      <c r="M250" s="7">
        <f t="shared" si="31"/>
        <v>-3.8032454361054402E-3</v>
      </c>
      <c r="N250" s="7">
        <f t="shared" si="31"/>
        <v>-1.0568893528183798E-2</v>
      </c>
      <c r="O250" s="7">
        <f t="shared" si="31"/>
        <v>-1.6771102100995194E-2</v>
      </c>
      <c r="P250" s="7">
        <f t="shared" si="30"/>
        <v>3.6662425883860768E-4</v>
      </c>
      <c r="Q250" s="7">
        <f t="shared" si="30"/>
        <v>-1.5210319538052693E-2</v>
      </c>
      <c r="R250" s="7">
        <f t="shared" si="30"/>
        <v>3.7064534648487421E-3</v>
      </c>
      <c r="S250" s="7">
        <f t="shared" si="30"/>
        <v>9.5208589706590359E-3</v>
      </c>
      <c r="T250" s="7">
        <f t="shared" si="30"/>
        <v>-2.2480368407416698E-2</v>
      </c>
      <c r="U250" s="7">
        <f t="shared" si="30"/>
        <v>-6.0489956470146603E-3</v>
      </c>
      <c r="V250" s="9">
        <f t="shared" si="29"/>
        <v>-1.0814879490453559E-2</v>
      </c>
    </row>
    <row r="251" spans="1:22" x14ac:dyDescent="0.2">
      <c r="A251" s="8">
        <v>45383</v>
      </c>
      <c r="B251" s="6">
        <v>74014.55</v>
      </c>
      <c r="C251" s="6">
        <v>1053.0999999999999</v>
      </c>
      <c r="D251" s="6">
        <v>1099.6500000000001</v>
      </c>
      <c r="E251" s="6">
        <v>77.5</v>
      </c>
      <c r="F251" s="6">
        <v>589.35</v>
      </c>
      <c r="G251" s="6">
        <v>758.3</v>
      </c>
      <c r="H251" s="6">
        <v>266.75</v>
      </c>
      <c r="I251" s="7">
        <f t="shared" si="31"/>
        <v>-4.9071432576431873E-3</v>
      </c>
      <c r="J251" s="7">
        <f t="shared" si="31"/>
        <v>-5.6025068844363091E-3</v>
      </c>
      <c r="K251" s="7">
        <f t="shared" si="31"/>
        <v>-5.7745646342018953E-3</v>
      </c>
      <c r="L251" s="7">
        <f t="shared" si="31"/>
        <v>-2.7096774193548279E-2</v>
      </c>
      <c r="M251" s="7">
        <f t="shared" si="31"/>
        <v>-4.131670484432004E-2</v>
      </c>
      <c r="N251" s="7">
        <f t="shared" si="31"/>
        <v>-7.8464987471975611E-3</v>
      </c>
      <c r="O251" s="7">
        <f t="shared" si="31"/>
        <v>-1.0121836925960581E-2</v>
      </c>
      <c r="P251" s="7">
        <f t="shared" si="30"/>
        <v>1.4959596068454856E-3</v>
      </c>
      <c r="Q251" s="7">
        <f t="shared" si="30"/>
        <v>5.6182597908612398E-3</v>
      </c>
      <c r="R251" s="7">
        <f t="shared" si="30"/>
        <v>1.6920411935412823E-2</v>
      </c>
      <c r="S251" s="7">
        <f t="shared" si="30"/>
        <v>-2.1066849967719882E-2</v>
      </c>
      <c r="T251" s="7">
        <f t="shared" si="30"/>
        <v>-3.810496164066235E-3</v>
      </c>
      <c r="U251" s="7">
        <f t="shared" si="30"/>
        <v>-1.0625140949761027E-2</v>
      </c>
      <c r="V251" s="9">
        <f t="shared" si="29"/>
        <v>-1.69133294830233E-2</v>
      </c>
    </row>
    <row r="252" spans="1:22" x14ac:dyDescent="0.2">
      <c r="A252" s="8">
        <v>45379</v>
      </c>
      <c r="B252" s="6">
        <v>73651.350000000006</v>
      </c>
      <c r="C252" s="6">
        <v>1047.2</v>
      </c>
      <c r="D252" s="6">
        <v>1093.3</v>
      </c>
      <c r="E252" s="6">
        <v>75.400000000000006</v>
      </c>
      <c r="F252" s="6">
        <v>565</v>
      </c>
      <c r="G252" s="6">
        <v>752.35</v>
      </c>
      <c r="H252" s="6">
        <v>264.05</v>
      </c>
      <c r="I252" s="7">
        <f t="shared" si="31"/>
        <v>-8.8937948863124783E-3</v>
      </c>
      <c r="J252" s="7">
        <f t="shared" si="31"/>
        <v>5.3953399541633029E-3</v>
      </c>
      <c r="K252" s="7">
        <f t="shared" si="31"/>
        <v>-8.7350224092197504E-3</v>
      </c>
      <c r="L252" s="7">
        <f t="shared" si="31"/>
        <v>3.1830238726790361E-2</v>
      </c>
      <c r="M252" s="7">
        <f t="shared" si="31"/>
        <v>-6.1946902654866909E-3</v>
      </c>
      <c r="N252" s="7">
        <f t="shared" si="31"/>
        <v>-2.5320661925965382E-2</v>
      </c>
      <c r="O252" s="7">
        <f t="shared" si="31"/>
        <v>-2.0071956068926422E-2</v>
      </c>
      <c r="P252" s="7">
        <f t="shared" si="30"/>
        <v>-4.919222818745482E-3</v>
      </c>
      <c r="Q252" s="7">
        <f t="shared" si="30"/>
        <v>-5.6182597908612025E-3</v>
      </c>
      <c r="R252" s="7">
        <f t="shared" si="30"/>
        <v>-5.7913018972662773E-3</v>
      </c>
      <c r="S252" s="7">
        <f t="shared" si="30"/>
        <v>-2.747066134539081E-2</v>
      </c>
      <c r="T252" s="7">
        <f t="shared" si="30"/>
        <v>-4.2194503526137545E-2</v>
      </c>
      <c r="U252" s="7">
        <f t="shared" si="30"/>
        <v>-7.8774445020026434E-3</v>
      </c>
      <c r="V252" s="9">
        <f t="shared" si="29"/>
        <v>-1.0173411028920524E-2</v>
      </c>
    </row>
    <row r="253" spans="1:22" x14ac:dyDescent="0.2">
      <c r="A253" s="8">
        <v>45378</v>
      </c>
      <c r="B253" s="6">
        <v>72996.31</v>
      </c>
      <c r="C253" s="6">
        <v>1052.8499999999999</v>
      </c>
      <c r="D253" s="6">
        <v>1083.75</v>
      </c>
      <c r="E253" s="6">
        <v>77.8</v>
      </c>
      <c r="F253" s="6">
        <v>561.5</v>
      </c>
      <c r="G253" s="6">
        <v>733.3</v>
      </c>
      <c r="H253" s="6">
        <v>258.75</v>
      </c>
      <c r="I253" s="7">
        <f t="shared" si="31"/>
        <v>-7.2059806858729702E-3</v>
      </c>
      <c r="J253" s="7">
        <f t="shared" si="31"/>
        <v>-1.1682575865507916E-2</v>
      </c>
      <c r="K253" s="7">
        <f t="shared" si="31"/>
        <v>-4.61361014993944E-5</v>
      </c>
      <c r="L253" s="7">
        <f t="shared" si="31"/>
        <v>-1.2853470437017567E-3</v>
      </c>
      <c r="M253" s="7">
        <f t="shared" si="31"/>
        <v>2.6714158504006491E-3</v>
      </c>
      <c r="N253" s="7">
        <f t="shared" si="31"/>
        <v>9.2049638619937646E-3</v>
      </c>
      <c r="O253" s="7">
        <f t="shared" si="31"/>
        <v>1.0821256038647364E-2</v>
      </c>
      <c r="P253" s="7">
        <f t="shared" si="30"/>
        <v>-8.9335807539531343E-3</v>
      </c>
      <c r="Q253" s="7">
        <f t="shared" si="30"/>
        <v>5.3808372488498265E-3</v>
      </c>
      <c r="R253" s="7">
        <f t="shared" si="30"/>
        <v>-8.7733963456874554E-3</v>
      </c>
      <c r="S253" s="7">
        <f t="shared" si="30"/>
        <v>3.1334156170435445E-2</v>
      </c>
      <c r="T253" s="7">
        <f t="shared" si="30"/>
        <v>-6.213956967943037E-3</v>
      </c>
      <c r="U253" s="7">
        <f t="shared" si="30"/>
        <v>-2.5646746105133331E-2</v>
      </c>
      <c r="V253" s="9">
        <f t="shared" si="29"/>
        <v>-2.027613457336342E-2</v>
      </c>
    </row>
    <row r="254" spans="1:22" x14ac:dyDescent="0.2">
      <c r="A254" s="8">
        <v>45377</v>
      </c>
      <c r="B254" s="6">
        <v>72470.3</v>
      </c>
      <c r="C254" s="6">
        <v>1040.55</v>
      </c>
      <c r="D254" s="6">
        <v>1083.7</v>
      </c>
      <c r="E254" s="6">
        <v>77.7</v>
      </c>
      <c r="F254" s="6">
        <v>563</v>
      </c>
      <c r="G254" s="6">
        <v>740.05</v>
      </c>
      <c r="H254" s="6">
        <v>261.55</v>
      </c>
      <c r="I254" s="7">
        <f t="shared" si="31"/>
        <v>4.9901821849778205E-3</v>
      </c>
      <c r="J254" s="7">
        <f t="shared" si="31"/>
        <v>-6.9674691269040467E-3</v>
      </c>
      <c r="K254" s="7">
        <f t="shared" si="31"/>
        <v>6.0902463781489224E-3</v>
      </c>
      <c r="L254" s="7">
        <f t="shared" si="31"/>
        <v>4.5045045045044585E-3</v>
      </c>
      <c r="M254" s="7">
        <f t="shared" si="31"/>
        <v>2.2202486678508659E-3</v>
      </c>
      <c r="N254" s="7">
        <f t="shared" si="31"/>
        <v>8.985879332477742E-3</v>
      </c>
      <c r="O254" s="7">
        <f t="shared" si="31"/>
        <v>-6.6908812846492305E-3</v>
      </c>
      <c r="P254" s="7">
        <f t="shared" si="30"/>
        <v>-7.2320691689827946E-3</v>
      </c>
      <c r="Q254" s="7">
        <f t="shared" si="30"/>
        <v>-1.1751353345120195E-2</v>
      </c>
      <c r="R254" s="7">
        <f t="shared" si="30"/>
        <v>-4.6137165802060492E-5</v>
      </c>
      <c r="S254" s="7">
        <f t="shared" si="30"/>
        <v>-1.2861738107441186E-3</v>
      </c>
      <c r="T254" s="7">
        <f t="shared" si="30"/>
        <v>2.6678539611924477E-3</v>
      </c>
      <c r="U254" s="7">
        <f t="shared" si="30"/>
        <v>9.1628563834439403E-3</v>
      </c>
      <c r="V254" s="9">
        <f t="shared" si="29"/>
        <v>1.0763125237041269E-2</v>
      </c>
    </row>
    <row r="255" spans="1:22" x14ac:dyDescent="0.2">
      <c r="A255" s="8">
        <v>45373</v>
      </c>
      <c r="B255" s="6">
        <v>72831.94</v>
      </c>
      <c r="C255" s="6">
        <v>1033.3</v>
      </c>
      <c r="D255" s="6">
        <v>1090.3</v>
      </c>
      <c r="E255" s="6">
        <v>78.05</v>
      </c>
      <c r="F255" s="6">
        <v>564.25</v>
      </c>
      <c r="G255" s="6">
        <v>746.7</v>
      </c>
      <c r="H255" s="6">
        <v>259.8</v>
      </c>
      <c r="I255" s="7">
        <f t="shared" si="31"/>
        <v>-2.619043238447305E-3</v>
      </c>
      <c r="J255" s="7">
        <f t="shared" si="31"/>
        <v>2.2258782541371147E-3</v>
      </c>
      <c r="K255" s="7">
        <f t="shared" si="31"/>
        <v>-7.7960194441897279E-3</v>
      </c>
      <c r="L255" s="7">
        <f t="shared" si="31"/>
        <v>-1.9218449711722041E-3</v>
      </c>
      <c r="M255" s="7">
        <f t="shared" si="31"/>
        <v>3.0128489144882753E-3</v>
      </c>
      <c r="N255" s="7">
        <f t="shared" si="31"/>
        <v>-3.214142225793637E-3</v>
      </c>
      <c r="O255" s="7">
        <f t="shared" si="31"/>
        <v>-1.5781370284834617E-2</v>
      </c>
      <c r="P255" s="7">
        <f t="shared" si="30"/>
        <v>4.9777724931510505E-3</v>
      </c>
      <c r="Q255" s="7">
        <f t="shared" si="30"/>
        <v>-6.9918552791107579E-3</v>
      </c>
      <c r="R255" s="7">
        <f t="shared" si="30"/>
        <v>6.0717757833865394E-3</v>
      </c>
      <c r="S255" s="7">
        <f t="shared" si="30"/>
        <v>4.4943895878392674E-3</v>
      </c>
      <c r="T255" s="7">
        <f t="shared" si="30"/>
        <v>2.2177875579547589E-3</v>
      </c>
      <c r="U255" s="7">
        <f t="shared" si="30"/>
        <v>8.9457465584584853E-3</v>
      </c>
      <c r="V255" s="9">
        <f t="shared" si="29"/>
        <v>-6.7133655801209363E-3</v>
      </c>
    </row>
    <row r="256" spans="1:22" x14ac:dyDescent="0.2">
      <c r="A256" s="8">
        <v>45372</v>
      </c>
      <c r="B256" s="6">
        <v>72641.19</v>
      </c>
      <c r="C256" s="6">
        <v>1035.5999999999999</v>
      </c>
      <c r="D256" s="6">
        <v>1081.8</v>
      </c>
      <c r="E256" s="6">
        <v>77.900000000000006</v>
      </c>
      <c r="F256" s="6">
        <v>565.95000000000005</v>
      </c>
      <c r="G256" s="6">
        <v>744.3</v>
      </c>
      <c r="H256" s="6">
        <v>255.7</v>
      </c>
      <c r="I256" s="7">
        <f t="shared" si="31"/>
        <v>-7.4269157760218363E-3</v>
      </c>
      <c r="J256" s="7">
        <f t="shared" si="31"/>
        <v>-8.2078022402465312E-4</v>
      </c>
      <c r="K256" s="7">
        <f t="shared" si="31"/>
        <v>2.4958402662229595E-3</v>
      </c>
      <c r="L256" s="7">
        <f t="shared" si="31"/>
        <v>-1.9897304236200397E-2</v>
      </c>
      <c r="M256" s="7">
        <f t="shared" si="31"/>
        <v>-1.0689990281827155E-2</v>
      </c>
      <c r="N256" s="7">
        <f t="shared" si="31"/>
        <v>-1.0815531371758613E-2</v>
      </c>
      <c r="O256" s="7">
        <f t="shared" si="31"/>
        <v>-2.2878373093468851E-2</v>
      </c>
      <c r="P256" s="7">
        <f t="shared" si="30"/>
        <v>-2.6224789323213695E-3</v>
      </c>
      <c r="Q256" s="7">
        <f t="shared" si="30"/>
        <v>2.2234046570732153E-3</v>
      </c>
      <c r="R256" s="7">
        <f t="shared" si="30"/>
        <v>-7.8265672750095373E-3</v>
      </c>
      <c r="S256" s="7">
        <f t="shared" si="30"/>
        <v>-1.923694084738369E-3</v>
      </c>
      <c r="T256" s="7">
        <f t="shared" si="30"/>
        <v>3.0083193807840997E-3</v>
      </c>
      <c r="U256" s="7">
        <f t="shared" si="30"/>
        <v>-3.2193186757911445E-3</v>
      </c>
      <c r="V256" s="9">
        <f t="shared" si="29"/>
        <v>-1.5907221939358358E-2</v>
      </c>
    </row>
    <row r="257" spans="1:22" x14ac:dyDescent="0.2">
      <c r="A257" s="8">
        <v>45371</v>
      </c>
      <c r="B257" s="6">
        <v>72101.69</v>
      </c>
      <c r="C257" s="6">
        <v>1034.75</v>
      </c>
      <c r="D257" s="6">
        <v>1084.5</v>
      </c>
      <c r="E257" s="6">
        <v>76.349999999999994</v>
      </c>
      <c r="F257" s="6">
        <v>559.9</v>
      </c>
      <c r="G257" s="6">
        <v>736.25</v>
      </c>
      <c r="H257" s="6">
        <v>249.85</v>
      </c>
      <c r="I257" s="7">
        <f t="shared" si="31"/>
        <v>-1.2432440903951125E-3</v>
      </c>
      <c r="J257" s="7">
        <f t="shared" si="31"/>
        <v>1.5510992993476691E-2</v>
      </c>
      <c r="K257" s="7">
        <f t="shared" si="31"/>
        <v>-5.0714615029967547E-4</v>
      </c>
      <c r="L257" s="7">
        <f t="shared" si="31"/>
        <v>3.9292730844795454E-3</v>
      </c>
      <c r="M257" s="7">
        <f t="shared" si="31"/>
        <v>4.4650830505443828E-4</v>
      </c>
      <c r="N257" s="7">
        <f t="shared" si="31"/>
        <v>-1.691001697792871E-2</v>
      </c>
      <c r="O257" s="7">
        <f t="shared" si="31"/>
        <v>-3.001801080648403E-3</v>
      </c>
      <c r="P257" s="7">
        <f t="shared" si="30"/>
        <v>-7.4546326341143887E-3</v>
      </c>
      <c r="Q257" s="7">
        <f t="shared" si="30"/>
        <v>-8.2111724854071915E-4</v>
      </c>
      <c r="R257" s="7">
        <f t="shared" si="30"/>
        <v>2.492730829602479E-3</v>
      </c>
      <c r="S257" s="7">
        <f t="shared" si="30"/>
        <v>-2.0097921212061283E-2</v>
      </c>
      <c r="T257" s="7">
        <f t="shared" si="30"/>
        <v>-1.0747538723581695E-2</v>
      </c>
      <c r="U257" s="7">
        <f t="shared" si="30"/>
        <v>-1.0874444400068465E-2</v>
      </c>
      <c r="V257" s="9">
        <f t="shared" si="29"/>
        <v>-2.314414450692686E-2</v>
      </c>
    </row>
    <row r="258" spans="1:22" x14ac:dyDescent="0.2">
      <c r="A258" s="8">
        <v>45370</v>
      </c>
      <c r="B258" s="6">
        <v>72012.05</v>
      </c>
      <c r="C258" s="6">
        <v>1050.8</v>
      </c>
      <c r="D258" s="6">
        <v>1083.95</v>
      </c>
      <c r="E258" s="6">
        <v>76.650000000000006</v>
      </c>
      <c r="F258" s="6">
        <v>560.15</v>
      </c>
      <c r="G258" s="6">
        <v>723.8</v>
      </c>
      <c r="H258" s="6">
        <v>249.1</v>
      </c>
      <c r="I258" s="7">
        <f t="shared" si="31"/>
        <v>1.0225649735009501E-2</v>
      </c>
      <c r="J258" s="7">
        <f t="shared" si="31"/>
        <v>1.0039969547011696E-2</v>
      </c>
      <c r="K258" s="7">
        <f t="shared" si="31"/>
        <v>-2.5370173901010373E-3</v>
      </c>
      <c r="L258" s="7">
        <f t="shared" si="31"/>
        <v>1.6960208741030547E-2</v>
      </c>
      <c r="M258" s="7">
        <f t="shared" si="31"/>
        <v>1.7316790145496919E-2</v>
      </c>
      <c r="N258" s="7">
        <f t="shared" si="31"/>
        <v>9.8784194528875879E-3</v>
      </c>
      <c r="O258" s="7">
        <f t="shared" si="31"/>
        <v>2.1678040947410659E-2</v>
      </c>
      <c r="P258" s="7">
        <f t="shared" si="30"/>
        <v>-1.2440175594696293E-3</v>
      </c>
      <c r="Q258" s="7">
        <f t="shared" si="30"/>
        <v>1.539192718254302E-2</v>
      </c>
      <c r="R258" s="7">
        <f t="shared" si="30"/>
        <v>-5.0727479240396129E-4</v>
      </c>
      <c r="S258" s="7">
        <f t="shared" si="30"/>
        <v>3.9215736531818647E-3</v>
      </c>
      <c r="T258" s="7">
        <f t="shared" si="30"/>
        <v>4.4640864988466743E-4</v>
      </c>
      <c r="U258" s="7">
        <f t="shared" si="30"/>
        <v>-1.7054623836154418E-2</v>
      </c>
      <c r="V258" s="9">
        <f t="shared" si="29"/>
        <v>-3.0063155220792946E-3</v>
      </c>
    </row>
    <row r="259" spans="1:22" x14ac:dyDescent="0.2">
      <c r="A259" s="8">
        <v>45369</v>
      </c>
      <c r="B259" s="6">
        <v>72748.42</v>
      </c>
      <c r="C259" s="6">
        <v>1061.3499999999999</v>
      </c>
      <c r="D259" s="6">
        <v>1081.2</v>
      </c>
      <c r="E259" s="6">
        <v>77.95</v>
      </c>
      <c r="F259" s="6">
        <v>569.85</v>
      </c>
      <c r="G259" s="6">
        <v>730.95</v>
      </c>
      <c r="H259" s="6">
        <v>254.5</v>
      </c>
      <c r="I259" s="7">
        <f t="shared" si="31"/>
        <v>-1.4431928555974638E-3</v>
      </c>
      <c r="J259" s="7">
        <f t="shared" si="31"/>
        <v>-1.4085834079238579E-2</v>
      </c>
      <c r="K259" s="7">
        <f t="shared" si="31"/>
        <v>-7.8616352201266171E-4</v>
      </c>
      <c r="L259" s="7">
        <f t="shared" si="31"/>
        <v>9.6215522771005979E-3</v>
      </c>
      <c r="M259" s="7">
        <f t="shared" si="31"/>
        <v>1.4740721242432198E-2</v>
      </c>
      <c r="N259" s="7">
        <f t="shared" si="31"/>
        <v>1.299678500581436E-3</v>
      </c>
      <c r="O259" s="7">
        <f t="shared" si="31"/>
        <v>-1.9646365422396617E-3</v>
      </c>
      <c r="P259" s="7">
        <f t="shared" si="30"/>
        <v>1.0173721478841496E-2</v>
      </c>
      <c r="Q259" s="7">
        <f t="shared" si="30"/>
        <v>9.989903879068035E-3</v>
      </c>
      <c r="R259" s="7">
        <f t="shared" si="30"/>
        <v>-2.5402410722325831E-3</v>
      </c>
      <c r="S259" s="7">
        <f t="shared" si="30"/>
        <v>1.6817990185962285E-2</v>
      </c>
      <c r="T259" s="7">
        <f t="shared" si="30"/>
        <v>1.7168563297012138E-2</v>
      </c>
      <c r="U259" s="7">
        <f t="shared" si="30"/>
        <v>9.8299468279828689E-3</v>
      </c>
      <c r="V259" s="9">
        <f t="shared" si="29"/>
        <v>2.144641372244268E-2</v>
      </c>
    </row>
    <row r="260" spans="1:22" x14ac:dyDescent="0.2">
      <c r="A260" s="8">
        <v>45366</v>
      </c>
      <c r="B260" s="6">
        <v>72643.429999999993</v>
      </c>
      <c r="C260" s="6">
        <v>1046.4000000000001</v>
      </c>
      <c r="D260" s="6">
        <v>1080.3499999999999</v>
      </c>
      <c r="E260" s="6">
        <v>78.7</v>
      </c>
      <c r="F260" s="6">
        <v>578.25</v>
      </c>
      <c r="G260" s="6">
        <v>731.9</v>
      </c>
      <c r="H260" s="6">
        <v>254</v>
      </c>
      <c r="I260" s="7">
        <f t="shared" si="31"/>
        <v>6.2476400136943777E-3</v>
      </c>
      <c r="J260" s="7">
        <f t="shared" si="31"/>
        <v>1.1324541284403633E-2</v>
      </c>
      <c r="K260" s="7">
        <f t="shared" si="31"/>
        <v>3.0082843522931668E-3</v>
      </c>
      <c r="L260" s="7">
        <f t="shared" si="31"/>
        <v>-3.1766200762388674E-3</v>
      </c>
      <c r="M260" s="7">
        <f t="shared" si="31"/>
        <v>9.8573281452660755E-3</v>
      </c>
      <c r="N260" s="7">
        <f t="shared" si="31"/>
        <v>1.2501707883590729E-2</v>
      </c>
      <c r="O260" s="7">
        <f t="shared" si="31"/>
        <v>2.0472440944881765E-2</v>
      </c>
      <c r="P260" s="7">
        <f t="shared" si="30"/>
        <v>-1.4442352614558571E-3</v>
      </c>
      <c r="Q260" s="7">
        <f t="shared" si="30"/>
        <v>-1.4185980987518557E-2</v>
      </c>
      <c r="R260" s="7">
        <f t="shared" si="30"/>
        <v>-7.8647271061348719E-4</v>
      </c>
      <c r="S260" s="7">
        <f t="shared" si="30"/>
        <v>9.5755599195719108E-3</v>
      </c>
      <c r="T260" s="7">
        <f t="shared" si="30"/>
        <v>1.4633132809804272E-2</v>
      </c>
      <c r="U260" s="7">
        <f t="shared" si="30"/>
        <v>1.2988346495565548E-3</v>
      </c>
      <c r="V260" s="9">
        <f t="shared" si="29"/>
        <v>-1.9665689720408269E-3</v>
      </c>
    </row>
    <row r="261" spans="1:22" x14ac:dyDescent="0.2">
      <c r="A261" s="8">
        <v>45365</v>
      </c>
      <c r="B261" s="6">
        <v>73097.279999999999</v>
      </c>
      <c r="C261" s="6">
        <v>1058.25</v>
      </c>
      <c r="D261" s="6">
        <v>1083.5999999999999</v>
      </c>
      <c r="E261" s="6">
        <v>78.45</v>
      </c>
      <c r="F261" s="6">
        <v>583.95000000000005</v>
      </c>
      <c r="G261" s="6">
        <v>741.05</v>
      </c>
      <c r="H261" s="6">
        <v>259.2</v>
      </c>
      <c r="I261" s="7">
        <f t="shared" si="31"/>
        <v>-4.5882692215086784E-3</v>
      </c>
      <c r="J261" s="7">
        <f t="shared" si="31"/>
        <v>2.0930781951334909E-2</v>
      </c>
      <c r="K261" s="7">
        <f t="shared" si="31"/>
        <v>3.2299741602082044E-4</v>
      </c>
      <c r="L261" s="7">
        <f t="shared" si="31"/>
        <v>-1.210962396430848E-2</v>
      </c>
      <c r="M261" s="7">
        <f t="shared" si="31"/>
        <v>-1.2072951451323033E-2</v>
      </c>
      <c r="N261" s="7">
        <f t="shared" si="31"/>
        <v>8.3665069833345207E-3</v>
      </c>
      <c r="O261" s="7">
        <f t="shared" si="31"/>
        <v>6.5586419753085323E-3</v>
      </c>
      <c r="P261" s="7">
        <f t="shared" si="30"/>
        <v>6.2282044198802011E-3</v>
      </c>
      <c r="Q261" s="7">
        <f t="shared" si="30"/>
        <v>1.1260898698098785E-2</v>
      </c>
      <c r="R261" s="7">
        <f t="shared" si="30"/>
        <v>3.0037685192608383E-3</v>
      </c>
      <c r="S261" s="7">
        <f t="shared" ref="S261:V324" si="32">LN(E261/E260)</f>
        <v>-3.1816762443159299E-3</v>
      </c>
      <c r="T261" s="7">
        <f t="shared" si="32"/>
        <v>9.8090616130260492E-3</v>
      </c>
      <c r="U261" s="7">
        <f t="shared" si="32"/>
        <v>1.2424206795742637E-2</v>
      </c>
      <c r="V261" s="9">
        <f t="shared" si="29"/>
        <v>2.0265697459582923E-2</v>
      </c>
    </row>
    <row r="262" spans="1:22" x14ac:dyDescent="0.2">
      <c r="A262" s="8">
        <v>45364</v>
      </c>
      <c r="B262" s="6">
        <v>72761.89</v>
      </c>
      <c r="C262" s="6">
        <v>1080.4000000000001</v>
      </c>
      <c r="D262" s="6">
        <v>1083.95</v>
      </c>
      <c r="E262" s="6">
        <v>77.5</v>
      </c>
      <c r="F262" s="6">
        <v>576.9</v>
      </c>
      <c r="G262" s="6">
        <v>747.25</v>
      </c>
      <c r="H262" s="6">
        <v>260.89999999999998</v>
      </c>
      <c r="I262" s="7">
        <f t="shared" si="31"/>
        <v>1.2452535248878238E-2</v>
      </c>
      <c r="J262" s="7">
        <f t="shared" si="31"/>
        <v>1.5364679748241405E-2</v>
      </c>
      <c r="K262" s="7">
        <f t="shared" si="31"/>
        <v>-6.5501176253518478E-3</v>
      </c>
      <c r="L262" s="7">
        <f t="shared" ref="L262:O325" si="33">(E263/E262)-1</f>
        <v>2.5806451612903292E-2</v>
      </c>
      <c r="M262" s="7">
        <f t="shared" si="33"/>
        <v>-1.4733922690240986E-3</v>
      </c>
      <c r="N262" s="7">
        <f t="shared" si="33"/>
        <v>1.6661090665774481E-2</v>
      </c>
      <c r="O262" s="7">
        <f t="shared" si="33"/>
        <v>4.1011881947106366E-2</v>
      </c>
      <c r="P262" s="7">
        <f t="shared" ref="P262:P293" si="34">LN(B262/B261)</f>
        <v>-4.5988276376829288E-3</v>
      </c>
      <c r="Q262" s="7">
        <f t="shared" ref="Q262:Q293" si="35">LN(C262/C261)</f>
        <v>2.0714742517427588E-2</v>
      </c>
      <c r="R262" s="7">
        <f t="shared" ref="R262:R293" si="36">LN(D262/D261)</f>
        <v>3.2294526358520812E-4</v>
      </c>
      <c r="S262" s="7">
        <f t="shared" si="32"/>
        <v>-1.2183542819740292E-2</v>
      </c>
      <c r="T262" s="7">
        <f t="shared" si="32"/>
        <v>-1.2146421461730835E-2</v>
      </c>
      <c r="U262" s="7">
        <f t="shared" si="32"/>
        <v>8.3317017611233037E-3</v>
      </c>
      <c r="V262" s="9">
        <f t="shared" si="29"/>
        <v>6.5372276645630101E-3</v>
      </c>
    </row>
    <row r="263" spans="1:22" x14ac:dyDescent="0.2">
      <c r="A263" s="8">
        <v>45363</v>
      </c>
      <c r="B263" s="6">
        <v>73667.960000000006</v>
      </c>
      <c r="C263" s="6">
        <v>1097</v>
      </c>
      <c r="D263" s="6">
        <v>1076.8499999999999</v>
      </c>
      <c r="E263" s="6">
        <v>79.5</v>
      </c>
      <c r="F263" s="6">
        <v>576.04999999999995</v>
      </c>
      <c r="G263" s="6">
        <v>759.7</v>
      </c>
      <c r="H263" s="6">
        <v>271.60000000000002</v>
      </c>
      <c r="I263" s="7">
        <f t="shared" ref="I263:N326" si="37">(B264/B263)-1</f>
        <v>-2.2441234968364476E-3</v>
      </c>
      <c r="J263" s="7">
        <f t="shared" si="37"/>
        <v>7.3837739288968862E-3</v>
      </c>
      <c r="K263" s="7">
        <f t="shared" si="37"/>
        <v>1.7179737196453271E-3</v>
      </c>
      <c r="L263" s="7">
        <f t="shared" si="33"/>
        <v>1.2578616352201255E-2</v>
      </c>
      <c r="M263" s="7">
        <f t="shared" si="33"/>
        <v>1.4148077423834948E-2</v>
      </c>
      <c r="N263" s="7">
        <f t="shared" si="33"/>
        <v>1.8428326971172915E-2</v>
      </c>
      <c r="O263" s="7">
        <f t="shared" si="33"/>
        <v>2.1354933726067671E-2</v>
      </c>
      <c r="P263" s="7">
        <f t="shared" si="34"/>
        <v>1.2375640133173424E-2</v>
      </c>
      <c r="Q263" s="7">
        <f t="shared" si="35"/>
        <v>1.5247838356769751E-2</v>
      </c>
      <c r="R263" s="7">
        <f t="shared" si="36"/>
        <v>-6.5716637839235191E-3</v>
      </c>
      <c r="S263" s="7">
        <f t="shared" si="32"/>
        <v>2.5479085300984968E-2</v>
      </c>
      <c r="T263" s="7">
        <f t="shared" si="32"/>
        <v>-1.4744787787811674E-3</v>
      </c>
      <c r="U263" s="7">
        <f t="shared" si="32"/>
        <v>1.6523817345128644E-2</v>
      </c>
      <c r="V263" s="9">
        <f t="shared" si="29"/>
        <v>4.0193203541858499E-2</v>
      </c>
    </row>
    <row r="264" spans="1:22" x14ac:dyDescent="0.2">
      <c r="A264" s="8">
        <v>45362</v>
      </c>
      <c r="B264" s="6">
        <v>73502.64</v>
      </c>
      <c r="C264" s="6">
        <v>1105.0999999999999</v>
      </c>
      <c r="D264" s="6">
        <v>1078.7</v>
      </c>
      <c r="E264" s="6">
        <v>80.5</v>
      </c>
      <c r="F264" s="6">
        <v>584.20000000000005</v>
      </c>
      <c r="G264" s="6">
        <v>773.7</v>
      </c>
      <c r="H264" s="6">
        <v>277.39999999999998</v>
      </c>
      <c r="I264" s="7">
        <f t="shared" si="37"/>
        <v>8.3908550767699541E-3</v>
      </c>
      <c r="J264" s="7">
        <f t="shared" si="37"/>
        <v>5.7460863270293316E-3</v>
      </c>
      <c r="K264" s="7">
        <f t="shared" si="37"/>
        <v>8.5751367386668331E-3</v>
      </c>
      <c r="L264" s="7">
        <f t="shared" si="33"/>
        <v>3.7267080745342351E-3</v>
      </c>
      <c r="M264" s="7">
        <f t="shared" si="33"/>
        <v>-2.2167066073262687E-2</v>
      </c>
      <c r="N264" s="7">
        <f t="shared" si="33"/>
        <v>1.8547240532506004E-2</v>
      </c>
      <c r="O264" s="7">
        <f t="shared" si="33"/>
        <v>1.5681326604181756E-2</v>
      </c>
      <c r="P264" s="7">
        <f t="shared" si="34"/>
        <v>-2.246645315525765E-3</v>
      </c>
      <c r="Q264" s="7">
        <f t="shared" si="35"/>
        <v>7.3566473195061871E-3</v>
      </c>
      <c r="R264" s="7">
        <f t="shared" si="36"/>
        <v>1.7164996907817244E-3</v>
      </c>
      <c r="S264" s="7">
        <f t="shared" si="32"/>
        <v>1.2500162764231468E-2</v>
      </c>
      <c r="T264" s="7">
        <f t="shared" si="32"/>
        <v>1.4048927469578223E-2</v>
      </c>
      <c r="U264" s="7">
        <f t="shared" si="32"/>
        <v>1.8260583046232955E-2</v>
      </c>
      <c r="V264" s="9">
        <f t="shared" si="29"/>
        <v>2.1130112196190078E-2</v>
      </c>
    </row>
    <row r="265" spans="1:22" x14ac:dyDescent="0.2">
      <c r="A265" s="8">
        <v>45358</v>
      </c>
      <c r="B265" s="6">
        <v>74119.39</v>
      </c>
      <c r="C265" s="6">
        <v>1111.45</v>
      </c>
      <c r="D265" s="6">
        <v>1087.95</v>
      </c>
      <c r="E265" s="6">
        <v>80.8</v>
      </c>
      <c r="F265" s="6">
        <v>571.25</v>
      </c>
      <c r="G265" s="6">
        <v>788.05</v>
      </c>
      <c r="H265" s="6">
        <v>281.75</v>
      </c>
      <c r="I265" s="7">
        <f t="shared" si="37"/>
        <v>-4.50624323810489E-4</v>
      </c>
      <c r="J265" s="7">
        <f t="shared" si="37"/>
        <v>1.2191281659093889E-2</v>
      </c>
      <c r="K265" s="7">
        <f t="shared" si="37"/>
        <v>8.4103129739416804E-3</v>
      </c>
      <c r="L265" s="7">
        <f t="shared" si="33"/>
        <v>1.2376237623762387E-2</v>
      </c>
      <c r="M265" s="7">
        <f t="shared" si="33"/>
        <v>-7.7899343544858279E-3</v>
      </c>
      <c r="N265" s="7">
        <f t="shared" si="33"/>
        <v>-5.2661633145104636E-3</v>
      </c>
      <c r="O265" s="7">
        <f t="shared" si="33"/>
        <v>2.8393966282165284E-3</v>
      </c>
      <c r="P265" s="7">
        <f t="shared" si="34"/>
        <v>8.3558475447407694E-3</v>
      </c>
      <c r="Q265" s="7">
        <f t="shared" si="35"/>
        <v>5.7296405421822976E-3</v>
      </c>
      <c r="R265" s="7">
        <f t="shared" si="36"/>
        <v>8.5385790961476291E-3</v>
      </c>
      <c r="S265" s="7">
        <f t="shared" si="32"/>
        <v>3.7197811025320819E-3</v>
      </c>
      <c r="T265" s="7">
        <f t="shared" si="32"/>
        <v>-2.2416447745226241E-2</v>
      </c>
      <c r="U265" s="7">
        <f t="shared" si="32"/>
        <v>1.8377338066141124E-2</v>
      </c>
      <c r="V265" s="9">
        <f t="shared" si="29"/>
        <v>1.5559645039154536E-2</v>
      </c>
    </row>
    <row r="266" spans="1:22" x14ac:dyDescent="0.2">
      <c r="A266" s="8">
        <v>45357</v>
      </c>
      <c r="B266" s="6">
        <v>74085.990000000005</v>
      </c>
      <c r="C266" s="6">
        <v>1125</v>
      </c>
      <c r="D266" s="6">
        <v>1097.0999999999999</v>
      </c>
      <c r="E266" s="6">
        <v>81.8</v>
      </c>
      <c r="F266" s="6">
        <v>566.79999999999995</v>
      </c>
      <c r="G266" s="6">
        <v>783.9</v>
      </c>
      <c r="H266" s="6">
        <v>282.55</v>
      </c>
      <c r="I266" s="7">
        <f t="shared" si="37"/>
        <v>-5.5187222307483408E-3</v>
      </c>
      <c r="J266" s="7">
        <f t="shared" si="37"/>
        <v>-2.1511111111111147E-2</v>
      </c>
      <c r="K266" s="7">
        <f t="shared" si="37"/>
        <v>-8.2490201440159616E-3</v>
      </c>
      <c r="L266" s="7">
        <f t="shared" si="33"/>
        <v>-3.0562347188264338E-3</v>
      </c>
      <c r="M266" s="7">
        <f t="shared" si="33"/>
        <v>8.73323923782654E-3</v>
      </c>
      <c r="N266" s="7">
        <f t="shared" si="33"/>
        <v>6.3783645873227712E-5</v>
      </c>
      <c r="O266" s="7">
        <f t="shared" si="33"/>
        <v>-1.5749424880552088E-2</v>
      </c>
      <c r="P266" s="7">
        <f t="shared" si="34"/>
        <v>-4.5072588546300719E-4</v>
      </c>
      <c r="Q266" s="7">
        <f t="shared" si="35"/>
        <v>1.2117566501601689E-2</v>
      </c>
      <c r="R266" s="7">
        <f t="shared" si="36"/>
        <v>8.3751433459140073E-3</v>
      </c>
      <c r="S266" s="7">
        <f t="shared" si="32"/>
        <v>1.2300278081651687E-2</v>
      </c>
      <c r="T266" s="7">
        <f t="shared" si="32"/>
        <v>-7.8204343918891351E-3</v>
      </c>
      <c r="U266" s="7">
        <f t="shared" si="32"/>
        <v>-5.280078426873511E-3</v>
      </c>
      <c r="V266" s="9">
        <f t="shared" si="29"/>
        <v>2.8353731559666749E-3</v>
      </c>
    </row>
    <row r="267" spans="1:22" x14ac:dyDescent="0.2">
      <c r="A267" s="8">
        <v>45356</v>
      </c>
      <c r="B267" s="6">
        <v>73677.13</v>
      </c>
      <c r="C267" s="6">
        <v>1100.8</v>
      </c>
      <c r="D267" s="6">
        <v>1088.05</v>
      </c>
      <c r="E267" s="6">
        <v>81.55</v>
      </c>
      <c r="F267" s="6">
        <v>571.75</v>
      </c>
      <c r="G267" s="6">
        <v>783.95</v>
      </c>
      <c r="H267" s="6">
        <v>278.10000000000002</v>
      </c>
      <c r="I267" s="7">
        <f t="shared" si="37"/>
        <v>2.648854536000389E-3</v>
      </c>
      <c r="J267" s="7">
        <f t="shared" si="37"/>
        <v>5.4051598837210335E-3</v>
      </c>
      <c r="K267" s="7">
        <f t="shared" si="37"/>
        <v>3.9520242635908698E-3</v>
      </c>
      <c r="L267" s="7">
        <f t="shared" si="33"/>
        <v>6.7443286327406593E-3</v>
      </c>
      <c r="M267" s="7">
        <f t="shared" si="33"/>
        <v>1.460428508963707E-2</v>
      </c>
      <c r="N267" s="7">
        <f t="shared" si="33"/>
        <v>-1.517953951144857E-2</v>
      </c>
      <c r="O267" s="7">
        <f t="shared" si="33"/>
        <v>-1.761956130888187E-2</v>
      </c>
      <c r="P267" s="7">
        <f t="shared" si="34"/>
        <v>-5.5340066378143163E-3</v>
      </c>
      <c r="Q267" s="7">
        <f t="shared" si="35"/>
        <v>-2.1745847459441327E-2</v>
      </c>
      <c r="R267" s="7">
        <f t="shared" si="36"/>
        <v>-8.2832315811434756E-3</v>
      </c>
      <c r="S267" s="7">
        <f t="shared" si="32"/>
        <v>-3.060914541678522E-3</v>
      </c>
      <c r="T267" s="7">
        <f t="shared" si="32"/>
        <v>8.6953250863652937E-3</v>
      </c>
      <c r="U267" s="7">
        <f t="shared" si="32"/>
        <v>6.3781611782981267E-5</v>
      </c>
      <c r="V267" s="9">
        <f t="shared" si="29"/>
        <v>-1.5874764835933145E-2</v>
      </c>
    </row>
    <row r="268" spans="1:22" x14ac:dyDescent="0.2">
      <c r="A268" s="8">
        <v>45355</v>
      </c>
      <c r="B268" s="6">
        <v>73872.289999999994</v>
      </c>
      <c r="C268" s="6">
        <v>1106.75</v>
      </c>
      <c r="D268" s="6">
        <v>1092.3499999999999</v>
      </c>
      <c r="E268" s="6">
        <v>82.1</v>
      </c>
      <c r="F268" s="6">
        <v>580.1</v>
      </c>
      <c r="G268" s="6">
        <v>772.05</v>
      </c>
      <c r="H268" s="6">
        <v>273.2</v>
      </c>
      <c r="I268" s="7">
        <f t="shared" si="37"/>
        <v>-8.9532895216870578E-4</v>
      </c>
      <c r="J268" s="7">
        <f t="shared" si="37"/>
        <v>-9.0806415179579547E-3</v>
      </c>
      <c r="K268" s="7">
        <f t="shared" si="37"/>
        <v>-7.0490227491186719E-3</v>
      </c>
      <c r="L268" s="7">
        <f t="shared" si="33"/>
        <v>5.4811205846529987E-3</v>
      </c>
      <c r="M268" s="7">
        <f t="shared" si="33"/>
        <v>-3.6200655059472897E-3</v>
      </c>
      <c r="N268" s="7">
        <f t="shared" si="33"/>
        <v>1.6190661226604952E-3</v>
      </c>
      <c r="O268" s="7">
        <f t="shared" si="33"/>
        <v>-4.9414348462663016E-3</v>
      </c>
      <c r="P268" s="7">
        <f t="shared" si="34"/>
        <v>2.6453525037101826E-3</v>
      </c>
      <c r="Q268" s="7">
        <f t="shared" si="35"/>
        <v>5.3906044331712942E-3</v>
      </c>
      <c r="R268" s="7">
        <f t="shared" si="36"/>
        <v>3.944235529800116E-3</v>
      </c>
      <c r="S268" s="7">
        <f t="shared" si="32"/>
        <v>6.72168739135967E-3</v>
      </c>
      <c r="T268" s="7">
        <f t="shared" si="32"/>
        <v>1.4498669569128113E-2</v>
      </c>
      <c r="U268" s="7">
        <f t="shared" si="32"/>
        <v>-1.5295928039586361E-2</v>
      </c>
      <c r="V268" s="9">
        <f t="shared" si="29"/>
        <v>-1.7776633543284338E-2</v>
      </c>
    </row>
    <row r="269" spans="1:22" x14ac:dyDescent="0.2">
      <c r="A269" s="8">
        <v>45353</v>
      </c>
      <c r="B269" s="6">
        <v>73806.149999999994</v>
      </c>
      <c r="C269" s="6">
        <v>1096.7</v>
      </c>
      <c r="D269" s="6">
        <v>1084.6500000000001</v>
      </c>
      <c r="E269" s="6">
        <v>82.55</v>
      </c>
      <c r="F269" s="6">
        <v>578</v>
      </c>
      <c r="G269" s="6">
        <v>773.3</v>
      </c>
      <c r="H269" s="6">
        <v>271.85000000000002</v>
      </c>
      <c r="I269" s="7">
        <f t="shared" si="37"/>
        <v>-8.2377959018309355E-4</v>
      </c>
      <c r="J269" s="7">
        <f t="shared" si="37"/>
        <v>2.3251572900520046E-3</v>
      </c>
      <c r="K269" s="7">
        <f t="shared" si="37"/>
        <v>2.0744018807909992E-3</v>
      </c>
      <c r="L269" s="7">
        <f t="shared" si="33"/>
        <v>-4.2398546335553622E-3</v>
      </c>
      <c r="M269" s="7">
        <f t="shared" si="33"/>
        <v>-4.2387543252595528E-3</v>
      </c>
      <c r="N269" s="7">
        <f t="shared" si="33"/>
        <v>-5.366610629768509E-3</v>
      </c>
      <c r="O269" s="7">
        <f t="shared" si="33"/>
        <v>-2.5749494206365187E-3</v>
      </c>
      <c r="P269" s="7">
        <f t="shared" si="34"/>
        <v>-8.9572999853181697E-4</v>
      </c>
      <c r="Q269" s="7">
        <f t="shared" si="35"/>
        <v>-9.1221218460871851E-3</v>
      </c>
      <c r="R269" s="7">
        <f t="shared" si="36"/>
        <v>-7.0739844830309904E-3</v>
      </c>
      <c r="S269" s="7">
        <f t="shared" si="32"/>
        <v>5.4661539077546133E-3</v>
      </c>
      <c r="T269" s="7">
        <f t="shared" si="32"/>
        <v>-3.626633799641212E-3</v>
      </c>
      <c r="U269" s="7">
        <f t="shared" si="32"/>
        <v>1.6177568481165869E-3</v>
      </c>
      <c r="V269" s="9">
        <f t="shared" si="29"/>
        <v>-4.9536841047051576E-3</v>
      </c>
    </row>
    <row r="270" spans="1:22" x14ac:dyDescent="0.2">
      <c r="A270" s="8">
        <v>45352</v>
      </c>
      <c r="B270" s="6">
        <v>73745.350000000006</v>
      </c>
      <c r="C270" s="6">
        <v>1099.25</v>
      </c>
      <c r="D270" s="6">
        <v>1086.9000000000001</v>
      </c>
      <c r="E270" s="6">
        <v>82.2</v>
      </c>
      <c r="F270" s="6">
        <v>575.54999999999995</v>
      </c>
      <c r="G270" s="6">
        <v>769.15</v>
      </c>
      <c r="H270" s="6">
        <v>271.14999999999998</v>
      </c>
      <c r="I270" s="7">
        <f t="shared" si="37"/>
        <v>-1.6883098391966445E-2</v>
      </c>
      <c r="J270" s="7">
        <f t="shared" si="37"/>
        <v>-2.1969524675915508E-2</v>
      </c>
      <c r="K270" s="7">
        <f t="shared" si="37"/>
        <v>-3.1925660134327072E-2</v>
      </c>
      <c r="L270" s="7">
        <f t="shared" si="33"/>
        <v>-1.3990267639902743E-2</v>
      </c>
      <c r="M270" s="7">
        <f t="shared" si="33"/>
        <v>-9.903570497784564E-3</v>
      </c>
      <c r="N270" s="7">
        <f t="shared" si="33"/>
        <v>-2.7367873626730765E-2</v>
      </c>
      <c r="O270" s="7">
        <f t="shared" si="33"/>
        <v>-2.1021574774110263E-2</v>
      </c>
      <c r="P270" s="7">
        <f t="shared" si="34"/>
        <v>-8.2411908304736109E-4</v>
      </c>
      <c r="Q270" s="7">
        <f t="shared" si="35"/>
        <v>2.3224582947563408E-3</v>
      </c>
      <c r="R270" s="7">
        <f t="shared" si="36"/>
        <v>2.0722532800706503E-3</v>
      </c>
      <c r="S270" s="7">
        <f t="shared" si="32"/>
        <v>-4.2488683040027243E-3</v>
      </c>
      <c r="T270" s="7">
        <f t="shared" si="32"/>
        <v>-4.2477633113064276E-3</v>
      </c>
      <c r="U270" s="7">
        <f t="shared" si="32"/>
        <v>-5.3810626132296544E-3</v>
      </c>
      <c r="V270" s="9">
        <f t="shared" si="29"/>
        <v>-2.5782703048601507E-3</v>
      </c>
    </row>
    <row r="271" spans="1:22" x14ac:dyDescent="0.2">
      <c r="A271" s="8">
        <v>45351</v>
      </c>
      <c r="B271" s="6">
        <v>72500.3</v>
      </c>
      <c r="C271" s="6">
        <v>1075.0999999999999</v>
      </c>
      <c r="D271" s="6">
        <v>1052.2</v>
      </c>
      <c r="E271" s="6">
        <v>81.05</v>
      </c>
      <c r="F271" s="6">
        <v>569.85</v>
      </c>
      <c r="G271" s="6">
        <v>748.1</v>
      </c>
      <c r="H271" s="6">
        <v>265.45</v>
      </c>
      <c r="I271" s="7">
        <f t="shared" si="37"/>
        <v>-2.695437122329114E-3</v>
      </c>
      <c r="J271" s="7">
        <f t="shared" si="37"/>
        <v>-8.3713142963437459E-4</v>
      </c>
      <c r="K271" s="7">
        <f t="shared" si="37"/>
        <v>-5.7023379585630085E-3</v>
      </c>
      <c r="L271" s="7">
        <f t="shared" si="33"/>
        <v>-6.1690314620604925E-3</v>
      </c>
      <c r="M271" s="7">
        <f t="shared" si="33"/>
        <v>2.2813020970429143E-3</v>
      </c>
      <c r="N271" s="7">
        <f t="shared" si="33"/>
        <v>-7.4856302633338201E-3</v>
      </c>
      <c r="O271" s="7">
        <f t="shared" si="33"/>
        <v>-1.3938594838952656E-2</v>
      </c>
      <c r="P271" s="7">
        <f t="shared" si="34"/>
        <v>-1.7027242601581016E-2</v>
      </c>
      <c r="Q271" s="7">
        <f t="shared" si="35"/>
        <v>-2.2214448569737248E-2</v>
      </c>
      <c r="R271" s="7">
        <f t="shared" si="36"/>
        <v>-3.244639727243448E-2</v>
      </c>
      <c r="S271" s="7">
        <f t="shared" si="32"/>
        <v>-1.408905388044919E-2</v>
      </c>
      <c r="T271" s="7">
        <f t="shared" si="32"/>
        <v>-9.9529370593266445E-3</v>
      </c>
      <c r="U271" s="7">
        <f t="shared" si="32"/>
        <v>-2.774935012340082E-2</v>
      </c>
      <c r="V271" s="9">
        <f t="shared" si="29"/>
        <v>-2.1245674257389158E-2</v>
      </c>
    </row>
    <row r="272" spans="1:22" x14ac:dyDescent="0.2">
      <c r="A272" s="8">
        <v>45350</v>
      </c>
      <c r="B272" s="6">
        <v>72304.88</v>
      </c>
      <c r="C272" s="6">
        <v>1074.2</v>
      </c>
      <c r="D272" s="6">
        <v>1046.2</v>
      </c>
      <c r="E272" s="6">
        <v>80.55</v>
      </c>
      <c r="F272" s="6">
        <v>571.15</v>
      </c>
      <c r="G272" s="6">
        <v>742.5</v>
      </c>
      <c r="H272" s="6">
        <v>261.75</v>
      </c>
      <c r="I272" s="7">
        <f t="shared" si="37"/>
        <v>1.0930659175424795E-2</v>
      </c>
      <c r="J272" s="7">
        <f t="shared" si="37"/>
        <v>4.5149878979704461E-3</v>
      </c>
      <c r="K272" s="7">
        <f t="shared" si="37"/>
        <v>1.3381762569298461E-2</v>
      </c>
      <c r="L272" s="7">
        <f t="shared" si="33"/>
        <v>3.414028553693349E-2</v>
      </c>
      <c r="M272" s="7">
        <f t="shared" si="33"/>
        <v>3.37039306661997E-2</v>
      </c>
      <c r="N272" s="7">
        <f t="shared" si="33"/>
        <v>9.8989898989898517E-3</v>
      </c>
      <c r="O272" s="7">
        <f t="shared" si="33"/>
        <v>3.2855778414517811E-2</v>
      </c>
      <c r="P272" s="7">
        <f t="shared" si="34"/>
        <v>-2.6990763539870943E-3</v>
      </c>
      <c r="Q272" s="7">
        <f t="shared" si="35"/>
        <v>-8.3748201982331504E-4</v>
      </c>
      <c r="R272" s="7">
        <f t="shared" si="36"/>
        <v>-5.7186583601961547E-3</v>
      </c>
      <c r="S272" s="7">
        <f t="shared" si="32"/>
        <v>-6.1881385587017595E-3</v>
      </c>
      <c r="T272" s="7">
        <f t="shared" si="32"/>
        <v>2.2787038782116635E-3</v>
      </c>
      <c r="U272" s="7">
        <f t="shared" si="32"/>
        <v>-7.5137882015045895E-3</v>
      </c>
      <c r="V272" s="9">
        <f t="shared" si="29"/>
        <v>-1.4036649279034188E-2</v>
      </c>
    </row>
    <row r="273" spans="1:22" x14ac:dyDescent="0.2">
      <c r="A273" s="8">
        <v>45349</v>
      </c>
      <c r="B273" s="6">
        <v>73095.22</v>
      </c>
      <c r="C273" s="6">
        <v>1079.05</v>
      </c>
      <c r="D273" s="6">
        <v>1060.2</v>
      </c>
      <c r="E273" s="6">
        <v>83.3</v>
      </c>
      <c r="F273" s="6">
        <v>590.4</v>
      </c>
      <c r="G273" s="6">
        <v>749.85</v>
      </c>
      <c r="H273" s="6">
        <v>270.35000000000002</v>
      </c>
      <c r="I273" s="7">
        <f t="shared" si="37"/>
        <v>-4.1738707401113295E-3</v>
      </c>
      <c r="J273" s="7">
        <f t="shared" si="37"/>
        <v>5.699457856447987E-3</v>
      </c>
      <c r="K273" s="7">
        <f t="shared" si="37"/>
        <v>-5.659309564233217E-3</v>
      </c>
      <c r="L273" s="7">
        <f t="shared" si="33"/>
        <v>7.8031212484994672E-3</v>
      </c>
      <c r="M273" s="7">
        <f t="shared" si="33"/>
        <v>-7.1138211382112404E-3</v>
      </c>
      <c r="N273" s="7">
        <f t="shared" si="33"/>
        <v>1.2069080482763228E-2</v>
      </c>
      <c r="O273" s="7">
        <f t="shared" si="33"/>
        <v>-2.9591270575181072E-3</v>
      </c>
      <c r="P273" s="7">
        <f t="shared" si="34"/>
        <v>1.0871351311725246E-2</v>
      </c>
      <c r="Q273" s="7">
        <f t="shared" si="35"/>
        <v>4.5048259161135605E-3</v>
      </c>
      <c r="R273" s="7">
        <f t="shared" si="36"/>
        <v>1.3293017617195067E-2</v>
      </c>
      <c r="S273" s="7">
        <f t="shared" si="32"/>
        <v>3.3570439549813536E-2</v>
      </c>
      <c r="T273" s="7">
        <f t="shared" si="32"/>
        <v>3.3148401106306569E-2</v>
      </c>
      <c r="U273" s="7">
        <f t="shared" si="32"/>
        <v>9.8503158508343285E-3</v>
      </c>
      <c r="V273" s="9">
        <f t="shared" si="29"/>
        <v>3.232756607736776E-2</v>
      </c>
    </row>
    <row r="274" spans="1:22" x14ac:dyDescent="0.2">
      <c r="A274" s="8">
        <v>45348</v>
      </c>
      <c r="B274" s="6">
        <v>72790.13</v>
      </c>
      <c r="C274" s="6">
        <v>1085.2</v>
      </c>
      <c r="D274" s="6">
        <v>1054.2</v>
      </c>
      <c r="E274" s="6">
        <v>83.95</v>
      </c>
      <c r="F274" s="6">
        <v>586.20000000000005</v>
      </c>
      <c r="G274" s="6">
        <v>758.9</v>
      </c>
      <c r="H274" s="6">
        <v>269.55</v>
      </c>
      <c r="I274" s="7">
        <f t="shared" si="37"/>
        <v>4.8450250054505872E-3</v>
      </c>
      <c r="J274" s="7">
        <f t="shared" si="37"/>
        <v>1.0689273866568261E-2</v>
      </c>
      <c r="K274" s="7">
        <f t="shared" si="37"/>
        <v>6.734964902295415E-3</v>
      </c>
      <c r="L274" s="7">
        <f t="shared" si="33"/>
        <v>-1.3103037522334771E-2</v>
      </c>
      <c r="M274" s="7">
        <f t="shared" si="33"/>
        <v>2.3456158307744834E-2</v>
      </c>
      <c r="N274" s="7">
        <f t="shared" si="33"/>
        <v>1.9765449993403017E-4</v>
      </c>
      <c r="O274" s="7">
        <f t="shared" si="33"/>
        <v>-2.5969207939157135E-3</v>
      </c>
      <c r="P274" s="7">
        <f t="shared" si="34"/>
        <v>-4.1826056526590803E-3</v>
      </c>
      <c r="Q274" s="7">
        <f t="shared" si="35"/>
        <v>5.6832773973041935E-3</v>
      </c>
      <c r="R274" s="7">
        <f t="shared" si="36"/>
        <v>-5.67538413259926E-3</v>
      </c>
      <c r="S274" s="7">
        <f t="shared" si="32"/>
        <v>7.772834350752887E-3</v>
      </c>
      <c r="T274" s="7">
        <f t="shared" si="32"/>
        <v>-7.1392450094705405E-3</v>
      </c>
      <c r="U274" s="7">
        <f t="shared" si="32"/>
        <v>1.1996829882178079E-2</v>
      </c>
      <c r="V274" s="9">
        <f t="shared" si="29"/>
        <v>-2.9635139303361945E-3</v>
      </c>
    </row>
    <row r="275" spans="1:22" x14ac:dyDescent="0.2">
      <c r="A275" s="8">
        <v>45345</v>
      </c>
      <c r="B275" s="6">
        <v>73142.8</v>
      </c>
      <c r="C275" s="6">
        <v>1096.8</v>
      </c>
      <c r="D275" s="6">
        <v>1061.3</v>
      </c>
      <c r="E275" s="6">
        <v>82.85</v>
      </c>
      <c r="F275" s="6">
        <v>599.95000000000005</v>
      </c>
      <c r="G275" s="6">
        <v>759.05</v>
      </c>
      <c r="H275" s="6">
        <v>268.85000000000002</v>
      </c>
      <c r="I275" s="7">
        <f t="shared" si="37"/>
        <v>2.1109391491713758E-4</v>
      </c>
      <c r="J275" s="7">
        <f t="shared" si="37"/>
        <v>3.7381473377098295E-3</v>
      </c>
      <c r="K275" s="7">
        <f t="shared" si="37"/>
        <v>1.3191369075662429E-3</v>
      </c>
      <c r="L275" s="7">
        <f t="shared" si="33"/>
        <v>-2.0519010259504977E-2</v>
      </c>
      <c r="M275" s="7">
        <f t="shared" si="33"/>
        <v>-1.2417701475123E-2</v>
      </c>
      <c r="N275" s="7">
        <f t="shared" si="33"/>
        <v>9.0244384427904389E-3</v>
      </c>
      <c r="O275" s="7">
        <f t="shared" si="33"/>
        <v>2.5106936953691594E-2</v>
      </c>
      <c r="P275" s="7">
        <f t="shared" si="34"/>
        <v>4.8333256457077315E-3</v>
      </c>
      <c r="Q275" s="7">
        <f t="shared" si="35"/>
        <v>1.0632547463327844E-2</v>
      </c>
      <c r="R275" s="7">
        <f t="shared" si="36"/>
        <v>6.7123863466701343E-3</v>
      </c>
      <c r="S275" s="7">
        <f t="shared" si="32"/>
        <v>-1.3189639650977957E-2</v>
      </c>
      <c r="T275" s="7">
        <f t="shared" si="32"/>
        <v>2.3185290133605881E-2</v>
      </c>
      <c r="U275" s="7">
        <f t="shared" si="32"/>
        <v>1.9763496885691922E-4</v>
      </c>
      <c r="V275" s="9">
        <f t="shared" si="29"/>
        <v>-2.6002986419905749E-3</v>
      </c>
    </row>
    <row r="276" spans="1:22" x14ac:dyDescent="0.2">
      <c r="A276" s="8">
        <v>45344</v>
      </c>
      <c r="B276" s="6">
        <v>73158.240000000005</v>
      </c>
      <c r="C276" s="6">
        <v>1100.9000000000001</v>
      </c>
      <c r="D276" s="6">
        <v>1062.7</v>
      </c>
      <c r="E276" s="6">
        <v>81.150000000000006</v>
      </c>
      <c r="F276" s="6">
        <v>592.5</v>
      </c>
      <c r="G276" s="6">
        <v>765.9</v>
      </c>
      <c r="H276" s="6">
        <v>275.60000000000002</v>
      </c>
      <c r="I276" s="7">
        <f t="shared" si="37"/>
        <v>-7.3149654775731543E-3</v>
      </c>
      <c r="J276" s="7">
        <f t="shared" si="37"/>
        <v>-1.5169406848941858E-2</v>
      </c>
      <c r="K276" s="7">
        <f t="shared" si="37"/>
        <v>-1.0115742918979986E-2</v>
      </c>
      <c r="L276" s="7">
        <f t="shared" si="33"/>
        <v>-2.4645717806531797E-3</v>
      </c>
      <c r="M276" s="7">
        <f t="shared" si="33"/>
        <v>-7.3417721518987955E-3</v>
      </c>
      <c r="N276" s="7">
        <f t="shared" si="33"/>
        <v>7.3116594855726635E-3</v>
      </c>
      <c r="O276" s="7">
        <f t="shared" si="33"/>
        <v>-1.8142235123367323E-3</v>
      </c>
      <c r="P276" s="7">
        <f t="shared" si="34"/>
        <v>2.110716377316771E-4</v>
      </c>
      <c r="Q276" s="7">
        <f t="shared" si="35"/>
        <v>3.7311778282529606E-3</v>
      </c>
      <c r="R276" s="7">
        <f t="shared" si="36"/>
        <v>1.3182676108727137E-3</v>
      </c>
      <c r="S276" s="7">
        <f t="shared" si="32"/>
        <v>-2.0732449911971543E-2</v>
      </c>
      <c r="T276" s="7">
        <f t="shared" si="32"/>
        <v>-1.2495445401111723E-2</v>
      </c>
      <c r="U276" s="7">
        <f t="shared" si="32"/>
        <v>8.983961536823808E-3</v>
      </c>
      <c r="V276" s="9">
        <f t="shared" si="29"/>
        <v>2.4796935883816359E-2</v>
      </c>
    </row>
    <row r="277" spans="1:22" x14ac:dyDescent="0.2">
      <c r="A277" s="8">
        <v>45343</v>
      </c>
      <c r="B277" s="6">
        <v>72623.09</v>
      </c>
      <c r="C277" s="6">
        <v>1084.2</v>
      </c>
      <c r="D277" s="6">
        <v>1051.95</v>
      </c>
      <c r="E277" s="6">
        <v>80.95</v>
      </c>
      <c r="F277" s="6">
        <v>588.15</v>
      </c>
      <c r="G277" s="6">
        <v>771.5</v>
      </c>
      <c r="H277" s="6">
        <v>275.10000000000002</v>
      </c>
      <c r="I277" s="7">
        <f t="shared" si="37"/>
        <v>5.9803293966147475E-3</v>
      </c>
      <c r="J277" s="7">
        <f t="shared" si="37"/>
        <v>4.0582918280758218E-3</v>
      </c>
      <c r="K277" s="7">
        <f t="shared" si="37"/>
        <v>-3.0419696753648529E-3</v>
      </c>
      <c r="L277" s="7">
        <f t="shared" si="33"/>
        <v>9.8826436071648427E-3</v>
      </c>
      <c r="M277" s="7">
        <f t="shared" si="33"/>
        <v>1.8617699566437107E-2</v>
      </c>
      <c r="N277" s="7">
        <f t="shared" si="33"/>
        <v>-1.4776409591704454E-2</v>
      </c>
      <c r="O277" s="7">
        <f t="shared" si="33"/>
        <v>-6.7248273355144939E-3</v>
      </c>
      <c r="P277" s="7">
        <f t="shared" si="34"/>
        <v>-7.3418510290321863E-3</v>
      </c>
      <c r="Q277" s="7">
        <f t="shared" si="35"/>
        <v>-1.5285639250119741E-2</v>
      </c>
      <c r="R277" s="7">
        <f t="shared" si="36"/>
        <v>-1.0167254727620355E-2</v>
      </c>
      <c r="S277" s="7">
        <f t="shared" si="32"/>
        <v>-2.4676138369561511E-3</v>
      </c>
      <c r="T277" s="7">
        <f t="shared" si="32"/>
        <v>-7.3688556028359753E-3</v>
      </c>
      <c r="U277" s="7">
        <f t="shared" si="32"/>
        <v>7.2850588876678295E-3</v>
      </c>
      <c r="V277" s="9">
        <f t="shared" si="29"/>
        <v>-1.8158712089746609E-3</v>
      </c>
    </row>
    <row r="278" spans="1:22" x14ac:dyDescent="0.2">
      <c r="A278" s="8">
        <v>45342</v>
      </c>
      <c r="B278" s="6">
        <v>73057.399999999994</v>
      </c>
      <c r="C278" s="6">
        <v>1088.5999999999999</v>
      </c>
      <c r="D278" s="6">
        <v>1048.75</v>
      </c>
      <c r="E278" s="6">
        <v>81.75</v>
      </c>
      <c r="F278" s="6">
        <v>599.1</v>
      </c>
      <c r="G278" s="6">
        <v>760.1</v>
      </c>
      <c r="H278" s="6">
        <v>273.25</v>
      </c>
      <c r="I278" s="7">
        <f t="shared" si="37"/>
        <v>-4.7803507926642563E-3</v>
      </c>
      <c r="J278" s="7">
        <f t="shared" si="37"/>
        <v>-2.3562373690979133E-2</v>
      </c>
      <c r="K278" s="7">
        <f t="shared" si="37"/>
        <v>-4.7675804529201393E-3</v>
      </c>
      <c r="L278" s="7">
        <f t="shared" si="33"/>
        <v>4.8929663608563434E-3</v>
      </c>
      <c r="M278" s="7">
        <f t="shared" si="33"/>
        <v>4.1729260557499259E-4</v>
      </c>
      <c r="N278" s="7">
        <f t="shared" si="33"/>
        <v>-1.1182739113274609E-3</v>
      </c>
      <c r="O278" s="7">
        <f t="shared" si="33"/>
        <v>-9.3321134492223567E-3</v>
      </c>
      <c r="P278" s="7">
        <f t="shared" si="34"/>
        <v>5.9625182026963666E-3</v>
      </c>
      <c r="Q278" s="7">
        <f t="shared" si="35"/>
        <v>4.0500791738616627E-3</v>
      </c>
      <c r="R278" s="7">
        <f t="shared" si="36"/>
        <v>-3.0466058696132664E-3</v>
      </c>
      <c r="S278" s="7">
        <f t="shared" si="32"/>
        <v>9.8341296537185624E-3</v>
      </c>
      <c r="T278" s="7">
        <f t="shared" si="32"/>
        <v>1.8446511683428861E-2</v>
      </c>
      <c r="U278" s="7">
        <f t="shared" si="32"/>
        <v>-1.4886668231220755E-2</v>
      </c>
      <c r="V278" s="9">
        <f t="shared" si="29"/>
        <v>-6.7475408738810515E-3</v>
      </c>
    </row>
    <row r="279" spans="1:22" x14ac:dyDescent="0.2">
      <c r="A279" s="8">
        <v>45341</v>
      </c>
      <c r="B279" s="6">
        <v>72708.160000000003</v>
      </c>
      <c r="C279" s="6">
        <v>1062.95</v>
      </c>
      <c r="D279" s="6">
        <v>1043.75</v>
      </c>
      <c r="E279" s="6">
        <v>82.15</v>
      </c>
      <c r="F279" s="6">
        <v>599.35</v>
      </c>
      <c r="G279" s="6">
        <v>759.25</v>
      </c>
      <c r="H279" s="6">
        <v>270.7</v>
      </c>
      <c r="I279" s="7">
        <f t="shared" si="37"/>
        <v>-3.871917539929548E-3</v>
      </c>
      <c r="J279" s="7">
        <f t="shared" si="37"/>
        <v>5.4565125358672084E-3</v>
      </c>
      <c r="K279" s="7">
        <f t="shared" si="37"/>
        <v>-1.9640718562874304E-2</v>
      </c>
      <c r="L279" s="7">
        <f t="shared" si="33"/>
        <v>8.5209981740717033E-3</v>
      </c>
      <c r="M279" s="7">
        <f t="shared" si="33"/>
        <v>-2.9365145574372309E-2</v>
      </c>
      <c r="N279" s="7">
        <f t="shared" si="33"/>
        <v>-5.9927560092195575E-3</v>
      </c>
      <c r="O279" s="7">
        <f t="shared" si="33"/>
        <v>1.8285925378647816E-2</v>
      </c>
      <c r="P279" s="7">
        <f t="shared" si="34"/>
        <v>-4.7918132136996134E-3</v>
      </c>
      <c r="Q279" s="7">
        <f t="shared" si="35"/>
        <v>-2.3844405453028465E-2</v>
      </c>
      <c r="R279" s="7">
        <f t="shared" si="36"/>
        <v>-4.7789816163506917E-3</v>
      </c>
      <c r="S279" s="7">
        <f t="shared" si="32"/>
        <v>4.8810347059143879E-3</v>
      </c>
      <c r="T279" s="7">
        <f t="shared" si="32"/>
        <v>4.1720556322956837E-4</v>
      </c>
      <c r="U279" s="7">
        <f t="shared" si="32"/>
        <v>-1.1188996461366121E-3</v>
      </c>
      <c r="V279" s="9">
        <f t="shared" si="29"/>
        <v>-9.3759304363924753E-3</v>
      </c>
    </row>
    <row r="280" spans="1:22" x14ac:dyDescent="0.2">
      <c r="A280" s="8">
        <v>45338</v>
      </c>
      <c r="B280" s="6">
        <v>72426.64</v>
      </c>
      <c r="C280" s="6">
        <v>1068.75</v>
      </c>
      <c r="D280" s="6">
        <v>1023.25</v>
      </c>
      <c r="E280" s="6">
        <v>82.85</v>
      </c>
      <c r="F280" s="6">
        <v>581.75</v>
      </c>
      <c r="G280" s="6">
        <v>754.7</v>
      </c>
      <c r="H280" s="6">
        <v>275.64999999999998</v>
      </c>
      <c r="I280" s="7">
        <f t="shared" si="37"/>
        <v>-5.1950497772642601E-3</v>
      </c>
      <c r="J280" s="7">
        <f t="shared" si="37"/>
        <v>3.2280701754385799E-3</v>
      </c>
      <c r="K280" s="7">
        <f t="shared" si="37"/>
        <v>-6.4500366479355309E-3</v>
      </c>
      <c r="L280" s="7">
        <f t="shared" si="33"/>
        <v>-1.9312009656004769E-2</v>
      </c>
      <c r="M280" s="7">
        <f t="shared" si="33"/>
        <v>2.5784271594320174E-4</v>
      </c>
      <c r="N280" s="7">
        <f t="shared" si="33"/>
        <v>9.2752086921956689E-3</v>
      </c>
      <c r="O280" s="7">
        <f t="shared" si="33"/>
        <v>1.8138944313439431E-4</v>
      </c>
      <c r="P280" s="7">
        <f t="shared" si="34"/>
        <v>-3.8794328179443068E-3</v>
      </c>
      <c r="Q280" s="7">
        <f t="shared" si="35"/>
        <v>5.4416797038989405E-3</v>
      </c>
      <c r="R280" s="7">
        <f t="shared" si="36"/>
        <v>-1.9836160792552907E-2</v>
      </c>
      <c r="S280" s="7">
        <f t="shared" si="32"/>
        <v>8.4848993892947169E-3</v>
      </c>
      <c r="T280" s="7">
        <f t="shared" si="32"/>
        <v>-2.9804932470707788E-2</v>
      </c>
      <c r="U280" s="7">
        <f t="shared" si="32"/>
        <v>-6.0107846350353576E-3</v>
      </c>
      <c r="V280" s="9">
        <f t="shared" si="29"/>
        <v>1.8120748415436962E-2</v>
      </c>
    </row>
    <row r="281" spans="1:22" x14ac:dyDescent="0.2">
      <c r="A281" s="8">
        <v>45337</v>
      </c>
      <c r="B281" s="6">
        <v>72050.38</v>
      </c>
      <c r="C281" s="6">
        <v>1072.2</v>
      </c>
      <c r="D281" s="6">
        <v>1016.65</v>
      </c>
      <c r="E281" s="6">
        <v>81.25</v>
      </c>
      <c r="F281" s="6">
        <v>581.9</v>
      </c>
      <c r="G281" s="6">
        <v>761.7</v>
      </c>
      <c r="H281" s="6">
        <v>275.7</v>
      </c>
      <c r="I281" s="7">
        <f t="shared" si="37"/>
        <v>-3.1582067991869911E-3</v>
      </c>
      <c r="J281" s="7">
        <f t="shared" si="37"/>
        <v>2.2990113784741473E-2</v>
      </c>
      <c r="K281" s="7">
        <f t="shared" si="37"/>
        <v>5.9509172281513312E-3</v>
      </c>
      <c r="L281" s="7">
        <f t="shared" si="33"/>
        <v>-4.9230769230770299E-3</v>
      </c>
      <c r="M281" s="7">
        <f t="shared" si="33"/>
        <v>1.5208798762674114E-2</v>
      </c>
      <c r="N281" s="7">
        <f t="shared" si="33"/>
        <v>-2.402520677432074E-2</v>
      </c>
      <c r="O281" s="7">
        <f t="shared" si="33"/>
        <v>-2.8654334421472583E-2</v>
      </c>
      <c r="P281" s="7">
        <f t="shared" si="34"/>
        <v>-5.2085909668205203E-3</v>
      </c>
      <c r="Q281" s="7">
        <f t="shared" si="35"/>
        <v>3.2228711424673677E-3</v>
      </c>
      <c r="R281" s="7">
        <f t="shared" si="36"/>
        <v>-6.4709280161616986E-3</v>
      </c>
      <c r="S281" s="7">
        <f t="shared" si="32"/>
        <v>-1.9500922662724993E-2</v>
      </c>
      <c r="T281" s="7">
        <f t="shared" si="32"/>
        <v>2.578094802230554E-4</v>
      </c>
      <c r="U281" s="7">
        <f t="shared" si="32"/>
        <v>9.2324580879198127E-3</v>
      </c>
      <c r="V281" s="9">
        <f t="shared" si="32"/>
        <v>1.8137299405844977E-4</v>
      </c>
    </row>
    <row r="282" spans="1:22" x14ac:dyDescent="0.2">
      <c r="A282" s="8">
        <v>45336</v>
      </c>
      <c r="B282" s="6">
        <v>71822.83</v>
      </c>
      <c r="C282" s="6">
        <v>1096.8499999999999</v>
      </c>
      <c r="D282" s="6">
        <v>1022.7</v>
      </c>
      <c r="E282" s="6">
        <v>80.849999999999994</v>
      </c>
      <c r="F282" s="6">
        <v>590.75</v>
      </c>
      <c r="G282" s="6">
        <v>743.4</v>
      </c>
      <c r="H282" s="6">
        <v>267.8</v>
      </c>
      <c r="I282" s="7">
        <f t="shared" si="37"/>
        <v>-3.7263917336590735E-3</v>
      </c>
      <c r="J282" s="7">
        <f t="shared" si="37"/>
        <v>-2.3795414140493132E-2</v>
      </c>
      <c r="K282" s="7">
        <f t="shared" si="37"/>
        <v>-2.8356311723869432E-3</v>
      </c>
      <c r="L282" s="7">
        <f t="shared" si="33"/>
        <v>-4.3290043290042934E-3</v>
      </c>
      <c r="M282" s="7">
        <f t="shared" si="33"/>
        <v>5.1629284807448439E-3</v>
      </c>
      <c r="N282" s="7">
        <f t="shared" si="33"/>
        <v>-4.0287866559052921E-2</v>
      </c>
      <c r="O282" s="7">
        <f t="shared" si="33"/>
        <v>-3.0619865571321792E-2</v>
      </c>
      <c r="P282" s="7">
        <f t="shared" si="34"/>
        <v>-3.1632044594840348E-3</v>
      </c>
      <c r="Q282" s="7">
        <f t="shared" si="35"/>
        <v>2.2729822978258978E-2</v>
      </c>
      <c r="R282" s="7">
        <f t="shared" si="36"/>
        <v>5.9332804556164369E-3</v>
      </c>
      <c r="S282" s="7">
        <f t="shared" si="32"/>
        <v>-4.9352351867311215E-3</v>
      </c>
      <c r="T282" s="7">
        <f t="shared" si="32"/>
        <v>1.509430440439309E-2</v>
      </c>
      <c r="U282" s="7">
        <f t="shared" si="32"/>
        <v>-2.4318519515590824E-2</v>
      </c>
      <c r="V282" s="9">
        <f t="shared" si="32"/>
        <v>-2.907288477267889E-2</v>
      </c>
    </row>
    <row r="283" spans="1:22" x14ac:dyDescent="0.2">
      <c r="A283" s="8">
        <v>45335</v>
      </c>
      <c r="B283" s="6">
        <v>71555.19</v>
      </c>
      <c r="C283" s="6">
        <v>1070.75</v>
      </c>
      <c r="D283" s="6">
        <v>1019.8</v>
      </c>
      <c r="E283" s="6">
        <v>80.5</v>
      </c>
      <c r="F283" s="6">
        <v>593.79999999999995</v>
      </c>
      <c r="G283" s="6">
        <v>713.45</v>
      </c>
      <c r="H283" s="6">
        <v>259.60000000000002</v>
      </c>
      <c r="I283" s="7">
        <f t="shared" si="37"/>
        <v>-6.745841915869355E-3</v>
      </c>
      <c r="J283" s="7">
        <f t="shared" si="37"/>
        <v>-2.2460891898202107E-2</v>
      </c>
      <c r="K283" s="7">
        <f t="shared" si="37"/>
        <v>-2.3239850951166874E-2</v>
      </c>
      <c r="L283" s="7">
        <f t="shared" si="33"/>
        <v>-1.6149068322981353E-2</v>
      </c>
      <c r="M283" s="7">
        <f t="shared" si="33"/>
        <v>1.5156618390030907E-3</v>
      </c>
      <c r="N283" s="7">
        <f t="shared" si="33"/>
        <v>-7.7791015488122284E-3</v>
      </c>
      <c r="O283" s="7">
        <f t="shared" si="33"/>
        <v>-1.8875192604006275E-2</v>
      </c>
      <c r="P283" s="7">
        <f t="shared" si="34"/>
        <v>-3.7333520279042164E-3</v>
      </c>
      <c r="Q283" s="7">
        <f t="shared" si="35"/>
        <v>-2.4083097876216049E-2</v>
      </c>
      <c r="R283" s="7">
        <f t="shared" si="36"/>
        <v>-2.8396591909118653E-3</v>
      </c>
      <c r="S283" s="7">
        <f t="shared" si="32"/>
        <v>-4.3384015985981298E-3</v>
      </c>
      <c r="T283" s="7">
        <f t="shared" si="32"/>
        <v>5.1496462626422369E-3</v>
      </c>
      <c r="U283" s="7">
        <f t="shared" si="32"/>
        <v>-4.112190048656747E-2</v>
      </c>
      <c r="V283" s="9">
        <f t="shared" si="32"/>
        <v>-3.1098448427137108E-2</v>
      </c>
    </row>
    <row r="284" spans="1:22" x14ac:dyDescent="0.2">
      <c r="A284" s="8">
        <v>45334</v>
      </c>
      <c r="B284" s="6">
        <v>71072.490000000005</v>
      </c>
      <c r="C284" s="6">
        <v>1046.7</v>
      </c>
      <c r="D284" s="6">
        <v>996.1</v>
      </c>
      <c r="E284" s="6">
        <v>79.2</v>
      </c>
      <c r="F284" s="6">
        <v>594.70000000000005</v>
      </c>
      <c r="G284" s="6">
        <v>707.9</v>
      </c>
      <c r="H284" s="6">
        <v>254.7</v>
      </c>
      <c r="I284" s="7">
        <f t="shared" si="37"/>
        <v>7.358684070306154E-3</v>
      </c>
      <c r="J284" s="7">
        <f t="shared" si="37"/>
        <v>4.4903028565970171E-3</v>
      </c>
      <c r="K284" s="7">
        <f t="shared" si="37"/>
        <v>1.4657162935448165E-2</v>
      </c>
      <c r="L284" s="7">
        <f t="shared" si="33"/>
        <v>2.5883838383838453E-2</v>
      </c>
      <c r="M284" s="7">
        <f t="shared" si="33"/>
        <v>1.546998486631912E-2</v>
      </c>
      <c r="N284" s="7">
        <f t="shared" si="33"/>
        <v>2.4509111456420429E-2</v>
      </c>
      <c r="O284" s="7">
        <f t="shared" si="33"/>
        <v>3.4550451511582203E-2</v>
      </c>
      <c r="P284" s="7">
        <f t="shared" si="34"/>
        <v>-6.7686979542527018E-3</v>
      </c>
      <c r="Q284" s="7">
        <f t="shared" si="35"/>
        <v>-2.2716979634642146E-2</v>
      </c>
      <c r="R284" s="7">
        <f t="shared" si="36"/>
        <v>-2.351415446993535E-2</v>
      </c>
      <c r="S284" s="7">
        <f t="shared" si="32"/>
        <v>-1.6280885604137502E-2</v>
      </c>
      <c r="T284" s="7">
        <f t="shared" si="32"/>
        <v>1.514514382888624E-3</v>
      </c>
      <c r="U284" s="7">
        <f t="shared" si="32"/>
        <v>-7.8095165964407682E-3</v>
      </c>
      <c r="V284" s="9">
        <f t="shared" si="32"/>
        <v>-1.905560284452372E-2</v>
      </c>
    </row>
    <row r="285" spans="1:22" x14ac:dyDescent="0.2">
      <c r="A285" s="8">
        <v>45331</v>
      </c>
      <c r="B285" s="6">
        <v>71595.490000000005</v>
      </c>
      <c r="C285" s="6">
        <v>1051.4000000000001</v>
      </c>
      <c r="D285" s="6">
        <v>1010.7</v>
      </c>
      <c r="E285" s="6">
        <v>81.25</v>
      </c>
      <c r="F285" s="6">
        <v>603.9</v>
      </c>
      <c r="G285" s="6">
        <v>725.25</v>
      </c>
      <c r="H285" s="6">
        <v>263.5</v>
      </c>
      <c r="I285" s="7">
        <f t="shared" si="37"/>
        <v>-2.33338720078613E-3</v>
      </c>
      <c r="J285" s="7">
        <f t="shared" si="37"/>
        <v>-1.4742248430663851E-2</v>
      </c>
      <c r="K285" s="7">
        <f t="shared" si="37"/>
        <v>-2.1173444147620568E-2</v>
      </c>
      <c r="L285" s="7">
        <f t="shared" si="33"/>
        <v>-3.0769230769230882E-3</v>
      </c>
      <c r="M285" s="7">
        <f t="shared" si="33"/>
        <v>-1.3743997350554649E-2</v>
      </c>
      <c r="N285" s="7">
        <f t="shared" si="33"/>
        <v>-3.5436056532230364E-2</v>
      </c>
      <c r="O285" s="7">
        <f t="shared" si="33"/>
        <v>-3.9468690702087361E-2</v>
      </c>
      <c r="P285" s="7">
        <f t="shared" si="34"/>
        <v>7.3317410507248706E-3</v>
      </c>
      <c r="Q285" s="7">
        <f t="shared" si="35"/>
        <v>4.4802515245096442E-3</v>
      </c>
      <c r="R285" s="7">
        <f t="shared" si="36"/>
        <v>1.4550784929496807E-2</v>
      </c>
      <c r="S285" s="7">
        <f t="shared" si="32"/>
        <v>2.5554522389466764E-2</v>
      </c>
      <c r="T285" s="7">
        <f t="shared" si="32"/>
        <v>1.5351544601307467E-2</v>
      </c>
      <c r="U285" s="7">
        <f t="shared" si="32"/>
        <v>2.4213582221369868E-2</v>
      </c>
      <c r="V285" s="9">
        <f t="shared" si="32"/>
        <v>3.3966985996005644E-2</v>
      </c>
    </row>
    <row r="286" spans="1:22" x14ac:dyDescent="0.2">
      <c r="A286" s="8">
        <v>45330</v>
      </c>
      <c r="B286" s="6">
        <v>71428.429999999993</v>
      </c>
      <c r="C286" s="6">
        <v>1035.9000000000001</v>
      </c>
      <c r="D286" s="6">
        <v>989.3</v>
      </c>
      <c r="E286" s="6">
        <v>81</v>
      </c>
      <c r="F286" s="6">
        <v>595.6</v>
      </c>
      <c r="G286" s="6">
        <v>699.55</v>
      </c>
      <c r="H286" s="6">
        <v>253.1</v>
      </c>
      <c r="I286" s="7">
        <f t="shared" si="37"/>
        <v>1.0130000057400279E-2</v>
      </c>
      <c r="J286" s="7">
        <f t="shared" si="37"/>
        <v>3.2049425620233496E-2</v>
      </c>
      <c r="K286" s="7">
        <f t="shared" si="37"/>
        <v>3.3205296674416296E-2</v>
      </c>
      <c r="L286" s="7">
        <f t="shared" si="33"/>
        <v>2.6543209876543239E-2</v>
      </c>
      <c r="M286" s="7">
        <f t="shared" si="33"/>
        <v>3.9120214909335038E-2</v>
      </c>
      <c r="N286" s="7">
        <f t="shared" si="33"/>
        <v>-3.4736616396254694E-2</v>
      </c>
      <c r="O286" s="7">
        <f t="shared" si="33"/>
        <v>-3.338601343342551E-2</v>
      </c>
      <c r="P286" s="7">
        <f t="shared" si="34"/>
        <v>-2.3361137909867521E-3</v>
      </c>
      <c r="Q286" s="7">
        <f t="shared" si="35"/>
        <v>-1.4851995321291306E-2</v>
      </c>
      <c r="R286" s="7">
        <f t="shared" si="36"/>
        <v>-2.1400816751440101E-2</v>
      </c>
      <c r="S286" s="7">
        <f t="shared" si="32"/>
        <v>-3.0816665374081122E-3</v>
      </c>
      <c r="T286" s="7">
        <f t="shared" si="32"/>
        <v>-1.3839320504001492E-2</v>
      </c>
      <c r="U286" s="7">
        <f t="shared" si="32"/>
        <v>-3.6079151822218603E-2</v>
      </c>
      <c r="V286" s="9">
        <f t="shared" si="32"/>
        <v>-4.0268700430338727E-2</v>
      </c>
    </row>
    <row r="287" spans="1:22" x14ac:dyDescent="0.2">
      <c r="A287" s="8">
        <v>45329</v>
      </c>
      <c r="B287" s="6">
        <v>72152</v>
      </c>
      <c r="C287" s="6">
        <v>1069.0999999999999</v>
      </c>
      <c r="D287" s="6">
        <v>1022.15</v>
      </c>
      <c r="E287" s="6">
        <v>83.15</v>
      </c>
      <c r="F287" s="6">
        <v>618.9</v>
      </c>
      <c r="G287" s="6">
        <v>675.25</v>
      </c>
      <c r="H287" s="6">
        <v>244.65</v>
      </c>
      <c r="I287" s="7">
        <f t="shared" si="37"/>
        <v>4.724747754738523E-4</v>
      </c>
      <c r="J287" s="7">
        <f t="shared" si="37"/>
        <v>-1.7818726031241239E-2</v>
      </c>
      <c r="K287" s="7">
        <f t="shared" si="37"/>
        <v>4.1579024605000736E-3</v>
      </c>
      <c r="L287" s="7">
        <f t="shared" si="33"/>
        <v>-1.8039687312086938E-3</v>
      </c>
      <c r="M287" s="7">
        <f t="shared" si="33"/>
        <v>-3.8778477944739764E-3</v>
      </c>
      <c r="N287" s="7">
        <f t="shared" si="33"/>
        <v>-3.7023324694557602E-2</v>
      </c>
      <c r="O287" s="7">
        <f t="shared" si="33"/>
        <v>2.3094216227263376E-2</v>
      </c>
      <c r="P287" s="7">
        <f t="shared" si="34"/>
        <v>1.0079035498488967E-2</v>
      </c>
      <c r="Q287" s="7">
        <f t="shared" si="35"/>
        <v>3.1546558955397742E-2</v>
      </c>
      <c r="R287" s="7">
        <f t="shared" si="36"/>
        <v>3.2665908701839996E-2</v>
      </c>
      <c r="S287" s="7">
        <f t="shared" si="32"/>
        <v>2.6197050966497944E-2</v>
      </c>
      <c r="T287" s="7">
        <f t="shared" si="32"/>
        <v>3.8374407935461825E-2</v>
      </c>
      <c r="U287" s="7">
        <f t="shared" si="32"/>
        <v>-3.53542785065699E-2</v>
      </c>
      <c r="V287" s="9">
        <f t="shared" si="32"/>
        <v>-3.3956049815945785E-2</v>
      </c>
    </row>
    <row r="288" spans="1:22" x14ac:dyDescent="0.2">
      <c r="A288" s="8">
        <v>45328</v>
      </c>
      <c r="B288" s="6">
        <v>72186.09</v>
      </c>
      <c r="C288" s="6">
        <v>1050.05</v>
      </c>
      <c r="D288" s="6">
        <v>1026.4000000000001</v>
      </c>
      <c r="E288" s="6">
        <v>83</v>
      </c>
      <c r="F288" s="6">
        <v>616.5</v>
      </c>
      <c r="G288" s="6">
        <v>650.25</v>
      </c>
      <c r="H288" s="6">
        <v>250.3</v>
      </c>
      <c r="I288" s="7">
        <f t="shared" si="37"/>
        <v>-6.298581901305389E-3</v>
      </c>
      <c r="J288" s="7">
        <f t="shared" si="37"/>
        <v>1.0904242655111807E-2</v>
      </c>
      <c r="K288" s="7">
        <f t="shared" si="37"/>
        <v>-2.8254091971942064E-3</v>
      </c>
      <c r="L288" s="7">
        <f t="shared" si="33"/>
        <v>3.0120481927711218E-3</v>
      </c>
      <c r="M288" s="7">
        <f t="shared" si="33"/>
        <v>9.8945660989457895E-3</v>
      </c>
      <c r="N288" s="7">
        <f t="shared" si="33"/>
        <v>-1.1226451364859558E-2</v>
      </c>
      <c r="O288" s="7">
        <f t="shared" si="33"/>
        <v>2.85657211346384E-2</v>
      </c>
      <c r="P288" s="7">
        <f t="shared" si="34"/>
        <v>4.7236319441189745E-4</v>
      </c>
      <c r="Q288" s="7">
        <f t="shared" si="35"/>
        <v>-1.7979390954016964E-2</v>
      </c>
      <c r="R288" s="7">
        <f t="shared" si="36"/>
        <v>4.1492822704099711E-3</v>
      </c>
      <c r="S288" s="7">
        <f t="shared" si="32"/>
        <v>-1.8055978423387937E-3</v>
      </c>
      <c r="T288" s="7">
        <f t="shared" si="32"/>
        <v>-3.8853861409167511E-3</v>
      </c>
      <c r="U288" s="7">
        <f t="shared" si="32"/>
        <v>-3.7726088343964063E-2</v>
      </c>
      <c r="V288" s="9">
        <f t="shared" si="32"/>
        <v>2.2831580702595902E-2</v>
      </c>
    </row>
    <row r="289" spans="1:22" x14ac:dyDescent="0.2">
      <c r="A289" s="8">
        <v>45327</v>
      </c>
      <c r="B289" s="6">
        <v>71731.42</v>
      </c>
      <c r="C289" s="6">
        <v>1061.5</v>
      </c>
      <c r="D289" s="6">
        <v>1023.5</v>
      </c>
      <c r="E289" s="6">
        <v>83.25</v>
      </c>
      <c r="F289" s="6">
        <v>622.6</v>
      </c>
      <c r="G289" s="6">
        <v>642.95000000000005</v>
      </c>
      <c r="H289" s="6">
        <v>257.45</v>
      </c>
      <c r="I289" s="7">
        <f t="shared" si="37"/>
        <v>4.9380034578989651E-3</v>
      </c>
      <c r="J289" s="7">
        <f t="shared" si="37"/>
        <v>5.2284503061703624E-3</v>
      </c>
      <c r="K289" s="7">
        <f t="shared" si="37"/>
        <v>4.8851978505126681E-4</v>
      </c>
      <c r="L289" s="7">
        <f t="shared" si="33"/>
        <v>-8.4084084084083965E-3</v>
      </c>
      <c r="M289" s="7">
        <f t="shared" si="33"/>
        <v>1.0279473176999732E-2</v>
      </c>
      <c r="N289" s="7">
        <f t="shared" si="33"/>
        <v>1.0420717007543212E-2</v>
      </c>
      <c r="O289" s="7">
        <f t="shared" si="33"/>
        <v>-8.5453486113807875E-3</v>
      </c>
      <c r="P289" s="7">
        <f t="shared" si="34"/>
        <v>-6.3185016564801027E-3</v>
      </c>
      <c r="Q289" s="7">
        <f t="shared" si="35"/>
        <v>1.0845220077873684E-2</v>
      </c>
      <c r="R289" s="7">
        <f t="shared" si="36"/>
        <v>-2.8294082000825827E-3</v>
      </c>
      <c r="S289" s="7">
        <f t="shared" si="32"/>
        <v>3.0075210639553224E-3</v>
      </c>
      <c r="T289" s="7">
        <f t="shared" si="32"/>
        <v>9.8459354031089335E-3</v>
      </c>
      <c r="U289" s="7">
        <f t="shared" si="32"/>
        <v>-1.1289943612312848E-2</v>
      </c>
      <c r="V289" s="9">
        <f t="shared" si="32"/>
        <v>2.8165328054421804E-2</v>
      </c>
    </row>
    <row r="290" spans="1:22" x14ac:dyDescent="0.2">
      <c r="A290" s="8">
        <v>45324</v>
      </c>
      <c r="B290" s="6">
        <v>72085.63</v>
      </c>
      <c r="C290" s="6">
        <v>1067.05</v>
      </c>
      <c r="D290" s="6">
        <v>1024</v>
      </c>
      <c r="E290" s="6">
        <v>82.55</v>
      </c>
      <c r="F290" s="6">
        <v>629</v>
      </c>
      <c r="G290" s="6">
        <v>649.65</v>
      </c>
      <c r="H290" s="6">
        <v>255.25</v>
      </c>
      <c r="I290" s="7">
        <f t="shared" si="37"/>
        <v>-6.1084296551199291E-3</v>
      </c>
      <c r="J290" s="7">
        <f t="shared" si="37"/>
        <v>1.6119207159926985E-2</v>
      </c>
      <c r="K290" s="7">
        <f t="shared" si="37"/>
        <v>1.1230468750000888E-3</v>
      </c>
      <c r="L290" s="7">
        <f t="shared" si="33"/>
        <v>1.0296789824348895E-2</v>
      </c>
      <c r="M290" s="7">
        <f t="shared" si="33"/>
        <v>9.4594594594594739E-3</v>
      </c>
      <c r="N290" s="7">
        <f t="shared" si="33"/>
        <v>-3.07858077426304E-3</v>
      </c>
      <c r="O290" s="7">
        <f t="shared" si="33"/>
        <v>2.7424094025465529E-3</v>
      </c>
      <c r="P290" s="7">
        <f t="shared" si="34"/>
        <v>4.9258515066568113E-3</v>
      </c>
      <c r="Q290" s="7">
        <f t="shared" si="35"/>
        <v>5.2148294166689466E-3</v>
      </c>
      <c r="R290" s="7">
        <f t="shared" si="36"/>
        <v>4.8840049810884676E-4</v>
      </c>
      <c r="S290" s="7">
        <f t="shared" si="32"/>
        <v>-8.4439584944161813E-3</v>
      </c>
      <c r="T290" s="7">
        <f t="shared" si="32"/>
        <v>1.0226998692932783E-2</v>
      </c>
      <c r="U290" s="7">
        <f t="shared" si="32"/>
        <v>1.0366795612297263E-2</v>
      </c>
      <c r="V290" s="9">
        <f t="shared" si="32"/>
        <v>-8.5820694473753654E-3</v>
      </c>
    </row>
    <row r="291" spans="1:22" x14ac:dyDescent="0.2">
      <c r="A291" s="8">
        <v>45323</v>
      </c>
      <c r="B291" s="6">
        <v>71645.3</v>
      </c>
      <c r="C291" s="6">
        <v>1084.25</v>
      </c>
      <c r="D291" s="6">
        <v>1025.1500000000001</v>
      </c>
      <c r="E291" s="6">
        <v>83.4</v>
      </c>
      <c r="F291" s="6">
        <v>634.95000000000005</v>
      </c>
      <c r="G291" s="6">
        <v>647.65</v>
      </c>
      <c r="H291" s="6">
        <v>255.95</v>
      </c>
      <c r="I291" s="7">
        <f t="shared" si="37"/>
        <v>1.4908165643803262E-3</v>
      </c>
      <c r="J291" s="7">
        <f t="shared" si="37"/>
        <v>-1.5217892552455647E-2</v>
      </c>
      <c r="K291" s="7">
        <f t="shared" si="37"/>
        <v>2.9264010144856023E-3</v>
      </c>
      <c r="L291" s="7">
        <f t="shared" si="33"/>
        <v>1.1390887290167795E-2</v>
      </c>
      <c r="M291" s="7">
        <f t="shared" si="33"/>
        <v>2.5986298133711117E-3</v>
      </c>
      <c r="N291" s="7">
        <f t="shared" si="33"/>
        <v>-1.1039913533544277E-2</v>
      </c>
      <c r="O291" s="7">
        <f t="shared" si="33"/>
        <v>-3.2623559288923576E-2</v>
      </c>
      <c r="P291" s="7">
        <f t="shared" si="34"/>
        <v>-6.12716243575313E-3</v>
      </c>
      <c r="Q291" s="7">
        <f t="shared" si="35"/>
        <v>1.5990672155495815E-2</v>
      </c>
      <c r="R291" s="7">
        <f t="shared" si="36"/>
        <v>1.1224167296027842E-3</v>
      </c>
      <c r="S291" s="7">
        <f t="shared" si="32"/>
        <v>1.0244138998564073E-2</v>
      </c>
      <c r="T291" s="7">
        <f t="shared" si="32"/>
        <v>9.4149989346018828E-3</v>
      </c>
      <c r="U291" s="7">
        <f t="shared" si="32"/>
        <v>-3.0833293524803549E-3</v>
      </c>
      <c r="V291" s="9">
        <f t="shared" si="32"/>
        <v>2.7386558588173493E-3</v>
      </c>
    </row>
    <row r="292" spans="1:22" x14ac:dyDescent="0.2">
      <c r="A292" s="8">
        <v>45322</v>
      </c>
      <c r="B292" s="6">
        <v>71752.11</v>
      </c>
      <c r="C292" s="6">
        <v>1067.75</v>
      </c>
      <c r="D292" s="6">
        <v>1028.1500000000001</v>
      </c>
      <c r="E292" s="6">
        <v>84.35</v>
      </c>
      <c r="F292" s="6">
        <v>636.6</v>
      </c>
      <c r="G292" s="6">
        <v>640.5</v>
      </c>
      <c r="H292" s="6">
        <v>247.6</v>
      </c>
      <c r="I292" s="7">
        <f t="shared" si="37"/>
        <v>-8.5322926391990794E-3</v>
      </c>
      <c r="J292" s="7">
        <f t="shared" si="37"/>
        <v>-1.2783891360337196E-2</v>
      </c>
      <c r="K292" s="7">
        <f t="shared" si="37"/>
        <v>-1.0941983173661574E-2</v>
      </c>
      <c r="L292" s="7">
        <f t="shared" si="33"/>
        <v>-1.9561351511558911E-2</v>
      </c>
      <c r="M292" s="7">
        <f t="shared" si="33"/>
        <v>-1.7829092051523721E-2</v>
      </c>
      <c r="N292" s="7">
        <f t="shared" si="33"/>
        <v>-2.1467603434816573E-2</v>
      </c>
      <c r="O292" s="7">
        <f t="shared" si="33"/>
        <v>-4.0993537964458815E-2</v>
      </c>
      <c r="P292" s="7">
        <f t="shared" si="34"/>
        <v>1.4897064005960823E-3</v>
      </c>
      <c r="Q292" s="7">
        <f t="shared" si="35"/>
        <v>-1.5334872993899773E-2</v>
      </c>
      <c r="R292" s="7">
        <f t="shared" si="36"/>
        <v>2.9221274384715369E-3</v>
      </c>
      <c r="S292" s="7">
        <f t="shared" si="32"/>
        <v>1.1326499627276164E-2</v>
      </c>
      <c r="T292" s="7">
        <f t="shared" si="32"/>
        <v>2.595259212950039E-3</v>
      </c>
      <c r="U292" s="7">
        <f t="shared" si="32"/>
        <v>-1.1101305639475976E-2</v>
      </c>
      <c r="V292" s="9">
        <f t="shared" si="32"/>
        <v>-3.3167572093151174E-2</v>
      </c>
    </row>
    <row r="293" spans="1:22" x14ac:dyDescent="0.2">
      <c r="A293" s="8">
        <v>45321</v>
      </c>
      <c r="B293" s="6">
        <v>71139.899999999994</v>
      </c>
      <c r="C293" s="6">
        <v>1054.0999999999999</v>
      </c>
      <c r="D293" s="6">
        <v>1016.9</v>
      </c>
      <c r="E293" s="6">
        <v>82.7</v>
      </c>
      <c r="F293" s="6">
        <v>625.25</v>
      </c>
      <c r="G293" s="6">
        <v>626.75</v>
      </c>
      <c r="H293" s="6">
        <v>237.45</v>
      </c>
      <c r="I293" s="7">
        <f t="shared" si="37"/>
        <v>1.1268922222269273E-2</v>
      </c>
      <c r="J293" s="7">
        <f t="shared" si="37"/>
        <v>6.7830376624609112E-3</v>
      </c>
      <c r="K293" s="7">
        <f t="shared" si="37"/>
        <v>-4.9169043170416149E-4</v>
      </c>
      <c r="L293" s="7">
        <f t="shared" si="33"/>
        <v>9.6735187424425995E-3</v>
      </c>
      <c r="M293" s="7">
        <f t="shared" si="33"/>
        <v>1.7592962814874102E-3</v>
      </c>
      <c r="N293" s="7">
        <f t="shared" si="33"/>
        <v>-6.0630235341044836E-3</v>
      </c>
      <c r="O293" s="7">
        <f t="shared" si="33"/>
        <v>-1.3476521372920547E-2</v>
      </c>
      <c r="P293" s="7">
        <f t="shared" si="34"/>
        <v>-8.5689010324605935E-3</v>
      </c>
      <c r="Q293" s="7">
        <f t="shared" si="35"/>
        <v>-1.2866308460432404E-2</v>
      </c>
      <c r="R293" s="7">
        <f t="shared" si="36"/>
        <v>-1.1002286970435794E-2</v>
      </c>
      <c r="S293" s="7">
        <f t="shared" si="32"/>
        <v>-1.9755206962331604E-2</v>
      </c>
      <c r="T293" s="7">
        <f t="shared" si="32"/>
        <v>-1.7989945090264019E-2</v>
      </c>
      <c r="U293" s="7">
        <f t="shared" si="32"/>
        <v>-2.1701384298386188E-2</v>
      </c>
      <c r="V293" s="9">
        <f t="shared" si="32"/>
        <v>-4.1857465815310205E-2</v>
      </c>
    </row>
    <row r="294" spans="1:22" x14ac:dyDescent="0.2">
      <c r="A294" s="8">
        <v>45320</v>
      </c>
      <c r="B294" s="6">
        <v>71941.570000000007</v>
      </c>
      <c r="C294" s="6">
        <v>1061.25</v>
      </c>
      <c r="D294" s="6">
        <v>1016.4</v>
      </c>
      <c r="E294" s="6">
        <v>83.5</v>
      </c>
      <c r="F294" s="6">
        <v>626.35</v>
      </c>
      <c r="G294" s="6">
        <v>622.95000000000005</v>
      </c>
      <c r="H294" s="6">
        <v>234.25</v>
      </c>
      <c r="I294" s="7">
        <f t="shared" si="37"/>
        <v>-1.7248720037663978E-2</v>
      </c>
      <c r="J294" s="7">
        <f t="shared" si="37"/>
        <v>-1.7903415783274479E-2</v>
      </c>
      <c r="K294" s="7">
        <f t="shared" si="37"/>
        <v>-6.3459268004721903E-3</v>
      </c>
      <c r="L294" s="7">
        <f t="shared" si="33"/>
        <v>-4.1317365269461059E-2</v>
      </c>
      <c r="M294" s="7">
        <f t="shared" si="33"/>
        <v>0.13011894308294081</v>
      </c>
      <c r="N294" s="7">
        <f t="shared" si="33"/>
        <v>-1.6373705754876067E-2</v>
      </c>
      <c r="O294" s="7">
        <f t="shared" si="33"/>
        <v>-3.0736392742796159E-2</v>
      </c>
      <c r="P294" s="7">
        <f t="shared" ref="P294:P325" si="38">LN(B294/B293)</f>
        <v>1.1205900930972661E-2</v>
      </c>
      <c r="Q294" s="7">
        <f t="shared" ref="Q294:Q325" si="39">LN(C294/C293)</f>
        <v>6.7601363644136034E-3</v>
      </c>
      <c r="R294" s="7">
        <f t="shared" ref="R294:R325" si="40">LN(D294/D293)</f>
        <v>-4.9181135108270163E-4</v>
      </c>
      <c r="S294" s="7">
        <f t="shared" si="32"/>
        <v>9.6270298271642022E-3</v>
      </c>
      <c r="T294" s="7">
        <f t="shared" si="32"/>
        <v>1.7577505324725008E-3</v>
      </c>
      <c r="U294" s="7">
        <f t="shared" si="32"/>
        <v>-6.0814782935305119E-3</v>
      </c>
      <c r="V294" s="9">
        <f t="shared" si="32"/>
        <v>-1.3568153876599208E-2</v>
      </c>
    </row>
    <row r="295" spans="1:22" x14ac:dyDescent="0.2">
      <c r="A295" s="8">
        <v>45316</v>
      </c>
      <c r="B295" s="6">
        <v>70700.67</v>
      </c>
      <c r="C295" s="6">
        <v>1042.25</v>
      </c>
      <c r="D295" s="6">
        <v>1009.95</v>
      </c>
      <c r="E295" s="6">
        <v>80.05</v>
      </c>
      <c r="F295" s="6">
        <v>707.85</v>
      </c>
      <c r="G295" s="6">
        <v>612.75</v>
      </c>
      <c r="H295" s="6">
        <v>227.05</v>
      </c>
      <c r="I295" s="7">
        <f t="shared" si="37"/>
        <v>5.0867976215784871E-3</v>
      </c>
      <c r="J295" s="7">
        <f t="shared" si="37"/>
        <v>1.6214919644998993E-2</v>
      </c>
      <c r="K295" s="7">
        <f t="shared" si="37"/>
        <v>-1.0644091291648117E-2</v>
      </c>
      <c r="L295" s="7">
        <f t="shared" si="33"/>
        <v>-5.6214865708932304E-3</v>
      </c>
      <c r="M295" s="7">
        <f t="shared" si="33"/>
        <v>4.1534223352405197E-2</v>
      </c>
      <c r="N295" s="7">
        <f t="shared" si="33"/>
        <v>9.0575275397795085E-3</v>
      </c>
      <c r="O295" s="7">
        <f t="shared" si="33"/>
        <v>7.0469059678484047E-3</v>
      </c>
      <c r="P295" s="7">
        <f t="shared" si="38"/>
        <v>-1.7399212251775088E-2</v>
      </c>
      <c r="Q295" s="7">
        <f t="shared" si="39"/>
        <v>-1.8065620864650838E-2</v>
      </c>
      <c r="R295" s="7">
        <f t="shared" si="40"/>
        <v>-6.3661477866093731E-3</v>
      </c>
      <c r="S295" s="7">
        <f t="shared" si="32"/>
        <v>-4.2195192414086084E-2</v>
      </c>
      <c r="T295" s="7">
        <f t="shared" si="32"/>
        <v>0.12232288655030525</v>
      </c>
      <c r="U295" s="7">
        <f t="shared" si="32"/>
        <v>-1.6509236336650357E-2</v>
      </c>
      <c r="V295" s="9">
        <f t="shared" si="32"/>
        <v>-3.1218663574571436E-2</v>
      </c>
    </row>
    <row r="296" spans="1:22" x14ac:dyDescent="0.2">
      <c r="A296" s="8">
        <v>45315</v>
      </c>
      <c r="B296" s="6">
        <v>71060.31</v>
      </c>
      <c r="C296" s="6">
        <v>1059.1500000000001</v>
      </c>
      <c r="D296" s="6">
        <v>999.2</v>
      </c>
      <c r="E296" s="6">
        <v>79.599999999999994</v>
      </c>
      <c r="F296" s="6">
        <v>737.25</v>
      </c>
      <c r="G296" s="6">
        <v>618.29999999999995</v>
      </c>
      <c r="H296" s="6">
        <v>228.65</v>
      </c>
      <c r="I296" s="7">
        <f t="shared" si="37"/>
        <v>-9.706684364309659E-3</v>
      </c>
      <c r="J296" s="7">
        <f t="shared" si="37"/>
        <v>2.8419015248076107E-2</v>
      </c>
      <c r="K296" s="7">
        <f t="shared" si="37"/>
        <v>2.9873899119295277E-2</v>
      </c>
      <c r="L296" s="7">
        <f t="shared" si="33"/>
        <v>2.7638190954773822E-2</v>
      </c>
      <c r="M296" s="7">
        <f t="shared" si="33"/>
        <v>-2.8145133943709766E-2</v>
      </c>
      <c r="N296" s="7">
        <f t="shared" si="33"/>
        <v>-2.1348859776807227E-2</v>
      </c>
      <c r="O296" s="7">
        <f t="shared" si="33"/>
        <v>-2.7334353815875789E-2</v>
      </c>
      <c r="P296" s="7">
        <f t="shared" si="38"/>
        <v>5.0739035743441385E-3</v>
      </c>
      <c r="Q296" s="7">
        <f t="shared" si="39"/>
        <v>1.6084861869559458E-2</v>
      </c>
      <c r="R296" s="7">
        <f t="shared" si="40"/>
        <v>-1.0701144848031677E-2</v>
      </c>
      <c r="S296" s="7">
        <f t="shared" si="32"/>
        <v>-5.6373465923864018E-3</v>
      </c>
      <c r="T296" s="7">
        <f t="shared" si="32"/>
        <v>4.0694840854879434E-2</v>
      </c>
      <c r="U296" s="7">
        <f t="shared" si="32"/>
        <v>9.0167541563009115E-3</v>
      </c>
      <c r="V296" s="9">
        <f t="shared" si="32"/>
        <v>7.0221925601039736E-3</v>
      </c>
    </row>
    <row r="297" spans="1:22" x14ac:dyDescent="0.2">
      <c r="A297" s="8">
        <v>45314</v>
      </c>
      <c r="B297" s="6">
        <v>70370.55</v>
      </c>
      <c r="C297" s="6">
        <v>1089.25</v>
      </c>
      <c r="D297" s="6">
        <v>1029.05</v>
      </c>
      <c r="E297" s="6">
        <v>81.8</v>
      </c>
      <c r="F297" s="6">
        <v>716.5</v>
      </c>
      <c r="G297" s="6">
        <v>605.1</v>
      </c>
      <c r="H297" s="6">
        <v>222.4</v>
      </c>
      <c r="I297" s="7">
        <f t="shared" si="37"/>
        <v>1.4965067062854942E-2</v>
      </c>
      <c r="J297" s="7">
        <f t="shared" si="37"/>
        <v>2.9148496672022128E-2</v>
      </c>
      <c r="K297" s="7">
        <f t="shared" si="37"/>
        <v>-1.9775521111704886E-2</v>
      </c>
      <c r="L297" s="7">
        <f t="shared" si="33"/>
        <v>7.2127139364303261E-2</v>
      </c>
      <c r="M297" s="7">
        <f t="shared" si="33"/>
        <v>4.3265875785066354E-2</v>
      </c>
      <c r="N297" s="7">
        <f t="shared" si="33"/>
        <v>4.3463890266071559E-2</v>
      </c>
      <c r="O297" s="7">
        <f t="shared" si="33"/>
        <v>4.5413669064748197E-2</v>
      </c>
      <c r="P297" s="7">
        <f t="shared" si="38"/>
        <v>-9.7541013153959848E-3</v>
      </c>
      <c r="Q297" s="7">
        <f t="shared" si="39"/>
        <v>2.8022686367085776E-2</v>
      </c>
      <c r="R297" s="7">
        <f t="shared" si="40"/>
        <v>2.9436366707101091E-2</v>
      </c>
      <c r="S297" s="7">
        <f t="shared" si="32"/>
        <v>2.7263150758363996E-2</v>
      </c>
      <c r="T297" s="7">
        <f t="shared" si="32"/>
        <v>-2.854880042715912E-2</v>
      </c>
      <c r="U297" s="7">
        <f t="shared" si="32"/>
        <v>-2.1580042936247108E-2</v>
      </c>
      <c r="V297" s="9">
        <f t="shared" si="32"/>
        <v>-2.7714887727636878E-2</v>
      </c>
    </row>
    <row r="298" spans="1:22" x14ac:dyDescent="0.2">
      <c r="A298" s="8">
        <v>45311</v>
      </c>
      <c r="B298" s="6">
        <v>71423.649999999994</v>
      </c>
      <c r="C298" s="6">
        <v>1121</v>
      </c>
      <c r="D298" s="6">
        <v>1008.7</v>
      </c>
      <c r="E298" s="6">
        <v>87.7</v>
      </c>
      <c r="F298" s="6">
        <v>747.5</v>
      </c>
      <c r="G298" s="6">
        <v>631.4</v>
      </c>
      <c r="H298" s="6">
        <v>232.5</v>
      </c>
      <c r="I298" s="7">
        <f t="shared" si="37"/>
        <v>3.6343704081212014E-3</v>
      </c>
      <c r="J298" s="7">
        <f t="shared" si="37"/>
        <v>-3.9696699375557642E-3</v>
      </c>
      <c r="K298" s="7">
        <f t="shared" si="37"/>
        <v>-9.4180628531773669E-3</v>
      </c>
      <c r="L298" s="7">
        <f t="shared" si="33"/>
        <v>-2.2805017103762815E-2</v>
      </c>
      <c r="M298" s="7">
        <f t="shared" si="33"/>
        <v>-2.2675585284281041E-2</v>
      </c>
      <c r="N298" s="7">
        <f t="shared" si="33"/>
        <v>-5.7808045612923742E-3</v>
      </c>
      <c r="O298" s="7">
        <f t="shared" si="33"/>
        <v>-7.9569892473118076E-3</v>
      </c>
      <c r="P298" s="7">
        <f t="shared" si="38"/>
        <v>1.4854195214640478E-2</v>
      </c>
      <c r="Q298" s="7">
        <f t="shared" si="39"/>
        <v>2.8731758074608506E-2</v>
      </c>
      <c r="R298" s="7">
        <f t="shared" si="40"/>
        <v>-1.9973673457679371E-2</v>
      </c>
      <c r="S298" s="7">
        <f t="shared" si="32"/>
        <v>6.9644655769436056E-2</v>
      </c>
      <c r="T298" s="7">
        <f t="shared" si="32"/>
        <v>4.2356057996615008E-2</v>
      </c>
      <c r="U298" s="7">
        <f t="shared" si="32"/>
        <v>4.2545842495615341E-2</v>
      </c>
      <c r="V298" s="9">
        <f t="shared" si="32"/>
        <v>4.4412662650983689E-2</v>
      </c>
    </row>
    <row r="299" spans="1:22" x14ac:dyDescent="0.2">
      <c r="A299" s="8">
        <v>45310</v>
      </c>
      <c r="B299" s="6">
        <v>71683.23</v>
      </c>
      <c r="C299" s="6">
        <v>1116.55</v>
      </c>
      <c r="D299" s="6">
        <v>999.2</v>
      </c>
      <c r="E299" s="6">
        <v>85.7</v>
      </c>
      <c r="F299" s="6">
        <v>730.55</v>
      </c>
      <c r="G299" s="6">
        <v>627.75</v>
      </c>
      <c r="H299" s="6">
        <v>230.65</v>
      </c>
      <c r="I299" s="7">
        <f t="shared" si="37"/>
        <v>-6.9244926602776147E-3</v>
      </c>
      <c r="J299" s="7">
        <f t="shared" si="37"/>
        <v>-1.7061484035645447E-2</v>
      </c>
      <c r="K299" s="7">
        <f t="shared" si="37"/>
        <v>-1.2860288230584493E-2</v>
      </c>
      <c r="L299" s="7">
        <f t="shared" si="33"/>
        <v>8.168028004667427E-3</v>
      </c>
      <c r="M299" s="7">
        <f t="shared" si="33"/>
        <v>4.8593525426050554E-3</v>
      </c>
      <c r="N299" s="7">
        <f t="shared" si="33"/>
        <v>8.7614496216636972E-4</v>
      </c>
      <c r="O299" s="7">
        <f t="shared" si="33"/>
        <v>-1.2789941469759425E-2</v>
      </c>
      <c r="P299" s="7">
        <f t="shared" si="38"/>
        <v>3.6277820422056174E-3</v>
      </c>
      <c r="Q299" s="7">
        <f t="shared" si="39"/>
        <v>-3.9775699912636651E-3</v>
      </c>
      <c r="R299" s="7">
        <f t="shared" si="40"/>
        <v>-9.4626932494217986E-3</v>
      </c>
      <c r="S299" s="7">
        <f t="shared" si="32"/>
        <v>-2.3069073774403238E-2</v>
      </c>
      <c r="T299" s="7">
        <f t="shared" si="32"/>
        <v>-2.2936630146748158E-2</v>
      </c>
      <c r="U299" s="7">
        <f t="shared" si="32"/>
        <v>-5.7975780861968937E-3</v>
      </c>
      <c r="V299" s="9">
        <f t="shared" si="32"/>
        <v>-7.9888150235814508E-3</v>
      </c>
    </row>
    <row r="300" spans="1:22" x14ac:dyDescent="0.2">
      <c r="A300" s="8">
        <v>45309</v>
      </c>
      <c r="B300" s="6">
        <v>71186.86</v>
      </c>
      <c r="C300" s="6">
        <v>1097.5</v>
      </c>
      <c r="D300" s="6">
        <v>986.35</v>
      </c>
      <c r="E300" s="6">
        <v>86.4</v>
      </c>
      <c r="F300" s="6">
        <v>734.1</v>
      </c>
      <c r="G300" s="6">
        <v>628.29999999999995</v>
      </c>
      <c r="H300" s="6">
        <v>227.7</v>
      </c>
      <c r="I300" s="7">
        <f t="shared" si="37"/>
        <v>4.4095216448651886E-3</v>
      </c>
      <c r="J300" s="7">
        <f t="shared" si="37"/>
        <v>-1.384965831435081E-2</v>
      </c>
      <c r="K300" s="7">
        <f t="shared" si="37"/>
        <v>-4.6636589445937515E-3</v>
      </c>
      <c r="L300" s="7">
        <f t="shared" si="33"/>
        <v>-1.3888888888888951E-2</v>
      </c>
      <c r="M300" s="7">
        <f t="shared" si="33"/>
        <v>3.1739545021114202E-2</v>
      </c>
      <c r="N300" s="7">
        <f t="shared" si="33"/>
        <v>-3.6606716536685679E-3</v>
      </c>
      <c r="O300" s="7">
        <f t="shared" si="33"/>
        <v>-9.6618357487922024E-3</v>
      </c>
      <c r="P300" s="7">
        <f t="shared" si="38"/>
        <v>-6.948578210787917E-3</v>
      </c>
      <c r="Q300" s="7">
        <f t="shared" si="39"/>
        <v>-1.7208708131569772E-2</v>
      </c>
      <c r="R300" s="7">
        <f t="shared" si="40"/>
        <v>-1.2943697621490108E-2</v>
      </c>
      <c r="S300" s="7">
        <f t="shared" si="32"/>
        <v>8.1348502062758149E-3</v>
      </c>
      <c r="T300" s="7">
        <f t="shared" si="32"/>
        <v>4.847583998642397E-3</v>
      </c>
      <c r="U300" s="7">
        <f t="shared" si="32"/>
        <v>8.7576137120684507E-4</v>
      </c>
      <c r="V300" s="9">
        <f t="shared" si="32"/>
        <v>-1.2872436934135647E-2</v>
      </c>
    </row>
    <row r="301" spans="1:22" x14ac:dyDescent="0.2">
      <c r="A301" s="8">
        <v>45308</v>
      </c>
      <c r="B301" s="6">
        <v>71500.759999999995</v>
      </c>
      <c r="C301" s="6">
        <v>1082.3</v>
      </c>
      <c r="D301" s="6">
        <v>981.75</v>
      </c>
      <c r="E301" s="6">
        <v>85.2</v>
      </c>
      <c r="F301" s="6">
        <v>757.4</v>
      </c>
      <c r="G301" s="6">
        <v>626</v>
      </c>
      <c r="H301" s="6">
        <v>225.5</v>
      </c>
      <c r="I301" s="7">
        <f t="shared" si="37"/>
        <v>2.2769128607863953E-2</v>
      </c>
      <c r="J301" s="7">
        <f t="shared" si="37"/>
        <v>3.4001663124826775E-2</v>
      </c>
      <c r="K301" s="7">
        <f t="shared" si="37"/>
        <v>2.7807486631016065E-2</v>
      </c>
      <c r="L301" s="7">
        <f t="shared" si="33"/>
        <v>3.6384976525821511E-2</v>
      </c>
      <c r="M301" s="7">
        <f t="shared" si="33"/>
        <v>2.3963559545814528E-2</v>
      </c>
      <c r="N301" s="7">
        <f t="shared" si="33"/>
        <v>1.7412140575079782E-2</v>
      </c>
      <c r="O301" s="7">
        <f t="shared" si="33"/>
        <v>2.5498891352549791E-2</v>
      </c>
      <c r="P301" s="7">
        <f t="shared" si="38"/>
        <v>4.3998281895178994E-3</v>
      </c>
      <c r="Q301" s="7">
        <f t="shared" si="39"/>
        <v>-1.3946459648225702E-2</v>
      </c>
      <c r="R301" s="7">
        <f t="shared" si="40"/>
        <v>-4.6745677317588837E-3</v>
      </c>
      <c r="S301" s="7">
        <f t="shared" si="32"/>
        <v>-1.3986241974739952E-2</v>
      </c>
      <c r="T301" s="7">
        <f t="shared" si="32"/>
        <v>3.1246256350958696E-2</v>
      </c>
      <c r="U301" s="7">
        <f t="shared" si="32"/>
        <v>-3.6673883088027474E-3</v>
      </c>
      <c r="V301" s="9">
        <f t="shared" si="32"/>
        <v>-9.7088141269608269E-3</v>
      </c>
    </row>
    <row r="302" spans="1:22" x14ac:dyDescent="0.2">
      <c r="A302" s="8">
        <v>45307</v>
      </c>
      <c r="B302" s="6">
        <v>73128.77</v>
      </c>
      <c r="C302" s="6">
        <v>1119.0999999999999</v>
      </c>
      <c r="D302" s="6">
        <v>1009.05</v>
      </c>
      <c r="E302" s="6">
        <v>88.3</v>
      </c>
      <c r="F302" s="6">
        <v>775.55</v>
      </c>
      <c r="G302" s="6">
        <v>636.9</v>
      </c>
      <c r="H302" s="6">
        <v>231.25</v>
      </c>
      <c r="I302" s="7">
        <f t="shared" si="37"/>
        <v>2.7235518934614067E-3</v>
      </c>
      <c r="J302" s="7">
        <f t="shared" si="37"/>
        <v>3.5743007774113877E-4</v>
      </c>
      <c r="K302" s="7">
        <f t="shared" si="37"/>
        <v>7.9282493434429391E-4</v>
      </c>
      <c r="L302" s="7">
        <f t="shared" si="33"/>
        <v>-1.7553793884484636E-2</v>
      </c>
      <c r="M302" s="7">
        <f t="shared" si="33"/>
        <v>-4.5129263103603767E-3</v>
      </c>
      <c r="N302" s="7">
        <f t="shared" si="33"/>
        <v>5.0243366305542381E-3</v>
      </c>
      <c r="O302" s="7">
        <f t="shared" si="33"/>
        <v>-6.4864864864866423E-4</v>
      </c>
      <c r="P302" s="7">
        <f t="shared" si="38"/>
        <v>2.251378076453436E-2</v>
      </c>
      <c r="Q302" s="7">
        <f t="shared" si="39"/>
        <v>3.3436384522880773E-2</v>
      </c>
      <c r="R302" s="7">
        <f t="shared" si="40"/>
        <v>2.7427879681605514E-2</v>
      </c>
      <c r="S302" s="7">
        <f t="shared" si="32"/>
        <v>3.5738673774644202E-2</v>
      </c>
      <c r="T302" s="7">
        <f t="shared" si="32"/>
        <v>2.3680939603065262E-2</v>
      </c>
      <c r="U302" s="7">
        <f t="shared" si="32"/>
        <v>1.7262286277221487E-2</v>
      </c>
      <c r="V302" s="9">
        <f t="shared" si="32"/>
        <v>2.5179217449801439E-2</v>
      </c>
    </row>
    <row r="303" spans="1:22" x14ac:dyDescent="0.2">
      <c r="A303" s="8">
        <v>45306</v>
      </c>
      <c r="B303" s="6">
        <v>73327.94</v>
      </c>
      <c r="C303" s="6">
        <v>1119.5</v>
      </c>
      <c r="D303" s="6">
        <v>1009.85</v>
      </c>
      <c r="E303" s="6">
        <v>86.75</v>
      </c>
      <c r="F303" s="6">
        <v>772.05</v>
      </c>
      <c r="G303" s="6">
        <v>640.1</v>
      </c>
      <c r="H303" s="6">
        <v>231.1</v>
      </c>
      <c r="I303" s="7">
        <f t="shared" si="37"/>
        <v>-1.0357443561076485E-2</v>
      </c>
      <c r="J303" s="7">
        <f t="shared" si="37"/>
        <v>7.5926753014732284E-4</v>
      </c>
      <c r="K303" s="7">
        <f t="shared" si="37"/>
        <v>-6.2880625835520787E-3</v>
      </c>
      <c r="L303" s="7">
        <f t="shared" si="33"/>
        <v>4.610951008645614E-3</v>
      </c>
      <c r="M303" s="7">
        <f t="shared" si="33"/>
        <v>2.1112622239492396E-2</v>
      </c>
      <c r="N303" s="7">
        <f t="shared" si="33"/>
        <v>-1.0154663333854064E-2</v>
      </c>
      <c r="O303" s="7">
        <f t="shared" si="33"/>
        <v>-5.1925573344872022E-3</v>
      </c>
      <c r="P303" s="7">
        <f t="shared" si="38"/>
        <v>2.7198497464727494E-3</v>
      </c>
      <c r="Q303" s="7">
        <f t="shared" si="39"/>
        <v>3.5736621482813257E-4</v>
      </c>
      <c r="R303" s="7">
        <f t="shared" si="40"/>
        <v>7.9251081467300881E-4</v>
      </c>
      <c r="S303" s="7">
        <f t="shared" si="32"/>
        <v>-1.7709688782945678E-2</v>
      </c>
      <c r="T303" s="7">
        <f t="shared" si="32"/>
        <v>-4.5231403038865766E-3</v>
      </c>
      <c r="U303" s="7">
        <f t="shared" si="32"/>
        <v>5.0117567706375946E-3</v>
      </c>
      <c r="V303" s="9">
        <f t="shared" si="32"/>
        <v>-6.4885911219954762E-4</v>
      </c>
    </row>
    <row r="304" spans="1:22" x14ac:dyDescent="0.2">
      <c r="A304" s="8">
        <v>45303</v>
      </c>
      <c r="B304" s="6">
        <v>72568.45</v>
      </c>
      <c r="C304" s="6">
        <v>1120.3499999999999</v>
      </c>
      <c r="D304" s="6">
        <v>1003.5</v>
      </c>
      <c r="E304" s="6">
        <v>87.15</v>
      </c>
      <c r="F304" s="6">
        <v>788.35</v>
      </c>
      <c r="G304" s="6">
        <v>633.6</v>
      </c>
      <c r="H304" s="6">
        <v>229.9</v>
      </c>
      <c r="I304" s="7">
        <f t="shared" si="37"/>
        <v>-1.1675459514430941E-2</v>
      </c>
      <c r="J304" s="7">
        <f t="shared" si="37"/>
        <v>4.8199223456957263E-3</v>
      </c>
      <c r="K304" s="7">
        <f t="shared" si="37"/>
        <v>-1.2306925759840603E-2</v>
      </c>
      <c r="L304" s="7">
        <f t="shared" si="33"/>
        <v>-5.7372346528973273E-3</v>
      </c>
      <c r="M304" s="7">
        <f t="shared" si="33"/>
        <v>-1.4904547472569307E-2</v>
      </c>
      <c r="N304" s="7">
        <f t="shared" si="33"/>
        <v>-2.1148989898989834E-2</v>
      </c>
      <c r="O304" s="7">
        <f t="shared" si="33"/>
        <v>-1.6746411483253509E-2</v>
      </c>
      <c r="P304" s="7">
        <f t="shared" si="38"/>
        <v>-1.0411455151324482E-2</v>
      </c>
      <c r="Q304" s="7">
        <f t="shared" si="39"/>
        <v>7.5897943237578731E-4</v>
      </c>
      <c r="R304" s="7">
        <f t="shared" si="40"/>
        <v>-6.3079157180046296E-3</v>
      </c>
      <c r="S304" s="7">
        <f t="shared" si="32"/>
        <v>4.6003531390614331E-3</v>
      </c>
      <c r="T304" s="7">
        <f t="shared" si="32"/>
        <v>2.0892838916617675E-2</v>
      </c>
      <c r="U304" s="7">
        <f t="shared" si="32"/>
        <v>-1.0206573647741586E-2</v>
      </c>
      <c r="V304" s="9">
        <f t="shared" si="32"/>
        <v>-5.2060855111991456E-3</v>
      </c>
    </row>
    <row r="305" spans="1:22" x14ac:dyDescent="0.2">
      <c r="A305" s="8">
        <v>45302</v>
      </c>
      <c r="B305" s="6">
        <v>71721.179999999993</v>
      </c>
      <c r="C305" s="6">
        <v>1125.75</v>
      </c>
      <c r="D305" s="6">
        <v>991.15</v>
      </c>
      <c r="E305" s="6">
        <v>86.65</v>
      </c>
      <c r="F305" s="6">
        <v>776.6</v>
      </c>
      <c r="G305" s="6">
        <v>620.20000000000005</v>
      </c>
      <c r="H305" s="6">
        <v>226.05</v>
      </c>
      <c r="I305" s="7">
        <f t="shared" si="37"/>
        <v>-8.8495476510541682E-4</v>
      </c>
      <c r="J305" s="7">
        <f t="shared" si="37"/>
        <v>-1.6655562958027947E-2</v>
      </c>
      <c r="K305" s="7">
        <f t="shared" si="37"/>
        <v>1.9169651415023026E-3</v>
      </c>
      <c r="L305" s="7">
        <f t="shared" si="33"/>
        <v>-3.1736872475476074E-2</v>
      </c>
      <c r="M305" s="7">
        <f t="shared" si="33"/>
        <v>-5.3438063353077325E-3</v>
      </c>
      <c r="N305" s="7">
        <f t="shared" si="33"/>
        <v>2.4991938084488741E-3</v>
      </c>
      <c r="O305" s="7">
        <f t="shared" si="33"/>
        <v>-9.7323600973237001E-3</v>
      </c>
      <c r="P305" s="7">
        <f t="shared" si="38"/>
        <v>-1.1744152899916278E-2</v>
      </c>
      <c r="Q305" s="7">
        <f t="shared" si="39"/>
        <v>4.8083437104958415E-3</v>
      </c>
      <c r="R305" s="7">
        <f t="shared" si="40"/>
        <v>-1.2383283100172929E-2</v>
      </c>
      <c r="S305" s="7">
        <f t="shared" si="32"/>
        <v>-5.7537558044148639E-3</v>
      </c>
      <c r="T305" s="7">
        <f t="shared" si="32"/>
        <v>-1.5016736385923844E-2</v>
      </c>
      <c r="U305" s="7">
        <f t="shared" si="32"/>
        <v>-2.1375833833867465E-2</v>
      </c>
      <c r="V305" s="9">
        <f t="shared" si="32"/>
        <v>-1.6888218028521626E-2</v>
      </c>
    </row>
    <row r="306" spans="1:22" x14ac:dyDescent="0.2">
      <c r="A306" s="8">
        <v>45301</v>
      </c>
      <c r="B306" s="6">
        <v>71657.710000000006</v>
      </c>
      <c r="C306" s="6">
        <v>1107</v>
      </c>
      <c r="D306" s="6">
        <v>993.05</v>
      </c>
      <c r="E306" s="6">
        <v>83.9</v>
      </c>
      <c r="F306" s="6">
        <v>772.45</v>
      </c>
      <c r="G306" s="6">
        <v>621.75</v>
      </c>
      <c r="H306" s="6">
        <v>223.85</v>
      </c>
      <c r="I306" s="7">
        <f t="shared" si="37"/>
        <v>-3.7888456106118795E-3</v>
      </c>
      <c r="J306" s="7">
        <f t="shared" si="37"/>
        <v>8.6269196025292594E-3</v>
      </c>
      <c r="K306" s="7">
        <f t="shared" si="37"/>
        <v>-1.3393081919339411E-2</v>
      </c>
      <c r="L306" s="7">
        <f t="shared" si="33"/>
        <v>4.1716328963050664E-3</v>
      </c>
      <c r="M306" s="7">
        <f t="shared" si="33"/>
        <v>6.2787235419767828E-3</v>
      </c>
      <c r="N306" s="7">
        <f t="shared" si="33"/>
        <v>5.8705267390430915E-3</v>
      </c>
      <c r="O306" s="7">
        <f t="shared" si="33"/>
        <v>-2.9037301764575085E-3</v>
      </c>
      <c r="P306" s="7">
        <f t="shared" si="38"/>
        <v>-8.8534656874294355E-4</v>
      </c>
      <c r="Q306" s="7">
        <f t="shared" si="39"/>
        <v>-1.6795826473044114E-2</v>
      </c>
      <c r="R306" s="7">
        <f t="shared" si="40"/>
        <v>1.9151301085806197E-3</v>
      </c>
      <c r="S306" s="7">
        <f t="shared" si="32"/>
        <v>-3.2251402688454618E-2</v>
      </c>
      <c r="T306" s="7">
        <f t="shared" si="32"/>
        <v>-5.3581355395082063E-3</v>
      </c>
      <c r="U306" s="7">
        <f t="shared" si="32"/>
        <v>2.4960760171654651E-3</v>
      </c>
      <c r="V306" s="9">
        <f t="shared" si="32"/>
        <v>-9.7800290536397185E-3</v>
      </c>
    </row>
    <row r="307" spans="1:22" x14ac:dyDescent="0.2">
      <c r="A307" s="8">
        <v>45300</v>
      </c>
      <c r="B307" s="6">
        <v>71386.210000000006</v>
      </c>
      <c r="C307" s="6">
        <v>1116.55</v>
      </c>
      <c r="D307" s="6">
        <v>979.75</v>
      </c>
      <c r="E307" s="6">
        <v>84.25</v>
      </c>
      <c r="F307" s="6">
        <v>777.3</v>
      </c>
      <c r="G307" s="6">
        <v>625.4</v>
      </c>
      <c r="H307" s="6">
        <v>223.2</v>
      </c>
      <c r="I307" s="7">
        <f t="shared" si="37"/>
        <v>-4.3411745769950105E-4</v>
      </c>
      <c r="J307" s="7">
        <f t="shared" si="37"/>
        <v>4.8811069813263774E-3</v>
      </c>
      <c r="K307" s="7">
        <f t="shared" si="37"/>
        <v>2.2965042102576216E-3</v>
      </c>
      <c r="L307" s="7">
        <f t="shared" si="33"/>
        <v>1.4243323442136635E-2</v>
      </c>
      <c r="M307" s="7">
        <f t="shared" si="33"/>
        <v>3.1390711437025764E-2</v>
      </c>
      <c r="N307" s="7">
        <f t="shared" si="33"/>
        <v>2.5583626479053212E-3</v>
      </c>
      <c r="O307" s="7">
        <f t="shared" si="33"/>
        <v>1.1200716845878311E-3</v>
      </c>
      <c r="P307" s="7">
        <f t="shared" si="38"/>
        <v>-3.7960414678877034E-3</v>
      </c>
      <c r="Q307" s="7">
        <f t="shared" si="39"/>
        <v>8.5899203722592798E-3</v>
      </c>
      <c r="R307" s="7">
        <f t="shared" si="40"/>
        <v>-1.3483578165059722E-2</v>
      </c>
      <c r="S307" s="7">
        <f t="shared" si="32"/>
        <v>4.162955759310554E-3</v>
      </c>
      <c r="T307" s="7">
        <f t="shared" si="32"/>
        <v>6.2590944781152234E-3</v>
      </c>
      <c r="U307" s="7">
        <f t="shared" si="32"/>
        <v>5.8533623402269308E-3</v>
      </c>
      <c r="V307" s="9">
        <f t="shared" si="32"/>
        <v>-2.9079541798187258E-3</v>
      </c>
    </row>
    <row r="308" spans="1:22" x14ac:dyDescent="0.2">
      <c r="A308" s="8">
        <v>45299</v>
      </c>
      <c r="B308" s="6">
        <v>71355.22</v>
      </c>
      <c r="C308" s="6">
        <v>1122</v>
      </c>
      <c r="D308" s="6">
        <v>982</v>
      </c>
      <c r="E308" s="6">
        <v>85.45</v>
      </c>
      <c r="F308" s="6">
        <v>801.7</v>
      </c>
      <c r="G308" s="6">
        <v>627</v>
      </c>
      <c r="H308" s="6">
        <v>223.45</v>
      </c>
      <c r="I308" s="7">
        <f t="shared" si="37"/>
        <v>9.4026757958280971E-3</v>
      </c>
      <c r="J308" s="7">
        <f t="shared" si="37"/>
        <v>1.3324420677361948E-2</v>
      </c>
      <c r="K308" s="7">
        <f t="shared" si="37"/>
        <v>1.1914460285132433E-2</v>
      </c>
      <c r="L308" s="7">
        <f t="shared" si="33"/>
        <v>1.4628437682855377E-2</v>
      </c>
      <c r="M308" s="7">
        <f t="shared" si="33"/>
        <v>-8.1077709866550496E-4</v>
      </c>
      <c r="N308" s="7">
        <f t="shared" si="33"/>
        <v>2.3843700159489778E-2</v>
      </c>
      <c r="O308" s="7">
        <f t="shared" si="33"/>
        <v>5.0123070038039952E-2</v>
      </c>
      <c r="P308" s="7">
        <f t="shared" si="38"/>
        <v>-4.342117139628875E-4</v>
      </c>
      <c r="Q308" s="7">
        <f t="shared" si="39"/>
        <v>4.8692330017453397E-3</v>
      </c>
      <c r="R308" s="7">
        <f t="shared" si="40"/>
        <v>2.2938712747249501E-3</v>
      </c>
      <c r="S308" s="7">
        <f t="shared" si="32"/>
        <v>1.4142840329128926E-2</v>
      </c>
      <c r="T308" s="7">
        <f t="shared" si="32"/>
        <v>3.0908096812732117E-2</v>
      </c>
      <c r="U308" s="7">
        <f t="shared" si="32"/>
        <v>2.5550956091797659E-3</v>
      </c>
      <c r="V308" s="9">
        <f t="shared" si="32"/>
        <v>1.1194448723046554E-3</v>
      </c>
    </row>
    <row r="309" spans="1:22" x14ac:dyDescent="0.2">
      <c r="A309" s="8">
        <v>45296</v>
      </c>
      <c r="B309" s="6">
        <v>72026.149999999994</v>
      </c>
      <c r="C309" s="6">
        <v>1136.95</v>
      </c>
      <c r="D309" s="6">
        <v>993.7</v>
      </c>
      <c r="E309" s="6">
        <v>86.7</v>
      </c>
      <c r="F309" s="6">
        <v>801.05</v>
      </c>
      <c r="G309" s="6">
        <v>641.95000000000005</v>
      </c>
      <c r="H309" s="6">
        <v>234.65</v>
      </c>
      <c r="I309" s="7">
        <f t="shared" si="37"/>
        <v>-2.4793772817232052E-3</v>
      </c>
      <c r="J309" s="7">
        <f t="shared" si="37"/>
        <v>-1.1917850389199125E-2</v>
      </c>
      <c r="K309" s="7">
        <f t="shared" si="37"/>
        <v>-6.5915266176915788E-3</v>
      </c>
      <c r="L309" s="7">
        <f t="shared" si="33"/>
        <v>4.0369088811995635E-3</v>
      </c>
      <c r="M309" s="7">
        <f t="shared" si="33"/>
        <v>-4.6189376443417363E-3</v>
      </c>
      <c r="N309" s="7">
        <f t="shared" si="33"/>
        <v>1.2462029753095294E-3</v>
      </c>
      <c r="O309" s="7">
        <f t="shared" si="33"/>
        <v>1.3211165565736094E-2</v>
      </c>
      <c r="P309" s="7">
        <f t="shared" si="38"/>
        <v>9.3587457980902396E-3</v>
      </c>
      <c r="Q309" s="7">
        <f t="shared" si="39"/>
        <v>1.3236431327158732E-2</v>
      </c>
      <c r="R309" s="7">
        <f t="shared" si="40"/>
        <v>1.1844041882851838E-2</v>
      </c>
      <c r="S309" s="7">
        <f t="shared" si="32"/>
        <v>1.4522474224896179E-2</v>
      </c>
      <c r="T309" s="7">
        <f t="shared" si="32"/>
        <v>-8.1110595618280937E-4</v>
      </c>
      <c r="U309" s="7">
        <f t="shared" si="32"/>
        <v>2.3563878404172088E-2</v>
      </c>
      <c r="V309" s="9">
        <f t="shared" si="32"/>
        <v>4.8907366860966271E-2</v>
      </c>
    </row>
    <row r="310" spans="1:22" x14ac:dyDescent="0.2">
      <c r="A310" s="8">
        <v>45295</v>
      </c>
      <c r="B310" s="6">
        <v>71847.570000000007</v>
      </c>
      <c r="C310" s="6">
        <v>1123.4000000000001</v>
      </c>
      <c r="D310" s="6">
        <v>987.15</v>
      </c>
      <c r="E310" s="6">
        <v>87.05</v>
      </c>
      <c r="F310" s="6">
        <v>797.35</v>
      </c>
      <c r="G310" s="6">
        <v>642.75</v>
      </c>
      <c r="H310" s="6">
        <v>237.75</v>
      </c>
      <c r="I310" s="7">
        <f t="shared" si="37"/>
        <v>-6.8334948558455011E-3</v>
      </c>
      <c r="J310" s="7">
        <f t="shared" si="37"/>
        <v>-2.2075841196368295E-2</v>
      </c>
      <c r="K310" s="7">
        <f t="shared" si="37"/>
        <v>-3.1403535430278851E-3</v>
      </c>
      <c r="L310" s="7">
        <f t="shared" si="33"/>
        <v>-1.0913268236645624E-2</v>
      </c>
      <c r="M310" s="7">
        <f t="shared" si="33"/>
        <v>-3.3862168432934103E-2</v>
      </c>
      <c r="N310" s="7">
        <f t="shared" si="33"/>
        <v>1.0890704006223384E-3</v>
      </c>
      <c r="O310" s="7">
        <f t="shared" si="33"/>
        <v>-2.0609884332281836E-2</v>
      </c>
      <c r="P310" s="7">
        <f t="shared" si="38"/>
        <v>-2.4824560275435673E-3</v>
      </c>
      <c r="Q310" s="7">
        <f t="shared" si="39"/>
        <v>-1.1989437311467871E-2</v>
      </c>
      <c r="R310" s="7">
        <f t="shared" si="40"/>
        <v>-6.6133466670799789E-3</v>
      </c>
      <c r="S310" s="7">
        <f t="shared" si="32"/>
        <v>4.0287824277019059E-3</v>
      </c>
      <c r="T310" s="7">
        <f t="shared" si="32"/>
        <v>-4.6296378987419938E-3</v>
      </c>
      <c r="U310" s="7">
        <f t="shared" si="32"/>
        <v>1.2454271089061446E-3</v>
      </c>
      <c r="V310" s="9">
        <f t="shared" si="32"/>
        <v>1.3124659185072916E-2</v>
      </c>
    </row>
    <row r="311" spans="1:22" x14ac:dyDescent="0.2">
      <c r="A311" s="8">
        <v>45294</v>
      </c>
      <c r="B311" s="6">
        <v>71356.600000000006</v>
      </c>
      <c r="C311" s="6">
        <v>1098.5999999999999</v>
      </c>
      <c r="D311" s="6">
        <v>984.05</v>
      </c>
      <c r="E311" s="6">
        <v>86.1</v>
      </c>
      <c r="F311" s="6">
        <v>770.35</v>
      </c>
      <c r="G311" s="6">
        <v>643.45000000000005</v>
      </c>
      <c r="H311" s="6">
        <v>232.85</v>
      </c>
      <c r="I311" s="7">
        <f t="shared" si="37"/>
        <v>7.509886962102863E-3</v>
      </c>
      <c r="J311" s="7">
        <f t="shared" si="37"/>
        <v>-4.8698343346076367E-3</v>
      </c>
      <c r="K311" s="7">
        <f t="shared" si="37"/>
        <v>-1.8291753467810645E-3</v>
      </c>
      <c r="L311" s="7">
        <f t="shared" si="33"/>
        <v>0</v>
      </c>
      <c r="M311" s="7">
        <f t="shared" si="33"/>
        <v>-4.5433893684688753E-3</v>
      </c>
      <c r="N311" s="7">
        <f t="shared" si="33"/>
        <v>-6.2164892377030156E-3</v>
      </c>
      <c r="O311" s="7">
        <f t="shared" si="33"/>
        <v>-9.2334120678548848E-3</v>
      </c>
      <c r="P311" s="7">
        <f t="shared" si="38"/>
        <v>-6.8569500970698076E-3</v>
      </c>
      <c r="Q311" s="7">
        <f t="shared" si="39"/>
        <v>-2.2323159189812446E-2</v>
      </c>
      <c r="R311" s="7">
        <f t="shared" si="40"/>
        <v>-3.1452948007914599E-3</v>
      </c>
      <c r="S311" s="7">
        <f t="shared" si="32"/>
        <v>-1.0973254780512949E-2</v>
      </c>
      <c r="T311" s="7">
        <f t="shared" si="32"/>
        <v>-3.4448772166197267E-2</v>
      </c>
      <c r="U311" s="7">
        <f t="shared" si="32"/>
        <v>1.0884777936750135E-3</v>
      </c>
      <c r="V311" s="9">
        <f t="shared" si="32"/>
        <v>-2.0825231997113499E-2</v>
      </c>
    </row>
    <row r="312" spans="1:22" x14ac:dyDescent="0.2">
      <c r="A312" s="8">
        <v>45293</v>
      </c>
      <c r="B312" s="6">
        <v>71892.479999999996</v>
      </c>
      <c r="C312" s="6">
        <v>1093.25</v>
      </c>
      <c r="D312" s="6">
        <v>982.25</v>
      </c>
      <c r="E312" s="6">
        <v>86.1</v>
      </c>
      <c r="F312" s="6">
        <v>766.85</v>
      </c>
      <c r="G312" s="6">
        <v>639.45000000000005</v>
      </c>
      <c r="H312" s="6">
        <v>230.7</v>
      </c>
      <c r="I312" s="7">
        <f t="shared" si="37"/>
        <v>5.2781598297904075E-3</v>
      </c>
      <c r="J312" s="7">
        <f t="shared" si="37"/>
        <v>4.0704321975759683E-3</v>
      </c>
      <c r="K312" s="7">
        <f t="shared" si="37"/>
        <v>1.7459913463985677E-2</v>
      </c>
      <c r="L312" s="7">
        <f t="shared" si="33"/>
        <v>1.9744483159117365E-2</v>
      </c>
      <c r="M312" s="7">
        <f t="shared" si="33"/>
        <v>2.497228923518291E-2</v>
      </c>
      <c r="N312" s="7">
        <f t="shared" si="33"/>
        <v>2.9713034639142766E-3</v>
      </c>
      <c r="O312" s="7">
        <f t="shared" si="33"/>
        <v>1.322063285652364E-2</v>
      </c>
      <c r="P312" s="7">
        <f t="shared" si="38"/>
        <v>7.4818281524389723E-3</v>
      </c>
      <c r="Q312" s="7">
        <f t="shared" si="39"/>
        <v>-4.8817306154900044E-3</v>
      </c>
      <c r="R312" s="7">
        <f t="shared" si="40"/>
        <v>-1.8308503308770976E-3</v>
      </c>
      <c r="S312" s="7">
        <f t="shared" si="32"/>
        <v>0</v>
      </c>
      <c r="T312" s="7">
        <f t="shared" si="32"/>
        <v>-4.553741930995143E-3</v>
      </c>
      <c r="U312" s="7">
        <f t="shared" si="32"/>
        <v>-6.2358920603448444E-3</v>
      </c>
      <c r="V312" s="9">
        <f t="shared" si="32"/>
        <v>-9.2763042486782785E-3</v>
      </c>
    </row>
    <row r="313" spans="1:22" x14ac:dyDescent="0.2">
      <c r="A313" s="8">
        <v>45292</v>
      </c>
      <c r="B313" s="6">
        <v>72271.94</v>
      </c>
      <c r="C313" s="6">
        <v>1097.7</v>
      </c>
      <c r="D313" s="6">
        <v>999.4</v>
      </c>
      <c r="E313" s="6">
        <v>87.8</v>
      </c>
      <c r="F313" s="6">
        <v>786</v>
      </c>
      <c r="G313" s="6">
        <v>641.35</v>
      </c>
      <c r="H313" s="6">
        <v>233.75</v>
      </c>
      <c r="I313" s="7">
        <f t="shared" si="37"/>
        <v>-4.3834439756296195E-4</v>
      </c>
      <c r="J313" s="7">
        <f t="shared" si="37"/>
        <v>4.1905803042725509E-3</v>
      </c>
      <c r="K313" s="7">
        <f t="shared" si="37"/>
        <v>-2.8016810086051169E-3</v>
      </c>
      <c r="L313" s="7">
        <f t="shared" si="33"/>
        <v>1.2528473804100271E-2</v>
      </c>
      <c r="M313" s="7">
        <f t="shared" si="33"/>
        <v>1.7811704834604924E-3</v>
      </c>
      <c r="N313" s="7">
        <f t="shared" si="33"/>
        <v>1.0914477274497347E-3</v>
      </c>
      <c r="O313" s="7">
        <f t="shared" si="33"/>
        <v>-1.1336898395721939E-2</v>
      </c>
      <c r="P313" s="7">
        <f t="shared" si="38"/>
        <v>5.2642791656820204E-3</v>
      </c>
      <c r="Q313" s="7">
        <f t="shared" si="39"/>
        <v>4.062170400240774E-3</v>
      </c>
      <c r="R313" s="7">
        <f t="shared" si="40"/>
        <v>1.7309240471535422E-2</v>
      </c>
      <c r="S313" s="7">
        <f t="shared" si="32"/>
        <v>1.9552089207385919E-2</v>
      </c>
      <c r="T313" s="7">
        <f t="shared" si="32"/>
        <v>2.466557733241773E-2</v>
      </c>
      <c r="U313" s="7">
        <f t="shared" si="32"/>
        <v>2.9668978665306788E-3</v>
      </c>
      <c r="V313" s="9">
        <f t="shared" si="32"/>
        <v>1.3134002989088414E-2</v>
      </c>
    </row>
    <row r="314" spans="1:22" x14ac:dyDescent="0.2">
      <c r="A314" s="8">
        <v>45289</v>
      </c>
      <c r="B314" s="6">
        <v>72240.259999999995</v>
      </c>
      <c r="C314" s="6">
        <v>1102.3</v>
      </c>
      <c r="D314" s="6">
        <v>996.6</v>
      </c>
      <c r="E314" s="6">
        <v>88.9</v>
      </c>
      <c r="F314" s="6">
        <v>787.4</v>
      </c>
      <c r="G314" s="6">
        <v>642.04999999999995</v>
      </c>
      <c r="H314" s="6">
        <v>231.1</v>
      </c>
      <c r="I314" s="7">
        <f t="shared" si="37"/>
        <v>2.3549195420948799E-3</v>
      </c>
      <c r="J314" s="7">
        <f t="shared" si="37"/>
        <v>5.0349269708789279E-3</v>
      </c>
      <c r="K314" s="7">
        <f t="shared" si="37"/>
        <v>9.3317278747742094E-3</v>
      </c>
      <c r="L314" s="7">
        <f t="shared" si="33"/>
        <v>-2.2497187851518996E-3</v>
      </c>
      <c r="M314" s="7">
        <f t="shared" si="33"/>
        <v>1.5875031750063329E-3</v>
      </c>
      <c r="N314" s="7">
        <f t="shared" si="33"/>
        <v>1.4562728759442534E-2</v>
      </c>
      <c r="O314" s="7">
        <f t="shared" si="33"/>
        <v>8.0051925573345617E-3</v>
      </c>
      <c r="P314" s="7">
        <f t="shared" si="38"/>
        <v>-4.3844049855297918E-4</v>
      </c>
      <c r="Q314" s="7">
        <f t="shared" si="39"/>
        <v>4.181824275998937E-3</v>
      </c>
      <c r="R314" s="7">
        <f t="shared" si="40"/>
        <v>-2.8056130628004005E-3</v>
      </c>
      <c r="S314" s="7">
        <f t="shared" si="32"/>
        <v>1.2450641878787961E-2</v>
      </c>
      <c r="T314" s="7">
        <f t="shared" si="32"/>
        <v>1.7795860804305321E-3</v>
      </c>
      <c r="U314" s="7">
        <f t="shared" si="32"/>
        <v>1.0908525314230566E-3</v>
      </c>
      <c r="V314" s="9">
        <f t="shared" si="32"/>
        <v>-1.1401650888461352E-2</v>
      </c>
    </row>
    <row r="315" spans="1:22" x14ac:dyDescent="0.2">
      <c r="A315" s="8">
        <v>45288</v>
      </c>
      <c r="B315" s="6">
        <v>72410.38</v>
      </c>
      <c r="C315" s="6">
        <v>1107.8499999999999</v>
      </c>
      <c r="D315" s="6">
        <v>1005.9</v>
      </c>
      <c r="E315" s="6">
        <v>88.7</v>
      </c>
      <c r="F315" s="6">
        <v>788.65</v>
      </c>
      <c r="G315" s="6">
        <v>651.4</v>
      </c>
      <c r="H315" s="6">
        <v>232.95</v>
      </c>
      <c r="I315" s="7">
        <f t="shared" si="37"/>
        <v>-5.1366944904861489E-3</v>
      </c>
      <c r="J315" s="7">
        <f t="shared" si="37"/>
        <v>-1.3539739134359463E-3</v>
      </c>
      <c r="K315" s="7">
        <f t="shared" si="37"/>
        <v>-3.6285913112634738E-3</v>
      </c>
      <c r="L315" s="7">
        <f t="shared" si="33"/>
        <v>1.6910935738443378E-3</v>
      </c>
      <c r="M315" s="7">
        <f t="shared" si="33"/>
        <v>-1.7815253914917895E-2</v>
      </c>
      <c r="N315" s="7">
        <f t="shared" si="33"/>
        <v>-4.3751918943814028E-3</v>
      </c>
      <c r="O315" s="7">
        <f t="shared" si="33"/>
        <v>-4.0781283537238977E-3</v>
      </c>
      <c r="P315" s="7">
        <f t="shared" si="38"/>
        <v>2.3521510645793373E-3</v>
      </c>
      <c r="Q315" s="7">
        <f t="shared" si="39"/>
        <v>5.0222941120150952E-3</v>
      </c>
      <c r="R315" s="7">
        <f t="shared" si="40"/>
        <v>9.2884562929883355E-3</v>
      </c>
      <c r="S315" s="7">
        <f t="shared" si="32"/>
        <v>-2.2522532043251315E-3</v>
      </c>
      <c r="T315" s="7">
        <f t="shared" si="32"/>
        <v>1.5862444238458934E-3</v>
      </c>
      <c r="U315" s="7">
        <f t="shared" si="32"/>
        <v>1.4457710564850275E-2</v>
      </c>
      <c r="V315" s="9">
        <f t="shared" si="32"/>
        <v>7.9733209824707982E-3</v>
      </c>
    </row>
    <row r="316" spans="1:22" x14ac:dyDescent="0.2">
      <c r="A316" s="8">
        <v>45287</v>
      </c>
      <c r="B316" s="6">
        <v>72038.429999999993</v>
      </c>
      <c r="C316" s="6">
        <v>1106.3499999999999</v>
      </c>
      <c r="D316" s="6">
        <v>1002.25</v>
      </c>
      <c r="E316" s="6">
        <v>88.85</v>
      </c>
      <c r="F316" s="6">
        <v>774.6</v>
      </c>
      <c r="G316" s="6">
        <v>648.54999999999995</v>
      </c>
      <c r="H316" s="6">
        <v>232</v>
      </c>
      <c r="I316" s="7">
        <f t="shared" si="37"/>
        <v>-9.7396625662162783E-3</v>
      </c>
      <c r="J316" s="7">
        <f t="shared" si="37"/>
        <v>-1.0936864464229146E-2</v>
      </c>
      <c r="K316" s="7">
        <f t="shared" si="37"/>
        <v>-7.1339486156148935E-3</v>
      </c>
      <c r="L316" s="7">
        <f t="shared" si="33"/>
        <v>-3.9392234102418877E-3</v>
      </c>
      <c r="M316" s="7">
        <f t="shared" si="33"/>
        <v>-6.5194939323522938E-3</v>
      </c>
      <c r="N316" s="7">
        <f t="shared" si="33"/>
        <v>-1.6189962223421506E-2</v>
      </c>
      <c r="O316" s="7">
        <f t="shared" si="33"/>
        <v>-2.8663793103448354E-2</v>
      </c>
      <c r="P316" s="7">
        <f t="shared" si="38"/>
        <v>-5.1499326587063693E-3</v>
      </c>
      <c r="Q316" s="7">
        <f t="shared" si="39"/>
        <v>-1.3548913643449845E-3</v>
      </c>
      <c r="R316" s="7">
        <f t="shared" si="40"/>
        <v>-3.6351906176761389E-3</v>
      </c>
      <c r="S316" s="7">
        <f t="shared" si="32"/>
        <v>1.6896652851264519E-3</v>
      </c>
      <c r="T316" s="7">
        <f t="shared" si="32"/>
        <v>-1.7975855852831235E-2</v>
      </c>
      <c r="U316" s="7">
        <f t="shared" si="32"/>
        <v>-4.3847910554510941E-3</v>
      </c>
      <c r="V316" s="9">
        <f t="shared" si="32"/>
        <v>-4.0864665964957343E-3</v>
      </c>
    </row>
    <row r="317" spans="1:22" x14ac:dyDescent="0.2">
      <c r="A317" s="8">
        <v>45286</v>
      </c>
      <c r="B317" s="6">
        <v>71336.800000000003</v>
      </c>
      <c r="C317" s="6">
        <v>1094.25</v>
      </c>
      <c r="D317" s="6">
        <v>995.1</v>
      </c>
      <c r="E317" s="6">
        <v>88.5</v>
      </c>
      <c r="F317" s="6">
        <v>769.55</v>
      </c>
      <c r="G317" s="6">
        <v>638.04999999999995</v>
      </c>
      <c r="H317" s="6">
        <v>225.35</v>
      </c>
      <c r="I317" s="7">
        <f t="shared" si="37"/>
        <v>-3.2218994964730019E-3</v>
      </c>
      <c r="J317" s="7">
        <f t="shared" si="37"/>
        <v>-5.4375142791867059E-3</v>
      </c>
      <c r="K317" s="7">
        <f t="shared" si="37"/>
        <v>-8.039393025827124E-4</v>
      </c>
      <c r="L317" s="7">
        <f t="shared" si="33"/>
        <v>-5.6497175141234646E-4</v>
      </c>
      <c r="M317" s="7">
        <f t="shared" si="33"/>
        <v>-5.3277889675783507E-3</v>
      </c>
      <c r="N317" s="7">
        <f t="shared" si="33"/>
        <v>-2.0374578794765119E-3</v>
      </c>
      <c r="O317" s="7">
        <f t="shared" si="33"/>
        <v>-7.7656978034169599E-3</v>
      </c>
      <c r="P317" s="7">
        <f t="shared" si="38"/>
        <v>-9.7874033184581662E-3</v>
      </c>
      <c r="Q317" s="7">
        <f t="shared" si="39"/>
        <v>-1.0997111645935243E-2</v>
      </c>
      <c r="R317" s="7">
        <f t="shared" si="40"/>
        <v>-7.1595169014999375E-3</v>
      </c>
      <c r="S317" s="7">
        <f t="shared" si="32"/>
        <v>-3.9470025867764137E-3</v>
      </c>
      <c r="T317" s="7">
        <f t="shared" si="32"/>
        <v>-6.540838654688884E-3</v>
      </c>
      <c r="U317" s="7">
        <f t="shared" si="32"/>
        <v>-1.6322451606696771E-2</v>
      </c>
      <c r="V317" s="9">
        <f t="shared" si="32"/>
        <v>-2.9082622529652755E-2</v>
      </c>
    </row>
    <row r="318" spans="1:22" x14ac:dyDescent="0.2">
      <c r="A318" s="8">
        <v>45282</v>
      </c>
      <c r="B318" s="6">
        <v>71106.960000000006</v>
      </c>
      <c r="C318" s="6">
        <v>1088.3</v>
      </c>
      <c r="D318" s="6">
        <v>994.3</v>
      </c>
      <c r="E318" s="6">
        <v>88.45</v>
      </c>
      <c r="F318" s="6">
        <v>765.45</v>
      </c>
      <c r="G318" s="6">
        <v>636.75</v>
      </c>
      <c r="H318" s="6">
        <v>223.6</v>
      </c>
      <c r="I318" s="7">
        <f t="shared" si="37"/>
        <v>-3.4013548040866537E-3</v>
      </c>
      <c r="J318" s="7">
        <f t="shared" si="37"/>
        <v>6.5239364145917023E-3</v>
      </c>
      <c r="K318" s="7">
        <f t="shared" si="37"/>
        <v>1.0157900030171918E-2</v>
      </c>
      <c r="L318" s="7">
        <f t="shared" si="33"/>
        <v>-1.1305822498587359E-3</v>
      </c>
      <c r="M318" s="7">
        <f t="shared" si="33"/>
        <v>7.6425631981187347E-3</v>
      </c>
      <c r="N318" s="7">
        <f t="shared" si="33"/>
        <v>1.0993325480957994E-2</v>
      </c>
      <c r="O318" s="7">
        <f t="shared" si="33"/>
        <v>5.5903398926655523E-3</v>
      </c>
      <c r="P318" s="7">
        <f t="shared" si="38"/>
        <v>-3.2271009901204081E-3</v>
      </c>
      <c r="Q318" s="7">
        <f t="shared" si="39"/>
        <v>-5.452351368988792E-3</v>
      </c>
      <c r="R318" s="7">
        <f t="shared" si="40"/>
        <v>-8.0426263508858527E-4</v>
      </c>
      <c r="S318" s="7">
        <f t="shared" si="32"/>
        <v>-5.6513140808946713E-4</v>
      </c>
      <c r="T318" s="7">
        <f t="shared" si="32"/>
        <v>-5.3420322478727892E-3</v>
      </c>
      <c r="U318" s="7">
        <f t="shared" si="32"/>
        <v>-2.0395363204189429E-3</v>
      </c>
      <c r="V318" s="9">
        <f t="shared" si="32"/>
        <v>-7.7960078557132405E-3</v>
      </c>
    </row>
    <row r="319" spans="1:22" x14ac:dyDescent="0.2">
      <c r="A319" s="8">
        <v>45281</v>
      </c>
      <c r="B319" s="6">
        <v>70865.100000000006</v>
      </c>
      <c r="C319" s="6">
        <v>1095.4000000000001</v>
      </c>
      <c r="D319" s="6">
        <v>1004.4</v>
      </c>
      <c r="E319" s="6">
        <v>88.35</v>
      </c>
      <c r="F319" s="6">
        <v>771.3</v>
      </c>
      <c r="G319" s="6">
        <v>643.75</v>
      </c>
      <c r="H319" s="6">
        <v>224.85</v>
      </c>
      <c r="I319" s="7">
        <f t="shared" si="37"/>
        <v>-5.0629999816553806E-3</v>
      </c>
      <c r="J319" s="7">
        <f t="shared" si="37"/>
        <v>1.3556691619499572E-2</v>
      </c>
      <c r="K319" s="7">
        <f t="shared" si="37"/>
        <v>2.2401433691756623E-3</v>
      </c>
      <c r="L319" s="7">
        <f t="shared" si="33"/>
        <v>-1.1318619128466323E-2</v>
      </c>
      <c r="M319" s="7">
        <f t="shared" si="33"/>
        <v>-1.4585764294049008E-2</v>
      </c>
      <c r="N319" s="7">
        <f t="shared" si="33"/>
        <v>-1.1339805825242633E-2</v>
      </c>
      <c r="O319" s="7">
        <f t="shared" si="33"/>
        <v>-2.4683122081387565E-2</v>
      </c>
      <c r="P319" s="7">
        <f t="shared" si="38"/>
        <v>-3.4071525618923973E-3</v>
      </c>
      <c r="Q319" s="7">
        <f t="shared" si="39"/>
        <v>6.5027476476051099E-3</v>
      </c>
      <c r="R319" s="7">
        <f t="shared" si="40"/>
        <v>1.0106655297401986E-2</v>
      </c>
      <c r="S319" s="7">
        <f t="shared" si="32"/>
        <v>-1.1312218400889374E-3</v>
      </c>
      <c r="T319" s="7">
        <f t="shared" si="32"/>
        <v>7.613506761863318E-3</v>
      </c>
      <c r="U319" s="7">
        <f t="shared" si="32"/>
        <v>1.0933338118379517E-2</v>
      </c>
      <c r="V319" s="9">
        <f t="shared" si="32"/>
        <v>5.574771935772385E-3</v>
      </c>
    </row>
    <row r="320" spans="1:22" x14ac:dyDescent="0.2">
      <c r="A320" s="8">
        <v>45280</v>
      </c>
      <c r="B320" s="6">
        <v>70506.31</v>
      </c>
      <c r="C320" s="6">
        <v>1110.25</v>
      </c>
      <c r="D320" s="6">
        <v>1006.65</v>
      </c>
      <c r="E320" s="6">
        <v>87.35</v>
      </c>
      <c r="F320" s="6">
        <v>760.05</v>
      </c>
      <c r="G320" s="6">
        <v>636.45000000000005</v>
      </c>
      <c r="H320" s="6">
        <v>219.3</v>
      </c>
      <c r="I320" s="7">
        <f t="shared" si="37"/>
        <v>1.3202789934688264E-2</v>
      </c>
      <c r="J320" s="7">
        <f t="shared" si="37"/>
        <v>9.006980409817622E-3</v>
      </c>
      <c r="K320" s="7">
        <f t="shared" si="37"/>
        <v>8.7418665871952239E-3</v>
      </c>
      <c r="L320" s="7">
        <f t="shared" si="33"/>
        <v>3.2054951345163341E-2</v>
      </c>
      <c r="M320" s="7">
        <f t="shared" si="33"/>
        <v>-3.7826458785606198E-2</v>
      </c>
      <c r="N320" s="7">
        <f t="shared" si="33"/>
        <v>2.9774530599418592E-2</v>
      </c>
      <c r="O320" s="7">
        <f t="shared" si="33"/>
        <v>3.1007751937984329E-2</v>
      </c>
      <c r="P320" s="7">
        <f t="shared" si="38"/>
        <v>-5.0758603926003357E-3</v>
      </c>
      <c r="Q320" s="7">
        <f t="shared" si="39"/>
        <v>1.3465621822590552E-2</v>
      </c>
      <c r="R320" s="7">
        <f t="shared" si="40"/>
        <v>2.2376379889280859E-3</v>
      </c>
      <c r="S320" s="7">
        <f t="shared" si="32"/>
        <v>-1.1383162185639829E-2</v>
      </c>
      <c r="T320" s="7">
        <f t="shared" si="32"/>
        <v>-1.4693182349925026E-2</v>
      </c>
      <c r="U320" s="7">
        <f t="shared" si="32"/>
        <v>-1.1404591661502261E-2</v>
      </c>
      <c r="V320" s="9">
        <f t="shared" si="32"/>
        <v>-2.4992857792873864E-2</v>
      </c>
    </row>
    <row r="321" spans="1:22" x14ac:dyDescent="0.2">
      <c r="A321" s="8">
        <v>45279</v>
      </c>
      <c r="B321" s="6">
        <v>71437.19</v>
      </c>
      <c r="C321" s="6">
        <v>1120.25</v>
      </c>
      <c r="D321" s="6">
        <v>1015.45</v>
      </c>
      <c r="E321" s="6">
        <v>90.15</v>
      </c>
      <c r="F321" s="6">
        <v>731.3</v>
      </c>
      <c r="G321" s="6">
        <v>655.4</v>
      </c>
      <c r="H321" s="6">
        <v>226.1</v>
      </c>
      <c r="I321" s="7">
        <f t="shared" si="37"/>
        <v>-1.7091937686799508E-3</v>
      </c>
      <c r="J321" s="7">
        <f t="shared" si="37"/>
        <v>-7.9446552108904944E-3</v>
      </c>
      <c r="K321" s="7">
        <f t="shared" si="37"/>
        <v>5.9087104239499144E-3</v>
      </c>
      <c r="L321" s="7">
        <f t="shared" si="33"/>
        <v>-4.4370493621742613E-3</v>
      </c>
      <c r="M321" s="7">
        <f t="shared" si="33"/>
        <v>2.3724873512922295E-2</v>
      </c>
      <c r="N321" s="7">
        <f t="shared" si="33"/>
        <v>-1.0527921879768032E-2</v>
      </c>
      <c r="O321" s="7">
        <f t="shared" si="33"/>
        <v>-7.9610791685094107E-3</v>
      </c>
      <c r="P321" s="7">
        <f t="shared" si="38"/>
        <v>1.3116392728927425E-2</v>
      </c>
      <c r="Q321" s="7">
        <f t="shared" si="39"/>
        <v>8.9666594940407685E-3</v>
      </c>
      <c r="R321" s="7">
        <f t="shared" si="40"/>
        <v>8.7038777067607841E-3</v>
      </c>
      <c r="S321" s="7">
        <f t="shared" si="32"/>
        <v>3.1551913069260903E-2</v>
      </c>
      <c r="T321" s="7">
        <f t="shared" si="32"/>
        <v>-3.8560448313122941E-2</v>
      </c>
      <c r="U321" s="7">
        <f t="shared" si="32"/>
        <v>2.9339875948270613E-2</v>
      </c>
      <c r="V321" s="9">
        <f t="shared" si="32"/>
        <v>3.0536723860081487E-2</v>
      </c>
    </row>
    <row r="322" spans="1:22" x14ac:dyDescent="0.2">
      <c r="A322" s="8">
        <v>45278</v>
      </c>
      <c r="B322" s="6">
        <v>71315.09</v>
      </c>
      <c r="C322" s="6">
        <v>1111.3499999999999</v>
      </c>
      <c r="D322" s="6">
        <v>1021.45</v>
      </c>
      <c r="E322" s="6">
        <v>89.75</v>
      </c>
      <c r="F322" s="6">
        <v>748.65</v>
      </c>
      <c r="G322" s="6">
        <v>648.5</v>
      </c>
      <c r="H322" s="6">
        <v>224.3</v>
      </c>
      <c r="I322" s="7">
        <f t="shared" si="37"/>
        <v>2.3649973659152224E-3</v>
      </c>
      <c r="J322" s="7">
        <f t="shared" si="37"/>
        <v>8.0982588743421235E-3</v>
      </c>
      <c r="K322" s="7">
        <f t="shared" si="37"/>
        <v>1.5615057026775681E-2</v>
      </c>
      <c r="L322" s="7">
        <f t="shared" si="33"/>
        <v>2.7855153203342198E-3</v>
      </c>
      <c r="M322" s="7">
        <f t="shared" si="33"/>
        <v>1.2889868429840412E-2</v>
      </c>
      <c r="N322" s="7">
        <f t="shared" si="33"/>
        <v>-3.8550501156520145E-4</v>
      </c>
      <c r="O322" s="7">
        <f t="shared" si="33"/>
        <v>1.7833259028086079E-3</v>
      </c>
      <c r="P322" s="7">
        <f t="shared" si="38"/>
        <v>-1.7106561068664914E-3</v>
      </c>
      <c r="Q322" s="7">
        <f t="shared" si="39"/>
        <v>-7.9763821354768647E-3</v>
      </c>
      <c r="R322" s="7">
        <f t="shared" si="40"/>
        <v>5.8913224545437022E-3</v>
      </c>
      <c r="S322" s="7">
        <f t="shared" si="32"/>
        <v>-4.4469222809381303E-3</v>
      </c>
      <c r="T322" s="7">
        <f t="shared" si="32"/>
        <v>2.3447812306822531E-2</v>
      </c>
      <c r="U322" s="7">
        <f t="shared" si="32"/>
        <v>-1.05837325082156E-2</v>
      </c>
      <c r="V322" s="9">
        <f t="shared" si="32"/>
        <v>-7.9929377577614286E-3</v>
      </c>
    </row>
    <row r="323" spans="1:22" x14ac:dyDescent="0.2">
      <c r="A323" s="8">
        <v>45275</v>
      </c>
      <c r="B323" s="6">
        <v>71483.75</v>
      </c>
      <c r="C323" s="6">
        <v>1120.3499999999999</v>
      </c>
      <c r="D323" s="6">
        <v>1037.4000000000001</v>
      </c>
      <c r="E323" s="6">
        <v>90</v>
      </c>
      <c r="F323" s="6">
        <v>758.3</v>
      </c>
      <c r="G323" s="6">
        <v>648.25</v>
      </c>
      <c r="H323" s="6">
        <v>224.7</v>
      </c>
      <c r="I323" s="7">
        <f t="shared" si="37"/>
        <v>-1.3563222410687747E-2</v>
      </c>
      <c r="J323" s="7">
        <f t="shared" si="37"/>
        <v>8.9257821216603972E-5</v>
      </c>
      <c r="K323" s="7">
        <f t="shared" si="37"/>
        <v>-3.614806246385216E-3</v>
      </c>
      <c r="L323" s="7">
        <f t="shared" si="33"/>
        <v>-2.0555555555555438E-2</v>
      </c>
      <c r="M323" s="7">
        <f t="shared" si="33"/>
        <v>2.2418567849136206E-3</v>
      </c>
      <c r="N323" s="7">
        <f t="shared" si="33"/>
        <v>-3.7948322406479051E-2</v>
      </c>
      <c r="O323" s="7">
        <f t="shared" si="33"/>
        <v>-2.0471740097908309E-2</v>
      </c>
      <c r="P323" s="7">
        <f t="shared" si="38"/>
        <v>2.3622051611495664E-3</v>
      </c>
      <c r="Q323" s="7">
        <f t="shared" si="39"/>
        <v>8.0656439404098654E-3</v>
      </c>
      <c r="R323" s="7">
        <f t="shared" si="40"/>
        <v>1.5494396483637365E-2</v>
      </c>
      <c r="S323" s="7">
        <f t="shared" si="32"/>
        <v>2.7816429618767705E-3</v>
      </c>
      <c r="T323" s="7">
        <f t="shared" si="32"/>
        <v>1.2807501123161936E-2</v>
      </c>
      <c r="U323" s="7">
        <f t="shared" si="32"/>
        <v>-3.8557933772485756E-4</v>
      </c>
      <c r="V323" s="9">
        <f t="shared" si="32"/>
        <v>1.781737665120722E-3</v>
      </c>
    </row>
    <row r="324" spans="1:22" x14ac:dyDescent="0.2">
      <c r="A324" s="8">
        <v>45274</v>
      </c>
      <c r="B324" s="6">
        <v>70514.2</v>
      </c>
      <c r="C324" s="6">
        <v>1120.45</v>
      </c>
      <c r="D324" s="6">
        <v>1033.6500000000001</v>
      </c>
      <c r="E324" s="6">
        <v>88.15</v>
      </c>
      <c r="F324" s="6">
        <v>760</v>
      </c>
      <c r="G324" s="6">
        <v>623.65</v>
      </c>
      <c r="H324" s="6">
        <v>220.1</v>
      </c>
      <c r="I324" s="7">
        <f t="shared" si="37"/>
        <v>-1.3183160271264427E-2</v>
      </c>
      <c r="J324" s="7">
        <f t="shared" si="37"/>
        <v>-4.9979918782633304E-3</v>
      </c>
      <c r="K324" s="7">
        <f t="shared" si="37"/>
        <v>-1.9107047840178137E-2</v>
      </c>
      <c r="L324" s="7">
        <f t="shared" si="33"/>
        <v>-7.3737946681793343E-3</v>
      </c>
      <c r="M324" s="7">
        <f t="shared" si="33"/>
        <v>-3.2236842105263119E-2</v>
      </c>
      <c r="N324" s="7">
        <f t="shared" si="33"/>
        <v>-6.0931612282529857E-3</v>
      </c>
      <c r="O324" s="7">
        <f t="shared" si="33"/>
        <v>4.3162199000454926E-3</v>
      </c>
      <c r="P324" s="7">
        <f t="shared" si="38"/>
        <v>-1.3656043166360453E-2</v>
      </c>
      <c r="Q324" s="7">
        <f t="shared" si="39"/>
        <v>8.9253837974301732E-5</v>
      </c>
      <c r="R324" s="7">
        <f t="shared" si="40"/>
        <v>-3.6213554459731999E-3</v>
      </c>
      <c r="S324" s="7">
        <f t="shared" si="32"/>
        <v>-2.0769761486385714E-2</v>
      </c>
      <c r="T324" s="7">
        <f t="shared" si="32"/>
        <v>2.2393475734869164E-3</v>
      </c>
      <c r="U324" s="7">
        <f t="shared" si="32"/>
        <v>-3.8687110847055714E-2</v>
      </c>
      <c r="V324" s="9">
        <f t="shared" si="32"/>
        <v>-2.068419065886749E-2</v>
      </c>
    </row>
    <row r="325" spans="1:22" x14ac:dyDescent="0.2">
      <c r="A325" s="8">
        <v>45273</v>
      </c>
      <c r="B325" s="6">
        <v>69584.600000000006</v>
      </c>
      <c r="C325" s="6">
        <v>1114.8499999999999</v>
      </c>
      <c r="D325" s="6">
        <v>1013.9</v>
      </c>
      <c r="E325" s="6">
        <v>87.5</v>
      </c>
      <c r="F325" s="6">
        <v>735.5</v>
      </c>
      <c r="G325" s="6">
        <v>619.85</v>
      </c>
      <c r="H325" s="6">
        <v>221.05</v>
      </c>
      <c r="I325" s="7">
        <f t="shared" si="37"/>
        <v>-4.8243433173444927E-4</v>
      </c>
      <c r="J325" s="7">
        <f t="shared" si="37"/>
        <v>1.448625375611079E-2</v>
      </c>
      <c r="K325" s="7">
        <f t="shared" si="37"/>
        <v>1.7753230101589246E-3</v>
      </c>
      <c r="L325" s="7">
        <f t="shared" si="33"/>
        <v>-7.428571428571451E-3</v>
      </c>
      <c r="M325" s="7">
        <f t="shared" si="33"/>
        <v>8.0217539089055823E-3</v>
      </c>
      <c r="N325" s="7">
        <f t="shared" si="33"/>
        <v>-1.2019036863757382E-2</v>
      </c>
      <c r="O325" s="7">
        <f t="shared" ref="O325:O388" si="41">(H326/H325)-1</f>
        <v>-2.2393123727663555E-2</v>
      </c>
      <c r="P325" s="7">
        <f t="shared" si="38"/>
        <v>-1.3270829485982506E-2</v>
      </c>
      <c r="Q325" s="7">
        <f t="shared" si="39"/>
        <v>-5.0105236127801975E-3</v>
      </c>
      <c r="R325" s="7">
        <f t="shared" si="40"/>
        <v>-1.9291946512792663E-2</v>
      </c>
      <c r="S325" s="7">
        <f>LN(E325/E324)</f>
        <v>-7.4011154803105836E-3</v>
      </c>
      <c r="T325" s="7">
        <f>LN(F325/F324)</f>
        <v>-3.2767893238884516E-2</v>
      </c>
      <c r="U325" s="7">
        <f>LN(G325/G324)</f>
        <v>-6.1118002875622289E-3</v>
      </c>
      <c r="V325" s="9">
        <f>LN(H325/H324)</f>
        <v>4.3069317398362868E-3</v>
      </c>
    </row>
    <row r="326" spans="1:22" x14ac:dyDescent="0.2">
      <c r="A326" s="8">
        <v>45272</v>
      </c>
      <c r="B326" s="6">
        <v>69551.03</v>
      </c>
      <c r="C326" s="6">
        <v>1131</v>
      </c>
      <c r="D326" s="6">
        <v>1015.7</v>
      </c>
      <c r="E326" s="6">
        <v>86.85</v>
      </c>
      <c r="F326" s="6">
        <v>741.4</v>
      </c>
      <c r="G326" s="6">
        <v>612.4</v>
      </c>
      <c r="H326" s="6">
        <v>216.1</v>
      </c>
      <c r="I326" s="7">
        <f t="shared" si="37"/>
        <v>5.4276694392592084E-3</v>
      </c>
      <c r="J326" s="7">
        <f t="shared" si="37"/>
        <v>-1.2820512820512775E-2</v>
      </c>
      <c r="K326" s="7">
        <f t="shared" si="37"/>
        <v>1.3783597518952639E-3</v>
      </c>
      <c r="L326" s="7">
        <f t="shared" si="37"/>
        <v>5.7570523891767866E-3</v>
      </c>
      <c r="M326" s="7">
        <f t="shared" si="37"/>
        <v>-2.225519287833766E-3</v>
      </c>
      <c r="N326" s="7">
        <f t="shared" si="37"/>
        <v>3.0209013716524513E-3</v>
      </c>
      <c r="O326" s="7">
        <f t="shared" si="41"/>
        <v>-4.1647385469689713E-3</v>
      </c>
      <c r="P326" s="7">
        <f t="shared" ref="P326:V362" si="42">LN(B326/B325)</f>
        <v>-4.8255074061793416E-4</v>
      </c>
      <c r="Q326" s="7">
        <f t="shared" si="42"/>
        <v>1.4382330419740968E-2</v>
      </c>
      <c r="R326" s="7">
        <f t="shared" si="42"/>
        <v>1.773748986921491E-3</v>
      </c>
      <c r="S326" s="7">
        <f t="shared" si="42"/>
        <v>-7.4563006764548261E-3</v>
      </c>
      <c r="T326" s="7">
        <f t="shared" si="42"/>
        <v>7.9897506751397604E-3</v>
      </c>
      <c r="U326" s="7">
        <f t="shared" si="42"/>
        <v>-1.2091849500627184E-2</v>
      </c>
      <c r="V326" s="9">
        <f t="shared" si="42"/>
        <v>-2.2647656759412056E-2</v>
      </c>
    </row>
    <row r="327" spans="1:22" x14ac:dyDescent="0.2">
      <c r="A327" s="8">
        <v>45271</v>
      </c>
      <c r="B327" s="6">
        <v>69928.53</v>
      </c>
      <c r="C327" s="6">
        <v>1116.5</v>
      </c>
      <c r="D327" s="6">
        <v>1017.1</v>
      </c>
      <c r="E327" s="6">
        <v>87.35</v>
      </c>
      <c r="F327" s="6">
        <v>739.75</v>
      </c>
      <c r="G327" s="6">
        <v>614.25</v>
      </c>
      <c r="H327" s="6">
        <v>215.2</v>
      </c>
      <c r="I327" s="7">
        <f t="shared" ref="I327:N369" si="43">(B328/B327)-1</f>
        <v>-1.4719314134015171E-3</v>
      </c>
      <c r="J327" s="7">
        <f t="shared" si="43"/>
        <v>1.3166144200627006E-2</v>
      </c>
      <c r="K327" s="7">
        <f t="shared" si="43"/>
        <v>-6.1449218365942082E-3</v>
      </c>
      <c r="L327" s="7">
        <f t="shared" si="43"/>
        <v>8.0137378362907796E-3</v>
      </c>
      <c r="M327" s="7">
        <f t="shared" si="43"/>
        <v>1.0138560324433055E-3</v>
      </c>
      <c r="N327" s="7">
        <f t="shared" si="43"/>
        <v>-1.6280016280023624E-4</v>
      </c>
      <c r="O327" s="7">
        <f t="shared" si="41"/>
        <v>-1.4869888475836368E-2</v>
      </c>
      <c r="P327" s="7">
        <f t="shared" si="42"/>
        <v>5.4129927244413291E-3</v>
      </c>
      <c r="Q327" s="7">
        <f t="shared" si="42"/>
        <v>-1.2903404835907841E-2</v>
      </c>
      <c r="R327" s="7">
        <f t="shared" si="42"/>
        <v>1.3774106860950765E-3</v>
      </c>
      <c r="S327" s="7">
        <f t="shared" si="42"/>
        <v>5.7405438929516751E-3</v>
      </c>
      <c r="T327" s="7">
        <f t="shared" si="42"/>
        <v>-2.2279994363128006E-3</v>
      </c>
      <c r="U327" s="7">
        <f t="shared" si="42"/>
        <v>3.0163476177597444E-3</v>
      </c>
      <c r="V327" s="9">
        <f t="shared" si="42"/>
        <v>-4.1734352252109155E-3</v>
      </c>
    </row>
    <row r="328" spans="1:22" x14ac:dyDescent="0.2">
      <c r="A328" s="8">
        <v>45268</v>
      </c>
      <c r="B328" s="6">
        <v>69825.600000000006</v>
      </c>
      <c r="C328" s="6">
        <v>1131.2</v>
      </c>
      <c r="D328" s="6">
        <v>1010.85</v>
      </c>
      <c r="E328" s="6">
        <v>88.05</v>
      </c>
      <c r="F328" s="6">
        <v>740.5</v>
      </c>
      <c r="G328" s="6">
        <v>614.15</v>
      </c>
      <c r="H328" s="6">
        <v>212</v>
      </c>
      <c r="I328" s="7">
        <f t="shared" si="43"/>
        <v>-4.3524151600559113E-3</v>
      </c>
      <c r="J328" s="7">
        <f t="shared" si="43"/>
        <v>-1.180162659123063E-2</v>
      </c>
      <c r="K328" s="7">
        <f t="shared" si="43"/>
        <v>-1.1722807538210422E-2</v>
      </c>
      <c r="L328" s="7">
        <f t="shared" si="43"/>
        <v>-3.9750141964791652E-3</v>
      </c>
      <c r="M328" s="7">
        <f t="shared" si="43"/>
        <v>1.4179608372721031E-2</v>
      </c>
      <c r="N328" s="7">
        <f t="shared" si="43"/>
        <v>-3.9892534397133472E-3</v>
      </c>
      <c r="O328" s="7">
        <f t="shared" si="41"/>
        <v>-4.0094339622641639E-3</v>
      </c>
      <c r="P328" s="7">
        <f t="shared" si="42"/>
        <v>-1.4730157686393766E-3</v>
      </c>
      <c r="Q328" s="7">
        <f t="shared" si="42"/>
        <v>1.3080223862095789E-2</v>
      </c>
      <c r="R328" s="7">
        <f t="shared" si="42"/>
        <v>-6.1638795712148E-3</v>
      </c>
      <c r="S328" s="7">
        <f t="shared" si="42"/>
        <v>7.9817983621495708E-3</v>
      </c>
      <c r="T328" s="7">
        <f t="shared" si="42"/>
        <v>1.0133424275343542E-3</v>
      </c>
      <c r="U328" s="7">
        <f t="shared" si="42"/>
        <v>-1.6281341618519513E-4</v>
      </c>
      <c r="V328" s="9">
        <f t="shared" si="42"/>
        <v>-1.4981553615616833E-2</v>
      </c>
    </row>
    <row r="329" spans="1:22" x14ac:dyDescent="0.2">
      <c r="A329" s="8">
        <v>45267</v>
      </c>
      <c r="B329" s="6">
        <v>69521.69</v>
      </c>
      <c r="C329" s="6">
        <v>1117.8499999999999</v>
      </c>
      <c r="D329" s="6">
        <v>999</v>
      </c>
      <c r="E329" s="6">
        <v>87.7</v>
      </c>
      <c r="F329" s="6">
        <v>751</v>
      </c>
      <c r="G329" s="6">
        <v>611.70000000000005</v>
      </c>
      <c r="H329" s="6">
        <v>211.15</v>
      </c>
      <c r="I329" s="7">
        <f t="shared" si="43"/>
        <v>1.8992633809677972E-3</v>
      </c>
      <c r="J329" s="7">
        <f t="shared" si="43"/>
        <v>2.3706221764996371E-3</v>
      </c>
      <c r="K329" s="7">
        <f t="shared" si="43"/>
        <v>4.2542542542542972E-3</v>
      </c>
      <c r="L329" s="7">
        <f t="shared" si="43"/>
        <v>3.0786773090079933E-2</v>
      </c>
      <c r="M329" s="7">
        <f t="shared" si="43"/>
        <v>-4.6604527296937315E-3</v>
      </c>
      <c r="N329" s="7">
        <f t="shared" si="43"/>
        <v>-5.3130619584763616E-3</v>
      </c>
      <c r="O329" s="7">
        <f t="shared" si="41"/>
        <v>-7.5775515036703434E-3</v>
      </c>
      <c r="P329" s="7">
        <f t="shared" si="42"/>
        <v>-4.3619144922976303E-3</v>
      </c>
      <c r="Q329" s="7">
        <f t="shared" si="42"/>
        <v>-1.1871818586040262E-2</v>
      </c>
      <c r="R329" s="7">
        <f t="shared" si="42"/>
        <v>-1.1792061411782183E-2</v>
      </c>
      <c r="S329" s="7">
        <f t="shared" si="42"/>
        <v>-3.9829355640776821E-3</v>
      </c>
      <c r="T329" s="7">
        <f t="shared" si="42"/>
        <v>1.4080018056281169E-2</v>
      </c>
      <c r="U329" s="7">
        <f t="shared" si="42"/>
        <v>-3.9972317365841135E-3</v>
      </c>
      <c r="V329" s="9">
        <f t="shared" si="42"/>
        <v>-4.0174932920598845E-3</v>
      </c>
    </row>
    <row r="330" spans="1:22" x14ac:dyDescent="0.2">
      <c r="A330" s="8">
        <v>45266</v>
      </c>
      <c r="B330" s="6">
        <v>69653.73</v>
      </c>
      <c r="C330" s="6">
        <v>1120.5</v>
      </c>
      <c r="D330" s="6">
        <v>1003.25</v>
      </c>
      <c r="E330" s="6">
        <v>90.4</v>
      </c>
      <c r="F330" s="6">
        <v>747.5</v>
      </c>
      <c r="G330" s="6">
        <v>608.45000000000005</v>
      </c>
      <c r="H330" s="6">
        <v>209.55</v>
      </c>
      <c r="I330" s="7">
        <f t="shared" si="43"/>
        <v>-5.1338241326056577E-3</v>
      </c>
      <c r="J330" s="7">
        <f t="shared" si="43"/>
        <v>1.0664881749219202E-2</v>
      </c>
      <c r="K330" s="7">
        <f t="shared" si="43"/>
        <v>1.0166957388487496E-2</v>
      </c>
      <c r="L330" s="7">
        <f t="shared" si="43"/>
        <v>-1.2721238938053214E-2</v>
      </c>
      <c r="M330" s="7">
        <f t="shared" si="43"/>
        <v>1.7993311036789361E-2</v>
      </c>
      <c r="N330" s="7">
        <f t="shared" si="43"/>
        <v>-3.2870408414831243E-4</v>
      </c>
      <c r="O330" s="7">
        <f t="shared" si="41"/>
        <v>6.2037699832975246E-3</v>
      </c>
      <c r="P330" s="7">
        <f t="shared" si="42"/>
        <v>1.8974620606997835E-3</v>
      </c>
      <c r="Q330" s="7">
        <f t="shared" si="42"/>
        <v>2.3678166847136695E-3</v>
      </c>
      <c r="R330" s="7">
        <f t="shared" si="42"/>
        <v>4.2452304984726304E-3</v>
      </c>
      <c r="S330" s="7">
        <f t="shared" si="42"/>
        <v>3.0322368019993568E-2</v>
      </c>
      <c r="T330" s="7">
        <f t="shared" si="42"/>
        <v>-4.671346499293242E-3</v>
      </c>
      <c r="U330" s="7">
        <f t="shared" si="42"/>
        <v>-5.3272264657101128E-3</v>
      </c>
      <c r="V330" s="9">
        <f t="shared" si="42"/>
        <v>-7.6064070088720324E-3</v>
      </c>
    </row>
    <row r="331" spans="1:22" x14ac:dyDescent="0.2">
      <c r="A331" s="8">
        <v>45265</v>
      </c>
      <c r="B331" s="6">
        <v>69296.14</v>
      </c>
      <c r="C331" s="6">
        <v>1132.45</v>
      </c>
      <c r="D331" s="6">
        <v>1013.45</v>
      </c>
      <c r="E331" s="6">
        <v>89.25</v>
      </c>
      <c r="F331" s="6">
        <v>760.95</v>
      </c>
      <c r="G331" s="6">
        <v>608.25</v>
      </c>
      <c r="H331" s="6">
        <v>210.85</v>
      </c>
      <c r="I331" s="7">
        <f t="shared" si="43"/>
        <v>-6.2199712711271671E-3</v>
      </c>
      <c r="J331" s="7">
        <f t="shared" si="43"/>
        <v>-6.0488321780212129E-3</v>
      </c>
      <c r="K331" s="7">
        <f t="shared" si="43"/>
        <v>-2.1954709161774111E-2</v>
      </c>
      <c r="L331" s="7">
        <f t="shared" si="43"/>
        <v>-2.5770308123249319E-2</v>
      </c>
      <c r="M331" s="7">
        <f t="shared" si="43"/>
        <v>-9.4618568894145882E-3</v>
      </c>
      <c r="N331" s="7">
        <f t="shared" si="43"/>
        <v>-2.2277024249897193E-2</v>
      </c>
      <c r="O331" s="7">
        <f t="shared" si="41"/>
        <v>-8.536874555370999E-3</v>
      </c>
      <c r="P331" s="7">
        <f t="shared" si="42"/>
        <v>-5.1470474847092424E-3</v>
      </c>
      <c r="Q331" s="7">
        <f t="shared" si="42"/>
        <v>1.0608413031187413E-2</v>
      </c>
      <c r="R331" s="7">
        <f t="shared" si="42"/>
        <v>1.0115621536947454E-2</v>
      </c>
      <c r="S331" s="7">
        <f t="shared" si="42"/>
        <v>-1.2802846738382473E-2</v>
      </c>
      <c r="T331" s="7">
        <f t="shared" si="42"/>
        <v>1.7833347415967257E-2</v>
      </c>
      <c r="U331" s="7">
        <f t="shared" si="42"/>
        <v>-3.2875811917712781E-4</v>
      </c>
      <c r="V331" s="9">
        <f t="shared" si="42"/>
        <v>6.1846058214883341E-3</v>
      </c>
    </row>
    <row r="332" spans="1:22" x14ac:dyDescent="0.2">
      <c r="A332" s="8">
        <v>45264</v>
      </c>
      <c r="B332" s="6">
        <v>68865.119999999995</v>
      </c>
      <c r="C332" s="6">
        <v>1125.5999999999999</v>
      </c>
      <c r="D332" s="6">
        <v>991.2</v>
      </c>
      <c r="E332" s="6">
        <v>86.95</v>
      </c>
      <c r="F332" s="6">
        <v>753.75</v>
      </c>
      <c r="G332" s="6">
        <v>594.70000000000005</v>
      </c>
      <c r="H332" s="6">
        <v>209.05</v>
      </c>
      <c r="I332" s="7">
        <f t="shared" si="43"/>
        <v>-2.0096240302783119E-2</v>
      </c>
      <c r="J332" s="7">
        <f t="shared" si="43"/>
        <v>-1.8612295664534262E-2</v>
      </c>
      <c r="K332" s="7">
        <f t="shared" si="43"/>
        <v>-4.4895076674737688E-2</v>
      </c>
      <c r="L332" s="7">
        <f t="shared" si="43"/>
        <v>-9.7757331799885883E-3</v>
      </c>
      <c r="M332" s="7">
        <f t="shared" si="43"/>
        <v>-1.4991708126036452E-2</v>
      </c>
      <c r="N332" s="7">
        <f t="shared" si="43"/>
        <v>-3.8590886161089744E-2</v>
      </c>
      <c r="O332" s="7">
        <f t="shared" si="41"/>
        <v>-3.4441521167185019E-2</v>
      </c>
      <c r="P332" s="7">
        <f t="shared" si="42"/>
        <v>-6.2393958813346849E-3</v>
      </c>
      <c r="Q332" s="7">
        <f t="shared" si="42"/>
        <v>-6.0672004719898075E-3</v>
      </c>
      <c r="R332" s="7">
        <f t="shared" si="42"/>
        <v>-2.2199300369040761E-2</v>
      </c>
      <c r="S332" s="7">
        <f t="shared" si="42"/>
        <v>-2.6108179859456439E-2</v>
      </c>
      <c r="T332" s="7">
        <f t="shared" si="42"/>
        <v>-9.5069046394135309E-3</v>
      </c>
      <c r="U332" s="7">
        <f t="shared" si="42"/>
        <v>-2.2528904951083947E-2</v>
      </c>
      <c r="V332" s="9">
        <f t="shared" si="42"/>
        <v>-8.5735223899947293E-3</v>
      </c>
    </row>
    <row r="333" spans="1:22" x14ac:dyDescent="0.2">
      <c r="A333" s="8">
        <v>45261</v>
      </c>
      <c r="B333" s="6">
        <v>67481.19</v>
      </c>
      <c r="C333" s="6">
        <v>1104.6500000000001</v>
      </c>
      <c r="D333" s="6">
        <v>946.7</v>
      </c>
      <c r="E333" s="6">
        <v>86.1</v>
      </c>
      <c r="F333" s="6">
        <v>742.45</v>
      </c>
      <c r="G333" s="6">
        <v>571.75</v>
      </c>
      <c r="H333" s="6">
        <v>201.85</v>
      </c>
      <c r="I333" s="7">
        <f t="shared" si="43"/>
        <v>-7.3020348337069496E-3</v>
      </c>
      <c r="J333" s="7">
        <f t="shared" si="43"/>
        <v>-2.7520028968451626E-2</v>
      </c>
      <c r="K333" s="7">
        <f t="shared" si="43"/>
        <v>-1.2411534805112479E-2</v>
      </c>
      <c r="L333" s="7">
        <f t="shared" si="43"/>
        <v>-1.0452961672473782E-2</v>
      </c>
      <c r="M333" s="7">
        <f t="shared" si="43"/>
        <v>-1.4142366489326985E-3</v>
      </c>
      <c r="N333" s="7">
        <f t="shared" si="43"/>
        <v>-1.2243113248797566E-2</v>
      </c>
      <c r="O333" s="7">
        <f t="shared" si="41"/>
        <v>-2.3532325984642055E-2</v>
      </c>
      <c r="P333" s="7">
        <f t="shared" si="42"/>
        <v>-2.0300916530481355E-2</v>
      </c>
      <c r="Q333" s="7">
        <f t="shared" si="42"/>
        <v>-1.8787684103141897E-2</v>
      </c>
      <c r="R333" s="7">
        <f t="shared" si="42"/>
        <v>-4.593407718008715E-2</v>
      </c>
      <c r="S333" s="7">
        <f t="shared" si="42"/>
        <v>-9.8238293666070113E-3</v>
      </c>
      <c r="T333" s="7">
        <f t="shared" si="42"/>
        <v>-1.5105219699324678E-2</v>
      </c>
      <c r="U333" s="7">
        <f t="shared" si="42"/>
        <v>-3.9355243809657596E-2</v>
      </c>
      <c r="V333" s="9">
        <f t="shared" si="42"/>
        <v>-3.5048610503624338E-2</v>
      </c>
    </row>
    <row r="334" spans="1:22" x14ac:dyDescent="0.2">
      <c r="A334" s="8">
        <v>45260</v>
      </c>
      <c r="B334" s="6">
        <v>66988.44</v>
      </c>
      <c r="C334" s="6">
        <v>1074.25</v>
      </c>
      <c r="D334" s="6">
        <v>934.95</v>
      </c>
      <c r="E334" s="6">
        <v>85.2</v>
      </c>
      <c r="F334" s="6">
        <v>741.4</v>
      </c>
      <c r="G334" s="6">
        <v>564.75</v>
      </c>
      <c r="H334" s="6">
        <v>197.1</v>
      </c>
      <c r="I334" s="7">
        <f t="shared" si="43"/>
        <v>-1.2917154064193692E-3</v>
      </c>
      <c r="J334" s="7">
        <f t="shared" si="43"/>
        <v>-1.3125436350942432E-2</v>
      </c>
      <c r="K334" s="7">
        <f t="shared" si="43"/>
        <v>4.9735279961495849E-3</v>
      </c>
      <c r="L334" s="7">
        <f t="shared" si="43"/>
        <v>-3.5211267605633756E-3</v>
      </c>
      <c r="M334" s="7">
        <f t="shared" si="43"/>
        <v>9.2392770434313043E-3</v>
      </c>
      <c r="N334" s="7">
        <f t="shared" si="43"/>
        <v>6.8171757414785539E-3</v>
      </c>
      <c r="O334" s="7">
        <f t="shared" si="41"/>
        <v>1.5220700152207556E-3</v>
      </c>
      <c r="P334" s="7">
        <f t="shared" si="42"/>
        <v>-7.3288251857884243E-3</v>
      </c>
      <c r="Q334" s="7">
        <f t="shared" si="42"/>
        <v>-2.7905799041932782E-2</v>
      </c>
      <c r="R334" s="7">
        <f t="shared" si="42"/>
        <v>-1.2489201211876228E-2</v>
      </c>
      <c r="S334" s="7">
        <f t="shared" si="42"/>
        <v>-1.0507977598414982E-2</v>
      </c>
      <c r="T334" s="7">
        <f t="shared" si="42"/>
        <v>-1.4152376254387043E-3</v>
      </c>
      <c r="U334" s="7">
        <f t="shared" si="42"/>
        <v>-1.2318677554777885E-2</v>
      </c>
      <c r="V334" s="9">
        <f t="shared" si="42"/>
        <v>-2.3813633140275296E-2</v>
      </c>
    </row>
    <row r="335" spans="1:22" x14ac:dyDescent="0.2">
      <c r="A335" s="8">
        <v>45259</v>
      </c>
      <c r="B335" s="6">
        <v>66901.91</v>
      </c>
      <c r="C335" s="6">
        <v>1060.1500000000001</v>
      </c>
      <c r="D335" s="6">
        <v>939.6</v>
      </c>
      <c r="E335" s="6">
        <v>84.9</v>
      </c>
      <c r="F335" s="6">
        <v>748.25</v>
      </c>
      <c r="G335" s="6">
        <v>568.6</v>
      </c>
      <c r="H335" s="6">
        <v>197.4</v>
      </c>
      <c r="I335" s="7">
        <f t="shared" si="43"/>
        <v>-1.0877267928524059E-2</v>
      </c>
      <c r="J335" s="7">
        <f t="shared" si="43"/>
        <v>-3.6787247087676334E-2</v>
      </c>
      <c r="K335" s="7">
        <f t="shared" si="43"/>
        <v>-1.5006385696040847E-2</v>
      </c>
      <c r="L335" s="7">
        <f t="shared" si="43"/>
        <v>4.1224970553592755E-3</v>
      </c>
      <c r="M335" s="7">
        <f t="shared" si="43"/>
        <v>-1.4834614099565657E-2</v>
      </c>
      <c r="N335" s="7">
        <f t="shared" si="43"/>
        <v>-7.2986282096376698E-3</v>
      </c>
      <c r="O335" s="7">
        <f t="shared" si="41"/>
        <v>-4.3059777102329999E-3</v>
      </c>
      <c r="P335" s="7">
        <f t="shared" si="42"/>
        <v>-1.2925503898830824E-3</v>
      </c>
      <c r="Q335" s="7">
        <f t="shared" si="42"/>
        <v>-1.321233612654479E-2</v>
      </c>
      <c r="R335" s="7">
        <f t="shared" si="42"/>
        <v>4.9612008617884963E-3</v>
      </c>
      <c r="S335" s="7">
        <f t="shared" si="42"/>
        <v>-3.5273405179684107E-3</v>
      </c>
      <c r="T335" s="7">
        <f t="shared" si="42"/>
        <v>9.1968560161763795E-3</v>
      </c>
      <c r="U335" s="7">
        <f t="shared" si="42"/>
        <v>6.7940438687867817E-3</v>
      </c>
      <c r="V335" s="9">
        <f t="shared" si="42"/>
        <v>1.5209128407067448E-3</v>
      </c>
    </row>
    <row r="336" spans="1:22" x14ac:dyDescent="0.2">
      <c r="A336" s="8">
        <v>45258</v>
      </c>
      <c r="B336" s="6">
        <v>66174.2</v>
      </c>
      <c r="C336" s="6">
        <v>1021.15</v>
      </c>
      <c r="D336" s="6">
        <v>925.5</v>
      </c>
      <c r="E336" s="6">
        <v>85.25</v>
      </c>
      <c r="F336" s="6">
        <v>737.15</v>
      </c>
      <c r="G336" s="6">
        <v>564.45000000000005</v>
      </c>
      <c r="H336" s="6">
        <v>196.55</v>
      </c>
      <c r="I336" s="7">
        <f t="shared" si="43"/>
        <v>-3.0851903007517167E-3</v>
      </c>
      <c r="J336" s="7">
        <f t="shared" si="43"/>
        <v>-1.2387993928414054E-2</v>
      </c>
      <c r="K336" s="7">
        <f t="shared" si="43"/>
        <v>4.2139384116692824E-3</v>
      </c>
      <c r="L336" s="7">
        <f t="shared" si="43"/>
        <v>-1.1143695014662836E-2</v>
      </c>
      <c r="M336" s="7">
        <f t="shared" si="43"/>
        <v>-2.0280811232449181E-2</v>
      </c>
      <c r="N336" s="7">
        <f t="shared" si="43"/>
        <v>-7.2637080343698202E-3</v>
      </c>
      <c r="O336" s="7">
        <f t="shared" si="41"/>
        <v>-1.7552785550750571E-2</v>
      </c>
      <c r="P336" s="7">
        <f t="shared" si="42"/>
        <v>-1.0936857918821923E-2</v>
      </c>
      <c r="Q336" s="7">
        <f t="shared" si="42"/>
        <v>-3.7480964365392777E-2</v>
      </c>
      <c r="R336" s="7">
        <f t="shared" si="42"/>
        <v>-1.512012077120551E-2</v>
      </c>
      <c r="S336" s="7">
        <f t="shared" si="42"/>
        <v>4.1140228463245679E-3</v>
      </c>
      <c r="T336" s="7">
        <f t="shared" si="42"/>
        <v>-1.4945747436979582E-2</v>
      </c>
      <c r="U336" s="7">
        <f t="shared" si="42"/>
        <v>-7.3253935093434176E-3</v>
      </c>
      <c r="V336" s="9">
        <f t="shared" si="42"/>
        <v>-4.3152751315118495E-3</v>
      </c>
    </row>
    <row r="337" spans="1:22" x14ac:dyDescent="0.2">
      <c r="A337" s="8">
        <v>45254</v>
      </c>
      <c r="B337" s="6">
        <v>65970.039999999994</v>
      </c>
      <c r="C337" s="6">
        <v>1008.5</v>
      </c>
      <c r="D337" s="6">
        <v>929.4</v>
      </c>
      <c r="E337" s="6">
        <v>84.3</v>
      </c>
      <c r="F337" s="6">
        <v>722.2</v>
      </c>
      <c r="G337" s="6">
        <v>560.35</v>
      </c>
      <c r="H337" s="6">
        <v>193.1</v>
      </c>
      <c r="I337" s="7">
        <f t="shared" si="43"/>
        <v>7.2411658383120248E-4</v>
      </c>
      <c r="J337" s="7">
        <f t="shared" si="43"/>
        <v>-9.3703520079325697E-3</v>
      </c>
      <c r="K337" s="7">
        <f t="shared" si="43"/>
        <v>-6.8861631159887748E-3</v>
      </c>
      <c r="L337" s="7">
        <f t="shared" si="43"/>
        <v>-1.779359430604921E-3</v>
      </c>
      <c r="M337" s="7">
        <f t="shared" si="43"/>
        <v>-4.0155081694822625E-3</v>
      </c>
      <c r="N337" s="7">
        <f t="shared" si="43"/>
        <v>-7.1383956455783881E-4</v>
      </c>
      <c r="O337" s="7">
        <f t="shared" si="41"/>
        <v>6.4733298808907769E-3</v>
      </c>
      <c r="P337" s="7">
        <f t="shared" si="42"/>
        <v>-3.0899593117446264E-3</v>
      </c>
      <c r="Q337" s="7">
        <f t="shared" si="42"/>
        <v>-1.2465364768900448E-2</v>
      </c>
      <c r="R337" s="7">
        <f t="shared" si="42"/>
        <v>4.2050846373256666E-3</v>
      </c>
      <c r="S337" s="7">
        <f t="shared" si="42"/>
        <v>-1.1206251155816478E-2</v>
      </c>
      <c r="T337" s="7">
        <f t="shared" si="42"/>
        <v>-2.0489290452471245E-2</v>
      </c>
      <c r="U337" s="7">
        <f t="shared" si="42"/>
        <v>-7.2902172095190357E-3</v>
      </c>
      <c r="V337" s="9">
        <f t="shared" si="42"/>
        <v>-1.7708662433400701E-2</v>
      </c>
    </row>
    <row r="338" spans="1:22" x14ac:dyDescent="0.2">
      <c r="A338" s="8">
        <v>45253</v>
      </c>
      <c r="B338" s="6">
        <v>66017.81</v>
      </c>
      <c r="C338" s="6">
        <v>999.05</v>
      </c>
      <c r="D338" s="6">
        <v>923</v>
      </c>
      <c r="E338" s="6">
        <v>84.15</v>
      </c>
      <c r="F338" s="6">
        <v>719.3</v>
      </c>
      <c r="G338" s="6">
        <v>559.95000000000005</v>
      </c>
      <c r="H338" s="6">
        <v>194.35</v>
      </c>
      <c r="I338" s="7">
        <f t="shared" si="43"/>
        <v>8.2250532091432405E-5</v>
      </c>
      <c r="J338" s="7">
        <f t="shared" si="43"/>
        <v>-9.5090335819025817E-4</v>
      </c>
      <c r="K338" s="7">
        <f t="shared" si="43"/>
        <v>-2.7085590465869558E-4</v>
      </c>
      <c r="L338" s="7">
        <f t="shared" si="43"/>
        <v>-1.1289364230540722E-2</v>
      </c>
      <c r="M338" s="7">
        <f t="shared" si="43"/>
        <v>-3.0585291255386116E-3</v>
      </c>
      <c r="N338" s="7">
        <f t="shared" si="43"/>
        <v>-1.7858737387266288E-3</v>
      </c>
      <c r="O338" s="7">
        <f t="shared" si="41"/>
        <v>1.543606894777616E-3</v>
      </c>
      <c r="P338" s="7">
        <f t="shared" si="42"/>
        <v>7.2385453791127988E-4</v>
      </c>
      <c r="Q338" s="7">
        <f t="shared" si="42"/>
        <v>-9.414529948124856E-3</v>
      </c>
      <c r="R338" s="7">
        <f t="shared" si="42"/>
        <v>-6.9099821480257551E-3</v>
      </c>
      <c r="S338" s="7">
        <f t="shared" si="42"/>
        <v>-1.7809443709946974E-3</v>
      </c>
      <c r="T338" s="7">
        <f t="shared" si="42"/>
        <v>-4.0235919700469655E-3</v>
      </c>
      <c r="U338" s="7">
        <f t="shared" si="42"/>
        <v>-7.1409446933443164E-4</v>
      </c>
      <c r="V338" s="9">
        <f t="shared" si="42"/>
        <v>6.4524678637634583E-3</v>
      </c>
    </row>
    <row r="339" spans="1:22" x14ac:dyDescent="0.2">
      <c r="A339" s="8">
        <v>45252</v>
      </c>
      <c r="B339" s="6">
        <v>66023.240000000005</v>
      </c>
      <c r="C339" s="6">
        <v>998.1</v>
      </c>
      <c r="D339" s="6">
        <v>922.75</v>
      </c>
      <c r="E339" s="6">
        <v>83.2</v>
      </c>
      <c r="F339" s="6">
        <v>717.1</v>
      </c>
      <c r="G339" s="6">
        <v>558.95000000000005</v>
      </c>
      <c r="H339" s="6">
        <v>194.65</v>
      </c>
      <c r="I339" s="7">
        <f t="shared" si="43"/>
        <v>-1.400567436557254E-3</v>
      </c>
      <c r="J339" s="7">
        <f t="shared" si="43"/>
        <v>-6.3119927862940184E-3</v>
      </c>
      <c r="K339" s="7">
        <f t="shared" si="43"/>
        <v>3.6304524519101822E-3</v>
      </c>
      <c r="L339" s="7">
        <f t="shared" si="43"/>
        <v>1.6826923076922906E-2</v>
      </c>
      <c r="M339" s="7">
        <f t="shared" si="43"/>
        <v>3.7651652489192333E-3</v>
      </c>
      <c r="N339" s="7">
        <f t="shared" si="43"/>
        <v>4.5621254137220291E-3</v>
      </c>
      <c r="O339" s="7">
        <f t="shared" si="41"/>
        <v>5.6511687644489328E-3</v>
      </c>
      <c r="P339" s="7">
        <f t="shared" si="42"/>
        <v>8.2247149701885369E-5</v>
      </c>
      <c r="Q339" s="7">
        <f t="shared" si="42"/>
        <v>-9.5135575360084771E-4</v>
      </c>
      <c r="R339" s="7">
        <f t="shared" si="42"/>
        <v>-2.7089259274417911E-4</v>
      </c>
      <c r="S339" s="7">
        <f t="shared" si="42"/>
        <v>-1.1353572809652126E-2</v>
      </c>
      <c r="T339" s="7">
        <f t="shared" si="42"/>
        <v>-3.0632159847812381E-3</v>
      </c>
      <c r="U339" s="7">
        <f t="shared" si="42"/>
        <v>-1.7874703123677506E-3</v>
      </c>
      <c r="V339" s="9">
        <f t="shared" si="42"/>
        <v>1.5424167582327182E-3</v>
      </c>
    </row>
    <row r="340" spans="1:22" x14ac:dyDescent="0.2">
      <c r="A340" s="8">
        <v>45251</v>
      </c>
      <c r="B340" s="6">
        <v>65930.77</v>
      </c>
      <c r="C340" s="6">
        <v>991.8</v>
      </c>
      <c r="D340" s="6">
        <v>926.1</v>
      </c>
      <c r="E340" s="6">
        <v>84.6</v>
      </c>
      <c r="F340" s="6">
        <v>719.8</v>
      </c>
      <c r="G340" s="6">
        <v>561.5</v>
      </c>
      <c r="H340" s="6">
        <v>195.75</v>
      </c>
      <c r="I340" s="7">
        <f t="shared" si="43"/>
        <v>-4.1804456401769441E-3</v>
      </c>
      <c r="J340" s="7">
        <f t="shared" si="43"/>
        <v>-3.1256301673723286E-3</v>
      </c>
      <c r="K340" s="7">
        <f t="shared" si="43"/>
        <v>-5.0210560414641892E-3</v>
      </c>
      <c r="L340" s="7">
        <f t="shared" si="43"/>
        <v>-2.3640661938533203E-3</v>
      </c>
      <c r="M340" s="7">
        <f t="shared" si="43"/>
        <v>1.9936093359266494E-2</v>
      </c>
      <c r="N340" s="7">
        <f t="shared" si="43"/>
        <v>4.0071237756009737E-3</v>
      </c>
      <c r="O340" s="7">
        <f t="shared" si="41"/>
        <v>9.7062579821201034E-3</v>
      </c>
      <c r="P340" s="7">
        <f t="shared" si="42"/>
        <v>-1.4015491478717565E-3</v>
      </c>
      <c r="Q340" s="7">
        <f t="shared" si="42"/>
        <v>-6.3319976375072985E-3</v>
      </c>
      <c r="R340" s="7">
        <f t="shared" si="42"/>
        <v>3.6238782661154835E-3</v>
      </c>
      <c r="S340" s="7">
        <f t="shared" si="42"/>
        <v>1.6686918785014517E-2</v>
      </c>
      <c r="T340" s="7">
        <f t="shared" si="42"/>
        <v>3.7580947564011119E-3</v>
      </c>
      <c r="U340" s="7">
        <f t="shared" si="42"/>
        <v>4.5517504621629973E-3</v>
      </c>
      <c r="V340" s="9">
        <f t="shared" si="42"/>
        <v>5.6352608144476695E-3</v>
      </c>
    </row>
    <row r="341" spans="1:22" x14ac:dyDescent="0.2">
      <c r="A341" s="8">
        <v>45250</v>
      </c>
      <c r="B341" s="6">
        <v>65655.149999999994</v>
      </c>
      <c r="C341" s="6">
        <v>988.7</v>
      </c>
      <c r="D341" s="6">
        <v>921.45</v>
      </c>
      <c r="E341" s="6">
        <v>84.4</v>
      </c>
      <c r="F341" s="6">
        <v>734.15</v>
      </c>
      <c r="G341" s="6">
        <v>563.75</v>
      </c>
      <c r="H341" s="6">
        <v>197.65</v>
      </c>
      <c r="I341" s="7">
        <f t="shared" si="43"/>
        <v>2.1259566081259784E-3</v>
      </c>
      <c r="J341" s="7">
        <f t="shared" si="43"/>
        <v>5.7145746940425735E-3</v>
      </c>
      <c r="K341" s="7">
        <f t="shared" si="43"/>
        <v>4.3409843181940744E-4</v>
      </c>
      <c r="L341" s="7">
        <f t="shared" si="43"/>
        <v>8.2938388625590775E-3</v>
      </c>
      <c r="M341" s="7">
        <f t="shared" si="43"/>
        <v>-5.3803718586119542E-3</v>
      </c>
      <c r="N341" s="7">
        <f t="shared" si="43"/>
        <v>-1.2416851441242605E-3</v>
      </c>
      <c r="O341" s="7">
        <f t="shared" si="41"/>
        <v>-4.3005312420946185E-3</v>
      </c>
      <c r="P341" s="7">
        <f t="shared" si="42"/>
        <v>-4.1892081323267379E-3</v>
      </c>
      <c r="Q341" s="7">
        <f t="shared" si="42"/>
        <v>-3.1305251519460988E-3</v>
      </c>
      <c r="R341" s="7">
        <f t="shared" si="42"/>
        <v>-5.0337038981771816E-3</v>
      </c>
      <c r="S341" s="7">
        <f t="shared" si="42"/>
        <v>-2.3668650102660568E-3</v>
      </c>
      <c r="T341" s="7">
        <f t="shared" si="42"/>
        <v>1.9739971764016276E-2</v>
      </c>
      <c r="U341" s="7">
        <f t="shared" si="42"/>
        <v>3.9991166383901381E-3</v>
      </c>
      <c r="V341" s="9">
        <f t="shared" si="42"/>
        <v>9.6594548717820854E-3</v>
      </c>
    </row>
    <row r="342" spans="1:22" x14ac:dyDescent="0.2">
      <c r="A342" s="8">
        <v>45247</v>
      </c>
      <c r="B342" s="6">
        <v>65794.73</v>
      </c>
      <c r="C342" s="6">
        <v>994.35</v>
      </c>
      <c r="D342" s="6">
        <v>921.85</v>
      </c>
      <c r="E342" s="6">
        <v>85.1</v>
      </c>
      <c r="F342" s="6">
        <v>730.2</v>
      </c>
      <c r="G342" s="6">
        <v>563.04999999999995</v>
      </c>
      <c r="H342" s="6">
        <v>196.8</v>
      </c>
      <c r="I342" s="7">
        <f t="shared" si="43"/>
        <v>2.8535720110105522E-3</v>
      </c>
      <c r="J342" s="7">
        <f t="shared" si="43"/>
        <v>3.2181827324382573E-2</v>
      </c>
      <c r="K342" s="7">
        <f t="shared" si="43"/>
        <v>1.5349568801865887E-2</v>
      </c>
      <c r="L342" s="7">
        <f t="shared" si="43"/>
        <v>3.8777908343125889E-2</v>
      </c>
      <c r="M342" s="7">
        <f t="shared" si="43"/>
        <v>-8.2169268693510489E-4</v>
      </c>
      <c r="N342" s="7">
        <f t="shared" si="43"/>
        <v>3.8362490009768324E-2</v>
      </c>
      <c r="O342" s="7">
        <f t="shared" si="41"/>
        <v>7.8760162601625439E-3</v>
      </c>
      <c r="P342" s="7">
        <f t="shared" si="42"/>
        <v>2.1236999601672653E-3</v>
      </c>
      <c r="Q342" s="7">
        <f t="shared" si="42"/>
        <v>5.6983084524228683E-3</v>
      </c>
      <c r="R342" s="7">
        <f t="shared" si="42"/>
        <v>4.3400423835365803E-4</v>
      </c>
      <c r="S342" s="7">
        <f t="shared" si="42"/>
        <v>8.2596339774168581E-3</v>
      </c>
      <c r="T342" s="7">
        <f t="shared" si="42"/>
        <v>-5.3948981874100358E-3</v>
      </c>
      <c r="U342" s="7">
        <f t="shared" si="42"/>
        <v>-1.2424566738536275E-3</v>
      </c>
      <c r="V342" s="9">
        <f t="shared" si="42"/>
        <v>-4.3098051245414751E-3</v>
      </c>
    </row>
    <row r="343" spans="1:22" x14ac:dyDescent="0.2">
      <c r="A343" s="8">
        <v>45246</v>
      </c>
      <c r="B343" s="6">
        <v>65982.48</v>
      </c>
      <c r="C343" s="6">
        <v>1026.3499999999999</v>
      </c>
      <c r="D343" s="6">
        <v>936</v>
      </c>
      <c r="E343" s="6">
        <v>88.4</v>
      </c>
      <c r="F343" s="6">
        <v>729.6</v>
      </c>
      <c r="G343" s="6">
        <v>584.65</v>
      </c>
      <c r="H343" s="6">
        <v>198.35</v>
      </c>
      <c r="I343" s="7">
        <f t="shared" si="43"/>
        <v>-4.6459302530005298E-3</v>
      </c>
      <c r="J343" s="7">
        <f t="shared" si="43"/>
        <v>1.4614897452136288E-2</v>
      </c>
      <c r="K343" s="7">
        <f t="shared" si="43"/>
        <v>5.4487179487179294E-3</v>
      </c>
      <c r="L343" s="7">
        <f t="shared" si="43"/>
        <v>-1.753393665158387E-2</v>
      </c>
      <c r="M343" s="7">
        <f t="shared" si="43"/>
        <v>-4.1803728070176627E-3</v>
      </c>
      <c r="N343" s="7">
        <f t="shared" si="43"/>
        <v>8.5521252031206529E-5</v>
      </c>
      <c r="O343" s="7">
        <f t="shared" si="41"/>
        <v>-3.2770355432316656E-3</v>
      </c>
      <c r="P343" s="7">
        <f t="shared" si="42"/>
        <v>2.8495083032857357E-3</v>
      </c>
      <c r="Q343" s="7">
        <f t="shared" si="42"/>
        <v>3.16748408076774E-2</v>
      </c>
      <c r="R343" s="7">
        <f t="shared" si="42"/>
        <v>1.5232955961192346E-2</v>
      </c>
      <c r="S343" s="7">
        <f t="shared" si="42"/>
        <v>3.8044934064269446E-2</v>
      </c>
      <c r="T343" s="7">
        <f t="shared" si="42"/>
        <v>-8.2203046141487491E-4</v>
      </c>
      <c r="U343" s="7">
        <f t="shared" si="42"/>
        <v>3.7644943443293007E-2</v>
      </c>
      <c r="V343" s="9">
        <f t="shared" si="42"/>
        <v>7.8451623421860392E-3</v>
      </c>
    </row>
    <row r="344" spans="1:22" x14ac:dyDescent="0.2">
      <c r="A344" s="8">
        <v>45245</v>
      </c>
      <c r="B344" s="6">
        <v>65675.929999999993</v>
      </c>
      <c r="C344" s="6">
        <v>1041.3499999999999</v>
      </c>
      <c r="D344" s="6">
        <v>941.1</v>
      </c>
      <c r="E344" s="6">
        <v>86.85</v>
      </c>
      <c r="F344" s="6">
        <v>726.55</v>
      </c>
      <c r="G344" s="6">
        <v>584.70000000000005</v>
      </c>
      <c r="H344" s="6">
        <v>197.7</v>
      </c>
      <c r="I344" s="7">
        <f t="shared" si="43"/>
        <v>-1.1298812213241471E-2</v>
      </c>
      <c r="J344" s="7">
        <f t="shared" si="43"/>
        <v>-1.5364670859941421E-2</v>
      </c>
      <c r="K344" s="7">
        <f t="shared" si="43"/>
        <v>-7.0661991286792292E-3</v>
      </c>
      <c r="L344" s="7">
        <f t="shared" si="43"/>
        <v>-5.7570523891767866E-3</v>
      </c>
      <c r="M344" s="7">
        <f t="shared" si="43"/>
        <v>4.4043768494943514E-3</v>
      </c>
      <c r="N344" s="7">
        <f t="shared" si="43"/>
        <v>-5.7294338977254E-3</v>
      </c>
      <c r="O344" s="7">
        <f t="shared" si="41"/>
        <v>-5.0581689428427223E-3</v>
      </c>
      <c r="P344" s="7">
        <f t="shared" si="42"/>
        <v>-4.6567561308213535E-3</v>
      </c>
      <c r="Q344" s="7">
        <f t="shared" si="42"/>
        <v>1.4509129121837468E-2</v>
      </c>
      <c r="R344" s="7">
        <f t="shared" si="42"/>
        <v>5.4339273871500896E-3</v>
      </c>
      <c r="S344" s="7">
        <f t="shared" si="42"/>
        <v>-1.7689476956483971E-2</v>
      </c>
      <c r="T344" s="7">
        <f t="shared" si="42"/>
        <v>-4.1891349934168832E-3</v>
      </c>
      <c r="U344" s="7">
        <f t="shared" si="42"/>
        <v>8.5517595297416181E-5</v>
      </c>
      <c r="V344" s="9">
        <f t="shared" si="42"/>
        <v>-3.2824167837679228E-3</v>
      </c>
    </row>
    <row r="345" spans="1:22" x14ac:dyDescent="0.2">
      <c r="A345" s="8">
        <v>45243</v>
      </c>
      <c r="B345" s="6">
        <v>64933.87</v>
      </c>
      <c r="C345" s="6">
        <v>1025.3499999999999</v>
      </c>
      <c r="D345" s="6">
        <v>934.45</v>
      </c>
      <c r="E345" s="6">
        <v>86.35</v>
      </c>
      <c r="F345" s="6">
        <v>729.75</v>
      </c>
      <c r="G345" s="6">
        <v>581.35</v>
      </c>
      <c r="H345" s="6">
        <v>196.7</v>
      </c>
      <c r="I345" s="7">
        <f t="shared" si="43"/>
        <v>5.0140242680745128E-3</v>
      </c>
      <c r="J345" s="7">
        <f t="shared" si="43"/>
        <v>4.4862729799581835E-3</v>
      </c>
      <c r="K345" s="7">
        <f t="shared" si="43"/>
        <v>8.4541709026699774E-3</v>
      </c>
      <c r="L345" s="7">
        <f t="shared" si="43"/>
        <v>-1.7371163867978545E-3</v>
      </c>
      <c r="M345" s="7">
        <f t="shared" si="43"/>
        <v>-2.9804727646454254E-2</v>
      </c>
      <c r="N345" s="7">
        <f t="shared" si="43"/>
        <v>-8.600670852343395E-5</v>
      </c>
      <c r="O345" s="7">
        <f t="shared" si="41"/>
        <v>-7.6258261311642483E-3</v>
      </c>
      <c r="P345" s="7">
        <f t="shared" si="42"/>
        <v>-1.1363128717620583E-2</v>
      </c>
      <c r="Q345" s="7">
        <f t="shared" si="42"/>
        <v>-1.5483930583246455E-2</v>
      </c>
      <c r="R345" s="7">
        <f t="shared" si="42"/>
        <v>-7.0912829484306066E-3</v>
      </c>
      <c r="S345" s="7">
        <f t="shared" si="42"/>
        <v>-5.773688094426379E-3</v>
      </c>
      <c r="T345" s="7">
        <f t="shared" si="42"/>
        <v>4.3947059675194314E-3</v>
      </c>
      <c r="U345" s="7">
        <f t="shared" si="42"/>
        <v>-5.7459100670077048E-3</v>
      </c>
      <c r="V345" s="9">
        <f t="shared" si="42"/>
        <v>-5.0710047815578719E-3</v>
      </c>
    </row>
    <row r="346" spans="1:22" x14ac:dyDescent="0.2">
      <c r="A346" s="8">
        <v>45242</v>
      </c>
      <c r="B346" s="6">
        <v>65259.45</v>
      </c>
      <c r="C346" s="6">
        <v>1029.95</v>
      </c>
      <c r="D346" s="6">
        <v>942.35</v>
      </c>
      <c r="E346" s="6">
        <v>86.2</v>
      </c>
      <c r="F346" s="6">
        <v>708</v>
      </c>
      <c r="G346" s="6">
        <v>581.29999999999995</v>
      </c>
      <c r="H346" s="6">
        <v>195.2</v>
      </c>
      <c r="I346" s="7">
        <f t="shared" si="43"/>
        <v>-5.4363007962831E-3</v>
      </c>
      <c r="J346" s="7">
        <f t="shared" si="43"/>
        <v>-7.281906888684242E-4</v>
      </c>
      <c r="K346" s="7">
        <f t="shared" si="43"/>
        <v>-3.979413169204693E-3</v>
      </c>
      <c r="L346" s="7">
        <f t="shared" si="43"/>
        <v>-9.8607888631091489E-3</v>
      </c>
      <c r="M346" s="7">
        <f t="shared" si="43"/>
        <v>-1.2358757062146841E-2</v>
      </c>
      <c r="N346" s="7">
        <f t="shared" si="43"/>
        <v>-3.0965078272835456E-3</v>
      </c>
      <c r="O346" s="7">
        <f t="shared" si="41"/>
        <v>-1.7930327868852514E-3</v>
      </c>
      <c r="P346" s="7">
        <f t="shared" si="42"/>
        <v>5.0014959092725356E-3</v>
      </c>
      <c r="Q346" s="7">
        <f t="shared" si="42"/>
        <v>4.4762396542993993E-3</v>
      </c>
      <c r="R346" s="7">
        <f t="shared" si="42"/>
        <v>8.4186345463251634E-3</v>
      </c>
      <c r="S346" s="7">
        <f t="shared" si="42"/>
        <v>-1.7386269230401338E-3</v>
      </c>
      <c r="T346" s="7">
        <f t="shared" si="42"/>
        <v>-3.0257916040504363E-2</v>
      </c>
      <c r="U346" s="7">
        <f t="shared" si="42"/>
        <v>-8.6010407312471428E-5</v>
      </c>
      <c r="V346" s="9">
        <f t="shared" si="42"/>
        <v>-7.6550514160213133E-3</v>
      </c>
    </row>
    <row r="347" spans="1:22" x14ac:dyDescent="0.2">
      <c r="A347" s="8">
        <v>45240</v>
      </c>
      <c r="B347" s="6">
        <v>64904.68</v>
      </c>
      <c r="C347" s="6">
        <v>1029.2</v>
      </c>
      <c r="D347" s="6">
        <v>938.6</v>
      </c>
      <c r="E347" s="6">
        <v>85.35</v>
      </c>
      <c r="F347" s="6">
        <v>699.25</v>
      </c>
      <c r="G347" s="6">
        <v>579.5</v>
      </c>
      <c r="H347" s="6">
        <v>194.85</v>
      </c>
      <c r="I347" s="7">
        <f t="shared" si="43"/>
        <v>-1.1167145420022395E-3</v>
      </c>
      <c r="J347" s="7">
        <f t="shared" si="43"/>
        <v>-7.0928876797513585E-3</v>
      </c>
      <c r="K347" s="7">
        <f t="shared" si="43"/>
        <v>-1.3317707223524655E-3</v>
      </c>
      <c r="L347" s="7">
        <f t="shared" si="43"/>
        <v>-8.2015231400115463E-3</v>
      </c>
      <c r="M347" s="7">
        <f t="shared" si="43"/>
        <v>-1.2441902037897856E-2</v>
      </c>
      <c r="N347" s="7">
        <f t="shared" si="43"/>
        <v>-1.9844693701466243E-3</v>
      </c>
      <c r="O347" s="7">
        <f t="shared" si="41"/>
        <v>-9.4944829355914084E-3</v>
      </c>
      <c r="P347" s="7">
        <f t="shared" si="42"/>
        <v>-5.4511312524242392E-3</v>
      </c>
      <c r="Q347" s="7">
        <f t="shared" si="42"/>
        <v>-7.2845594848897609E-4</v>
      </c>
      <c r="R347" s="7">
        <f t="shared" si="42"/>
        <v>-3.987352102319543E-3</v>
      </c>
      <c r="S347" s="7">
        <f t="shared" si="42"/>
        <v>-9.9097284291978956E-3</v>
      </c>
      <c r="T347" s="7">
        <f t="shared" si="42"/>
        <v>-1.2435761611650602E-2</v>
      </c>
      <c r="U347" s="7">
        <f t="shared" si="42"/>
        <v>-3.1013119274983536E-3</v>
      </c>
      <c r="V347" s="9">
        <f t="shared" si="42"/>
        <v>-1.7946421942738812E-3</v>
      </c>
    </row>
    <row r="348" spans="1:22" x14ac:dyDescent="0.2">
      <c r="A348" s="8">
        <v>45239</v>
      </c>
      <c r="B348" s="6">
        <v>64832.2</v>
      </c>
      <c r="C348" s="6">
        <v>1021.9</v>
      </c>
      <c r="D348" s="6">
        <v>937.35</v>
      </c>
      <c r="E348" s="6">
        <v>84.65</v>
      </c>
      <c r="F348" s="6">
        <v>690.55</v>
      </c>
      <c r="G348" s="6">
        <v>578.35</v>
      </c>
      <c r="H348" s="6">
        <v>193</v>
      </c>
      <c r="I348" s="7">
        <f t="shared" si="43"/>
        <v>2.2120181021159091E-3</v>
      </c>
      <c r="J348" s="7">
        <f t="shared" si="43"/>
        <v>-1.9571386632732946E-4</v>
      </c>
      <c r="K348" s="7">
        <f t="shared" si="43"/>
        <v>-1.706939777031069E-3</v>
      </c>
      <c r="L348" s="7">
        <f t="shared" si="43"/>
        <v>-1.1222681630242204E-2</v>
      </c>
      <c r="M348" s="7">
        <f t="shared" si="43"/>
        <v>-2.2011440156397E-2</v>
      </c>
      <c r="N348" s="7">
        <f t="shared" si="43"/>
        <v>3.3716607590559278E-3</v>
      </c>
      <c r="O348" s="7">
        <f t="shared" si="41"/>
        <v>-2.5906735751295429E-3</v>
      </c>
      <c r="P348" s="7">
        <f t="shared" si="42"/>
        <v>-1.1173385322756637E-3</v>
      </c>
      <c r="Q348" s="7">
        <f t="shared" si="42"/>
        <v>-7.1181617894258229E-3</v>
      </c>
      <c r="R348" s="7">
        <f t="shared" si="42"/>
        <v>-1.3326583171169241E-3</v>
      </c>
      <c r="S348" s="7">
        <f t="shared" si="42"/>
        <v>-8.235340661305126E-3</v>
      </c>
      <c r="T348" s="7">
        <f t="shared" si="42"/>
        <v>-1.2519950558131559E-2</v>
      </c>
      <c r="U348" s="7">
        <f t="shared" si="42"/>
        <v>-1.9864410383958089E-3</v>
      </c>
      <c r="V348" s="9">
        <f t="shared" si="42"/>
        <v>-9.539842879832611E-3</v>
      </c>
    </row>
    <row r="349" spans="1:22" x14ac:dyDescent="0.2">
      <c r="A349" s="8">
        <v>45238</v>
      </c>
      <c r="B349" s="6">
        <v>64975.61</v>
      </c>
      <c r="C349" s="6">
        <v>1021.7</v>
      </c>
      <c r="D349" s="6">
        <v>935.75</v>
      </c>
      <c r="E349" s="6">
        <v>83.7</v>
      </c>
      <c r="F349" s="6">
        <v>675.35</v>
      </c>
      <c r="G349" s="6">
        <v>580.29999999999995</v>
      </c>
      <c r="H349" s="6">
        <v>192.5</v>
      </c>
      <c r="I349" s="7">
        <f t="shared" si="43"/>
        <v>-5.111148629463047E-4</v>
      </c>
      <c r="J349" s="7">
        <f t="shared" si="43"/>
        <v>-7.8300871097192193E-4</v>
      </c>
      <c r="K349" s="7">
        <f t="shared" si="43"/>
        <v>1.3197969543147225E-2</v>
      </c>
      <c r="L349" s="7">
        <f t="shared" si="43"/>
        <v>-6.5710872162484391E-3</v>
      </c>
      <c r="M349" s="7">
        <f t="shared" si="43"/>
        <v>-8.0698896868290904E-3</v>
      </c>
      <c r="N349" s="7">
        <f t="shared" si="43"/>
        <v>-9.477856281232544E-4</v>
      </c>
      <c r="O349" s="7">
        <f t="shared" si="41"/>
        <v>-6.4935064935064402E-3</v>
      </c>
      <c r="P349" s="7">
        <f t="shared" si="42"/>
        <v>2.2095751919182986E-3</v>
      </c>
      <c r="Q349" s="7">
        <f t="shared" si="42"/>
        <v>-1.9573302078530196E-4</v>
      </c>
      <c r="R349" s="7">
        <f t="shared" si="42"/>
        <v>-1.7083982586621129E-3</v>
      </c>
      <c r="S349" s="7">
        <f t="shared" si="42"/>
        <v>-1.1286131083714717E-2</v>
      </c>
      <c r="T349" s="7">
        <f t="shared" si="42"/>
        <v>-2.2257306517164444E-2</v>
      </c>
      <c r="U349" s="7">
        <f t="shared" si="42"/>
        <v>3.3659894551520521E-3</v>
      </c>
      <c r="V349" s="9">
        <f t="shared" si="42"/>
        <v>-2.5940351770466466E-3</v>
      </c>
    </row>
    <row r="350" spans="1:22" x14ac:dyDescent="0.2">
      <c r="A350" s="8">
        <v>45237</v>
      </c>
      <c r="B350" s="6">
        <v>64942.400000000001</v>
      </c>
      <c r="C350" s="6">
        <v>1020.9</v>
      </c>
      <c r="D350" s="6">
        <v>948.1</v>
      </c>
      <c r="E350" s="6">
        <v>83.15</v>
      </c>
      <c r="F350" s="6">
        <v>669.9</v>
      </c>
      <c r="G350" s="6">
        <v>579.75</v>
      </c>
      <c r="H350" s="6">
        <v>191.25</v>
      </c>
      <c r="I350" s="7">
        <f t="shared" si="43"/>
        <v>2.5083766537736807E-4</v>
      </c>
      <c r="J350" s="7">
        <f t="shared" si="43"/>
        <v>-1.1264570477030111E-2</v>
      </c>
      <c r="K350" s="7">
        <f t="shared" si="43"/>
        <v>-2.795063811834142E-3</v>
      </c>
      <c r="L350" s="7">
        <f t="shared" si="43"/>
        <v>-4.8105832832231465E-3</v>
      </c>
      <c r="M350" s="7">
        <f t="shared" si="43"/>
        <v>6.0456784594715707E-3</v>
      </c>
      <c r="N350" s="7">
        <f t="shared" si="43"/>
        <v>-9.3143596377748272E-3</v>
      </c>
      <c r="O350" s="7">
        <f t="shared" si="41"/>
        <v>2.274509803921565E-2</v>
      </c>
      <c r="P350" s="7">
        <f t="shared" si="42"/>
        <v>-5.1124552667254554E-4</v>
      </c>
      <c r="Q350" s="7">
        <f t="shared" si="42"/>
        <v>-7.8331542240825316E-4</v>
      </c>
      <c r="R350" s="7">
        <f t="shared" si="42"/>
        <v>1.311163513937511E-2</v>
      </c>
      <c r="S350" s="7">
        <f t="shared" si="42"/>
        <v>-6.592771856492886E-3</v>
      </c>
      <c r="T350" s="7">
        <f t="shared" si="42"/>
        <v>-8.1026274925512908E-3</v>
      </c>
      <c r="U350" s="7">
        <f t="shared" si="42"/>
        <v>-9.4823506092143127E-4</v>
      </c>
      <c r="V350" s="9">
        <f t="shared" si="42"/>
        <v>-6.5146810211936419E-3</v>
      </c>
    </row>
    <row r="351" spans="1:22" x14ac:dyDescent="0.2">
      <c r="A351" s="8">
        <v>45236</v>
      </c>
      <c r="B351" s="6">
        <v>64958.69</v>
      </c>
      <c r="C351" s="6">
        <v>1009.4</v>
      </c>
      <c r="D351" s="6">
        <v>945.45</v>
      </c>
      <c r="E351" s="6">
        <v>82.75</v>
      </c>
      <c r="F351" s="6">
        <v>673.95</v>
      </c>
      <c r="G351" s="6">
        <v>574.35</v>
      </c>
      <c r="H351" s="6">
        <v>195.6</v>
      </c>
      <c r="I351" s="7">
        <f t="shared" si="43"/>
        <v>-9.1582819789007841E-3</v>
      </c>
      <c r="J351" s="7">
        <f t="shared" si="43"/>
        <v>-2.0358628888448527E-2</v>
      </c>
      <c r="K351" s="7">
        <f t="shared" si="43"/>
        <v>-1.2322174625839621E-2</v>
      </c>
      <c r="L351" s="7">
        <f t="shared" si="43"/>
        <v>6.0422960725081687E-4</v>
      </c>
      <c r="M351" s="7">
        <f t="shared" si="43"/>
        <v>-6.973811113584194E-3</v>
      </c>
      <c r="N351" s="7">
        <f t="shared" si="43"/>
        <v>6.6161748063027215E-3</v>
      </c>
      <c r="O351" s="7">
        <f t="shared" si="41"/>
        <v>4.1922290388548111E-2</v>
      </c>
      <c r="P351" s="7">
        <f t="shared" si="42"/>
        <v>2.5080621087005559E-4</v>
      </c>
      <c r="Q351" s="7">
        <f t="shared" si="42"/>
        <v>-1.1328496268807768E-2</v>
      </c>
      <c r="R351" s="7">
        <f t="shared" si="42"/>
        <v>-2.7989772966845821E-3</v>
      </c>
      <c r="S351" s="7">
        <f t="shared" si="42"/>
        <v>-4.822191381764456E-3</v>
      </c>
      <c r="T351" s="7">
        <f t="shared" si="42"/>
        <v>6.0274766700567708E-3</v>
      </c>
      <c r="U351" s="7">
        <f t="shared" si="42"/>
        <v>-9.3580095442277484E-3</v>
      </c>
      <c r="V351" s="9">
        <f t="shared" si="42"/>
        <v>2.2490284894071705E-2</v>
      </c>
    </row>
    <row r="352" spans="1:22" x14ac:dyDescent="0.2">
      <c r="A352" s="8">
        <v>45233</v>
      </c>
      <c r="B352" s="6">
        <v>64363.78</v>
      </c>
      <c r="C352" s="6">
        <v>988.85</v>
      </c>
      <c r="D352" s="6">
        <v>933.8</v>
      </c>
      <c r="E352" s="6">
        <v>82.8</v>
      </c>
      <c r="F352" s="6">
        <v>669.25</v>
      </c>
      <c r="G352" s="6">
        <v>578.15</v>
      </c>
      <c r="H352" s="6">
        <v>203.8</v>
      </c>
      <c r="I352" s="7">
        <f t="shared" si="43"/>
        <v>-4.3950184404955017E-3</v>
      </c>
      <c r="J352" s="7">
        <f t="shared" si="43"/>
        <v>-5.9665267735248273E-3</v>
      </c>
      <c r="K352" s="7">
        <f t="shared" si="43"/>
        <v>-1.4831869779395879E-2</v>
      </c>
      <c r="L352" s="7">
        <f t="shared" si="43"/>
        <v>-6.0386473429951959E-3</v>
      </c>
      <c r="M352" s="7">
        <f t="shared" si="43"/>
        <v>-3.7355248412401787E-3</v>
      </c>
      <c r="N352" s="7">
        <f t="shared" si="43"/>
        <v>-1.0464412349736163E-2</v>
      </c>
      <c r="O352" s="7">
        <f t="shared" si="41"/>
        <v>-1.9136408243375924E-2</v>
      </c>
      <c r="P352" s="7">
        <f t="shared" si="42"/>
        <v>-9.200476862646044E-3</v>
      </c>
      <c r="Q352" s="7">
        <f t="shared" si="42"/>
        <v>-2.0568722138127979E-2</v>
      </c>
      <c r="R352" s="7">
        <f t="shared" si="42"/>
        <v>-1.2398722090392233E-2</v>
      </c>
      <c r="S352" s="7">
        <f t="shared" si="42"/>
        <v>6.04047134041788E-4</v>
      </c>
      <c r="T352" s="7">
        <f t="shared" si="42"/>
        <v>-6.9982417838168592E-3</v>
      </c>
      <c r="U352" s="7">
        <f t="shared" si="42"/>
        <v>6.5943839835575302E-3</v>
      </c>
      <c r="V352" s="9">
        <f t="shared" si="42"/>
        <v>4.1067363187907532E-2</v>
      </c>
    </row>
    <row r="353" spans="1:22" x14ac:dyDescent="0.2">
      <c r="A353" s="8">
        <v>45232</v>
      </c>
      <c r="B353" s="6">
        <v>64080.9</v>
      </c>
      <c r="C353" s="6">
        <v>982.95</v>
      </c>
      <c r="D353" s="6">
        <v>919.95</v>
      </c>
      <c r="E353" s="6">
        <v>82.3</v>
      </c>
      <c r="F353" s="6">
        <v>666.75</v>
      </c>
      <c r="G353" s="6">
        <v>572.1</v>
      </c>
      <c r="H353" s="6">
        <v>199.9</v>
      </c>
      <c r="I353" s="7">
        <f t="shared" si="43"/>
        <v>-7.6398739718075426E-3</v>
      </c>
      <c r="J353" s="7">
        <f t="shared" si="43"/>
        <v>-1.1343405056208455E-2</v>
      </c>
      <c r="K353" s="7">
        <f t="shared" si="43"/>
        <v>-6.4133920321757243E-3</v>
      </c>
      <c r="L353" s="7">
        <f t="shared" si="43"/>
        <v>-1.4580801944106936E-2</v>
      </c>
      <c r="M353" s="7">
        <f t="shared" si="43"/>
        <v>2.8496437945255693E-3</v>
      </c>
      <c r="N353" s="7">
        <f t="shared" si="43"/>
        <v>-9.9632931305716488E-3</v>
      </c>
      <c r="O353" s="7">
        <f t="shared" si="41"/>
        <v>-2.2011005502751368E-2</v>
      </c>
      <c r="P353" s="7">
        <f t="shared" si="42"/>
        <v>-4.404704925982419E-3</v>
      </c>
      <c r="Q353" s="7">
        <f t="shared" si="42"/>
        <v>-5.9843976144184291E-3</v>
      </c>
      <c r="R353" s="7">
        <f t="shared" si="42"/>
        <v>-1.4942961796734083E-2</v>
      </c>
      <c r="S353" s="7">
        <f t="shared" si="42"/>
        <v>-6.0569537081899072E-3</v>
      </c>
      <c r="T353" s="7">
        <f t="shared" si="42"/>
        <v>-3.742519338338223E-3</v>
      </c>
      <c r="U353" s="7">
        <f t="shared" si="42"/>
        <v>-1.0519549300487655E-2</v>
      </c>
      <c r="V353" s="9">
        <f t="shared" si="42"/>
        <v>-1.9321879282270128E-2</v>
      </c>
    </row>
    <row r="354" spans="1:22" x14ac:dyDescent="0.2">
      <c r="A354" s="8">
        <v>45231</v>
      </c>
      <c r="B354" s="6">
        <v>63591.33</v>
      </c>
      <c r="C354" s="6">
        <v>971.8</v>
      </c>
      <c r="D354" s="6">
        <v>914.05</v>
      </c>
      <c r="E354" s="6">
        <v>81.099999999999994</v>
      </c>
      <c r="F354" s="6">
        <v>668.65</v>
      </c>
      <c r="G354" s="6">
        <v>566.4</v>
      </c>
      <c r="H354" s="6">
        <v>195.5</v>
      </c>
      <c r="I354" s="7">
        <f t="shared" si="43"/>
        <v>4.4597274502671258E-3</v>
      </c>
      <c r="J354" s="7">
        <f t="shared" si="43"/>
        <v>1.0341634081086681E-2</v>
      </c>
      <c r="K354" s="7">
        <f t="shared" si="43"/>
        <v>1.4222416716811459E-3</v>
      </c>
      <c r="L354" s="7">
        <f t="shared" si="43"/>
        <v>1.9728729963008673E-2</v>
      </c>
      <c r="M354" s="7">
        <f t="shared" si="43"/>
        <v>6.7299783145147174E-4</v>
      </c>
      <c r="N354" s="7">
        <f t="shared" si="43"/>
        <v>-1.5007062146893402E-3</v>
      </c>
      <c r="O354" s="7">
        <f t="shared" si="41"/>
        <v>3.5805626598464091E-3</v>
      </c>
      <c r="P354" s="7">
        <f t="shared" si="42"/>
        <v>-7.6692073064538596E-3</v>
      </c>
      <c r="Q354" s="7">
        <f t="shared" si="42"/>
        <v>-1.1408232181813053E-2</v>
      </c>
      <c r="R354" s="7">
        <f t="shared" si="42"/>
        <v>-6.4340461870082844E-3</v>
      </c>
      <c r="S354" s="7">
        <f t="shared" si="42"/>
        <v>-1.4688146561656901E-2</v>
      </c>
      <c r="T354" s="7">
        <f t="shared" si="42"/>
        <v>2.8455912566817988E-3</v>
      </c>
      <c r="U354" s="7">
        <f t="shared" si="42"/>
        <v>-1.001325889497314E-2</v>
      </c>
      <c r="V354" s="9">
        <f t="shared" si="42"/>
        <v>-2.2256862080933911E-2</v>
      </c>
    </row>
    <row r="355" spans="1:22" x14ac:dyDescent="0.2">
      <c r="A355" s="8">
        <v>45230</v>
      </c>
      <c r="B355" s="6">
        <v>63874.93</v>
      </c>
      <c r="C355" s="6">
        <v>981.85</v>
      </c>
      <c r="D355" s="6">
        <v>915.35</v>
      </c>
      <c r="E355" s="6">
        <v>82.7</v>
      </c>
      <c r="F355" s="6">
        <v>669.1</v>
      </c>
      <c r="G355" s="6">
        <v>565.54999999999995</v>
      </c>
      <c r="H355" s="6">
        <v>196.2</v>
      </c>
      <c r="I355" s="7">
        <f t="shared" si="43"/>
        <v>3.7216479141346515E-3</v>
      </c>
      <c r="J355" s="7">
        <f t="shared" si="43"/>
        <v>7.4858685135203995E-3</v>
      </c>
      <c r="K355" s="7">
        <f t="shared" si="43"/>
        <v>1.0433167640793162E-2</v>
      </c>
      <c r="L355" s="7">
        <f t="shared" si="43"/>
        <v>6.0459492140265692E-3</v>
      </c>
      <c r="M355" s="7">
        <f t="shared" si="43"/>
        <v>-4.7078164698849401E-3</v>
      </c>
      <c r="N355" s="7">
        <f t="shared" si="43"/>
        <v>-6.1886659004495304E-4</v>
      </c>
      <c r="O355" s="7">
        <f t="shared" si="41"/>
        <v>1.0448521916411879E-2</v>
      </c>
      <c r="P355" s="7">
        <f t="shared" si="42"/>
        <v>4.4498123340161091E-3</v>
      </c>
      <c r="Q355" s="7">
        <f t="shared" si="42"/>
        <v>1.0288525224436662E-2</v>
      </c>
      <c r="R355" s="7">
        <f t="shared" si="42"/>
        <v>1.4212312439296536E-3</v>
      </c>
      <c r="S355" s="7">
        <f t="shared" si="42"/>
        <v>1.9536640908278436E-2</v>
      </c>
      <c r="T355" s="7">
        <f t="shared" si="42"/>
        <v>6.727714699657348E-4</v>
      </c>
      <c r="U355" s="7">
        <f t="shared" si="42"/>
        <v>-1.5018334021200095E-3</v>
      </c>
      <c r="V355" s="9">
        <f t="shared" si="42"/>
        <v>3.5741677058421092E-3</v>
      </c>
    </row>
    <row r="356" spans="1:22" x14ac:dyDescent="0.2">
      <c r="A356" s="8">
        <v>45229</v>
      </c>
      <c r="B356" s="6">
        <v>64112.65</v>
      </c>
      <c r="C356" s="6">
        <v>989.2</v>
      </c>
      <c r="D356" s="6">
        <v>924.9</v>
      </c>
      <c r="E356" s="6">
        <v>83.2</v>
      </c>
      <c r="F356" s="6">
        <v>665.95</v>
      </c>
      <c r="G356" s="6">
        <v>565.20000000000005</v>
      </c>
      <c r="H356" s="6">
        <v>198.25</v>
      </c>
      <c r="I356" s="7">
        <f t="shared" si="43"/>
        <v>-5.1448505092208663E-3</v>
      </c>
      <c r="J356" s="7">
        <f t="shared" si="43"/>
        <v>1.3697937727456422E-2</v>
      </c>
      <c r="K356" s="7">
        <f t="shared" si="43"/>
        <v>-1.3136555303275954E-2</v>
      </c>
      <c r="L356" s="7">
        <f t="shared" si="43"/>
        <v>3.4254807692307709E-2</v>
      </c>
      <c r="M356" s="7">
        <f t="shared" si="43"/>
        <v>3.6263983782566234E-2</v>
      </c>
      <c r="N356" s="7">
        <f t="shared" si="43"/>
        <v>-7.1656050955415385E-3</v>
      </c>
      <c r="O356" s="7">
        <f t="shared" si="41"/>
        <v>-7.0617906683481113E-3</v>
      </c>
      <c r="P356" s="7">
        <f t="shared" si="42"/>
        <v>3.7147397171489924E-3</v>
      </c>
      <c r="Q356" s="7">
        <f t="shared" si="42"/>
        <v>7.4579884510219026E-3</v>
      </c>
      <c r="R356" s="7">
        <f t="shared" si="42"/>
        <v>1.0379117763190695E-2</v>
      </c>
      <c r="S356" s="7">
        <f t="shared" si="42"/>
        <v>6.0277457975172451E-3</v>
      </c>
      <c r="T356" s="7">
        <f t="shared" si="42"/>
        <v>-4.7189331417317225E-3</v>
      </c>
      <c r="U356" s="7">
        <f t="shared" si="42"/>
        <v>-6.1905816701755942E-4</v>
      </c>
      <c r="V356" s="9">
        <f t="shared" si="42"/>
        <v>1.0394313383694712E-2</v>
      </c>
    </row>
    <row r="357" spans="1:22" x14ac:dyDescent="0.2">
      <c r="A357" s="8">
        <v>45226</v>
      </c>
      <c r="B357" s="6">
        <v>63782.8</v>
      </c>
      <c r="C357" s="6">
        <v>1002.75</v>
      </c>
      <c r="D357" s="6">
        <v>912.75</v>
      </c>
      <c r="E357" s="6">
        <v>86.05</v>
      </c>
      <c r="F357" s="6">
        <v>690.1</v>
      </c>
      <c r="G357" s="6">
        <v>561.15</v>
      </c>
      <c r="H357" s="6">
        <v>196.85</v>
      </c>
      <c r="I357" s="7">
        <f t="shared" si="43"/>
        <v>-9.9501746552361769E-3</v>
      </c>
      <c r="J357" s="7">
        <f t="shared" si="43"/>
        <v>-3.0615806532036993E-2</v>
      </c>
      <c r="K357" s="7">
        <f t="shared" si="43"/>
        <v>-4.4919200219117883E-3</v>
      </c>
      <c r="L357" s="7">
        <f t="shared" si="43"/>
        <v>-1.278326554328868E-2</v>
      </c>
      <c r="M357" s="7">
        <f t="shared" si="43"/>
        <v>-5.1441820026084661E-3</v>
      </c>
      <c r="N357" s="7">
        <f t="shared" si="43"/>
        <v>-2.5216074133475819E-2</v>
      </c>
      <c r="O357" s="7">
        <f t="shared" si="41"/>
        <v>-3.9116078232156459E-2</v>
      </c>
      <c r="P357" s="7">
        <f t="shared" si="42"/>
        <v>-5.1581308223352653E-3</v>
      </c>
      <c r="Q357" s="7">
        <f t="shared" si="42"/>
        <v>1.3604969002901004E-2</v>
      </c>
      <c r="R357" s="7">
        <f t="shared" si="42"/>
        <v>-1.3223603024468044E-2</v>
      </c>
      <c r="S357" s="7">
        <f t="shared" si="42"/>
        <v>3.3681174830385532E-2</v>
      </c>
      <c r="T357" s="7">
        <f t="shared" si="42"/>
        <v>3.5621921979516566E-2</v>
      </c>
      <c r="U357" s="7">
        <f t="shared" si="42"/>
        <v>-7.1914013481076729E-3</v>
      </c>
      <c r="V357" s="9">
        <f t="shared" si="42"/>
        <v>-7.0868431252109065E-3</v>
      </c>
    </row>
    <row r="358" spans="1:22" x14ac:dyDescent="0.2">
      <c r="A358" s="8">
        <v>45225</v>
      </c>
      <c r="B358" s="6">
        <v>63148.15</v>
      </c>
      <c r="C358" s="6">
        <v>972.05</v>
      </c>
      <c r="D358" s="6">
        <v>908.65</v>
      </c>
      <c r="E358" s="6">
        <v>84.95</v>
      </c>
      <c r="F358" s="6">
        <v>686.55</v>
      </c>
      <c r="G358" s="6">
        <v>547</v>
      </c>
      <c r="H358" s="6">
        <v>189.15</v>
      </c>
      <c r="I358" s="7">
        <f t="shared" si="43"/>
        <v>1.4266609552298748E-2</v>
      </c>
      <c r="J358" s="7">
        <f t="shared" si="43"/>
        <v>-1.7077310837919746E-2</v>
      </c>
      <c r="K358" s="7">
        <f t="shared" si="43"/>
        <v>8.1989765036043494E-3</v>
      </c>
      <c r="L358" s="7">
        <f t="shared" si="43"/>
        <v>2.5897586815774032E-2</v>
      </c>
      <c r="M358" s="7">
        <f t="shared" si="43"/>
        <v>2.8694195615760032E-2</v>
      </c>
      <c r="N358" s="7">
        <f t="shared" si="43"/>
        <v>1.6819012797075095E-2</v>
      </c>
      <c r="O358" s="7">
        <f t="shared" si="41"/>
        <v>2.9870473169442358E-2</v>
      </c>
      <c r="P358" s="7">
        <f t="shared" si="42"/>
        <v>-1.0000008488869934E-2</v>
      </c>
      <c r="Q358" s="7">
        <f t="shared" si="42"/>
        <v>-3.1094261183513529E-2</v>
      </c>
      <c r="R358" s="7">
        <f t="shared" si="42"/>
        <v>-4.5020390084759164E-3</v>
      </c>
      <c r="S358" s="7">
        <f t="shared" si="42"/>
        <v>-1.2865674539607288E-2</v>
      </c>
      <c r="T358" s="7">
        <f t="shared" si="42"/>
        <v>-5.1574588587955114E-3</v>
      </c>
      <c r="U358" s="7">
        <f t="shared" si="42"/>
        <v>-2.5539447040283554E-2</v>
      </c>
      <c r="V358" s="9">
        <f t="shared" si="42"/>
        <v>-3.9901666310708267E-2</v>
      </c>
    </row>
    <row r="359" spans="1:22" x14ac:dyDescent="0.2">
      <c r="A359" s="8">
        <v>45224</v>
      </c>
      <c r="B359" s="6">
        <v>64049.06</v>
      </c>
      <c r="C359" s="6">
        <v>955.45</v>
      </c>
      <c r="D359" s="6">
        <v>916.1</v>
      </c>
      <c r="E359" s="6">
        <v>87.15</v>
      </c>
      <c r="F359" s="6">
        <v>706.25</v>
      </c>
      <c r="G359" s="6">
        <v>556.20000000000005</v>
      </c>
      <c r="H359" s="6">
        <v>194.8</v>
      </c>
      <c r="I359" s="7">
        <f t="shared" si="43"/>
        <v>8.1628051996391893E-3</v>
      </c>
      <c r="J359" s="7">
        <f t="shared" si="43"/>
        <v>9.2626511068081285E-3</v>
      </c>
      <c r="K359" s="7">
        <f t="shared" si="43"/>
        <v>1.5118436851872197E-2</v>
      </c>
      <c r="L359" s="7">
        <f t="shared" si="43"/>
        <v>-8.0321285140562138E-3</v>
      </c>
      <c r="M359" s="7">
        <f t="shared" si="43"/>
        <v>-1.5292035398229986E-2</v>
      </c>
      <c r="N359" s="7">
        <f t="shared" si="43"/>
        <v>-5.8432218626393029E-3</v>
      </c>
      <c r="O359" s="7">
        <f t="shared" si="41"/>
        <v>2.0533880903490509E-3</v>
      </c>
      <c r="P359" s="7">
        <f t="shared" si="42"/>
        <v>1.4165799161900092E-2</v>
      </c>
      <c r="Q359" s="7">
        <f t="shared" si="42"/>
        <v>-1.7224809779268366E-2</v>
      </c>
      <c r="R359" s="7">
        <f t="shared" si="42"/>
        <v>8.1655474938927587E-3</v>
      </c>
      <c r="S359" s="7">
        <f t="shared" si="42"/>
        <v>2.5567923848088942E-2</v>
      </c>
      <c r="T359" s="7">
        <f t="shared" si="42"/>
        <v>2.8290226692889987E-2</v>
      </c>
      <c r="U359" s="7">
        <f t="shared" si="42"/>
        <v>1.6679139377883404E-2</v>
      </c>
      <c r="V359" s="9">
        <f t="shared" si="42"/>
        <v>2.9433040129396581E-2</v>
      </c>
    </row>
    <row r="360" spans="1:22" x14ac:dyDescent="0.2">
      <c r="A360" s="8">
        <v>45222</v>
      </c>
      <c r="B360" s="6">
        <v>64571.88</v>
      </c>
      <c r="C360" s="6">
        <v>964.3</v>
      </c>
      <c r="D360" s="6">
        <v>929.95</v>
      </c>
      <c r="E360" s="6">
        <v>86.45</v>
      </c>
      <c r="F360" s="6">
        <v>695.45</v>
      </c>
      <c r="G360" s="6">
        <v>552.95000000000005</v>
      </c>
      <c r="H360" s="6">
        <v>195.2</v>
      </c>
      <c r="I360" s="7">
        <f t="shared" si="43"/>
        <v>1.2787919447288854E-2</v>
      </c>
      <c r="J360" s="7">
        <f t="shared" si="43"/>
        <v>1.6644197863735499E-2</v>
      </c>
      <c r="K360" s="7">
        <f t="shared" si="43"/>
        <v>3.0109145652992275E-3</v>
      </c>
      <c r="L360" s="7">
        <f t="shared" si="43"/>
        <v>2.8340080971659853E-2</v>
      </c>
      <c r="M360" s="7">
        <f t="shared" si="43"/>
        <v>6.2549428427636222E-3</v>
      </c>
      <c r="N360" s="7">
        <f t="shared" si="43"/>
        <v>1.8356090062392472E-2</v>
      </c>
      <c r="O360" s="7">
        <f t="shared" si="41"/>
        <v>3.6372950819672178E-2</v>
      </c>
      <c r="P360" s="7">
        <f t="shared" si="42"/>
        <v>8.1296697022213791E-3</v>
      </c>
      <c r="Q360" s="7">
        <f t="shared" si="42"/>
        <v>9.2200158289582161E-3</v>
      </c>
      <c r="R360" s="7">
        <f t="shared" si="42"/>
        <v>1.5005292239972975E-2</v>
      </c>
      <c r="S360" s="7">
        <f t="shared" si="42"/>
        <v>-8.0645598367304078E-3</v>
      </c>
      <c r="T360" s="7">
        <f t="shared" si="42"/>
        <v>-1.5410164407511435E-2</v>
      </c>
      <c r="U360" s="7">
        <f t="shared" si="42"/>
        <v>-5.8603602784954396E-3</v>
      </c>
      <c r="V360" s="9">
        <f t="shared" si="42"/>
        <v>2.0512827705573612E-3</v>
      </c>
    </row>
    <row r="361" spans="1:22" x14ac:dyDescent="0.2">
      <c r="A361" s="8">
        <v>45219</v>
      </c>
      <c r="B361" s="6">
        <v>65397.62</v>
      </c>
      <c r="C361" s="6">
        <v>980.35</v>
      </c>
      <c r="D361" s="6">
        <v>932.75</v>
      </c>
      <c r="E361" s="6">
        <v>88.9</v>
      </c>
      <c r="F361" s="6">
        <v>699.8</v>
      </c>
      <c r="G361" s="6">
        <v>563.1</v>
      </c>
      <c r="H361" s="6">
        <v>202.3</v>
      </c>
      <c r="I361" s="7">
        <f t="shared" si="43"/>
        <v>3.5417191023159322E-3</v>
      </c>
      <c r="J361" s="7">
        <f t="shared" si="43"/>
        <v>1.127148467384087E-2</v>
      </c>
      <c r="K361" s="7">
        <f t="shared" si="43"/>
        <v>3.2162958992227875E-3</v>
      </c>
      <c r="L361" s="7">
        <f t="shared" si="43"/>
        <v>2.1372328458942436E-2</v>
      </c>
      <c r="M361" s="7">
        <f t="shared" si="43"/>
        <v>7.6450414404116707E-3</v>
      </c>
      <c r="N361" s="7">
        <f t="shared" si="43"/>
        <v>1.4384656366542403E-2</v>
      </c>
      <c r="O361" s="7">
        <f t="shared" si="41"/>
        <v>1.4087988136431084E-2</v>
      </c>
      <c r="P361" s="7">
        <f t="shared" si="42"/>
        <v>1.2706844460737381E-2</v>
      </c>
      <c r="Q361" s="7">
        <f t="shared" si="42"/>
        <v>1.6507201245092248E-2</v>
      </c>
      <c r="R361" s="7">
        <f t="shared" si="42"/>
        <v>3.0063908401314278E-3</v>
      </c>
      <c r="S361" s="7">
        <f t="shared" si="42"/>
        <v>2.7945930390559322E-2</v>
      </c>
      <c r="T361" s="7">
        <f t="shared" si="42"/>
        <v>6.2354618804484367E-3</v>
      </c>
      <c r="U361" s="7">
        <f t="shared" si="42"/>
        <v>1.8189650739203686E-2</v>
      </c>
      <c r="V361" s="9">
        <f t="shared" si="42"/>
        <v>3.5727070194707715E-2</v>
      </c>
    </row>
    <row r="362" spans="1:22" x14ac:dyDescent="0.2">
      <c r="A362" s="8">
        <v>45218</v>
      </c>
      <c r="B362" s="6">
        <v>65629.240000000005</v>
      </c>
      <c r="C362" s="6">
        <v>991.4</v>
      </c>
      <c r="D362" s="6">
        <v>935.75</v>
      </c>
      <c r="E362" s="6">
        <v>90.8</v>
      </c>
      <c r="F362" s="6">
        <v>705.15</v>
      </c>
      <c r="G362" s="6">
        <v>571.20000000000005</v>
      </c>
      <c r="H362" s="6">
        <v>205.15</v>
      </c>
      <c r="I362" s="7">
        <f t="shared" si="43"/>
        <v>3.7754513079839569E-3</v>
      </c>
      <c r="J362" s="7">
        <f t="shared" si="43"/>
        <v>1.4625781722816811E-3</v>
      </c>
      <c r="K362" s="7">
        <f t="shared" si="43"/>
        <v>8.5492920117553606E-3</v>
      </c>
      <c r="L362" s="7">
        <f t="shared" si="43"/>
        <v>1.6519823788547772E-3</v>
      </c>
      <c r="M362" s="7">
        <f t="shared" si="43"/>
        <v>-9.9269658937806149E-4</v>
      </c>
      <c r="N362" s="7">
        <f t="shared" si="43"/>
        <v>2.5385154061623449E-3</v>
      </c>
      <c r="O362" s="7">
        <f t="shared" si="41"/>
        <v>-7.3117231294175244E-3</v>
      </c>
      <c r="P362" s="7">
        <f t="shared" si="42"/>
        <v>3.5354619848322029E-3</v>
      </c>
      <c r="Q362" s="7">
        <f t="shared" si="42"/>
        <v>1.1208434825042577E-2</v>
      </c>
      <c r="R362" s="7">
        <f t="shared" si="42"/>
        <v>3.2111346832711806E-3</v>
      </c>
      <c r="S362" s="7">
        <f t="shared" ref="S362:V425" si="44">LN(E362/E361)</f>
        <v>2.1147143087388524E-2</v>
      </c>
      <c r="T362" s="7">
        <f t="shared" si="44"/>
        <v>7.6159662046616887E-3</v>
      </c>
      <c r="U362" s="7">
        <f t="shared" si="44"/>
        <v>1.4282178764801852E-2</v>
      </c>
      <c r="V362" s="9">
        <f t="shared" si="44"/>
        <v>1.3989674714495351E-2</v>
      </c>
    </row>
    <row r="363" spans="1:22" x14ac:dyDescent="0.2">
      <c r="A363" s="8">
        <v>45217</v>
      </c>
      <c r="B363" s="6">
        <v>65877.02</v>
      </c>
      <c r="C363" s="6">
        <v>992.85</v>
      </c>
      <c r="D363" s="6">
        <v>943.75</v>
      </c>
      <c r="E363" s="6">
        <v>90.95</v>
      </c>
      <c r="F363" s="6">
        <v>704.45</v>
      </c>
      <c r="G363" s="6">
        <v>572.65</v>
      </c>
      <c r="H363" s="6">
        <v>203.65</v>
      </c>
      <c r="I363" s="7">
        <f t="shared" si="43"/>
        <v>8.3651324847417996E-3</v>
      </c>
      <c r="J363" s="7">
        <f t="shared" si="43"/>
        <v>1.5309462658004591E-2</v>
      </c>
      <c r="K363" s="7">
        <f t="shared" si="43"/>
        <v>1.0754966887417172E-2</v>
      </c>
      <c r="L363" s="7">
        <f t="shared" si="43"/>
        <v>7.1467839472236783E-3</v>
      </c>
      <c r="M363" s="7">
        <f t="shared" si="43"/>
        <v>3.0520264035771572E-3</v>
      </c>
      <c r="N363" s="7">
        <f t="shared" si="43"/>
        <v>6.6358159434209973E-3</v>
      </c>
      <c r="O363" s="7">
        <f t="shared" si="41"/>
        <v>1.8168426221458311E-2</v>
      </c>
      <c r="P363" s="7">
        <f t="shared" ref="P363:U426" si="45">LN(B363/B362)</f>
        <v>3.7683421795217009E-3</v>
      </c>
      <c r="Q363" s="7">
        <f t="shared" si="45"/>
        <v>1.4615096465680349E-3</v>
      </c>
      <c r="R363" s="7">
        <f t="shared" si="45"/>
        <v>8.5129537786961945E-3</v>
      </c>
      <c r="S363" s="7">
        <f t="shared" si="44"/>
        <v>1.6506193568838017E-3</v>
      </c>
      <c r="T363" s="7">
        <f t="shared" si="44"/>
        <v>-9.9318963896344466E-4</v>
      </c>
      <c r="U363" s="7">
        <f t="shared" si="44"/>
        <v>2.5352988183505007E-3</v>
      </c>
      <c r="V363" s="9">
        <f t="shared" si="44"/>
        <v>-7.3385847937735308E-3</v>
      </c>
    </row>
    <row r="364" spans="1:22" x14ac:dyDescent="0.2">
      <c r="A364" s="8">
        <v>45216</v>
      </c>
      <c r="B364" s="6">
        <v>66428.09</v>
      </c>
      <c r="C364" s="6">
        <v>1008.05</v>
      </c>
      <c r="D364" s="6">
        <v>953.9</v>
      </c>
      <c r="E364" s="6">
        <v>91.6</v>
      </c>
      <c r="F364" s="6">
        <v>706.6</v>
      </c>
      <c r="G364" s="6">
        <v>576.45000000000005</v>
      </c>
      <c r="H364" s="6">
        <v>207.35</v>
      </c>
      <c r="I364" s="7">
        <f t="shared" si="43"/>
        <v>-3.9314693527994216E-3</v>
      </c>
      <c r="J364" s="7">
        <f t="shared" si="43"/>
        <v>-3.2240464262685009E-3</v>
      </c>
      <c r="K364" s="7">
        <f t="shared" si="43"/>
        <v>-2.6208197924311172E-3</v>
      </c>
      <c r="L364" s="7">
        <f t="shared" si="43"/>
        <v>-7.0960698689955803E-3</v>
      </c>
      <c r="M364" s="7">
        <f t="shared" si="43"/>
        <v>3.8918765921314158E-3</v>
      </c>
      <c r="N364" s="7">
        <f t="shared" si="43"/>
        <v>-1.387804666493353E-3</v>
      </c>
      <c r="O364" s="7">
        <f t="shared" si="41"/>
        <v>-7.4752833373522565E-3</v>
      </c>
      <c r="P364" s="7">
        <f t="shared" si="45"/>
        <v>8.3303386659391732E-3</v>
      </c>
      <c r="Q364" s="7">
        <f t="shared" si="45"/>
        <v>1.5193455342678682E-2</v>
      </c>
      <c r="R364" s="7">
        <f t="shared" si="45"/>
        <v>1.0697543587927882E-2</v>
      </c>
      <c r="S364" s="7">
        <f t="shared" si="44"/>
        <v>7.1213667159532529E-3</v>
      </c>
      <c r="T364" s="7">
        <f t="shared" si="44"/>
        <v>3.0473784257590542E-3</v>
      </c>
      <c r="U364" s="7">
        <f t="shared" si="44"/>
        <v>6.6138958352374424E-3</v>
      </c>
      <c r="V364" s="9">
        <f t="shared" si="44"/>
        <v>1.8005352597968656E-2</v>
      </c>
    </row>
    <row r="365" spans="1:22" x14ac:dyDescent="0.2">
      <c r="A365" s="8">
        <v>45215</v>
      </c>
      <c r="B365" s="6">
        <v>66166.929999999993</v>
      </c>
      <c r="C365" s="6">
        <v>1004.8</v>
      </c>
      <c r="D365" s="6">
        <v>951.4</v>
      </c>
      <c r="E365" s="6">
        <v>90.95</v>
      </c>
      <c r="F365" s="6">
        <v>709.35</v>
      </c>
      <c r="G365" s="6">
        <v>575.65</v>
      </c>
      <c r="H365" s="6">
        <v>205.8</v>
      </c>
      <c r="I365" s="7">
        <f t="shared" si="43"/>
        <v>1.7502701122753539E-3</v>
      </c>
      <c r="J365" s="7">
        <f t="shared" si="43"/>
        <v>-1.0698646496815289E-2</v>
      </c>
      <c r="K365" s="7">
        <f t="shared" si="43"/>
        <v>-1.0510826150933461E-4</v>
      </c>
      <c r="L365" s="7">
        <f t="shared" si="43"/>
        <v>-7.6965365585487389E-3</v>
      </c>
      <c r="M365" s="7">
        <f t="shared" si="43"/>
        <v>1.0714033974765558E-2</v>
      </c>
      <c r="N365" s="7">
        <f t="shared" si="43"/>
        <v>8.6858334057149378E-4</v>
      </c>
      <c r="O365" s="7">
        <f t="shared" si="41"/>
        <v>-1.1175898931001016E-2</v>
      </c>
      <c r="P365" s="7">
        <f t="shared" si="45"/>
        <v>-3.9392178938708515E-3</v>
      </c>
      <c r="Q365" s="7">
        <f t="shared" si="45"/>
        <v>-3.2292548617860483E-3</v>
      </c>
      <c r="R365" s="7">
        <f t="shared" si="45"/>
        <v>-2.6242601529813253E-3</v>
      </c>
      <c r="S365" s="7">
        <f t="shared" si="44"/>
        <v>-7.1213667159532703E-3</v>
      </c>
      <c r="T365" s="7">
        <f t="shared" si="44"/>
        <v>3.884322832949717E-3</v>
      </c>
      <c r="U365" s="7">
        <f t="shared" si="44"/>
        <v>-1.3887685592893499E-3</v>
      </c>
      <c r="V365" s="9">
        <f t="shared" si="44"/>
        <v>-7.5033632924410348E-3</v>
      </c>
    </row>
    <row r="366" spans="1:22" x14ac:dyDescent="0.2">
      <c r="A366" s="8">
        <v>45212</v>
      </c>
      <c r="B366" s="6">
        <v>66282.740000000005</v>
      </c>
      <c r="C366" s="6">
        <v>994.05</v>
      </c>
      <c r="D366" s="6">
        <v>951.3</v>
      </c>
      <c r="E366" s="6">
        <v>90.25</v>
      </c>
      <c r="F366" s="6">
        <v>716.95</v>
      </c>
      <c r="G366" s="6">
        <v>576.15</v>
      </c>
      <c r="H366" s="6">
        <v>203.5</v>
      </c>
      <c r="I366" s="7">
        <f t="shared" si="43"/>
        <v>1.8956669564353934E-3</v>
      </c>
      <c r="J366" s="7">
        <f t="shared" si="43"/>
        <v>2.4546048991499481E-2</v>
      </c>
      <c r="K366" s="7">
        <f t="shared" si="43"/>
        <v>3.1010196573111326E-3</v>
      </c>
      <c r="L366" s="7">
        <f t="shared" si="43"/>
        <v>6.0941828254847952E-3</v>
      </c>
      <c r="M366" s="7">
        <f t="shared" si="43"/>
        <v>-9.066183136900996E-4</v>
      </c>
      <c r="N366" s="7">
        <f t="shared" si="43"/>
        <v>1.7183025253840079E-2</v>
      </c>
      <c r="O366" s="7">
        <f t="shared" si="41"/>
        <v>2.0884520884520974E-2</v>
      </c>
      <c r="P366" s="7">
        <f t="shared" si="45"/>
        <v>1.7487401744851773E-3</v>
      </c>
      <c r="Q366" s="7">
        <f t="shared" si="45"/>
        <v>-1.075628851158867E-2</v>
      </c>
      <c r="R366" s="7">
        <f t="shared" si="45"/>
        <v>-1.051137857697537E-4</v>
      </c>
      <c r="S366" s="7">
        <f t="shared" si="44"/>
        <v>-7.7263077511410452E-3</v>
      </c>
      <c r="T366" s="7">
        <f t="shared" si="44"/>
        <v>1.0657045403053664E-2</v>
      </c>
      <c r="U366" s="7">
        <f t="shared" si="44"/>
        <v>8.6820634035001515E-4</v>
      </c>
      <c r="V366" s="9">
        <f t="shared" si="44"/>
        <v>-1.1238818517299598E-2</v>
      </c>
    </row>
    <row r="367" spans="1:22" x14ac:dyDescent="0.2">
      <c r="A367" s="8">
        <v>45211</v>
      </c>
      <c r="B367" s="6">
        <v>66408.39</v>
      </c>
      <c r="C367" s="6">
        <v>1018.45</v>
      </c>
      <c r="D367" s="6">
        <v>954.25</v>
      </c>
      <c r="E367" s="6">
        <v>90.8</v>
      </c>
      <c r="F367" s="6">
        <v>716.3</v>
      </c>
      <c r="G367" s="6">
        <v>586.04999999999995</v>
      </c>
      <c r="H367" s="6">
        <v>207.75</v>
      </c>
      <c r="I367" s="7">
        <f t="shared" si="43"/>
        <v>9.7367215196753065E-4</v>
      </c>
      <c r="J367" s="7">
        <f t="shared" si="43"/>
        <v>6.3822475330166384E-4</v>
      </c>
      <c r="K367" s="7">
        <f t="shared" si="43"/>
        <v>-1.2051349227141239E-3</v>
      </c>
      <c r="L367" s="7">
        <f t="shared" si="43"/>
        <v>8.2599118942732197E-3</v>
      </c>
      <c r="M367" s="7">
        <f t="shared" si="43"/>
        <v>-7.6783470612862281E-4</v>
      </c>
      <c r="N367" s="7">
        <f t="shared" si="43"/>
        <v>3.924579814009066E-3</v>
      </c>
      <c r="O367" s="7">
        <f t="shared" si="41"/>
        <v>-2.6474127557160054E-3</v>
      </c>
      <c r="P367" s="7">
        <f t="shared" si="45"/>
        <v>1.893872447333707E-3</v>
      </c>
      <c r="Q367" s="7">
        <f t="shared" si="45"/>
        <v>2.424963545780395E-2</v>
      </c>
      <c r="R367" s="7">
        <f t="shared" si="45"/>
        <v>3.0962214129278691E-3</v>
      </c>
      <c r="S367" s="7">
        <f t="shared" si="44"/>
        <v>6.0756883942573387E-3</v>
      </c>
      <c r="T367" s="7">
        <f t="shared" si="44"/>
        <v>-9.070295406428372E-4</v>
      </c>
      <c r="U367" s="7">
        <f t="shared" si="44"/>
        <v>1.7037066709165719E-2</v>
      </c>
      <c r="V367" s="9">
        <f t="shared" si="44"/>
        <v>2.066942885290798E-2</v>
      </c>
    </row>
    <row r="368" spans="1:22" x14ac:dyDescent="0.2">
      <c r="A368" s="8">
        <v>45210</v>
      </c>
      <c r="B368" s="6">
        <v>66473.05</v>
      </c>
      <c r="C368" s="6">
        <v>1019.1</v>
      </c>
      <c r="D368" s="6">
        <v>953.1</v>
      </c>
      <c r="E368" s="6">
        <v>91.55</v>
      </c>
      <c r="F368" s="6">
        <v>715.75</v>
      </c>
      <c r="G368" s="6">
        <v>588.35</v>
      </c>
      <c r="H368" s="6">
        <v>207.2</v>
      </c>
      <c r="I368" s="7">
        <f t="shared" si="43"/>
        <v>-5.922550567485696E-3</v>
      </c>
      <c r="J368" s="7">
        <f t="shared" si="43"/>
        <v>-6.7216171131390112E-3</v>
      </c>
      <c r="K368" s="7">
        <f t="shared" si="43"/>
        <v>-1.9934949113419309E-3</v>
      </c>
      <c r="L368" s="7">
        <f t="shared" si="43"/>
        <v>-1.4199890770071E-2</v>
      </c>
      <c r="M368" s="7">
        <f t="shared" si="43"/>
        <v>-7.6842472930482852E-4</v>
      </c>
      <c r="N368" s="7">
        <f t="shared" si="43"/>
        <v>5.6089062632784792E-3</v>
      </c>
      <c r="O368" s="7">
        <f t="shared" si="41"/>
        <v>3.4266409266409337E-2</v>
      </c>
      <c r="P368" s="7">
        <f t="shared" si="45"/>
        <v>9.7319844070581103E-4</v>
      </c>
      <c r="Q368" s="7">
        <f t="shared" si="45"/>
        <v>6.380211744985493E-4</v>
      </c>
      <c r="R368" s="7">
        <f t="shared" si="45"/>
        <v>-1.2058616817589105E-3</v>
      </c>
      <c r="S368" s="7">
        <f t="shared" si="44"/>
        <v>8.2259855132721989E-3</v>
      </c>
      <c r="T368" s="7">
        <f t="shared" si="44"/>
        <v>-7.68129642181013E-4</v>
      </c>
      <c r="U368" s="7">
        <f t="shared" si="44"/>
        <v>3.9168987407486588E-3</v>
      </c>
      <c r="V368" s="9">
        <f t="shared" si="44"/>
        <v>-2.6509233502295792E-3</v>
      </c>
    </row>
    <row r="369" spans="1:22" x14ac:dyDescent="0.2">
      <c r="A369" s="8">
        <v>45209</v>
      </c>
      <c r="B369" s="6">
        <v>66079.360000000001</v>
      </c>
      <c r="C369" s="6">
        <v>1012.25</v>
      </c>
      <c r="D369" s="6">
        <v>951.2</v>
      </c>
      <c r="E369" s="6">
        <v>90.25</v>
      </c>
      <c r="F369" s="6">
        <v>715.2</v>
      </c>
      <c r="G369" s="6">
        <v>591.65</v>
      </c>
      <c r="H369" s="6">
        <v>214.3</v>
      </c>
      <c r="I369" s="7">
        <f t="shared" si="43"/>
        <v>-8.5801375800249602E-3</v>
      </c>
      <c r="J369" s="7">
        <f t="shared" si="43"/>
        <v>-1.5806371943689834E-2</v>
      </c>
      <c r="K369" s="7">
        <f t="shared" si="43"/>
        <v>-1.3246425567703946E-2</v>
      </c>
      <c r="L369" s="7">
        <f t="shared" ref="L369:O432" si="46">(E370/E369)-1</f>
        <v>-2.2160664819944609E-3</v>
      </c>
      <c r="M369" s="7">
        <f t="shared" si="46"/>
        <v>-5.8724832214765987E-3</v>
      </c>
      <c r="N369" s="7">
        <f t="shared" si="46"/>
        <v>-1.1070734386884107E-2</v>
      </c>
      <c r="O369" s="7">
        <f t="shared" si="41"/>
        <v>-1.1899206719552136E-2</v>
      </c>
      <c r="P369" s="7">
        <f t="shared" si="45"/>
        <v>-5.940158426810639E-3</v>
      </c>
      <c r="Q369" s="7">
        <f t="shared" si="45"/>
        <v>-6.7443089223773881E-3</v>
      </c>
      <c r="R369" s="7">
        <f t="shared" si="45"/>
        <v>-1.9954845670080764E-3</v>
      </c>
      <c r="S369" s="7">
        <f t="shared" si="44"/>
        <v>-1.4301673907529417E-2</v>
      </c>
      <c r="T369" s="7">
        <f t="shared" si="44"/>
        <v>-7.6872011891994949E-4</v>
      </c>
      <c r="U369" s="7">
        <f t="shared" si="44"/>
        <v>5.5932349206297442E-3</v>
      </c>
      <c r="V369" s="9">
        <f t="shared" si="44"/>
        <v>3.3692392094203411E-2</v>
      </c>
    </row>
    <row r="370" spans="1:22" x14ac:dyDescent="0.2">
      <c r="A370" s="8">
        <v>45208</v>
      </c>
      <c r="B370" s="6">
        <v>65512.39</v>
      </c>
      <c r="C370" s="6">
        <v>996.25</v>
      </c>
      <c r="D370" s="6">
        <v>938.6</v>
      </c>
      <c r="E370" s="6">
        <v>90.05</v>
      </c>
      <c r="F370" s="6">
        <v>711</v>
      </c>
      <c r="G370" s="6">
        <v>585.1</v>
      </c>
      <c r="H370" s="6">
        <v>211.75</v>
      </c>
      <c r="I370" s="7">
        <f t="shared" ref="I370:I401" si="47">(B371/B370)-1</f>
        <v>7.3763146177387995E-3</v>
      </c>
      <c r="J370" s="7">
        <f t="shared" ref="J370:J401" si="48">(C371/C370)-1</f>
        <v>4.7176913425346356E-3</v>
      </c>
      <c r="K370" s="7">
        <f t="shared" ref="K370:K401" si="49">(D371/D370)-1</f>
        <v>7.0317494140208492E-3</v>
      </c>
      <c r="L370" s="7">
        <f t="shared" si="46"/>
        <v>1.4991671293725695E-2</v>
      </c>
      <c r="M370" s="7">
        <f t="shared" si="46"/>
        <v>3.5864978902953037E-3</v>
      </c>
      <c r="N370" s="7">
        <f t="shared" si="46"/>
        <v>1.5638352418390067E-2</v>
      </c>
      <c r="O370" s="7">
        <f t="shared" si="41"/>
        <v>1.6765053128689589E-2</v>
      </c>
      <c r="P370" s="7">
        <f t="shared" si="45"/>
        <v>-8.6171588778012186E-3</v>
      </c>
      <c r="Q370" s="7">
        <f t="shared" si="45"/>
        <v>-1.5932624807845745E-2</v>
      </c>
      <c r="R370" s="7">
        <f t="shared" si="45"/>
        <v>-1.3334942016254786E-2</v>
      </c>
      <c r="S370" s="7">
        <f t="shared" si="44"/>
        <v>-2.2185255910252173E-3</v>
      </c>
      <c r="T370" s="7">
        <f t="shared" si="44"/>
        <v>-5.8897940560635985E-3</v>
      </c>
      <c r="U370" s="7">
        <f t="shared" si="44"/>
        <v>-1.1132471036377394E-2</v>
      </c>
      <c r="V370" s="9">
        <f t="shared" si="44"/>
        <v>-1.1970568947367666E-2</v>
      </c>
    </row>
    <row r="371" spans="1:22" x14ac:dyDescent="0.2">
      <c r="A371" s="8">
        <v>45205</v>
      </c>
      <c r="B371" s="6">
        <v>65995.63</v>
      </c>
      <c r="C371" s="6">
        <v>1000.95</v>
      </c>
      <c r="D371" s="6">
        <v>945.2</v>
      </c>
      <c r="E371" s="6">
        <v>91.4</v>
      </c>
      <c r="F371" s="6">
        <v>713.55</v>
      </c>
      <c r="G371" s="6">
        <v>594.25</v>
      </c>
      <c r="H371" s="6">
        <v>215.3</v>
      </c>
      <c r="I371" s="7">
        <f t="shared" si="47"/>
        <v>-5.5164258603183081E-3</v>
      </c>
      <c r="J371" s="7">
        <f t="shared" si="48"/>
        <v>2.2978170737799619E-3</v>
      </c>
      <c r="K371" s="7">
        <f t="shared" si="49"/>
        <v>-4.6022005924671872E-3</v>
      </c>
      <c r="L371" s="7">
        <f t="shared" si="46"/>
        <v>6.0175054704594277E-3</v>
      </c>
      <c r="M371" s="7">
        <f t="shared" si="46"/>
        <v>1.191226963772607E-3</v>
      </c>
      <c r="N371" s="7">
        <f t="shared" si="46"/>
        <v>-3.5338662179218439E-3</v>
      </c>
      <c r="O371" s="7">
        <f t="shared" si="41"/>
        <v>-1.2772875058058575E-2</v>
      </c>
      <c r="P371" s="7">
        <f t="shared" si="45"/>
        <v>7.3492426550992185E-3</v>
      </c>
      <c r="Q371" s="7">
        <f t="shared" si="45"/>
        <v>4.7065979133005826E-3</v>
      </c>
      <c r="R371" s="7">
        <f t="shared" si="45"/>
        <v>7.0071419524354583E-3</v>
      </c>
      <c r="S371" s="7">
        <f t="shared" si="44"/>
        <v>1.4880406838139227E-2</v>
      </c>
      <c r="T371" s="7">
        <f t="shared" si="44"/>
        <v>3.5800817431592474E-3</v>
      </c>
      <c r="U371" s="7">
        <f t="shared" si="44"/>
        <v>1.5517333446112934E-2</v>
      </c>
      <c r="V371" s="9">
        <f t="shared" si="44"/>
        <v>1.6626070838153668E-2</v>
      </c>
    </row>
    <row r="372" spans="1:22" x14ac:dyDescent="0.2">
      <c r="A372" s="8">
        <v>45204</v>
      </c>
      <c r="B372" s="6">
        <v>65631.570000000007</v>
      </c>
      <c r="C372" s="6">
        <v>1003.25</v>
      </c>
      <c r="D372" s="6">
        <v>940.85</v>
      </c>
      <c r="E372" s="6">
        <v>91.95</v>
      </c>
      <c r="F372" s="6">
        <v>714.4</v>
      </c>
      <c r="G372" s="6">
        <v>592.15</v>
      </c>
      <c r="H372" s="6">
        <v>212.55</v>
      </c>
      <c r="I372" s="7">
        <f t="shared" si="47"/>
        <v>-6.1788861671296935E-3</v>
      </c>
      <c r="J372" s="7">
        <f t="shared" si="48"/>
        <v>-7.6750560677797397E-3</v>
      </c>
      <c r="K372" s="7">
        <f t="shared" si="49"/>
        <v>-1.1478981771802177E-2</v>
      </c>
      <c r="L372" s="7">
        <f t="shared" si="46"/>
        <v>-2.175095160413254E-3</v>
      </c>
      <c r="M372" s="7">
        <f t="shared" si="46"/>
        <v>-1.511758118701001E-2</v>
      </c>
      <c r="N372" s="7">
        <f t="shared" si="46"/>
        <v>-9.9636916321877989E-3</v>
      </c>
      <c r="O372" s="7">
        <f t="shared" si="41"/>
        <v>-7.0571630204663283E-4</v>
      </c>
      <c r="P372" s="7">
        <f t="shared" si="45"/>
        <v>-5.5316975266926898E-3</v>
      </c>
      <c r="Q372" s="7">
        <f t="shared" si="45"/>
        <v>2.2951811293009119E-3</v>
      </c>
      <c r="R372" s="7">
        <f t="shared" si="45"/>
        <v>-4.6128233220992416E-3</v>
      </c>
      <c r="S372" s="7">
        <f t="shared" si="44"/>
        <v>5.9994725902256822E-3</v>
      </c>
      <c r="T372" s="7">
        <f t="shared" si="44"/>
        <v>1.1905180158890334E-3</v>
      </c>
      <c r="U372" s="7">
        <f t="shared" si="44"/>
        <v>-3.540125072799335E-3</v>
      </c>
      <c r="V372" s="9">
        <f t="shared" si="44"/>
        <v>-1.2855149565518264E-2</v>
      </c>
    </row>
    <row r="373" spans="1:22" x14ac:dyDescent="0.2">
      <c r="A373" s="8">
        <v>45203</v>
      </c>
      <c r="B373" s="6">
        <v>65226.04</v>
      </c>
      <c r="C373" s="6">
        <v>995.55</v>
      </c>
      <c r="D373" s="6">
        <v>930.05</v>
      </c>
      <c r="E373" s="6">
        <v>91.75</v>
      </c>
      <c r="F373" s="6">
        <v>703.6</v>
      </c>
      <c r="G373" s="6">
        <v>586.25</v>
      </c>
      <c r="H373" s="6">
        <v>212.4</v>
      </c>
      <c r="I373" s="7">
        <f t="shared" si="47"/>
        <v>4.3856717347856566E-3</v>
      </c>
      <c r="J373" s="7">
        <f t="shared" si="48"/>
        <v>4.5703380041183239E-2</v>
      </c>
      <c r="K373" s="7">
        <f t="shared" si="49"/>
        <v>1.1020912854147635E-2</v>
      </c>
      <c r="L373" s="7">
        <f t="shared" si="46"/>
        <v>2.6158038147139129E-2</v>
      </c>
      <c r="M373" s="7">
        <f t="shared" si="46"/>
        <v>1.7055144968731728E-3</v>
      </c>
      <c r="N373" s="7">
        <f t="shared" si="46"/>
        <v>2.8486140724946818E-2</v>
      </c>
      <c r="O373" s="7">
        <f t="shared" si="41"/>
        <v>2.5659133709981186E-2</v>
      </c>
      <c r="P373" s="7">
        <f t="shared" si="45"/>
        <v>-6.1980544842872151E-3</v>
      </c>
      <c r="Q373" s="7">
        <f t="shared" si="45"/>
        <v>-7.7046608869824661E-3</v>
      </c>
      <c r="R373" s="7">
        <f t="shared" si="45"/>
        <v>-1.154537384769375E-2</v>
      </c>
      <c r="S373" s="7">
        <f t="shared" si="44"/>
        <v>-2.1774641156504307E-3</v>
      </c>
      <c r="T373" s="7">
        <f t="shared" si="44"/>
        <v>-1.5233016698886118E-2</v>
      </c>
      <c r="U373" s="7">
        <f t="shared" si="44"/>
        <v>-1.0013661407014951E-2</v>
      </c>
      <c r="V373" s="9">
        <f t="shared" si="44"/>
        <v>-7.0596543701542181E-4</v>
      </c>
    </row>
    <row r="374" spans="1:22" x14ac:dyDescent="0.2">
      <c r="A374" s="8">
        <v>45202</v>
      </c>
      <c r="B374" s="6">
        <v>65512.1</v>
      </c>
      <c r="C374" s="6">
        <v>1041.05</v>
      </c>
      <c r="D374" s="6">
        <v>940.3</v>
      </c>
      <c r="E374" s="6">
        <v>94.15</v>
      </c>
      <c r="F374" s="6">
        <v>704.8</v>
      </c>
      <c r="G374" s="6">
        <v>602.95000000000005</v>
      </c>
      <c r="H374" s="6">
        <v>217.85</v>
      </c>
      <c r="I374" s="7">
        <f t="shared" si="47"/>
        <v>4.8282683656912795E-3</v>
      </c>
      <c r="J374" s="7">
        <f t="shared" si="48"/>
        <v>-4.1784736564045577E-3</v>
      </c>
      <c r="K374" s="7">
        <f t="shared" si="49"/>
        <v>1.2336488354780517E-2</v>
      </c>
      <c r="L374" s="7">
        <f t="shared" si="46"/>
        <v>1.4338821030270843E-2</v>
      </c>
      <c r="M374" s="7">
        <f t="shared" si="46"/>
        <v>1.2343927355278117E-2</v>
      </c>
      <c r="N374" s="7">
        <f t="shared" si="46"/>
        <v>-7.2974541835975071E-3</v>
      </c>
      <c r="O374" s="7">
        <f t="shared" si="41"/>
        <v>-1.7902226302501711E-2</v>
      </c>
      <c r="P374" s="7">
        <f t="shared" si="45"/>
        <v>4.3760827025123008E-3</v>
      </c>
      <c r="Q374" s="7">
        <f t="shared" si="45"/>
        <v>4.468974994115954E-2</v>
      </c>
      <c r="R374" s="7">
        <f t="shared" si="45"/>
        <v>1.096062514007138E-2</v>
      </c>
      <c r="S374" s="7">
        <f t="shared" si="44"/>
        <v>2.5821768168481925E-2</v>
      </c>
      <c r="T374" s="7">
        <f t="shared" si="44"/>
        <v>1.7040617585665975E-3</v>
      </c>
      <c r="U374" s="7">
        <f t="shared" si="44"/>
        <v>2.8087954789112544E-2</v>
      </c>
      <c r="V374" s="9">
        <f t="shared" si="44"/>
        <v>2.533546319566737E-2</v>
      </c>
    </row>
    <row r="375" spans="1:22" x14ac:dyDescent="0.2">
      <c r="A375" s="8">
        <v>45198</v>
      </c>
      <c r="B375" s="6">
        <v>65828.41</v>
      </c>
      <c r="C375" s="6">
        <v>1036.7</v>
      </c>
      <c r="D375" s="6">
        <v>951.9</v>
      </c>
      <c r="E375" s="6">
        <v>95.5</v>
      </c>
      <c r="F375" s="6">
        <v>713.5</v>
      </c>
      <c r="G375" s="6">
        <v>598.54999999999995</v>
      </c>
      <c r="H375" s="6">
        <v>213.95</v>
      </c>
      <c r="I375" s="7">
        <f t="shared" si="47"/>
        <v>-4.8624902226865885E-3</v>
      </c>
      <c r="J375" s="7">
        <f t="shared" si="48"/>
        <v>-5.5946754123661346E-3</v>
      </c>
      <c r="K375" s="7">
        <f t="shared" si="49"/>
        <v>-9.7699338165773142E-3</v>
      </c>
      <c r="L375" s="7">
        <f t="shared" si="46"/>
        <v>-9.9476439790576743E-3</v>
      </c>
      <c r="M375" s="7">
        <f t="shared" si="46"/>
        <v>9.670637701471696E-3</v>
      </c>
      <c r="N375" s="7">
        <f t="shared" si="46"/>
        <v>-1.4368056135661056E-2</v>
      </c>
      <c r="O375" s="7">
        <f t="shared" si="41"/>
        <v>-1.5424164524421524E-2</v>
      </c>
      <c r="P375" s="7">
        <f t="shared" si="45"/>
        <v>4.8166496617903778E-3</v>
      </c>
      <c r="Q375" s="7">
        <f t="shared" si="45"/>
        <v>-4.1872278721367942E-3</v>
      </c>
      <c r="R375" s="7">
        <f t="shared" si="45"/>
        <v>1.226101397422848E-2</v>
      </c>
      <c r="S375" s="7">
        <f t="shared" si="44"/>
        <v>1.4236992383523144E-2</v>
      </c>
      <c r="T375" s="7">
        <f t="shared" si="44"/>
        <v>1.2268362294921379E-2</v>
      </c>
      <c r="U375" s="7">
        <f t="shared" si="44"/>
        <v>-7.3242108522228672E-3</v>
      </c>
      <c r="V375" s="9">
        <f t="shared" si="44"/>
        <v>-1.8064409700625266E-2</v>
      </c>
    </row>
    <row r="376" spans="1:22" x14ac:dyDescent="0.2">
      <c r="A376" s="8">
        <v>45197</v>
      </c>
      <c r="B376" s="6">
        <v>65508.32</v>
      </c>
      <c r="C376" s="6">
        <v>1030.9000000000001</v>
      </c>
      <c r="D376" s="6">
        <v>942.6</v>
      </c>
      <c r="E376" s="6">
        <v>94.55</v>
      </c>
      <c r="F376" s="6">
        <v>720.4</v>
      </c>
      <c r="G376" s="6">
        <v>589.95000000000005</v>
      </c>
      <c r="H376" s="6">
        <v>210.65</v>
      </c>
      <c r="I376" s="7">
        <f t="shared" si="47"/>
        <v>9.3174424256339261E-3</v>
      </c>
      <c r="J376" s="7">
        <f t="shared" si="48"/>
        <v>-5.5291492870307435E-3</v>
      </c>
      <c r="K376" s="7">
        <f t="shared" si="49"/>
        <v>5.3044769785692836E-4</v>
      </c>
      <c r="L376" s="7">
        <f t="shared" si="46"/>
        <v>3.1729243786356331E-2</v>
      </c>
      <c r="M376" s="7">
        <f t="shared" si="46"/>
        <v>3.5188784008884033E-2</v>
      </c>
      <c r="N376" s="7">
        <f t="shared" si="46"/>
        <v>-3.3901178065942617E-4</v>
      </c>
      <c r="O376" s="7">
        <f t="shared" si="41"/>
        <v>1.9938286256824034E-2</v>
      </c>
      <c r="P376" s="7">
        <f t="shared" si="45"/>
        <v>-4.8743505911729755E-3</v>
      </c>
      <c r="Q376" s="7">
        <f t="shared" si="45"/>
        <v>-5.6103842267273395E-3</v>
      </c>
      <c r="R376" s="7">
        <f t="shared" si="45"/>
        <v>-9.8179727676290431E-3</v>
      </c>
      <c r="S376" s="7">
        <f t="shared" si="44"/>
        <v>-9.9974523822181464E-3</v>
      </c>
      <c r="T376" s="7">
        <f t="shared" si="44"/>
        <v>9.6241763849099823E-3</v>
      </c>
      <c r="U376" s="7">
        <f t="shared" si="44"/>
        <v>-1.4472276151450515E-2</v>
      </c>
      <c r="V376" s="9">
        <f t="shared" si="44"/>
        <v>-1.5544354437800232E-2</v>
      </c>
    </row>
    <row r="377" spans="1:22" x14ac:dyDescent="0.2">
      <c r="A377" s="8">
        <v>45196</v>
      </c>
      <c r="B377" s="6">
        <v>66118.69</v>
      </c>
      <c r="C377" s="6">
        <v>1025.2</v>
      </c>
      <c r="D377" s="6">
        <v>943.1</v>
      </c>
      <c r="E377" s="6">
        <v>97.55</v>
      </c>
      <c r="F377" s="6">
        <v>745.75</v>
      </c>
      <c r="G377" s="6">
        <v>589.75</v>
      </c>
      <c r="H377" s="6">
        <v>214.85</v>
      </c>
      <c r="I377" s="7">
        <f t="shared" si="47"/>
        <v>-2.6198341195204922E-3</v>
      </c>
      <c r="J377" s="7">
        <f t="shared" si="48"/>
        <v>-1.0778384705423361E-2</v>
      </c>
      <c r="K377" s="7">
        <f t="shared" si="49"/>
        <v>5.9378644894496624E-3</v>
      </c>
      <c r="L377" s="7">
        <f t="shared" si="46"/>
        <v>-2.0502306509482371E-2</v>
      </c>
      <c r="M377" s="7">
        <f t="shared" si="46"/>
        <v>5.8330539725108821E-3</v>
      </c>
      <c r="N377" s="7">
        <f t="shared" si="46"/>
        <v>7.8846969054684468E-3</v>
      </c>
      <c r="O377" s="7">
        <f t="shared" si="41"/>
        <v>-5.5852920642307513E-3</v>
      </c>
      <c r="P377" s="7">
        <f t="shared" si="45"/>
        <v>9.2743028191200685E-3</v>
      </c>
      <c r="Q377" s="7">
        <f t="shared" si="45"/>
        <v>-5.5444916124229859E-3</v>
      </c>
      <c r="R377" s="7">
        <f t="shared" si="45"/>
        <v>5.3030706020859423E-4</v>
      </c>
      <c r="S377" s="7">
        <f t="shared" si="44"/>
        <v>3.1236271964653624E-2</v>
      </c>
      <c r="T377" s="7">
        <f t="shared" si="44"/>
        <v>3.4583810093056964E-2</v>
      </c>
      <c r="U377" s="7">
        <f t="shared" si="44"/>
        <v>-3.3906925814386908E-4</v>
      </c>
      <c r="V377" s="9">
        <f t="shared" si="44"/>
        <v>1.9742121795978493E-2</v>
      </c>
    </row>
    <row r="378" spans="1:22" x14ac:dyDescent="0.2">
      <c r="A378" s="8">
        <v>45195</v>
      </c>
      <c r="B378" s="6">
        <v>65945.47</v>
      </c>
      <c r="C378" s="6">
        <v>1014.15</v>
      </c>
      <c r="D378" s="6">
        <v>948.7</v>
      </c>
      <c r="E378" s="6">
        <v>95.55</v>
      </c>
      <c r="F378" s="6">
        <v>750.1</v>
      </c>
      <c r="G378" s="6">
        <v>594.4</v>
      </c>
      <c r="H378" s="6">
        <v>213.65</v>
      </c>
      <c r="I378" s="7">
        <f t="shared" si="47"/>
        <v>1.1861315113836923E-3</v>
      </c>
      <c r="J378" s="7">
        <f t="shared" si="48"/>
        <v>4.7330276586303732E-3</v>
      </c>
      <c r="K378" s="7">
        <f t="shared" si="49"/>
        <v>8.0636660693580442E-3</v>
      </c>
      <c r="L378" s="7">
        <f t="shared" si="46"/>
        <v>-1.3082155939298845E-2</v>
      </c>
      <c r="M378" s="7">
        <f t="shared" si="46"/>
        <v>-1.0331955739234733E-2</v>
      </c>
      <c r="N378" s="7">
        <f t="shared" si="46"/>
        <v>-5.8882907133250839E-4</v>
      </c>
      <c r="O378" s="7">
        <f t="shared" si="41"/>
        <v>1.7552071144395054E-2</v>
      </c>
      <c r="P378" s="7">
        <f t="shared" si="45"/>
        <v>-2.6232718904998804E-3</v>
      </c>
      <c r="Q378" s="7">
        <f t="shared" si="45"/>
        <v>-1.0836892285119483E-2</v>
      </c>
      <c r="R378" s="7">
        <f t="shared" si="45"/>
        <v>5.9203048489919908E-3</v>
      </c>
      <c r="S378" s="7">
        <f t="shared" si="44"/>
        <v>-2.0715396382838227E-2</v>
      </c>
      <c r="T378" s="7">
        <f t="shared" si="44"/>
        <v>5.8161075807327024E-3</v>
      </c>
      <c r="U378" s="7">
        <f t="shared" si="44"/>
        <v>7.8537751157650264E-3</v>
      </c>
      <c r="V378" s="9">
        <f t="shared" si="44"/>
        <v>-5.6009481309700505E-3</v>
      </c>
    </row>
    <row r="379" spans="1:22" x14ac:dyDescent="0.2">
      <c r="A379" s="8">
        <v>45194</v>
      </c>
      <c r="B379" s="6">
        <v>66023.69</v>
      </c>
      <c r="C379" s="6">
        <v>1018.95</v>
      </c>
      <c r="D379" s="6">
        <v>956.35</v>
      </c>
      <c r="E379" s="6">
        <v>94.3</v>
      </c>
      <c r="F379" s="6">
        <v>742.35</v>
      </c>
      <c r="G379" s="6">
        <v>594.04999999999995</v>
      </c>
      <c r="H379" s="6">
        <v>217.4</v>
      </c>
      <c r="I379" s="7">
        <f t="shared" si="47"/>
        <v>-2.2022398324006431E-4</v>
      </c>
      <c r="J379" s="7">
        <f t="shared" si="48"/>
        <v>-6.8698169684489052E-4</v>
      </c>
      <c r="K379" s="7">
        <f t="shared" si="49"/>
        <v>-6.3261358289330438E-3</v>
      </c>
      <c r="L379" s="7">
        <f t="shared" si="46"/>
        <v>-7.4231177094380429E-3</v>
      </c>
      <c r="M379" s="7">
        <f t="shared" si="46"/>
        <v>2.9635616622885053E-3</v>
      </c>
      <c r="N379" s="7">
        <f t="shared" si="46"/>
        <v>6.901775944785804E-3</v>
      </c>
      <c r="O379" s="7">
        <f t="shared" si="41"/>
        <v>-9.4296228150874128E-3</v>
      </c>
      <c r="P379" s="7">
        <f t="shared" si="45"/>
        <v>1.1854286131674544E-3</v>
      </c>
      <c r="Q379" s="7">
        <f t="shared" si="45"/>
        <v>4.7218621006240302E-3</v>
      </c>
      <c r="R379" s="7">
        <f t="shared" si="45"/>
        <v>8.0313284377118953E-3</v>
      </c>
      <c r="S379" s="7">
        <f t="shared" si="44"/>
        <v>-1.3168481046870283E-2</v>
      </c>
      <c r="T379" s="7">
        <f t="shared" si="44"/>
        <v>-1.0385700909585818E-2</v>
      </c>
      <c r="U379" s="7">
        <f t="shared" si="44"/>
        <v>-5.8900249925307414E-4</v>
      </c>
      <c r="V379" s="9">
        <f t="shared" si="44"/>
        <v>1.7399812597075126E-2</v>
      </c>
    </row>
    <row r="380" spans="1:22" x14ac:dyDescent="0.2">
      <c r="A380" s="8">
        <v>45191</v>
      </c>
      <c r="B380" s="6">
        <v>66009.149999999994</v>
      </c>
      <c r="C380" s="6">
        <v>1018.25</v>
      </c>
      <c r="D380" s="6">
        <v>950.3</v>
      </c>
      <c r="E380" s="6">
        <v>93.6</v>
      </c>
      <c r="F380" s="6">
        <v>744.55</v>
      </c>
      <c r="G380" s="6">
        <v>598.15</v>
      </c>
      <c r="H380" s="6">
        <v>215.35</v>
      </c>
      <c r="I380" s="7">
        <f t="shared" si="47"/>
        <v>3.3493841384113487E-3</v>
      </c>
      <c r="J380" s="7">
        <f t="shared" si="48"/>
        <v>-3.7318929535967715E-3</v>
      </c>
      <c r="K380" s="7">
        <f t="shared" si="49"/>
        <v>9.470693465221558E-3</v>
      </c>
      <c r="L380" s="7">
        <f t="shared" si="46"/>
        <v>-2.1367521367520181E-3</v>
      </c>
      <c r="M380" s="7">
        <f t="shared" si="46"/>
        <v>-2.6190316298434491E-3</v>
      </c>
      <c r="N380" s="7">
        <f t="shared" si="46"/>
        <v>-1.6718214494692019E-2</v>
      </c>
      <c r="O380" s="7">
        <f t="shared" si="41"/>
        <v>-3.8077548177385623E-2</v>
      </c>
      <c r="P380" s="7">
        <f t="shared" si="45"/>
        <v>-2.2024823610223467E-4</v>
      </c>
      <c r="Q380" s="7">
        <f t="shared" si="45"/>
        <v>-6.8721777689876651E-4</v>
      </c>
      <c r="R380" s="7">
        <f t="shared" si="45"/>
        <v>-6.3462306192736337E-3</v>
      </c>
      <c r="S380" s="7">
        <f t="shared" si="44"/>
        <v>-7.450806155865527E-3</v>
      </c>
      <c r="T380" s="7">
        <f t="shared" si="44"/>
        <v>2.959178970209165E-3</v>
      </c>
      <c r="U380" s="7">
        <f t="shared" si="44"/>
        <v>6.8780677126168057E-3</v>
      </c>
      <c r="V380" s="9">
        <f t="shared" si="44"/>
        <v>-9.4743631869894981E-3</v>
      </c>
    </row>
    <row r="381" spans="1:22" x14ac:dyDescent="0.2">
      <c r="A381" s="8">
        <v>45190</v>
      </c>
      <c r="B381" s="6">
        <v>66230.240000000005</v>
      </c>
      <c r="C381" s="6">
        <v>1014.45</v>
      </c>
      <c r="D381" s="6">
        <v>959.3</v>
      </c>
      <c r="E381" s="6">
        <v>93.4</v>
      </c>
      <c r="F381" s="6">
        <v>742.6</v>
      </c>
      <c r="G381" s="6">
        <v>588.15</v>
      </c>
      <c r="H381" s="6">
        <v>207.15</v>
      </c>
      <c r="I381" s="7">
        <f t="shared" si="47"/>
        <v>8.6153998536013798E-3</v>
      </c>
      <c r="J381" s="7">
        <f t="shared" si="48"/>
        <v>1.2666962393415027E-2</v>
      </c>
      <c r="K381" s="7">
        <f t="shared" si="49"/>
        <v>2.9031585531116511E-2</v>
      </c>
      <c r="L381" s="7">
        <f t="shared" si="46"/>
        <v>2.1413276231261325E-3</v>
      </c>
      <c r="M381" s="7">
        <f t="shared" si="46"/>
        <v>1.7304066792351191E-2</v>
      </c>
      <c r="N381" s="7">
        <f t="shared" si="46"/>
        <v>2.2018192637932588E-2</v>
      </c>
      <c r="O381" s="7">
        <f t="shared" si="41"/>
        <v>3.0412744388124358E-2</v>
      </c>
      <c r="P381" s="7">
        <f t="shared" si="45"/>
        <v>3.3437874448605498E-3</v>
      </c>
      <c r="Q381" s="7">
        <f t="shared" si="45"/>
        <v>-3.7388738394632266E-3</v>
      </c>
      <c r="R381" s="7">
        <f t="shared" si="45"/>
        <v>9.4261276066323896E-3</v>
      </c>
      <c r="S381" s="7">
        <f t="shared" si="44"/>
        <v>-2.1390382487493074E-3</v>
      </c>
      <c r="T381" s="7">
        <f t="shared" si="44"/>
        <v>-2.6224672932343091E-3</v>
      </c>
      <c r="U381" s="7">
        <f t="shared" si="44"/>
        <v>-1.6859541210462917E-2</v>
      </c>
      <c r="V381" s="9">
        <f t="shared" si="44"/>
        <v>-3.8821442976708739E-2</v>
      </c>
    </row>
    <row r="382" spans="1:22" x14ac:dyDescent="0.2">
      <c r="A382" s="8">
        <v>45189</v>
      </c>
      <c r="B382" s="6">
        <v>66800.84</v>
      </c>
      <c r="C382" s="6">
        <v>1027.3</v>
      </c>
      <c r="D382" s="6">
        <v>987.15</v>
      </c>
      <c r="E382" s="6">
        <v>93.6</v>
      </c>
      <c r="F382" s="6">
        <v>755.45</v>
      </c>
      <c r="G382" s="6">
        <v>601.1</v>
      </c>
      <c r="H382" s="6">
        <v>213.45</v>
      </c>
      <c r="I382" s="7">
        <f t="shared" si="47"/>
        <v>1.1916017822530378E-2</v>
      </c>
      <c r="J382" s="7">
        <f t="shared" si="48"/>
        <v>-2.4822349849118464E-3</v>
      </c>
      <c r="K382" s="7">
        <f t="shared" si="49"/>
        <v>3.0897026794307614E-3</v>
      </c>
      <c r="L382" s="7">
        <f t="shared" si="46"/>
        <v>-4.8076923076921796E-3</v>
      </c>
      <c r="M382" s="7">
        <f t="shared" si="46"/>
        <v>-3.4946058640545452E-2</v>
      </c>
      <c r="N382" s="7">
        <f t="shared" si="46"/>
        <v>4.7413076027282841E-3</v>
      </c>
      <c r="O382" s="7">
        <f t="shared" si="41"/>
        <v>1.8271257905832838E-2</v>
      </c>
      <c r="P382" s="7">
        <f t="shared" si="45"/>
        <v>8.5784990880467711E-3</v>
      </c>
      <c r="Q382" s="7">
        <f t="shared" si="45"/>
        <v>1.2587407533159223E-2</v>
      </c>
      <c r="R382" s="7">
        <f t="shared" si="45"/>
        <v>2.8618151746335994E-2</v>
      </c>
      <c r="S382" s="7">
        <f t="shared" si="44"/>
        <v>2.1390382487492207E-3</v>
      </c>
      <c r="T382" s="7">
        <f t="shared" si="44"/>
        <v>1.715605644287024E-2</v>
      </c>
      <c r="U382" s="7">
        <f t="shared" si="44"/>
        <v>2.1779292638666108E-2</v>
      </c>
      <c r="V382" s="9">
        <f t="shared" si="44"/>
        <v>2.9959444680560065E-2</v>
      </c>
    </row>
    <row r="383" spans="1:22" x14ac:dyDescent="0.2">
      <c r="A383" s="8">
        <v>45187</v>
      </c>
      <c r="B383" s="6">
        <v>67596.84</v>
      </c>
      <c r="C383" s="6">
        <v>1024.75</v>
      </c>
      <c r="D383" s="6">
        <v>990.2</v>
      </c>
      <c r="E383" s="6">
        <v>93.15</v>
      </c>
      <c r="F383" s="6">
        <v>729.05</v>
      </c>
      <c r="G383" s="6">
        <v>603.95000000000005</v>
      </c>
      <c r="H383" s="6">
        <v>217.35</v>
      </c>
      <c r="I383" s="7">
        <f t="shared" si="47"/>
        <v>3.576942354110102E-3</v>
      </c>
      <c r="J383" s="7">
        <f t="shared" si="48"/>
        <v>2.3420346425957472E-3</v>
      </c>
      <c r="K383" s="7">
        <f t="shared" si="49"/>
        <v>2.2722682286406837E-3</v>
      </c>
      <c r="L383" s="7">
        <f t="shared" si="46"/>
        <v>1.5029522275898932E-2</v>
      </c>
      <c r="M383" s="7">
        <f t="shared" si="46"/>
        <v>4.7321857211439777E-3</v>
      </c>
      <c r="N383" s="7">
        <f t="shared" si="46"/>
        <v>-8.5271959599305669E-3</v>
      </c>
      <c r="O383" s="7">
        <f t="shared" si="41"/>
        <v>-3.0135725787899581E-2</v>
      </c>
      <c r="P383" s="7">
        <f t="shared" si="45"/>
        <v>1.1845581080343717E-2</v>
      </c>
      <c r="Q383" s="7">
        <f t="shared" si="45"/>
        <v>-2.4853208377709937E-3</v>
      </c>
      <c r="R383" s="7">
        <f t="shared" si="45"/>
        <v>3.0849393570849338E-3</v>
      </c>
      <c r="S383" s="7">
        <f t="shared" si="44"/>
        <v>-4.8192864359487718E-3</v>
      </c>
      <c r="T383" s="7">
        <f t="shared" si="44"/>
        <v>-3.5571281423555728E-2</v>
      </c>
      <c r="U383" s="7">
        <f t="shared" si="44"/>
        <v>4.7301030061709833E-3</v>
      </c>
      <c r="V383" s="9">
        <f t="shared" si="44"/>
        <v>1.8106344230830098E-2</v>
      </c>
    </row>
    <row r="384" spans="1:22" x14ac:dyDescent="0.2">
      <c r="A384" s="8">
        <v>45184</v>
      </c>
      <c r="B384" s="6">
        <v>67838.63</v>
      </c>
      <c r="C384" s="6">
        <v>1027.1500000000001</v>
      </c>
      <c r="D384" s="6">
        <v>992.45</v>
      </c>
      <c r="E384" s="6">
        <v>94.55</v>
      </c>
      <c r="F384" s="6">
        <v>732.5</v>
      </c>
      <c r="G384" s="6">
        <v>598.79999999999995</v>
      </c>
      <c r="H384" s="6">
        <v>210.8</v>
      </c>
      <c r="I384" s="7">
        <f t="shared" si="47"/>
        <v>-4.7116222718531775E-3</v>
      </c>
      <c r="J384" s="7">
        <f t="shared" si="48"/>
        <v>-6.0847977413232002E-3</v>
      </c>
      <c r="K384" s="7">
        <f t="shared" si="49"/>
        <v>-4.7861353216787084E-3</v>
      </c>
      <c r="L384" s="7">
        <f t="shared" si="46"/>
        <v>-9.5187731359068772E-3</v>
      </c>
      <c r="M384" s="7">
        <f t="shared" si="46"/>
        <v>8.5324232081911422E-3</v>
      </c>
      <c r="N384" s="7">
        <f t="shared" si="46"/>
        <v>-2.5050100200401104E-3</v>
      </c>
      <c r="O384" s="7">
        <f t="shared" si="41"/>
        <v>5.2182163187854957E-3</v>
      </c>
      <c r="P384" s="7">
        <f t="shared" si="45"/>
        <v>3.5705603100824167E-3</v>
      </c>
      <c r="Q384" s="7">
        <f t="shared" si="45"/>
        <v>2.3392963540731795E-3</v>
      </c>
      <c r="R384" s="7">
        <f t="shared" si="45"/>
        <v>2.2696905312639699E-3</v>
      </c>
      <c r="S384" s="7">
        <f t="shared" si="44"/>
        <v>1.4917698056868885E-2</v>
      </c>
      <c r="T384" s="7">
        <f t="shared" si="44"/>
        <v>4.7210241289280886E-3</v>
      </c>
      <c r="U384" s="7">
        <f t="shared" si="44"/>
        <v>-8.5637605058142101E-3</v>
      </c>
      <c r="V384" s="9">
        <f t="shared" si="44"/>
        <v>-3.059914076759369E-2</v>
      </c>
    </row>
    <row r="385" spans="1:22" x14ac:dyDescent="0.2">
      <c r="A385" s="8">
        <v>45183</v>
      </c>
      <c r="B385" s="6">
        <v>67519</v>
      </c>
      <c r="C385" s="6">
        <v>1020.9</v>
      </c>
      <c r="D385" s="6">
        <v>987.7</v>
      </c>
      <c r="E385" s="6">
        <v>93.65</v>
      </c>
      <c r="F385" s="6">
        <v>738.75</v>
      </c>
      <c r="G385" s="6">
        <v>597.29999999999995</v>
      </c>
      <c r="H385" s="6">
        <v>211.9</v>
      </c>
      <c r="I385" s="7">
        <f t="shared" si="47"/>
        <v>-7.7030169285674521E-4</v>
      </c>
      <c r="J385" s="7">
        <f t="shared" si="48"/>
        <v>-6.3179547458124263E-3</v>
      </c>
      <c r="K385" s="7">
        <f t="shared" si="49"/>
        <v>2.1261516654853541E-3</v>
      </c>
      <c r="L385" s="7">
        <f t="shared" si="46"/>
        <v>-5.8729311265350859E-3</v>
      </c>
      <c r="M385" s="7">
        <f t="shared" si="46"/>
        <v>-2.0710659898477091E-2</v>
      </c>
      <c r="N385" s="7">
        <f t="shared" si="46"/>
        <v>-1.4230704838438246E-3</v>
      </c>
      <c r="O385" s="7">
        <f t="shared" si="41"/>
        <v>-1.5337423312883458E-2</v>
      </c>
      <c r="P385" s="7">
        <f t="shared" si="45"/>
        <v>-4.7227569527769145E-3</v>
      </c>
      <c r="Q385" s="7">
        <f t="shared" si="45"/>
        <v>-6.1033855635505172E-3</v>
      </c>
      <c r="R385" s="7">
        <f t="shared" si="45"/>
        <v>-4.7976255445050528E-3</v>
      </c>
      <c r="S385" s="7">
        <f t="shared" si="44"/>
        <v>-9.5643662143689301E-3</v>
      </c>
      <c r="T385" s="7">
        <f t="shared" si="44"/>
        <v>8.4962278290855991E-3</v>
      </c>
      <c r="U385" s="7">
        <f t="shared" si="44"/>
        <v>-2.5081528072130235E-3</v>
      </c>
      <c r="V385" s="9">
        <f t="shared" si="44"/>
        <v>5.2046486070460429E-3</v>
      </c>
    </row>
    <row r="386" spans="1:22" x14ac:dyDescent="0.2">
      <c r="A386" s="8">
        <v>45182</v>
      </c>
      <c r="B386" s="6">
        <v>67466.990000000005</v>
      </c>
      <c r="C386" s="6">
        <v>1014.45</v>
      </c>
      <c r="D386" s="6">
        <v>989.8</v>
      </c>
      <c r="E386" s="6">
        <v>93.1</v>
      </c>
      <c r="F386" s="6">
        <v>723.45</v>
      </c>
      <c r="G386" s="6">
        <v>596.45000000000005</v>
      </c>
      <c r="H386" s="6">
        <v>208.65</v>
      </c>
      <c r="I386" s="7">
        <f t="shared" si="47"/>
        <v>-3.6441524959094362E-3</v>
      </c>
      <c r="J386" s="7">
        <f t="shared" si="48"/>
        <v>-1.3356991473212121E-2</v>
      </c>
      <c r="K386" s="7">
        <f t="shared" si="49"/>
        <v>7.0721357850067612E-4</v>
      </c>
      <c r="L386" s="7">
        <f t="shared" si="46"/>
        <v>3.7593984962407401E-3</v>
      </c>
      <c r="M386" s="7">
        <f t="shared" si="46"/>
        <v>-6.911327666044631E-3</v>
      </c>
      <c r="N386" s="7">
        <f t="shared" si="46"/>
        <v>-1.3580350406572239E-2</v>
      </c>
      <c r="O386" s="7">
        <f t="shared" si="41"/>
        <v>-4.1696621135873579E-2</v>
      </c>
      <c r="P386" s="7">
        <f t="shared" si="45"/>
        <v>-7.7059852765043934E-4</v>
      </c>
      <c r="Q386" s="7">
        <f t="shared" si="45"/>
        <v>-6.3379974859109943E-3</v>
      </c>
      <c r="R386" s="7">
        <f t="shared" si="45"/>
        <v>2.1238946037039448E-3</v>
      </c>
      <c r="S386" s="7">
        <f t="shared" si="44"/>
        <v>-5.8902446070762497E-3</v>
      </c>
      <c r="T386" s="7">
        <f t="shared" si="44"/>
        <v>-2.0928133537217314E-2</v>
      </c>
      <c r="U386" s="7">
        <f t="shared" si="44"/>
        <v>-1.4240840103053286E-3</v>
      </c>
      <c r="V386" s="9">
        <f t="shared" si="44"/>
        <v>-1.5456258236691802E-2</v>
      </c>
    </row>
    <row r="387" spans="1:22" x14ac:dyDescent="0.2">
      <c r="A387" s="8">
        <v>45181</v>
      </c>
      <c r="B387" s="6">
        <v>67221.13</v>
      </c>
      <c r="C387" s="6">
        <v>1000.9</v>
      </c>
      <c r="D387" s="6">
        <v>990.5</v>
      </c>
      <c r="E387" s="6">
        <v>93.45</v>
      </c>
      <c r="F387" s="6">
        <v>718.45</v>
      </c>
      <c r="G387" s="6">
        <v>588.35</v>
      </c>
      <c r="H387" s="6">
        <v>199.95</v>
      </c>
      <c r="I387" s="7">
        <f t="shared" si="47"/>
        <v>-1.3991136417969008E-3</v>
      </c>
      <c r="J387" s="7">
        <f t="shared" si="48"/>
        <v>-4.995504046357846E-4</v>
      </c>
      <c r="K387" s="7">
        <f t="shared" si="49"/>
        <v>-1.2367491166077715E-2</v>
      </c>
      <c r="L387" s="7">
        <f t="shared" si="46"/>
        <v>3.317281968967345E-2</v>
      </c>
      <c r="M387" s="7">
        <f t="shared" si="46"/>
        <v>2.3174890389031866E-2</v>
      </c>
      <c r="N387" s="7">
        <f t="shared" si="46"/>
        <v>5.69388969151019E-3</v>
      </c>
      <c r="O387" s="7">
        <f t="shared" si="41"/>
        <v>1.4253563390847823E-2</v>
      </c>
      <c r="P387" s="7">
        <f t="shared" si="45"/>
        <v>-3.6508085950967008E-3</v>
      </c>
      <c r="Q387" s="7">
        <f t="shared" si="45"/>
        <v>-1.3446998464085539E-2</v>
      </c>
      <c r="R387" s="7">
        <f t="shared" si="45"/>
        <v>7.0696362081990277E-4</v>
      </c>
      <c r="S387" s="7">
        <f t="shared" si="44"/>
        <v>3.7523496185505934E-3</v>
      </c>
      <c r="T387" s="7">
        <f t="shared" si="44"/>
        <v>-6.9353215078749282E-3</v>
      </c>
      <c r="U387" s="7">
        <f t="shared" si="44"/>
        <v>-1.3673406818016931E-2</v>
      </c>
      <c r="V387" s="9">
        <f t="shared" si="44"/>
        <v>-4.2590871744734353E-2</v>
      </c>
    </row>
    <row r="388" spans="1:22" x14ac:dyDescent="0.2">
      <c r="A388" s="8">
        <v>45180</v>
      </c>
      <c r="B388" s="6">
        <v>67127.08</v>
      </c>
      <c r="C388" s="6">
        <v>1000.4</v>
      </c>
      <c r="D388" s="6">
        <v>978.25</v>
      </c>
      <c r="E388" s="6">
        <v>96.55</v>
      </c>
      <c r="F388" s="6">
        <v>735.1</v>
      </c>
      <c r="G388" s="6">
        <v>591.70000000000005</v>
      </c>
      <c r="H388" s="6">
        <v>202.8</v>
      </c>
      <c r="I388" s="7">
        <f t="shared" si="47"/>
        <v>-7.8682105642015054E-3</v>
      </c>
      <c r="J388" s="7">
        <f t="shared" si="48"/>
        <v>-2.0091963214714181E-2</v>
      </c>
      <c r="K388" s="7">
        <f t="shared" si="49"/>
        <v>-7.8711985688730834E-3</v>
      </c>
      <c r="L388" s="7">
        <f t="shared" si="46"/>
        <v>-1.2428793371310198E-2</v>
      </c>
      <c r="M388" s="7">
        <f t="shared" si="46"/>
        <v>-2.7207182696242782E-4</v>
      </c>
      <c r="N388" s="7">
        <f t="shared" si="46"/>
        <v>-1.3942876457664344E-2</v>
      </c>
      <c r="O388" s="7">
        <f t="shared" si="41"/>
        <v>-2.4654832347140054E-2</v>
      </c>
      <c r="P388" s="7">
        <f t="shared" si="45"/>
        <v>-1.4000933151777797E-3</v>
      </c>
      <c r="Q388" s="7">
        <f t="shared" si="45"/>
        <v>-4.9967522150911443E-4</v>
      </c>
      <c r="R388" s="7">
        <f t="shared" si="45"/>
        <v>-1.2444605048083751E-2</v>
      </c>
      <c r="S388" s="7">
        <f t="shared" si="44"/>
        <v>3.2634474972951438E-2</v>
      </c>
      <c r="T388" s="7">
        <f t="shared" si="44"/>
        <v>2.2910430704826245E-2</v>
      </c>
      <c r="U388" s="7">
        <f t="shared" si="44"/>
        <v>5.6777407727105021E-3</v>
      </c>
      <c r="V388" s="9">
        <f t="shared" si="44"/>
        <v>1.4152936424200841E-2</v>
      </c>
    </row>
    <row r="389" spans="1:22" x14ac:dyDescent="0.2">
      <c r="A389" s="8">
        <v>45177</v>
      </c>
      <c r="B389" s="6">
        <v>66598.91</v>
      </c>
      <c r="C389" s="6">
        <v>980.3</v>
      </c>
      <c r="D389" s="6">
        <v>970.55</v>
      </c>
      <c r="E389" s="6">
        <v>95.35</v>
      </c>
      <c r="F389" s="6">
        <v>734.9</v>
      </c>
      <c r="G389" s="6">
        <v>583.45000000000005</v>
      </c>
      <c r="H389" s="6">
        <v>197.8</v>
      </c>
      <c r="I389" s="7">
        <f t="shared" si="47"/>
        <v>-5.0053371744372965E-3</v>
      </c>
      <c r="J389" s="7">
        <f t="shared" si="48"/>
        <v>-2.1422013669284423E-3</v>
      </c>
      <c r="K389" s="7">
        <f t="shared" si="49"/>
        <v>-5.0486837360259607E-3</v>
      </c>
      <c r="L389" s="7">
        <f t="shared" si="46"/>
        <v>4.7194546407971494E-3</v>
      </c>
      <c r="M389" s="7">
        <f t="shared" si="46"/>
        <v>-1.299496530140154E-2</v>
      </c>
      <c r="N389" s="7">
        <f t="shared" si="46"/>
        <v>-7.541348873082665E-3</v>
      </c>
      <c r="O389" s="7">
        <f t="shared" si="46"/>
        <v>-7.8361981799798253E-3</v>
      </c>
      <c r="P389" s="7">
        <f t="shared" si="45"/>
        <v>-7.8993282675142822E-3</v>
      </c>
      <c r="Q389" s="7">
        <f t="shared" si="45"/>
        <v>-2.0296551735783597E-2</v>
      </c>
      <c r="R389" s="7">
        <f t="shared" si="45"/>
        <v>-7.9023399734215929E-3</v>
      </c>
      <c r="S389" s="7">
        <f t="shared" si="44"/>
        <v>-1.2506676828095371E-2</v>
      </c>
      <c r="T389" s="7">
        <f t="shared" si="44"/>
        <v>-2.7210884521650943E-4</v>
      </c>
      <c r="U389" s="7">
        <f t="shared" si="44"/>
        <v>-1.4040991430532061E-2</v>
      </c>
      <c r="V389" s="9">
        <f t="shared" si="44"/>
        <v>-2.4963852528416375E-2</v>
      </c>
    </row>
    <row r="390" spans="1:22" x14ac:dyDescent="0.2">
      <c r="A390" s="8">
        <v>45176</v>
      </c>
      <c r="B390" s="6">
        <v>66265.56</v>
      </c>
      <c r="C390" s="6">
        <v>978.2</v>
      </c>
      <c r="D390" s="6">
        <v>965.65</v>
      </c>
      <c r="E390" s="6">
        <v>95.8</v>
      </c>
      <c r="F390" s="6">
        <v>725.35</v>
      </c>
      <c r="G390" s="6">
        <v>579.04999999999995</v>
      </c>
      <c r="H390" s="6">
        <v>196.25</v>
      </c>
      <c r="I390" s="7">
        <f t="shared" si="47"/>
        <v>-5.8105598141778847E-3</v>
      </c>
      <c r="J390" s="7">
        <f t="shared" si="48"/>
        <v>-1.344305867920681E-2</v>
      </c>
      <c r="K390" s="7">
        <f t="shared" si="49"/>
        <v>-8.4399109408170858E-3</v>
      </c>
      <c r="L390" s="7">
        <f t="shared" si="46"/>
        <v>1.9311064718162907E-2</v>
      </c>
      <c r="M390" s="7">
        <f t="shared" si="46"/>
        <v>-8.2718687530157764E-3</v>
      </c>
      <c r="N390" s="7">
        <f t="shared" si="46"/>
        <v>-1.4765564286331023E-2</v>
      </c>
      <c r="O390" s="7">
        <f t="shared" si="46"/>
        <v>-6.3694267515923553E-3</v>
      </c>
      <c r="P390" s="7">
        <f t="shared" si="45"/>
        <v>-5.0179058323398945E-3</v>
      </c>
      <c r="Q390" s="7">
        <f t="shared" si="45"/>
        <v>-2.1444991624235948E-3</v>
      </c>
      <c r="R390" s="7">
        <f t="shared" si="45"/>
        <v>-5.0614713984919492E-3</v>
      </c>
      <c r="S390" s="7">
        <f t="shared" si="44"/>
        <v>4.7083529303868733E-3</v>
      </c>
      <c r="T390" s="7">
        <f t="shared" si="44"/>
        <v>-1.3080138549914359E-2</v>
      </c>
      <c r="U390" s="7">
        <f t="shared" si="44"/>
        <v>-7.5699286217297858E-3</v>
      </c>
      <c r="V390" s="9">
        <f t="shared" si="44"/>
        <v>-7.867062526093975E-3</v>
      </c>
    </row>
    <row r="391" spans="1:22" x14ac:dyDescent="0.2">
      <c r="A391" s="8">
        <v>45175</v>
      </c>
      <c r="B391" s="6">
        <v>65880.52</v>
      </c>
      <c r="C391" s="6">
        <v>965.05</v>
      </c>
      <c r="D391" s="6">
        <v>957.5</v>
      </c>
      <c r="E391" s="6">
        <v>97.65</v>
      </c>
      <c r="F391" s="6">
        <v>719.35</v>
      </c>
      <c r="G391" s="6">
        <v>570.5</v>
      </c>
      <c r="H391" s="6">
        <v>195</v>
      </c>
      <c r="I391" s="7">
        <f t="shared" si="47"/>
        <v>-1.5218459113560678E-3</v>
      </c>
      <c r="J391" s="7">
        <f t="shared" si="48"/>
        <v>1.6993938137920495E-2</v>
      </c>
      <c r="K391" s="7">
        <f t="shared" si="49"/>
        <v>1.1383812010443917E-2</v>
      </c>
      <c r="L391" s="7">
        <f t="shared" si="46"/>
        <v>1.5873015873015817E-2</v>
      </c>
      <c r="M391" s="7">
        <f t="shared" si="46"/>
        <v>-6.1166330715228812E-3</v>
      </c>
      <c r="N391" s="7">
        <f t="shared" si="46"/>
        <v>4.382120946538226E-3</v>
      </c>
      <c r="O391" s="7">
        <f t="shared" si="46"/>
        <v>4.1025641025642656E-3</v>
      </c>
      <c r="P391" s="7">
        <f t="shared" si="45"/>
        <v>-5.8275067963771184E-3</v>
      </c>
      <c r="Q391" s="7">
        <f t="shared" si="45"/>
        <v>-1.3534234637039951E-2</v>
      </c>
      <c r="R391" s="7">
        <f t="shared" si="45"/>
        <v>-8.4757286638073599E-3</v>
      </c>
      <c r="S391" s="7">
        <f t="shared" si="44"/>
        <v>1.9126972345873145E-2</v>
      </c>
      <c r="T391" s="7">
        <f t="shared" si="44"/>
        <v>-8.306270501869108E-3</v>
      </c>
      <c r="U391" s="7">
        <f t="shared" si="44"/>
        <v>-1.4875660328256301E-2</v>
      </c>
      <c r="V391" s="9">
        <f t="shared" si="44"/>
        <v>-6.38979809877101E-3</v>
      </c>
    </row>
    <row r="392" spans="1:22" x14ac:dyDescent="0.2">
      <c r="A392" s="8">
        <v>45174</v>
      </c>
      <c r="B392" s="6">
        <v>65780.259999999995</v>
      </c>
      <c r="C392" s="6">
        <v>981.45</v>
      </c>
      <c r="D392" s="6">
        <v>968.4</v>
      </c>
      <c r="E392" s="6">
        <v>99.2</v>
      </c>
      <c r="F392" s="6">
        <v>714.95</v>
      </c>
      <c r="G392" s="6">
        <v>573</v>
      </c>
      <c r="H392" s="6">
        <v>195.8</v>
      </c>
      <c r="I392" s="7">
        <f t="shared" si="47"/>
        <v>-2.3125478677037403E-3</v>
      </c>
      <c r="J392" s="7">
        <f t="shared" si="48"/>
        <v>8.1512048499665646E-4</v>
      </c>
      <c r="K392" s="7">
        <f t="shared" si="49"/>
        <v>-1.0842627013630812E-3</v>
      </c>
      <c r="L392" s="7">
        <f t="shared" si="46"/>
        <v>-7.5604838709677491E-3</v>
      </c>
      <c r="M392" s="7">
        <f t="shared" si="46"/>
        <v>2.4477236170361572E-3</v>
      </c>
      <c r="N392" s="7">
        <f t="shared" si="46"/>
        <v>4.4502617801045474E-3</v>
      </c>
      <c r="O392" s="7">
        <f t="shared" si="46"/>
        <v>-1.7875383043923776E-3</v>
      </c>
      <c r="P392" s="7">
        <f t="shared" si="45"/>
        <v>-1.5230050950602811E-3</v>
      </c>
      <c r="Q392" s="7">
        <f t="shared" si="45"/>
        <v>1.6851156515640654E-2</v>
      </c>
      <c r="R392" s="7">
        <f t="shared" si="45"/>
        <v>1.1319504009102421E-2</v>
      </c>
      <c r="S392" s="7">
        <f t="shared" si="44"/>
        <v>1.5748356968139112E-2</v>
      </c>
      <c r="T392" s="7">
        <f t="shared" si="44"/>
        <v>-6.1354163041857923E-3</v>
      </c>
      <c r="U392" s="7">
        <f t="shared" si="44"/>
        <v>4.3725474126093357E-3</v>
      </c>
      <c r="V392" s="9">
        <f t="shared" si="44"/>
        <v>4.094171532663368E-3</v>
      </c>
    </row>
    <row r="393" spans="1:22" x14ac:dyDescent="0.2">
      <c r="A393" s="8">
        <v>45173</v>
      </c>
      <c r="B393" s="6">
        <v>65628.14</v>
      </c>
      <c r="C393" s="6">
        <v>982.25</v>
      </c>
      <c r="D393" s="6">
        <v>967.35</v>
      </c>
      <c r="E393" s="6">
        <v>98.45</v>
      </c>
      <c r="F393" s="6">
        <v>716.7</v>
      </c>
      <c r="G393" s="6">
        <v>575.54999999999995</v>
      </c>
      <c r="H393" s="6">
        <v>195.45</v>
      </c>
      <c r="I393" s="7">
        <f t="shared" si="47"/>
        <v>-3.6719004987798565E-3</v>
      </c>
      <c r="J393" s="7">
        <f t="shared" si="48"/>
        <v>9.0608297276659755E-3</v>
      </c>
      <c r="K393" s="7">
        <f t="shared" si="49"/>
        <v>1.3955652039077115E-3</v>
      </c>
      <c r="L393" s="7">
        <f t="shared" si="46"/>
        <v>-5.1295073641442368E-2</v>
      </c>
      <c r="M393" s="7">
        <f t="shared" si="46"/>
        <v>1.2487791265522352E-2</v>
      </c>
      <c r="N393" s="7">
        <f t="shared" si="46"/>
        <v>-1.0424811050299687E-2</v>
      </c>
      <c r="O393" s="7">
        <f t="shared" si="46"/>
        <v>-2.4814530570478333E-2</v>
      </c>
      <c r="P393" s="7">
        <f t="shared" si="45"/>
        <v>-2.3152259360948307E-3</v>
      </c>
      <c r="Q393" s="7">
        <f t="shared" si="45"/>
        <v>8.1478845471166653E-4</v>
      </c>
      <c r="R393" s="7">
        <f t="shared" si="45"/>
        <v>-1.0848509394073536E-3</v>
      </c>
      <c r="S393" s="7">
        <f t="shared" si="44"/>
        <v>-7.5892092056925693E-3</v>
      </c>
      <c r="T393" s="7">
        <f t="shared" si="44"/>
        <v>2.4447328210172943E-3</v>
      </c>
      <c r="U393" s="7">
        <f t="shared" si="44"/>
        <v>4.4403886463313513E-3</v>
      </c>
      <c r="V393" s="9">
        <f t="shared" si="44"/>
        <v>-1.7891378574463328E-3</v>
      </c>
    </row>
    <row r="394" spans="1:22" x14ac:dyDescent="0.2">
      <c r="A394" s="8">
        <v>45170</v>
      </c>
      <c r="B394" s="6">
        <v>65387.16</v>
      </c>
      <c r="C394" s="6">
        <v>991.15</v>
      </c>
      <c r="D394" s="6">
        <v>968.7</v>
      </c>
      <c r="E394" s="6">
        <v>93.4</v>
      </c>
      <c r="F394" s="6">
        <v>725.65</v>
      </c>
      <c r="G394" s="6">
        <v>569.54999999999995</v>
      </c>
      <c r="H394" s="6">
        <v>190.6</v>
      </c>
      <c r="I394" s="7">
        <f t="shared" si="47"/>
        <v>-8.4993751066723133E-3</v>
      </c>
      <c r="J394" s="7">
        <f t="shared" si="48"/>
        <v>-1.7807597235534489E-2</v>
      </c>
      <c r="K394" s="7">
        <f t="shared" si="49"/>
        <v>-1.0271497883761804E-2</v>
      </c>
      <c r="L394" s="7">
        <f t="shared" si="46"/>
        <v>-5.3533190578169965E-4</v>
      </c>
      <c r="M394" s="7">
        <f t="shared" si="46"/>
        <v>-2.8939571418727938E-3</v>
      </c>
      <c r="N394" s="7">
        <f t="shared" si="46"/>
        <v>-1.439733122640674E-2</v>
      </c>
      <c r="O394" s="7">
        <f t="shared" si="46"/>
        <v>-1.8100734522560225E-2</v>
      </c>
      <c r="P394" s="7">
        <f t="shared" si="45"/>
        <v>-3.6786584735622897E-3</v>
      </c>
      <c r="Q394" s="7">
        <f t="shared" si="45"/>
        <v>9.0200266976507067E-3</v>
      </c>
      <c r="R394" s="7">
        <f t="shared" si="45"/>
        <v>1.3945923078432731E-3</v>
      </c>
      <c r="S394" s="7">
        <f t="shared" si="44"/>
        <v>-5.2657459850337623E-2</v>
      </c>
      <c r="T394" s="7">
        <f t="shared" si="44"/>
        <v>1.2410461916498134E-2</v>
      </c>
      <c r="U394" s="7">
        <f t="shared" si="44"/>
        <v>-1.047953001515003E-2</v>
      </c>
      <c r="V394" s="9">
        <f t="shared" si="44"/>
        <v>-2.5127601018862026E-2</v>
      </c>
    </row>
    <row r="395" spans="1:22" x14ac:dyDescent="0.2">
      <c r="A395" s="8">
        <v>45169</v>
      </c>
      <c r="B395" s="6">
        <v>64831.41</v>
      </c>
      <c r="C395" s="6">
        <v>973.5</v>
      </c>
      <c r="D395" s="6">
        <v>958.75</v>
      </c>
      <c r="E395" s="6">
        <v>93.35</v>
      </c>
      <c r="F395" s="6">
        <v>723.55</v>
      </c>
      <c r="G395" s="6">
        <v>561.35</v>
      </c>
      <c r="H395" s="6">
        <v>187.15</v>
      </c>
      <c r="I395" s="7">
        <f t="shared" si="47"/>
        <v>3.9462353201942246E-3</v>
      </c>
      <c r="J395" s="7">
        <f t="shared" si="48"/>
        <v>1.0118130457113628E-2</v>
      </c>
      <c r="K395" s="7">
        <f t="shared" si="49"/>
        <v>1.5645371577566181E-4</v>
      </c>
      <c r="L395" s="7">
        <f t="shared" si="46"/>
        <v>-1.1783610069630357E-2</v>
      </c>
      <c r="M395" s="7">
        <f t="shared" si="46"/>
        <v>7.4632022666023534E-3</v>
      </c>
      <c r="N395" s="7">
        <f t="shared" si="46"/>
        <v>1.0777589739021876E-2</v>
      </c>
      <c r="O395" s="7">
        <f t="shared" si="46"/>
        <v>2.4044883783061799E-2</v>
      </c>
      <c r="P395" s="7">
        <f t="shared" si="45"/>
        <v>-8.5357007720284241E-3</v>
      </c>
      <c r="Q395" s="7">
        <f t="shared" si="45"/>
        <v>-1.7968060323965581E-2</v>
      </c>
      <c r="R395" s="7">
        <f t="shared" si="45"/>
        <v>-1.0324613750873343E-2</v>
      </c>
      <c r="S395" s="7">
        <f t="shared" si="44"/>
        <v>-5.3547524706543147E-4</v>
      </c>
      <c r="T395" s="7">
        <f t="shared" si="44"/>
        <v>-2.8981527323701456E-3</v>
      </c>
      <c r="U395" s="7">
        <f t="shared" si="44"/>
        <v>-1.4501978441132471E-2</v>
      </c>
      <c r="V395" s="9">
        <f t="shared" si="44"/>
        <v>-1.826655686966365E-2</v>
      </c>
    </row>
    <row r="396" spans="1:22" x14ac:dyDescent="0.2">
      <c r="A396" s="8">
        <v>45168</v>
      </c>
      <c r="B396" s="6">
        <v>65087.25</v>
      </c>
      <c r="C396" s="6">
        <v>983.35</v>
      </c>
      <c r="D396" s="6">
        <v>958.9</v>
      </c>
      <c r="E396" s="6">
        <v>92.25</v>
      </c>
      <c r="F396" s="6">
        <v>728.95</v>
      </c>
      <c r="G396" s="6">
        <v>567.4</v>
      </c>
      <c r="H396" s="6">
        <v>191.65</v>
      </c>
      <c r="I396" s="7">
        <f t="shared" si="47"/>
        <v>-1.7561043061431469E-4</v>
      </c>
      <c r="J396" s="7">
        <f t="shared" si="48"/>
        <v>-2.6948695784817511E-3</v>
      </c>
      <c r="K396" s="7">
        <f t="shared" si="49"/>
        <v>9.2293252685369254E-3</v>
      </c>
      <c r="L396" s="7">
        <f t="shared" si="46"/>
        <v>-2.1138211382113803E-2</v>
      </c>
      <c r="M396" s="7">
        <f t="shared" si="46"/>
        <v>3.4295905068935095E-3</v>
      </c>
      <c r="N396" s="7">
        <f t="shared" si="46"/>
        <v>1.3130066972153687E-2</v>
      </c>
      <c r="O396" s="7">
        <f t="shared" si="46"/>
        <v>-2.6089225150013329E-3</v>
      </c>
      <c r="P396" s="7">
        <f t="shared" si="45"/>
        <v>3.9384693577652228E-3</v>
      </c>
      <c r="Q396" s="7">
        <f t="shared" si="45"/>
        <v>1.006728486240867E-2</v>
      </c>
      <c r="R396" s="7">
        <f t="shared" si="45"/>
        <v>1.5644147816946781E-4</v>
      </c>
      <c r="S396" s="7">
        <f t="shared" si="44"/>
        <v>-1.1853587067094986E-2</v>
      </c>
      <c r="T396" s="7">
        <f t="shared" si="44"/>
        <v>7.4354903668294057E-3</v>
      </c>
      <c r="U396" s="7">
        <f t="shared" si="44"/>
        <v>1.0719925469962373E-2</v>
      </c>
      <c r="V396" s="9">
        <f t="shared" si="44"/>
        <v>2.3760357476126204E-2</v>
      </c>
    </row>
    <row r="397" spans="1:22" x14ac:dyDescent="0.2">
      <c r="A397" s="8">
        <v>45167</v>
      </c>
      <c r="B397" s="6">
        <v>65075.82</v>
      </c>
      <c r="C397" s="6">
        <v>980.7</v>
      </c>
      <c r="D397" s="6">
        <v>967.75</v>
      </c>
      <c r="E397" s="6">
        <v>90.3</v>
      </c>
      <c r="F397" s="6">
        <v>731.45</v>
      </c>
      <c r="G397" s="6">
        <v>574.85</v>
      </c>
      <c r="H397" s="6">
        <v>191.15</v>
      </c>
      <c r="I397" s="7">
        <f t="shared" si="47"/>
        <v>-1.2173492397022923E-3</v>
      </c>
      <c r="J397" s="7">
        <f t="shared" si="48"/>
        <v>9.6869582950953603E-3</v>
      </c>
      <c r="K397" s="7">
        <f t="shared" si="49"/>
        <v>2.893309222423035E-3</v>
      </c>
      <c r="L397" s="7">
        <f t="shared" si="46"/>
        <v>8.3056478405316714E-3</v>
      </c>
      <c r="M397" s="7">
        <f t="shared" si="46"/>
        <v>1.0048533734363208E-2</v>
      </c>
      <c r="N397" s="7">
        <f t="shared" si="46"/>
        <v>-3.4791684787335297E-3</v>
      </c>
      <c r="O397" s="7">
        <f t="shared" si="46"/>
        <v>-5.2314935914203886E-3</v>
      </c>
      <c r="P397" s="7">
        <f t="shared" si="45"/>
        <v>-1.7562585193144081E-4</v>
      </c>
      <c r="Q397" s="7">
        <f t="shared" si="45"/>
        <v>-2.6985072763883343E-3</v>
      </c>
      <c r="R397" s="7">
        <f t="shared" si="45"/>
        <v>9.1869952981220478E-3</v>
      </c>
      <c r="S397" s="7">
        <f t="shared" si="44"/>
        <v>-2.1364822497696813E-2</v>
      </c>
      <c r="T397" s="7">
        <f t="shared" si="44"/>
        <v>3.4237228732642132E-3</v>
      </c>
      <c r="U397" s="7">
        <f t="shared" si="44"/>
        <v>1.3044614824998246E-2</v>
      </c>
      <c r="V397" s="9">
        <f t="shared" si="44"/>
        <v>-2.6123316841423247E-3</v>
      </c>
    </row>
    <row r="398" spans="1:22" x14ac:dyDescent="0.2">
      <c r="A398" s="8">
        <v>45166</v>
      </c>
      <c r="B398" s="6">
        <v>64996.6</v>
      </c>
      <c r="C398" s="6">
        <v>990.2</v>
      </c>
      <c r="D398" s="6">
        <v>970.55</v>
      </c>
      <c r="E398" s="6">
        <v>91.05</v>
      </c>
      <c r="F398" s="6">
        <v>738.8</v>
      </c>
      <c r="G398" s="6">
        <v>572.85</v>
      </c>
      <c r="H398" s="6">
        <v>190.15</v>
      </c>
      <c r="I398" s="7">
        <f t="shared" si="47"/>
        <v>-1.6937809054626829E-3</v>
      </c>
      <c r="J398" s="7">
        <f t="shared" si="48"/>
        <v>-7.170268632599508E-3</v>
      </c>
      <c r="K398" s="7">
        <f t="shared" si="49"/>
        <v>-1.5455154293952944E-4</v>
      </c>
      <c r="L398" s="7">
        <f t="shared" si="46"/>
        <v>5.4914881933010307E-4</v>
      </c>
      <c r="M398" s="7">
        <f t="shared" si="46"/>
        <v>-1.6919328641039622E-3</v>
      </c>
      <c r="N398" s="7">
        <f t="shared" si="46"/>
        <v>-5.0624072619358529E-3</v>
      </c>
      <c r="O398" s="7">
        <f t="shared" si="46"/>
        <v>-2.1036024191427583E-3</v>
      </c>
      <c r="P398" s="7">
        <f t="shared" si="45"/>
        <v>-1.2180908111834065E-3</v>
      </c>
      <c r="Q398" s="7">
        <f t="shared" si="45"/>
        <v>9.6403405290480734E-3</v>
      </c>
      <c r="R398" s="7">
        <f t="shared" si="45"/>
        <v>2.8891316593427523E-3</v>
      </c>
      <c r="S398" s="7">
        <f t="shared" si="44"/>
        <v>8.2713457506773339E-3</v>
      </c>
      <c r="T398" s="7">
        <f t="shared" si="44"/>
        <v>9.9983829009897499E-3</v>
      </c>
      <c r="U398" s="7">
        <f t="shared" si="44"/>
        <v>-3.4852348601142539E-3</v>
      </c>
      <c r="V398" s="9">
        <f t="shared" si="44"/>
        <v>-5.2452257681531739E-3</v>
      </c>
    </row>
    <row r="399" spans="1:22" x14ac:dyDescent="0.2">
      <c r="A399" s="8">
        <v>45163</v>
      </c>
      <c r="B399" s="6">
        <v>64886.51</v>
      </c>
      <c r="C399" s="6">
        <v>983.1</v>
      </c>
      <c r="D399" s="6">
        <v>970.4</v>
      </c>
      <c r="E399" s="6">
        <v>91.1</v>
      </c>
      <c r="F399" s="6">
        <v>737.55</v>
      </c>
      <c r="G399" s="6">
        <v>569.95000000000005</v>
      </c>
      <c r="H399" s="6">
        <v>189.75</v>
      </c>
      <c r="I399" s="7">
        <f t="shared" si="47"/>
        <v>5.6379977902956124E-3</v>
      </c>
      <c r="J399" s="7">
        <f t="shared" si="48"/>
        <v>-1.780083409622657E-3</v>
      </c>
      <c r="K399" s="7">
        <f t="shared" si="49"/>
        <v>-1.4942291838416777E-3</v>
      </c>
      <c r="L399" s="7">
        <f t="shared" si="46"/>
        <v>3.8419319429199295E-3</v>
      </c>
      <c r="M399" s="7">
        <f t="shared" si="46"/>
        <v>1.1185682326621871E-2</v>
      </c>
      <c r="N399" s="7">
        <f t="shared" si="46"/>
        <v>1.2281779103430202E-2</v>
      </c>
      <c r="O399" s="7">
        <f t="shared" si="46"/>
        <v>1.1067193675889264E-2</v>
      </c>
      <c r="P399" s="7">
        <f t="shared" si="45"/>
        <v>-1.6952169741601222E-3</v>
      </c>
      <c r="Q399" s="7">
        <f t="shared" si="45"/>
        <v>-7.1960985544441084E-3</v>
      </c>
      <c r="R399" s="7">
        <f t="shared" si="45"/>
        <v>-1.5456348725993322E-4</v>
      </c>
      <c r="S399" s="7">
        <f t="shared" si="44"/>
        <v>5.4899809229574145E-4</v>
      </c>
      <c r="T399" s="7">
        <f t="shared" si="44"/>
        <v>-1.6933657990268317E-3</v>
      </c>
      <c r="U399" s="7">
        <f t="shared" si="44"/>
        <v>-5.0752646568472531E-3</v>
      </c>
      <c r="V399" s="9">
        <f t="shared" si="44"/>
        <v>-2.1058180985293324E-3</v>
      </c>
    </row>
    <row r="400" spans="1:22" x14ac:dyDescent="0.2">
      <c r="A400" s="8">
        <v>45162</v>
      </c>
      <c r="B400" s="6">
        <v>65252.34</v>
      </c>
      <c r="C400" s="6">
        <v>981.35</v>
      </c>
      <c r="D400" s="6">
        <v>968.95</v>
      </c>
      <c r="E400" s="6">
        <v>91.45</v>
      </c>
      <c r="F400" s="6">
        <v>745.8</v>
      </c>
      <c r="G400" s="6">
        <v>576.95000000000005</v>
      </c>
      <c r="H400" s="6">
        <v>191.85</v>
      </c>
      <c r="I400" s="7">
        <f t="shared" si="47"/>
        <v>2.7732338794288491E-3</v>
      </c>
      <c r="J400" s="7">
        <f t="shared" si="48"/>
        <v>-2.1399093086055254E-3</v>
      </c>
      <c r="K400" s="7">
        <f t="shared" si="49"/>
        <v>-2.1672944940399619E-3</v>
      </c>
      <c r="L400" s="7">
        <f t="shared" si="46"/>
        <v>8.7479496992892702E-3</v>
      </c>
      <c r="M400" s="7">
        <f t="shared" si="46"/>
        <v>-1.9509251810136741E-2</v>
      </c>
      <c r="N400" s="7">
        <f t="shared" si="46"/>
        <v>-8.6662622411082246E-5</v>
      </c>
      <c r="O400" s="7">
        <f t="shared" si="46"/>
        <v>7.8186082877247376E-3</v>
      </c>
      <c r="P400" s="7">
        <f t="shared" si="45"/>
        <v>5.6221637676654107E-3</v>
      </c>
      <c r="Q400" s="7">
        <f t="shared" si="45"/>
        <v>-1.7816696407906246E-3</v>
      </c>
      <c r="R400" s="7">
        <f t="shared" si="45"/>
        <v>-1.495346657581905E-3</v>
      </c>
      <c r="S400" s="7">
        <f t="shared" si="44"/>
        <v>3.8345705709621272E-3</v>
      </c>
      <c r="T400" s="7">
        <f t="shared" si="44"/>
        <v>1.1123585218662302E-2</v>
      </c>
      <c r="U400" s="7">
        <f t="shared" si="44"/>
        <v>1.2206969957889228E-2</v>
      </c>
      <c r="V400" s="9">
        <f t="shared" si="44"/>
        <v>1.1006400417222017E-2</v>
      </c>
    </row>
    <row r="401" spans="1:22" x14ac:dyDescent="0.2">
      <c r="A401" s="8">
        <v>45161</v>
      </c>
      <c r="B401" s="6">
        <v>65433.3</v>
      </c>
      <c r="C401" s="6">
        <v>979.25</v>
      </c>
      <c r="D401" s="6">
        <v>966.85</v>
      </c>
      <c r="E401" s="6">
        <v>92.25</v>
      </c>
      <c r="F401" s="6">
        <v>731.25</v>
      </c>
      <c r="G401" s="6">
        <v>576.9</v>
      </c>
      <c r="H401" s="6">
        <v>193.35</v>
      </c>
      <c r="I401" s="7">
        <f t="shared" si="47"/>
        <v>-3.2593495972235154E-3</v>
      </c>
      <c r="J401" s="7">
        <f t="shared" si="48"/>
        <v>-2.2670411028848703E-2</v>
      </c>
      <c r="K401" s="7">
        <f t="shared" si="49"/>
        <v>-1.535915602213378E-2</v>
      </c>
      <c r="L401" s="7">
        <f t="shared" si="46"/>
        <v>-3.2520325203251321E-3</v>
      </c>
      <c r="M401" s="7">
        <f t="shared" si="46"/>
        <v>-3.7606837606837251E-3</v>
      </c>
      <c r="N401" s="7">
        <f t="shared" si="46"/>
        <v>-1.4560582423296942E-2</v>
      </c>
      <c r="O401" s="7">
        <f t="shared" si="46"/>
        <v>-1.6033100594776251E-2</v>
      </c>
      <c r="P401" s="7">
        <f t="shared" si="45"/>
        <v>2.7693955610859191E-3</v>
      </c>
      <c r="Q401" s="7">
        <f t="shared" si="45"/>
        <v>-2.1422021861473603E-3</v>
      </c>
      <c r="R401" s="7">
        <f t="shared" si="45"/>
        <v>-2.1696464756575853E-3</v>
      </c>
      <c r="S401" s="7">
        <f t="shared" si="44"/>
        <v>8.709908083761906E-3</v>
      </c>
      <c r="T401" s="7">
        <f t="shared" si="44"/>
        <v>-1.9702069198654155E-2</v>
      </c>
      <c r="U401" s="7">
        <f t="shared" si="44"/>
        <v>-8.6666377833115204E-5</v>
      </c>
      <c r="V401" s="9">
        <f t="shared" si="44"/>
        <v>7.7882013603446506E-3</v>
      </c>
    </row>
    <row r="402" spans="1:22" x14ac:dyDescent="0.2">
      <c r="A402" s="8">
        <v>45160</v>
      </c>
      <c r="B402" s="6">
        <v>65220.03</v>
      </c>
      <c r="C402" s="6">
        <v>957.05</v>
      </c>
      <c r="D402" s="6">
        <v>952</v>
      </c>
      <c r="E402" s="6">
        <v>91.95</v>
      </c>
      <c r="F402" s="6">
        <v>728.5</v>
      </c>
      <c r="G402" s="6">
        <v>568.5</v>
      </c>
      <c r="H402" s="6">
        <v>190.25</v>
      </c>
      <c r="I402" s="7">
        <f t="shared" ref="I402:I433" si="50">(B403/B402)-1</f>
        <v>-6.0410889108797328E-5</v>
      </c>
      <c r="J402" s="7">
        <f t="shared" ref="J402:J433" si="51">(C403/C402)-1</f>
        <v>-4.6497048221095794E-3</v>
      </c>
      <c r="K402" s="7">
        <f t="shared" ref="K402:K433" si="52">(D403/D402)-1</f>
        <v>3.3613445378151141E-3</v>
      </c>
      <c r="L402" s="7">
        <f t="shared" si="46"/>
        <v>-2.4469820554649302E-2</v>
      </c>
      <c r="M402" s="7">
        <f t="shared" si="46"/>
        <v>-2.6973232669869618E-2</v>
      </c>
      <c r="N402" s="7">
        <f t="shared" si="46"/>
        <v>5.6288478452066748E-3</v>
      </c>
      <c r="O402" s="7">
        <f t="shared" si="46"/>
        <v>3.4165571616293633E-3</v>
      </c>
      <c r="P402" s="7">
        <f t="shared" si="45"/>
        <v>-3.2646728471575118E-3</v>
      </c>
      <c r="Q402" s="7">
        <f t="shared" si="45"/>
        <v>-2.2931335853822052E-2</v>
      </c>
      <c r="R402" s="7">
        <f t="shared" si="45"/>
        <v>-1.5478329705235603E-2</v>
      </c>
      <c r="S402" s="7">
        <f t="shared" si="44"/>
        <v>-3.257331870306399E-3</v>
      </c>
      <c r="T402" s="7">
        <f t="shared" si="44"/>
        <v>-3.76777291080669E-3</v>
      </c>
      <c r="U402" s="7">
        <f t="shared" si="44"/>
        <v>-1.4667628072253018E-2</v>
      </c>
      <c r="V402" s="9">
        <f t="shared" si="44"/>
        <v>-1.6163021311510806E-2</v>
      </c>
    </row>
    <row r="403" spans="1:22" x14ac:dyDescent="0.2">
      <c r="A403" s="8">
        <v>45159</v>
      </c>
      <c r="B403" s="6">
        <v>65216.09</v>
      </c>
      <c r="C403" s="6">
        <v>952.6</v>
      </c>
      <c r="D403" s="6">
        <v>955.2</v>
      </c>
      <c r="E403" s="6">
        <v>89.7</v>
      </c>
      <c r="F403" s="6">
        <v>708.85</v>
      </c>
      <c r="G403" s="6">
        <v>571.70000000000005</v>
      </c>
      <c r="H403" s="6">
        <v>190.9</v>
      </c>
      <c r="I403" s="7">
        <f t="shared" si="50"/>
        <v>-4.1006751554715226E-3</v>
      </c>
      <c r="J403" s="7">
        <f t="shared" si="51"/>
        <v>-1.0025194205332877E-2</v>
      </c>
      <c r="K403" s="7">
        <f t="shared" si="52"/>
        <v>-4.7634003350084386E-3</v>
      </c>
      <c r="L403" s="7">
        <f t="shared" si="46"/>
        <v>-8.3612040133779209E-3</v>
      </c>
      <c r="M403" s="7">
        <f t="shared" si="46"/>
        <v>3.1036185370669767E-3</v>
      </c>
      <c r="N403" s="7">
        <f t="shared" si="46"/>
        <v>2.1864614308204633E-3</v>
      </c>
      <c r="O403" s="7">
        <f t="shared" si="46"/>
        <v>4.1906757464640343E-3</v>
      </c>
      <c r="P403" s="7">
        <f t="shared" si="45"/>
        <v>-6.0412713920051471E-5</v>
      </c>
      <c r="Q403" s="7">
        <f t="shared" si="45"/>
        <v>-4.660548325358684E-3</v>
      </c>
      <c r="R403" s="7">
        <f t="shared" si="45"/>
        <v>3.3557078469723151E-3</v>
      </c>
      <c r="S403" s="7">
        <f t="shared" si="44"/>
        <v>-2.47741819855797E-2</v>
      </c>
      <c r="T403" s="7">
        <f t="shared" si="44"/>
        <v>-2.7343687071619008E-2</v>
      </c>
      <c r="U403" s="7">
        <f t="shared" si="44"/>
        <v>5.6130650793348629E-3</v>
      </c>
      <c r="V403" s="9">
        <f t="shared" si="44"/>
        <v>3.4107339899066415E-3</v>
      </c>
    </row>
    <row r="404" spans="1:22" x14ac:dyDescent="0.2">
      <c r="A404" s="8">
        <v>45156</v>
      </c>
      <c r="B404" s="6">
        <v>64948.66</v>
      </c>
      <c r="C404" s="6">
        <v>943.05</v>
      </c>
      <c r="D404" s="6">
        <v>950.65</v>
      </c>
      <c r="E404" s="6">
        <v>88.95</v>
      </c>
      <c r="F404" s="6">
        <v>711.05</v>
      </c>
      <c r="G404" s="6">
        <v>572.95000000000005</v>
      </c>
      <c r="H404" s="6">
        <v>191.7</v>
      </c>
      <c r="I404" s="7">
        <f t="shared" si="50"/>
        <v>3.11569168632575E-3</v>
      </c>
      <c r="J404" s="7">
        <f t="shared" si="51"/>
        <v>-6.8925295583479596E-3</v>
      </c>
      <c r="K404" s="7">
        <f t="shared" si="52"/>
        <v>1.051911849786924E-3</v>
      </c>
      <c r="L404" s="7">
        <f t="shared" si="46"/>
        <v>-4.4969083754918815E-3</v>
      </c>
      <c r="M404" s="7">
        <f t="shared" si="46"/>
        <v>-1.7790591378946563E-2</v>
      </c>
      <c r="N404" s="7">
        <f t="shared" si="46"/>
        <v>-1.3962823981151784E-3</v>
      </c>
      <c r="O404" s="7">
        <f t="shared" si="46"/>
        <v>-9.3896713615022609E-3</v>
      </c>
      <c r="P404" s="7">
        <f t="shared" si="45"/>
        <v>-4.10910597977804E-3</v>
      </c>
      <c r="Q404" s="7">
        <f t="shared" si="45"/>
        <v>-1.0075784869580336E-2</v>
      </c>
      <c r="R404" s="7">
        <f t="shared" si="45"/>
        <v>-4.7747814827426224E-3</v>
      </c>
      <c r="S404" s="7">
        <f t="shared" si="44"/>
        <v>-8.3963549529062782E-3</v>
      </c>
      <c r="T404" s="7">
        <f t="shared" si="44"/>
        <v>3.0988122550646758E-3</v>
      </c>
      <c r="U404" s="7">
        <f t="shared" si="44"/>
        <v>2.1840746025317153E-3</v>
      </c>
      <c r="V404" s="9">
        <f t="shared" si="44"/>
        <v>4.1819193198967984E-3</v>
      </c>
    </row>
    <row r="405" spans="1:22" x14ac:dyDescent="0.2">
      <c r="A405" s="8">
        <v>45155</v>
      </c>
      <c r="B405" s="6">
        <v>65151.02</v>
      </c>
      <c r="C405" s="6">
        <v>936.55</v>
      </c>
      <c r="D405" s="6">
        <v>951.65</v>
      </c>
      <c r="E405" s="6">
        <v>88.55</v>
      </c>
      <c r="F405" s="6">
        <v>698.4</v>
      </c>
      <c r="G405" s="6">
        <v>572.15</v>
      </c>
      <c r="H405" s="6">
        <v>189.9</v>
      </c>
      <c r="I405" s="7">
        <f t="shared" si="50"/>
        <v>5.9615336797489427E-3</v>
      </c>
      <c r="J405" s="7">
        <f t="shared" si="51"/>
        <v>-3.7371202818856641E-3</v>
      </c>
      <c r="K405" s="7">
        <f t="shared" si="52"/>
        <v>5.0964114958229612E-3</v>
      </c>
      <c r="L405" s="7">
        <f t="shared" si="46"/>
        <v>-2.2586109542631627E-3</v>
      </c>
      <c r="M405" s="7">
        <f t="shared" si="46"/>
        <v>3.2932416953035393E-3</v>
      </c>
      <c r="N405" s="7">
        <f t="shared" si="46"/>
        <v>-1.1884995193568004E-2</v>
      </c>
      <c r="O405" s="7">
        <f t="shared" si="46"/>
        <v>-1.6587677725118488E-2</v>
      </c>
      <c r="P405" s="7">
        <f t="shared" si="45"/>
        <v>3.11084797737818E-3</v>
      </c>
      <c r="Q405" s="7">
        <f t="shared" si="45"/>
        <v>-6.916392755278558E-3</v>
      </c>
      <c r="R405" s="7">
        <f t="shared" si="45"/>
        <v>1.0513589781978791E-3</v>
      </c>
      <c r="S405" s="7">
        <f t="shared" si="44"/>
        <v>-4.5070498830016362E-3</v>
      </c>
      <c r="T405" s="7">
        <f t="shared" si="44"/>
        <v>-1.7950746293312801E-2</v>
      </c>
      <c r="U405" s="7">
        <f t="shared" si="44"/>
        <v>-1.3972581087336223E-3</v>
      </c>
      <c r="V405" s="9">
        <f t="shared" si="44"/>
        <v>-9.4340322333585289E-3</v>
      </c>
    </row>
    <row r="406" spans="1:22" x14ac:dyDescent="0.2">
      <c r="A406" s="8">
        <v>45154</v>
      </c>
      <c r="B406" s="6">
        <v>65539.42</v>
      </c>
      <c r="C406" s="6">
        <v>933.05</v>
      </c>
      <c r="D406" s="6">
        <v>956.5</v>
      </c>
      <c r="E406" s="6">
        <v>88.35</v>
      </c>
      <c r="F406" s="6">
        <v>700.7</v>
      </c>
      <c r="G406" s="6">
        <v>565.35</v>
      </c>
      <c r="H406" s="6">
        <v>186.75</v>
      </c>
      <c r="I406" s="7">
        <f t="shared" si="50"/>
        <v>-2.0979740131968905E-3</v>
      </c>
      <c r="J406" s="7">
        <f t="shared" si="51"/>
        <v>7.3951020845615112E-3</v>
      </c>
      <c r="K406" s="7">
        <f t="shared" si="52"/>
        <v>3.1887088342916758E-3</v>
      </c>
      <c r="L406" s="7">
        <f t="shared" si="46"/>
        <v>-2.2637238256931758E-3</v>
      </c>
      <c r="M406" s="7">
        <f t="shared" si="46"/>
        <v>8.4201512772941189E-3</v>
      </c>
      <c r="N406" s="7">
        <f t="shared" si="46"/>
        <v>-8.0481117891573195E-3</v>
      </c>
      <c r="O406" s="7">
        <f t="shared" si="46"/>
        <v>1.0709504685408211E-2</v>
      </c>
      <c r="P406" s="7">
        <f t="shared" si="45"/>
        <v>5.9438340476407015E-3</v>
      </c>
      <c r="Q406" s="7">
        <f t="shared" si="45"/>
        <v>-3.7441207624206384E-3</v>
      </c>
      <c r="R406" s="7">
        <f t="shared" si="45"/>
        <v>5.0834687465144586E-3</v>
      </c>
      <c r="S406" s="7">
        <f t="shared" si="44"/>
        <v>-2.2611654631371774E-3</v>
      </c>
      <c r="T406" s="7">
        <f t="shared" si="44"/>
        <v>3.2878308510957454E-3</v>
      </c>
      <c r="U406" s="7">
        <f t="shared" si="44"/>
        <v>-1.1956186382469506E-2</v>
      </c>
      <c r="V406" s="9">
        <f t="shared" si="44"/>
        <v>-1.6726793805313511E-2</v>
      </c>
    </row>
    <row r="407" spans="1:22" x14ac:dyDescent="0.2">
      <c r="A407" s="8">
        <v>45152</v>
      </c>
      <c r="B407" s="6">
        <v>65401.919999999998</v>
      </c>
      <c r="C407" s="6">
        <v>939.95</v>
      </c>
      <c r="D407" s="6">
        <v>959.55</v>
      </c>
      <c r="E407" s="6">
        <v>88.15</v>
      </c>
      <c r="F407" s="6">
        <v>706.6</v>
      </c>
      <c r="G407" s="6">
        <v>560.79999999999995</v>
      </c>
      <c r="H407" s="6">
        <v>188.75</v>
      </c>
      <c r="I407" s="7">
        <f t="shared" si="50"/>
        <v>-1.2120439277623074E-3</v>
      </c>
      <c r="J407" s="7">
        <f t="shared" si="51"/>
        <v>-2.9256875365710755E-3</v>
      </c>
      <c r="K407" s="7">
        <f t="shared" si="52"/>
        <v>-6.9824396852690152E-3</v>
      </c>
      <c r="L407" s="7">
        <f t="shared" si="46"/>
        <v>0</v>
      </c>
      <c r="M407" s="7">
        <f t="shared" si="46"/>
        <v>-2.3351259552787385E-3</v>
      </c>
      <c r="N407" s="7">
        <f t="shared" si="46"/>
        <v>2.3805278174037214E-2</v>
      </c>
      <c r="O407" s="7">
        <f t="shared" si="46"/>
        <v>2.0662251655629182E-2</v>
      </c>
      <c r="P407" s="7">
        <f t="shared" si="45"/>
        <v>-2.1001778436023628E-3</v>
      </c>
      <c r="Q407" s="7">
        <f t="shared" si="45"/>
        <v>7.3678923804899104E-3</v>
      </c>
      <c r="R407" s="7">
        <f t="shared" si="45"/>
        <v>3.1836356839487442E-3</v>
      </c>
      <c r="S407" s="7">
        <f t="shared" si="44"/>
        <v>-2.2662899218260802E-3</v>
      </c>
      <c r="T407" s="7">
        <f t="shared" si="44"/>
        <v>8.3848995485566215E-3</v>
      </c>
      <c r="U407" s="7">
        <f t="shared" si="44"/>
        <v>-8.0806726608739551E-3</v>
      </c>
      <c r="V407" s="9">
        <f t="shared" si="44"/>
        <v>1.0652564116207309E-2</v>
      </c>
    </row>
    <row r="408" spans="1:22" x14ac:dyDescent="0.2">
      <c r="A408" s="8">
        <v>45149</v>
      </c>
      <c r="B408" s="6">
        <v>65322.65</v>
      </c>
      <c r="C408" s="6">
        <v>937.2</v>
      </c>
      <c r="D408" s="6">
        <v>952.85</v>
      </c>
      <c r="E408" s="6">
        <v>88.15</v>
      </c>
      <c r="F408" s="6">
        <v>704.95</v>
      </c>
      <c r="G408" s="6">
        <v>574.15</v>
      </c>
      <c r="H408" s="6">
        <v>192.65</v>
      </c>
      <c r="I408" s="7">
        <f t="shared" si="50"/>
        <v>5.5957619600550679E-3</v>
      </c>
      <c r="J408" s="7">
        <f t="shared" si="51"/>
        <v>2.7208706786170378E-3</v>
      </c>
      <c r="K408" s="7">
        <f t="shared" si="52"/>
        <v>1.1806685207535361E-2</v>
      </c>
      <c r="L408" s="7">
        <f t="shared" si="46"/>
        <v>-6.8065796937040179E-3</v>
      </c>
      <c r="M408" s="7">
        <f t="shared" si="46"/>
        <v>-4.3265479821265052E-3</v>
      </c>
      <c r="N408" s="7">
        <f t="shared" si="46"/>
        <v>-8.7085256466079564E-4</v>
      </c>
      <c r="O408" s="7">
        <f t="shared" si="46"/>
        <v>-3.8930703348040163E-3</v>
      </c>
      <c r="P408" s="7">
        <f t="shared" si="45"/>
        <v>-1.2127790470616768E-3</v>
      </c>
      <c r="Q408" s="7">
        <f t="shared" si="45"/>
        <v>-2.9299757263298301E-3</v>
      </c>
      <c r="R408" s="7">
        <f t="shared" si="45"/>
        <v>-7.006930989871203E-3</v>
      </c>
      <c r="S408" s="7">
        <f t="shared" si="44"/>
        <v>0</v>
      </c>
      <c r="T408" s="7">
        <f t="shared" si="44"/>
        <v>-2.337856613674685E-3</v>
      </c>
      <c r="U408" s="7">
        <f t="shared" si="44"/>
        <v>2.3526350501818099E-2</v>
      </c>
      <c r="V408" s="9">
        <f t="shared" si="44"/>
        <v>2.045168294303255E-2</v>
      </c>
    </row>
    <row r="409" spans="1:22" x14ac:dyDescent="0.2">
      <c r="A409" s="8">
        <v>45148</v>
      </c>
      <c r="B409" s="6">
        <v>65688.179999999993</v>
      </c>
      <c r="C409" s="6">
        <v>939.75</v>
      </c>
      <c r="D409" s="6">
        <v>964.1</v>
      </c>
      <c r="E409" s="6">
        <v>87.55</v>
      </c>
      <c r="F409" s="6">
        <v>701.9</v>
      </c>
      <c r="G409" s="6">
        <v>573.65</v>
      </c>
      <c r="H409" s="6">
        <v>191.9</v>
      </c>
      <c r="I409" s="7">
        <f t="shared" si="50"/>
        <v>4.6831865337113587E-3</v>
      </c>
      <c r="J409" s="7">
        <f t="shared" si="51"/>
        <v>1.0907156158552755E-2</v>
      </c>
      <c r="K409" s="7">
        <f t="shared" si="52"/>
        <v>8.9202364899907405E-3</v>
      </c>
      <c r="L409" s="7">
        <f t="shared" si="46"/>
        <v>6.8532267275842607E-3</v>
      </c>
      <c r="M409" s="7">
        <f t="shared" si="46"/>
        <v>2.2082917794557622E-2</v>
      </c>
      <c r="N409" s="7">
        <f t="shared" si="46"/>
        <v>1.7432232197345243E-4</v>
      </c>
      <c r="O409" s="7">
        <f t="shared" si="46"/>
        <v>1.1203751954142804E-2</v>
      </c>
      <c r="P409" s="7">
        <f t="shared" si="45"/>
        <v>5.5801638459337909E-3</v>
      </c>
      <c r="Q409" s="7">
        <f t="shared" si="45"/>
        <v>2.7171758106466627E-3</v>
      </c>
      <c r="R409" s="7">
        <f t="shared" si="45"/>
        <v>1.173753009594977E-2</v>
      </c>
      <c r="S409" s="7">
        <f t="shared" si="44"/>
        <v>-6.8298501120184815E-3</v>
      </c>
      <c r="T409" s="7">
        <f t="shared" si="44"/>
        <v>-4.3359345749944128E-3</v>
      </c>
      <c r="U409" s="7">
        <f t="shared" si="44"/>
        <v>-8.712319770463094E-4</v>
      </c>
      <c r="V409" s="9">
        <f t="shared" si="44"/>
        <v>-3.9006680585123338E-3</v>
      </c>
    </row>
    <row r="410" spans="1:22" x14ac:dyDescent="0.2">
      <c r="A410" s="8">
        <v>45147</v>
      </c>
      <c r="B410" s="6">
        <v>65995.81</v>
      </c>
      <c r="C410" s="6">
        <v>950</v>
      </c>
      <c r="D410" s="6">
        <v>972.7</v>
      </c>
      <c r="E410" s="6">
        <v>88.15</v>
      </c>
      <c r="F410" s="6">
        <v>717.4</v>
      </c>
      <c r="G410" s="6">
        <v>573.75</v>
      </c>
      <c r="H410" s="6">
        <v>194.05</v>
      </c>
      <c r="I410" s="7">
        <f t="shared" si="50"/>
        <v>-2.2624163564323174E-3</v>
      </c>
      <c r="J410" s="7">
        <f t="shared" si="51"/>
        <v>3.0526315789474179E-3</v>
      </c>
      <c r="K410" s="7">
        <f t="shared" si="52"/>
        <v>7.4020766937390459E-3</v>
      </c>
      <c r="L410" s="7">
        <f t="shared" si="46"/>
        <v>-7.9410096426546506E-3</v>
      </c>
      <c r="M410" s="7">
        <f t="shared" si="46"/>
        <v>4.7393364928909332E-3</v>
      </c>
      <c r="N410" s="7">
        <f t="shared" si="46"/>
        <v>-1.1328976034857829E-3</v>
      </c>
      <c r="O410" s="7">
        <f t="shared" si="46"/>
        <v>4.1226488018550889E-3</v>
      </c>
      <c r="P410" s="7">
        <f t="shared" si="45"/>
        <v>4.6722545334339062E-3</v>
      </c>
      <c r="Q410" s="7">
        <f t="shared" si="45"/>
        <v>1.0848102150299094E-2</v>
      </c>
      <c r="R410" s="7">
        <f t="shared" si="45"/>
        <v>8.8806862050600319E-3</v>
      </c>
      <c r="S410" s="7">
        <f t="shared" si="44"/>
        <v>6.8298501120183991E-3</v>
      </c>
      <c r="T410" s="7">
        <f t="shared" si="44"/>
        <v>2.1842621361806397E-2</v>
      </c>
      <c r="U410" s="7">
        <f t="shared" si="44"/>
        <v>1.7430712960303722E-4</v>
      </c>
      <c r="V410" s="9">
        <f t="shared" si="44"/>
        <v>1.1141454801261106E-2</v>
      </c>
    </row>
    <row r="411" spans="1:22" x14ac:dyDescent="0.2">
      <c r="A411" s="8">
        <v>45146</v>
      </c>
      <c r="B411" s="6">
        <v>65846.5</v>
      </c>
      <c r="C411" s="6">
        <v>952.9</v>
      </c>
      <c r="D411" s="6">
        <v>979.9</v>
      </c>
      <c r="E411" s="6">
        <v>87.45</v>
      </c>
      <c r="F411" s="6">
        <v>720.8</v>
      </c>
      <c r="G411" s="6">
        <v>573.1</v>
      </c>
      <c r="H411" s="6">
        <v>194.85</v>
      </c>
      <c r="I411" s="7">
        <f t="shared" si="50"/>
        <v>1.6246877206835819E-3</v>
      </c>
      <c r="J411" s="7">
        <f t="shared" si="51"/>
        <v>-5.7718543393849853E-3</v>
      </c>
      <c r="K411" s="7">
        <f t="shared" si="52"/>
        <v>-4.3371772629859917E-3</v>
      </c>
      <c r="L411" s="7">
        <f t="shared" si="46"/>
        <v>2.2870211549457231E-3</v>
      </c>
      <c r="M411" s="7">
        <f t="shared" si="46"/>
        <v>7.1448390677026907E-3</v>
      </c>
      <c r="N411" s="7">
        <f t="shared" si="46"/>
        <v>-9.0734601291223571E-3</v>
      </c>
      <c r="O411" s="7">
        <f t="shared" si="46"/>
        <v>-2.7970233512958576E-2</v>
      </c>
      <c r="P411" s="7">
        <f t="shared" si="45"/>
        <v>-2.2649794869592683E-3</v>
      </c>
      <c r="Q411" s="7">
        <f t="shared" si="45"/>
        <v>3.0479817595560751E-3</v>
      </c>
      <c r="R411" s="7">
        <f t="shared" si="45"/>
        <v>7.3748157663781032E-3</v>
      </c>
      <c r="S411" s="7">
        <f t="shared" si="44"/>
        <v>-7.9727073792682426E-3</v>
      </c>
      <c r="T411" s="7">
        <f t="shared" si="44"/>
        <v>4.7281411959458957E-3</v>
      </c>
      <c r="U411" s="7">
        <f t="shared" si="44"/>
        <v>-1.1335398170630761E-3</v>
      </c>
      <c r="V411" s="9">
        <f t="shared" si="44"/>
        <v>4.114173969802821E-3</v>
      </c>
    </row>
    <row r="412" spans="1:22" x14ac:dyDescent="0.2">
      <c r="A412" s="8">
        <v>45145</v>
      </c>
      <c r="B412" s="6">
        <v>65953.48</v>
      </c>
      <c r="C412" s="6">
        <v>947.4</v>
      </c>
      <c r="D412" s="6">
        <v>975.65</v>
      </c>
      <c r="E412" s="6">
        <v>87.65</v>
      </c>
      <c r="F412" s="6">
        <v>725.95</v>
      </c>
      <c r="G412" s="6">
        <v>567.9</v>
      </c>
      <c r="H412" s="6">
        <v>189.4</v>
      </c>
      <c r="I412" s="7">
        <f t="shared" si="50"/>
        <v>-3.5211182184775591E-3</v>
      </c>
      <c r="J412" s="7">
        <f t="shared" si="51"/>
        <v>5.119273801984292E-3</v>
      </c>
      <c r="K412" s="7">
        <f t="shared" si="52"/>
        <v>-5.2785322605441998E-3</v>
      </c>
      <c r="L412" s="7">
        <f t="shared" si="46"/>
        <v>-2.2818026240730704E-3</v>
      </c>
      <c r="M412" s="7">
        <f t="shared" si="46"/>
        <v>1.7838694124939547E-2</v>
      </c>
      <c r="N412" s="7">
        <f t="shared" si="46"/>
        <v>9.5087163232963068E-3</v>
      </c>
      <c r="O412" s="7">
        <f t="shared" si="46"/>
        <v>1.0295670538542634E-2</v>
      </c>
      <c r="P412" s="7">
        <f t="shared" si="45"/>
        <v>1.6233693433631749E-3</v>
      </c>
      <c r="Q412" s="7">
        <f t="shared" si="45"/>
        <v>-5.788575864491087E-3</v>
      </c>
      <c r="R412" s="7">
        <f t="shared" si="45"/>
        <v>-4.3466101007650628E-3</v>
      </c>
      <c r="S412" s="7">
        <f t="shared" si="44"/>
        <v>2.2844099026324686E-3</v>
      </c>
      <c r="T412" s="7">
        <f t="shared" si="44"/>
        <v>7.1194356355686978E-3</v>
      </c>
      <c r="U412" s="7">
        <f t="shared" si="44"/>
        <v>-9.1148746743049628E-3</v>
      </c>
      <c r="V412" s="9">
        <f t="shared" si="44"/>
        <v>-2.8368851032740252E-2</v>
      </c>
    </row>
    <row r="413" spans="1:22" x14ac:dyDescent="0.2">
      <c r="A413" s="8">
        <v>45142</v>
      </c>
      <c r="B413" s="6">
        <v>65721.25</v>
      </c>
      <c r="C413" s="6">
        <v>952.25</v>
      </c>
      <c r="D413" s="6">
        <v>970.5</v>
      </c>
      <c r="E413" s="6">
        <v>87.45</v>
      </c>
      <c r="F413" s="6">
        <v>738.9</v>
      </c>
      <c r="G413" s="6">
        <v>573.29999999999995</v>
      </c>
      <c r="H413" s="6">
        <v>191.35</v>
      </c>
      <c r="I413" s="7">
        <f t="shared" si="50"/>
        <v>-7.3122467999314766E-3</v>
      </c>
      <c r="J413" s="7">
        <f t="shared" si="51"/>
        <v>-1.7537411394066726E-2</v>
      </c>
      <c r="K413" s="7">
        <f t="shared" si="52"/>
        <v>-5.6671818650180228E-3</v>
      </c>
      <c r="L413" s="7">
        <f t="shared" si="46"/>
        <v>-5.7175528873641968E-3</v>
      </c>
      <c r="M413" s="7">
        <f t="shared" si="46"/>
        <v>-1.4413317092975997E-2</v>
      </c>
      <c r="N413" s="7">
        <f t="shared" si="46"/>
        <v>3.000174428745872E-2</v>
      </c>
      <c r="O413" s="7">
        <f t="shared" si="46"/>
        <v>1.0190749934674725E-2</v>
      </c>
      <c r="P413" s="7">
        <f t="shared" si="45"/>
        <v>-3.5273319456985822E-3</v>
      </c>
      <c r="Q413" s="7">
        <f t="shared" si="45"/>
        <v>5.1062148690619296E-3</v>
      </c>
      <c r="R413" s="7">
        <f t="shared" si="45"/>
        <v>-5.2925129319426967E-3</v>
      </c>
      <c r="S413" s="7">
        <f t="shared" si="44"/>
        <v>-2.284409902632482E-3</v>
      </c>
      <c r="T413" s="7">
        <f t="shared" si="44"/>
        <v>1.7681451864905016E-2</v>
      </c>
      <c r="U413" s="7">
        <f t="shared" si="44"/>
        <v>9.4637930309501416E-3</v>
      </c>
      <c r="V413" s="9">
        <f t="shared" si="44"/>
        <v>1.0243031119733268E-2</v>
      </c>
    </row>
    <row r="414" spans="1:22" x14ac:dyDescent="0.2">
      <c r="A414" s="8">
        <v>45141</v>
      </c>
      <c r="B414" s="6">
        <v>65240.68</v>
      </c>
      <c r="C414" s="6">
        <v>935.55</v>
      </c>
      <c r="D414" s="6">
        <v>965</v>
      </c>
      <c r="E414" s="6">
        <v>86.95</v>
      </c>
      <c r="F414" s="6">
        <v>728.25</v>
      </c>
      <c r="G414" s="6">
        <v>590.5</v>
      </c>
      <c r="H414" s="6">
        <v>193.3</v>
      </c>
      <c r="I414" s="7">
        <f t="shared" si="50"/>
        <v>8.3092328283518313E-3</v>
      </c>
      <c r="J414" s="7">
        <f t="shared" si="51"/>
        <v>1.0368232590454829E-2</v>
      </c>
      <c r="K414" s="7">
        <f t="shared" si="52"/>
        <v>2.274611398963744E-2</v>
      </c>
      <c r="L414" s="7">
        <f t="shared" si="46"/>
        <v>1.7251293847038163E-3</v>
      </c>
      <c r="M414" s="7">
        <f t="shared" si="46"/>
        <v>-3.2269138345348836E-3</v>
      </c>
      <c r="N414" s="7">
        <f t="shared" si="46"/>
        <v>1.3463166807790028E-2</v>
      </c>
      <c r="O414" s="7">
        <f t="shared" si="46"/>
        <v>7.5012933264355652E-3</v>
      </c>
      <c r="P414" s="7">
        <f t="shared" si="45"/>
        <v>-7.3391123215627461E-3</v>
      </c>
      <c r="Q414" s="7">
        <f t="shared" si="45"/>
        <v>-1.7693013718472154E-2</v>
      </c>
      <c r="R414" s="7">
        <f t="shared" si="45"/>
        <v>-5.6833012700790112E-3</v>
      </c>
      <c r="S414" s="7">
        <f t="shared" si="44"/>
        <v>-5.7339606643190266E-3</v>
      </c>
      <c r="T414" s="7">
        <f t="shared" si="44"/>
        <v>-1.4518197955057887E-2</v>
      </c>
      <c r="U414" s="7">
        <f t="shared" si="44"/>
        <v>2.9560495723080095E-2</v>
      </c>
      <c r="V414" s="9">
        <f t="shared" si="44"/>
        <v>1.0139174342573991E-2</v>
      </c>
    </row>
    <row r="415" spans="1:22" x14ac:dyDescent="0.2">
      <c r="A415" s="8">
        <v>45140</v>
      </c>
      <c r="B415" s="6">
        <v>65782.78</v>
      </c>
      <c r="C415" s="6">
        <v>945.25</v>
      </c>
      <c r="D415" s="6">
        <v>986.95</v>
      </c>
      <c r="E415" s="6">
        <v>87.1</v>
      </c>
      <c r="F415" s="6">
        <v>725.9</v>
      </c>
      <c r="G415" s="6">
        <v>598.45000000000005</v>
      </c>
      <c r="H415" s="6">
        <v>194.75</v>
      </c>
      <c r="I415" s="7">
        <f t="shared" si="50"/>
        <v>1.0284302366059928E-2</v>
      </c>
      <c r="J415" s="7">
        <f t="shared" si="51"/>
        <v>1.5498545358370697E-2</v>
      </c>
      <c r="K415" s="7">
        <f t="shared" si="52"/>
        <v>7.7004914129388258E-3</v>
      </c>
      <c r="L415" s="7">
        <f t="shared" si="46"/>
        <v>1.6073478760046056E-2</v>
      </c>
      <c r="M415" s="7">
        <f t="shared" si="46"/>
        <v>-5.8548009367681564E-3</v>
      </c>
      <c r="N415" s="7">
        <f t="shared" si="46"/>
        <v>2.2391177207786717E-2</v>
      </c>
      <c r="O415" s="7">
        <f t="shared" si="46"/>
        <v>3.2605905006418467E-2</v>
      </c>
      <c r="P415" s="7">
        <f t="shared" si="45"/>
        <v>8.2749012017994377E-3</v>
      </c>
      <c r="Q415" s="7">
        <f t="shared" si="45"/>
        <v>1.0314851130800939E-2</v>
      </c>
      <c r="R415" s="7">
        <f t="shared" si="45"/>
        <v>2.2491278250010675E-2</v>
      </c>
      <c r="S415" s="7">
        <f t="shared" si="44"/>
        <v>1.7236430581650374E-3</v>
      </c>
      <c r="T415" s="7">
        <f t="shared" si="44"/>
        <v>-3.2321315487490736E-3</v>
      </c>
      <c r="U415" s="7">
        <f t="shared" si="44"/>
        <v>1.3373343681962493E-2</v>
      </c>
      <c r="V415" s="9">
        <f t="shared" si="44"/>
        <v>7.4732985365724052E-3</v>
      </c>
    </row>
    <row r="416" spans="1:22" x14ac:dyDescent="0.2">
      <c r="A416" s="8">
        <v>45139</v>
      </c>
      <c r="B416" s="6">
        <v>66459.31</v>
      </c>
      <c r="C416" s="6">
        <v>959.9</v>
      </c>
      <c r="D416" s="6">
        <v>994.55</v>
      </c>
      <c r="E416" s="6">
        <v>88.5</v>
      </c>
      <c r="F416" s="6">
        <v>721.65</v>
      </c>
      <c r="G416" s="6">
        <v>611.85</v>
      </c>
      <c r="H416" s="6">
        <v>201.1</v>
      </c>
      <c r="I416" s="7">
        <f t="shared" si="50"/>
        <v>1.0285993038448016E-3</v>
      </c>
      <c r="J416" s="7">
        <f t="shared" si="51"/>
        <v>-6.2506511094905237E-3</v>
      </c>
      <c r="K416" s="7">
        <f t="shared" si="52"/>
        <v>3.7705494947464224E-3</v>
      </c>
      <c r="L416" s="7">
        <f t="shared" si="46"/>
        <v>-1.4689265536723117E-2</v>
      </c>
      <c r="M416" s="7">
        <f t="shared" si="46"/>
        <v>1.1362849026536503E-2</v>
      </c>
      <c r="N416" s="7">
        <f t="shared" si="46"/>
        <v>1.3647135735882943E-2</v>
      </c>
      <c r="O416" s="7">
        <f t="shared" si="46"/>
        <v>5.4699154649426873E-3</v>
      </c>
      <c r="P416" s="7">
        <f t="shared" si="45"/>
        <v>1.0231778734145694E-2</v>
      </c>
      <c r="Q416" s="7">
        <f t="shared" si="45"/>
        <v>1.5379669598448904E-2</v>
      </c>
      <c r="R416" s="7">
        <f t="shared" si="45"/>
        <v>7.6709939620732337E-3</v>
      </c>
      <c r="S416" s="7">
        <f t="shared" si="44"/>
        <v>1.5945668155426852E-2</v>
      </c>
      <c r="T416" s="7">
        <f t="shared" si="44"/>
        <v>-5.8720074772225534E-3</v>
      </c>
      <c r="U416" s="7">
        <f t="shared" si="44"/>
        <v>2.2144175112297618E-2</v>
      </c>
      <c r="V416" s="9">
        <f t="shared" si="44"/>
        <v>3.2085612027748699E-2</v>
      </c>
    </row>
    <row r="417" spans="1:22" x14ac:dyDescent="0.2">
      <c r="A417" s="8">
        <v>45138</v>
      </c>
      <c r="B417" s="6">
        <v>66527.67</v>
      </c>
      <c r="C417" s="6">
        <v>953.9</v>
      </c>
      <c r="D417" s="6">
        <v>998.3</v>
      </c>
      <c r="E417" s="6">
        <v>87.2</v>
      </c>
      <c r="F417" s="6">
        <v>729.85</v>
      </c>
      <c r="G417" s="6">
        <v>620.20000000000005</v>
      </c>
      <c r="H417" s="6">
        <v>202.2</v>
      </c>
      <c r="I417" s="7">
        <f t="shared" si="50"/>
        <v>-5.5235663596816531E-3</v>
      </c>
      <c r="J417" s="7">
        <f t="shared" si="51"/>
        <v>-4.1408952720409786E-3</v>
      </c>
      <c r="K417" s="7">
        <f t="shared" si="52"/>
        <v>-2.1035760793347569E-3</v>
      </c>
      <c r="L417" s="7">
        <f t="shared" si="46"/>
        <v>-3.7270642201834847E-2</v>
      </c>
      <c r="M417" s="7">
        <f t="shared" si="46"/>
        <v>-6.3711721586626746E-3</v>
      </c>
      <c r="N417" s="7">
        <f t="shared" si="46"/>
        <v>-6.6913898742342326E-3</v>
      </c>
      <c r="O417" s="7">
        <f t="shared" si="46"/>
        <v>-5.4401582591493414E-3</v>
      </c>
      <c r="P417" s="7">
        <f t="shared" si="45"/>
        <v>1.0280706580596017E-3</v>
      </c>
      <c r="Q417" s="7">
        <f t="shared" si="45"/>
        <v>-6.2702682183288089E-3</v>
      </c>
      <c r="R417" s="7">
        <f t="shared" si="45"/>
        <v>3.76345879130984E-3</v>
      </c>
      <c r="S417" s="7">
        <f t="shared" si="44"/>
        <v>-1.479822109894984E-2</v>
      </c>
      <c r="T417" s="7">
        <f t="shared" si="44"/>
        <v>1.129877676301475E-2</v>
      </c>
      <c r="U417" s="7">
        <f t="shared" si="44"/>
        <v>1.3554852234671384E-2</v>
      </c>
      <c r="V417" s="9">
        <f t="shared" si="44"/>
        <v>5.4550098077645517E-3</v>
      </c>
    </row>
    <row r="418" spans="1:22" x14ac:dyDescent="0.2">
      <c r="A418" s="8">
        <v>45135</v>
      </c>
      <c r="B418" s="6">
        <v>66160.2</v>
      </c>
      <c r="C418" s="6">
        <v>949.95</v>
      </c>
      <c r="D418" s="6">
        <v>996.2</v>
      </c>
      <c r="E418" s="6">
        <v>83.95</v>
      </c>
      <c r="F418" s="6">
        <v>725.2</v>
      </c>
      <c r="G418" s="6">
        <v>616.04999999999995</v>
      </c>
      <c r="H418" s="6">
        <v>201.1</v>
      </c>
      <c r="I418" s="7">
        <f t="shared" si="50"/>
        <v>1.6115428913456853E-3</v>
      </c>
      <c r="J418" s="7">
        <f t="shared" si="51"/>
        <v>1.0474235486078065E-2</v>
      </c>
      <c r="K418" s="7">
        <f t="shared" si="52"/>
        <v>-5.9726962457338217E-3</v>
      </c>
      <c r="L418" s="7">
        <f t="shared" si="46"/>
        <v>-1.6676593210244284E-2</v>
      </c>
      <c r="M418" s="7">
        <f t="shared" si="46"/>
        <v>5.5157198014341713E-3</v>
      </c>
      <c r="N418" s="7">
        <f t="shared" si="46"/>
        <v>8.1162243324395256E-4</v>
      </c>
      <c r="O418" s="7">
        <f t="shared" si="46"/>
        <v>-9.1994032819492366E-3</v>
      </c>
      <c r="P418" s="7">
        <f t="shared" si="45"/>
        <v>-5.5388776603660112E-3</v>
      </c>
      <c r="Q418" s="7">
        <f t="shared" si="45"/>
        <v>-4.1494925206132715E-3</v>
      </c>
      <c r="R418" s="7">
        <f t="shared" si="45"/>
        <v>-2.1057917031963923E-3</v>
      </c>
      <c r="S418" s="7">
        <f t="shared" si="44"/>
        <v>-3.7982947391384102E-2</v>
      </c>
      <c r="T418" s="7">
        <f t="shared" si="44"/>
        <v>-6.3915546958910061E-3</v>
      </c>
      <c r="U418" s="7">
        <f t="shared" si="44"/>
        <v>-6.7138775956714055E-3</v>
      </c>
      <c r="V418" s="9">
        <f t="shared" si="44"/>
        <v>-5.4550098077646627E-3</v>
      </c>
    </row>
    <row r="419" spans="1:22" x14ac:dyDescent="0.2">
      <c r="A419" s="8">
        <v>45134</v>
      </c>
      <c r="B419" s="6">
        <v>66266.820000000007</v>
      </c>
      <c r="C419" s="6">
        <v>959.9</v>
      </c>
      <c r="D419" s="6">
        <v>990.25</v>
      </c>
      <c r="E419" s="6">
        <v>82.55</v>
      </c>
      <c r="F419" s="6">
        <v>729.2</v>
      </c>
      <c r="G419" s="6">
        <v>616.54999999999995</v>
      </c>
      <c r="H419" s="6">
        <v>199.25</v>
      </c>
      <c r="I419" s="7">
        <f t="shared" si="50"/>
        <v>6.6455580635977896E-3</v>
      </c>
      <c r="J419" s="7">
        <f t="shared" si="51"/>
        <v>1.7606000625065121E-2</v>
      </c>
      <c r="K419" s="7">
        <f t="shared" si="52"/>
        <v>6.2610451906084386E-3</v>
      </c>
      <c r="L419" s="7">
        <f t="shared" si="46"/>
        <v>2.5439127801332617E-2</v>
      </c>
      <c r="M419" s="7">
        <f t="shared" si="46"/>
        <v>3.8398244651671742E-3</v>
      </c>
      <c r="N419" s="7">
        <f t="shared" si="46"/>
        <v>-2.2706998621360164E-3</v>
      </c>
      <c r="O419" s="7">
        <f t="shared" si="46"/>
        <v>-7.5282308657464991E-3</v>
      </c>
      <c r="P419" s="7">
        <f t="shared" si="45"/>
        <v>1.6102457495131683E-3</v>
      </c>
      <c r="Q419" s="7">
        <f t="shared" si="45"/>
        <v>1.0419760738942097E-2</v>
      </c>
      <c r="R419" s="7">
        <f t="shared" si="45"/>
        <v>-5.9906041371570184E-3</v>
      </c>
      <c r="S419" s="7">
        <f t="shared" si="44"/>
        <v>-1.6817213157412903E-2</v>
      </c>
      <c r="T419" s="7">
        <f t="shared" si="44"/>
        <v>5.5005639238120668E-3</v>
      </c>
      <c r="U419" s="7">
        <f t="shared" si="44"/>
        <v>8.1129324586208095E-4</v>
      </c>
      <c r="V419" s="9">
        <f t="shared" si="44"/>
        <v>-9.2419791082818999E-3</v>
      </c>
    </row>
    <row r="420" spans="1:22" x14ac:dyDescent="0.2">
      <c r="A420" s="8">
        <v>45133</v>
      </c>
      <c r="B420" s="6">
        <v>66707.199999999997</v>
      </c>
      <c r="C420" s="6">
        <v>976.8</v>
      </c>
      <c r="D420" s="6">
        <v>996.45</v>
      </c>
      <c r="E420" s="6">
        <v>84.65</v>
      </c>
      <c r="F420" s="6">
        <v>732</v>
      </c>
      <c r="G420" s="6">
        <v>615.15</v>
      </c>
      <c r="H420" s="6">
        <v>197.75</v>
      </c>
      <c r="I420" s="7">
        <f t="shared" si="50"/>
        <v>-5.2691463590135434E-3</v>
      </c>
      <c r="J420" s="7">
        <f t="shared" si="51"/>
        <v>-1.4639639639639546E-2</v>
      </c>
      <c r="K420" s="7">
        <f t="shared" si="52"/>
        <v>-1.7562346329469403E-3</v>
      </c>
      <c r="L420" s="7">
        <f t="shared" si="46"/>
        <v>-1.8901358535144852E-2</v>
      </c>
      <c r="M420" s="7">
        <f t="shared" si="46"/>
        <v>-9.562841530055266E-4</v>
      </c>
      <c r="N420" s="7">
        <f t="shared" si="46"/>
        <v>-9.0221897098268222E-3</v>
      </c>
      <c r="O420" s="7">
        <f t="shared" si="46"/>
        <v>-8.0910240202275441E-3</v>
      </c>
      <c r="P420" s="7">
        <f t="shared" si="45"/>
        <v>6.6235736878244153E-3</v>
      </c>
      <c r="Q420" s="7">
        <f t="shared" si="45"/>
        <v>1.7452810427003692E-2</v>
      </c>
      <c r="R420" s="7">
        <f t="shared" si="45"/>
        <v>6.2415262773338476E-3</v>
      </c>
      <c r="S420" s="7">
        <f t="shared" si="44"/>
        <v>2.5120938213007395E-2</v>
      </c>
      <c r="T420" s="7">
        <f t="shared" si="44"/>
        <v>3.8324711568034544E-3</v>
      </c>
      <c r="U420" s="7">
        <f t="shared" si="44"/>
        <v>-2.2732818103614479E-3</v>
      </c>
      <c r="V420" s="9">
        <f t="shared" si="44"/>
        <v>-7.5567110225611151E-3</v>
      </c>
    </row>
    <row r="421" spans="1:22" x14ac:dyDescent="0.2">
      <c r="A421" s="8">
        <v>45132</v>
      </c>
      <c r="B421" s="6">
        <v>66355.710000000006</v>
      </c>
      <c r="C421" s="6">
        <v>962.5</v>
      </c>
      <c r="D421" s="6">
        <v>994.7</v>
      </c>
      <c r="E421" s="6">
        <v>83.05</v>
      </c>
      <c r="F421" s="6">
        <v>731.3</v>
      </c>
      <c r="G421" s="6">
        <v>609.6</v>
      </c>
      <c r="H421" s="6">
        <v>196.15</v>
      </c>
      <c r="I421" s="7">
        <f t="shared" si="50"/>
        <v>4.3809342104839111E-4</v>
      </c>
      <c r="J421" s="7">
        <f t="shared" si="51"/>
        <v>9.3506493506494426E-3</v>
      </c>
      <c r="K421" s="7">
        <f t="shared" si="52"/>
        <v>-2.7143862471097346E-3</v>
      </c>
      <c r="L421" s="7">
        <f t="shared" si="46"/>
        <v>7.8266104756170574E-3</v>
      </c>
      <c r="M421" s="7">
        <f t="shared" si="46"/>
        <v>1.0734308765212752E-2</v>
      </c>
      <c r="N421" s="7">
        <f t="shared" si="46"/>
        <v>1.3205380577427706E-2</v>
      </c>
      <c r="O421" s="7">
        <f t="shared" si="46"/>
        <v>1.1215906194238956E-2</v>
      </c>
      <c r="P421" s="7">
        <f t="shared" si="45"/>
        <v>-5.2830772682378102E-3</v>
      </c>
      <c r="Q421" s="7">
        <f t="shared" si="45"/>
        <v>-1.474785663455554E-2</v>
      </c>
      <c r="R421" s="7">
        <f t="shared" si="45"/>
        <v>-1.7577786209915882E-3</v>
      </c>
      <c r="S421" s="7">
        <f t="shared" si="44"/>
        <v>-1.9082272519840585E-2</v>
      </c>
      <c r="T421" s="7">
        <f t="shared" si="44"/>
        <v>-9.5674168440611305E-4</v>
      </c>
      <c r="U421" s="7">
        <f t="shared" si="44"/>
        <v>-9.063136133741382E-3</v>
      </c>
      <c r="V421" s="9">
        <f t="shared" si="44"/>
        <v>-8.1239339922016679E-3</v>
      </c>
    </row>
    <row r="422" spans="1:22" x14ac:dyDescent="0.2">
      <c r="A422" s="8">
        <v>45131</v>
      </c>
      <c r="B422" s="6">
        <v>66384.78</v>
      </c>
      <c r="C422" s="6">
        <v>971.5</v>
      </c>
      <c r="D422" s="6">
        <v>992</v>
      </c>
      <c r="E422" s="6">
        <v>83.7</v>
      </c>
      <c r="F422" s="6">
        <v>739.15</v>
      </c>
      <c r="G422" s="6">
        <v>617.65</v>
      </c>
      <c r="H422" s="6">
        <v>198.35</v>
      </c>
      <c r="I422" s="7">
        <f t="shared" si="50"/>
        <v>4.5112750241846911E-3</v>
      </c>
      <c r="J422" s="7">
        <f t="shared" si="51"/>
        <v>-2.0586721564597177E-4</v>
      </c>
      <c r="K422" s="7">
        <f t="shared" si="52"/>
        <v>5.0403225806452401E-3</v>
      </c>
      <c r="L422" s="7">
        <f t="shared" si="46"/>
        <v>-1.0155316606929587E-2</v>
      </c>
      <c r="M422" s="7">
        <f t="shared" si="46"/>
        <v>3.808428600419389E-2</v>
      </c>
      <c r="N422" s="7">
        <f t="shared" si="46"/>
        <v>-4.1285517688010032E-3</v>
      </c>
      <c r="O422" s="7">
        <f t="shared" si="46"/>
        <v>-8.8227880010083304E-3</v>
      </c>
      <c r="P422" s="7">
        <f t="shared" si="45"/>
        <v>4.3799748614355258E-4</v>
      </c>
      <c r="Q422" s="7">
        <f t="shared" si="45"/>
        <v>9.3072026555555791E-3</v>
      </c>
      <c r="R422" s="7">
        <f t="shared" si="45"/>
        <v>-2.7180768734955188E-3</v>
      </c>
      <c r="S422" s="7">
        <f t="shared" si="44"/>
        <v>7.7961414361257166E-3</v>
      </c>
      <c r="T422" s="7">
        <f t="shared" si="44"/>
        <v>1.0677105070193505E-2</v>
      </c>
      <c r="U422" s="7">
        <f t="shared" si="44"/>
        <v>1.3118949610386099E-2</v>
      </c>
      <c r="V422" s="9">
        <f t="shared" si="44"/>
        <v>1.1153474304777429E-2</v>
      </c>
    </row>
    <row r="423" spans="1:22" x14ac:dyDescent="0.2">
      <c r="A423" s="8">
        <v>45128</v>
      </c>
      <c r="B423" s="6">
        <v>66684.259999999995</v>
      </c>
      <c r="C423" s="6">
        <v>971.3</v>
      </c>
      <c r="D423" s="6">
        <v>997</v>
      </c>
      <c r="E423" s="6">
        <v>82.85</v>
      </c>
      <c r="F423" s="6">
        <v>767.3</v>
      </c>
      <c r="G423" s="6">
        <v>615.1</v>
      </c>
      <c r="H423" s="6">
        <v>196.6</v>
      </c>
      <c r="I423" s="7">
        <f t="shared" si="50"/>
        <v>1.3311087204086913E-2</v>
      </c>
      <c r="J423" s="7">
        <f t="shared" si="51"/>
        <v>6.7950169875425903E-3</v>
      </c>
      <c r="K423" s="7">
        <f t="shared" si="52"/>
        <v>-1.4042126379136821E-3</v>
      </c>
      <c r="L423" s="7">
        <f t="shared" si="46"/>
        <v>-1.7501508750754291E-2</v>
      </c>
      <c r="M423" s="7">
        <f t="shared" si="46"/>
        <v>6.5815196142318122E-3</v>
      </c>
      <c r="N423" s="7">
        <f t="shared" si="46"/>
        <v>-8.2100471468055103E-3</v>
      </c>
      <c r="O423" s="7">
        <f t="shared" si="46"/>
        <v>1.246185147507628E-2</v>
      </c>
      <c r="P423" s="7">
        <f t="shared" si="45"/>
        <v>4.501129723729934E-3</v>
      </c>
      <c r="Q423" s="7">
        <f t="shared" si="45"/>
        <v>-2.0588840920996725E-4</v>
      </c>
      <c r="R423" s="7">
        <f t="shared" si="45"/>
        <v>5.027662676965616E-3</v>
      </c>
      <c r="S423" s="7">
        <f t="shared" si="44"/>
        <v>-1.0207233622857796E-2</v>
      </c>
      <c r="T423" s="7">
        <f t="shared" si="44"/>
        <v>3.7376981836520544E-2</v>
      </c>
      <c r="U423" s="7">
        <f t="shared" si="44"/>
        <v>-4.1370977685000459E-3</v>
      </c>
      <c r="V423" s="9">
        <f t="shared" si="44"/>
        <v>-8.8619392472729791E-3</v>
      </c>
    </row>
    <row r="424" spans="1:22" x14ac:dyDescent="0.2">
      <c r="A424" s="8">
        <v>45127</v>
      </c>
      <c r="B424" s="6">
        <v>67571.899999999994</v>
      </c>
      <c r="C424" s="6">
        <v>977.9</v>
      </c>
      <c r="D424" s="6">
        <v>995.6</v>
      </c>
      <c r="E424" s="6">
        <v>81.400000000000006</v>
      </c>
      <c r="F424" s="6">
        <v>772.35</v>
      </c>
      <c r="G424" s="6">
        <v>610.04999999999995</v>
      </c>
      <c r="H424" s="6">
        <v>199.05</v>
      </c>
      <c r="I424" s="7">
        <f t="shared" si="50"/>
        <v>-7.0215577777151816E-3</v>
      </c>
      <c r="J424" s="7">
        <f t="shared" si="51"/>
        <v>-1.3907352490029723E-2</v>
      </c>
      <c r="K424" s="7">
        <f t="shared" si="52"/>
        <v>-2.2247890719164332E-2</v>
      </c>
      <c r="L424" s="7">
        <f t="shared" si="46"/>
        <v>4.9140049140048436E-3</v>
      </c>
      <c r="M424" s="7">
        <f t="shared" si="46"/>
        <v>-3.8842493688094892E-3</v>
      </c>
      <c r="N424" s="7">
        <f t="shared" si="46"/>
        <v>-1.4097205147118985E-2</v>
      </c>
      <c r="O424" s="7">
        <f t="shared" si="46"/>
        <v>4.7726701833710194E-3</v>
      </c>
      <c r="P424" s="7">
        <f t="shared" si="45"/>
        <v>1.3223273092021358E-2</v>
      </c>
      <c r="Q424" s="7">
        <f t="shared" si="45"/>
        <v>6.7720349099446853E-3</v>
      </c>
      <c r="R424" s="7">
        <f t="shared" si="45"/>
        <v>-1.405199468401332E-3</v>
      </c>
      <c r="S424" s="7">
        <f t="shared" si="44"/>
        <v>-1.765647086407722E-2</v>
      </c>
      <c r="T424" s="7">
        <f t="shared" si="44"/>
        <v>6.5599559766405966E-3</v>
      </c>
      <c r="U424" s="7">
        <f t="shared" si="44"/>
        <v>-8.2439351929794701E-3</v>
      </c>
      <c r="V424" s="9">
        <f t="shared" si="44"/>
        <v>1.2384841733260012E-2</v>
      </c>
    </row>
    <row r="425" spans="1:22" x14ac:dyDescent="0.2">
      <c r="A425" s="8">
        <v>45126</v>
      </c>
      <c r="B425" s="6">
        <v>67097.440000000002</v>
      </c>
      <c r="C425" s="6">
        <v>964.3</v>
      </c>
      <c r="D425" s="6">
        <v>973.45</v>
      </c>
      <c r="E425" s="6">
        <v>81.8</v>
      </c>
      <c r="F425" s="6">
        <v>769.35</v>
      </c>
      <c r="G425" s="6">
        <v>601.45000000000005</v>
      </c>
      <c r="H425" s="6">
        <v>200</v>
      </c>
      <c r="I425" s="7">
        <f t="shared" si="50"/>
        <v>-4.5053879849962231E-3</v>
      </c>
      <c r="J425" s="7">
        <f t="shared" si="51"/>
        <v>-6.7406408793946326E-4</v>
      </c>
      <c r="K425" s="7">
        <f t="shared" si="52"/>
        <v>2.0545482562022155E-3</v>
      </c>
      <c r="L425" s="7">
        <f t="shared" si="46"/>
        <v>-8.5574572127139481E-3</v>
      </c>
      <c r="M425" s="7">
        <f t="shared" si="46"/>
        <v>7.1488919217510549E-4</v>
      </c>
      <c r="N425" s="7">
        <f t="shared" si="46"/>
        <v>-1.5130102252888911E-2</v>
      </c>
      <c r="O425" s="7">
        <f t="shared" si="46"/>
        <v>-1.0250000000000092E-2</v>
      </c>
      <c r="P425" s="7">
        <f t="shared" si="45"/>
        <v>-7.0463249185611435E-3</v>
      </c>
      <c r="Q425" s="7">
        <f t="shared" si="45"/>
        <v>-1.4004965801890775E-2</v>
      </c>
      <c r="R425" s="7">
        <f t="shared" si="45"/>
        <v>-2.2499108068517626E-2</v>
      </c>
      <c r="S425" s="7">
        <f t="shared" si="44"/>
        <v>4.9019706002066876E-3</v>
      </c>
      <c r="T425" s="7">
        <f t="shared" si="44"/>
        <v>-3.8918126568729225E-3</v>
      </c>
      <c r="U425" s="7">
        <f t="shared" si="44"/>
        <v>-1.4197514581261528E-2</v>
      </c>
      <c r="V425" s="9">
        <f t="shared" ref="V425:V488" si="53">LN(H425/H424)</f>
        <v>4.761317101710477E-3</v>
      </c>
    </row>
    <row r="426" spans="1:22" x14ac:dyDescent="0.2">
      <c r="A426" s="8">
        <v>45125</v>
      </c>
      <c r="B426" s="6">
        <v>66795.14</v>
      </c>
      <c r="C426" s="6">
        <v>963.65</v>
      </c>
      <c r="D426" s="6">
        <v>975.45</v>
      </c>
      <c r="E426" s="6">
        <v>81.099999999999994</v>
      </c>
      <c r="F426" s="6">
        <v>769.9</v>
      </c>
      <c r="G426" s="6">
        <v>592.35</v>
      </c>
      <c r="H426" s="6">
        <v>197.95</v>
      </c>
      <c r="I426" s="7">
        <f t="shared" si="50"/>
        <v>-3.0722295065180871E-3</v>
      </c>
      <c r="J426" s="7">
        <f t="shared" si="51"/>
        <v>1.2452653971877226E-3</v>
      </c>
      <c r="K426" s="7">
        <f t="shared" si="52"/>
        <v>-6.9198831308626696E-3</v>
      </c>
      <c r="L426" s="7">
        <f t="shared" si="46"/>
        <v>7.3982737361284467E-3</v>
      </c>
      <c r="M426" s="7">
        <f t="shared" si="46"/>
        <v>-3.1822314586309464E-3</v>
      </c>
      <c r="N426" s="7">
        <f t="shared" si="46"/>
        <v>1.4771672153287785E-2</v>
      </c>
      <c r="O426" s="7">
        <f t="shared" si="46"/>
        <v>1.7933821672139416E-2</v>
      </c>
      <c r="P426" s="7">
        <f t="shared" si="45"/>
        <v>-4.51556783306144E-3</v>
      </c>
      <c r="Q426" s="7">
        <f t="shared" si="45"/>
        <v>-6.7429137127821828E-4</v>
      </c>
      <c r="R426" s="7">
        <f t="shared" si="45"/>
        <v>2.0524405583512459E-3</v>
      </c>
      <c r="S426" s="7">
        <f t="shared" si="45"/>
        <v>-8.5942824873341452E-3</v>
      </c>
      <c r="T426" s="7">
        <f t="shared" si="45"/>
        <v>7.1463378061662061E-4</v>
      </c>
      <c r="U426" s="7">
        <f t="shared" si="45"/>
        <v>-1.5245730039313543E-2</v>
      </c>
      <c r="V426" s="9">
        <f t="shared" si="53"/>
        <v>-1.0302892995897147E-2</v>
      </c>
    </row>
    <row r="427" spans="1:22" x14ac:dyDescent="0.2">
      <c r="A427" s="8">
        <v>45124</v>
      </c>
      <c r="B427" s="6">
        <v>66589.929999999993</v>
      </c>
      <c r="C427" s="6">
        <v>964.85</v>
      </c>
      <c r="D427" s="6">
        <v>968.7</v>
      </c>
      <c r="E427" s="6">
        <v>81.7</v>
      </c>
      <c r="F427" s="6">
        <v>767.45</v>
      </c>
      <c r="G427" s="6">
        <v>601.1</v>
      </c>
      <c r="H427" s="6">
        <v>201.5</v>
      </c>
      <c r="I427" s="7">
        <f t="shared" si="50"/>
        <v>-7.944594625643786E-3</v>
      </c>
      <c r="J427" s="7">
        <f t="shared" si="51"/>
        <v>-8.0841581592994149E-3</v>
      </c>
      <c r="K427" s="7">
        <f t="shared" si="52"/>
        <v>-8.9294931351296958E-3</v>
      </c>
      <c r="L427" s="7">
        <f t="shared" si="46"/>
        <v>9.7919216646267238E-3</v>
      </c>
      <c r="M427" s="7">
        <f t="shared" si="46"/>
        <v>1.7981627467587469E-2</v>
      </c>
      <c r="N427" s="7">
        <f t="shared" si="46"/>
        <v>-2.7782398935285335E-2</v>
      </c>
      <c r="O427" s="7">
        <f t="shared" si="46"/>
        <v>-1.538461538461533E-2</v>
      </c>
      <c r="P427" s="7">
        <f t="shared" ref="P427:U469" si="54">LN(B427/B426)</f>
        <v>-3.0769584917575651E-3</v>
      </c>
      <c r="Q427" s="7">
        <f t="shared" si="54"/>
        <v>1.2444906973042825E-3</v>
      </c>
      <c r="R427" s="7">
        <f t="shared" si="54"/>
        <v>-6.9439365509312888E-3</v>
      </c>
      <c r="S427" s="7">
        <f t="shared" si="54"/>
        <v>7.3710407445901705E-3</v>
      </c>
      <c r="T427" s="7">
        <f t="shared" si="54"/>
        <v>-3.1873055245867691E-3</v>
      </c>
      <c r="U427" s="7">
        <f t="shared" si="54"/>
        <v>1.4663633644348278E-2</v>
      </c>
      <c r="V427" s="9">
        <f t="shared" si="53"/>
        <v>1.7774907834598036E-2</v>
      </c>
    </row>
    <row r="428" spans="1:22" x14ac:dyDescent="0.2">
      <c r="A428" s="8">
        <v>45121</v>
      </c>
      <c r="B428" s="6">
        <v>66060.899999999994</v>
      </c>
      <c r="C428" s="6">
        <v>957.05</v>
      </c>
      <c r="D428" s="6">
        <v>960.05</v>
      </c>
      <c r="E428" s="6">
        <v>82.5</v>
      </c>
      <c r="F428" s="6">
        <v>781.25</v>
      </c>
      <c r="G428" s="6">
        <v>584.4</v>
      </c>
      <c r="H428" s="6">
        <v>198.4</v>
      </c>
      <c r="I428" s="7">
        <f t="shared" si="50"/>
        <v>-7.5992001319993285E-3</v>
      </c>
      <c r="J428" s="7">
        <f t="shared" si="51"/>
        <v>3.2391202131549779E-3</v>
      </c>
      <c r="K428" s="7">
        <f t="shared" si="52"/>
        <v>-4.5310140096869178E-3</v>
      </c>
      <c r="L428" s="7">
        <f t="shared" si="46"/>
        <v>-1.3939393939394029E-2</v>
      </c>
      <c r="M428" s="7">
        <f t="shared" si="46"/>
        <v>-2.6943999999999968E-2</v>
      </c>
      <c r="N428" s="7">
        <f t="shared" si="46"/>
        <v>2.1389459274470113E-3</v>
      </c>
      <c r="O428" s="7">
        <f t="shared" si="46"/>
        <v>-7.0564516129032473E-3</v>
      </c>
      <c r="P428" s="7">
        <f t="shared" si="54"/>
        <v>-7.9763210650485097E-3</v>
      </c>
      <c r="Q428" s="7">
        <f t="shared" si="54"/>
        <v>-8.1170121502461886E-3</v>
      </c>
      <c r="R428" s="7">
        <f t="shared" si="54"/>
        <v>-8.9695999934138217E-3</v>
      </c>
      <c r="S428" s="7">
        <f t="shared" si="54"/>
        <v>9.744291474678141E-3</v>
      </c>
      <c r="T428" s="7">
        <f t="shared" si="54"/>
        <v>1.7821870291194197E-2</v>
      </c>
      <c r="U428" s="7">
        <f t="shared" si="54"/>
        <v>-2.8175630168571969E-2</v>
      </c>
      <c r="V428" s="9">
        <f t="shared" si="53"/>
        <v>-1.5504186535965199E-2</v>
      </c>
    </row>
    <row r="429" spans="1:22" x14ac:dyDescent="0.2">
      <c r="A429" s="8">
        <v>45120</v>
      </c>
      <c r="B429" s="6">
        <v>65558.89</v>
      </c>
      <c r="C429" s="6">
        <v>960.15</v>
      </c>
      <c r="D429" s="6">
        <v>955.7</v>
      </c>
      <c r="E429" s="6">
        <v>81.349999999999994</v>
      </c>
      <c r="F429" s="6">
        <v>760.2</v>
      </c>
      <c r="G429" s="6">
        <v>585.65</v>
      </c>
      <c r="H429" s="6">
        <v>197</v>
      </c>
      <c r="I429" s="7">
        <f t="shared" si="50"/>
        <v>-2.5166686013139428E-3</v>
      </c>
      <c r="J429" s="7">
        <f t="shared" si="51"/>
        <v>-1.0571264906525046E-2</v>
      </c>
      <c r="K429" s="7">
        <f t="shared" si="52"/>
        <v>-1.1823794077639449E-2</v>
      </c>
      <c r="L429" s="7">
        <f t="shared" si="46"/>
        <v>2.1511985248924503E-2</v>
      </c>
      <c r="M429" s="7">
        <f t="shared" si="46"/>
        <v>1.3877926861352252E-2</v>
      </c>
      <c r="N429" s="7">
        <f t="shared" si="46"/>
        <v>6.1470161359173936E-3</v>
      </c>
      <c r="O429" s="7">
        <f t="shared" si="46"/>
        <v>3.9086294416243561E-2</v>
      </c>
      <c r="P429" s="7">
        <f t="shared" si="54"/>
        <v>-7.6282211712642599E-3</v>
      </c>
      <c r="Q429" s="7">
        <f t="shared" si="54"/>
        <v>3.2338855640033307E-3</v>
      </c>
      <c r="R429" s="7">
        <f t="shared" si="54"/>
        <v>-4.5413101667914832E-3</v>
      </c>
      <c r="S429" s="7">
        <f t="shared" si="54"/>
        <v>-1.4037459675588587E-2</v>
      </c>
      <c r="T429" s="7">
        <f t="shared" si="54"/>
        <v>-2.7313644495462853E-2</v>
      </c>
      <c r="U429" s="7">
        <f t="shared" si="54"/>
        <v>2.136661639339297E-3</v>
      </c>
      <c r="V429" s="9">
        <f t="shared" si="53"/>
        <v>-7.081466112783933E-3</v>
      </c>
    </row>
    <row r="430" spans="1:22" x14ac:dyDescent="0.2">
      <c r="A430" s="8">
        <v>45119</v>
      </c>
      <c r="B430" s="6">
        <v>65393.9</v>
      </c>
      <c r="C430" s="6">
        <v>950</v>
      </c>
      <c r="D430" s="6">
        <v>944.4</v>
      </c>
      <c r="E430" s="6">
        <v>83.1</v>
      </c>
      <c r="F430" s="6">
        <v>770.75</v>
      </c>
      <c r="G430" s="6">
        <v>589.25</v>
      </c>
      <c r="H430" s="6">
        <v>204.7</v>
      </c>
      <c r="I430" s="7">
        <f t="shared" si="50"/>
        <v>3.4244784299453102E-3</v>
      </c>
      <c r="J430" s="7">
        <f t="shared" si="51"/>
        <v>3.3684210526316871E-3</v>
      </c>
      <c r="K430" s="7">
        <f t="shared" si="52"/>
        <v>5.8238034731061816E-4</v>
      </c>
      <c r="L430" s="7">
        <f t="shared" si="46"/>
        <v>-3.6101083032490378E-3</v>
      </c>
      <c r="M430" s="7">
        <f t="shared" si="46"/>
        <v>-9.3415504378852043E-3</v>
      </c>
      <c r="N430" s="7">
        <f t="shared" si="46"/>
        <v>-1.1879507848960857E-3</v>
      </c>
      <c r="O430" s="7">
        <f t="shared" si="46"/>
        <v>7.3277967757690021E-4</v>
      </c>
      <c r="P430" s="7">
        <f t="shared" si="54"/>
        <v>-2.5198407349955251E-3</v>
      </c>
      <c r="Q430" s="7">
        <f t="shared" si="54"/>
        <v>-1.0627537661535595E-2</v>
      </c>
      <c r="R430" s="7">
        <f t="shared" si="54"/>
        <v>-1.1894251060776151E-2</v>
      </c>
      <c r="S430" s="7">
        <f t="shared" si="54"/>
        <v>2.1283868196355804E-2</v>
      </c>
      <c r="T430" s="7">
        <f t="shared" si="54"/>
        <v>1.3782510211111347E-2</v>
      </c>
      <c r="U430" s="7">
        <f t="shared" si="54"/>
        <v>6.1282003003568751E-3</v>
      </c>
      <c r="V430" s="9">
        <f t="shared" si="53"/>
        <v>3.834176392925525E-2</v>
      </c>
    </row>
    <row r="431" spans="1:22" x14ac:dyDescent="0.2">
      <c r="A431" s="8">
        <v>45118</v>
      </c>
      <c r="B431" s="6">
        <v>65617.84</v>
      </c>
      <c r="C431" s="6">
        <v>953.2</v>
      </c>
      <c r="D431" s="6">
        <v>944.95</v>
      </c>
      <c r="E431" s="6">
        <v>82.8</v>
      </c>
      <c r="F431" s="6">
        <v>763.55</v>
      </c>
      <c r="G431" s="6">
        <v>588.54999999999995</v>
      </c>
      <c r="H431" s="6">
        <v>204.85</v>
      </c>
      <c r="I431" s="7">
        <f t="shared" si="50"/>
        <v>-4.1706645631736095E-3</v>
      </c>
      <c r="J431" s="7">
        <f t="shared" si="51"/>
        <v>1.1382710868652834E-2</v>
      </c>
      <c r="K431" s="7">
        <f t="shared" si="52"/>
        <v>3.6509868246996646E-3</v>
      </c>
      <c r="L431" s="7">
        <f t="shared" si="46"/>
        <v>-4.2874396135265669E-2</v>
      </c>
      <c r="M431" s="7">
        <f t="shared" si="46"/>
        <v>2.6193438543642422E-4</v>
      </c>
      <c r="N431" s="7">
        <f t="shared" si="46"/>
        <v>6.8813184946054928E-3</v>
      </c>
      <c r="O431" s="7">
        <f t="shared" si="46"/>
        <v>-7.0783500122040266E-3</v>
      </c>
      <c r="P431" s="7">
        <f t="shared" si="54"/>
        <v>3.4186282557458415E-3</v>
      </c>
      <c r="Q431" s="7">
        <f t="shared" si="54"/>
        <v>3.3627606300006469E-3</v>
      </c>
      <c r="R431" s="7">
        <f t="shared" si="54"/>
        <v>5.8221082968877916E-4</v>
      </c>
      <c r="S431" s="7">
        <f t="shared" si="54"/>
        <v>-3.6166404701884389E-3</v>
      </c>
      <c r="T431" s="7">
        <f t="shared" si="54"/>
        <v>-9.3854563670692295E-3</v>
      </c>
      <c r="U431" s="7">
        <f t="shared" si="54"/>
        <v>-1.1886569577508849E-3</v>
      </c>
      <c r="V431" s="9">
        <f t="shared" si="53"/>
        <v>7.3251132563619556E-4</v>
      </c>
    </row>
    <row r="432" spans="1:22" x14ac:dyDescent="0.2">
      <c r="A432" s="8">
        <v>45117</v>
      </c>
      <c r="B432" s="6">
        <v>65344.17</v>
      </c>
      <c r="C432" s="6">
        <v>964.05</v>
      </c>
      <c r="D432" s="6">
        <v>948.4</v>
      </c>
      <c r="E432" s="6">
        <v>79.25</v>
      </c>
      <c r="F432" s="6">
        <v>763.75</v>
      </c>
      <c r="G432" s="6">
        <v>592.6</v>
      </c>
      <c r="H432" s="6">
        <v>203.4</v>
      </c>
      <c r="I432" s="7">
        <f t="shared" si="50"/>
        <v>-9.7514437783818853E-4</v>
      </c>
      <c r="J432" s="7">
        <f t="shared" si="51"/>
        <v>1.3121726051553484E-2</v>
      </c>
      <c r="K432" s="7">
        <f t="shared" si="52"/>
        <v>-2.108814846056517E-3</v>
      </c>
      <c r="L432" s="7">
        <f t="shared" si="46"/>
        <v>5.6782334384859467E-3</v>
      </c>
      <c r="M432" s="7">
        <f t="shared" si="46"/>
        <v>-2.7495908346972797E-3</v>
      </c>
      <c r="N432" s="7">
        <f t="shared" si="46"/>
        <v>1.687478906513773E-3</v>
      </c>
      <c r="O432" s="7">
        <f t="shared" si="46"/>
        <v>2.7531956735496577E-2</v>
      </c>
      <c r="P432" s="7">
        <f t="shared" si="54"/>
        <v>-4.179386042646652E-3</v>
      </c>
      <c r="Q432" s="7">
        <f t="shared" si="54"/>
        <v>1.1318415260817704E-2</v>
      </c>
      <c r="R432" s="7">
        <f t="shared" si="54"/>
        <v>3.6443381502038841E-3</v>
      </c>
      <c r="S432" s="7">
        <f t="shared" si="54"/>
        <v>-4.3820648633823983E-2</v>
      </c>
      <c r="T432" s="7">
        <f t="shared" si="54"/>
        <v>2.6190008661451707E-4</v>
      </c>
      <c r="U432" s="7">
        <f t="shared" si="54"/>
        <v>6.8577502809753308E-3</v>
      </c>
      <c r="V432" s="9">
        <f t="shared" si="53"/>
        <v>-7.1035203784204802E-3</v>
      </c>
    </row>
    <row r="433" spans="1:22" x14ac:dyDescent="0.2">
      <c r="A433" s="8">
        <v>45114</v>
      </c>
      <c r="B433" s="6">
        <v>65280.45</v>
      </c>
      <c r="C433" s="6">
        <v>976.7</v>
      </c>
      <c r="D433" s="6">
        <v>946.4</v>
      </c>
      <c r="E433" s="6">
        <v>79.7</v>
      </c>
      <c r="F433" s="6">
        <v>761.65</v>
      </c>
      <c r="G433" s="6">
        <v>593.6</v>
      </c>
      <c r="H433" s="6">
        <v>209</v>
      </c>
      <c r="I433" s="7">
        <f t="shared" si="50"/>
        <v>7.738764055701175E-3</v>
      </c>
      <c r="J433" s="7">
        <f t="shared" si="51"/>
        <v>4.3513873246647794E-3</v>
      </c>
      <c r="K433" s="7">
        <f t="shared" si="52"/>
        <v>1.3736263736263687E-2</v>
      </c>
      <c r="L433" s="7">
        <f>(E434/E433)-1</f>
        <v>1.0037641154328591E-2</v>
      </c>
      <c r="M433" s="7">
        <f>(F434/F433)-1</f>
        <v>3.7024880194314935E-2</v>
      </c>
      <c r="N433" s="7">
        <f>(G434/G433)-1</f>
        <v>-1.8530997304582186E-3</v>
      </c>
      <c r="O433" s="7">
        <f>(H434/H433)-1</f>
        <v>-1.6985645933014437E-2</v>
      </c>
      <c r="P433" s="7">
        <f t="shared" si="54"/>
        <v>-9.7562014043363007E-4</v>
      </c>
      <c r="Q433" s="7">
        <f t="shared" si="54"/>
        <v>1.3036381968026603E-2</v>
      </c>
      <c r="R433" s="7">
        <f t="shared" si="54"/>
        <v>-2.1110415270733942E-3</v>
      </c>
      <c r="S433" s="7">
        <f t="shared" si="54"/>
        <v>5.6621730387795017E-3</v>
      </c>
      <c r="T433" s="7">
        <f t="shared" si="54"/>
        <v>-2.7533779030950679E-3</v>
      </c>
      <c r="U433" s="7">
        <f t="shared" si="54"/>
        <v>1.6860567137059305E-3</v>
      </c>
      <c r="V433" s="9">
        <f t="shared" si="53"/>
        <v>2.7159768350351447E-2</v>
      </c>
    </row>
    <row r="434" spans="1:22" x14ac:dyDescent="0.2">
      <c r="A434" s="8">
        <v>45113</v>
      </c>
      <c r="B434" s="6">
        <v>65785.64</v>
      </c>
      <c r="C434" s="6">
        <v>980.95</v>
      </c>
      <c r="D434" s="6">
        <v>959.4</v>
      </c>
      <c r="E434" s="6">
        <v>80.5</v>
      </c>
      <c r="F434" s="6">
        <v>789.85</v>
      </c>
      <c r="G434" s="6">
        <v>592.5</v>
      </c>
      <c r="H434" s="6">
        <v>205.45</v>
      </c>
      <c r="I434" s="7">
        <f t="shared" ref="I434:O470" si="55">(B435/B434)-1</f>
        <v>-5.162220812931162E-3</v>
      </c>
      <c r="J434" s="7">
        <f t="shared" si="55"/>
        <v>-1.473061827819977E-2</v>
      </c>
      <c r="K434" s="7">
        <f t="shared" si="55"/>
        <v>-1.4592453616844026E-3</v>
      </c>
      <c r="L434" s="7">
        <f t="shared" si="55"/>
        <v>-1.8633540372671176E-3</v>
      </c>
      <c r="M434" s="7">
        <f t="shared" si="55"/>
        <v>-2.6334114072292247E-2</v>
      </c>
      <c r="N434" s="7">
        <f t="shared" si="55"/>
        <v>-3.2067510548522415E-3</v>
      </c>
      <c r="O434" s="7">
        <f t="shared" si="55"/>
        <v>-1.2168410805548646E-3</v>
      </c>
      <c r="P434" s="7">
        <f t="shared" si="54"/>
        <v>7.7089734175821026E-3</v>
      </c>
      <c r="Q434" s="7">
        <f t="shared" si="54"/>
        <v>4.3419474134065586E-3</v>
      </c>
      <c r="R434" s="7">
        <f t="shared" si="54"/>
        <v>1.3642776403786479E-2</v>
      </c>
      <c r="S434" s="7">
        <f t="shared" si="54"/>
        <v>9.9875986283481915E-3</v>
      </c>
      <c r="T434" s="7">
        <f t="shared" si="54"/>
        <v>3.6355921432396077E-2</v>
      </c>
      <c r="U434" s="7">
        <f t="shared" si="54"/>
        <v>-1.8548188438844398E-3</v>
      </c>
      <c r="V434" s="9">
        <f t="shared" si="53"/>
        <v>-1.7131556635392328E-2</v>
      </c>
    </row>
    <row r="435" spans="1:22" x14ac:dyDescent="0.2">
      <c r="A435" s="8">
        <v>45112</v>
      </c>
      <c r="B435" s="6">
        <v>65446.04</v>
      </c>
      <c r="C435" s="6">
        <v>966.5</v>
      </c>
      <c r="D435" s="6">
        <v>958</v>
      </c>
      <c r="E435" s="6">
        <v>80.349999999999994</v>
      </c>
      <c r="F435" s="6">
        <v>769.05</v>
      </c>
      <c r="G435" s="6">
        <v>590.6</v>
      </c>
      <c r="H435" s="6">
        <v>205.2</v>
      </c>
      <c r="I435" s="7">
        <f t="shared" si="55"/>
        <v>5.0438498647142893E-4</v>
      </c>
      <c r="J435" s="7">
        <f t="shared" si="55"/>
        <v>4.3455768235902692E-3</v>
      </c>
      <c r="K435" s="7">
        <f t="shared" si="55"/>
        <v>-1.3883089770354906E-2</v>
      </c>
      <c r="L435" s="7">
        <f t="shared" si="55"/>
        <v>-2.1157436216552417E-2</v>
      </c>
      <c r="M435" s="7">
        <f t="shared" si="55"/>
        <v>1.0597490410246602E-2</v>
      </c>
      <c r="N435" s="7">
        <f t="shared" si="55"/>
        <v>-2.2858110396207776E-3</v>
      </c>
      <c r="O435" s="7">
        <f t="shared" si="55"/>
        <v>-1.388888888888884E-2</v>
      </c>
      <c r="P435" s="7">
        <f t="shared" si="54"/>
        <v>-5.1755911082521271E-3</v>
      </c>
      <c r="Q435" s="7">
        <f t="shared" si="54"/>
        <v>-1.4840191218452294E-2</v>
      </c>
      <c r="R435" s="7">
        <f t="shared" si="54"/>
        <v>-1.46031109710302E-3</v>
      </c>
      <c r="S435" s="7">
        <f t="shared" si="54"/>
        <v>-1.8650922409961304E-3</v>
      </c>
      <c r="T435" s="7">
        <f t="shared" si="54"/>
        <v>-2.6687067117286949E-2</v>
      </c>
      <c r="U435" s="7">
        <f t="shared" si="54"/>
        <v>-3.2119036994638769E-3</v>
      </c>
      <c r="V435" s="9">
        <f t="shared" si="53"/>
        <v>-1.217582032804276E-3</v>
      </c>
    </row>
    <row r="436" spans="1:22" x14ac:dyDescent="0.2">
      <c r="A436" s="8">
        <v>45111</v>
      </c>
      <c r="B436" s="6">
        <v>65479.05</v>
      </c>
      <c r="C436" s="6">
        <v>970.7</v>
      </c>
      <c r="D436" s="6">
        <v>944.7</v>
      </c>
      <c r="E436" s="6">
        <v>78.650000000000006</v>
      </c>
      <c r="F436" s="6">
        <v>777.2</v>
      </c>
      <c r="G436" s="6">
        <v>589.25</v>
      </c>
      <c r="H436" s="6">
        <v>202.35</v>
      </c>
      <c r="I436" s="7">
        <f t="shared" si="55"/>
        <v>-4.1845445222555844E-3</v>
      </c>
      <c r="J436" s="7">
        <f t="shared" si="55"/>
        <v>1.1744102194292783E-2</v>
      </c>
      <c r="K436" s="7">
        <f t="shared" si="55"/>
        <v>-2.2758547687097286E-3</v>
      </c>
      <c r="L436" s="7">
        <f t="shared" si="55"/>
        <v>4.195804195804187E-2</v>
      </c>
      <c r="M436" s="7">
        <f t="shared" si="55"/>
        <v>-2.1809058157488459E-2</v>
      </c>
      <c r="N436" s="7">
        <f t="shared" si="55"/>
        <v>-6.4488756894356403E-3</v>
      </c>
      <c r="O436" s="7">
        <f t="shared" si="55"/>
        <v>-1.6061279960464581E-2</v>
      </c>
      <c r="P436" s="7">
        <f t="shared" si="54"/>
        <v>5.0425782712052163E-4</v>
      </c>
      <c r="Q436" s="7">
        <f t="shared" si="54"/>
        <v>4.3361620697950198E-3</v>
      </c>
      <c r="R436" s="7">
        <f t="shared" si="54"/>
        <v>-1.398036119577189E-2</v>
      </c>
      <c r="S436" s="7">
        <f t="shared" si="54"/>
        <v>-2.1384462679234592E-2</v>
      </c>
      <c r="T436" s="7">
        <f t="shared" si="54"/>
        <v>1.0541730605465933E-2</v>
      </c>
      <c r="U436" s="7">
        <f t="shared" si="54"/>
        <v>-2.288427493581852E-3</v>
      </c>
      <c r="V436" s="9">
        <f t="shared" si="53"/>
        <v>-1.3986241974739839E-2</v>
      </c>
    </row>
    <row r="437" spans="1:22" x14ac:dyDescent="0.2">
      <c r="A437" s="8">
        <v>45110</v>
      </c>
      <c r="B437" s="6">
        <v>65205.05</v>
      </c>
      <c r="C437" s="6">
        <v>982.1</v>
      </c>
      <c r="D437" s="6">
        <v>942.55</v>
      </c>
      <c r="E437" s="6">
        <v>81.95</v>
      </c>
      <c r="F437" s="6">
        <v>760.25</v>
      </c>
      <c r="G437" s="6">
        <v>585.45000000000005</v>
      </c>
      <c r="H437" s="6">
        <v>199.1</v>
      </c>
      <c r="I437" s="7">
        <f t="shared" si="55"/>
        <v>-7.4609251890767059E-3</v>
      </c>
      <c r="J437" s="7">
        <f t="shared" si="55"/>
        <v>5.4475104368190141E-3</v>
      </c>
      <c r="K437" s="7">
        <f t="shared" si="55"/>
        <v>-8.434565805527483E-3</v>
      </c>
      <c r="L437" s="7">
        <f t="shared" si="55"/>
        <v>-3.1116534472239166E-2</v>
      </c>
      <c r="M437" s="7">
        <f t="shared" si="55"/>
        <v>-8.6813548174943245E-3</v>
      </c>
      <c r="N437" s="7">
        <f t="shared" si="55"/>
        <v>-2.1521906225980048E-2</v>
      </c>
      <c r="O437" s="7">
        <f t="shared" si="55"/>
        <v>-4.3947764942240064E-2</v>
      </c>
      <c r="P437" s="7">
        <f t="shared" si="54"/>
        <v>-4.193324229963504E-3</v>
      </c>
      <c r="Q437" s="7">
        <f t="shared" si="54"/>
        <v>1.1675675445547953E-2</v>
      </c>
      <c r="R437" s="7">
        <f t="shared" si="54"/>
        <v>-2.2784484621675189E-3</v>
      </c>
      <c r="S437" s="7">
        <f t="shared" si="54"/>
        <v>4.1101675685551779E-2</v>
      </c>
      <c r="T437" s="7">
        <f t="shared" si="54"/>
        <v>-2.2050390945811033E-2</v>
      </c>
      <c r="U437" s="7">
        <f t="shared" si="54"/>
        <v>-6.4697595215067478E-3</v>
      </c>
      <c r="V437" s="9">
        <f t="shared" si="53"/>
        <v>-1.6191660251724013E-2</v>
      </c>
    </row>
    <row r="438" spans="1:22" x14ac:dyDescent="0.2">
      <c r="A438" s="8">
        <v>45107</v>
      </c>
      <c r="B438" s="6">
        <v>64718.559999999998</v>
      </c>
      <c r="C438" s="6">
        <v>987.45</v>
      </c>
      <c r="D438" s="6">
        <v>934.6</v>
      </c>
      <c r="E438" s="6">
        <v>79.400000000000006</v>
      </c>
      <c r="F438" s="6">
        <v>753.65</v>
      </c>
      <c r="G438" s="6">
        <v>572.85</v>
      </c>
      <c r="H438" s="6">
        <v>190.35</v>
      </c>
      <c r="I438" s="7">
        <f t="shared" si="55"/>
        <v>-1.2409732231372206E-2</v>
      </c>
      <c r="J438" s="7">
        <f t="shared" si="55"/>
        <v>-9.3675629145779649E-3</v>
      </c>
      <c r="K438" s="7">
        <f t="shared" si="55"/>
        <v>3.0494329124759467E-3</v>
      </c>
      <c r="L438" s="7">
        <f t="shared" si="55"/>
        <v>3.7783375314861534E-3</v>
      </c>
      <c r="M438" s="7">
        <f t="shared" si="55"/>
        <v>-7.7622238439594149E-3</v>
      </c>
      <c r="N438" s="7">
        <f t="shared" si="55"/>
        <v>-5.3242559134154543E-3</v>
      </c>
      <c r="O438" s="7">
        <f t="shared" si="55"/>
        <v>-1.838718150774854E-3</v>
      </c>
      <c r="P438" s="7">
        <f t="shared" si="54"/>
        <v>-7.4888971092005032E-3</v>
      </c>
      <c r="Q438" s="7">
        <f t="shared" si="54"/>
        <v>5.4327264182667924E-3</v>
      </c>
      <c r="R438" s="7">
        <f t="shared" si="54"/>
        <v>-8.4703380465953482E-3</v>
      </c>
      <c r="S438" s="7">
        <f t="shared" si="54"/>
        <v>-3.161093693674865E-2</v>
      </c>
      <c r="T438" s="7">
        <f t="shared" si="54"/>
        <v>-8.719257300935878E-3</v>
      </c>
      <c r="U438" s="7">
        <f t="shared" si="54"/>
        <v>-2.1756879955098788E-2</v>
      </c>
      <c r="V438" s="9">
        <f t="shared" si="53"/>
        <v>-4.4942728241644234E-2</v>
      </c>
    </row>
    <row r="439" spans="1:22" x14ac:dyDescent="0.2">
      <c r="A439" s="8">
        <v>45105</v>
      </c>
      <c r="B439" s="6">
        <v>63915.42</v>
      </c>
      <c r="C439" s="6">
        <v>978.2</v>
      </c>
      <c r="D439" s="6">
        <v>937.45</v>
      </c>
      <c r="E439" s="6">
        <v>79.7</v>
      </c>
      <c r="F439" s="6">
        <v>747.8</v>
      </c>
      <c r="G439" s="6">
        <v>569.79999999999995</v>
      </c>
      <c r="H439" s="6">
        <v>190</v>
      </c>
      <c r="I439" s="7">
        <f t="shared" si="55"/>
        <v>-7.8132945070219506E-3</v>
      </c>
      <c r="J439" s="7">
        <f t="shared" si="55"/>
        <v>-5.0603148640360196E-3</v>
      </c>
      <c r="K439" s="7">
        <f t="shared" si="55"/>
        <v>-1.4400768040961909E-3</v>
      </c>
      <c r="L439" s="7">
        <f t="shared" si="55"/>
        <v>-1.8193224592220836E-2</v>
      </c>
      <c r="M439" s="7">
        <f t="shared" si="55"/>
        <v>2.6745119015778585E-3</v>
      </c>
      <c r="N439" s="7">
        <f t="shared" si="55"/>
        <v>-6.4935064935063291E-3</v>
      </c>
      <c r="O439" s="7">
        <f t="shared" si="55"/>
        <v>4.9999999999998934E-3</v>
      </c>
      <c r="P439" s="7">
        <f t="shared" si="54"/>
        <v>-1.2487375985925593E-2</v>
      </c>
      <c r="Q439" s="7">
        <f t="shared" si="54"/>
        <v>-9.4117144767385981E-3</v>
      </c>
      <c r="R439" s="7">
        <f t="shared" si="54"/>
        <v>3.0447928226339798E-3</v>
      </c>
      <c r="S439" s="7">
        <f t="shared" si="54"/>
        <v>3.771217543079324E-3</v>
      </c>
      <c r="T439" s="7">
        <f t="shared" si="54"/>
        <v>-7.7925067135249035E-3</v>
      </c>
      <c r="U439" s="7">
        <f t="shared" si="54"/>
        <v>-5.3384802758270657E-3</v>
      </c>
      <c r="V439" s="9">
        <f t="shared" si="53"/>
        <v>-1.8404106680201806E-3</v>
      </c>
    </row>
    <row r="440" spans="1:22" x14ac:dyDescent="0.2">
      <c r="A440" s="8">
        <v>45104</v>
      </c>
      <c r="B440" s="6">
        <v>63416.03</v>
      </c>
      <c r="C440" s="6">
        <v>973.25</v>
      </c>
      <c r="D440" s="6">
        <v>936.1</v>
      </c>
      <c r="E440" s="6">
        <v>78.25</v>
      </c>
      <c r="F440" s="6">
        <v>749.8</v>
      </c>
      <c r="G440" s="6">
        <v>566.1</v>
      </c>
      <c r="H440" s="6">
        <v>190.95</v>
      </c>
      <c r="I440" s="7">
        <f t="shared" si="55"/>
        <v>-7.0333951841513587E-3</v>
      </c>
      <c r="J440" s="7">
        <f t="shared" si="55"/>
        <v>-1.3049062419727808E-2</v>
      </c>
      <c r="K440" s="7">
        <f t="shared" si="55"/>
        <v>-9.2404657622048303E-3</v>
      </c>
      <c r="L440" s="7">
        <f t="shared" si="55"/>
        <v>-6.389776357827448E-3</v>
      </c>
      <c r="M440" s="7">
        <f t="shared" si="55"/>
        <v>-5.8682315284075415E-3</v>
      </c>
      <c r="N440" s="7">
        <f t="shared" si="55"/>
        <v>-1.5986574810104348E-2</v>
      </c>
      <c r="O440" s="7">
        <f t="shared" si="55"/>
        <v>-1.0473946059177397E-3</v>
      </c>
      <c r="P440" s="7">
        <f t="shared" si="54"/>
        <v>-7.8439782243292563E-3</v>
      </c>
      <c r="Q440" s="7">
        <f t="shared" si="54"/>
        <v>-5.0731616146917399E-3</v>
      </c>
      <c r="R440" s="7">
        <f t="shared" si="54"/>
        <v>-1.441114711260732E-3</v>
      </c>
      <c r="S440" s="7">
        <f t="shared" si="54"/>
        <v>-1.8360756375906766E-2</v>
      </c>
      <c r="T440" s="7">
        <f t="shared" si="54"/>
        <v>2.6709417587982031E-3</v>
      </c>
      <c r="U440" s="7">
        <f t="shared" si="54"/>
        <v>-6.51468102119353E-3</v>
      </c>
      <c r="V440" s="9">
        <f t="shared" si="53"/>
        <v>4.9875415110389679E-3</v>
      </c>
    </row>
    <row r="441" spans="1:22" x14ac:dyDescent="0.2">
      <c r="A441" s="8">
        <v>45103</v>
      </c>
      <c r="B441" s="6">
        <v>62970</v>
      </c>
      <c r="C441" s="6">
        <v>960.55</v>
      </c>
      <c r="D441" s="6">
        <v>927.45</v>
      </c>
      <c r="E441" s="6">
        <v>77.75</v>
      </c>
      <c r="F441" s="6">
        <v>745.4</v>
      </c>
      <c r="G441" s="6">
        <v>557.04999999999995</v>
      </c>
      <c r="H441" s="6">
        <v>190.75</v>
      </c>
      <c r="I441" s="7">
        <f t="shared" si="55"/>
        <v>1.4880101635705856E-4</v>
      </c>
      <c r="J441" s="7">
        <f t="shared" si="55"/>
        <v>-2.2383009734006087E-3</v>
      </c>
      <c r="K441" s="7">
        <f t="shared" si="55"/>
        <v>-4.2589897029490231E-3</v>
      </c>
      <c r="L441" s="7">
        <f t="shared" si="55"/>
        <v>0</v>
      </c>
      <c r="M441" s="7">
        <f t="shared" si="55"/>
        <v>-1.167158572578475E-2</v>
      </c>
      <c r="N441" s="7">
        <f t="shared" si="55"/>
        <v>-4.3981689255900847E-3</v>
      </c>
      <c r="O441" s="7">
        <f t="shared" si="55"/>
        <v>7.6015727391873789E-3</v>
      </c>
      <c r="P441" s="7">
        <f t="shared" si="54"/>
        <v>-7.0582461008254485E-3</v>
      </c>
      <c r="Q441" s="7">
        <f t="shared" si="54"/>
        <v>-1.3134949416113526E-2</v>
      </c>
      <c r="R441" s="7">
        <f t="shared" si="54"/>
        <v>-9.2834237050115117E-3</v>
      </c>
      <c r="S441" s="7">
        <f t="shared" si="54"/>
        <v>-6.4102783609190543E-3</v>
      </c>
      <c r="T441" s="7">
        <f t="shared" si="54"/>
        <v>-5.8855172566535767E-3</v>
      </c>
      <c r="U441" s="7">
        <f t="shared" si="54"/>
        <v>-1.6115738537288819E-2</v>
      </c>
      <c r="V441" s="9">
        <f t="shared" si="53"/>
        <v>-1.0479435069587911E-3</v>
      </c>
    </row>
    <row r="442" spans="1:22" x14ac:dyDescent="0.2">
      <c r="A442" s="8">
        <v>45100</v>
      </c>
      <c r="B442" s="6">
        <v>62979.37</v>
      </c>
      <c r="C442" s="6">
        <v>958.4</v>
      </c>
      <c r="D442" s="6">
        <v>923.5</v>
      </c>
      <c r="E442" s="6">
        <v>77.75</v>
      </c>
      <c r="F442" s="6">
        <v>736.7</v>
      </c>
      <c r="G442" s="6">
        <v>554.6</v>
      </c>
      <c r="H442" s="6">
        <v>192.2</v>
      </c>
      <c r="I442" s="7">
        <f t="shared" si="55"/>
        <v>4.1207144498269788E-3</v>
      </c>
      <c r="J442" s="7">
        <f t="shared" si="55"/>
        <v>8.555926544240533E-3</v>
      </c>
      <c r="K442" s="7">
        <f t="shared" si="55"/>
        <v>2.4363833243097321E-3</v>
      </c>
      <c r="L442" s="7">
        <f t="shared" si="55"/>
        <v>-1.9292604501608412E-3</v>
      </c>
      <c r="M442" s="7">
        <f t="shared" si="55"/>
        <v>5.5653590335278391E-3</v>
      </c>
      <c r="N442" s="7">
        <f t="shared" si="55"/>
        <v>1.5055896141363156E-2</v>
      </c>
      <c r="O442" s="7">
        <f t="shared" si="55"/>
        <v>5.7232049947972818E-3</v>
      </c>
      <c r="P442" s="7">
        <f t="shared" si="54"/>
        <v>1.4878994658393949E-4</v>
      </c>
      <c r="Q442" s="7">
        <f t="shared" si="54"/>
        <v>-2.2408097132667277E-3</v>
      </c>
      <c r="R442" s="7">
        <f t="shared" si="54"/>
        <v>-4.2680850333928462E-3</v>
      </c>
      <c r="S442" s="7">
        <f t="shared" si="54"/>
        <v>0</v>
      </c>
      <c r="T442" s="7">
        <f t="shared" si="54"/>
        <v>-1.1740233356390068E-2</v>
      </c>
      <c r="U442" s="7">
        <f t="shared" si="54"/>
        <v>-4.4078693236477909E-3</v>
      </c>
      <c r="V442" s="9">
        <f t="shared" si="53"/>
        <v>7.5728263716256915E-3</v>
      </c>
    </row>
    <row r="443" spans="1:22" x14ac:dyDescent="0.2">
      <c r="A443" s="8">
        <v>45099</v>
      </c>
      <c r="B443" s="6">
        <v>63238.89</v>
      </c>
      <c r="C443" s="6">
        <v>966.6</v>
      </c>
      <c r="D443" s="6">
        <v>925.75</v>
      </c>
      <c r="E443" s="6">
        <v>77.599999999999994</v>
      </c>
      <c r="F443" s="6">
        <v>740.8</v>
      </c>
      <c r="G443" s="6">
        <v>562.95000000000005</v>
      </c>
      <c r="H443" s="6">
        <v>193.3</v>
      </c>
      <c r="I443" s="7">
        <f t="shared" si="55"/>
        <v>4.4950188088375143E-3</v>
      </c>
      <c r="J443" s="7">
        <f t="shared" si="55"/>
        <v>-6.2073246430793816E-4</v>
      </c>
      <c r="K443" s="7">
        <f t="shared" si="55"/>
        <v>-1.1342155009451682E-3</v>
      </c>
      <c r="L443" s="7">
        <f t="shared" si="55"/>
        <v>5.9278350515463929E-2</v>
      </c>
      <c r="M443" s="7">
        <f t="shared" si="55"/>
        <v>1.1811555075593949E-2</v>
      </c>
      <c r="N443" s="7">
        <f t="shared" si="55"/>
        <v>6.0396127542410305E-3</v>
      </c>
      <c r="O443" s="7">
        <f t="shared" si="55"/>
        <v>2.4831867563372967E-2</v>
      </c>
      <c r="P443" s="7">
        <f t="shared" si="54"/>
        <v>4.1122475578315365E-3</v>
      </c>
      <c r="Q443" s="7">
        <f t="shared" si="54"/>
        <v>8.5195320497989252E-3</v>
      </c>
      <c r="R443" s="7">
        <f t="shared" si="54"/>
        <v>2.4334201544274564E-3</v>
      </c>
      <c r="S443" s="7">
        <f t="shared" si="54"/>
        <v>-1.9311238701705186E-3</v>
      </c>
      <c r="T443" s="7">
        <f t="shared" si="54"/>
        <v>5.549929643201665E-3</v>
      </c>
      <c r="U443" s="7">
        <f t="shared" si="54"/>
        <v>1.4943681067461878E-2</v>
      </c>
      <c r="V443" s="9">
        <f t="shared" si="53"/>
        <v>5.7068896780932904E-3</v>
      </c>
    </row>
    <row r="444" spans="1:22" x14ac:dyDescent="0.2">
      <c r="A444" s="8">
        <v>45098</v>
      </c>
      <c r="B444" s="6">
        <v>63523.15</v>
      </c>
      <c r="C444" s="6">
        <v>966</v>
      </c>
      <c r="D444" s="6">
        <v>924.7</v>
      </c>
      <c r="E444" s="6">
        <v>82.2</v>
      </c>
      <c r="F444" s="6">
        <v>749.55</v>
      </c>
      <c r="G444" s="6">
        <v>566.35</v>
      </c>
      <c r="H444" s="6">
        <v>198.1</v>
      </c>
      <c r="I444" s="7">
        <f t="shared" si="55"/>
        <v>-3.0768310450600689E-3</v>
      </c>
      <c r="J444" s="7">
        <f t="shared" si="55"/>
        <v>9.1614906832298004E-3</v>
      </c>
      <c r="K444" s="7">
        <f t="shared" si="55"/>
        <v>9.1921704336539456E-4</v>
      </c>
      <c r="L444" s="7">
        <f t="shared" si="55"/>
        <v>7.2992700729925808E-3</v>
      </c>
      <c r="M444" s="7">
        <f t="shared" si="55"/>
        <v>2.4014408645187224E-2</v>
      </c>
      <c r="N444" s="7">
        <f t="shared" si="55"/>
        <v>1.8539772225654172E-3</v>
      </c>
      <c r="O444" s="7">
        <f t="shared" si="55"/>
        <v>-1.590106007067138E-2</v>
      </c>
      <c r="P444" s="7">
        <f t="shared" si="54"/>
        <v>4.4849463843372869E-3</v>
      </c>
      <c r="Q444" s="7">
        <f t="shared" si="54"/>
        <v>-6.2092519846575396E-4</v>
      </c>
      <c r="R444" s="7">
        <f t="shared" si="54"/>
        <v>-1.1348592101291166E-3</v>
      </c>
      <c r="S444" s="7">
        <f t="shared" si="54"/>
        <v>5.758787487296118E-2</v>
      </c>
      <c r="T444" s="7">
        <f t="shared" si="54"/>
        <v>1.1742343126354079E-2</v>
      </c>
      <c r="U444" s="7">
        <f t="shared" si="54"/>
        <v>6.0214473975830386E-3</v>
      </c>
      <c r="V444" s="9">
        <f t="shared" si="53"/>
        <v>2.4528567490220005E-2</v>
      </c>
    </row>
    <row r="445" spans="1:22" x14ac:dyDescent="0.2">
      <c r="A445" s="8">
        <v>45097</v>
      </c>
      <c r="B445" s="6">
        <v>63327.7</v>
      </c>
      <c r="C445" s="6">
        <v>974.85</v>
      </c>
      <c r="D445" s="6">
        <v>925.55</v>
      </c>
      <c r="E445" s="6">
        <v>82.8</v>
      </c>
      <c r="F445" s="6">
        <v>767.55</v>
      </c>
      <c r="G445" s="6">
        <v>567.4</v>
      </c>
      <c r="H445" s="6">
        <v>194.95</v>
      </c>
      <c r="I445" s="7">
        <f t="shared" si="55"/>
        <v>-2.5170659916591287E-3</v>
      </c>
      <c r="J445" s="7">
        <f t="shared" si="55"/>
        <v>-9.4373493357953198E-3</v>
      </c>
      <c r="K445" s="7">
        <f t="shared" si="55"/>
        <v>-2.5930527794284508E-3</v>
      </c>
      <c r="L445" s="7">
        <f t="shared" si="55"/>
        <v>-1.8115942028985477E-2</v>
      </c>
      <c r="M445" s="7">
        <f t="shared" si="55"/>
        <v>5.9279525763795693E-3</v>
      </c>
      <c r="N445" s="7">
        <f t="shared" si="55"/>
        <v>2.5555163905535139E-3</v>
      </c>
      <c r="O445" s="7">
        <f t="shared" si="55"/>
        <v>-6.1554244678122538E-3</v>
      </c>
      <c r="P445" s="7">
        <f t="shared" si="54"/>
        <v>-3.0815742215003941E-3</v>
      </c>
      <c r="Q445" s="7">
        <f t="shared" si="54"/>
        <v>9.1197787959495704E-3</v>
      </c>
      <c r="R445" s="7">
        <f t="shared" si="54"/>
        <v>9.1879482210116569E-4</v>
      </c>
      <c r="S445" s="7">
        <f t="shared" si="54"/>
        <v>7.2727593290796569E-3</v>
      </c>
      <c r="T445" s="7">
        <f t="shared" si="54"/>
        <v>2.3730597460886908E-2</v>
      </c>
      <c r="U445" s="7">
        <f t="shared" si="54"/>
        <v>1.8522607280282511E-3</v>
      </c>
      <c r="V445" s="9">
        <f t="shared" si="53"/>
        <v>-1.6028838275898915E-2</v>
      </c>
    </row>
    <row r="446" spans="1:22" x14ac:dyDescent="0.2">
      <c r="A446" s="8">
        <v>45096</v>
      </c>
      <c r="B446" s="6">
        <v>63168.3</v>
      </c>
      <c r="C446" s="6">
        <v>965.65</v>
      </c>
      <c r="D446" s="6">
        <v>923.15</v>
      </c>
      <c r="E446" s="6">
        <v>81.3</v>
      </c>
      <c r="F446" s="6">
        <v>772.1</v>
      </c>
      <c r="G446" s="6">
        <v>568.85</v>
      </c>
      <c r="H446" s="6">
        <v>193.75</v>
      </c>
      <c r="I446" s="7">
        <f t="shared" si="55"/>
        <v>3.4238692508741231E-3</v>
      </c>
      <c r="J446" s="7">
        <f t="shared" si="55"/>
        <v>1.6465593123802691E-2</v>
      </c>
      <c r="K446" s="7">
        <f t="shared" si="55"/>
        <v>1.196988571738089E-2</v>
      </c>
      <c r="L446" s="7">
        <f t="shared" si="55"/>
        <v>4.9200492004921603E-3</v>
      </c>
      <c r="M446" s="7">
        <f t="shared" si="55"/>
        <v>8.6128739800543919E-3</v>
      </c>
      <c r="N446" s="7">
        <f t="shared" si="55"/>
        <v>4.2190384108289347E-3</v>
      </c>
      <c r="O446" s="7">
        <f t="shared" si="55"/>
        <v>-2.9161290322580635E-2</v>
      </c>
      <c r="P446" s="7">
        <f t="shared" si="54"/>
        <v>-2.5202391280431439E-3</v>
      </c>
      <c r="Q446" s="7">
        <f t="shared" si="54"/>
        <v>-9.482163289859253E-3</v>
      </c>
      <c r="R446" s="7">
        <f t="shared" si="54"/>
        <v>-2.5964205639420136E-3</v>
      </c>
      <c r="S446" s="7">
        <f t="shared" si="54"/>
        <v>-1.8282044837449069E-2</v>
      </c>
      <c r="T446" s="7">
        <f t="shared" si="54"/>
        <v>5.9104513955597644E-3</v>
      </c>
      <c r="U446" s="7">
        <f t="shared" si="54"/>
        <v>2.5522566109746625E-3</v>
      </c>
      <c r="V446" s="9">
        <f t="shared" si="53"/>
        <v>-6.1744471951499513E-3</v>
      </c>
    </row>
    <row r="447" spans="1:22" x14ac:dyDescent="0.2">
      <c r="A447" s="8">
        <v>45093</v>
      </c>
      <c r="B447" s="6">
        <v>63384.58</v>
      </c>
      <c r="C447" s="6">
        <v>981.55</v>
      </c>
      <c r="D447" s="6">
        <v>934.2</v>
      </c>
      <c r="E447" s="6">
        <v>81.7</v>
      </c>
      <c r="F447" s="6">
        <v>778.75</v>
      </c>
      <c r="G447" s="6">
        <v>571.25</v>
      </c>
      <c r="H447" s="6">
        <v>188.1</v>
      </c>
      <c r="I447" s="7">
        <f t="shared" si="55"/>
        <v>-7.3669337242592281E-3</v>
      </c>
      <c r="J447" s="7">
        <f t="shared" si="55"/>
        <v>-4.4827059243033318E-3</v>
      </c>
      <c r="K447" s="7">
        <f t="shared" si="55"/>
        <v>-8.1353029329908066E-3</v>
      </c>
      <c r="L447" s="7">
        <f t="shared" si="55"/>
        <v>-3.3047735618115137E-2</v>
      </c>
      <c r="M447" s="7">
        <f t="shared" si="55"/>
        <v>-3.9165329052969211E-3</v>
      </c>
      <c r="N447" s="7">
        <f t="shared" si="55"/>
        <v>-8.3150984682713869E-3</v>
      </c>
      <c r="O447" s="7">
        <f t="shared" si="55"/>
        <v>-2.4986709197235446E-2</v>
      </c>
      <c r="P447" s="7">
        <f t="shared" si="54"/>
        <v>3.4180211554914641E-3</v>
      </c>
      <c r="Q447" s="7">
        <f t="shared" si="54"/>
        <v>1.6331505135434046E-2</v>
      </c>
      <c r="R447" s="7">
        <f t="shared" si="54"/>
        <v>1.1898813226255711E-2</v>
      </c>
      <c r="S447" s="7">
        <f t="shared" si="54"/>
        <v>4.9079853121924465E-3</v>
      </c>
      <c r="T447" s="7">
        <f t="shared" si="54"/>
        <v>8.5759947868928026E-3</v>
      </c>
      <c r="U447" s="7">
        <f t="shared" si="54"/>
        <v>4.2101632226890003E-3</v>
      </c>
      <c r="V447" s="9">
        <f t="shared" si="53"/>
        <v>-2.9594931926471665E-2</v>
      </c>
    </row>
    <row r="448" spans="1:22" x14ac:dyDescent="0.2">
      <c r="A448" s="8">
        <v>45092</v>
      </c>
      <c r="B448" s="6">
        <v>62917.63</v>
      </c>
      <c r="C448" s="6">
        <v>977.15</v>
      </c>
      <c r="D448" s="6">
        <v>926.6</v>
      </c>
      <c r="E448" s="6">
        <v>79</v>
      </c>
      <c r="F448" s="6">
        <v>775.7</v>
      </c>
      <c r="G448" s="6">
        <v>566.5</v>
      </c>
      <c r="H448" s="6">
        <v>183.4</v>
      </c>
      <c r="I448" s="7">
        <f t="shared" si="55"/>
        <v>4.9410634189495095E-3</v>
      </c>
      <c r="J448" s="7">
        <f t="shared" si="55"/>
        <v>5.6286138259231677E-4</v>
      </c>
      <c r="K448" s="7">
        <f t="shared" si="55"/>
        <v>1.4245629181955488E-2</v>
      </c>
      <c r="L448" s="7">
        <f t="shared" si="55"/>
        <v>-2.8481012658227889E-2</v>
      </c>
      <c r="M448" s="7">
        <f t="shared" si="55"/>
        <v>-4.5120536289803281E-3</v>
      </c>
      <c r="N448" s="7">
        <f t="shared" si="55"/>
        <v>1.7740511915269153E-2</v>
      </c>
      <c r="O448" s="7">
        <f t="shared" si="55"/>
        <v>2.2082878953107787E-2</v>
      </c>
      <c r="P448" s="7">
        <f t="shared" si="54"/>
        <v>-7.394203593265646E-3</v>
      </c>
      <c r="Q448" s="7">
        <f t="shared" si="54"/>
        <v>-4.4927833779564901E-3</v>
      </c>
      <c r="R448" s="7">
        <f t="shared" si="54"/>
        <v>-8.168575085459661E-3</v>
      </c>
      <c r="S448" s="7">
        <f t="shared" si="54"/>
        <v>-3.3606149398935789E-2</v>
      </c>
      <c r="T448" s="7">
        <f t="shared" si="54"/>
        <v>-3.9242226048369711E-3</v>
      </c>
      <c r="U448" s="7">
        <f t="shared" si="54"/>
        <v>-8.3498617403535026E-3</v>
      </c>
      <c r="V448" s="9">
        <f t="shared" si="53"/>
        <v>-2.5304176484620161E-2</v>
      </c>
    </row>
    <row r="449" spans="1:22" x14ac:dyDescent="0.2">
      <c r="A449" s="8">
        <v>45091</v>
      </c>
      <c r="B449" s="6">
        <v>63228.51</v>
      </c>
      <c r="C449" s="6">
        <v>977.7</v>
      </c>
      <c r="D449" s="6">
        <v>939.8</v>
      </c>
      <c r="E449" s="6">
        <v>76.75</v>
      </c>
      <c r="F449" s="6">
        <v>772.2</v>
      </c>
      <c r="G449" s="6">
        <v>576.54999999999995</v>
      </c>
      <c r="H449" s="6">
        <v>187.45</v>
      </c>
      <c r="I449" s="7">
        <f t="shared" si="55"/>
        <v>-1.3498657488528742E-3</v>
      </c>
      <c r="J449" s="7">
        <f t="shared" si="55"/>
        <v>8.3358903549146657E-3</v>
      </c>
      <c r="K449" s="7">
        <f t="shared" si="55"/>
        <v>3.9902106831239958E-3</v>
      </c>
      <c r="L449" s="7">
        <f t="shared" si="55"/>
        <v>-2.540716612377858E-2</v>
      </c>
      <c r="M449" s="7">
        <f t="shared" si="55"/>
        <v>-1.0878010878010991E-2</v>
      </c>
      <c r="N449" s="7">
        <f t="shared" si="55"/>
        <v>-2.6016824212982126E-4</v>
      </c>
      <c r="O449" s="7">
        <f t="shared" si="55"/>
        <v>-1.0669511869831894E-3</v>
      </c>
      <c r="P449" s="7">
        <f t="shared" si="54"/>
        <v>4.9288964272204173E-3</v>
      </c>
      <c r="Q449" s="7">
        <f t="shared" si="54"/>
        <v>5.6270303553981763E-4</v>
      </c>
      <c r="R449" s="7">
        <f t="shared" si="54"/>
        <v>1.4145113686167297E-2</v>
      </c>
      <c r="S449" s="7">
        <f t="shared" si="54"/>
        <v>-2.8894465999715003E-2</v>
      </c>
      <c r="T449" s="7">
        <f t="shared" si="54"/>
        <v>-4.5222636666899709E-3</v>
      </c>
      <c r="U449" s="7">
        <f t="shared" si="54"/>
        <v>1.7584985749064183E-2</v>
      </c>
      <c r="V449" s="9">
        <f t="shared" si="53"/>
        <v>2.1842583359556387E-2</v>
      </c>
    </row>
    <row r="450" spans="1:22" x14ac:dyDescent="0.2">
      <c r="A450" s="8">
        <v>45090</v>
      </c>
      <c r="B450" s="6">
        <v>63143.16</v>
      </c>
      <c r="C450" s="6">
        <v>985.85</v>
      </c>
      <c r="D450" s="6">
        <v>943.55</v>
      </c>
      <c r="E450" s="6">
        <v>74.8</v>
      </c>
      <c r="F450" s="6">
        <v>763.8</v>
      </c>
      <c r="G450" s="6">
        <v>576.4</v>
      </c>
      <c r="H450" s="6">
        <v>187.25</v>
      </c>
      <c r="I450" s="7">
        <f t="shared" si="55"/>
        <v>-6.627004413463089E-3</v>
      </c>
      <c r="J450" s="7">
        <f t="shared" si="55"/>
        <v>-1.181721357204446E-2</v>
      </c>
      <c r="K450" s="7">
        <f t="shared" si="55"/>
        <v>-8.0546870860048747E-3</v>
      </c>
      <c r="L450" s="7">
        <f t="shared" si="55"/>
        <v>-2.6737967914438499E-2</v>
      </c>
      <c r="M450" s="7">
        <f t="shared" si="55"/>
        <v>-3.0767216548833742E-3</v>
      </c>
      <c r="N450" s="7">
        <f t="shared" si="55"/>
        <v>3.9035392088826448E-3</v>
      </c>
      <c r="O450" s="7">
        <f t="shared" si="55"/>
        <v>-1.3351134846462109E-3</v>
      </c>
      <c r="P450" s="7">
        <f t="shared" si="54"/>
        <v>-1.3507776383341326E-3</v>
      </c>
      <c r="Q450" s="7">
        <f t="shared" si="54"/>
        <v>8.301338700651301E-3</v>
      </c>
      <c r="R450" s="7">
        <f t="shared" si="54"/>
        <v>3.982270906389267E-3</v>
      </c>
      <c r="S450" s="7">
        <f t="shared" si="54"/>
        <v>-2.5735501486875055E-2</v>
      </c>
      <c r="T450" s="7">
        <f t="shared" si="54"/>
        <v>-1.0937609038720257E-2</v>
      </c>
      <c r="U450" s="7">
        <f t="shared" si="54"/>
        <v>-2.6020209175812054E-4</v>
      </c>
      <c r="V450" s="9">
        <f t="shared" si="53"/>
        <v>-1.0675207845921657E-3</v>
      </c>
    </row>
    <row r="451" spans="1:22" x14ac:dyDescent="0.2">
      <c r="A451" s="8">
        <v>45089</v>
      </c>
      <c r="B451" s="6">
        <v>62724.71</v>
      </c>
      <c r="C451" s="6">
        <v>974.2</v>
      </c>
      <c r="D451" s="6">
        <v>935.95</v>
      </c>
      <c r="E451" s="6">
        <v>72.8</v>
      </c>
      <c r="F451" s="6">
        <v>761.45</v>
      </c>
      <c r="G451" s="6">
        <v>578.65</v>
      </c>
      <c r="H451" s="6">
        <v>187</v>
      </c>
      <c r="I451" s="7">
        <f t="shared" si="55"/>
        <v>-1.5796007665879186E-3</v>
      </c>
      <c r="J451" s="7">
        <f t="shared" si="55"/>
        <v>5.6456579757746539E-4</v>
      </c>
      <c r="K451" s="7">
        <f t="shared" si="55"/>
        <v>2.243709599871746E-3</v>
      </c>
      <c r="L451" s="7">
        <f t="shared" si="55"/>
        <v>-1.5109890109890056E-2</v>
      </c>
      <c r="M451" s="7">
        <f t="shared" si="55"/>
        <v>1.0506270930461525E-3</v>
      </c>
      <c r="N451" s="7">
        <f t="shared" si="55"/>
        <v>8.6408018664219099E-5</v>
      </c>
      <c r="O451" s="7">
        <f t="shared" si="55"/>
        <v>-1.1497326203208535E-2</v>
      </c>
      <c r="P451" s="7">
        <f t="shared" si="54"/>
        <v>-6.6490605050932702E-3</v>
      </c>
      <c r="Q451" s="7">
        <f t="shared" si="54"/>
        <v>-1.1887591839834528E-2</v>
      </c>
      <c r="R451" s="7">
        <f t="shared" si="54"/>
        <v>-8.087301327766425E-3</v>
      </c>
      <c r="S451" s="7">
        <f t="shared" si="54"/>
        <v>-2.7101929777791269E-2</v>
      </c>
      <c r="T451" s="7">
        <f t="shared" si="54"/>
        <v>-3.0814644937158468E-3</v>
      </c>
      <c r="U451" s="7">
        <f t="shared" si="54"/>
        <v>3.8959401687196638E-3</v>
      </c>
      <c r="V451" s="9">
        <f t="shared" si="53"/>
        <v>-1.3360055427422512E-3</v>
      </c>
    </row>
    <row r="452" spans="1:22" x14ac:dyDescent="0.2">
      <c r="A452" s="8">
        <v>45086</v>
      </c>
      <c r="B452" s="6">
        <v>62625.63</v>
      </c>
      <c r="C452" s="6">
        <v>974.75</v>
      </c>
      <c r="D452" s="6">
        <v>938.05</v>
      </c>
      <c r="E452" s="6">
        <v>71.7</v>
      </c>
      <c r="F452" s="6">
        <v>762.25</v>
      </c>
      <c r="G452" s="6">
        <v>578.70000000000005</v>
      </c>
      <c r="H452" s="6">
        <v>184.85</v>
      </c>
      <c r="I452" s="7">
        <f t="shared" si="55"/>
        <v>3.5610021008971593E-3</v>
      </c>
      <c r="J452" s="7">
        <f t="shared" si="55"/>
        <v>-1.297768658630416E-2</v>
      </c>
      <c r="K452" s="7">
        <f t="shared" si="55"/>
        <v>-1.5990618836947412E-4</v>
      </c>
      <c r="L452" s="7">
        <f t="shared" si="55"/>
        <v>6.9735006973501434E-3</v>
      </c>
      <c r="M452" s="7">
        <f t="shared" si="55"/>
        <v>-8.9865529681862899E-3</v>
      </c>
      <c r="N452" s="7">
        <f t="shared" si="55"/>
        <v>1.6934508380853641E-2</v>
      </c>
      <c r="O452" s="7">
        <f t="shared" si="55"/>
        <v>1.4065458479848525E-2</v>
      </c>
      <c r="P452" s="7">
        <f t="shared" si="54"/>
        <v>-1.5808496512114919E-3</v>
      </c>
      <c r="Q452" s="7">
        <f t="shared" si="54"/>
        <v>5.6440649026438838E-4</v>
      </c>
      <c r="R452" s="7">
        <f t="shared" si="54"/>
        <v>2.2411962422817411E-3</v>
      </c>
      <c r="S452" s="7">
        <f t="shared" si="54"/>
        <v>-1.5225207597065556E-2</v>
      </c>
      <c r="T452" s="7">
        <f t="shared" si="54"/>
        <v>1.0500755706642668E-3</v>
      </c>
      <c r="U452" s="7">
        <f t="shared" si="54"/>
        <v>8.6404285706411134E-5</v>
      </c>
      <c r="V452" s="9">
        <f t="shared" si="53"/>
        <v>-1.1563931471945683E-2</v>
      </c>
    </row>
    <row r="453" spans="1:22" x14ac:dyDescent="0.2">
      <c r="A453" s="8">
        <v>45085</v>
      </c>
      <c r="B453" s="6">
        <v>62848.639999999999</v>
      </c>
      <c r="C453" s="6">
        <v>962.1</v>
      </c>
      <c r="D453" s="6">
        <v>937.9</v>
      </c>
      <c r="E453" s="6">
        <v>72.2</v>
      </c>
      <c r="F453" s="6">
        <v>755.4</v>
      </c>
      <c r="G453" s="6">
        <v>588.5</v>
      </c>
      <c r="H453" s="6">
        <v>187.45</v>
      </c>
      <c r="I453" s="7">
        <f t="shared" si="55"/>
        <v>4.682997118155674E-3</v>
      </c>
      <c r="J453" s="7">
        <f t="shared" si="55"/>
        <v>1.5227107369296222E-2</v>
      </c>
      <c r="K453" s="7">
        <f t="shared" si="55"/>
        <v>2.4522870242029704E-3</v>
      </c>
      <c r="L453" s="7">
        <f t="shared" si="55"/>
        <v>1.9390581717451338E-2</v>
      </c>
      <c r="M453" s="7">
        <f t="shared" si="55"/>
        <v>9.4651840084722938E-3</v>
      </c>
      <c r="N453" s="7">
        <f t="shared" si="55"/>
        <v>1.1894647408667858E-3</v>
      </c>
      <c r="O453" s="7">
        <f t="shared" si="55"/>
        <v>-2.6673779674568632E-4</v>
      </c>
      <c r="P453" s="7">
        <f t="shared" si="54"/>
        <v>3.5546767448722478E-3</v>
      </c>
      <c r="Q453" s="7">
        <f t="shared" si="54"/>
        <v>-1.3062632495487763E-2</v>
      </c>
      <c r="R453" s="7">
        <f t="shared" si="54"/>
        <v>-1.5991897472711019E-4</v>
      </c>
      <c r="S453" s="7">
        <f t="shared" si="54"/>
        <v>6.9492982932059444E-3</v>
      </c>
      <c r="T453" s="7">
        <f t="shared" si="54"/>
        <v>-9.0271755900076783E-3</v>
      </c>
      <c r="U453" s="7">
        <f t="shared" si="54"/>
        <v>1.6792718120538324E-2</v>
      </c>
      <c r="V453" s="9">
        <f t="shared" si="53"/>
        <v>1.396745779928011E-2</v>
      </c>
    </row>
    <row r="454" spans="1:22" x14ac:dyDescent="0.2">
      <c r="A454" s="8">
        <v>45084</v>
      </c>
      <c r="B454" s="6">
        <v>63142.96</v>
      </c>
      <c r="C454" s="6">
        <v>976.75</v>
      </c>
      <c r="D454" s="6">
        <v>940.2</v>
      </c>
      <c r="E454" s="6">
        <v>73.599999999999994</v>
      </c>
      <c r="F454" s="6">
        <v>762.55</v>
      </c>
      <c r="G454" s="6">
        <v>589.20000000000005</v>
      </c>
      <c r="H454" s="6">
        <v>187.4</v>
      </c>
      <c r="I454" s="7">
        <f t="shared" si="55"/>
        <v>-5.5442443623169302E-3</v>
      </c>
      <c r="J454" s="7">
        <f t="shared" si="55"/>
        <v>-8.7535193242896936E-3</v>
      </c>
      <c r="K454" s="7">
        <f t="shared" si="55"/>
        <v>2.0208466283768711E-3</v>
      </c>
      <c r="L454" s="7">
        <f t="shared" si="55"/>
        <v>2.7173913043478937E-3</v>
      </c>
      <c r="M454" s="7">
        <f t="shared" si="55"/>
        <v>-1.3966297291980845E-2</v>
      </c>
      <c r="N454" s="7">
        <f t="shared" si="55"/>
        <v>-6.5342837746096283E-3</v>
      </c>
      <c r="O454" s="7">
        <f t="shared" si="55"/>
        <v>-1.1205976520811123E-2</v>
      </c>
      <c r="P454" s="7">
        <f t="shared" si="54"/>
        <v>4.6720660007938866E-3</v>
      </c>
      <c r="Q454" s="7">
        <f t="shared" si="54"/>
        <v>1.5112338567960935E-2</v>
      </c>
      <c r="R454" s="7">
        <f t="shared" si="54"/>
        <v>2.4492850751373007E-3</v>
      </c>
      <c r="S454" s="7">
        <f t="shared" si="54"/>
        <v>1.9204979836049827E-2</v>
      </c>
      <c r="T454" s="7">
        <f t="shared" si="54"/>
        <v>9.4206698238362644E-3</v>
      </c>
      <c r="U454" s="7">
        <f t="shared" si="54"/>
        <v>1.1887578881439726E-3</v>
      </c>
      <c r="V454" s="9">
        <f t="shared" si="53"/>
        <v>-2.6677337759910567E-4</v>
      </c>
    </row>
    <row r="455" spans="1:22" x14ac:dyDescent="0.2">
      <c r="A455" s="8">
        <v>45083</v>
      </c>
      <c r="B455" s="6">
        <v>62792.88</v>
      </c>
      <c r="C455" s="6">
        <v>968.2</v>
      </c>
      <c r="D455" s="6">
        <v>942.1</v>
      </c>
      <c r="E455" s="6">
        <v>73.8</v>
      </c>
      <c r="F455" s="6">
        <v>751.9</v>
      </c>
      <c r="G455" s="6">
        <v>585.35</v>
      </c>
      <c r="H455" s="6">
        <v>185.3</v>
      </c>
      <c r="I455" s="7">
        <f t="shared" si="55"/>
        <v>-8.6156264850312247E-5</v>
      </c>
      <c r="J455" s="7">
        <f t="shared" si="55"/>
        <v>-1.7919851270398746E-2</v>
      </c>
      <c r="K455" s="7">
        <f t="shared" si="55"/>
        <v>4.9357817641439983E-3</v>
      </c>
      <c r="L455" s="7">
        <f t="shared" si="55"/>
        <v>-1.3550135501354532E-3</v>
      </c>
      <c r="M455" s="7">
        <f t="shared" si="55"/>
        <v>-1.2634658864210113E-3</v>
      </c>
      <c r="N455" s="7">
        <f t="shared" si="55"/>
        <v>3.1605022636029823E-3</v>
      </c>
      <c r="O455" s="7">
        <f t="shared" si="55"/>
        <v>1.8888289260658997E-3</v>
      </c>
      <c r="P455" s="7">
        <f t="shared" si="54"/>
        <v>-5.5596707298808936E-3</v>
      </c>
      <c r="Q455" s="7">
        <f t="shared" si="54"/>
        <v>-8.792056429585941E-3</v>
      </c>
      <c r="R455" s="7">
        <f t="shared" si="54"/>
        <v>2.0188074645918546E-3</v>
      </c>
      <c r="S455" s="7">
        <f t="shared" si="54"/>
        <v>2.7137058715963258E-3</v>
      </c>
      <c r="T455" s="7">
        <f t="shared" si="54"/>
        <v>-1.4064743718211561E-2</v>
      </c>
      <c r="U455" s="7">
        <f t="shared" si="54"/>
        <v>-6.5557256627937531E-3</v>
      </c>
      <c r="V455" s="9">
        <f t="shared" si="53"/>
        <v>-1.1269236513007741E-2</v>
      </c>
    </row>
    <row r="456" spans="1:22" x14ac:dyDescent="0.2">
      <c r="A456" s="8">
        <v>45082</v>
      </c>
      <c r="B456" s="6">
        <v>62787.47</v>
      </c>
      <c r="C456" s="6">
        <v>950.85</v>
      </c>
      <c r="D456" s="6">
        <v>946.75</v>
      </c>
      <c r="E456" s="6">
        <v>73.7</v>
      </c>
      <c r="F456" s="6">
        <v>750.95</v>
      </c>
      <c r="G456" s="6">
        <v>587.20000000000005</v>
      </c>
      <c r="H456" s="6">
        <v>185.65</v>
      </c>
      <c r="I456" s="7">
        <f t="shared" si="55"/>
        <v>-3.8281523367640347E-3</v>
      </c>
      <c r="J456" s="7">
        <f t="shared" si="55"/>
        <v>-2.6029342167534275E-2</v>
      </c>
      <c r="K456" s="7">
        <f t="shared" si="55"/>
        <v>-9.0837074201215451E-3</v>
      </c>
      <c r="L456" s="7">
        <f t="shared" si="55"/>
        <v>-1.0854816824966029E-2</v>
      </c>
      <c r="M456" s="7">
        <f t="shared" si="55"/>
        <v>2.9962048072441627E-2</v>
      </c>
      <c r="N456" s="7">
        <f t="shared" si="55"/>
        <v>0</v>
      </c>
      <c r="O456" s="7">
        <f t="shared" si="55"/>
        <v>5.9251279288985437E-3</v>
      </c>
      <c r="P456" s="7">
        <f t="shared" si="54"/>
        <v>-8.6159976514489008E-5</v>
      </c>
      <c r="Q456" s="7">
        <f t="shared" si="54"/>
        <v>-1.8082356107308965E-2</v>
      </c>
      <c r="R456" s="7">
        <f t="shared" si="54"/>
        <v>4.9236407272822032E-3</v>
      </c>
      <c r="S456" s="7">
        <f t="shared" si="54"/>
        <v>-1.3559324111358441E-3</v>
      </c>
      <c r="T456" s="7">
        <f t="shared" si="54"/>
        <v>-1.2642647323914016E-3</v>
      </c>
      <c r="U456" s="7">
        <f t="shared" si="54"/>
        <v>3.1555183746243948E-3</v>
      </c>
      <c r="V456" s="9">
        <f t="shared" si="53"/>
        <v>1.8870473317750514E-3</v>
      </c>
    </row>
    <row r="457" spans="1:22" x14ac:dyDescent="0.2">
      <c r="A457" s="8">
        <v>45079</v>
      </c>
      <c r="B457" s="6">
        <v>62547.11</v>
      </c>
      <c r="C457" s="6">
        <v>926.1</v>
      </c>
      <c r="D457" s="6">
        <v>938.15</v>
      </c>
      <c r="E457" s="6">
        <v>72.900000000000006</v>
      </c>
      <c r="F457" s="6">
        <v>773.45</v>
      </c>
      <c r="G457" s="6">
        <v>587.20000000000005</v>
      </c>
      <c r="H457" s="6">
        <v>186.75</v>
      </c>
      <c r="I457" s="7">
        <f t="shared" si="55"/>
        <v>-1.8956911038735536E-3</v>
      </c>
      <c r="J457" s="7">
        <f t="shared" si="55"/>
        <v>-6.9107007882517335E-3</v>
      </c>
      <c r="K457" s="7">
        <f t="shared" si="55"/>
        <v>-2.1851516282044292E-3</v>
      </c>
      <c r="L457" s="7">
        <f t="shared" si="55"/>
        <v>-4.115226337448763E-3</v>
      </c>
      <c r="M457" s="7">
        <f t="shared" si="55"/>
        <v>-4.7837610705282474E-3</v>
      </c>
      <c r="N457" s="7">
        <f t="shared" si="55"/>
        <v>-7.5783378746594465E-3</v>
      </c>
      <c r="O457" s="7">
        <f t="shared" si="55"/>
        <v>-1.0174029451137878E-2</v>
      </c>
      <c r="P457" s="7">
        <f t="shared" si="54"/>
        <v>-3.8354984659817043E-3</v>
      </c>
      <c r="Q457" s="7">
        <f t="shared" si="54"/>
        <v>-2.6374101222061744E-2</v>
      </c>
      <c r="R457" s="7">
        <f t="shared" si="54"/>
        <v>-9.1252158485206868E-3</v>
      </c>
      <c r="S457" s="7">
        <f t="shared" si="54"/>
        <v>-1.0914160180678405E-2</v>
      </c>
      <c r="T457" s="7">
        <f t="shared" si="54"/>
        <v>2.9521955031084211E-2</v>
      </c>
      <c r="U457" s="7">
        <f t="shared" si="54"/>
        <v>0</v>
      </c>
      <c r="V457" s="9">
        <f t="shared" si="53"/>
        <v>5.9076433898376784E-3</v>
      </c>
    </row>
    <row r="458" spans="1:22" x14ac:dyDescent="0.2">
      <c r="A458" s="8">
        <v>45078</v>
      </c>
      <c r="B458" s="6">
        <v>62428.54</v>
      </c>
      <c r="C458" s="6">
        <v>919.7</v>
      </c>
      <c r="D458" s="6">
        <v>936.1</v>
      </c>
      <c r="E458" s="6">
        <v>72.599999999999994</v>
      </c>
      <c r="F458" s="6">
        <v>769.75</v>
      </c>
      <c r="G458" s="6">
        <v>582.75</v>
      </c>
      <c r="H458" s="6">
        <v>184.85</v>
      </c>
      <c r="I458" s="7">
        <f t="shared" si="55"/>
        <v>3.1027475574472163E-3</v>
      </c>
      <c r="J458" s="7">
        <f t="shared" si="55"/>
        <v>-5.2734587365445007E-3</v>
      </c>
      <c r="K458" s="7">
        <f t="shared" si="55"/>
        <v>1.3940818288644241E-2</v>
      </c>
      <c r="L458" s="7">
        <f t="shared" si="55"/>
        <v>-1.308539944903564E-2</v>
      </c>
      <c r="M458" s="7">
        <f t="shared" si="55"/>
        <v>9.2887301071775674E-3</v>
      </c>
      <c r="N458" s="7">
        <f t="shared" si="55"/>
        <v>-4.9764049764049467E-3</v>
      </c>
      <c r="O458" s="7">
        <f t="shared" si="55"/>
        <v>8.1146875845283795E-4</v>
      </c>
      <c r="P458" s="7">
        <f t="shared" si="54"/>
        <v>-1.8974902003011491E-3</v>
      </c>
      <c r="Q458" s="7">
        <f t="shared" si="54"/>
        <v>-6.9346902675713118E-3</v>
      </c>
      <c r="R458" s="7">
        <f t="shared" si="54"/>
        <v>-2.1875425556845875E-3</v>
      </c>
      <c r="S458" s="7">
        <f t="shared" si="54"/>
        <v>-4.1237171838622638E-3</v>
      </c>
      <c r="T458" s="7">
        <f t="shared" si="54"/>
        <v>-4.7952398780642582E-3</v>
      </c>
      <c r="U458" s="7">
        <f t="shared" si="54"/>
        <v>-7.6071993844393582E-3</v>
      </c>
      <c r="V458" s="9">
        <f t="shared" si="53"/>
        <v>-1.022613863028576E-2</v>
      </c>
    </row>
    <row r="459" spans="1:22" x14ac:dyDescent="0.2">
      <c r="A459" s="8">
        <v>45077</v>
      </c>
      <c r="B459" s="6">
        <v>62622.239999999998</v>
      </c>
      <c r="C459" s="6">
        <v>914.85</v>
      </c>
      <c r="D459" s="6">
        <v>949.15</v>
      </c>
      <c r="E459" s="6">
        <v>71.650000000000006</v>
      </c>
      <c r="F459" s="6">
        <v>776.9</v>
      </c>
      <c r="G459" s="6">
        <v>579.85</v>
      </c>
      <c r="H459" s="6">
        <v>185</v>
      </c>
      <c r="I459" s="7">
        <f t="shared" si="55"/>
        <v>5.5394058085433961E-3</v>
      </c>
      <c r="J459" s="7">
        <f t="shared" si="55"/>
        <v>2.4703503306553021E-2</v>
      </c>
      <c r="K459" s="7">
        <f t="shared" si="55"/>
        <v>8.4285940051631592E-4</v>
      </c>
      <c r="L459" s="7">
        <f t="shared" si="55"/>
        <v>0</v>
      </c>
      <c r="M459" s="7">
        <f t="shared" si="55"/>
        <v>-9.6537520916462061E-4</v>
      </c>
      <c r="N459" s="7">
        <f t="shared" si="55"/>
        <v>2.2333362076399021E-2</v>
      </c>
      <c r="O459" s="7">
        <f t="shared" si="55"/>
        <v>-7.2972972972972228E-3</v>
      </c>
      <c r="P459" s="7">
        <f t="shared" si="54"/>
        <v>3.0979439698927413E-3</v>
      </c>
      <c r="Q459" s="7">
        <f t="shared" si="54"/>
        <v>-5.2874124980768706E-3</v>
      </c>
      <c r="R459" s="7">
        <f t="shared" si="54"/>
        <v>1.3844538858851757E-2</v>
      </c>
      <c r="S459" s="7">
        <f t="shared" si="54"/>
        <v>-1.3171767556569373E-2</v>
      </c>
      <c r="T459" s="7">
        <f t="shared" si="54"/>
        <v>9.2458551517652539E-3</v>
      </c>
      <c r="U459" s="7">
        <f t="shared" si="54"/>
        <v>-4.9888285131542316E-3</v>
      </c>
      <c r="V459" s="9">
        <f t="shared" si="53"/>
        <v>8.1113969568393711E-4</v>
      </c>
    </row>
    <row r="460" spans="1:22" x14ac:dyDescent="0.2">
      <c r="A460" s="8">
        <v>45076</v>
      </c>
      <c r="B460" s="6">
        <v>62969.13</v>
      </c>
      <c r="C460" s="6">
        <v>937.45</v>
      </c>
      <c r="D460" s="6">
        <v>949.95</v>
      </c>
      <c r="E460" s="6">
        <v>71.650000000000006</v>
      </c>
      <c r="F460" s="6">
        <v>776.15</v>
      </c>
      <c r="G460" s="6">
        <v>592.79999999999995</v>
      </c>
      <c r="H460" s="6">
        <v>183.65</v>
      </c>
      <c r="I460" s="7">
        <f t="shared" si="55"/>
        <v>-1.9493678886781662E-3</v>
      </c>
      <c r="J460" s="7">
        <f t="shared" si="55"/>
        <v>-8.1604352232119703E-3</v>
      </c>
      <c r="K460" s="7">
        <f t="shared" si="55"/>
        <v>-1.894836570345837E-3</v>
      </c>
      <c r="L460" s="7">
        <f t="shared" si="55"/>
        <v>-2.0935101186322358E-2</v>
      </c>
      <c r="M460" s="7">
        <f t="shared" si="55"/>
        <v>1.8359853121175052E-2</v>
      </c>
      <c r="N460" s="7">
        <f t="shared" si="55"/>
        <v>3.7112010796223061E-3</v>
      </c>
      <c r="O460" s="7">
        <f t="shared" si="55"/>
        <v>5.4451402123611992E-4</v>
      </c>
      <c r="P460" s="7">
        <f t="shared" si="54"/>
        <v>5.5241197247532627E-3</v>
      </c>
      <c r="Q460" s="7">
        <f t="shared" si="54"/>
        <v>2.4403305678384765E-2</v>
      </c>
      <c r="R460" s="7">
        <f t="shared" si="54"/>
        <v>8.4250439399817902E-4</v>
      </c>
      <c r="S460" s="7">
        <f t="shared" si="54"/>
        <v>0</v>
      </c>
      <c r="T460" s="7">
        <f t="shared" si="54"/>
        <v>-9.6584148392273733E-4</v>
      </c>
      <c r="U460" s="7">
        <f t="shared" si="54"/>
        <v>2.2087624579164834E-2</v>
      </c>
      <c r="V460" s="9">
        <f t="shared" si="53"/>
        <v>-7.324052812648427E-3</v>
      </c>
    </row>
    <row r="461" spans="1:22" x14ac:dyDescent="0.2">
      <c r="A461" s="8">
        <v>45075</v>
      </c>
      <c r="B461" s="6">
        <v>62846.38</v>
      </c>
      <c r="C461" s="6">
        <v>929.8</v>
      </c>
      <c r="D461" s="6">
        <v>948.15</v>
      </c>
      <c r="E461" s="6">
        <v>70.150000000000006</v>
      </c>
      <c r="F461" s="6">
        <v>790.4</v>
      </c>
      <c r="G461" s="6">
        <v>595</v>
      </c>
      <c r="H461" s="6">
        <v>183.75</v>
      </c>
      <c r="I461" s="7">
        <f t="shared" si="55"/>
        <v>-5.4846436660312969E-3</v>
      </c>
      <c r="J461" s="7">
        <f t="shared" si="55"/>
        <v>-3.0651753065173981E-3</v>
      </c>
      <c r="K461" s="7">
        <f t="shared" si="55"/>
        <v>2.6894478721721793E-3</v>
      </c>
      <c r="L461" s="7">
        <f t="shared" si="55"/>
        <v>-4.2765502494656049E-3</v>
      </c>
      <c r="M461" s="7">
        <f t="shared" si="55"/>
        <v>-1.5435222672064652E-2</v>
      </c>
      <c r="N461" s="7">
        <f t="shared" si="55"/>
        <v>-1.5126050420168013E-2</v>
      </c>
      <c r="O461" s="7">
        <f t="shared" si="55"/>
        <v>-1.0884353741495989E-3</v>
      </c>
      <c r="P461" s="7">
        <f t="shared" si="54"/>
        <v>-1.9512703790987526E-3</v>
      </c>
      <c r="Q461" s="7">
        <f t="shared" si="54"/>
        <v>-8.1939138324754572E-3</v>
      </c>
      <c r="R461" s="7">
        <f t="shared" si="54"/>
        <v>-1.8966340441316054E-3</v>
      </c>
      <c r="S461" s="7">
        <f t="shared" si="54"/>
        <v>-2.1157347725710866E-2</v>
      </c>
      <c r="T461" s="7">
        <f t="shared" si="54"/>
        <v>1.8193345961205729E-2</v>
      </c>
      <c r="U461" s="7">
        <f t="shared" si="54"/>
        <v>3.7043315637528013E-3</v>
      </c>
      <c r="V461" s="9">
        <f t="shared" si="53"/>
        <v>5.443658272698132E-4</v>
      </c>
    </row>
    <row r="462" spans="1:22" x14ac:dyDescent="0.2">
      <c r="A462" s="8">
        <v>45072</v>
      </c>
      <c r="B462" s="6">
        <v>62501.69</v>
      </c>
      <c r="C462" s="6">
        <v>926.95</v>
      </c>
      <c r="D462" s="6">
        <v>950.7</v>
      </c>
      <c r="E462" s="6">
        <v>69.849999999999994</v>
      </c>
      <c r="F462" s="6">
        <v>778.2</v>
      </c>
      <c r="G462" s="6">
        <v>586</v>
      </c>
      <c r="H462" s="6">
        <v>183.55</v>
      </c>
      <c r="I462" s="7">
        <f t="shared" si="55"/>
        <v>-1.006484784651418E-2</v>
      </c>
      <c r="J462" s="7">
        <f t="shared" si="55"/>
        <v>-6.3649603538487032E-3</v>
      </c>
      <c r="K462" s="7">
        <f t="shared" si="55"/>
        <v>-1.1412643315451776E-2</v>
      </c>
      <c r="L462" s="7">
        <f t="shared" si="55"/>
        <v>-2.6485325697924056E-2</v>
      </c>
      <c r="M462" s="7">
        <f t="shared" si="55"/>
        <v>-1.0665638653302612E-2</v>
      </c>
      <c r="N462" s="7">
        <f t="shared" si="55"/>
        <v>-8.1058020477815518E-3</v>
      </c>
      <c r="O462" s="7">
        <f t="shared" si="55"/>
        <v>-9.5341868700626886E-3</v>
      </c>
      <c r="P462" s="7">
        <f t="shared" si="54"/>
        <v>-5.4997395464215313E-3</v>
      </c>
      <c r="Q462" s="7">
        <f t="shared" si="54"/>
        <v>-3.0698825778829111E-3</v>
      </c>
      <c r="R462" s="7">
        <f t="shared" si="54"/>
        <v>2.6858377785673846E-3</v>
      </c>
      <c r="S462" s="7">
        <f t="shared" si="54"/>
        <v>-4.2857208454992971E-3</v>
      </c>
      <c r="T462" s="7">
        <f t="shared" si="54"/>
        <v>-1.5555585883204734E-2</v>
      </c>
      <c r="U462" s="7">
        <f t="shared" si="54"/>
        <v>-1.5241615968617089E-2</v>
      </c>
      <c r="V462" s="9">
        <f t="shared" si="53"/>
        <v>-1.0890281501026967E-3</v>
      </c>
    </row>
    <row r="463" spans="1:22" x14ac:dyDescent="0.2">
      <c r="A463" s="8">
        <v>45071</v>
      </c>
      <c r="B463" s="6">
        <v>61872.62</v>
      </c>
      <c r="C463" s="6">
        <v>921.05</v>
      </c>
      <c r="D463" s="6">
        <v>939.85</v>
      </c>
      <c r="E463" s="6">
        <v>68</v>
      </c>
      <c r="F463" s="6">
        <v>769.9</v>
      </c>
      <c r="G463" s="6">
        <v>581.25</v>
      </c>
      <c r="H463" s="6">
        <v>181.8</v>
      </c>
      <c r="I463" s="7">
        <f t="shared" si="55"/>
        <v>-1.5974755877479208E-3</v>
      </c>
      <c r="J463" s="7">
        <f t="shared" si="55"/>
        <v>-3.6371532490091507E-3</v>
      </c>
      <c r="K463" s="7">
        <f t="shared" si="55"/>
        <v>8.5119965952018539E-4</v>
      </c>
      <c r="L463" s="7">
        <f t="shared" si="55"/>
        <v>-2.9411764705882359E-2</v>
      </c>
      <c r="M463" s="7">
        <f t="shared" si="55"/>
        <v>-5.1954799324587242E-3</v>
      </c>
      <c r="N463" s="7">
        <f t="shared" si="55"/>
        <v>2.4946236559140189E-3</v>
      </c>
      <c r="O463" s="7">
        <f t="shared" si="55"/>
        <v>4.6754675467546303E-3</v>
      </c>
      <c r="P463" s="7">
        <f t="shared" si="54"/>
        <v>-1.0115840874175311E-2</v>
      </c>
      <c r="Q463" s="7">
        <f t="shared" si="54"/>
        <v>-6.3853030803752006E-3</v>
      </c>
      <c r="R463" s="7">
        <f t="shared" si="54"/>
        <v>-1.1478267302380347E-2</v>
      </c>
      <c r="S463" s="7">
        <f t="shared" si="54"/>
        <v>-2.6842380526864055E-2</v>
      </c>
      <c r="T463" s="7">
        <f t="shared" si="54"/>
        <v>-1.0722924266449444E-2</v>
      </c>
      <c r="U463" s="7">
        <f t="shared" si="54"/>
        <v>-8.1388326754465289E-3</v>
      </c>
      <c r="V463" s="9">
        <f t="shared" si="53"/>
        <v>-9.5799281994648766E-3</v>
      </c>
    </row>
    <row r="464" spans="1:22" x14ac:dyDescent="0.2">
      <c r="A464" s="8">
        <v>45070</v>
      </c>
      <c r="B464" s="6">
        <v>61773.78</v>
      </c>
      <c r="C464" s="6">
        <v>917.7</v>
      </c>
      <c r="D464" s="6">
        <v>940.65</v>
      </c>
      <c r="E464" s="6">
        <v>66</v>
      </c>
      <c r="F464" s="6">
        <v>765.9</v>
      </c>
      <c r="G464" s="6">
        <v>582.70000000000005</v>
      </c>
      <c r="H464" s="6">
        <v>182.65</v>
      </c>
      <c r="I464" s="7">
        <f t="shared" si="55"/>
        <v>3.3672862499267708E-3</v>
      </c>
      <c r="J464" s="7">
        <f t="shared" si="55"/>
        <v>-1.6890051214994983E-3</v>
      </c>
      <c r="K464" s="7">
        <f t="shared" si="55"/>
        <v>1.3554457024397948E-2</v>
      </c>
      <c r="L464" s="7">
        <f t="shared" si="55"/>
        <v>7.575757575757347E-4</v>
      </c>
      <c r="M464" s="7">
        <f t="shared" si="55"/>
        <v>-4.1780911346127603E-3</v>
      </c>
      <c r="N464" s="7">
        <f t="shared" si="55"/>
        <v>-1.8877638579029021E-3</v>
      </c>
      <c r="O464" s="7">
        <f t="shared" si="55"/>
        <v>3.558718861210064E-3</v>
      </c>
      <c r="P464" s="7">
        <f t="shared" si="54"/>
        <v>-1.5987529123858428E-3</v>
      </c>
      <c r="Q464" s="7">
        <f t="shared" si="54"/>
        <v>-3.6437837732585833E-3</v>
      </c>
      <c r="R464" s="7">
        <f t="shared" si="54"/>
        <v>8.5083759453516243E-4</v>
      </c>
      <c r="S464" s="7">
        <f t="shared" si="54"/>
        <v>-2.985296314968116E-2</v>
      </c>
      <c r="T464" s="7">
        <f t="shared" si="54"/>
        <v>-5.2090233684560045E-3</v>
      </c>
      <c r="U464" s="7">
        <f t="shared" si="54"/>
        <v>2.4915172474624814E-3</v>
      </c>
      <c r="V464" s="9">
        <f t="shared" si="53"/>
        <v>4.6645714979130035E-3</v>
      </c>
    </row>
    <row r="465" spans="1:22" x14ac:dyDescent="0.2">
      <c r="A465" s="8">
        <v>45069</v>
      </c>
      <c r="B465" s="6">
        <v>61981.79</v>
      </c>
      <c r="C465" s="6">
        <v>916.15</v>
      </c>
      <c r="D465" s="6">
        <v>953.4</v>
      </c>
      <c r="E465" s="6">
        <v>66.05</v>
      </c>
      <c r="F465" s="6">
        <v>762.7</v>
      </c>
      <c r="G465" s="6">
        <v>581.6</v>
      </c>
      <c r="H465" s="6">
        <v>183.3</v>
      </c>
      <c r="I465" s="7">
        <f t="shared" si="55"/>
        <v>-2.9218259104812905E-4</v>
      </c>
      <c r="J465" s="7">
        <f t="shared" si="55"/>
        <v>1.5281340391857245E-3</v>
      </c>
      <c r="K465" s="7">
        <f t="shared" si="55"/>
        <v>-3.1990769876232283E-3</v>
      </c>
      <c r="L465" s="7">
        <f t="shared" si="55"/>
        <v>5.2990158970478429E-3</v>
      </c>
      <c r="M465" s="7">
        <f t="shared" si="55"/>
        <v>-5.5067523272585017E-3</v>
      </c>
      <c r="N465" s="7">
        <f t="shared" si="55"/>
        <v>-7.6513067400275636E-3</v>
      </c>
      <c r="O465" s="7">
        <f t="shared" si="55"/>
        <v>-1.2274959083469761E-2</v>
      </c>
      <c r="P465" s="7">
        <f t="shared" si="54"/>
        <v>3.3616296363169376E-3</v>
      </c>
      <c r="Q465" s="7">
        <f t="shared" si="54"/>
        <v>-1.6904330987835392E-3</v>
      </c>
      <c r="R465" s="7">
        <f t="shared" si="54"/>
        <v>1.34634171135857E-2</v>
      </c>
      <c r="S465" s="7">
        <f t="shared" si="54"/>
        <v>7.5728894190875765E-4</v>
      </c>
      <c r="T465" s="7">
        <f t="shared" si="54"/>
        <v>-4.1868437453548256E-3</v>
      </c>
      <c r="U465" s="7">
        <f t="shared" si="54"/>
        <v>-1.889547929718935E-3</v>
      </c>
      <c r="V465" s="9">
        <f t="shared" si="53"/>
        <v>3.5524016043679218E-3</v>
      </c>
    </row>
    <row r="466" spans="1:22" x14ac:dyDescent="0.2">
      <c r="A466" s="8">
        <v>45068</v>
      </c>
      <c r="B466" s="6">
        <v>61963.68</v>
      </c>
      <c r="C466" s="6">
        <v>917.55</v>
      </c>
      <c r="D466" s="6">
        <v>950.35</v>
      </c>
      <c r="E466" s="6">
        <v>66.400000000000006</v>
      </c>
      <c r="F466" s="6">
        <v>758.5</v>
      </c>
      <c r="G466" s="6">
        <v>577.15</v>
      </c>
      <c r="H466" s="6">
        <v>181.05</v>
      </c>
      <c r="I466" s="7">
        <f t="shared" si="55"/>
        <v>-3.7764057912634819E-3</v>
      </c>
      <c r="J466" s="7">
        <f t="shared" si="55"/>
        <v>7.0840826113018895E-3</v>
      </c>
      <c r="K466" s="7">
        <f t="shared" si="55"/>
        <v>4.1563634450465514E-3</v>
      </c>
      <c r="L466" s="7">
        <f t="shared" si="55"/>
        <v>6.0240963855420215E-3</v>
      </c>
      <c r="M466" s="7">
        <f t="shared" si="55"/>
        <v>-6.1964403427818837E-3</v>
      </c>
      <c r="N466" s="7">
        <f t="shared" si="55"/>
        <v>-3.4653036472320764E-3</v>
      </c>
      <c r="O466" s="7">
        <f t="shared" si="55"/>
        <v>4.6948356807512415E-3</v>
      </c>
      <c r="P466" s="7">
        <f t="shared" si="54"/>
        <v>-2.9222528469781482E-4</v>
      </c>
      <c r="Q466" s="7">
        <f t="shared" si="54"/>
        <v>1.5269676304995451E-3</v>
      </c>
      <c r="R466" s="7">
        <f t="shared" si="54"/>
        <v>-3.2042049738787038E-3</v>
      </c>
      <c r="S466" s="7">
        <f t="shared" si="54"/>
        <v>5.2850255140539934E-3</v>
      </c>
      <c r="T466" s="7">
        <f t="shared" si="54"/>
        <v>-5.5219703816060334E-3</v>
      </c>
      <c r="U466" s="7">
        <f t="shared" si="54"/>
        <v>-7.6807281583884494E-3</v>
      </c>
      <c r="V466" s="9">
        <f t="shared" si="53"/>
        <v>-1.235091863400917E-2</v>
      </c>
    </row>
    <row r="467" spans="1:22" x14ac:dyDescent="0.2">
      <c r="A467" s="8">
        <v>45065</v>
      </c>
      <c r="B467" s="6">
        <v>61729.68</v>
      </c>
      <c r="C467" s="6">
        <v>924.05</v>
      </c>
      <c r="D467" s="6">
        <v>954.3</v>
      </c>
      <c r="E467" s="6">
        <v>66.8</v>
      </c>
      <c r="F467" s="6">
        <v>753.8</v>
      </c>
      <c r="G467" s="6">
        <v>575.15</v>
      </c>
      <c r="H467" s="6">
        <v>181.9</v>
      </c>
      <c r="I467" s="7">
        <f t="shared" si="55"/>
        <v>-4.8265275310029887E-3</v>
      </c>
      <c r="J467" s="7">
        <f t="shared" si="55"/>
        <v>-1.0118500081164328E-2</v>
      </c>
      <c r="K467" s="7">
        <f t="shared" si="55"/>
        <v>-8.1735303363721368E-3</v>
      </c>
      <c r="L467" s="7">
        <f t="shared" si="55"/>
        <v>-1.4970059880238251E-3</v>
      </c>
      <c r="M467" s="7">
        <f t="shared" si="55"/>
        <v>-8.2249933669407138E-3</v>
      </c>
      <c r="N467" s="7">
        <f t="shared" si="55"/>
        <v>-1.6517430235589714E-3</v>
      </c>
      <c r="O467" s="7">
        <f t="shared" si="55"/>
        <v>-8.5211654755360522E-3</v>
      </c>
      <c r="P467" s="7">
        <f t="shared" si="54"/>
        <v>-3.7835544146907927E-3</v>
      </c>
      <c r="Q467" s="7">
        <f t="shared" si="54"/>
        <v>7.0591083750817596E-3</v>
      </c>
      <c r="R467" s="7">
        <f t="shared" si="54"/>
        <v>4.1477496263615278E-3</v>
      </c>
      <c r="S467" s="7">
        <f t="shared" si="54"/>
        <v>6.0060240602117284E-3</v>
      </c>
      <c r="T467" s="7">
        <f t="shared" si="54"/>
        <v>-6.2157179555519613E-3</v>
      </c>
      <c r="U467" s="7">
        <f t="shared" si="54"/>
        <v>-3.4713217189019101E-3</v>
      </c>
      <c r="V467" s="9">
        <f t="shared" si="53"/>
        <v>4.6838493124264375E-3</v>
      </c>
    </row>
    <row r="468" spans="1:22" x14ac:dyDescent="0.2">
      <c r="A468" s="8">
        <v>45064</v>
      </c>
      <c r="B468" s="6">
        <v>61431.74</v>
      </c>
      <c r="C468" s="6">
        <v>914.7</v>
      </c>
      <c r="D468" s="6">
        <v>946.5</v>
      </c>
      <c r="E468" s="6">
        <v>66.7</v>
      </c>
      <c r="F468" s="6">
        <v>747.6</v>
      </c>
      <c r="G468" s="6">
        <v>574.20000000000005</v>
      </c>
      <c r="H468" s="6">
        <v>180.35</v>
      </c>
      <c r="I468" s="7">
        <f t="shared" si="55"/>
        <v>2.0982638616455773E-3</v>
      </c>
      <c r="J468" s="7">
        <f t="shared" si="55"/>
        <v>1.0932546190001169E-4</v>
      </c>
      <c r="K468" s="7">
        <f t="shared" si="55"/>
        <v>-7.5541468568409709E-3</v>
      </c>
      <c r="L468" s="7">
        <f t="shared" si="55"/>
        <v>3.7481259370315545E-3</v>
      </c>
      <c r="M468" s="7">
        <f t="shared" si="55"/>
        <v>-2.2405029427501333E-2</v>
      </c>
      <c r="N468" s="7">
        <f t="shared" si="55"/>
        <v>2.1072796934865634E-2</v>
      </c>
      <c r="O468" s="7">
        <f t="shared" si="55"/>
        <v>3.0773495980038978E-2</v>
      </c>
      <c r="P468" s="7">
        <f t="shared" si="54"/>
        <v>-4.8382128297796024E-3</v>
      </c>
      <c r="Q468" s="7">
        <f t="shared" si="54"/>
        <v>-1.0170040069446371E-2</v>
      </c>
      <c r="R468" s="7">
        <f t="shared" si="54"/>
        <v>-8.2071167738305036E-3</v>
      </c>
      <c r="S468" s="7">
        <f t="shared" si="54"/>
        <v>-1.498127621021881E-3</v>
      </c>
      <c r="T468" s="7">
        <f t="shared" si="54"/>
        <v>-8.2590052516271651E-3</v>
      </c>
      <c r="U468" s="7">
        <f t="shared" si="54"/>
        <v>-1.6531086550556117E-3</v>
      </c>
      <c r="V468" s="9">
        <f t="shared" si="53"/>
        <v>-8.5576781745286129E-3</v>
      </c>
    </row>
    <row r="469" spans="1:22" x14ac:dyDescent="0.2">
      <c r="A469" s="8">
        <v>45063</v>
      </c>
      <c r="B469" s="6">
        <v>61560.639999999999</v>
      </c>
      <c r="C469" s="6">
        <v>914.8</v>
      </c>
      <c r="D469" s="6">
        <v>939.35</v>
      </c>
      <c r="E469" s="6">
        <v>66.95</v>
      </c>
      <c r="F469" s="6">
        <v>730.85</v>
      </c>
      <c r="G469" s="6">
        <v>586.29999999999995</v>
      </c>
      <c r="H469" s="6">
        <v>185.9</v>
      </c>
      <c r="I469" s="7">
        <f t="shared" si="55"/>
        <v>6.0400606621373587E-3</v>
      </c>
      <c r="J469" s="7">
        <f t="shared" si="55"/>
        <v>3.2794053344993301E-3</v>
      </c>
      <c r="K469" s="7">
        <f t="shared" si="55"/>
        <v>7.4519614627135411E-3</v>
      </c>
      <c r="L469" s="7">
        <f t="shared" si="55"/>
        <v>6.7214339059000761E-3</v>
      </c>
      <c r="M469" s="7">
        <f t="shared" si="55"/>
        <v>-2.6681261544777568E-3</v>
      </c>
      <c r="N469" s="7">
        <f t="shared" si="55"/>
        <v>0</v>
      </c>
      <c r="O469" s="7">
        <f t="shared" si="55"/>
        <v>3.2275416890801267E-3</v>
      </c>
      <c r="P469" s="7">
        <f t="shared" si="54"/>
        <v>2.0960655805411449E-3</v>
      </c>
      <c r="Q469" s="7">
        <f t="shared" si="54"/>
        <v>1.0931948630722085E-4</v>
      </c>
      <c r="R469" s="7">
        <f t="shared" si="54"/>
        <v>-7.5828239360695446E-3</v>
      </c>
      <c r="S469" s="7">
        <f t="shared" ref="S469:V532" si="56">LN(E469/E468)</f>
        <v>3.7411192156035496E-3</v>
      </c>
      <c r="T469" s="7">
        <f t="shared" si="56"/>
        <v>-2.2659835246106038E-2</v>
      </c>
      <c r="U469" s="7">
        <f t="shared" si="56"/>
        <v>2.085383628320556E-2</v>
      </c>
      <c r="V469" s="9">
        <f t="shared" si="53"/>
        <v>3.0309487377850493E-2</v>
      </c>
    </row>
    <row r="470" spans="1:22" x14ac:dyDescent="0.2">
      <c r="A470" s="8">
        <v>45062</v>
      </c>
      <c r="B470" s="6">
        <v>61932.47</v>
      </c>
      <c r="C470" s="6">
        <v>917.8</v>
      </c>
      <c r="D470" s="6">
        <v>946.35</v>
      </c>
      <c r="E470" s="6">
        <v>67.400000000000006</v>
      </c>
      <c r="F470" s="6">
        <v>728.9</v>
      </c>
      <c r="G470" s="6">
        <v>586.29999999999995</v>
      </c>
      <c r="H470" s="6">
        <v>186.5</v>
      </c>
      <c r="I470" s="7">
        <f t="shared" si="55"/>
        <v>6.6724288567854284E-3</v>
      </c>
      <c r="J470" s="7">
        <f t="shared" si="55"/>
        <v>-2.1791239921551409E-3</v>
      </c>
      <c r="K470" s="7">
        <f t="shared" si="55"/>
        <v>-6.3401489935011046E-4</v>
      </c>
      <c r="L470" s="7">
        <f t="shared" ref="L470:O533" si="57">(E471/E470)-1</f>
        <v>-9.6439169139467262E-3</v>
      </c>
      <c r="M470" s="7">
        <f t="shared" si="57"/>
        <v>-1.6394567155988415E-2</v>
      </c>
      <c r="N470" s="7">
        <f t="shared" si="57"/>
        <v>-7.5046904315196894E-3</v>
      </c>
      <c r="O470" s="7">
        <f t="shared" si="57"/>
        <v>-1.4209115281501372E-2</v>
      </c>
      <c r="P470" s="7">
        <f t="shared" ref="P470:P501" si="58">LN(B470/B469)</f>
        <v>6.0218926164302307E-3</v>
      </c>
      <c r="Q470" s="7">
        <f t="shared" ref="Q470:Q501" si="59">LN(C470/C469)</f>
        <v>3.2740398121070408E-3</v>
      </c>
      <c r="R470" s="7">
        <f t="shared" ref="R470:R501" si="60">LN(D470/D469)</f>
        <v>7.4243327716201624E-3</v>
      </c>
      <c r="S470" s="7">
        <f t="shared" si="56"/>
        <v>6.6989457810799858E-3</v>
      </c>
      <c r="T470" s="7">
        <f t="shared" si="56"/>
        <v>-2.6716919471345547E-3</v>
      </c>
      <c r="U470" s="7">
        <f t="shared" si="56"/>
        <v>0</v>
      </c>
      <c r="V470" s="9">
        <f t="shared" si="53"/>
        <v>3.2223443564718761E-3</v>
      </c>
    </row>
    <row r="471" spans="1:22" x14ac:dyDescent="0.2">
      <c r="A471" s="8">
        <v>45061</v>
      </c>
      <c r="B471" s="6">
        <v>62345.71</v>
      </c>
      <c r="C471" s="6">
        <v>915.8</v>
      </c>
      <c r="D471" s="6">
        <v>945.75</v>
      </c>
      <c r="E471" s="6">
        <v>66.75</v>
      </c>
      <c r="F471" s="6">
        <v>716.95</v>
      </c>
      <c r="G471" s="6">
        <v>581.9</v>
      </c>
      <c r="H471" s="6">
        <v>183.85</v>
      </c>
      <c r="I471" s="7">
        <f t="shared" ref="I471:N534" si="61">(B472/B471)-1</f>
        <v>-5.0975440010226913E-3</v>
      </c>
      <c r="J471" s="7">
        <f t="shared" si="61"/>
        <v>-5.6234985804760607E-3</v>
      </c>
      <c r="K471" s="7">
        <f t="shared" si="61"/>
        <v>-1.9561194818926708E-3</v>
      </c>
      <c r="L471" s="7">
        <f t="shared" si="57"/>
        <v>-1.7977528089887729E-2</v>
      </c>
      <c r="M471" s="7">
        <f t="shared" si="57"/>
        <v>-5.5791896227073146E-3</v>
      </c>
      <c r="N471" s="7">
        <f t="shared" si="57"/>
        <v>-6.4444062553703496E-3</v>
      </c>
      <c r="O471" s="7">
        <f t="shared" si="57"/>
        <v>-2.7740005439216731E-2</v>
      </c>
      <c r="P471" s="7">
        <f t="shared" si="58"/>
        <v>6.6502667322056817E-3</v>
      </c>
      <c r="Q471" s="7">
        <f t="shared" si="59"/>
        <v>-2.1815017377380353E-3</v>
      </c>
      <c r="R471" s="7">
        <f t="shared" si="60"/>
        <v>-6.3421597178951619E-4</v>
      </c>
      <c r="S471" s="7">
        <f t="shared" si="56"/>
        <v>-9.6907206379025796E-3</v>
      </c>
      <c r="T471" s="7">
        <f t="shared" si="56"/>
        <v>-1.6530445227118992E-2</v>
      </c>
      <c r="U471" s="7">
        <f t="shared" si="56"/>
        <v>-7.5329923075451478E-3</v>
      </c>
      <c r="V471" s="9">
        <f t="shared" si="53"/>
        <v>-1.4311031336589251E-2</v>
      </c>
    </row>
    <row r="472" spans="1:22" x14ac:dyDescent="0.2">
      <c r="A472" s="8">
        <v>45058</v>
      </c>
      <c r="B472" s="6">
        <v>62027.9</v>
      </c>
      <c r="C472" s="6">
        <v>910.65</v>
      </c>
      <c r="D472" s="6">
        <v>943.9</v>
      </c>
      <c r="E472" s="6">
        <v>65.55</v>
      </c>
      <c r="F472" s="6">
        <v>712.95</v>
      </c>
      <c r="G472" s="6">
        <v>578.15</v>
      </c>
      <c r="H472" s="6">
        <v>178.75</v>
      </c>
      <c r="I472" s="7">
        <f t="shared" si="61"/>
        <v>-1.9891049027938035E-3</v>
      </c>
      <c r="J472" s="7">
        <f t="shared" si="61"/>
        <v>-1.6142315928183049E-2</v>
      </c>
      <c r="K472" s="7">
        <f t="shared" si="61"/>
        <v>-4.9793410318889064E-3</v>
      </c>
      <c r="L472" s="7">
        <f t="shared" si="57"/>
        <v>-1.1441647597253968E-2</v>
      </c>
      <c r="M472" s="7">
        <f t="shared" si="57"/>
        <v>-8.8365243004419058E-3</v>
      </c>
      <c r="N472" s="7">
        <f t="shared" si="57"/>
        <v>-8.1293781890511285E-3</v>
      </c>
      <c r="O472" s="7">
        <f t="shared" si="57"/>
        <v>-1.3986013986013734E-3</v>
      </c>
      <c r="P472" s="7">
        <f t="shared" si="58"/>
        <v>-5.1105808010898941E-3</v>
      </c>
      <c r="Q472" s="7">
        <f t="shared" si="59"/>
        <v>-5.6393699784423098E-3</v>
      </c>
      <c r="R472" s="7">
        <f t="shared" si="60"/>
        <v>-1.9580351822398988E-3</v>
      </c>
      <c r="S472" s="7">
        <f t="shared" si="56"/>
        <v>-1.8141087070650153E-2</v>
      </c>
      <c r="T472" s="7">
        <f t="shared" si="56"/>
        <v>-5.5948114329200955E-3</v>
      </c>
      <c r="U472" s="7">
        <f t="shared" si="56"/>
        <v>-6.4652610876534591E-3</v>
      </c>
      <c r="V472" s="9">
        <f t="shared" si="53"/>
        <v>-2.8132026173163953E-2</v>
      </c>
    </row>
    <row r="473" spans="1:22" x14ac:dyDescent="0.2">
      <c r="A473" s="8">
        <v>45057</v>
      </c>
      <c r="B473" s="6">
        <v>61904.52</v>
      </c>
      <c r="C473" s="6">
        <v>895.95</v>
      </c>
      <c r="D473" s="6">
        <v>939.2</v>
      </c>
      <c r="E473" s="6">
        <v>64.8</v>
      </c>
      <c r="F473" s="6">
        <v>706.65</v>
      </c>
      <c r="G473" s="6">
        <v>573.45000000000005</v>
      </c>
      <c r="H473" s="6">
        <v>178.5</v>
      </c>
      <c r="I473" s="7">
        <f t="shared" si="61"/>
        <v>5.7637148305156316E-4</v>
      </c>
      <c r="J473" s="7">
        <f t="shared" si="61"/>
        <v>-6.7526089625538077E-3</v>
      </c>
      <c r="K473" s="7">
        <f t="shared" si="61"/>
        <v>-3.3539182282794622E-3</v>
      </c>
      <c r="L473" s="7">
        <f t="shared" si="57"/>
        <v>-1.157407407407407E-2</v>
      </c>
      <c r="M473" s="7">
        <f t="shared" si="57"/>
        <v>-1.9670275242340551E-2</v>
      </c>
      <c r="N473" s="7">
        <f t="shared" si="57"/>
        <v>-2.1797889964251249E-3</v>
      </c>
      <c r="O473" s="7">
        <f t="shared" si="57"/>
        <v>-2.801120448180372E-4</v>
      </c>
      <c r="P473" s="7">
        <f t="shared" si="58"/>
        <v>-1.9910857991940023E-3</v>
      </c>
      <c r="Q473" s="7">
        <f t="shared" si="59"/>
        <v>-1.6274022398127946E-2</v>
      </c>
      <c r="R473" s="7">
        <f t="shared" si="60"/>
        <v>-4.9917792570666579E-3</v>
      </c>
      <c r="S473" s="7">
        <f t="shared" si="56"/>
        <v>-1.1507606851479802E-2</v>
      </c>
      <c r="T473" s="7">
        <f t="shared" si="56"/>
        <v>-8.8757979139684022E-3</v>
      </c>
      <c r="U473" s="7">
        <f t="shared" si="56"/>
        <v>-8.1626017644391459E-3</v>
      </c>
      <c r="V473" s="9">
        <f t="shared" si="53"/>
        <v>-1.3995803544232435E-3</v>
      </c>
    </row>
    <row r="474" spans="1:22" x14ac:dyDescent="0.2">
      <c r="A474" s="8">
        <v>45056</v>
      </c>
      <c r="B474" s="6">
        <v>61940.2</v>
      </c>
      <c r="C474" s="6">
        <v>889.9</v>
      </c>
      <c r="D474" s="6">
        <v>936.05</v>
      </c>
      <c r="E474" s="6">
        <v>64.05</v>
      </c>
      <c r="F474" s="6">
        <v>692.75</v>
      </c>
      <c r="G474" s="6">
        <v>572.20000000000005</v>
      </c>
      <c r="H474" s="6">
        <v>178.45</v>
      </c>
      <c r="I474" s="7">
        <f t="shared" si="61"/>
        <v>-2.8877853155139244E-3</v>
      </c>
      <c r="J474" s="7">
        <f t="shared" si="61"/>
        <v>-1.8541409147094789E-3</v>
      </c>
      <c r="K474" s="7">
        <f t="shared" si="61"/>
        <v>-1.7627263500881174E-3</v>
      </c>
      <c r="L474" s="7">
        <f t="shared" si="57"/>
        <v>6.2451209992193668E-3</v>
      </c>
      <c r="M474" s="7">
        <f t="shared" si="57"/>
        <v>1.0609888127030009E-2</v>
      </c>
      <c r="N474" s="7">
        <f t="shared" si="57"/>
        <v>2.2719328905975722E-3</v>
      </c>
      <c r="O474" s="7">
        <f t="shared" si="57"/>
        <v>-3.3622863547211335E-3</v>
      </c>
      <c r="P474" s="7">
        <f t="shared" si="58"/>
        <v>5.7620544480506918E-4</v>
      </c>
      <c r="Q474" s="7">
        <f t="shared" si="59"/>
        <v>-6.7755109836082255E-3</v>
      </c>
      <c r="R474" s="7">
        <f t="shared" si="60"/>
        <v>-3.3595552195546971E-3</v>
      </c>
      <c r="S474" s="7">
        <f t="shared" si="56"/>
        <v>-1.1641575015485755E-2</v>
      </c>
      <c r="T474" s="7">
        <f t="shared" si="56"/>
        <v>-1.9866310071071942E-2</v>
      </c>
      <c r="U474" s="7">
        <f t="shared" si="56"/>
        <v>-2.1821681945215841E-3</v>
      </c>
      <c r="V474" s="9">
        <f t="shared" si="53"/>
        <v>-2.8015128352452387E-4</v>
      </c>
    </row>
    <row r="475" spans="1:22" x14ac:dyDescent="0.2">
      <c r="A475" s="8">
        <v>45055</v>
      </c>
      <c r="B475" s="6">
        <v>61761.33</v>
      </c>
      <c r="C475" s="6">
        <v>888.25</v>
      </c>
      <c r="D475" s="6">
        <v>934.4</v>
      </c>
      <c r="E475" s="6">
        <v>64.45</v>
      </c>
      <c r="F475" s="6">
        <v>700.1</v>
      </c>
      <c r="G475" s="6">
        <v>573.5</v>
      </c>
      <c r="H475" s="6">
        <v>177.85</v>
      </c>
      <c r="I475" s="7">
        <f t="shared" si="61"/>
        <v>4.7278774598868978E-5</v>
      </c>
      <c r="J475" s="7">
        <f t="shared" si="61"/>
        <v>-1.1032929918378787E-2</v>
      </c>
      <c r="K475" s="7">
        <f t="shared" si="61"/>
        <v>3.7457191780820853E-3</v>
      </c>
      <c r="L475" s="7">
        <f t="shared" si="57"/>
        <v>-3.8789759503491394E-3</v>
      </c>
      <c r="M475" s="7">
        <f t="shared" si="57"/>
        <v>-1.2855306384802145E-2</v>
      </c>
      <c r="N475" s="7">
        <f t="shared" si="57"/>
        <v>1.7611159546643496E-2</v>
      </c>
      <c r="O475" s="7">
        <f t="shared" si="57"/>
        <v>2.8956986224346393E-2</v>
      </c>
      <c r="P475" s="7">
        <f t="shared" si="58"/>
        <v>-2.8919630123276723E-3</v>
      </c>
      <c r="Q475" s="7">
        <f t="shared" si="59"/>
        <v>-1.8558619616800449E-3</v>
      </c>
      <c r="R475" s="7">
        <f t="shared" si="60"/>
        <v>-1.7642817803147507E-3</v>
      </c>
      <c r="S475" s="7">
        <f t="shared" si="56"/>
        <v>6.2257010424531497E-3</v>
      </c>
      <c r="T475" s="7">
        <f t="shared" si="56"/>
        <v>1.0553998240064156E-2</v>
      </c>
      <c r="U475" s="7">
        <f t="shared" si="56"/>
        <v>2.2693559534153751E-3</v>
      </c>
      <c r="V475" s="9">
        <f t="shared" si="53"/>
        <v>-3.3679515417050711E-3</v>
      </c>
    </row>
    <row r="476" spans="1:22" x14ac:dyDescent="0.2">
      <c r="A476" s="8">
        <v>45054</v>
      </c>
      <c r="B476" s="6">
        <v>61764.25</v>
      </c>
      <c r="C476" s="6">
        <v>878.45</v>
      </c>
      <c r="D476" s="6">
        <v>937.9</v>
      </c>
      <c r="E476" s="6">
        <v>64.2</v>
      </c>
      <c r="F476" s="6">
        <v>691.1</v>
      </c>
      <c r="G476" s="6">
        <v>583.6</v>
      </c>
      <c r="H476" s="6">
        <v>183</v>
      </c>
      <c r="I476" s="7">
        <f t="shared" si="61"/>
        <v>-1.1494675317841652E-2</v>
      </c>
      <c r="J476" s="7">
        <f t="shared" si="61"/>
        <v>-1.4969548636803554E-2</v>
      </c>
      <c r="K476" s="7">
        <f t="shared" si="61"/>
        <v>-1.1675018658705572E-2</v>
      </c>
      <c r="L476" s="7">
        <f t="shared" si="57"/>
        <v>-1.4797507788162023E-2</v>
      </c>
      <c r="M476" s="7">
        <f t="shared" si="57"/>
        <v>-2.459846621328321E-2</v>
      </c>
      <c r="N476" s="7">
        <f t="shared" si="57"/>
        <v>-1.2165867032213895E-2</v>
      </c>
      <c r="O476" s="7">
        <f t="shared" si="57"/>
        <v>2.1857923497268228E-3</v>
      </c>
      <c r="P476" s="7">
        <f t="shared" si="58"/>
        <v>4.7277656992831085E-5</v>
      </c>
      <c r="Q476" s="7">
        <f t="shared" si="59"/>
        <v>-1.1094244090073209E-2</v>
      </c>
      <c r="R476" s="7">
        <f t="shared" si="60"/>
        <v>3.738721440930091E-3</v>
      </c>
      <c r="S476" s="7">
        <f t="shared" si="56"/>
        <v>-3.886518689280936E-3</v>
      </c>
      <c r="T476" s="7">
        <f t="shared" si="56"/>
        <v>-1.2938650885803222E-2</v>
      </c>
      <c r="U476" s="7">
        <f t="shared" si="56"/>
        <v>1.7457880079205276E-2</v>
      </c>
      <c r="V476" s="9">
        <f t="shared" si="53"/>
        <v>2.8545654446956767E-2</v>
      </c>
    </row>
    <row r="477" spans="1:22" x14ac:dyDescent="0.2">
      <c r="A477" s="8">
        <v>45051</v>
      </c>
      <c r="B477" s="6">
        <v>61054.29</v>
      </c>
      <c r="C477" s="6">
        <v>865.3</v>
      </c>
      <c r="D477" s="6">
        <v>926.95</v>
      </c>
      <c r="E477" s="6">
        <v>63.25</v>
      </c>
      <c r="F477" s="6">
        <v>674.1</v>
      </c>
      <c r="G477" s="6">
        <v>576.5</v>
      </c>
      <c r="H477" s="6">
        <v>183.4</v>
      </c>
      <c r="I477" s="7">
        <f t="shared" si="61"/>
        <v>1.1382656321120121E-2</v>
      </c>
      <c r="J477" s="7">
        <f t="shared" si="61"/>
        <v>7.5118456026812552E-4</v>
      </c>
      <c r="K477" s="7">
        <f t="shared" si="61"/>
        <v>-5.6637359080856653E-3</v>
      </c>
      <c r="L477" s="7">
        <f t="shared" si="57"/>
        <v>8.6956521739129933E-3</v>
      </c>
      <c r="M477" s="7">
        <f t="shared" si="57"/>
        <v>1.6466399643969787E-2</v>
      </c>
      <c r="N477" s="7">
        <f t="shared" si="57"/>
        <v>6.0711188204682909E-3</v>
      </c>
      <c r="O477" s="7">
        <f t="shared" si="57"/>
        <v>9.8146128680478562E-3</v>
      </c>
      <c r="P477" s="7">
        <f t="shared" si="58"/>
        <v>-1.1561249757588508E-2</v>
      </c>
      <c r="Q477" s="7">
        <f t="shared" si="59"/>
        <v>-1.5082723198370163E-2</v>
      </c>
      <c r="R477" s="7">
        <f t="shared" si="60"/>
        <v>-1.174370683629144E-2</v>
      </c>
      <c r="S477" s="7">
        <f t="shared" si="56"/>
        <v>-1.4908083088285904E-2</v>
      </c>
      <c r="T477" s="7">
        <f t="shared" si="56"/>
        <v>-2.4906063237955512E-2</v>
      </c>
      <c r="U477" s="7">
        <f t="shared" si="56"/>
        <v>-1.2240476939516914E-2</v>
      </c>
      <c r="V477" s="9">
        <f t="shared" si="53"/>
        <v>2.1834069809435813E-3</v>
      </c>
    </row>
    <row r="478" spans="1:22" x14ac:dyDescent="0.2">
      <c r="A478" s="8">
        <v>45050</v>
      </c>
      <c r="B478" s="6">
        <v>61749.25</v>
      </c>
      <c r="C478" s="6">
        <v>865.95</v>
      </c>
      <c r="D478" s="6">
        <v>921.7</v>
      </c>
      <c r="E478" s="6">
        <v>63.8</v>
      </c>
      <c r="F478" s="6">
        <v>685.2</v>
      </c>
      <c r="G478" s="6">
        <v>580</v>
      </c>
      <c r="H478" s="6">
        <v>185.2</v>
      </c>
      <c r="I478" s="7">
        <f t="shared" si="61"/>
        <v>-9.0033482188042191E-3</v>
      </c>
      <c r="J478" s="7">
        <f t="shared" si="61"/>
        <v>-7.0442866216294808E-3</v>
      </c>
      <c r="K478" s="7">
        <f t="shared" si="61"/>
        <v>1.2476944775956511E-3</v>
      </c>
      <c r="L478" s="7">
        <f t="shared" si="57"/>
        <v>5.4858934169279561E-3</v>
      </c>
      <c r="M478" s="7">
        <f t="shared" si="57"/>
        <v>-5.8377116170471588E-4</v>
      </c>
      <c r="N478" s="7">
        <f t="shared" si="57"/>
        <v>-1.6379310344827536E-2</v>
      </c>
      <c r="O478" s="7">
        <f t="shared" si="57"/>
        <v>-3.5097192224621265E-3</v>
      </c>
      <c r="P478" s="7">
        <f t="shared" si="58"/>
        <v>1.1318361327194361E-2</v>
      </c>
      <c r="Q478" s="7">
        <f t="shared" si="59"/>
        <v>7.5090256235914635E-4</v>
      </c>
      <c r="R478" s="7">
        <f t="shared" si="60"/>
        <v>-5.6798356789827765E-3</v>
      </c>
      <c r="S478" s="7">
        <f t="shared" si="56"/>
        <v>8.6580627431145311E-3</v>
      </c>
      <c r="T478" s="7">
        <f t="shared" si="56"/>
        <v>1.6332298590571715E-2</v>
      </c>
      <c r="U478" s="7">
        <f t="shared" si="56"/>
        <v>6.0527638313512518E-3</v>
      </c>
      <c r="V478" s="9">
        <f t="shared" si="53"/>
        <v>9.7667623897144083E-3</v>
      </c>
    </row>
    <row r="479" spans="1:22" x14ac:dyDescent="0.2">
      <c r="A479" s="8">
        <v>45049</v>
      </c>
      <c r="B479" s="6">
        <v>61193.3</v>
      </c>
      <c r="C479" s="6">
        <v>859.85</v>
      </c>
      <c r="D479" s="6">
        <v>922.85</v>
      </c>
      <c r="E479" s="6">
        <v>64.150000000000006</v>
      </c>
      <c r="F479" s="6">
        <v>684.8</v>
      </c>
      <c r="G479" s="6">
        <v>570.5</v>
      </c>
      <c r="H479" s="6">
        <v>184.55</v>
      </c>
      <c r="I479" s="7">
        <f t="shared" si="61"/>
        <v>2.6377070692378268E-3</v>
      </c>
      <c r="J479" s="7">
        <f t="shared" si="61"/>
        <v>1.2560330290166899E-2</v>
      </c>
      <c r="K479" s="7">
        <f t="shared" si="61"/>
        <v>-8.1269978869802362E-4</v>
      </c>
      <c r="L479" s="7">
        <f t="shared" si="57"/>
        <v>-4.6765393608729777E-3</v>
      </c>
      <c r="M479" s="7">
        <f t="shared" si="57"/>
        <v>-1.1682242990653791E-3</v>
      </c>
      <c r="N479" s="7">
        <f t="shared" si="57"/>
        <v>8.4136722173531187E-3</v>
      </c>
      <c r="O479" s="7">
        <f t="shared" si="57"/>
        <v>1.923597940937416E-2</v>
      </c>
      <c r="P479" s="7">
        <f t="shared" si="58"/>
        <v>-9.0441232842988321E-3</v>
      </c>
      <c r="Q479" s="7">
        <f t="shared" si="59"/>
        <v>-7.0692147448438453E-3</v>
      </c>
      <c r="R479" s="7">
        <f t="shared" si="60"/>
        <v>1.2469167536816109E-3</v>
      </c>
      <c r="S479" s="7">
        <f t="shared" si="56"/>
        <v>5.4709007109012935E-3</v>
      </c>
      <c r="T479" s="7">
        <f t="shared" si="56"/>
        <v>-5.8394162243260127E-4</v>
      </c>
      <c r="U479" s="7">
        <f t="shared" si="56"/>
        <v>-1.6514934238334639E-2</v>
      </c>
      <c r="V479" s="9">
        <f t="shared" si="53"/>
        <v>-3.5158927360713545E-3</v>
      </c>
    </row>
    <row r="480" spans="1:22" x14ac:dyDescent="0.2">
      <c r="A480" s="8">
        <v>45048</v>
      </c>
      <c r="B480" s="6">
        <v>61354.71</v>
      </c>
      <c r="C480" s="6">
        <v>870.65</v>
      </c>
      <c r="D480" s="6">
        <v>922.1</v>
      </c>
      <c r="E480" s="6">
        <v>63.85</v>
      </c>
      <c r="F480" s="6">
        <v>684</v>
      </c>
      <c r="G480" s="6">
        <v>575.29999999999995</v>
      </c>
      <c r="H480" s="6">
        <v>188.1</v>
      </c>
      <c r="I480" s="7">
        <f t="shared" si="61"/>
        <v>-3.9486781047453068E-3</v>
      </c>
      <c r="J480" s="7">
        <f t="shared" si="61"/>
        <v>-1.2232240280250384E-2</v>
      </c>
      <c r="K480" s="7">
        <f t="shared" si="61"/>
        <v>-4.8259407873333382E-3</v>
      </c>
      <c r="L480" s="7">
        <f t="shared" si="57"/>
        <v>-3.758809710258415E-2</v>
      </c>
      <c r="M480" s="7">
        <f t="shared" si="57"/>
        <v>-2.9459064327485351E-2</v>
      </c>
      <c r="N480" s="7">
        <f t="shared" si="57"/>
        <v>5.2146706066400483E-3</v>
      </c>
      <c r="O480" s="7">
        <f t="shared" si="57"/>
        <v>-1.8607123870281184E-3</v>
      </c>
      <c r="P480" s="7">
        <f t="shared" si="58"/>
        <v>2.6342344251511227E-3</v>
      </c>
      <c r="Q480" s="7">
        <f t="shared" si="59"/>
        <v>1.2482103695183221E-2</v>
      </c>
      <c r="R480" s="7">
        <f t="shared" si="60"/>
        <v>-8.1303020820467015E-4</v>
      </c>
      <c r="S480" s="7">
        <f t="shared" si="56"/>
        <v>-4.6875085830971608E-3</v>
      </c>
      <c r="T480" s="7">
        <f t="shared" si="56"/>
        <v>-1.1689072049818425E-3</v>
      </c>
      <c r="U480" s="7">
        <f t="shared" si="56"/>
        <v>8.3784745671173517E-3</v>
      </c>
      <c r="V480" s="9">
        <f t="shared" si="53"/>
        <v>1.905330683097713E-2</v>
      </c>
    </row>
    <row r="481" spans="1:22" x14ac:dyDescent="0.2">
      <c r="A481" s="8">
        <v>45044</v>
      </c>
      <c r="B481" s="6">
        <v>61112.44</v>
      </c>
      <c r="C481" s="6">
        <v>860</v>
      </c>
      <c r="D481" s="6">
        <v>917.65</v>
      </c>
      <c r="E481" s="6">
        <v>61.45</v>
      </c>
      <c r="F481" s="6">
        <v>663.85</v>
      </c>
      <c r="G481" s="6">
        <v>578.29999999999995</v>
      </c>
      <c r="H481" s="6">
        <v>187.75</v>
      </c>
      <c r="I481" s="7">
        <f t="shared" si="61"/>
        <v>-7.5771806853073276E-3</v>
      </c>
      <c r="J481" s="7">
        <f t="shared" si="61"/>
        <v>2.4883720930232611E-2</v>
      </c>
      <c r="K481" s="7">
        <f t="shared" si="61"/>
        <v>7.6281806789091355E-4</v>
      </c>
      <c r="L481" s="7">
        <f t="shared" si="57"/>
        <v>-3.2546786004882033E-2</v>
      </c>
      <c r="M481" s="7">
        <f t="shared" si="57"/>
        <v>-2.9223469157189097E-2</v>
      </c>
      <c r="N481" s="7">
        <f t="shared" si="57"/>
        <v>-2.343074528791278E-2</v>
      </c>
      <c r="O481" s="7">
        <f t="shared" si="57"/>
        <v>-1.0652463382157085E-2</v>
      </c>
      <c r="P481" s="7">
        <f t="shared" si="58"/>
        <v>-3.9564947177771542E-3</v>
      </c>
      <c r="Q481" s="7">
        <f t="shared" si="59"/>
        <v>-1.2307669877838278E-2</v>
      </c>
      <c r="R481" s="7">
        <f t="shared" si="60"/>
        <v>-4.8376232406145839E-3</v>
      </c>
      <c r="S481" s="7">
        <f t="shared" si="56"/>
        <v>-3.8312746466504441E-2</v>
      </c>
      <c r="T481" s="7">
        <f t="shared" si="56"/>
        <v>-2.9901697280639381E-2</v>
      </c>
      <c r="U481" s="7">
        <f t="shared" si="56"/>
        <v>5.2011212949248471E-3</v>
      </c>
      <c r="V481" s="9">
        <f t="shared" si="53"/>
        <v>-1.8624456627405193E-3</v>
      </c>
    </row>
    <row r="482" spans="1:22" x14ac:dyDescent="0.2">
      <c r="A482" s="8">
        <v>45043</v>
      </c>
      <c r="B482" s="6">
        <v>60649.38</v>
      </c>
      <c r="C482" s="6">
        <v>881.4</v>
      </c>
      <c r="D482" s="6">
        <v>918.35</v>
      </c>
      <c r="E482" s="6">
        <v>59.45</v>
      </c>
      <c r="F482" s="6">
        <v>644.45000000000005</v>
      </c>
      <c r="G482" s="6">
        <v>564.75</v>
      </c>
      <c r="H482" s="6">
        <v>185.75</v>
      </c>
      <c r="I482" s="7">
        <f t="shared" si="61"/>
        <v>-5.7510892939053315E-3</v>
      </c>
      <c r="J482" s="7">
        <f t="shared" si="61"/>
        <v>7.0909916042658505E-3</v>
      </c>
      <c r="K482" s="7">
        <f t="shared" si="61"/>
        <v>-3.7022921544073162E-3</v>
      </c>
      <c r="L482" s="7">
        <f t="shared" si="57"/>
        <v>-9.25147182506314E-3</v>
      </c>
      <c r="M482" s="7">
        <f t="shared" si="57"/>
        <v>-1.6292962991699689E-3</v>
      </c>
      <c r="N482" s="7">
        <f t="shared" si="57"/>
        <v>2.8331119964586371E-3</v>
      </c>
      <c r="O482" s="7">
        <f t="shared" si="57"/>
        <v>-1.184387617765803E-2</v>
      </c>
      <c r="P482" s="7">
        <f t="shared" si="58"/>
        <v>-7.60603335922888E-3</v>
      </c>
      <c r="Q482" s="7">
        <f t="shared" si="59"/>
        <v>2.4579163160333255E-2</v>
      </c>
      <c r="R482" s="7">
        <f t="shared" si="60"/>
        <v>7.6252727006305768E-4</v>
      </c>
      <c r="S482" s="7">
        <f t="shared" si="56"/>
        <v>-3.3088212875253008E-2</v>
      </c>
      <c r="T482" s="7">
        <f t="shared" si="56"/>
        <v>-2.965898049112246E-2</v>
      </c>
      <c r="U482" s="7">
        <f t="shared" si="56"/>
        <v>-2.3709609816059855E-2</v>
      </c>
      <c r="V482" s="9">
        <f t="shared" si="53"/>
        <v>-1.070960704637554E-2</v>
      </c>
    </row>
    <row r="483" spans="1:22" x14ac:dyDescent="0.2">
      <c r="A483" s="8">
        <v>45042</v>
      </c>
      <c r="B483" s="6">
        <v>60300.58</v>
      </c>
      <c r="C483" s="6">
        <v>887.65</v>
      </c>
      <c r="D483" s="6">
        <v>914.95</v>
      </c>
      <c r="E483" s="6">
        <v>58.9</v>
      </c>
      <c r="F483" s="6">
        <v>643.4</v>
      </c>
      <c r="G483" s="6">
        <v>566.35</v>
      </c>
      <c r="H483" s="6">
        <v>183.55</v>
      </c>
      <c r="I483" s="7">
        <f t="shared" si="61"/>
        <v>-2.8170541643215419E-3</v>
      </c>
      <c r="J483" s="7">
        <f t="shared" si="61"/>
        <v>-1.0477102461555754E-2</v>
      </c>
      <c r="K483" s="7">
        <f t="shared" si="61"/>
        <v>-1.6394338488442406E-3</v>
      </c>
      <c r="L483" s="7">
        <f t="shared" si="57"/>
        <v>-4.2444821731748572E-3</v>
      </c>
      <c r="M483" s="7">
        <f t="shared" si="57"/>
        <v>2.6033571650606158E-2</v>
      </c>
      <c r="N483" s="7">
        <f t="shared" si="57"/>
        <v>-8.0339012977841406E-3</v>
      </c>
      <c r="O483" s="7">
        <f t="shared" si="57"/>
        <v>2.9964587305910673E-3</v>
      </c>
      <c r="P483" s="7">
        <f t="shared" si="58"/>
        <v>-5.7676904885055578E-3</v>
      </c>
      <c r="Q483" s="7">
        <f t="shared" si="59"/>
        <v>7.0659687449199466E-3</v>
      </c>
      <c r="R483" s="7">
        <f t="shared" si="60"/>
        <v>-3.7091626008477663E-3</v>
      </c>
      <c r="S483" s="7">
        <f t="shared" si="56"/>
        <v>-9.2945324792498788E-3</v>
      </c>
      <c r="T483" s="7">
        <f t="shared" si="56"/>
        <v>-1.6306250458627243E-3</v>
      </c>
      <c r="U483" s="7">
        <f t="shared" si="56"/>
        <v>2.8291062986099658E-3</v>
      </c>
      <c r="V483" s="9">
        <f t="shared" si="53"/>
        <v>-1.1914573655025133E-2</v>
      </c>
    </row>
    <row r="484" spans="1:22" x14ac:dyDescent="0.2">
      <c r="A484" s="8">
        <v>45041</v>
      </c>
      <c r="B484" s="6">
        <v>60130.71</v>
      </c>
      <c r="C484" s="6">
        <v>878.35</v>
      </c>
      <c r="D484" s="6">
        <v>913.45</v>
      </c>
      <c r="E484" s="6">
        <v>58.65</v>
      </c>
      <c r="F484" s="6">
        <v>660.15</v>
      </c>
      <c r="G484" s="6">
        <v>561.79999999999995</v>
      </c>
      <c r="H484" s="6">
        <v>184.1</v>
      </c>
      <c r="I484" s="7">
        <f t="shared" si="61"/>
        <v>-1.2407969239013328E-3</v>
      </c>
      <c r="J484" s="7">
        <f t="shared" si="61"/>
        <v>4.4970683668241751E-3</v>
      </c>
      <c r="K484" s="7">
        <f t="shared" si="61"/>
        <v>-9.5243308336526722E-3</v>
      </c>
      <c r="L484" s="7">
        <f t="shared" si="57"/>
        <v>-6.8201193520885939E-3</v>
      </c>
      <c r="M484" s="7">
        <f t="shared" si="57"/>
        <v>5.6805271529198897E-3</v>
      </c>
      <c r="N484" s="7">
        <f t="shared" si="57"/>
        <v>-1.2815948736204952E-2</v>
      </c>
      <c r="O484" s="7">
        <f t="shared" si="57"/>
        <v>-2.1184139054861495E-2</v>
      </c>
      <c r="P484" s="7">
        <f t="shared" si="58"/>
        <v>-2.8210295290376749E-3</v>
      </c>
      <c r="Q484" s="7">
        <f t="shared" si="59"/>
        <v>-1.0532373693414632E-2</v>
      </c>
      <c r="R484" s="7">
        <f t="shared" si="60"/>
        <v>-1.6407791911174439E-3</v>
      </c>
      <c r="S484" s="7">
        <f t="shared" si="56"/>
        <v>-4.253515558056537E-3</v>
      </c>
      <c r="T484" s="7">
        <f t="shared" si="56"/>
        <v>2.5700467120284134E-2</v>
      </c>
      <c r="U484" s="7">
        <f t="shared" si="56"/>
        <v>-8.0663469765793801E-3</v>
      </c>
      <c r="V484" s="9">
        <f t="shared" si="53"/>
        <v>2.9919782961888206E-3</v>
      </c>
    </row>
    <row r="485" spans="1:22" x14ac:dyDescent="0.2">
      <c r="A485" s="8">
        <v>45040</v>
      </c>
      <c r="B485" s="6">
        <v>60056.1</v>
      </c>
      <c r="C485" s="6">
        <v>882.3</v>
      </c>
      <c r="D485" s="6">
        <v>904.75</v>
      </c>
      <c r="E485" s="6">
        <v>58.25</v>
      </c>
      <c r="F485" s="6">
        <v>663.9</v>
      </c>
      <c r="G485" s="6">
        <v>554.6</v>
      </c>
      <c r="H485" s="6">
        <v>180.2</v>
      </c>
      <c r="I485" s="7">
        <f t="shared" si="61"/>
        <v>-6.6777562978614924E-3</v>
      </c>
      <c r="J485" s="7">
        <f t="shared" si="61"/>
        <v>-2.051456420718567E-2</v>
      </c>
      <c r="K485" s="7">
        <f t="shared" si="61"/>
        <v>-2.111080408952748E-2</v>
      </c>
      <c r="L485" s="7">
        <f t="shared" si="57"/>
        <v>-3.0901287553648071E-2</v>
      </c>
      <c r="M485" s="7">
        <f t="shared" si="57"/>
        <v>3.0878144298840393E-3</v>
      </c>
      <c r="N485" s="7">
        <f t="shared" si="57"/>
        <v>-2.0645510277677692E-2</v>
      </c>
      <c r="O485" s="7">
        <f t="shared" si="57"/>
        <v>-2.081021087680357E-2</v>
      </c>
      <c r="P485" s="7">
        <f t="shared" si="58"/>
        <v>-1.2415673497651485E-3</v>
      </c>
      <c r="Q485" s="7">
        <f t="shared" si="59"/>
        <v>4.4869867686670659E-3</v>
      </c>
      <c r="R485" s="7">
        <f t="shared" si="60"/>
        <v>-9.5699773387270086E-3</v>
      </c>
      <c r="S485" s="7">
        <f t="shared" si="56"/>
        <v>-6.8434826536744545E-3</v>
      </c>
      <c r="T485" s="7">
        <f t="shared" si="56"/>
        <v>5.6644537999036579E-3</v>
      </c>
      <c r="U485" s="7">
        <f t="shared" si="56"/>
        <v>-1.2898781488465526E-2</v>
      </c>
      <c r="V485" s="9">
        <f t="shared" si="53"/>
        <v>-2.1411743064794639E-2</v>
      </c>
    </row>
    <row r="486" spans="1:22" x14ac:dyDescent="0.2">
      <c r="A486" s="8">
        <v>45037</v>
      </c>
      <c r="B486" s="6">
        <v>59655.06</v>
      </c>
      <c r="C486" s="6">
        <v>864.2</v>
      </c>
      <c r="D486" s="6">
        <v>885.65</v>
      </c>
      <c r="E486" s="6">
        <v>56.45</v>
      </c>
      <c r="F486" s="6">
        <v>665.95</v>
      </c>
      <c r="G486" s="6">
        <v>543.15</v>
      </c>
      <c r="H486" s="6">
        <v>176.45</v>
      </c>
      <c r="I486" s="7">
        <f t="shared" si="61"/>
        <v>-3.806885786385994E-4</v>
      </c>
      <c r="J486" s="7">
        <f t="shared" si="61"/>
        <v>5.2649849571857477E-3</v>
      </c>
      <c r="K486" s="7">
        <f t="shared" si="61"/>
        <v>9.8797493366453715E-3</v>
      </c>
      <c r="L486" s="7">
        <f t="shared" si="57"/>
        <v>-8.8573959255988655E-4</v>
      </c>
      <c r="M486" s="7">
        <f t="shared" si="57"/>
        <v>2.0196711464824491E-2</v>
      </c>
      <c r="N486" s="7">
        <f t="shared" si="57"/>
        <v>3.0378348522506204E-3</v>
      </c>
      <c r="O486" s="7">
        <f t="shared" si="57"/>
        <v>7.367526211391473E-3</v>
      </c>
      <c r="P486" s="7">
        <f t="shared" si="58"/>
        <v>-6.7001522713649956E-3</v>
      </c>
      <c r="Q486" s="7">
        <f t="shared" si="59"/>
        <v>-2.0727910730226146E-2</v>
      </c>
      <c r="R486" s="7">
        <f t="shared" si="60"/>
        <v>-2.1336823745245957E-2</v>
      </c>
      <c r="S486" s="7">
        <f t="shared" si="56"/>
        <v>-3.1388801850138925E-2</v>
      </c>
      <c r="T486" s="7">
        <f t="shared" si="56"/>
        <v>3.0830569219259122E-3</v>
      </c>
      <c r="U486" s="7">
        <f t="shared" si="56"/>
        <v>-2.0861608301917859E-2</v>
      </c>
      <c r="V486" s="9">
        <f t="shared" si="53"/>
        <v>-2.1029795052958485E-2</v>
      </c>
    </row>
    <row r="487" spans="1:22" x14ac:dyDescent="0.2">
      <c r="A487" s="8">
        <v>45036</v>
      </c>
      <c r="B487" s="6">
        <v>59632.35</v>
      </c>
      <c r="C487" s="6">
        <v>868.75</v>
      </c>
      <c r="D487" s="6">
        <v>894.4</v>
      </c>
      <c r="E487" s="6">
        <v>56.4</v>
      </c>
      <c r="F487" s="6">
        <v>679.4</v>
      </c>
      <c r="G487" s="6">
        <v>544.79999999999995</v>
      </c>
      <c r="H487" s="6">
        <v>177.75</v>
      </c>
      <c r="I487" s="7">
        <f t="shared" si="61"/>
        <v>-1.0824661446344752E-3</v>
      </c>
      <c r="J487" s="7">
        <f t="shared" si="61"/>
        <v>5.3525179856115379E-3</v>
      </c>
      <c r="K487" s="7">
        <f t="shared" si="61"/>
        <v>-2.7951699463327762E-3</v>
      </c>
      <c r="L487" s="7">
        <f t="shared" si="57"/>
        <v>-8.8652482269502286E-4</v>
      </c>
      <c r="M487" s="7">
        <f t="shared" si="57"/>
        <v>-1.1775095672651448E-3</v>
      </c>
      <c r="N487" s="7">
        <f t="shared" si="57"/>
        <v>-8.2599118942731087E-3</v>
      </c>
      <c r="O487" s="7">
        <f t="shared" si="57"/>
        <v>-2.8129395218002839E-3</v>
      </c>
      <c r="P487" s="7">
        <f t="shared" si="58"/>
        <v>-3.8076105893108237E-4</v>
      </c>
      <c r="Q487" s="7">
        <f t="shared" si="59"/>
        <v>5.2511733811690057E-3</v>
      </c>
      <c r="R487" s="7">
        <f t="shared" si="60"/>
        <v>9.8312637022288391E-3</v>
      </c>
      <c r="S487" s="7">
        <f t="shared" si="56"/>
        <v>-8.8613209165790997E-4</v>
      </c>
      <c r="T487" s="7">
        <f t="shared" si="56"/>
        <v>1.9995463079443793E-2</v>
      </c>
      <c r="U487" s="7">
        <f t="shared" si="56"/>
        <v>3.033229955542581E-3</v>
      </c>
      <c r="V487" s="9">
        <f t="shared" si="53"/>
        <v>7.3405185620713277E-3</v>
      </c>
    </row>
    <row r="488" spans="1:22" x14ac:dyDescent="0.2">
      <c r="A488" s="8">
        <v>45035</v>
      </c>
      <c r="B488" s="6">
        <v>59567.8</v>
      </c>
      <c r="C488" s="6">
        <v>873.4</v>
      </c>
      <c r="D488" s="6">
        <v>891.9</v>
      </c>
      <c r="E488" s="6">
        <v>56.35</v>
      </c>
      <c r="F488" s="6">
        <v>678.6</v>
      </c>
      <c r="G488" s="6">
        <v>540.29999999999995</v>
      </c>
      <c r="H488" s="6">
        <v>177.25</v>
      </c>
      <c r="I488" s="7">
        <f t="shared" si="61"/>
        <v>2.67275272882328E-3</v>
      </c>
      <c r="J488" s="7">
        <f t="shared" si="61"/>
        <v>-1.1506755209525932E-2</v>
      </c>
      <c r="K488" s="7">
        <f t="shared" si="61"/>
        <v>5.5499495459132575E-3</v>
      </c>
      <c r="L488" s="7">
        <f t="shared" si="57"/>
        <v>2.6619343389528982E-3</v>
      </c>
      <c r="M488" s="7">
        <f t="shared" si="57"/>
        <v>2.1293840259357433E-2</v>
      </c>
      <c r="N488" s="7">
        <f t="shared" si="57"/>
        <v>1.0272071071627087E-2</v>
      </c>
      <c r="O488" s="7">
        <f t="shared" si="57"/>
        <v>3.6671368124119308E-3</v>
      </c>
      <c r="P488" s="7">
        <f t="shared" si="58"/>
        <v>-1.0830524342422367E-3</v>
      </c>
      <c r="Q488" s="7">
        <f t="shared" si="59"/>
        <v>5.3382441724587216E-3</v>
      </c>
      <c r="R488" s="7">
        <f t="shared" si="60"/>
        <v>-2.7990837286730637E-3</v>
      </c>
      <c r="S488" s="7">
        <f t="shared" si="56"/>
        <v>-8.8691801822789282E-4</v>
      </c>
      <c r="T488" s="7">
        <f t="shared" si="56"/>
        <v>-1.1782033763536822E-3</v>
      </c>
      <c r="U488" s="7">
        <f t="shared" si="56"/>
        <v>-8.2942139852825048E-3</v>
      </c>
      <c r="V488" s="9">
        <f t="shared" si="53"/>
        <v>-2.8169032711133804E-3</v>
      </c>
    </row>
    <row r="489" spans="1:22" x14ac:dyDescent="0.2">
      <c r="A489" s="8">
        <v>45034</v>
      </c>
      <c r="B489" s="6">
        <v>59727.01</v>
      </c>
      <c r="C489" s="6">
        <v>863.35</v>
      </c>
      <c r="D489" s="6">
        <v>896.85</v>
      </c>
      <c r="E489" s="6">
        <v>56.5</v>
      </c>
      <c r="F489" s="6">
        <v>693.05</v>
      </c>
      <c r="G489" s="6">
        <v>545.85</v>
      </c>
      <c r="H489" s="6">
        <v>177.9</v>
      </c>
      <c r="I489" s="7">
        <f t="shared" si="61"/>
        <v>3.0763301226697237E-3</v>
      </c>
      <c r="J489" s="7">
        <f t="shared" si="61"/>
        <v>1.3899345572478961E-3</v>
      </c>
      <c r="K489" s="7">
        <f t="shared" si="61"/>
        <v>4.9618107821820523E-3</v>
      </c>
      <c r="L489" s="7">
        <f t="shared" si="57"/>
        <v>-2.3893805309734506E-2</v>
      </c>
      <c r="M489" s="7">
        <f t="shared" si="57"/>
        <v>-6.3487482865594025E-3</v>
      </c>
      <c r="N489" s="7">
        <f t="shared" si="57"/>
        <v>-3.3892094897866043E-3</v>
      </c>
      <c r="O489" s="7">
        <f t="shared" si="57"/>
        <v>-8.7127599775155273E-3</v>
      </c>
      <c r="P489" s="7">
        <f t="shared" si="58"/>
        <v>2.6691872768831687E-3</v>
      </c>
      <c r="Q489" s="7">
        <f t="shared" si="59"/>
        <v>-1.1573470193021249E-2</v>
      </c>
      <c r="R489" s="7">
        <f t="shared" si="60"/>
        <v>5.5346053228614578E-3</v>
      </c>
      <c r="S489" s="7">
        <f t="shared" si="56"/>
        <v>2.6583976666098774E-3</v>
      </c>
      <c r="T489" s="7">
        <f t="shared" si="56"/>
        <v>2.1070294309232199E-2</v>
      </c>
      <c r="U489" s="7">
        <f t="shared" si="56"/>
        <v>1.0219671876258645E-2</v>
      </c>
      <c r="V489" s="9">
        <f t="shared" si="56"/>
        <v>3.6604292595526625E-3</v>
      </c>
    </row>
    <row r="490" spans="1:22" x14ac:dyDescent="0.2">
      <c r="A490" s="8">
        <v>45033</v>
      </c>
      <c r="B490" s="6">
        <v>59910.75</v>
      </c>
      <c r="C490" s="6">
        <v>864.55</v>
      </c>
      <c r="D490" s="6">
        <v>901.3</v>
      </c>
      <c r="E490" s="6">
        <v>55.15</v>
      </c>
      <c r="F490" s="6">
        <v>688.65</v>
      </c>
      <c r="G490" s="6">
        <v>544</v>
      </c>
      <c r="H490" s="6">
        <v>176.35</v>
      </c>
      <c r="I490" s="7">
        <f t="shared" si="61"/>
        <v>8.6837504120713671E-3</v>
      </c>
      <c r="J490" s="7">
        <f t="shared" si="61"/>
        <v>-2.3133422011445415E-4</v>
      </c>
      <c r="K490" s="7">
        <f t="shared" si="61"/>
        <v>-2.5518695218017529E-3</v>
      </c>
      <c r="L490" s="7">
        <f t="shared" si="57"/>
        <v>-2.0852221214868516E-2</v>
      </c>
      <c r="M490" s="7">
        <f t="shared" si="57"/>
        <v>-1.3722500544543603E-2</v>
      </c>
      <c r="N490" s="7">
        <f t="shared" si="57"/>
        <v>-2.0312499999999956E-2</v>
      </c>
      <c r="O490" s="7">
        <f t="shared" si="57"/>
        <v>-2.8069180606747901E-2</v>
      </c>
      <c r="P490" s="7">
        <f t="shared" si="58"/>
        <v>3.0716079014201621E-3</v>
      </c>
      <c r="Q490" s="7">
        <f t="shared" si="59"/>
        <v>1.3889694923590369E-3</v>
      </c>
      <c r="R490" s="7">
        <f t="shared" si="60"/>
        <v>4.9495415673409572E-3</v>
      </c>
      <c r="S490" s="7">
        <f t="shared" si="56"/>
        <v>-2.4183892452883774E-2</v>
      </c>
      <c r="T490" s="7">
        <f t="shared" si="56"/>
        <v>-6.3689872960212826E-3</v>
      </c>
      <c r="U490" s="7">
        <f t="shared" si="56"/>
        <v>-3.3949658703359259E-3</v>
      </c>
      <c r="V490" s="9">
        <f t="shared" si="56"/>
        <v>-8.7509379897285286E-3</v>
      </c>
    </row>
    <row r="491" spans="1:22" x14ac:dyDescent="0.2">
      <c r="A491" s="8">
        <v>45029</v>
      </c>
      <c r="B491" s="6">
        <v>60431</v>
      </c>
      <c r="C491" s="6">
        <v>864.35</v>
      </c>
      <c r="D491" s="6">
        <v>899</v>
      </c>
      <c r="E491" s="6">
        <v>54</v>
      </c>
      <c r="F491" s="6">
        <v>679.2</v>
      </c>
      <c r="G491" s="6">
        <v>532.95000000000005</v>
      </c>
      <c r="H491" s="6">
        <v>171.4</v>
      </c>
      <c r="I491" s="7">
        <f t="shared" si="61"/>
        <v>-6.3262232959915288E-4</v>
      </c>
      <c r="J491" s="7">
        <f t="shared" si="61"/>
        <v>-1.5387285243246396E-2</v>
      </c>
      <c r="K491" s="7">
        <f t="shared" si="61"/>
        <v>-9.8442714126807385E-3</v>
      </c>
      <c r="L491" s="7">
        <f t="shared" si="57"/>
        <v>-2.7777777777777679E-3</v>
      </c>
      <c r="M491" s="7">
        <f t="shared" si="57"/>
        <v>-0.14583333333333337</v>
      </c>
      <c r="N491" s="7">
        <f t="shared" si="57"/>
        <v>-8.9126559714794995E-3</v>
      </c>
      <c r="O491" s="7">
        <f t="shared" si="57"/>
        <v>-5.834305717619559E-3</v>
      </c>
      <c r="P491" s="7">
        <f t="shared" si="58"/>
        <v>8.6462635130574502E-3</v>
      </c>
      <c r="Q491" s="7">
        <f t="shared" si="59"/>
        <v>-2.3136098200252536E-4</v>
      </c>
      <c r="R491" s="7">
        <f t="shared" si="60"/>
        <v>-2.5551310907437328E-3</v>
      </c>
      <c r="S491" s="7">
        <f t="shared" si="56"/>
        <v>-2.1072699135237068E-2</v>
      </c>
      <c r="T491" s="7">
        <f t="shared" si="56"/>
        <v>-1.3817524366203116E-2</v>
      </c>
      <c r="U491" s="7">
        <f t="shared" si="56"/>
        <v>-2.0521635720796801E-2</v>
      </c>
      <c r="V491" s="9">
        <f t="shared" si="56"/>
        <v>-2.8470650518381543E-2</v>
      </c>
    </row>
    <row r="492" spans="1:22" x14ac:dyDescent="0.2">
      <c r="A492" s="8">
        <v>45028</v>
      </c>
      <c r="B492" s="6">
        <v>60392.77</v>
      </c>
      <c r="C492" s="6">
        <v>851.05</v>
      </c>
      <c r="D492" s="6">
        <v>890.15</v>
      </c>
      <c r="E492" s="6">
        <v>53.85</v>
      </c>
      <c r="F492" s="6">
        <v>580.15</v>
      </c>
      <c r="G492" s="6">
        <v>528.20000000000005</v>
      </c>
      <c r="H492" s="6">
        <v>170.4</v>
      </c>
      <c r="I492" s="7">
        <f t="shared" si="61"/>
        <v>-3.8920221741773897E-3</v>
      </c>
      <c r="J492" s="7">
        <f t="shared" si="61"/>
        <v>2.6437929616356382E-3</v>
      </c>
      <c r="K492" s="7">
        <f t="shared" si="61"/>
        <v>-9.2681008818737975E-3</v>
      </c>
      <c r="L492" s="7">
        <f t="shared" si="57"/>
        <v>-2.7855153203342198E-3</v>
      </c>
      <c r="M492" s="7">
        <f t="shared" si="57"/>
        <v>-6.8085839868998743E-3</v>
      </c>
      <c r="N492" s="7">
        <f t="shared" si="57"/>
        <v>7.3835668307458135E-3</v>
      </c>
      <c r="O492" s="7">
        <f t="shared" si="57"/>
        <v>2.6408450704225039E-3</v>
      </c>
      <c r="P492" s="7">
        <f t="shared" si="58"/>
        <v>-6.3282251953931002E-4</v>
      </c>
      <c r="Q492" s="7">
        <f t="shared" si="59"/>
        <v>-1.5506898114813702E-2</v>
      </c>
      <c r="R492" s="7">
        <f t="shared" si="60"/>
        <v>-9.8930466207486009E-3</v>
      </c>
      <c r="S492" s="7">
        <f t="shared" si="56"/>
        <v>-2.7816429618768026E-3</v>
      </c>
      <c r="T492" s="7">
        <f t="shared" si="56"/>
        <v>-0.15762894420358317</v>
      </c>
      <c r="U492" s="7">
        <f t="shared" si="56"/>
        <v>-8.9526112721139382E-3</v>
      </c>
      <c r="V492" s="9">
        <f t="shared" si="56"/>
        <v>-5.851391768464013E-3</v>
      </c>
    </row>
    <row r="493" spans="1:22" x14ac:dyDescent="0.2">
      <c r="A493" s="8">
        <v>45027</v>
      </c>
      <c r="B493" s="6">
        <v>60157.72</v>
      </c>
      <c r="C493" s="6">
        <v>853.3</v>
      </c>
      <c r="D493" s="6">
        <v>881.9</v>
      </c>
      <c r="E493" s="6">
        <v>53.7</v>
      </c>
      <c r="F493" s="6">
        <v>576.20000000000005</v>
      </c>
      <c r="G493" s="6">
        <v>532.1</v>
      </c>
      <c r="H493" s="6">
        <v>170.85</v>
      </c>
      <c r="I493" s="7">
        <f t="shared" si="61"/>
        <v>-5.17323462391861E-3</v>
      </c>
      <c r="J493" s="7">
        <f t="shared" si="61"/>
        <v>-6.9729286300245219E-3</v>
      </c>
      <c r="K493" s="7">
        <f t="shared" si="61"/>
        <v>-1.5251162263295037E-2</v>
      </c>
      <c r="L493" s="7">
        <f t="shared" si="57"/>
        <v>7.4487895716945918E-3</v>
      </c>
      <c r="M493" s="7">
        <f t="shared" si="57"/>
        <v>-2.0305449496702654E-2</v>
      </c>
      <c r="N493" s="7">
        <f t="shared" si="57"/>
        <v>-1.0900206728058803E-2</v>
      </c>
      <c r="O493" s="7">
        <f t="shared" si="57"/>
        <v>-2.7216856892010588E-2</v>
      </c>
      <c r="P493" s="7">
        <f t="shared" si="58"/>
        <v>-3.8996158019282824E-3</v>
      </c>
      <c r="Q493" s="7">
        <f t="shared" si="59"/>
        <v>2.6403042885570697E-3</v>
      </c>
      <c r="R493" s="7">
        <f t="shared" si="60"/>
        <v>-9.311316956736506E-3</v>
      </c>
      <c r="S493" s="7">
        <f t="shared" si="56"/>
        <v>-2.7894020875785254E-3</v>
      </c>
      <c r="T493" s="7">
        <f t="shared" si="56"/>
        <v>-6.8318681431262605E-3</v>
      </c>
      <c r="U493" s="7">
        <f t="shared" si="56"/>
        <v>7.3564417392916548E-3</v>
      </c>
      <c r="V493" s="9">
        <f t="shared" si="56"/>
        <v>2.6373641660854498E-3</v>
      </c>
    </row>
    <row r="494" spans="1:22" x14ac:dyDescent="0.2">
      <c r="A494" s="8">
        <v>45026</v>
      </c>
      <c r="B494" s="6">
        <v>59846.51</v>
      </c>
      <c r="C494" s="6">
        <v>847.35</v>
      </c>
      <c r="D494" s="6">
        <v>868.45</v>
      </c>
      <c r="E494" s="6">
        <v>54.1</v>
      </c>
      <c r="F494" s="6">
        <v>564.5</v>
      </c>
      <c r="G494" s="6">
        <v>526.29999999999995</v>
      </c>
      <c r="H494" s="6">
        <v>166.2</v>
      </c>
      <c r="I494" s="7">
        <f t="shared" si="61"/>
        <v>-2.2624544021032644E-4</v>
      </c>
      <c r="J494" s="7">
        <f t="shared" si="61"/>
        <v>5.4286894435593425E-3</v>
      </c>
      <c r="K494" s="7">
        <f t="shared" si="61"/>
        <v>7.5421728366629193E-3</v>
      </c>
      <c r="L494" s="7">
        <f t="shared" si="57"/>
        <v>1.7560073937153309E-2</v>
      </c>
      <c r="M494" s="7">
        <f t="shared" si="57"/>
        <v>8.7688219663419886E-3</v>
      </c>
      <c r="N494" s="7">
        <f t="shared" si="57"/>
        <v>2.5650769523086758E-3</v>
      </c>
      <c r="O494" s="7">
        <f t="shared" si="57"/>
        <v>4.2117930204574883E-3</v>
      </c>
      <c r="P494" s="7">
        <f t="shared" si="58"/>
        <v>-5.1866621312722204E-3</v>
      </c>
      <c r="Q494" s="7">
        <f t="shared" si="59"/>
        <v>-6.9973531031582567E-3</v>
      </c>
      <c r="R494" s="7">
        <f t="shared" si="60"/>
        <v>-1.536865739411334E-2</v>
      </c>
      <c r="S494" s="7">
        <f t="shared" si="56"/>
        <v>7.4211843376168259E-3</v>
      </c>
      <c r="T494" s="7">
        <f t="shared" si="56"/>
        <v>-2.0514439060711525E-2</v>
      </c>
      <c r="U494" s="7">
        <f t="shared" si="56"/>
        <v>-1.0960049242590506E-2</v>
      </c>
      <c r="V494" s="9">
        <f t="shared" si="56"/>
        <v>-2.7594096139953075E-2</v>
      </c>
    </row>
    <row r="495" spans="1:22" x14ac:dyDescent="0.2">
      <c r="A495" s="8">
        <v>45022</v>
      </c>
      <c r="B495" s="6">
        <v>59832.97</v>
      </c>
      <c r="C495" s="6">
        <v>851.95</v>
      </c>
      <c r="D495" s="6">
        <v>875</v>
      </c>
      <c r="E495" s="6">
        <v>55.05</v>
      </c>
      <c r="F495" s="6">
        <v>569.45000000000005</v>
      </c>
      <c r="G495" s="6">
        <v>527.65</v>
      </c>
      <c r="H495" s="6">
        <v>166.9</v>
      </c>
      <c r="I495" s="7">
        <f t="shared" si="61"/>
        <v>-2.4010173655094613E-3</v>
      </c>
      <c r="J495" s="7">
        <f t="shared" si="61"/>
        <v>1.0035800223017644E-2</v>
      </c>
      <c r="K495" s="7">
        <f t="shared" si="61"/>
        <v>1.0971428571428632E-2</v>
      </c>
      <c r="L495" s="7">
        <f t="shared" si="57"/>
        <v>-2.7247956403269047E-3</v>
      </c>
      <c r="M495" s="7">
        <f t="shared" si="57"/>
        <v>-1.9404688734744213E-2</v>
      </c>
      <c r="N495" s="7">
        <f t="shared" si="57"/>
        <v>-8.8126599071354228E-3</v>
      </c>
      <c r="O495" s="7">
        <f t="shared" si="57"/>
        <v>5.9916117435587779E-4</v>
      </c>
      <c r="P495" s="7">
        <f t="shared" si="58"/>
        <v>-2.2627103757086463E-4</v>
      </c>
      <c r="Q495" s="7">
        <f t="shared" si="59"/>
        <v>5.4140072218673918E-3</v>
      </c>
      <c r="R495" s="7">
        <f t="shared" si="60"/>
        <v>7.5138728575926874E-3</v>
      </c>
      <c r="S495" s="7">
        <f t="shared" si="56"/>
        <v>1.7407677316253024E-2</v>
      </c>
      <c r="T495" s="7">
        <f t="shared" si="56"/>
        <v>8.7305991306434946E-3</v>
      </c>
      <c r="U495" s="7">
        <f t="shared" si="56"/>
        <v>2.5617927573660325E-3</v>
      </c>
      <c r="V495" s="9">
        <f t="shared" si="56"/>
        <v>4.2029482464417825E-3</v>
      </c>
    </row>
    <row r="496" spans="1:22" x14ac:dyDescent="0.2">
      <c r="A496" s="8">
        <v>45021</v>
      </c>
      <c r="B496" s="6">
        <v>59689.31</v>
      </c>
      <c r="C496" s="6">
        <v>860.5</v>
      </c>
      <c r="D496" s="6">
        <v>884.6</v>
      </c>
      <c r="E496" s="6">
        <v>54.9</v>
      </c>
      <c r="F496" s="6">
        <v>558.4</v>
      </c>
      <c r="G496" s="6">
        <v>523</v>
      </c>
      <c r="H496" s="6">
        <v>167</v>
      </c>
      <c r="I496" s="7">
        <f t="shared" si="61"/>
        <v>-9.7650651347787054E-3</v>
      </c>
      <c r="J496" s="7">
        <f t="shared" si="61"/>
        <v>4.7646717024985019E-3</v>
      </c>
      <c r="K496" s="7">
        <f t="shared" si="61"/>
        <v>-9.0436355414880154E-4</v>
      </c>
      <c r="L496" s="7">
        <f t="shared" si="57"/>
        <v>1.1839708561020013E-2</v>
      </c>
      <c r="M496" s="7">
        <f t="shared" si="57"/>
        <v>7.8796561604583815E-3</v>
      </c>
      <c r="N496" s="7">
        <f t="shared" si="57"/>
        <v>7.1701720841299554E-3</v>
      </c>
      <c r="O496" s="7">
        <f t="shared" si="57"/>
        <v>1.3173652694610682E-2</v>
      </c>
      <c r="P496" s="7">
        <f t="shared" si="58"/>
        <v>-2.403904429891174E-3</v>
      </c>
      <c r="Q496" s="7">
        <f t="shared" si="59"/>
        <v>9.9857759903457903E-3</v>
      </c>
      <c r="R496" s="7">
        <f t="shared" si="60"/>
        <v>1.0911679076612016E-2</v>
      </c>
      <c r="S496" s="7">
        <f t="shared" si="56"/>
        <v>-2.728514653203951E-3</v>
      </c>
      <c r="T496" s="7">
        <f t="shared" si="56"/>
        <v>-1.959543127219756E-2</v>
      </c>
      <c r="U496" s="7">
        <f t="shared" si="56"/>
        <v>-8.8517210521763118E-3</v>
      </c>
      <c r="V496" s="9">
        <f t="shared" si="56"/>
        <v>5.9898174896569106E-4</v>
      </c>
    </row>
    <row r="497" spans="1:22" x14ac:dyDescent="0.2">
      <c r="A497" s="8">
        <v>45019</v>
      </c>
      <c r="B497" s="6">
        <v>59106.44</v>
      </c>
      <c r="C497" s="6">
        <v>864.6</v>
      </c>
      <c r="D497" s="6">
        <v>883.8</v>
      </c>
      <c r="E497" s="6">
        <v>55.55</v>
      </c>
      <c r="F497" s="6">
        <v>562.79999999999995</v>
      </c>
      <c r="G497" s="6">
        <v>526.75</v>
      </c>
      <c r="H497" s="6">
        <v>169.2</v>
      </c>
      <c r="I497" s="7">
        <f t="shared" si="61"/>
        <v>-1.9442889810316055E-3</v>
      </c>
      <c r="J497" s="7">
        <f t="shared" si="61"/>
        <v>-7.0552856812399201E-3</v>
      </c>
      <c r="K497" s="7">
        <f t="shared" si="61"/>
        <v>-7.4111789997736155E-3</v>
      </c>
      <c r="L497" s="7">
        <f t="shared" si="57"/>
        <v>-9.0009000900089786E-3</v>
      </c>
      <c r="M497" s="7">
        <f t="shared" si="57"/>
        <v>2.9140014214641186E-2</v>
      </c>
      <c r="N497" s="7">
        <f t="shared" si="57"/>
        <v>-5.6953013763645366E-3</v>
      </c>
      <c r="O497" s="7">
        <f t="shared" si="57"/>
        <v>-2.068557919621683E-3</v>
      </c>
      <c r="P497" s="7">
        <f t="shared" si="58"/>
        <v>-9.813056061909891E-3</v>
      </c>
      <c r="Q497" s="7">
        <f t="shared" si="59"/>
        <v>4.7533565819372504E-3</v>
      </c>
      <c r="R497" s="7">
        <f t="shared" si="60"/>
        <v>-9.0477273758683132E-4</v>
      </c>
      <c r="S497" s="7">
        <f t="shared" si="56"/>
        <v>1.177016757015403E-2</v>
      </c>
      <c r="T497" s="7">
        <f t="shared" si="56"/>
        <v>7.8487737920712036E-3</v>
      </c>
      <c r="U497" s="7">
        <f t="shared" si="56"/>
        <v>7.1445886193754506E-3</v>
      </c>
      <c r="V497" s="9">
        <f t="shared" si="56"/>
        <v>1.3087634755367703E-2</v>
      </c>
    </row>
    <row r="498" spans="1:22" x14ac:dyDescent="0.2">
      <c r="A498" s="8">
        <v>45016</v>
      </c>
      <c r="B498" s="6">
        <v>58991.519999999997</v>
      </c>
      <c r="C498" s="6">
        <v>858.5</v>
      </c>
      <c r="D498" s="6">
        <v>877.25</v>
      </c>
      <c r="E498" s="6">
        <v>55.05</v>
      </c>
      <c r="F498" s="6">
        <v>579.20000000000005</v>
      </c>
      <c r="G498" s="6">
        <v>523.75</v>
      </c>
      <c r="H498" s="6">
        <v>168.85</v>
      </c>
      <c r="I498" s="7">
        <f t="shared" si="61"/>
        <v>-1.7484377415601382E-2</v>
      </c>
      <c r="J498" s="7">
        <f t="shared" si="61"/>
        <v>-1.8520675596971459E-2</v>
      </c>
      <c r="K498" s="7">
        <f t="shared" si="61"/>
        <v>-2.9923055001424892E-2</v>
      </c>
      <c r="L498" s="7">
        <f t="shared" si="57"/>
        <v>-9.9909173478655022E-3</v>
      </c>
      <c r="M498" s="7">
        <f t="shared" si="57"/>
        <v>1.0963397790055174E-2</v>
      </c>
      <c r="N498" s="7">
        <f t="shared" si="57"/>
        <v>-1.384248210023864E-2</v>
      </c>
      <c r="O498" s="7">
        <f t="shared" si="57"/>
        <v>-2.6058631921824116E-2</v>
      </c>
      <c r="P498" s="7">
        <f t="shared" si="58"/>
        <v>-1.9461815644030316E-3</v>
      </c>
      <c r="Q498" s="7">
        <f t="shared" si="59"/>
        <v>-7.0802918960012236E-3</v>
      </c>
      <c r="R498" s="7">
        <f t="shared" si="60"/>
        <v>-7.4387782333150011E-3</v>
      </c>
      <c r="S498" s="7">
        <f t="shared" si="56"/>
        <v>-9.0416529169500097E-3</v>
      </c>
      <c r="T498" s="7">
        <f t="shared" si="56"/>
        <v>2.8723515831272722E-2</v>
      </c>
      <c r="U498" s="7">
        <f t="shared" si="56"/>
        <v>-5.7115814479509657E-3</v>
      </c>
      <c r="V498" s="9">
        <f t="shared" si="56"/>
        <v>-2.0707003405461338E-3</v>
      </c>
    </row>
    <row r="499" spans="1:22" x14ac:dyDescent="0.2">
      <c r="A499" s="8">
        <v>45014</v>
      </c>
      <c r="B499" s="6">
        <v>57960.09</v>
      </c>
      <c r="C499" s="6">
        <v>842.6</v>
      </c>
      <c r="D499" s="6">
        <v>851</v>
      </c>
      <c r="E499" s="6">
        <v>54.5</v>
      </c>
      <c r="F499" s="6">
        <v>585.54999999999995</v>
      </c>
      <c r="G499" s="6">
        <v>516.5</v>
      </c>
      <c r="H499" s="6">
        <v>164.45</v>
      </c>
      <c r="I499" s="7">
        <f t="shared" si="61"/>
        <v>-5.9760086638925847E-3</v>
      </c>
      <c r="J499" s="7">
        <f t="shared" si="61"/>
        <v>-1.2046047946831173E-2</v>
      </c>
      <c r="K499" s="7">
        <f t="shared" si="61"/>
        <v>4.4065804935369268E-3</v>
      </c>
      <c r="L499" s="7">
        <f t="shared" si="57"/>
        <v>-3.2110091743119296E-2</v>
      </c>
      <c r="M499" s="7">
        <f t="shared" si="57"/>
        <v>-3.7571513961233038E-2</v>
      </c>
      <c r="N499" s="7">
        <f t="shared" si="57"/>
        <v>-1.626331074540166E-2</v>
      </c>
      <c r="O499" s="7">
        <f t="shared" si="57"/>
        <v>-2.2499239890544143E-2</v>
      </c>
      <c r="P499" s="7">
        <f t="shared" si="58"/>
        <v>-1.7639034515877235E-2</v>
      </c>
      <c r="Q499" s="7">
        <f t="shared" si="59"/>
        <v>-1.869433079261406E-2</v>
      </c>
      <c r="R499" s="7">
        <f t="shared" si="60"/>
        <v>-3.0379885889950345E-2</v>
      </c>
      <c r="S499" s="7">
        <f t="shared" si="56"/>
        <v>-1.0041161499490503E-2</v>
      </c>
      <c r="T499" s="7">
        <f t="shared" si="56"/>
        <v>1.0903735416639599E-2</v>
      </c>
      <c r="U499" s="7">
        <f t="shared" si="56"/>
        <v>-1.3939182676654225E-2</v>
      </c>
      <c r="V499" s="9">
        <f t="shared" si="56"/>
        <v>-2.6404174196510737E-2</v>
      </c>
    </row>
    <row r="500" spans="1:22" x14ac:dyDescent="0.2">
      <c r="A500" s="8">
        <v>45013</v>
      </c>
      <c r="B500" s="6">
        <v>57613.72</v>
      </c>
      <c r="C500" s="6">
        <v>832.45</v>
      </c>
      <c r="D500" s="6">
        <v>854.75</v>
      </c>
      <c r="E500" s="6">
        <v>52.75</v>
      </c>
      <c r="F500" s="6">
        <v>563.54999999999995</v>
      </c>
      <c r="G500" s="6">
        <v>508.1</v>
      </c>
      <c r="H500" s="6">
        <v>160.75</v>
      </c>
      <c r="I500" s="7">
        <f t="shared" si="61"/>
        <v>6.9670904777541232E-4</v>
      </c>
      <c r="J500" s="7">
        <f t="shared" si="61"/>
        <v>1.0811460147757135E-3</v>
      </c>
      <c r="K500" s="7">
        <f t="shared" si="61"/>
        <v>-7.0780930096518979E-3</v>
      </c>
      <c r="L500" s="7">
        <f t="shared" si="57"/>
        <v>5.687203791469031E-3</v>
      </c>
      <c r="M500" s="7">
        <f t="shared" si="57"/>
        <v>5.9444592316564293E-3</v>
      </c>
      <c r="N500" s="7">
        <f t="shared" si="57"/>
        <v>4.0346388506198316E-3</v>
      </c>
      <c r="O500" s="7">
        <f t="shared" si="57"/>
        <v>3.1104199066873672E-3</v>
      </c>
      <c r="P500" s="7">
        <f t="shared" si="58"/>
        <v>-5.9939364638097025E-3</v>
      </c>
      <c r="Q500" s="7">
        <f t="shared" si="59"/>
        <v>-1.2119189554054889E-2</v>
      </c>
      <c r="R500" s="7">
        <f t="shared" si="60"/>
        <v>4.3968999460364455E-3</v>
      </c>
      <c r="S500" s="7">
        <f t="shared" si="56"/>
        <v>-3.2636929313022547E-2</v>
      </c>
      <c r="T500" s="7">
        <f t="shared" si="56"/>
        <v>-3.8295515800058702E-2</v>
      </c>
      <c r="U500" s="7">
        <f t="shared" si="56"/>
        <v>-1.6397009960006943E-2</v>
      </c>
      <c r="V500" s="9">
        <f t="shared" si="56"/>
        <v>-2.275620951733711E-2</v>
      </c>
    </row>
    <row r="501" spans="1:22" x14ac:dyDescent="0.2">
      <c r="A501" s="8">
        <v>45012</v>
      </c>
      <c r="B501" s="6">
        <v>57653.86</v>
      </c>
      <c r="C501" s="6">
        <v>833.35</v>
      </c>
      <c r="D501" s="6">
        <v>848.7</v>
      </c>
      <c r="E501" s="6">
        <v>53.05</v>
      </c>
      <c r="F501" s="6">
        <v>566.9</v>
      </c>
      <c r="G501" s="6">
        <v>510.15</v>
      </c>
      <c r="H501" s="6">
        <v>161.25</v>
      </c>
      <c r="I501" s="7">
        <f t="shared" si="61"/>
        <v>-2.1986385647032591E-3</v>
      </c>
      <c r="J501" s="7">
        <f t="shared" si="61"/>
        <v>7.8598428031437795E-3</v>
      </c>
      <c r="K501" s="7">
        <f t="shared" si="61"/>
        <v>4.3596088134794098E-3</v>
      </c>
      <c r="L501" s="7">
        <f t="shared" si="57"/>
        <v>1.9792648444863392E-2</v>
      </c>
      <c r="M501" s="7">
        <f t="shared" si="57"/>
        <v>-1.2347856764861498E-2</v>
      </c>
      <c r="N501" s="7">
        <f t="shared" si="57"/>
        <v>-9.4089973537193616E-3</v>
      </c>
      <c r="O501" s="7">
        <f t="shared" si="57"/>
        <v>-8.9922480620154843E-3</v>
      </c>
      <c r="P501" s="7">
        <f t="shared" si="58"/>
        <v>6.9646645869625109E-4</v>
      </c>
      <c r="Q501" s="7">
        <f t="shared" si="59"/>
        <v>1.0805619973239383E-3</v>
      </c>
      <c r="R501" s="7">
        <f t="shared" si="60"/>
        <v>-7.1032615437794273E-3</v>
      </c>
      <c r="S501" s="7">
        <f t="shared" si="56"/>
        <v>5.6710927038161026E-3</v>
      </c>
      <c r="T501" s="7">
        <f t="shared" si="56"/>
        <v>5.9268606421703837E-3</v>
      </c>
      <c r="U501" s="7">
        <f t="shared" si="56"/>
        <v>4.0265215216278199E-3</v>
      </c>
      <c r="V501" s="9">
        <f t="shared" si="56"/>
        <v>3.1055925581530666E-3</v>
      </c>
    </row>
    <row r="502" spans="1:22" x14ac:dyDescent="0.2">
      <c r="A502" s="8">
        <v>45009</v>
      </c>
      <c r="B502" s="6">
        <v>57527.1</v>
      </c>
      <c r="C502" s="6">
        <v>839.9</v>
      </c>
      <c r="D502" s="6">
        <v>852.4</v>
      </c>
      <c r="E502" s="6">
        <v>54.1</v>
      </c>
      <c r="F502" s="6">
        <v>559.9</v>
      </c>
      <c r="G502" s="6">
        <v>505.35</v>
      </c>
      <c r="H502" s="6">
        <v>159.80000000000001</v>
      </c>
      <c r="I502" s="7">
        <f t="shared" si="61"/>
        <v>6.921607381564554E-3</v>
      </c>
      <c r="J502" s="7">
        <f t="shared" si="61"/>
        <v>1.0596499583283681E-2</v>
      </c>
      <c r="K502" s="7">
        <f t="shared" si="61"/>
        <v>3.5781323322383596E-3</v>
      </c>
      <c r="L502" s="7">
        <f t="shared" si="57"/>
        <v>1.8484288354898348E-2</v>
      </c>
      <c r="M502" s="7">
        <f t="shared" si="57"/>
        <v>1.7413823897124425E-2</v>
      </c>
      <c r="N502" s="7">
        <f t="shared" si="57"/>
        <v>1.4643316513307525E-2</v>
      </c>
      <c r="O502" s="7">
        <f t="shared" si="57"/>
        <v>1.8147684605757108E-2</v>
      </c>
      <c r="P502" s="7">
        <f t="shared" ref="P502:P533" si="62">LN(B502/B501)</f>
        <v>-2.2010591190726337E-3</v>
      </c>
      <c r="Q502" s="7">
        <f t="shared" ref="Q502:Q533" si="63">LN(C502/C501)</f>
        <v>7.8291151433961866E-3</v>
      </c>
      <c r="R502" s="7">
        <f t="shared" ref="R502:R533" si="64">LN(D502/D501)</f>
        <v>4.3501332488308508E-3</v>
      </c>
      <c r="S502" s="7">
        <f t="shared" si="56"/>
        <v>1.9599320792443749E-2</v>
      </c>
      <c r="T502" s="7">
        <f t="shared" si="56"/>
        <v>-1.2424724975410379E-2</v>
      </c>
      <c r="U502" s="7">
        <f t="shared" si="56"/>
        <v>-9.45354160064245E-3</v>
      </c>
      <c r="V502" s="9">
        <f t="shared" si="56"/>
        <v>-9.0329223437075577E-3</v>
      </c>
    </row>
    <row r="503" spans="1:22" x14ac:dyDescent="0.2">
      <c r="A503" s="8">
        <v>45008</v>
      </c>
      <c r="B503" s="6">
        <v>57925.279999999999</v>
      </c>
      <c r="C503" s="6">
        <v>848.8</v>
      </c>
      <c r="D503" s="6">
        <v>855.45</v>
      </c>
      <c r="E503" s="6">
        <v>55.1</v>
      </c>
      <c r="F503" s="6">
        <v>569.65</v>
      </c>
      <c r="G503" s="6">
        <v>512.75</v>
      </c>
      <c r="H503" s="6">
        <v>162.69999999999999</v>
      </c>
      <c r="I503" s="7">
        <f t="shared" si="61"/>
        <v>4.9945377907538724E-3</v>
      </c>
      <c r="J503" s="7">
        <f t="shared" si="61"/>
        <v>1.0014137606031426E-3</v>
      </c>
      <c r="K503" s="7">
        <f t="shared" si="61"/>
        <v>5.5526331170729915E-3</v>
      </c>
      <c r="L503" s="7">
        <f t="shared" si="57"/>
        <v>1.8148820326678861E-2</v>
      </c>
      <c r="M503" s="7">
        <f t="shared" si="57"/>
        <v>1.7203546037040329E-2</v>
      </c>
      <c r="N503" s="7">
        <f t="shared" si="57"/>
        <v>1.716235982447567E-2</v>
      </c>
      <c r="O503" s="7">
        <f t="shared" si="57"/>
        <v>2.8887523048555686E-2</v>
      </c>
      <c r="P503" s="7">
        <f t="shared" si="62"/>
        <v>6.8977630214940265E-3</v>
      </c>
      <c r="Q503" s="7">
        <f t="shared" si="63"/>
        <v>1.0540750168191901E-2</v>
      </c>
      <c r="R503" s="7">
        <f t="shared" si="64"/>
        <v>3.5717460461954509E-3</v>
      </c>
      <c r="S503" s="7">
        <f t="shared" si="56"/>
        <v>1.8315530306432976E-2</v>
      </c>
      <c r="T503" s="7">
        <f t="shared" si="56"/>
        <v>1.7263940789277097E-2</v>
      </c>
      <c r="U503" s="7">
        <f t="shared" si="56"/>
        <v>1.453713843181834E-2</v>
      </c>
      <c r="V503" s="9">
        <f t="shared" si="56"/>
        <v>1.7984980892817734E-2</v>
      </c>
    </row>
    <row r="504" spans="1:22" x14ac:dyDescent="0.2">
      <c r="A504" s="8">
        <v>45007</v>
      </c>
      <c r="B504" s="6">
        <v>58214.59</v>
      </c>
      <c r="C504" s="6">
        <v>849.65</v>
      </c>
      <c r="D504" s="6">
        <v>860.2</v>
      </c>
      <c r="E504" s="6">
        <v>56.1</v>
      </c>
      <c r="F504" s="6">
        <v>579.45000000000005</v>
      </c>
      <c r="G504" s="6">
        <v>521.54999999999995</v>
      </c>
      <c r="H504" s="6">
        <v>167.4</v>
      </c>
      <c r="I504" s="7">
        <f t="shared" si="61"/>
        <v>-2.403349400897592E-3</v>
      </c>
      <c r="J504" s="7">
        <f t="shared" si="61"/>
        <v>7.002883540281335E-3</v>
      </c>
      <c r="K504" s="7">
        <f t="shared" si="61"/>
        <v>-9.0676586840270357E-3</v>
      </c>
      <c r="L504" s="7">
        <f t="shared" si="57"/>
        <v>-7.1301247771835552E-3</v>
      </c>
      <c r="M504" s="7">
        <f t="shared" si="57"/>
        <v>2.5886616619197333E-4</v>
      </c>
      <c r="N504" s="7">
        <f t="shared" si="57"/>
        <v>5.7520851308612286E-4</v>
      </c>
      <c r="O504" s="7">
        <f t="shared" si="57"/>
        <v>-2.5985663082437216E-2</v>
      </c>
      <c r="P504" s="7">
        <f t="shared" si="62"/>
        <v>4.9821064621934736E-3</v>
      </c>
      <c r="Q504" s="7">
        <f t="shared" si="63"/>
        <v>1.0009126803410581E-3</v>
      </c>
      <c r="R504" s="7">
        <f t="shared" si="64"/>
        <v>5.5372740789784948E-3</v>
      </c>
      <c r="S504" s="7">
        <f t="shared" si="56"/>
        <v>1.798609636978192E-2</v>
      </c>
      <c r="T504" s="7">
        <f t="shared" si="56"/>
        <v>1.7057240636275284E-2</v>
      </c>
      <c r="U504" s="7">
        <f t="shared" si="56"/>
        <v>1.7016750169489916E-2</v>
      </c>
      <c r="V504" s="9">
        <f t="shared" si="56"/>
        <v>2.8478143830382892E-2</v>
      </c>
    </row>
    <row r="505" spans="1:22" x14ac:dyDescent="0.2">
      <c r="A505" s="8">
        <v>45006</v>
      </c>
      <c r="B505" s="6">
        <v>58074.68</v>
      </c>
      <c r="C505" s="6">
        <v>855.6</v>
      </c>
      <c r="D505" s="6">
        <v>852.4</v>
      </c>
      <c r="E505" s="6">
        <v>55.7</v>
      </c>
      <c r="F505" s="6">
        <v>579.6</v>
      </c>
      <c r="G505" s="6">
        <v>521.85</v>
      </c>
      <c r="H505" s="6">
        <v>163.05000000000001</v>
      </c>
      <c r="I505" s="7">
        <f t="shared" si="61"/>
        <v>-7.6751176244105324E-3</v>
      </c>
      <c r="J505" s="7">
        <f t="shared" si="61"/>
        <v>-2.1096306685367106E-2</v>
      </c>
      <c r="K505" s="7">
        <f t="shared" si="61"/>
        <v>-1.8711872360394066E-2</v>
      </c>
      <c r="L505" s="7">
        <f t="shared" si="57"/>
        <v>-2.5134649910233509E-2</v>
      </c>
      <c r="M505" s="7">
        <f t="shared" si="57"/>
        <v>-4.3133195307107908E-3</v>
      </c>
      <c r="N505" s="7">
        <f t="shared" si="57"/>
        <v>-5.0780875730573882E-3</v>
      </c>
      <c r="O505" s="7">
        <f t="shared" si="57"/>
        <v>-2.6372278442195696E-2</v>
      </c>
      <c r="P505" s="7">
        <f t="shared" si="62"/>
        <v>-2.4062420807453434E-3</v>
      </c>
      <c r="Q505" s="7">
        <f t="shared" si="63"/>
        <v>6.9784772281361058E-3</v>
      </c>
      <c r="R505" s="7">
        <f t="shared" si="64"/>
        <v>-9.1090201251739326E-3</v>
      </c>
      <c r="S505" s="7">
        <f t="shared" si="56"/>
        <v>-7.1556655954122476E-3</v>
      </c>
      <c r="T505" s="7">
        <f t="shared" si="56"/>
        <v>2.5883266612720474E-4</v>
      </c>
      <c r="U505" s="7">
        <f t="shared" si="56"/>
        <v>5.7504314408076047E-4</v>
      </c>
      <c r="V505" s="9">
        <f t="shared" si="56"/>
        <v>-2.6329255820046742E-2</v>
      </c>
    </row>
    <row r="506" spans="1:22" x14ac:dyDescent="0.2">
      <c r="A506" s="8">
        <v>45005</v>
      </c>
      <c r="B506" s="6">
        <v>57628.95</v>
      </c>
      <c r="C506" s="6">
        <v>837.55</v>
      </c>
      <c r="D506" s="6">
        <v>836.45</v>
      </c>
      <c r="E506" s="6">
        <v>54.3</v>
      </c>
      <c r="F506" s="6">
        <v>577.1</v>
      </c>
      <c r="G506" s="6">
        <v>519.20000000000005</v>
      </c>
      <c r="H506" s="6">
        <v>158.75</v>
      </c>
      <c r="I506" s="7">
        <f t="shared" si="61"/>
        <v>6.263345072225146E-3</v>
      </c>
      <c r="J506" s="7">
        <f t="shared" si="61"/>
        <v>-1.79093785445672E-4</v>
      </c>
      <c r="K506" s="7">
        <f t="shared" si="61"/>
        <v>-2.3910574451557753E-4</v>
      </c>
      <c r="L506" s="7">
        <f t="shared" si="57"/>
        <v>1.6574585635359185E-2</v>
      </c>
      <c r="M506" s="7">
        <f t="shared" si="57"/>
        <v>2.2786345520706908E-2</v>
      </c>
      <c r="N506" s="7">
        <f t="shared" si="57"/>
        <v>2.0416024653312714E-2</v>
      </c>
      <c r="O506" s="7">
        <f t="shared" si="57"/>
        <v>8.1889763779527946E-3</v>
      </c>
      <c r="P506" s="7">
        <f t="shared" si="62"/>
        <v>-7.7047229197199059E-3</v>
      </c>
      <c r="Q506" s="7">
        <f t="shared" si="63"/>
        <v>-2.1322013798555042E-2</v>
      </c>
      <c r="R506" s="7">
        <f t="shared" si="64"/>
        <v>-1.8889154447172207E-2</v>
      </c>
      <c r="S506" s="7">
        <f t="shared" si="56"/>
        <v>-2.5455919993348702E-2</v>
      </c>
      <c r="T506" s="7">
        <f t="shared" si="56"/>
        <v>-4.3226487296065307E-3</v>
      </c>
      <c r="U506" s="7">
        <f t="shared" si="56"/>
        <v>-5.0910248761804871E-3</v>
      </c>
      <c r="V506" s="9">
        <f t="shared" si="56"/>
        <v>-2.6726264462527165E-2</v>
      </c>
    </row>
    <row r="507" spans="1:22" x14ac:dyDescent="0.2">
      <c r="A507" s="8">
        <v>45002</v>
      </c>
      <c r="B507" s="6">
        <v>57989.9</v>
      </c>
      <c r="C507" s="6">
        <v>837.4</v>
      </c>
      <c r="D507" s="6">
        <v>836.25</v>
      </c>
      <c r="E507" s="6">
        <v>55.2</v>
      </c>
      <c r="F507" s="6">
        <v>590.25</v>
      </c>
      <c r="G507" s="6">
        <v>529.79999999999995</v>
      </c>
      <c r="H507" s="6">
        <v>160.05000000000001</v>
      </c>
      <c r="I507" s="7">
        <f t="shared" si="61"/>
        <v>-6.1227903479744716E-3</v>
      </c>
      <c r="J507" s="7">
        <f t="shared" si="61"/>
        <v>-8.1800812037258197E-3</v>
      </c>
      <c r="K507" s="7">
        <f t="shared" si="61"/>
        <v>-1.4768310911808746E-2</v>
      </c>
      <c r="L507" s="7">
        <f t="shared" si="57"/>
        <v>2.7173913043478937E-3</v>
      </c>
      <c r="M507" s="7">
        <f t="shared" si="57"/>
        <v>-1.0588733587462928E-2</v>
      </c>
      <c r="N507" s="7">
        <f t="shared" si="57"/>
        <v>-1.0003775009437388E-2</v>
      </c>
      <c r="O507" s="7">
        <f t="shared" si="57"/>
        <v>-1.8744142455483503E-3</v>
      </c>
      <c r="P507" s="7">
        <f t="shared" si="62"/>
        <v>6.24381184627188E-3</v>
      </c>
      <c r="Q507" s="7">
        <f t="shared" si="63"/>
        <v>-1.7910982465270809E-4</v>
      </c>
      <c r="R507" s="7">
        <f t="shared" si="64"/>
        <v>-2.3913433485160757E-4</v>
      </c>
      <c r="S507" s="7">
        <f t="shared" si="56"/>
        <v>1.6438726343159939E-2</v>
      </c>
      <c r="T507" s="7">
        <f t="shared" si="56"/>
        <v>2.2530614248701487E-2</v>
      </c>
      <c r="U507" s="7">
        <f t="shared" si="56"/>
        <v>2.0210411448089018E-2</v>
      </c>
      <c r="V507" s="9">
        <f t="shared" si="56"/>
        <v>8.1556286430710737E-3</v>
      </c>
    </row>
    <row r="508" spans="1:22" x14ac:dyDescent="0.2">
      <c r="A508" s="8">
        <v>45001</v>
      </c>
      <c r="B508" s="6">
        <v>57634.84</v>
      </c>
      <c r="C508" s="6">
        <v>830.55</v>
      </c>
      <c r="D508" s="6">
        <v>823.9</v>
      </c>
      <c r="E508" s="6">
        <v>55.35</v>
      </c>
      <c r="F508" s="6">
        <v>584</v>
      </c>
      <c r="G508" s="6">
        <v>524.5</v>
      </c>
      <c r="H508" s="6">
        <v>159.75</v>
      </c>
      <c r="I508" s="7">
        <f t="shared" si="61"/>
        <v>-1.3696576584578679E-3</v>
      </c>
      <c r="J508" s="7">
        <f t="shared" si="61"/>
        <v>-7.8261393052796446E-3</v>
      </c>
      <c r="K508" s="7">
        <f t="shared" si="61"/>
        <v>2.4274790629930099E-3</v>
      </c>
      <c r="L508" s="7">
        <f t="shared" si="57"/>
        <v>-1.084010840108407E-2</v>
      </c>
      <c r="M508" s="7">
        <f t="shared" si="57"/>
        <v>-1.369863013698569E-3</v>
      </c>
      <c r="N508" s="7">
        <f t="shared" si="57"/>
        <v>-1.3250714966634991E-2</v>
      </c>
      <c r="O508" s="7">
        <f t="shared" si="57"/>
        <v>-3.4428794992176215E-3</v>
      </c>
      <c r="P508" s="7">
        <f t="shared" si="62"/>
        <v>-6.1416114934094383E-3</v>
      </c>
      <c r="Q508" s="7">
        <f t="shared" si="63"/>
        <v>-8.2137216479570788E-3</v>
      </c>
      <c r="R508" s="7">
        <f t="shared" si="64"/>
        <v>-1.4878448120893945E-2</v>
      </c>
      <c r="S508" s="7">
        <f t="shared" si="56"/>
        <v>2.7137058715963258E-3</v>
      </c>
      <c r="T508" s="7">
        <f t="shared" si="56"/>
        <v>-1.0645193137395231E-2</v>
      </c>
      <c r="U508" s="7">
        <f t="shared" si="56"/>
        <v>-1.0054149001617328E-2</v>
      </c>
      <c r="V508" s="9">
        <f t="shared" si="56"/>
        <v>-1.8761731582279631E-3</v>
      </c>
    </row>
    <row r="509" spans="1:22" x14ac:dyDescent="0.2">
      <c r="A509" s="8">
        <v>45000</v>
      </c>
      <c r="B509" s="6">
        <v>57555.9</v>
      </c>
      <c r="C509" s="6">
        <v>824.05</v>
      </c>
      <c r="D509" s="6">
        <v>825.9</v>
      </c>
      <c r="E509" s="6">
        <v>54.75</v>
      </c>
      <c r="F509" s="6">
        <v>583.20000000000005</v>
      </c>
      <c r="G509" s="6">
        <v>517.54999999999995</v>
      </c>
      <c r="H509" s="6">
        <v>159.19999999999999</v>
      </c>
      <c r="I509" s="7">
        <f t="shared" si="61"/>
        <v>5.981836788235384E-3</v>
      </c>
      <c r="J509" s="7">
        <f t="shared" si="61"/>
        <v>1.0678963655118112E-2</v>
      </c>
      <c r="K509" s="7">
        <f t="shared" si="61"/>
        <v>5.388061508657227E-3</v>
      </c>
      <c r="L509" s="7">
        <f t="shared" si="57"/>
        <v>9.1324200913245335E-4</v>
      </c>
      <c r="M509" s="7">
        <f t="shared" si="57"/>
        <v>1.2774348422496473E-2</v>
      </c>
      <c r="N509" s="7">
        <f t="shared" si="57"/>
        <v>1.5167616655395566E-2</v>
      </c>
      <c r="O509" s="7">
        <f t="shared" si="57"/>
        <v>2.0100502512562901E-2</v>
      </c>
      <c r="P509" s="7">
        <f t="shared" si="62"/>
        <v>-1.3705964968646141E-3</v>
      </c>
      <c r="Q509" s="7">
        <f t="shared" si="63"/>
        <v>-7.8569242568968679E-3</v>
      </c>
      <c r="R509" s="7">
        <f t="shared" si="64"/>
        <v>2.4245374951269113E-3</v>
      </c>
      <c r="S509" s="7">
        <f t="shared" si="56"/>
        <v>-1.0899290458035742E-2</v>
      </c>
      <c r="T509" s="7">
        <f t="shared" si="56"/>
        <v>-1.3708021337786036E-3</v>
      </c>
      <c r="U509" s="7">
        <f t="shared" si="56"/>
        <v>-1.3339289006592783E-2</v>
      </c>
      <c r="V509" s="9">
        <f t="shared" si="56"/>
        <v>-3.4488198473616402E-3</v>
      </c>
    </row>
    <row r="510" spans="1:22" x14ac:dyDescent="0.2">
      <c r="A510" s="8">
        <v>44999</v>
      </c>
      <c r="B510" s="6">
        <v>57900.19</v>
      </c>
      <c r="C510" s="6">
        <v>832.85</v>
      </c>
      <c r="D510" s="6">
        <v>830.35</v>
      </c>
      <c r="E510" s="6">
        <v>54.8</v>
      </c>
      <c r="F510" s="6">
        <v>590.65</v>
      </c>
      <c r="G510" s="6">
        <v>525.4</v>
      </c>
      <c r="H510" s="6">
        <v>162.4</v>
      </c>
      <c r="I510" s="7">
        <f t="shared" si="61"/>
        <v>5.8317597921526687E-3</v>
      </c>
      <c r="J510" s="7">
        <f t="shared" si="61"/>
        <v>-6.0034820195709049E-4</v>
      </c>
      <c r="K510" s="7">
        <f t="shared" si="61"/>
        <v>-2.3484072981273529E-3</v>
      </c>
      <c r="L510" s="7">
        <f t="shared" si="57"/>
        <v>-9.1240875912401709E-4</v>
      </c>
      <c r="M510" s="7">
        <f t="shared" si="57"/>
        <v>9.8196901718445861E-3</v>
      </c>
      <c r="N510" s="7">
        <f t="shared" si="57"/>
        <v>8.7552341073469098E-3</v>
      </c>
      <c r="O510" s="7">
        <f t="shared" si="57"/>
        <v>9.2364532019704182E-3</v>
      </c>
      <c r="P510" s="7">
        <f t="shared" si="62"/>
        <v>5.9640166320863138E-3</v>
      </c>
      <c r="Q510" s="7">
        <f t="shared" si="63"/>
        <v>1.0622346242927865E-2</v>
      </c>
      <c r="R510" s="7">
        <f t="shared" si="64"/>
        <v>5.3735978360907859E-3</v>
      </c>
      <c r="S510" s="7">
        <f t="shared" si="56"/>
        <v>9.1282525735968166E-4</v>
      </c>
      <c r="T510" s="7">
        <f t="shared" si="56"/>
        <v>1.2693444700080448E-2</v>
      </c>
      <c r="U510" s="7">
        <f t="shared" si="56"/>
        <v>1.5053738421680259E-2</v>
      </c>
      <c r="V510" s="9">
        <f t="shared" si="56"/>
        <v>1.9901154317295021E-2</v>
      </c>
    </row>
    <row r="511" spans="1:22" x14ac:dyDescent="0.2">
      <c r="A511" s="8">
        <v>44998</v>
      </c>
      <c r="B511" s="6">
        <v>58237.85</v>
      </c>
      <c r="C511" s="6">
        <v>832.35</v>
      </c>
      <c r="D511" s="6">
        <v>828.4</v>
      </c>
      <c r="E511" s="6">
        <v>54.75</v>
      </c>
      <c r="F511" s="6">
        <v>596.45000000000005</v>
      </c>
      <c r="G511" s="6">
        <v>530</v>
      </c>
      <c r="H511" s="6">
        <v>163.9</v>
      </c>
      <c r="I511" s="7">
        <f t="shared" si="61"/>
        <v>1.5407162180609335E-2</v>
      </c>
      <c r="J511" s="7">
        <f t="shared" si="61"/>
        <v>2.3487715504294959E-2</v>
      </c>
      <c r="K511" s="7">
        <f t="shared" si="61"/>
        <v>1.7201834862385246E-2</v>
      </c>
      <c r="L511" s="7">
        <f t="shared" si="57"/>
        <v>2.4657534246575352E-2</v>
      </c>
      <c r="M511" s="7">
        <f t="shared" si="57"/>
        <v>4.702825048201853E-2</v>
      </c>
      <c r="N511" s="7">
        <f t="shared" si="57"/>
        <v>3.2735849056603872E-2</v>
      </c>
      <c r="O511" s="7">
        <f t="shared" si="57"/>
        <v>2.3794996949359382E-2</v>
      </c>
      <c r="P511" s="7">
        <f t="shared" si="62"/>
        <v>5.8148209047920998E-3</v>
      </c>
      <c r="Q511" s="7">
        <f t="shared" si="63"/>
        <v>-6.0052848309680336E-4</v>
      </c>
      <c r="R511" s="7">
        <f t="shared" si="64"/>
        <v>-2.3511691313330653E-3</v>
      </c>
      <c r="S511" s="7">
        <f t="shared" si="56"/>
        <v>-9.1282525735957791E-4</v>
      </c>
      <c r="T511" s="7">
        <f t="shared" si="56"/>
        <v>9.7717903334259004E-3</v>
      </c>
      <c r="U511" s="7">
        <f t="shared" si="56"/>
        <v>8.7171292947281522E-3</v>
      </c>
      <c r="V511" s="9">
        <f t="shared" si="56"/>
        <v>9.1940580222063997E-3</v>
      </c>
    </row>
    <row r="512" spans="1:22" x14ac:dyDescent="0.2">
      <c r="A512" s="8">
        <v>44995</v>
      </c>
      <c r="B512" s="6">
        <v>59135.13</v>
      </c>
      <c r="C512" s="6">
        <v>851.9</v>
      </c>
      <c r="D512" s="6">
        <v>842.65</v>
      </c>
      <c r="E512" s="6">
        <v>56.1</v>
      </c>
      <c r="F512" s="6">
        <v>624.5</v>
      </c>
      <c r="G512" s="6">
        <v>547.35</v>
      </c>
      <c r="H512" s="6">
        <v>167.8</v>
      </c>
      <c r="I512" s="7">
        <f t="shared" si="61"/>
        <v>1.1349429687564694E-2</v>
      </c>
      <c r="J512" s="7">
        <f t="shared" si="61"/>
        <v>1.8664162460382716E-2</v>
      </c>
      <c r="K512" s="7">
        <f t="shared" si="61"/>
        <v>1.5783540022547893E-2</v>
      </c>
      <c r="L512" s="7">
        <f t="shared" si="57"/>
        <v>1.9607843137254832E-2</v>
      </c>
      <c r="M512" s="7">
        <f t="shared" si="57"/>
        <v>-1.2009607686148671E-3</v>
      </c>
      <c r="N512" s="7">
        <f t="shared" si="57"/>
        <v>2.1101671690874069E-2</v>
      </c>
      <c r="O512" s="7">
        <f t="shared" si="57"/>
        <v>2.2348033373063236E-2</v>
      </c>
      <c r="P512" s="7">
        <f t="shared" si="62"/>
        <v>1.5289677062129952E-2</v>
      </c>
      <c r="Q512" s="7">
        <f t="shared" si="63"/>
        <v>2.3216123608774748E-2</v>
      </c>
      <c r="R512" s="7">
        <f t="shared" si="64"/>
        <v>1.7055558400599788E-2</v>
      </c>
      <c r="S512" s="7">
        <f t="shared" si="56"/>
        <v>2.435844383204044E-2</v>
      </c>
      <c r="T512" s="7">
        <f t="shared" si="56"/>
        <v>4.5955913837677463E-2</v>
      </c>
      <c r="U512" s="7">
        <f t="shared" si="56"/>
        <v>3.2211445004398917E-2</v>
      </c>
      <c r="V512" s="9">
        <f t="shared" si="56"/>
        <v>2.3516308283321817E-2</v>
      </c>
    </row>
    <row r="513" spans="1:22" x14ac:dyDescent="0.2">
      <c r="A513" s="8">
        <v>44994</v>
      </c>
      <c r="B513" s="6">
        <v>59806.28</v>
      </c>
      <c r="C513" s="6">
        <v>867.8</v>
      </c>
      <c r="D513" s="6">
        <v>855.95</v>
      </c>
      <c r="E513" s="6">
        <v>57.2</v>
      </c>
      <c r="F513" s="6">
        <v>623.75</v>
      </c>
      <c r="G513" s="6">
        <v>558.9</v>
      </c>
      <c r="H513" s="6">
        <v>171.55</v>
      </c>
      <c r="I513" s="7">
        <f t="shared" si="61"/>
        <v>9.0594165027484408E-3</v>
      </c>
      <c r="J513" s="7">
        <f t="shared" si="61"/>
        <v>-7.8935238534223462E-3</v>
      </c>
      <c r="K513" s="7">
        <f t="shared" si="61"/>
        <v>1.8867924528301883E-2</v>
      </c>
      <c r="L513" s="7">
        <f t="shared" si="57"/>
        <v>7.8671328671326979E-3</v>
      </c>
      <c r="M513" s="7">
        <f t="shared" si="57"/>
        <v>1.1783567134268536E-2</v>
      </c>
      <c r="N513" s="7">
        <f t="shared" si="57"/>
        <v>1.0556450169976639E-2</v>
      </c>
      <c r="O513" s="7">
        <f t="shared" si="57"/>
        <v>1.4281550568347345E-2</v>
      </c>
      <c r="P513" s="7">
        <f t="shared" si="62"/>
        <v>1.1285508104774798E-2</v>
      </c>
      <c r="Q513" s="7">
        <f t="shared" si="63"/>
        <v>1.8492124315455574E-2</v>
      </c>
      <c r="R513" s="7">
        <f t="shared" si="64"/>
        <v>1.5660275298758401E-2</v>
      </c>
      <c r="S513" s="7">
        <f t="shared" si="56"/>
        <v>1.9418085857101516E-2</v>
      </c>
      <c r="T513" s="7">
        <f t="shared" si="56"/>
        <v>-1.2016824999039203E-3</v>
      </c>
      <c r="U513" s="7">
        <f t="shared" si="56"/>
        <v>2.0882114725085985E-2</v>
      </c>
      <c r="V513" s="9">
        <f t="shared" si="56"/>
        <v>2.2101975271352985E-2</v>
      </c>
    </row>
    <row r="514" spans="1:22" x14ac:dyDescent="0.2">
      <c r="A514" s="8">
        <v>44993</v>
      </c>
      <c r="B514" s="6">
        <v>60348.09</v>
      </c>
      <c r="C514" s="6">
        <v>860.95</v>
      </c>
      <c r="D514" s="6">
        <v>872.1</v>
      </c>
      <c r="E514" s="6">
        <v>57.65</v>
      </c>
      <c r="F514" s="6">
        <v>631.1</v>
      </c>
      <c r="G514" s="6">
        <v>564.79999999999995</v>
      </c>
      <c r="H514" s="6">
        <v>174</v>
      </c>
      <c r="I514" s="7">
        <f t="shared" si="61"/>
        <v>-2.0486149603077264E-3</v>
      </c>
      <c r="J514" s="7">
        <f t="shared" si="61"/>
        <v>-1.684186073523497E-3</v>
      </c>
      <c r="K514" s="7">
        <f t="shared" si="61"/>
        <v>-4.9879600963192994E-3</v>
      </c>
      <c r="L514" s="7">
        <f t="shared" si="57"/>
        <v>-8.6730268863833837E-3</v>
      </c>
      <c r="M514" s="7">
        <f t="shared" si="57"/>
        <v>-1.0378703850420057E-2</v>
      </c>
      <c r="N514" s="7">
        <f t="shared" si="57"/>
        <v>-5.4886685552406611E-3</v>
      </c>
      <c r="O514" s="7">
        <f t="shared" si="57"/>
        <v>-5.1724137931035141E-3</v>
      </c>
      <c r="P514" s="7">
        <f t="shared" si="62"/>
        <v>9.0186261617607628E-3</v>
      </c>
      <c r="Q514" s="7">
        <f t="shared" si="63"/>
        <v>-7.9248426320553608E-3</v>
      </c>
      <c r="R514" s="7">
        <f t="shared" si="64"/>
        <v>1.8692133012152546E-2</v>
      </c>
      <c r="S514" s="7">
        <f t="shared" si="56"/>
        <v>7.8363483293156493E-3</v>
      </c>
      <c r="T514" s="7">
        <f t="shared" si="56"/>
        <v>1.1714681524465422E-2</v>
      </c>
      <c r="U514" s="7">
        <f t="shared" si="56"/>
        <v>1.0501119903379758E-2</v>
      </c>
      <c r="V514" s="9">
        <f t="shared" si="56"/>
        <v>1.4180529910070232E-2</v>
      </c>
    </row>
    <row r="515" spans="1:22" x14ac:dyDescent="0.2">
      <c r="A515" s="8">
        <v>44991</v>
      </c>
      <c r="B515" s="6">
        <v>60224.46</v>
      </c>
      <c r="C515" s="6">
        <v>859.5</v>
      </c>
      <c r="D515" s="6">
        <v>867.75</v>
      </c>
      <c r="E515" s="6">
        <v>57.15</v>
      </c>
      <c r="F515" s="6">
        <v>624.54999999999995</v>
      </c>
      <c r="G515" s="6">
        <v>561.70000000000005</v>
      </c>
      <c r="H515" s="6">
        <v>173.1</v>
      </c>
      <c r="I515" s="7">
        <f t="shared" si="61"/>
        <v>-6.899024084234151E-3</v>
      </c>
      <c r="J515" s="7">
        <f t="shared" si="61"/>
        <v>-7.9697498545666656E-3</v>
      </c>
      <c r="K515" s="7">
        <f t="shared" si="61"/>
        <v>9.2192451743011716E-4</v>
      </c>
      <c r="L515" s="7">
        <f t="shared" si="57"/>
        <v>-1.3123359580052507E-2</v>
      </c>
      <c r="M515" s="7">
        <f t="shared" si="57"/>
        <v>-2.0814986790488321E-3</v>
      </c>
      <c r="N515" s="7">
        <f t="shared" si="57"/>
        <v>-8.9015488695032285E-4</v>
      </c>
      <c r="O515" s="7">
        <f t="shared" si="57"/>
        <v>-1.1554015020218689E-3</v>
      </c>
      <c r="P515" s="7">
        <f t="shared" si="62"/>
        <v>-2.0507162422377205E-3</v>
      </c>
      <c r="Q515" s="7">
        <f t="shared" si="63"/>
        <v>-1.6856059092909821E-3</v>
      </c>
      <c r="R515" s="7">
        <f t="shared" si="64"/>
        <v>-5.0004414910443541E-3</v>
      </c>
      <c r="S515" s="7">
        <f t="shared" si="56"/>
        <v>-8.7108564742484056E-3</v>
      </c>
      <c r="T515" s="7">
        <f t="shared" si="56"/>
        <v>-1.0432938178275725E-2</v>
      </c>
      <c r="U515" s="7">
        <f t="shared" si="56"/>
        <v>-5.5037866406451533E-3</v>
      </c>
      <c r="V515" s="9">
        <f t="shared" si="56"/>
        <v>-5.1858370323655256E-3</v>
      </c>
    </row>
    <row r="516" spans="1:22" x14ac:dyDescent="0.2">
      <c r="A516" s="8">
        <v>44988</v>
      </c>
      <c r="B516" s="6">
        <v>59808.97</v>
      </c>
      <c r="C516" s="6">
        <v>852.65</v>
      </c>
      <c r="D516" s="6">
        <v>868.55</v>
      </c>
      <c r="E516" s="6">
        <v>56.4</v>
      </c>
      <c r="F516" s="6">
        <v>623.25</v>
      </c>
      <c r="G516" s="6">
        <v>561.20000000000005</v>
      </c>
      <c r="H516" s="6">
        <v>172.9</v>
      </c>
      <c r="I516" s="7">
        <f t="shared" si="61"/>
        <v>-1.5041556475558826E-2</v>
      </c>
      <c r="J516" s="7">
        <f t="shared" si="61"/>
        <v>-8.4442620066849106E-3</v>
      </c>
      <c r="K516" s="7">
        <f t="shared" si="61"/>
        <v>-1.6752058027747374E-2</v>
      </c>
      <c r="L516" s="7">
        <f t="shared" si="57"/>
        <v>-2.2163120567375905E-2</v>
      </c>
      <c r="M516" s="7">
        <f t="shared" si="57"/>
        <v>-1.9093461692739622E-2</v>
      </c>
      <c r="N516" s="7">
        <f t="shared" si="57"/>
        <v>-4.8913043478260976E-2</v>
      </c>
      <c r="O516" s="7">
        <f t="shared" si="57"/>
        <v>-4.771544245228454E-2</v>
      </c>
      <c r="P516" s="7">
        <f t="shared" si="62"/>
        <v>-6.9229323769362189E-3</v>
      </c>
      <c r="Q516" s="7">
        <f t="shared" si="63"/>
        <v>-8.0016780639807338E-3</v>
      </c>
      <c r="R516" s="7">
        <f t="shared" si="64"/>
        <v>9.214998060367174E-4</v>
      </c>
      <c r="S516" s="7">
        <f t="shared" si="56"/>
        <v>-1.3210231736806462E-2</v>
      </c>
      <c r="T516" s="7">
        <f t="shared" si="56"/>
        <v>-2.083668008250928E-3</v>
      </c>
      <c r="U516" s="7">
        <f t="shared" si="56"/>
        <v>-8.9055131008115428E-4</v>
      </c>
      <c r="V516" s="9">
        <f t="shared" si="56"/>
        <v>-1.1560694929186679E-3</v>
      </c>
    </row>
    <row r="517" spans="1:22" x14ac:dyDescent="0.2">
      <c r="A517" s="8">
        <v>44987</v>
      </c>
      <c r="B517" s="6">
        <v>58909.35</v>
      </c>
      <c r="C517" s="6">
        <v>845.45</v>
      </c>
      <c r="D517" s="6">
        <v>854</v>
      </c>
      <c r="E517" s="6">
        <v>55.15</v>
      </c>
      <c r="F517" s="6">
        <v>611.35</v>
      </c>
      <c r="G517" s="6">
        <v>533.75</v>
      </c>
      <c r="H517" s="6">
        <v>164.65</v>
      </c>
      <c r="I517" s="7">
        <f t="shared" si="61"/>
        <v>8.5169841459802331E-3</v>
      </c>
      <c r="J517" s="7">
        <f t="shared" si="61"/>
        <v>2.3301200544088907E-2</v>
      </c>
      <c r="K517" s="7">
        <f t="shared" si="61"/>
        <v>2.693208430913252E-3</v>
      </c>
      <c r="L517" s="7">
        <f t="shared" si="57"/>
        <v>9.9728014505893192E-3</v>
      </c>
      <c r="M517" s="7">
        <f t="shared" si="57"/>
        <v>2.453586325346091E-4</v>
      </c>
      <c r="N517" s="7">
        <f t="shared" si="57"/>
        <v>5.5269320843092107E-3</v>
      </c>
      <c r="O517" s="7">
        <f t="shared" si="57"/>
        <v>-1.5183723048891595E-3</v>
      </c>
      <c r="P517" s="7">
        <f t="shared" si="62"/>
        <v>-1.5155828015330513E-2</v>
      </c>
      <c r="Q517" s="7">
        <f t="shared" si="63"/>
        <v>-8.4801167744849894E-3</v>
      </c>
      <c r="R517" s="7">
        <f t="shared" si="64"/>
        <v>-1.6893960759362499E-2</v>
      </c>
      <c r="S517" s="7">
        <f t="shared" si="56"/>
        <v>-2.2412412804501753E-2</v>
      </c>
      <c r="T517" s="7">
        <f t="shared" si="56"/>
        <v>-1.9278095813468139E-2</v>
      </c>
      <c r="U517" s="7">
        <f t="shared" si="56"/>
        <v>-5.0149783685471676E-2</v>
      </c>
      <c r="V517" s="9">
        <f t="shared" si="56"/>
        <v>-4.8891383866871509E-2</v>
      </c>
    </row>
    <row r="518" spans="1:22" x14ac:dyDescent="0.2">
      <c r="A518" s="8">
        <v>44986</v>
      </c>
      <c r="B518" s="6">
        <v>59411.08</v>
      </c>
      <c r="C518" s="6">
        <v>865.15</v>
      </c>
      <c r="D518" s="6">
        <v>856.3</v>
      </c>
      <c r="E518" s="6">
        <v>55.7</v>
      </c>
      <c r="F518" s="6">
        <v>611.5</v>
      </c>
      <c r="G518" s="6">
        <v>536.70000000000005</v>
      </c>
      <c r="H518" s="6">
        <v>164.4</v>
      </c>
      <c r="I518" s="7">
        <f t="shared" si="61"/>
        <v>-7.5568395659529886E-3</v>
      </c>
      <c r="J518" s="7">
        <f t="shared" si="61"/>
        <v>-2.4331040859966402E-2</v>
      </c>
      <c r="K518" s="7">
        <f t="shared" si="61"/>
        <v>-1.6933317762465316E-3</v>
      </c>
      <c r="L518" s="7">
        <f t="shared" si="57"/>
        <v>-9.8743267504488585E-3</v>
      </c>
      <c r="M518" s="7">
        <f t="shared" si="57"/>
        <v>-3.0417007358953474E-2</v>
      </c>
      <c r="N518" s="7">
        <f t="shared" si="57"/>
        <v>-2.5899012483696859E-2</v>
      </c>
      <c r="O518" s="7">
        <f t="shared" si="57"/>
        <v>-3.2846715328467169E-2</v>
      </c>
      <c r="P518" s="7">
        <f t="shared" si="62"/>
        <v>8.4809192678228749E-3</v>
      </c>
      <c r="Q518" s="7">
        <f t="shared" si="63"/>
        <v>2.3033872318219187E-2</v>
      </c>
      <c r="R518" s="7">
        <f t="shared" si="64"/>
        <v>2.6895882435764018E-3</v>
      </c>
      <c r="S518" s="7">
        <f t="shared" si="56"/>
        <v>9.9234012337268782E-3</v>
      </c>
      <c r="T518" s="7">
        <f t="shared" si="56"/>
        <v>2.4532853702802373E-4</v>
      </c>
      <c r="U518" s="7">
        <f t="shared" si="56"/>
        <v>5.5117146399489341E-3</v>
      </c>
      <c r="V518" s="9">
        <f t="shared" si="56"/>
        <v>-1.5195262002937484E-3</v>
      </c>
    </row>
    <row r="519" spans="1:22" x14ac:dyDescent="0.2">
      <c r="A519" s="8">
        <v>44985</v>
      </c>
      <c r="B519" s="6">
        <v>58962.12</v>
      </c>
      <c r="C519" s="6">
        <v>844.1</v>
      </c>
      <c r="D519" s="6">
        <v>854.85</v>
      </c>
      <c r="E519" s="6">
        <v>55.15</v>
      </c>
      <c r="F519" s="6">
        <v>592.9</v>
      </c>
      <c r="G519" s="6">
        <v>522.79999999999995</v>
      </c>
      <c r="H519" s="6">
        <v>159</v>
      </c>
      <c r="I519" s="7">
        <f t="shared" si="61"/>
        <v>5.5328743267710756E-3</v>
      </c>
      <c r="J519" s="7">
        <f t="shared" si="61"/>
        <v>1.2143111005805007E-2</v>
      </c>
      <c r="K519" s="7">
        <f t="shared" si="61"/>
        <v>1.8131835994619205E-3</v>
      </c>
      <c r="L519" s="7">
        <f t="shared" si="57"/>
        <v>-1.3599274705349051E-2</v>
      </c>
      <c r="M519" s="7">
        <f t="shared" si="57"/>
        <v>7.2524877719684078E-3</v>
      </c>
      <c r="N519" s="7">
        <f t="shared" si="57"/>
        <v>9.3726090283092756E-3</v>
      </c>
      <c r="O519" s="7">
        <f t="shared" si="57"/>
        <v>0</v>
      </c>
      <c r="P519" s="7">
        <f t="shared" si="62"/>
        <v>-7.5855371448117978E-3</v>
      </c>
      <c r="Q519" s="7">
        <f t="shared" si="63"/>
        <v>-2.4631931312983017E-2</v>
      </c>
      <c r="R519" s="7">
        <f t="shared" si="64"/>
        <v>-1.6947670830279914E-3</v>
      </c>
      <c r="S519" s="7">
        <f t="shared" si="56"/>
        <v>-9.9234012337268869E-3</v>
      </c>
      <c r="T519" s="7">
        <f t="shared" si="56"/>
        <v>-3.0889204413905115E-2</v>
      </c>
      <c r="U519" s="7">
        <f t="shared" si="56"/>
        <v>-2.6240297432716483E-2</v>
      </c>
      <c r="V519" s="9">
        <f t="shared" si="56"/>
        <v>-3.3398280401848029E-2</v>
      </c>
    </row>
    <row r="520" spans="1:22" x14ac:dyDescent="0.2">
      <c r="A520" s="8">
        <v>44984</v>
      </c>
      <c r="B520" s="6">
        <v>59288.35</v>
      </c>
      <c r="C520" s="6">
        <v>854.35</v>
      </c>
      <c r="D520" s="6">
        <v>856.4</v>
      </c>
      <c r="E520" s="6">
        <v>54.4</v>
      </c>
      <c r="F520" s="6">
        <v>597.20000000000005</v>
      </c>
      <c r="G520" s="6">
        <v>527.70000000000005</v>
      </c>
      <c r="H520" s="6">
        <v>159</v>
      </c>
      <c r="I520" s="7">
        <f t="shared" si="61"/>
        <v>2.9614587014143989E-3</v>
      </c>
      <c r="J520" s="7">
        <f t="shared" si="61"/>
        <v>-3.4529174226020087E-3</v>
      </c>
      <c r="K520" s="7">
        <f t="shared" si="61"/>
        <v>-1.9500233535730938E-2</v>
      </c>
      <c r="L520" s="7">
        <f t="shared" si="57"/>
        <v>-1.8382352941176405E-3</v>
      </c>
      <c r="M520" s="7">
        <f t="shared" si="57"/>
        <v>1.4233087742798745E-3</v>
      </c>
      <c r="N520" s="7">
        <f t="shared" si="57"/>
        <v>-1.2601857115785653E-2</v>
      </c>
      <c r="O520" s="7">
        <f t="shared" si="57"/>
        <v>-2.7672955974842761E-2</v>
      </c>
      <c r="P520" s="7">
        <f t="shared" si="62"/>
        <v>5.5176242030986122E-3</v>
      </c>
      <c r="Q520" s="7">
        <f t="shared" si="63"/>
        <v>1.206997490460811E-2</v>
      </c>
      <c r="R520" s="7">
        <f t="shared" si="64"/>
        <v>1.8115417664094989E-3</v>
      </c>
      <c r="S520" s="7">
        <f t="shared" si="56"/>
        <v>-1.3692591837614537E-2</v>
      </c>
      <c r="T520" s="7">
        <f t="shared" si="56"/>
        <v>7.2263149517134218E-3</v>
      </c>
      <c r="U520" s="7">
        <f t="shared" si="56"/>
        <v>9.3289586615554632E-3</v>
      </c>
      <c r="V520" s="9">
        <f t="shared" si="56"/>
        <v>0</v>
      </c>
    </row>
    <row r="521" spans="1:22" x14ac:dyDescent="0.2">
      <c r="A521" s="8">
        <v>44981</v>
      </c>
      <c r="B521" s="6">
        <v>59463.93</v>
      </c>
      <c r="C521" s="6">
        <v>851.4</v>
      </c>
      <c r="D521" s="6">
        <v>839.7</v>
      </c>
      <c r="E521" s="6">
        <v>54.3</v>
      </c>
      <c r="F521" s="6">
        <v>598.04999999999995</v>
      </c>
      <c r="G521" s="6">
        <v>521.04999999999995</v>
      </c>
      <c r="H521" s="6">
        <v>154.6</v>
      </c>
      <c r="I521" s="7">
        <f t="shared" si="61"/>
        <v>2.3858160737106893E-3</v>
      </c>
      <c r="J521" s="7">
        <f t="shared" si="61"/>
        <v>-8.2804792107117331E-3</v>
      </c>
      <c r="K521" s="7">
        <f t="shared" si="61"/>
        <v>5.9545075622224886E-5</v>
      </c>
      <c r="L521" s="7">
        <f t="shared" si="57"/>
        <v>-1.012891344383049E-2</v>
      </c>
      <c r="M521" s="7">
        <f t="shared" si="57"/>
        <v>-7.775269626285386E-3</v>
      </c>
      <c r="N521" s="7">
        <f t="shared" si="57"/>
        <v>-9.5960080606416476E-5</v>
      </c>
      <c r="O521" s="7">
        <f t="shared" si="57"/>
        <v>5.8214747736093919E-3</v>
      </c>
      <c r="P521" s="7">
        <f t="shared" si="62"/>
        <v>2.9570822209760098E-3</v>
      </c>
      <c r="Q521" s="7">
        <f t="shared" si="63"/>
        <v>-3.4588925002304359E-3</v>
      </c>
      <c r="R521" s="7">
        <f t="shared" si="64"/>
        <v>-1.9692871526010177E-2</v>
      </c>
      <c r="S521" s="7">
        <f t="shared" si="56"/>
        <v>-1.8399269220071826E-3</v>
      </c>
      <c r="T521" s="7">
        <f t="shared" si="56"/>
        <v>1.4222968304382999E-3</v>
      </c>
      <c r="U521" s="7">
        <f t="shared" si="56"/>
        <v>-1.2681933973185861E-2</v>
      </c>
      <c r="V521" s="9">
        <f t="shared" si="56"/>
        <v>-2.8063066066909934E-2</v>
      </c>
    </row>
    <row r="522" spans="1:22" x14ac:dyDescent="0.2">
      <c r="A522" s="8">
        <v>44980</v>
      </c>
      <c r="B522" s="6">
        <v>59605.8</v>
      </c>
      <c r="C522" s="6">
        <v>844.35</v>
      </c>
      <c r="D522" s="6">
        <v>839.75</v>
      </c>
      <c r="E522" s="6">
        <v>53.75</v>
      </c>
      <c r="F522" s="6">
        <v>593.4</v>
      </c>
      <c r="G522" s="6">
        <v>521</v>
      </c>
      <c r="H522" s="6">
        <v>155.5</v>
      </c>
      <c r="I522" s="7">
        <f t="shared" si="61"/>
        <v>2.3350076670392017E-3</v>
      </c>
      <c r="J522" s="7">
        <f t="shared" si="61"/>
        <v>-1.3027772843015373E-2</v>
      </c>
      <c r="K522" s="7">
        <f t="shared" si="61"/>
        <v>-5.9541530217321892E-4</v>
      </c>
      <c r="L522" s="7">
        <f t="shared" si="57"/>
        <v>-6.5116279069767913E-3</v>
      </c>
      <c r="M522" s="7">
        <f t="shared" si="57"/>
        <v>3.3704078193461662E-3</v>
      </c>
      <c r="N522" s="7">
        <f t="shared" si="57"/>
        <v>-8.9251439539347333E-3</v>
      </c>
      <c r="O522" s="7">
        <f t="shared" si="57"/>
        <v>1.0289389067523969E-2</v>
      </c>
      <c r="P522" s="7">
        <f t="shared" si="62"/>
        <v>2.3829745332397522E-3</v>
      </c>
      <c r="Q522" s="7">
        <f t="shared" si="63"/>
        <v>-8.3149528159066587E-3</v>
      </c>
      <c r="R522" s="7">
        <f t="shared" si="64"/>
        <v>5.9543302884580971E-5</v>
      </c>
      <c r="S522" s="7">
        <f t="shared" si="56"/>
        <v>-1.0180559932117493E-2</v>
      </c>
      <c r="T522" s="7">
        <f t="shared" si="56"/>
        <v>-7.805654638752246E-3</v>
      </c>
      <c r="U522" s="7">
        <f t="shared" si="56"/>
        <v>-9.5964685069516921E-5</v>
      </c>
      <c r="V522" s="9">
        <f t="shared" si="56"/>
        <v>5.8045954659673151E-3</v>
      </c>
    </row>
    <row r="523" spans="1:22" x14ac:dyDescent="0.2">
      <c r="A523" s="8">
        <v>44979</v>
      </c>
      <c r="B523" s="6">
        <v>59744.98</v>
      </c>
      <c r="C523" s="6">
        <v>833.35</v>
      </c>
      <c r="D523" s="6">
        <v>839.25</v>
      </c>
      <c r="E523" s="6">
        <v>53.4</v>
      </c>
      <c r="F523" s="6">
        <v>595.4</v>
      </c>
      <c r="G523" s="6">
        <v>516.35</v>
      </c>
      <c r="H523" s="6">
        <v>157.1</v>
      </c>
      <c r="I523" s="7">
        <f t="shared" si="61"/>
        <v>1.5528333928641391E-2</v>
      </c>
      <c r="J523" s="7">
        <f t="shared" si="61"/>
        <v>1.2839743205135923E-2</v>
      </c>
      <c r="K523" s="7">
        <f t="shared" si="61"/>
        <v>1.7813523979743895E-2</v>
      </c>
      <c r="L523" s="7">
        <f t="shared" si="57"/>
        <v>2.2471910112359605E-2</v>
      </c>
      <c r="M523" s="7">
        <f t="shared" si="57"/>
        <v>1.6291568693315606E-2</v>
      </c>
      <c r="N523" s="7">
        <f t="shared" si="57"/>
        <v>1.3750363125786924E-2</v>
      </c>
      <c r="O523" s="7">
        <f t="shared" si="57"/>
        <v>1.7823042647995058E-2</v>
      </c>
      <c r="P523" s="7">
        <f t="shared" si="62"/>
        <v>2.3322857729089655E-3</v>
      </c>
      <c r="Q523" s="7">
        <f t="shared" si="63"/>
        <v>-1.3113378589960225E-2</v>
      </c>
      <c r="R523" s="7">
        <f t="shared" si="64"/>
        <v>-5.9559263225777428E-4</v>
      </c>
      <c r="S523" s="7">
        <f t="shared" si="56"/>
        <v>-6.5329210416230719E-3</v>
      </c>
      <c r="T523" s="7">
        <f t="shared" si="56"/>
        <v>3.3647407249546039E-3</v>
      </c>
      <c r="U523" s="7">
        <f t="shared" si="56"/>
        <v>-8.9652116359539204E-3</v>
      </c>
      <c r="V523" s="9">
        <f t="shared" si="56"/>
        <v>1.0236813642286503E-2</v>
      </c>
    </row>
    <row r="524" spans="1:22" x14ac:dyDescent="0.2">
      <c r="A524" s="8">
        <v>44978</v>
      </c>
      <c r="B524" s="6">
        <v>60672.72</v>
      </c>
      <c r="C524" s="6">
        <v>844.05</v>
      </c>
      <c r="D524" s="6">
        <v>854.2</v>
      </c>
      <c r="E524" s="6">
        <v>54.6</v>
      </c>
      <c r="F524" s="6">
        <v>605.1</v>
      </c>
      <c r="G524" s="6">
        <v>523.45000000000005</v>
      </c>
      <c r="H524" s="6">
        <v>159.9</v>
      </c>
      <c r="I524" s="7">
        <f t="shared" si="61"/>
        <v>3.1018882951028282E-4</v>
      </c>
      <c r="J524" s="7">
        <f t="shared" si="61"/>
        <v>3.1988626266217235E-3</v>
      </c>
      <c r="K524" s="7">
        <f t="shared" si="61"/>
        <v>-2.4584406462186958E-3</v>
      </c>
      <c r="L524" s="7">
        <f t="shared" si="57"/>
        <v>7.3260073260073E-3</v>
      </c>
      <c r="M524" s="7">
        <f t="shared" si="57"/>
        <v>-3.3878697735912899E-3</v>
      </c>
      <c r="N524" s="7">
        <f t="shared" si="57"/>
        <v>3.247683637405574E-3</v>
      </c>
      <c r="O524" s="7">
        <f t="shared" si="57"/>
        <v>2.7204502814258902E-2</v>
      </c>
      <c r="P524" s="7">
        <f t="shared" si="62"/>
        <v>1.540900310513621E-2</v>
      </c>
      <c r="Q524" s="7">
        <f t="shared" si="63"/>
        <v>1.2758012559212611E-2</v>
      </c>
      <c r="R524" s="7">
        <f t="shared" si="64"/>
        <v>1.7656722547221892E-2</v>
      </c>
      <c r="S524" s="7">
        <f t="shared" si="56"/>
        <v>2.2223136784710256E-2</v>
      </c>
      <c r="T524" s="7">
        <f t="shared" si="56"/>
        <v>1.6160285046599953E-2</v>
      </c>
      <c r="U524" s="7">
        <f t="shared" si="56"/>
        <v>1.3656684647951113E-2</v>
      </c>
      <c r="V524" s="9">
        <f t="shared" si="56"/>
        <v>1.7666074578333222E-2</v>
      </c>
    </row>
    <row r="525" spans="1:22" x14ac:dyDescent="0.2">
      <c r="A525" s="8">
        <v>44977</v>
      </c>
      <c r="B525" s="6">
        <v>60691.54</v>
      </c>
      <c r="C525" s="6">
        <v>846.75</v>
      </c>
      <c r="D525" s="6">
        <v>852.1</v>
      </c>
      <c r="E525" s="6">
        <v>55</v>
      </c>
      <c r="F525" s="6">
        <v>603.04999999999995</v>
      </c>
      <c r="G525" s="6">
        <v>525.15</v>
      </c>
      <c r="H525" s="6">
        <v>164.25</v>
      </c>
      <c r="I525" s="7">
        <f t="shared" si="61"/>
        <v>5.1247669774072691E-3</v>
      </c>
      <c r="J525" s="7">
        <f t="shared" si="61"/>
        <v>9.6250369058163976E-3</v>
      </c>
      <c r="K525" s="7">
        <f t="shared" si="61"/>
        <v>1.2381175918319443E-2</v>
      </c>
      <c r="L525" s="7">
        <f t="shared" si="57"/>
        <v>1.6363636363636358E-2</v>
      </c>
      <c r="M525" s="7">
        <f t="shared" si="57"/>
        <v>1.7328579719757986E-2</v>
      </c>
      <c r="N525" s="7">
        <f t="shared" si="57"/>
        <v>1.1139674378749076E-2</v>
      </c>
      <c r="O525" s="7">
        <f t="shared" si="57"/>
        <v>1.5525114155251263E-2</v>
      </c>
      <c r="P525" s="7">
        <f t="shared" si="62"/>
        <v>3.1014073090148336E-4</v>
      </c>
      <c r="Q525" s="7">
        <f t="shared" si="63"/>
        <v>3.1937571504834883E-3</v>
      </c>
      <c r="R525" s="7">
        <f t="shared" si="64"/>
        <v>-2.4614675734558524E-3</v>
      </c>
      <c r="S525" s="7">
        <f t="shared" si="56"/>
        <v>7.2993024816115351E-3</v>
      </c>
      <c r="T525" s="7">
        <f t="shared" si="56"/>
        <v>-3.3936215990239948E-3</v>
      </c>
      <c r="U525" s="7">
        <f t="shared" si="56"/>
        <v>3.2424213034203202E-3</v>
      </c>
      <c r="V525" s="9">
        <f t="shared" si="56"/>
        <v>2.6841037524811335E-2</v>
      </c>
    </row>
    <row r="526" spans="1:22" x14ac:dyDescent="0.2">
      <c r="A526" s="8">
        <v>44974</v>
      </c>
      <c r="B526" s="6">
        <v>61002.57</v>
      </c>
      <c r="C526" s="6">
        <v>854.9</v>
      </c>
      <c r="D526" s="6">
        <v>862.65</v>
      </c>
      <c r="E526" s="6">
        <v>55.9</v>
      </c>
      <c r="F526" s="6">
        <v>613.5</v>
      </c>
      <c r="G526" s="6">
        <v>531</v>
      </c>
      <c r="H526" s="6">
        <v>166.8</v>
      </c>
      <c r="I526" s="7">
        <f t="shared" si="61"/>
        <v>5.1955188117485118E-3</v>
      </c>
      <c r="J526" s="7">
        <f t="shared" si="61"/>
        <v>1.1521815417007808E-2</v>
      </c>
      <c r="K526" s="7">
        <f t="shared" si="61"/>
        <v>7.8826870689157058E-3</v>
      </c>
      <c r="L526" s="7">
        <f t="shared" si="57"/>
        <v>1.9677996422182487E-2</v>
      </c>
      <c r="M526" s="7">
        <f t="shared" si="57"/>
        <v>2.1108394458027702E-2</v>
      </c>
      <c r="N526" s="7">
        <f t="shared" si="57"/>
        <v>1.713747645951047E-2</v>
      </c>
      <c r="O526" s="7">
        <f t="shared" si="57"/>
        <v>1.9784172661870381E-2</v>
      </c>
      <c r="P526" s="7">
        <f t="shared" si="62"/>
        <v>5.1116800517079742E-3</v>
      </c>
      <c r="Q526" s="7">
        <f t="shared" si="63"/>
        <v>9.5790113343069607E-3</v>
      </c>
      <c r="R526" s="7">
        <f t="shared" si="64"/>
        <v>1.23051559939626E-2</v>
      </c>
      <c r="S526" s="7">
        <f t="shared" si="56"/>
        <v>1.6231194928582552E-2</v>
      </c>
      <c r="T526" s="7">
        <f t="shared" si="56"/>
        <v>1.7180152121714282E-2</v>
      </c>
      <c r="U526" s="7">
        <f t="shared" si="56"/>
        <v>1.1078085173154605E-2</v>
      </c>
      <c r="V526" s="9">
        <f t="shared" si="56"/>
        <v>1.540583255992661E-2</v>
      </c>
    </row>
    <row r="527" spans="1:22" x14ac:dyDescent="0.2">
      <c r="A527" s="8">
        <v>44973</v>
      </c>
      <c r="B527" s="6">
        <v>61319.51</v>
      </c>
      <c r="C527" s="6">
        <v>864.75</v>
      </c>
      <c r="D527" s="6">
        <v>869.45</v>
      </c>
      <c r="E527" s="6">
        <v>57</v>
      </c>
      <c r="F527" s="6">
        <v>626.45000000000005</v>
      </c>
      <c r="G527" s="6">
        <v>540.1</v>
      </c>
      <c r="H527" s="6">
        <v>170.1</v>
      </c>
      <c r="I527" s="7">
        <f t="shared" si="61"/>
        <v>-7.2440239656201832E-4</v>
      </c>
      <c r="J527" s="7">
        <f t="shared" si="61"/>
        <v>4.1052327262214305E-3</v>
      </c>
      <c r="K527" s="7">
        <f t="shared" si="61"/>
        <v>1.5527057335096295E-3</v>
      </c>
      <c r="L527" s="7">
        <f t="shared" si="57"/>
        <v>8.7719298245614308E-3</v>
      </c>
      <c r="M527" s="7">
        <f t="shared" si="57"/>
        <v>1.1972224439300794E-2</v>
      </c>
      <c r="N527" s="7">
        <f t="shared" si="57"/>
        <v>3.9807443066097736E-3</v>
      </c>
      <c r="O527" s="7">
        <f t="shared" si="57"/>
        <v>-3.2333921222809092E-3</v>
      </c>
      <c r="P527" s="7">
        <f t="shared" si="62"/>
        <v>5.1820686707460409E-3</v>
      </c>
      <c r="Q527" s="7">
        <f t="shared" si="63"/>
        <v>1.145594478509006E-2</v>
      </c>
      <c r="R527" s="7">
        <f t="shared" si="64"/>
        <v>7.8517810002051453E-3</v>
      </c>
      <c r="S527" s="7">
        <f t="shared" si="56"/>
        <v>1.9486887673496694E-2</v>
      </c>
      <c r="T527" s="7">
        <f t="shared" si="56"/>
        <v>2.0888698540595555E-2</v>
      </c>
      <c r="U527" s="7">
        <f t="shared" si="56"/>
        <v>1.6992286356906715E-2</v>
      </c>
      <c r="V527" s="9">
        <f t="shared" si="56"/>
        <v>1.9591009477169574E-2</v>
      </c>
    </row>
    <row r="528" spans="1:22" x14ac:dyDescent="0.2">
      <c r="A528" s="8">
        <v>44972</v>
      </c>
      <c r="B528" s="6">
        <v>61275.09</v>
      </c>
      <c r="C528" s="6">
        <v>868.3</v>
      </c>
      <c r="D528" s="6">
        <v>870.8</v>
      </c>
      <c r="E528" s="6">
        <v>57.5</v>
      </c>
      <c r="F528" s="6">
        <v>633.95000000000005</v>
      </c>
      <c r="G528" s="6">
        <v>542.25</v>
      </c>
      <c r="H528" s="6">
        <v>169.55</v>
      </c>
      <c r="I528" s="7">
        <f t="shared" si="61"/>
        <v>-3.9629480756371294E-3</v>
      </c>
      <c r="J528" s="7">
        <f t="shared" si="61"/>
        <v>2.821605435909369E-3</v>
      </c>
      <c r="K528" s="7">
        <f t="shared" si="61"/>
        <v>-6.3160312356453918E-3</v>
      </c>
      <c r="L528" s="7">
        <f t="shared" si="57"/>
        <v>-4.3478260869564966E-3</v>
      </c>
      <c r="M528" s="7">
        <f t="shared" si="57"/>
        <v>-1.4985408943923861E-3</v>
      </c>
      <c r="N528" s="7">
        <f t="shared" si="57"/>
        <v>-2.581834946980166E-3</v>
      </c>
      <c r="O528" s="7">
        <f t="shared" si="57"/>
        <v>-4.4234739015039937E-3</v>
      </c>
      <c r="P528" s="7">
        <f t="shared" si="62"/>
        <v>-7.2466490275915885E-4</v>
      </c>
      <c r="Q528" s="7">
        <f t="shared" si="63"/>
        <v>4.0968292493213558E-3</v>
      </c>
      <c r="R528" s="7">
        <f t="shared" si="64"/>
        <v>1.5515015323144372E-3</v>
      </c>
      <c r="S528" s="7">
        <f t="shared" si="56"/>
        <v>8.7336799687546315E-3</v>
      </c>
      <c r="T528" s="7">
        <f t="shared" si="56"/>
        <v>1.190112428239528E-2</v>
      </c>
      <c r="U528" s="7">
        <f t="shared" si="56"/>
        <v>3.9728421081382075E-3</v>
      </c>
      <c r="V528" s="9">
        <f t="shared" si="56"/>
        <v>-3.2386308301683561E-3</v>
      </c>
    </row>
    <row r="529" spans="1:22" x14ac:dyDescent="0.2">
      <c r="A529" s="8">
        <v>44971</v>
      </c>
      <c r="B529" s="6">
        <v>61032.26</v>
      </c>
      <c r="C529" s="6">
        <v>870.75</v>
      </c>
      <c r="D529" s="6">
        <v>865.3</v>
      </c>
      <c r="E529" s="6">
        <v>57.25</v>
      </c>
      <c r="F529" s="6">
        <v>633</v>
      </c>
      <c r="G529" s="6">
        <v>540.85</v>
      </c>
      <c r="H529" s="6">
        <v>168.8</v>
      </c>
      <c r="I529" s="7">
        <f t="shared" si="61"/>
        <v>-9.8377481023971258E-3</v>
      </c>
      <c r="J529" s="7">
        <f t="shared" si="61"/>
        <v>-1.3379270743611782E-2</v>
      </c>
      <c r="K529" s="7">
        <f t="shared" si="61"/>
        <v>-1.6930544319889052E-2</v>
      </c>
      <c r="L529" s="7">
        <f t="shared" si="57"/>
        <v>3.4934497816594412E-3</v>
      </c>
      <c r="M529" s="7">
        <f t="shared" si="57"/>
        <v>2.6856240126382769E-3</v>
      </c>
      <c r="N529" s="7">
        <f t="shared" si="57"/>
        <v>-6.1939539613571348E-3</v>
      </c>
      <c r="O529" s="7">
        <f t="shared" si="57"/>
        <v>-2.1327014218009643E-2</v>
      </c>
      <c r="P529" s="7">
        <f t="shared" si="62"/>
        <v>-3.9708213621967546E-3</v>
      </c>
      <c r="Q529" s="7">
        <f t="shared" si="63"/>
        <v>2.8176321795112158E-3</v>
      </c>
      <c r="R529" s="7">
        <f t="shared" si="64"/>
        <v>-6.3360617476992433E-3</v>
      </c>
      <c r="S529" s="7">
        <f t="shared" si="56"/>
        <v>-4.3573053689557007E-3</v>
      </c>
      <c r="T529" s="7">
        <f t="shared" si="56"/>
        <v>-1.4996648297808952E-3</v>
      </c>
      <c r="U529" s="7">
        <f t="shared" si="56"/>
        <v>-2.5851736306851752E-3</v>
      </c>
      <c r="V529" s="9">
        <f t="shared" si="56"/>
        <v>-4.433286409790892E-3</v>
      </c>
    </row>
    <row r="530" spans="1:22" x14ac:dyDescent="0.2">
      <c r="A530" s="8">
        <v>44970</v>
      </c>
      <c r="B530" s="6">
        <v>60431.839999999997</v>
      </c>
      <c r="C530" s="6">
        <v>859.1</v>
      </c>
      <c r="D530" s="6">
        <v>850.65</v>
      </c>
      <c r="E530" s="6">
        <v>57.45</v>
      </c>
      <c r="F530" s="6">
        <v>634.70000000000005</v>
      </c>
      <c r="G530" s="6">
        <v>537.5</v>
      </c>
      <c r="H530" s="6">
        <v>165.2</v>
      </c>
      <c r="I530" s="7">
        <f t="shared" si="61"/>
        <v>4.1511229841753039E-3</v>
      </c>
      <c r="J530" s="7">
        <f t="shared" si="61"/>
        <v>9.4866720987079045E-3</v>
      </c>
      <c r="K530" s="7">
        <f t="shared" si="61"/>
        <v>3.7618291894434552E-3</v>
      </c>
      <c r="L530" s="7">
        <f t="shared" si="57"/>
        <v>1.1314186248912117E-2</v>
      </c>
      <c r="M530" s="7">
        <f t="shared" si="57"/>
        <v>2.4027099417047504E-2</v>
      </c>
      <c r="N530" s="7">
        <f t="shared" si="57"/>
        <v>2.8930232558139535E-2</v>
      </c>
      <c r="O530" s="7">
        <f t="shared" si="57"/>
        <v>2.4818401937046097E-2</v>
      </c>
      <c r="P530" s="7">
        <f t="shared" si="62"/>
        <v>-9.8864584764728636E-3</v>
      </c>
      <c r="Q530" s="7">
        <f t="shared" si="63"/>
        <v>-1.3469579602099697E-2</v>
      </c>
      <c r="R530" s="7">
        <f t="shared" si="64"/>
        <v>-1.7075504484546429E-2</v>
      </c>
      <c r="S530" s="7">
        <f t="shared" si="56"/>
        <v>3.4873618604157109E-3</v>
      </c>
      <c r="T530" s="7">
        <f t="shared" si="56"/>
        <v>2.6820241682482806E-3</v>
      </c>
      <c r="U530" s="7">
        <f t="shared" si="56"/>
        <v>-6.2132160744807234E-3</v>
      </c>
      <c r="V530" s="9">
        <f t="shared" si="56"/>
        <v>-2.1557721074979219E-2</v>
      </c>
    </row>
    <row r="531" spans="1:22" x14ac:dyDescent="0.2">
      <c r="A531" s="8">
        <v>44967</v>
      </c>
      <c r="B531" s="6">
        <v>60682.7</v>
      </c>
      <c r="C531" s="6">
        <v>867.25</v>
      </c>
      <c r="D531" s="6">
        <v>853.85</v>
      </c>
      <c r="E531" s="6">
        <v>58.1</v>
      </c>
      <c r="F531" s="6">
        <v>649.95000000000005</v>
      </c>
      <c r="G531" s="6">
        <v>553.04999999999995</v>
      </c>
      <c r="H531" s="6">
        <v>169.3</v>
      </c>
      <c r="I531" s="7">
        <f t="shared" si="61"/>
        <v>2.0355060008867554E-3</v>
      </c>
      <c r="J531" s="7">
        <f t="shared" si="61"/>
        <v>5.1888152205248339E-4</v>
      </c>
      <c r="K531" s="7">
        <f t="shared" si="61"/>
        <v>8.1396029747613508E-3</v>
      </c>
      <c r="L531" s="7">
        <f t="shared" si="57"/>
        <v>1.1187607573149627E-2</v>
      </c>
      <c r="M531" s="7">
        <f t="shared" si="57"/>
        <v>-1.4001077005923568E-2</v>
      </c>
      <c r="N531" s="7">
        <f t="shared" si="57"/>
        <v>-4.0683482506101987E-3</v>
      </c>
      <c r="O531" s="7">
        <f t="shared" si="57"/>
        <v>8.8600118133475014E-4</v>
      </c>
      <c r="P531" s="7">
        <f t="shared" si="62"/>
        <v>4.1425308429763425E-3</v>
      </c>
      <c r="Q531" s="7">
        <f t="shared" si="63"/>
        <v>9.44195620584822E-3</v>
      </c>
      <c r="R531" s="7">
        <f t="shared" si="64"/>
        <v>3.7547712051014051E-3</v>
      </c>
      <c r="S531" s="7">
        <f t="shared" si="56"/>
        <v>1.1250659563100876E-2</v>
      </c>
      <c r="T531" s="7">
        <f t="shared" si="56"/>
        <v>2.374299054160376E-2</v>
      </c>
      <c r="U531" s="7">
        <f t="shared" si="56"/>
        <v>2.8519653346445347E-2</v>
      </c>
      <c r="V531" s="9">
        <f t="shared" si="56"/>
        <v>2.4515428052212032E-2</v>
      </c>
    </row>
    <row r="532" spans="1:22" x14ac:dyDescent="0.2">
      <c r="A532" s="8">
        <v>44966</v>
      </c>
      <c r="B532" s="6">
        <v>60806.22</v>
      </c>
      <c r="C532" s="6">
        <v>867.7</v>
      </c>
      <c r="D532" s="6">
        <v>860.8</v>
      </c>
      <c r="E532" s="6">
        <v>58.75</v>
      </c>
      <c r="F532" s="6">
        <v>640.85</v>
      </c>
      <c r="G532" s="6">
        <v>550.79999999999995</v>
      </c>
      <c r="H532" s="6">
        <v>169.45</v>
      </c>
      <c r="I532" s="7">
        <f t="shared" si="61"/>
        <v>-2.3423590547151374E-3</v>
      </c>
      <c r="J532" s="7">
        <f t="shared" si="61"/>
        <v>4.6675118128385318E-3</v>
      </c>
      <c r="K532" s="7">
        <f t="shared" si="61"/>
        <v>-1.9749070631969179E-3</v>
      </c>
      <c r="L532" s="7">
        <f t="shared" si="57"/>
        <v>1.2765957446808418E-2</v>
      </c>
      <c r="M532" s="7">
        <f t="shared" si="57"/>
        <v>1.2717484590777817E-2</v>
      </c>
      <c r="N532" s="7">
        <f t="shared" si="57"/>
        <v>-1.9063180827886272E-3</v>
      </c>
      <c r="O532" s="7">
        <f t="shared" si="57"/>
        <v>-8.5570964886396705E-3</v>
      </c>
      <c r="P532" s="7">
        <f t="shared" si="62"/>
        <v>2.0334371654891501E-3</v>
      </c>
      <c r="Q532" s="7">
        <f t="shared" si="63"/>
        <v>5.1874694958495185E-4</v>
      </c>
      <c r="R532" s="7">
        <f t="shared" si="64"/>
        <v>8.1066550742719228E-3</v>
      </c>
      <c r="S532" s="7">
        <f t="shared" si="56"/>
        <v>1.1125489166402684E-2</v>
      </c>
      <c r="T532" s="7">
        <f t="shared" si="56"/>
        <v>-1.4100016678195118E-2</v>
      </c>
      <c r="U532" s="7">
        <f t="shared" si="56"/>
        <v>-4.0766464937633763E-3</v>
      </c>
      <c r="V532" s="9">
        <f t="shared" si="56"/>
        <v>8.8560891397055318E-4</v>
      </c>
    </row>
    <row r="533" spans="1:22" x14ac:dyDescent="0.2">
      <c r="A533" s="8">
        <v>44965</v>
      </c>
      <c r="B533" s="6">
        <v>60663.79</v>
      </c>
      <c r="C533" s="6">
        <v>871.75</v>
      </c>
      <c r="D533" s="6">
        <v>859.1</v>
      </c>
      <c r="E533" s="6">
        <v>59.5</v>
      </c>
      <c r="F533" s="6">
        <v>649</v>
      </c>
      <c r="G533" s="6">
        <v>549.75</v>
      </c>
      <c r="H533" s="6">
        <v>168</v>
      </c>
      <c r="I533" s="7">
        <f t="shared" si="61"/>
        <v>-6.2269436182605942E-3</v>
      </c>
      <c r="J533" s="7">
        <f t="shared" si="61"/>
        <v>8.4313163177516248E-3</v>
      </c>
      <c r="K533" s="7">
        <f t="shared" si="61"/>
        <v>-7.3914561750669794E-3</v>
      </c>
      <c r="L533" s="7">
        <f t="shared" si="57"/>
        <v>6.7226890756302282E-3</v>
      </c>
      <c r="M533" s="7">
        <f t="shared" si="57"/>
        <v>0</v>
      </c>
      <c r="N533" s="7">
        <f t="shared" si="57"/>
        <v>-4.8203728967711745E-3</v>
      </c>
      <c r="O533" s="7">
        <f t="shared" ref="O533:O596" si="65">(H534/H533)-1</f>
        <v>3.2738095238096232E-3</v>
      </c>
      <c r="P533" s="7">
        <f t="shared" si="62"/>
        <v>-2.3451066691239581E-3</v>
      </c>
      <c r="Q533" s="7">
        <f t="shared" si="63"/>
        <v>4.6566527563165084E-3</v>
      </c>
      <c r="R533" s="7">
        <f t="shared" si="64"/>
        <v>-1.9768597635090356E-3</v>
      </c>
      <c r="S533" s="7">
        <f>LN(E533/E532)</f>
        <v>1.2685159527315642E-2</v>
      </c>
      <c r="T533" s="7">
        <f>LN(F533/F532)</f>
        <v>1.2637296528256917E-2</v>
      </c>
      <c r="U533" s="7">
        <f>LN(G533/G532)</f>
        <v>-1.908137419629172E-3</v>
      </c>
      <c r="V533" s="9">
        <f>LN(H533/H532)</f>
        <v>-8.5939186498013714E-3</v>
      </c>
    </row>
    <row r="534" spans="1:22" x14ac:dyDescent="0.2">
      <c r="A534" s="8">
        <v>44964</v>
      </c>
      <c r="B534" s="6">
        <v>60286.04</v>
      </c>
      <c r="C534" s="6">
        <v>879.1</v>
      </c>
      <c r="D534" s="6">
        <v>852.75</v>
      </c>
      <c r="E534" s="6">
        <v>59.9</v>
      </c>
      <c r="F534" s="6">
        <v>649</v>
      </c>
      <c r="G534" s="6">
        <v>547.1</v>
      </c>
      <c r="H534" s="6">
        <v>168.55</v>
      </c>
      <c r="I534" s="7">
        <f t="shared" si="61"/>
        <v>3.663534708864713E-3</v>
      </c>
      <c r="J534" s="7">
        <f t="shared" si="61"/>
        <v>4.0382209077465259E-3</v>
      </c>
      <c r="K534" s="7">
        <f t="shared" si="61"/>
        <v>1.1140428026972238E-3</v>
      </c>
      <c r="L534" s="7">
        <f t="shared" si="61"/>
        <v>-2.5041736227044975E-3</v>
      </c>
      <c r="M534" s="7">
        <f t="shared" si="61"/>
        <v>-2.6117103235747341E-2</v>
      </c>
      <c r="N534" s="7">
        <f t="shared" si="61"/>
        <v>-3.1072929994517828E-3</v>
      </c>
      <c r="O534" s="7">
        <f t="shared" si="65"/>
        <v>-3.8564224265796865E-3</v>
      </c>
      <c r="P534" s="7">
        <f t="shared" ref="P534:V570" si="66">LN(B534/B533)</f>
        <v>-6.246411892313901E-3</v>
      </c>
      <c r="Q534" s="7">
        <f t="shared" si="66"/>
        <v>8.3959713013723441E-3</v>
      </c>
      <c r="R534" s="7">
        <f t="shared" si="66"/>
        <v>-7.4189083452557633E-3</v>
      </c>
      <c r="S534" s="7">
        <f t="shared" si="66"/>
        <v>6.7001925698195654E-3</v>
      </c>
      <c r="T534" s="7">
        <f t="shared" si="66"/>
        <v>0</v>
      </c>
      <c r="U534" s="7">
        <f t="shared" si="66"/>
        <v>-4.8320283650902405E-3</v>
      </c>
      <c r="V534" s="9">
        <f t="shared" si="66"/>
        <v>3.2684622768109069E-3</v>
      </c>
    </row>
    <row r="535" spans="1:22" x14ac:dyDescent="0.2">
      <c r="A535" s="8">
        <v>44963</v>
      </c>
      <c r="B535" s="6">
        <v>60506.9</v>
      </c>
      <c r="C535" s="6">
        <v>882.65</v>
      </c>
      <c r="D535" s="6">
        <v>853.7</v>
      </c>
      <c r="E535" s="6">
        <v>59.75</v>
      </c>
      <c r="F535" s="6">
        <v>632.04999999999995</v>
      </c>
      <c r="G535" s="6">
        <v>545.4</v>
      </c>
      <c r="H535" s="6">
        <v>167.9</v>
      </c>
      <c r="I535" s="7">
        <f t="shared" ref="I535:N577" si="67">(B536/B535)-1</f>
        <v>5.5362280996051894E-3</v>
      </c>
      <c r="J535" s="7">
        <f t="shared" si="67"/>
        <v>-5.6647595309544663E-5</v>
      </c>
      <c r="K535" s="7">
        <f t="shared" si="67"/>
        <v>1.1830853929951868E-2</v>
      </c>
      <c r="L535" s="7">
        <f t="shared" si="67"/>
        <v>-1.5899581589958189E-2</v>
      </c>
      <c r="M535" s="7">
        <f t="shared" si="67"/>
        <v>-4.5882446009017919E-3</v>
      </c>
      <c r="N535" s="7">
        <f t="shared" si="67"/>
        <v>-2.2002200220020418E-3</v>
      </c>
      <c r="O535" s="7">
        <f t="shared" si="65"/>
        <v>-2.5610482430017956E-2</v>
      </c>
      <c r="P535" s="7">
        <f t="shared" si="66"/>
        <v>3.6568403107079843E-3</v>
      </c>
      <c r="Q535" s="7">
        <f t="shared" si="66"/>
        <v>4.0300891781590966E-3</v>
      </c>
      <c r="R535" s="7">
        <f t="shared" si="66"/>
        <v>1.1134227175056703E-3</v>
      </c>
      <c r="S535" s="7">
        <f t="shared" si="66"/>
        <v>-2.5073143097836068E-3</v>
      </c>
      <c r="T535" s="7">
        <f t="shared" si="66"/>
        <v>-2.6464211762523417E-2</v>
      </c>
      <c r="U535" s="7">
        <f t="shared" si="66"/>
        <v>-3.1121306582922175E-3</v>
      </c>
      <c r="V535" s="9">
        <f t="shared" si="66"/>
        <v>-3.8638775965746334E-3</v>
      </c>
    </row>
    <row r="536" spans="1:22" x14ac:dyDescent="0.2">
      <c r="A536" s="8">
        <v>44960</v>
      </c>
      <c r="B536" s="6">
        <v>60841.88</v>
      </c>
      <c r="C536" s="6">
        <v>882.6</v>
      </c>
      <c r="D536" s="6">
        <v>863.8</v>
      </c>
      <c r="E536" s="6">
        <v>58.8</v>
      </c>
      <c r="F536" s="6">
        <v>629.15</v>
      </c>
      <c r="G536" s="6">
        <v>544.20000000000005</v>
      </c>
      <c r="H536" s="6">
        <v>163.6</v>
      </c>
      <c r="I536" s="7">
        <f t="shared" si="67"/>
        <v>-1.4950885804317693E-2</v>
      </c>
      <c r="J536" s="7">
        <f t="shared" si="67"/>
        <v>-1.6032177656922664E-2</v>
      </c>
      <c r="K536" s="7">
        <f t="shared" si="67"/>
        <v>-6.8302847881454021E-3</v>
      </c>
      <c r="L536" s="7">
        <f t="shared" si="67"/>
        <v>1.3605442176870763E-2</v>
      </c>
      <c r="M536" s="7">
        <f t="shared" si="67"/>
        <v>-6.0398950965587783E-3</v>
      </c>
      <c r="N536" s="7">
        <f t="shared" si="67"/>
        <v>-2.9584711503123917E-2</v>
      </c>
      <c r="O536" s="7">
        <f t="shared" si="65"/>
        <v>-5.8374083129584253E-2</v>
      </c>
      <c r="P536" s="7">
        <f t="shared" si="66"/>
        <v>5.5209595164700627E-3</v>
      </c>
      <c r="Q536" s="7">
        <f t="shared" si="66"/>
        <v>-5.6649199845167513E-5</v>
      </c>
      <c r="R536" s="7">
        <f t="shared" si="66"/>
        <v>1.1761416510339925E-2</v>
      </c>
      <c r="S536" s="7">
        <f t="shared" si="66"/>
        <v>-1.6027335907038844E-2</v>
      </c>
      <c r="T536" s="7">
        <f t="shared" si="66"/>
        <v>-4.5988029035896683E-3</v>
      </c>
      <c r="U536" s="7">
        <f t="shared" si="66"/>
        <v>-2.2026440623420722E-3</v>
      </c>
      <c r="V536" s="9">
        <f t="shared" si="66"/>
        <v>-2.5944139914848546E-2</v>
      </c>
    </row>
    <row r="537" spans="1:22" x14ac:dyDescent="0.2">
      <c r="A537" s="8">
        <v>44959</v>
      </c>
      <c r="B537" s="6">
        <v>59932.24</v>
      </c>
      <c r="C537" s="6">
        <v>868.45</v>
      </c>
      <c r="D537" s="6">
        <v>857.9</v>
      </c>
      <c r="E537" s="6">
        <v>59.6</v>
      </c>
      <c r="F537" s="6">
        <v>625.35</v>
      </c>
      <c r="G537" s="6">
        <v>528.1</v>
      </c>
      <c r="H537" s="6">
        <v>154.05000000000001</v>
      </c>
      <c r="I537" s="7">
        <f t="shared" si="67"/>
        <v>-3.7402239595916154E-3</v>
      </c>
      <c r="J537" s="7">
        <f t="shared" si="67"/>
        <v>-1.2896539812309316E-2</v>
      </c>
      <c r="K537" s="7">
        <f t="shared" si="67"/>
        <v>-1.1598088355286085E-2</v>
      </c>
      <c r="L537" s="7">
        <f t="shared" si="67"/>
        <v>-5.2013422818791955E-2</v>
      </c>
      <c r="M537" s="7">
        <f t="shared" si="67"/>
        <v>-2.1587910769968799E-2</v>
      </c>
      <c r="N537" s="7">
        <f t="shared" si="67"/>
        <v>-1.4201855709146116E-3</v>
      </c>
      <c r="O537" s="7">
        <f t="shared" si="65"/>
        <v>3.5702693930541596E-3</v>
      </c>
      <c r="P537" s="7">
        <f t="shared" si="66"/>
        <v>-1.5063776925526483E-2</v>
      </c>
      <c r="Q537" s="7">
        <f t="shared" si="66"/>
        <v>-1.6162083335425129E-2</v>
      </c>
      <c r="R537" s="7">
        <f t="shared" si="66"/>
        <v>-6.8537179476811944E-3</v>
      </c>
      <c r="S537" s="7">
        <f t="shared" si="66"/>
        <v>1.3513719166722855E-2</v>
      </c>
      <c r="T537" s="7">
        <f t="shared" si="66"/>
        <v>-6.05820904306125E-3</v>
      </c>
      <c r="U537" s="7">
        <f t="shared" si="66"/>
        <v>-3.0031166636258513E-2</v>
      </c>
      <c r="V537" s="9">
        <f t="shared" si="66"/>
        <v>-6.014719912596965E-2</v>
      </c>
    </row>
    <row r="538" spans="1:22" x14ac:dyDescent="0.2">
      <c r="A538" s="8">
        <v>44958</v>
      </c>
      <c r="B538" s="6">
        <v>59708.08</v>
      </c>
      <c r="C538" s="6">
        <v>857.25</v>
      </c>
      <c r="D538" s="6">
        <v>847.95</v>
      </c>
      <c r="E538" s="6">
        <v>56.5</v>
      </c>
      <c r="F538" s="6">
        <v>611.85</v>
      </c>
      <c r="G538" s="6">
        <v>527.35</v>
      </c>
      <c r="H538" s="6">
        <v>154.6</v>
      </c>
      <c r="I538" s="7">
        <f t="shared" si="67"/>
        <v>-2.6492226847689704E-3</v>
      </c>
      <c r="J538" s="7">
        <f t="shared" si="67"/>
        <v>1.6739574219889253E-2</v>
      </c>
      <c r="K538" s="7">
        <f t="shared" si="67"/>
        <v>-1.8928002830355672E-2</v>
      </c>
      <c r="L538" s="7">
        <f t="shared" si="67"/>
        <v>3.0088495575221197E-2</v>
      </c>
      <c r="M538" s="7">
        <f t="shared" si="67"/>
        <v>1.1522431968619795E-2</v>
      </c>
      <c r="N538" s="7">
        <f t="shared" si="67"/>
        <v>4.9587560443727918E-2</v>
      </c>
      <c r="O538" s="7">
        <f t="shared" si="65"/>
        <v>8.570504527813716E-2</v>
      </c>
      <c r="P538" s="7">
        <f t="shared" si="66"/>
        <v>-3.747236087304884E-3</v>
      </c>
      <c r="Q538" s="7">
        <f t="shared" si="66"/>
        <v>-1.2980422156991942E-2</v>
      </c>
      <c r="R538" s="7">
        <f t="shared" si="66"/>
        <v>-1.1665870789509968E-2</v>
      </c>
      <c r="S538" s="7">
        <f t="shared" si="66"/>
        <v>-5.3414935918908828E-2</v>
      </c>
      <c r="T538" s="7">
        <f t="shared" si="66"/>
        <v>-2.182433856323842E-2</v>
      </c>
      <c r="U538" s="7">
        <f t="shared" si="66"/>
        <v>-1.4211949902642516E-3</v>
      </c>
      <c r="V538" s="9">
        <f t="shared" si="66"/>
        <v>3.5639111106446153E-3</v>
      </c>
    </row>
    <row r="539" spans="1:22" x14ac:dyDescent="0.2">
      <c r="A539" s="8">
        <v>44957</v>
      </c>
      <c r="B539" s="6">
        <v>59549.9</v>
      </c>
      <c r="C539" s="6">
        <v>871.6</v>
      </c>
      <c r="D539" s="6">
        <v>831.9</v>
      </c>
      <c r="E539" s="6">
        <v>58.2</v>
      </c>
      <c r="F539" s="6">
        <v>618.9</v>
      </c>
      <c r="G539" s="6">
        <v>553.5</v>
      </c>
      <c r="H539" s="6">
        <v>167.85</v>
      </c>
      <c r="I539" s="7">
        <f t="shared" si="67"/>
        <v>-8.3106772639418569E-4</v>
      </c>
      <c r="J539" s="7">
        <f t="shared" si="67"/>
        <v>2.8682882055997005E-4</v>
      </c>
      <c r="K539" s="7">
        <f t="shared" si="67"/>
        <v>-1.0097367472051921E-2</v>
      </c>
      <c r="L539" s="7">
        <f t="shared" si="67"/>
        <v>-3.0927835051546504E-2</v>
      </c>
      <c r="M539" s="7">
        <f t="shared" si="67"/>
        <v>-2.0439489416707035E-2</v>
      </c>
      <c r="N539" s="7">
        <f t="shared" si="67"/>
        <v>-2.7642276422764178E-2</v>
      </c>
      <c r="O539" s="7">
        <f t="shared" si="65"/>
        <v>-5.3321417932677972E-2</v>
      </c>
      <c r="P539" s="7">
        <f t="shared" si="66"/>
        <v>-2.6527380852775298E-3</v>
      </c>
      <c r="Q539" s="7">
        <f t="shared" si="66"/>
        <v>1.6601011727435153E-2</v>
      </c>
      <c r="R539" s="7">
        <f t="shared" si="66"/>
        <v>-1.9109430499567568E-2</v>
      </c>
      <c r="S539" s="7">
        <f t="shared" si="66"/>
        <v>2.9644716584996837E-2</v>
      </c>
      <c r="T539" s="7">
        <f t="shared" si="66"/>
        <v>1.1456554313638715E-2</v>
      </c>
      <c r="U539" s="7">
        <f t="shared" si="66"/>
        <v>4.8397287426068185E-2</v>
      </c>
      <c r="V539" s="9">
        <f t="shared" si="66"/>
        <v>8.2229587272722379E-2</v>
      </c>
    </row>
    <row r="540" spans="1:22" x14ac:dyDescent="0.2">
      <c r="A540" s="8">
        <v>44956</v>
      </c>
      <c r="B540" s="6">
        <v>59500.41</v>
      </c>
      <c r="C540" s="6">
        <v>871.85</v>
      </c>
      <c r="D540" s="6">
        <v>823.5</v>
      </c>
      <c r="E540" s="6">
        <v>56.4</v>
      </c>
      <c r="F540" s="6">
        <v>606.25</v>
      </c>
      <c r="G540" s="6">
        <v>538.20000000000005</v>
      </c>
      <c r="H540" s="6">
        <v>158.9</v>
      </c>
      <c r="I540" s="7">
        <f t="shared" si="67"/>
        <v>-2.8488879320327509E-3</v>
      </c>
      <c r="J540" s="7">
        <f t="shared" si="67"/>
        <v>2.1792739576762532E-3</v>
      </c>
      <c r="K540" s="7">
        <f t="shared" si="67"/>
        <v>-7.6502732240436577E-3</v>
      </c>
      <c r="L540" s="7">
        <f t="shared" si="67"/>
        <v>-1.2411347517730431E-2</v>
      </c>
      <c r="M540" s="7">
        <f t="shared" si="67"/>
        <v>-3.7938144329896506E-3</v>
      </c>
      <c r="N540" s="7">
        <f t="shared" si="67"/>
        <v>3.251579338535926E-3</v>
      </c>
      <c r="O540" s="7">
        <f t="shared" si="65"/>
        <v>-1.0383889238514854E-2</v>
      </c>
      <c r="P540" s="7">
        <f t="shared" si="66"/>
        <v>-8.3141325462861954E-4</v>
      </c>
      <c r="Q540" s="7">
        <f t="shared" si="66"/>
        <v>2.8678769303800263E-4</v>
      </c>
      <c r="R540" s="7">
        <f t="shared" si="66"/>
        <v>-1.0148691672147023E-2</v>
      </c>
      <c r="S540" s="7">
        <f t="shared" si="66"/>
        <v>-3.1416196233379039E-2</v>
      </c>
      <c r="T540" s="7">
        <f t="shared" si="66"/>
        <v>-2.0651266493622852E-2</v>
      </c>
      <c r="U540" s="7">
        <f t="shared" si="66"/>
        <v>-2.8031513855886082E-2</v>
      </c>
      <c r="V540" s="9">
        <f t="shared" si="66"/>
        <v>-5.4795649883373619E-2</v>
      </c>
    </row>
    <row r="541" spans="1:22" x14ac:dyDescent="0.2">
      <c r="A541" s="8">
        <v>44953</v>
      </c>
      <c r="B541" s="6">
        <v>59330.9</v>
      </c>
      <c r="C541" s="6">
        <v>873.75</v>
      </c>
      <c r="D541" s="6">
        <v>817.2</v>
      </c>
      <c r="E541" s="6">
        <v>55.7</v>
      </c>
      <c r="F541" s="6">
        <v>603.95000000000005</v>
      </c>
      <c r="G541" s="6">
        <v>539.95000000000005</v>
      </c>
      <c r="H541" s="6">
        <v>157.25</v>
      </c>
      <c r="I541" s="7">
        <f t="shared" si="67"/>
        <v>1.4733637952567546E-2</v>
      </c>
      <c r="J541" s="7">
        <f t="shared" si="67"/>
        <v>2.128755364806878E-2</v>
      </c>
      <c r="K541" s="7">
        <f t="shared" si="67"/>
        <v>4.6622613803230406E-2</v>
      </c>
      <c r="L541" s="7">
        <f t="shared" si="67"/>
        <v>2.1543985637342722E-2</v>
      </c>
      <c r="M541" s="7">
        <f t="shared" si="67"/>
        <v>1.9786406159450154E-2</v>
      </c>
      <c r="N541" s="7">
        <f t="shared" si="67"/>
        <v>5.3245670895453179E-2</v>
      </c>
      <c r="O541" s="7">
        <f t="shared" si="65"/>
        <v>7.9491255961844143E-2</v>
      </c>
      <c r="P541" s="7">
        <f t="shared" si="66"/>
        <v>-2.852953737108789E-3</v>
      </c>
      <c r="Q541" s="7">
        <f t="shared" si="66"/>
        <v>2.1769027845173271E-3</v>
      </c>
      <c r="R541" s="7">
        <f t="shared" si="66"/>
        <v>-7.6796866742279623E-3</v>
      </c>
      <c r="S541" s="7">
        <f t="shared" si="66"/>
        <v>-1.2489011570774809E-2</v>
      </c>
      <c r="T541" s="7">
        <f t="shared" si="66"/>
        <v>-3.8010292004055203E-3</v>
      </c>
      <c r="U541" s="7">
        <f t="shared" si="66"/>
        <v>3.2463043859633747E-3</v>
      </c>
      <c r="V541" s="9">
        <f t="shared" si="66"/>
        <v>-1.0438177962120456E-2</v>
      </c>
    </row>
    <row r="542" spans="1:22" x14ac:dyDescent="0.2">
      <c r="A542" s="8">
        <v>44951</v>
      </c>
      <c r="B542" s="6">
        <v>60205.06</v>
      </c>
      <c r="C542" s="6">
        <v>892.35</v>
      </c>
      <c r="D542" s="6">
        <v>855.3</v>
      </c>
      <c r="E542" s="6">
        <v>56.9</v>
      </c>
      <c r="F542" s="6">
        <v>615.9</v>
      </c>
      <c r="G542" s="6">
        <v>568.70000000000005</v>
      </c>
      <c r="H542" s="6">
        <v>169.75</v>
      </c>
      <c r="I542" s="7">
        <f t="shared" si="67"/>
        <v>1.2850913195668223E-2</v>
      </c>
      <c r="J542" s="7">
        <f t="shared" si="67"/>
        <v>2.0003361909564754E-2</v>
      </c>
      <c r="K542" s="7">
        <f t="shared" si="67"/>
        <v>1.8063837250087644E-2</v>
      </c>
      <c r="L542" s="7">
        <f t="shared" si="67"/>
        <v>3.3391915641476144E-2</v>
      </c>
      <c r="M542" s="7">
        <f t="shared" si="67"/>
        <v>3.0524435785030057E-2</v>
      </c>
      <c r="N542" s="7">
        <f t="shared" si="67"/>
        <v>4.5102866186038204E-2</v>
      </c>
      <c r="O542" s="7">
        <f t="shared" si="65"/>
        <v>4.8306332842415145E-2</v>
      </c>
      <c r="P542" s="7">
        <f t="shared" si="66"/>
        <v>1.4626152391616097E-2</v>
      </c>
      <c r="Q542" s="7">
        <f t="shared" si="66"/>
        <v>2.1064138754004463E-2</v>
      </c>
      <c r="R542" s="7">
        <f t="shared" si="66"/>
        <v>4.5568421643268874E-2</v>
      </c>
      <c r="S542" s="7">
        <f t="shared" si="66"/>
        <v>2.1315194199046716E-2</v>
      </c>
      <c r="T542" s="7">
        <f t="shared" si="66"/>
        <v>1.9593199641710059E-2</v>
      </c>
      <c r="U542" s="7">
        <f t="shared" si="66"/>
        <v>5.1876511633985149E-2</v>
      </c>
      <c r="V542" s="9">
        <f t="shared" si="66"/>
        <v>7.6489870858255551E-2</v>
      </c>
    </row>
    <row r="543" spans="1:22" x14ac:dyDescent="0.2">
      <c r="A543" s="8">
        <v>44950</v>
      </c>
      <c r="B543" s="6">
        <v>60978.75</v>
      </c>
      <c r="C543" s="6">
        <v>910.2</v>
      </c>
      <c r="D543" s="6">
        <v>870.75</v>
      </c>
      <c r="E543" s="6">
        <v>58.8</v>
      </c>
      <c r="F543" s="6">
        <v>634.70000000000005</v>
      </c>
      <c r="G543" s="6">
        <v>594.35</v>
      </c>
      <c r="H543" s="6">
        <v>177.95</v>
      </c>
      <c r="I543" s="7">
        <f t="shared" si="67"/>
        <v>-6.0808068384476943E-4</v>
      </c>
      <c r="J543" s="7">
        <f t="shared" si="67"/>
        <v>2.4719841793012565E-2</v>
      </c>
      <c r="K543" s="7">
        <f t="shared" si="67"/>
        <v>1.0910134941142235E-3</v>
      </c>
      <c r="L543" s="7">
        <f t="shared" si="67"/>
        <v>8.5034013605442826E-3</v>
      </c>
      <c r="M543" s="7">
        <f t="shared" si="67"/>
        <v>9.7683945170945474E-3</v>
      </c>
      <c r="N543" s="7">
        <f t="shared" si="67"/>
        <v>1.0263312862791363E-2</v>
      </c>
      <c r="O543" s="7">
        <f t="shared" si="65"/>
        <v>1.4610845743186385E-2</v>
      </c>
      <c r="P543" s="7">
        <f t="shared" si="66"/>
        <v>1.2769040887251859E-2</v>
      </c>
      <c r="Q543" s="7">
        <f t="shared" si="66"/>
        <v>1.9805923280517317E-2</v>
      </c>
      <c r="R543" s="7">
        <f t="shared" si="66"/>
        <v>1.7902624659374526E-2</v>
      </c>
      <c r="S543" s="7">
        <f t="shared" si="66"/>
        <v>3.2846513772295874E-2</v>
      </c>
      <c r="T543" s="7">
        <f t="shared" si="66"/>
        <v>3.0067833619426863E-2</v>
      </c>
      <c r="U543" s="7">
        <f t="shared" si="66"/>
        <v>4.4115317113879234E-2</v>
      </c>
      <c r="V543" s="9">
        <f t="shared" si="66"/>
        <v>4.7175845517396009E-2</v>
      </c>
    </row>
    <row r="544" spans="1:22" x14ac:dyDescent="0.2">
      <c r="A544" s="8">
        <v>44949</v>
      </c>
      <c r="B544" s="6">
        <v>60941.67</v>
      </c>
      <c r="C544" s="6">
        <v>932.7</v>
      </c>
      <c r="D544" s="6">
        <v>871.7</v>
      </c>
      <c r="E544" s="6">
        <v>59.3</v>
      </c>
      <c r="F544" s="6">
        <v>640.9</v>
      </c>
      <c r="G544" s="6">
        <v>600.45000000000005</v>
      </c>
      <c r="H544" s="6">
        <v>180.55</v>
      </c>
      <c r="I544" s="7">
        <f t="shared" si="67"/>
        <v>-5.2492818132486851E-3</v>
      </c>
      <c r="J544" s="7">
        <f t="shared" si="67"/>
        <v>-2.3051356277474788E-3</v>
      </c>
      <c r="K544" s="7">
        <f t="shared" si="67"/>
        <v>-1.5486979465412221E-3</v>
      </c>
      <c r="L544" s="7">
        <f t="shared" si="67"/>
        <v>8.4317032040481799E-4</v>
      </c>
      <c r="M544" s="7">
        <f t="shared" si="67"/>
        <v>-3.8305507879544343E-2</v>
      </c>
      <c r="N544" s="7">
        <f t="shared" si="67"/>
        <v>-1.3739695228578541E-2</v>
      </c>
      <c r="O544" s="7">
        <f t="shared" si="65"/>
        <v>-6.6463583494877909E-3</v>
      </c>
      <c r="P544" s="7">
        <f t="shared" si="66"/>
        <v>-6.0826563988640014E-4</v>
      </c>
      <c r="Q544" s="7">
        <f t="shared" si="66"/>
        <v>2.4419250150276291E-2</v>
      </c>
      <c r="R544" s="7">
        <f t="shared" si="66"/>
        <v>1.0904187714197388E-3</v>
      </c>
      <c r="S544" s="7">
        <f t="shared" si="66"/>
        <v>8.4674510990985965E-3</v>
      </c>
      <c r="T544" s="7">
        <f t="shared" si="66"/>
        <v>9.720992197756597E-3</v>
      </c>
      <c r="U544" s="7">
        <f t="shared" si="66"/>
        <v>1.0211002680059048E-2</v>
      </c>
      <c r="V544" s="9">
        <f t="shared" si="66"/>
        <v>1.4505135767265167E-2</v>
      </c>
    </row>
    <row r="545" spans="1:22" x14ac:dyDescent="0.2">
      <c r="A545" s="8">
        <v>44946</v>
      </c>
      <c r="B545" s="6">
        <v>60621.77</v>
      </c>
      <c r="C545" s="6">
        <v>930.55</v>
      </c>
      <c r="D545" s="6">
        <v>870.35</v>
      </c>
      <c r="E545" s="6">
        <v>59.35</v>
      </c>
      <c r="F545" s="6">
        <v>616.35</v>
      </c>
      <c r="G545" s="6">
        <v>592.20000000000005</v>
      </c>
      <c r="H545" s="6">
        <v>179.35</v>
      </c>
      <c r="I545" s="7">
        <f t="shared" si="67"/>
        <v>3.9038780952784791E-3</v>
      </c>
      <c r="J545" s="7">
        <f t="shared" si="67"/>
        <v>-1.9880715705764551E-3</v>
      </c>
      <c r="K545" s="7">
        <f t="shared" si="67"/>
        <v>-4.8256448555179521E-3</v>
      </c>
      <c r="L545" s="7">
        <f t="shared" si="67"/>
        <v>8.424599831506896E-4</v>
      </c>
      <c r="M545" s="7">
        <f t="shared" si="67"/>
        <v>7.9500283929585525E-3</v>
      </c>
      <c r="N545" s="7">
        <f t="shared" si="67"/>
        <v>-3.9682539682539542E-3</v>
      </c>
      <c r="O545" s="7">
        <f t="shared" si="65"/>
        <v>-8.0847504878728271E-3</v>
      </c>
      <c r="P545" s="7">
        <f t="shared" si="66"/>
        <v>-5.2631076982284043E-3</v>
      </c>
      <c r="Q545" s="7">
        <f t="shared" si="66"/>
        <v>-2.3077965428452405E-3</v>
      </c>
      <c r="R545" s="7">
        <f t="shared" si="66"/>
        <v>-1.549898418812086E-3</v>
      </c>
      <c r="S545" s="7">
        <f t="shared" si="66"/>
        <v>8.4281505199737127E-4</v>
      </c>
      <c r="T545" s="7">
        <f t="shared" si="66"/>
        <v>-3.9058454512652656E-2</v>
      </c>
      <c r="U545" s="7">
        <f t="shared" si="66"/>
        <v>-1.383495843920139E-2</v>
      </c>
      <c r="V545" s="9">
        <f t="shared" si="66"/>
        <v>-6.6685437451752877E-3</v>
      </c>
    </row>
    <row r="546" spans="1:22" x14ac:dyDescent="0.2">
      <c r="A546" s="8">
        <v>44945</v>
      </c>
      <c r="B546" s="6">
        <v>60858.43</v>
      </c>
      <c r="C546" s="6">
        <v>928.7</v>
      </c>
      <c r="D546" s="6">
        <v>866.15</v>
      </c>
      <c r="E546" s="6">
        <v>59.4</v>
      </c>
      <c r="F546" s="6">
        <v>621.25</v>
      </c>
      <c r="G546" s="6">
        <v>589.85</v>
      </c>
      <c r="H546" s="6">
        <v>177.9</v>
      </c>
      <c r="I546" s="7">
        <f t="shared" si="67"/>
        <v>3.077798753599037E-3</v>
      </c>
      <c r="J546" s="7">
        <f t="shared" si="67"/>
        <v>-5.0608377301605278E-3</v>
      </c>
      <c r="K546" s="7">
        <f t="shared" si="67"/>
        <v>3.8676903538648055E-3</v>
      </c>
      <c r="L546" s="7">
        <f t="shared" si="67"/>
        <v>-1.6835016835017313E-3</v>
      </c>
      <c r="M546" s="7">
        <f t="shared" si="67"/>
        <v>1.3279678068410572E-2</v>
      </c>
      <c r="N546" s="7">
        <f t="shared" si="67"/>
        <v>2.7125540391625957E-3</v>
      </c>
      <c r="O546" s="7">
        <f t="shared" si="65"/>
        <v>1.9673974142777606E-3</v>
      </c>
      <c r="P546" s="7">
        <f t="shared" si="66"/>
        <v>3.8962777373459309E-3</v>
      </c>
      <c r="Q546" s="7">
        <f t="shared" si="66"/>
        <v>-1.990050408009925E-3</v>
      </c>
      <c r="R546" s="7">
        <f t="shared" si="66"/>
        <v>-4.8373258737684065E-3</v>
      </c>
      <c r="S546" s="7">
        <f t="shared" si="66"/>
        <v>8.4210531292208928E-4</v>
      </c>
      <c r="T546" s="7">
        <f t="shared" si="66"/>
        <v>7.918593413310037E-3</v>
      </c>
      <c r="U546" s="7">
        <f t="shared" si="66"/>
        <v>-3.9761483796394064E-3</v>
      </c>
      <c r="V546" s="9">
        <f t="shared" si="66"/>
        <v>-8.117609306502075E-3</v>
      </c>
    </row>
    <row r="547" spans="1:22" x14ac:dyDescent="0.2">
      <c r="A547" s="8">
        <v>44944</v>
      </c>
      <c r="B547" s="6">
        <v>61045.74</v>
      </c>
      <c r="C547" s="6">
        <v>924</v>
      </c>
      <c r="D547" s="6">
        <v>869.5</v>
      </c>
      <c r="E547" s="6">
        <v>59.3</v>
      </c>
      <c r="F547" s="6">
        <v>629.5</v>
      </c>
      <c r="G547" s="6">
        <v>591.45000000000005</v>
      </c>
      <c r="H547" s="6">
        <v>178.25</v>
      </c>
      <c r="I547" s="7">
        <f t="shared" si="67"/>
        <v>-6.3889798043237356E-3</v>
      </c>
      <c r="J547" s="7">
        <f t="shared" si="67"/>
        <v>-6.8181818181817233E-3</v>
      </c>
      <c r="K547" s="7">
        <f t="shared" si="67"/>
        <v>-5.0028752156412448E-3</v>
      </c>
      <c r="L547" s="7">
        <f t="shared" si="67"/>
        <v>-1.6863406408093029E-3</v>
      </c>
      <c r="M547" s="7">
        <f t="shared" si="67"/>
        <v>-2.3828435266084469E-3</v>
      </c>
      <c r="N547" s="7">
        <f t="shared" si="67"/>
        <v>2.5361399949277441E-3</v>
      </c>
      <c r="O547" s="7">
        <f t="shared" si="65"/>
        <v>1.99158485273494E-2</v>
      </c>
      <c r="P547" s="7">
        <f t="shared" si="66"/>
        <v>3.0730720271402892E-3</v>
      </c>
      <c r="Q547" s="7">
        <f t="shared" si="66"/>
        <v>-5.0736871402785764E-3</v>
      </c>
      <c r="R547" s="7">
        <f t="shared" si="66"/>
        <v>3.8602300693878228E-3</v>
      </c>
      <c r="S547" s="7">
        <f t="shared" si="66"/>
        <v>-1.6849203649195231E-3</v>
      </c>
      <c r="T547" s="7">
        <f t="shared" si="66"/>
        <v>1.3192276073563483E-2</v>
      </c>
      <c r="U547" s="7">
        <f t="shared" si="66"/>
        <v>2.7088817038944928E-3</v>
      </c>
      <c r="V547" s="9">
        <f t="shared" si="66"/>
        <v>1.9654646226159342E-3</v>
      </c>
    </row>
    <row r="548" spans="1:22" x14ac:dyDescent="0.2">
      <c r="A548" s="8">
        <v>44943</v>
      </c>
      <c r="B548" s="6">
        <v>60655.72</v>
      </c>
      <c r="C548" s="6">
        <v>917.7</v>
      </c>
      <c r="D548" s="6">
        <v>865.15</v>
      </c>
      <c r="E548" s="6">
        <v>59.2</v>
      </c>
      <c r="F548" s="6">
        <v>628</v>
      </c>
      <c r="G548" s="6">
        <v>592.95000000000005</v>
      </c>
      <c r="H548" s="6">
        <v>181.8</v>
      </c>
      <c r="I548" s="7">
        <f t="shared" si="67"/>
        <v>-9.2777729783769525E-3</v>
      </c>
      <c r="J548" s="7">
        <f t="shared" si="67"/>
        <v>-4.9580472921434415E-3</v>
      </c>
      <c r="K548" s="7">
        <f t="shared" si="67"/>
        <v>1.1558689244650644E-4</v>
      </c>
      <c r="L548" s="7">
        <f t="shared" si="67"/>
        <v>2.2804054054053946E-2</v>
      </c>
      <c r="M548" s="7">
        <f t="shared" si="67"/>
        <v>-6.3694267515923553E-3</v>
      </c>
      <c r="N548" s="7">
        <f t="shared" si="67"/>
        <v>1.6949152542372836E-2</v>
      </c>
      <c r="O548" s="7">
        <f t="shared" si="65"/>
        <v>2.2002200220021972E-2</v>
      </c>
      <c r="P548" s="7">
        <f t="shared" si="66"/>
        <v>-6.4094766852061131E-3</v>
      </c>
      <c r="Q548" s="7">
        <f t="shared" si="66"/>
        <v>-6.8415318167166003E-3</v>
      </c>
      <c r="R548" s="7">
        <f t="shared" si="66"/>
        <v>-5.0154314916804194E-3</v>
      </c>
      <c r="S548" s="7">
        <f t="shared" si="66"/>
        <v>-1.6877641137196297E-3</v>
      </c>
      <c r="T548" s="7">
        <f t="shared" si="66"/>
        <v>-2.3856870162032085E-3</v>
      </c>
      <c r="U548" s="7">
        <f t="shared" si="66"/>
        <v>2.5329294190583563E-3</v>
      </c>
      <c r="V548" s="9">
        <f t="shared" si="66"/>
        <v>1.972012244897331E-2</v>
      </c>
    </row>
    <row r="549" spans="1:22" x14ac:dyDescent="0.2">
      <c r="A549" s="8">
        <v>44942</v>
      </c>
      <c r="B549" s="6">
        <v>60092.97</v>
      </c>
      <c r="C549" s="6">
        <v>913.15</v>
      </c>
      <c r="D549" s="6">
        <v>865.25</v>
      </c>
      <c r="E549" s="6">
        <v>60.55</v>
      </c>
      <c r="F549" s="6">
        <v>624</v>
      </c>
      <c r="G549" s="6">
        <v>603</v>
      </c>
      <c r="H549" s="6">
        <v>185.8</v>
      </c>
      <c r="I549" s="7">
        <f t="shared" si="67"/>
        <v>2.7991626974004369E-3</v>
      </c>
      <c r="J549" s="7">
        <f t="shared" si="67"/>
        <v>2.2997316979685767E-2</v>
      </c>
      <c r="K549" s="7">
        <f t="shared" si="67"/>
        <v>9.4770297601849407E-3</v>
      </c>
      <c r="L549" s="7">
        <f t="shared" si="67"/>
        <v>-5.7803468208091902E-3</v>
      </c>
      <c r="M549" s="7">
        <f t="shared" si="67"/>
        <v>-6.8108974358974672E-3</v>
      </c>
      <c r="N549" s="7">
        <f t="shared" si="67"/>
        <v>-4.8092868988390824E-3</v>
      </c>
      <c r="O549" s="7">
        <f t="shared" si="65"/>
        <v>-4.843918191603902E-3</v>
      </c>
      <c r="P549" s="7">
        <f t="shared" si="66"/>
        <v>-9.3210795814429141E-3</v>
      </c>
      <c r="Q549" s="7">
        <f t="shared" si="66"/>
        <v>-4.9703791869167594E-3</v>
      </c>
      <c r="R549" s="7">
        <f t="shared" si="66"/>
        <v>1.1558021279636876E-4</v>
      </c>
      <c r="S549" s="7">
        <f t="shared" si="66"/>
        <v>2.2547928109141156E-2</v>
      </c>
      <c r="T549" s="7">
        <f t="shared" si="66"/>
        <v>-6.38979809877101E-3</v>
      </c>
      <c r="U549" s="7">
        <f t="shared" si="66"/>
        <v>1.6807118316381191E-2</v>
      </c>
      <c r="V549" s="9">
        <f t="shared" si="66"/>
        <v>2.1763644636359655E-2</v>
      </c>
    </row>
    <row r="550" spans="1:22" x14ac:dyDescent="0.2">
      <c r="A550" s="8">
        <v>44939</v>
      </c>
      <c r="B550" s="6">
        <v>60261.18</v>
      </c>
      <c r="C550" s="6">
        <v>934.15</v>
      </c>
      <c r="D550" s="6">
        <v>873.45</v>
      </c>
      <c r="E550" s="6">
        <v>60.2</v>
      </c>
      <c r="F550" s="6">
        <v>619.75</v>
      </c>
      <c r="G550" s="6">
        <v>600.1</v>
      </c>
      <c r="H550" s="6">
        <v>184.9</v>
      </c>
      <c r="I550" s="7">
        <f t="shared" si="67"/>
        <v>-5.0306017904063749E-3</v>
      </c>
      <c r="J550" s="7">
        <f t="shared" si="67"/>
        <v>1.4986886474335215E-3</v>
      </c>
      <c r="K550" s="7">
        <f t="shared" si="67"/>
        <v>-1.465453088327906E-2</v>
      </c>
      <c r="L550" s="7">
        <f t="shared" si="67"/>
        <v>-9.966777408637939E-3</v>
      </c>
      <c r="M550" s="7">
        <f t="shared" si="67"/>
        <v>1.3553852359822427E-2</v>
      </c>
      <c r="N550" s="7">
        <f t="shared" si="67"/>
        <v>-8.6652224629228947E-3</v>
      </c>
      <c r="O550" s="7">
        <f t="shared" si="65"/>
        <v>-1.73066522444566E-2</v>
      </c>
      <c r="P550" s="7">
        <f t="shared" si="66"/>
        <v>2.7952523369542833E-3</v>
      </c>
      <c r="Q550" s="7">
        <f t="shared" si="66"/>
        <v>2.2736864267795767E-2</v>
      </c>
      <c r="R550" s="7">
        <f t="shared" si="66"/>
        <v>9.4324044357850349E-3</v>
      </c>
      <c r="S550" s="7">
        <f t="shared" si="66"/>
        <v>-5.7971176843258461E-3</v>
      </c>
      <c r="T550" s="7">
        <f t="shared" si="66"/>
        <v>-6.8341974541278111E-3</v>
      </c>
      <c r="U550" s="7">
        <f t="shared" si="66"/>
        <v>-4.8208887317182231E-3</v>
      </c>
      <c r="V550" s="9">
        <f t="shared" si="66"/>
        <v>-4.8556879866590071E-3</v>
      </c>
    </row>
    <row r="551" spans="1:22" x14ac:dyDescent="0.2">
      <c r="A551" s="8">
        <v>44938</v>
      </c>
      <c r="B551" s="6">
        <v>59958.03</v>
      </c>
      <c r="C551" s="6">
        <v>935.55</v>
      </c>
      <c r="D551" s="6">
        <v>860.65</v>
      </c>
      <c r="E551" s="6">
        <v>59.6</v>
      </c>
      <c r="F551" s="6">
        <v>628.15</v>
      </c>
      <c r="G551" s="6">
        <v>594.9</v>
      </c>
      <c r="H551" s="6">
        <v>181.7</v>
      </c>
      <c r="I551" s="7">
        <f t="shared" si="67"/>
        <v>2.4595537912102117E-3</v>
      </c>
      <c r="J551" s="7">
        <f t="shared" si="67"/>
        <v>1.5178237400459649E-2</v>
      </c>
      <c r="K551" s="7">
        <f t="shared" si="67"/>
        <v>6.564805670133067E-3</v>
      </c>
      <c r="L551" s="7">
        <f t="shared" si="67"/>
        <v>3.3557046979864058E-3</v>
      </c>
      <c r="M551" s="7">
        <f t="shared" si="67"/>
        <v>-9.7110562763671471E-3</v>
      </c>
      <c r="N551" s="7">
        <f t="shared" si="67"/>
        <v>3.0257186081694698E-3</v>
      </c>
      <c r="O551" s="7">
        <f t="shared" si="65"/>
        <v>-2.476609796367546E-3</v>
      </c>
      <c r="P551" s="7">
        <f t="shared" si="66"/>
        <v>-5.0432978647540812E-3</v>
      </c>
      <c r="Q551" s="7">
        <f t="shared" si="66"/>
        <v>1.4975667343948892E-3</v>
      </c>
      <c r="R551" s="7">
        <f t="shared" si="66"/>
        <v>-1.4762969233723878E-2</v>
      </c>
      <c r="S551" s="7">
        <f t="shared" si="66"/>
        <v>-1.0016778243471344E-2</v>
      </c>
      <c r="T551" s="7">
        <f t="shared" si="66"/>
        <v>1.3462820535126895E-2</v>
      </c>
      <c r="U551" s="7">
        <f t="shared" si="66"/>
        <v>-8.7029838016072277E-3</v>
      </c>
      <c r="V551" s="9">
        <f t="shared" si="66"/>
        <v>-1.7458162990953801E-2</v>
      </c>
    </row>
    <row r="552" spans="1:22" x14ac:dyDescent="0.2">
      <c r="A552" s="8">
        <v>44937</v>
      </c>
      <c r="B552" s="6">
        <v>60105.5</v>
      </c>
      <c r="C552" s="6">
        <v>949.75</v>
      </c>
      <c r="D552" s="6">
        <v>866.3</v>
      </c>
      <c r="E552" s="6">
        <v>59.8</v>
      </c>
      <c r="F552" s="6">
        <v>622.04999999999995</v>
      </c>
      <c r="G552" s="6">
        <v>596.70000000000005</v>
      </c>
      <c r="H552" s="6">
        <v>181.25</v>
      </c>
      <c r="I552" s="7">
        <f t="shared" si="67"/>
        <v>1.6604137724507417E-4</v>
      </c>
      <c r="J552" s="7">
        <f t="shared" si="67"/>
        <v>2.5269807844168213E-3</v>
      </c>
      <c r="K552" s="7">
        <f t="shared" si="67"/>
        <v>-5.7139559044210309E-3</v>
      </c>
      <c r="L552" s="7">
        <f t="shared" si="67"/>
        <v>-1.6722408026755842E-2</v>
      </c>
      <c r="M552" s="7">
        <f t="shared" si="67"/>
        <v>5.0639016156259764E-3</v>
      </c>
      <c r="N552" s="7">
        <f t="shared" si="67"/>
        <v>-2.597620244679133E-3</v>
      </c>
      <c r="O552" s="7">
        <f t="shared" si="65"/>
        <v>-3.0344827586207268E-3</v>
      </c>
      <c r="P552" s="7">
        <f t="shared" si="66"/>
        <v>2.4565340392656361E-3</v>
      </c>
      <c r="Q552" s="7">
        <f t="shared" si="66"/>
        <v>1.5064200427493665E-2</v>
      </c>
      <c r="R552" s="7">
        <f t="shared" si="66"/>
        <v>6.5433511785797614E-3</v>
      </c>
      <c r="S552" s="7">
        <f t="shared" si="66"/>
        <v>3.3500868852818057E-3</v>
      </c>
      <c r="T552" s="7">
        <f t="shared" si="66"/>
        <v>-9.7585160899268941E-3</v>
      </c>
      <c r="U552" s="7">
        <f t="shared" si="66"/>
        <v>3.0211503341762511E-3</v>
      </c>
      <c r="V552" s="9">
        <f t="shared" si="66"/>
        <v>-2.47968166734125E-3</v>
      </c>
    </row>
    <row r="553" spans="1:22" x14ac:dyDescent="0.2">
      <c r="A553" s="8">
        <v>44936</v>
      </c>
      <c r="B553" s="6">
        <v>60115.48</v>
      </c>
      <c r="C553" s="6">
        <v>952.15</v>
      </c>
      <c r="D553" s="6">
        <v>861.35</v>
      </c>
      <c r="E553" s="6">
        <v>58.8</v>
      </c>
      <c r="F553" s="6">
        <v>625.20000000000005</v>
      </c>
      <c r="G553" s="6">
        <v>595.15</v>
      </c>
      <c r="H553" s="6">
        <v>180.7</v>
      </c>
      <c r="I553" s="7">
        <f t="shared" si="67"/>
        <v>1.0510271231303436E-2</v>
      </c>
      <c r="J553" s="7">
        <f t="shared" si="67"/>
        <v>6.9316809326260831E-3</v>
      </c>
      <c r="K553" s="7">
        <f t="shared" si="67"/>
        <v>1.3931618970221216E-2</v>
      </c>
      <c r="L553" s="7">
        <f t="shared" si="67"/>
        <v>1.5306122448979664E-2</v>
      </c>
      <c r="M553" s="7">
        <f t="shared" si="67"/>
        <v>1.2795905310300615E-2</v>
      </c>
      <c r="N553" s="7">
        <f t="shared" si="67"/>
        <v>2.1087120893892308E-2</v>
      </c>
      <c r="O553" s="7">
        <f t="shared" si="65"/>
        <v>2.4626452684006761E-2</v>
      </c>
      <c r="P553" s="7">
        <f t="shared" si="66"/>
        <v>1.6602759390131126E-4</v>
      </c>
      <c r="Q553" s="7">
        <f t="shared" si="66"/>
        <v>2.5237933370905962E-3</v>
      </c>
      <c r="R553" s="7">
        <f t="shared" si="66"/>
        <v>-5.7303430037163646E-3</v>
      </c>
      <c r="S553" s="7">
        <f t="shared" si="66"/>
        <v>-1.6863806052004805E-2</v>
      </c>
      <c r="T553" s="7">
        <f t="shared" si="66"/>
        <v>5.0511231868217606E-3</v>
      </c>
      <c r="U553" s="7">
        <f t="shared" si="66"/>
        <v>-2.6009999141474935E-3</v>
      </c>
      <c r="V553" s="9">
        <f t="shared" si="66"/>
        <v>-3.0390961366013854E-3</v>
      </c>
    </row>
    <row r="554" spans="1:22" x14ac:dyDescent="0.2">
      <c r="A554" s="8">
        <v>44935</v>
      </c>
      <c r="B554" s="6">
        <v>60747.31</v>
      </c>
      <c r="C554" s="6">
        <v>958.75</v>
      </c>
      <c r="D554" s="6">
        <v>873.35</v>
      </c>
      <c r="E554" s="6">
        <v>59.7</v>
      </c>
      <c r="F554" s="6">
        <v>633.20000000000005</v>
      </c>
      <c r="G554" s="6">
        <v>607.70000000000005</v>
      </c>
      <c r="H554" s="6">
        <v>185.15</v>
      </c>
      <c r="I554" s="7">
        <f t="shared" si="67"/>
        <v>-1.3942016527151546E-2</v>
      </c>
      <c r="J554" s="7">
        <f t="shared" si="67"/>
        <v>-1.9661016949152565E-2</v>
      </c>
      <c r="K554" s="7">
        <f t="shared" si="67"/>
        <v>-3.7213030285681015E-3</v>
      </c>
      <c r="L554" s="7">
        <f t="shared" si="67"/>
        <v>-3.3500837520938909E-3</v>
      </c>
      <c r="M554" s="7">
        <f t="shared" si="67"/>
        <v>-1.168667087807973E-2</v>
      </c>
      <c r="N554" s="7">
        <f t="shared" si="67"/>
        <v>-1.1601118973177615E-2</v>
      </c>
      <c r="O554" s="7">
        <f t="shared" si="65"/>
        <v>-1.0261949770456469E-2</v>
      </c>
      <c r="P554" s="7">
        <f t="shared" si="66"/>
        <v>1.0455422313891745E-2</v>
      </c>
      <c r="Q554" s="7">
        <f t="shared" si="66"/>
        <v>6.9077672766401851E-3</v>
      </c>
      <c r="R554" s="7">
        <f t="shared" si="66"/>
        <v>1.3835465982023742E-2</v>
      </c>
      <c r="S554" s="7">
        <f t="shared" si="66"/>
        <v>1.5190165493975238E-2</v>
      </c>
      <c r="T554" s="7">
        <f t="shared" si="66"/>
        <v>1.2714729459535451E-2</v>
      </c>
      <c r="U554" s="7">
        <f t="shared" si="66"/>
        <v>2.086786452742077E-2</v>
      </c>
      <c r="V554" s="9">
        <f t="shared" si="66"/>
        <v>2.4328109761439003E-2</v>
      </c>
    </row>
    <row r="555" spans="1:22" x14ac:dyDescent="0.2">
      <c r="A555" s="8">
        <v>44932</v>
      </c>
      <c r="B555" s="6">
        <v>59900.37</v>
      </c>
      <c r="C555" s="6">
        <v>939.9</v>
      </c>
      <c r="D555" s="6">
        <v>870.1</v>
      </c>
      <c r="E555" s="6">
        <v>59.5</v>
      </c>
      <c r="F555" s="6">
        <v>625.79999999999995</v>
      </c>
      <c r="G555" s="6">
        <v>600.65</v>
      </c>
      <c r="H555" s="6">
        <v>183.25</v>
      </c>
      <c r="I555" s="7">
        <f t="shared" si="67"/>
        <v>7.5608881881696899E-3</v>
      </c>
      <c r="J555" s="7">
        <f t="shared" si="67"/>
        <v>1.0267049686136787E-2</v>
      </c>
      <c r="K555" s="7">
        <f t="shared" si="67"/>
        <v>1.0401103321457272E-2</v>
      </c>
      <c r="L555" s="7">
        <f t="shared" si="67"/>
        <v>1.4285714285714235E-2</v>
      </c>
      <c r="M555" s="7">
        <f t="shared" si="67"/>
        <v>1.6458932566315143E-2</v>
      </c>
      <c r="N555" s="7">
        <f t="shared" si="67"/>
        <v>7.4086406393074622E-3</v>
      </c>
      <c r="O555" s="7">
        <f t="shared" si="65"/>
        <v>4.365620736698661E-3</v>
      </c>
      <c r="P555" s="7">
        <f t="shared" si="66"/>
        <v>-1.4040119340957025E-2</v>
      </c>
      <c r="Q555" s="7">
        <f t="shared" si="66"/>
        <v>-1.9856866055210226E-2</v>
      </c>
      <c r="R555" s="7">
        <f t="shared" si="66"/>
        <v>-3.7282443024230769E-3</v>
      </c>
      <c r="S555" s="7">
        <f t="shared" si="66"/>
        <v>-3.3557078469724157E-3</v>
      </c>
      <c r="T555" s="7">
        <f t="shared" si="66"/>
        <v>-1.1755496772075456E-2</v>
      </c>
      <c r="U555" s="7">
        <f t="shared" si="66"/>
        <v>-1.1668936973925483E-2</v>
      </c>
      <c r="V555" s="9">
        <f t="shared" si="66"/>
        <v>-1.0314966592860903E-2</v>
      </c>
    </row>
    <row r="556" spans="1:22" x14ac:dyDescent="0.2">
      <c r="A556" s="8">
        <v>44931</v>
      </c>
      <c r="B556" s="6">
        <v>60353.27</v>
      </c>
      <c r="C556" s="6">
        <v>949.55</v>
      </c>
      <c r="D556" s="6">
        <v>879.15</v>
      </c>
      <c r="E556" s="6">
        <v>60.35</v>
      </c>
      <c r="F556" s="6">
        <v>636.1</v>
      </c>
      <c r="G556" s="6">
        <v>605.1</v>
      </c>
      <c r="H556" s="6">
        <v>184.05</v>
      </c>
      <c r="I556" s="7">
        <f t="shared" si="67"/>
        <v>5.0399920335717496E-3</v>
      </c>
      <c r="J556" s="7">
        <f t="shared" si="67"/>
        <v>8.3197303986100035E-3</v>
      </c>
      <c r="K556" s="7">
        <f t="shared" si="67"/>
        <v>2.2692373315134073E-2</v>
      </c>
      <c r="L556" s="7">
        <f t="shared" si="67"/>
        <v>-2.4855012427505985E-3</v>
      </c>
      <c r="M556" s="7">
        <f t="shared" si="67"/>
        <v>8.646439239113457E-3</v>
      </c>
      <c r="N556" s="7">
        <f t="shared" si="67"/>
        <v>1.6526194017529861E-4</v>
      </c>
      <c r="O556" s="7">
        <f t="shared" si="65"/>
        <v>-7.3349633251834634E-3</v>
      </c>
      <c r="P556" s="7">
        <f t="shared" si="66"/>
        <v>7.5324479388074322E-3</v>
      </c>
      <c r="Q556" s="7">
        <f t="shared" si="66"/>
        <v>1.0214701533998281E-2</v>
      </c>
      <c r="R556" s="7">
        <f t="shared" si="66"/>
        <v>1.0347384018569161E-2</v>
      </c>
      <c r="S556" s="7">
        <f t="shared" si="66"/>
        <v>1.4184634991956381E-2</v>
      </c>
      <c r="T556" s="7">
        <f t="shared" si="66"/>
        <v>1.6324952449976813E-2</v>
      </c>
      <c r="U556" s="7">
        <f t="shared" si="66"/>
        <v>7.3813314608917081E-3</v>
      </c>
      <c r="V556" s="9">
        <f t="shared" si="66"/>
        <v>4.3561190582694226E-3</v>
      </c>
    </row>
    <row r="557" spans="1:22" x14ac:dyDescent="0.2">
      <c r="A557" s="8">
        <v>44930</v>
      </c>
      <c r="B557" s="6">
        <v>60657.45</v>
      </c>
      <c r="C557" s="6">
        <v>957.45</v>
      </c>
      <c r="D557" s="6">
        <v>899.1</v>
      </c>
      <c r="E557" s="6">
        <v>60.2</v>
      </c>
      <c r="F557" s="6">
        <v>641.6</v>
      </c>
      <c r="G557" s="6">
        <v>605.20000000000005</v>
      </c>
      <c r="H557" s="6">
        <v>182.7</v>
      </c>
      <c r="I557" s="7">
        <f t="shared" si="67"/>
        <v>1.0497473929418355E-2</v>
      </c>
      <c r="J557" s="7">
        <f t="shared" si="67"/>
        <v>5.0655386704265837E-3</v>
      </c>
      <c r="K557" s="7">
        <f t="shared" si="67"/>
        <v>2.5025025025025016E-3</v>
      </c>
      <c r="L557" s="7">
        <f t="shared" si="67"/>
        <v>1.9102990033222467E-2</v>
      </c>
      <c r="M557" s="7">
        <f t="shared" si="67"/>
        <v>1.4728802992518553E-2</v>
      </c>
      <c r="N557" s="7">
        <f t="shared" si="67"/>
        <v>1.1896893588896118E-2</v>
      </c>
      <c r="O557" s="7">
        <f t="shared" si="65"/>
        <v>2.6272577996715896E-2</v>
      </c>
      <c r="P557" s="7">
        <f t="shared" si="66"/>
        <v>5.0273337875465342E-3</v>
      </c>
      <c r="Q557" s="7">
        <f t="shared" si="66"/>
        <v>8.2853122099220914E-3</v>
      </c>
      <c r="R557" s="7">
        <f t="shared" si="66"/>
        <v>2.2438731400179424E-2</v>
      </c>
      <c r="S557" s="7">
        <f t="shared" si="66"/>
        <v>-2.4885952287651311E-3</v>
      </c>
      <c r="T557" s="7">
        <f t="shared" si="66"/>
        <v>8.6092728675462998E-3</v>
      </c>
      <c r="U557" s="7">
        <f t="shared" si="66"/>
        <v>1.6524828592519455E-4</v>
      </c>
      <c r="V557" s="9">
        <f t="shared" si="66"/>
        <v>-7.3619964410691942E-3</v>
      </c>
    </row>
    <row r="558" spans="1:22" x14ac:dyDescent="0.2">
      <c r="A558" s="8">
        <v>44929</v>
      </c>
      <c r="B558" s="6">
        <v>61294.2</v>
      </c>
      <c r="C558" s="6">
        <v>962.3</v>
      </c>
      <c r="D558" s="6">
        <v>901.35</v>
      </c>
      <c r="E558" s="6">
        <v>61.35</v>
      </c>
      <c r="F558" s="6">
        <v>651.04999999999995</v>
      </c>
      <c r="G558" s="6">
        <v>612.4</v>
      </c>
      <c r="H558" s="6">
        <v>187.5</v>
      </c>
      <c r="I558" s="7">
        <f t="shared" si="67"/>
        <v>-2.0623484766910671E-3</v>
      </c>
      <c r="J558" s="7">
        <f t="shared" si="67"/>
        <v>-2.1510963317052822E-2</v>
      </c>
      <c r="K558" s="7">
        <f t="shared" si="67"/>
        <v>1.2203916347701682E-3</v>
      </c>
      <c r="L558" s="7">
        <f t="shared" si="67"/>
        <v>-3.2599837000815146E-3</v>
      </c>
      <c r="M558" s="7">
        <f t="shared" si="67"/>
        <v>9.1390830197373152E-3</v>
      </c>
      <c r="N558" s="7">
        <f t="shared" si="67"/>
        <v>-3.2658393207041225E-4</v>
      </c>
      <c r="O558" s="7">
        <f t="shared" si="65"/>
        <v>-6.6666666666667096E-3</v>
      </c>
      <c r="P558" s="7">
        <f t="shared" si="66"/>
        <v>1.0442758035968126E-2</v>
      </c>
      <c r="Q558" s="7">
        <f t="shared" si="66"/>
        <v>5.0527519921790658E-3</v>
      </c>
      <c r="R558" s="7">
        <f t="shared" si="66"/>
        <v>2.4993764573194243E-3</v>
      </c>
      <c r="S558" s="7">
        <f t="shared" si="66"/>
        <v>1.8922818842144966E-2</v>
      </c>
      <c r="T558" s="7">
        <f t="shared" si="66"/>
        <v>1.4621387622432439E-2</v>
      </c>
      <c r="U558" s="7">
        <f t="shared" si="66"/>
        <v>1.1826681869327723E-2</v>
      </c>
      <c r="V558" s="9">
        <f t="shared" si="66"/>
        <v>2.5933382026504442E-2</v>
      </c>
    </row>
    <row r="559" spans="1:22" x14ac:dyDescent="0.2">
      <c r="A559" s="8">
        <v>44928</v>
      </c>
      <c r="B559" s="6">
        <v>61167.79</v>
      </c>
      <c r="C559" s="6">
        <v>941.6</v>
      </c>
      <c r="D559" s="6">
        <v>902.45</v>
      </c>
      <c r="E559" s="6">
        <v>61.15</v>
      </c>
      <c r="F559" s="6">
        <v>657</v>
      </c>
      <c r="G559" s="6">
        <v>612.20000000000005</v>
      </c>
      <c r="H559" s="6">
        <v>186.25</v>
      </c>
      <c r="I559" s="7">
        <f t="shared" si="67"/>
        <v>-5.3467682909583703E-3</v>
      </c>
      <c r="J559" s="7">
        <f t="shared" si="67"/>
        <v>-8.3368734069668715E-3</v>
      </c>
      <c r="K559" s="7">
        <f t="shared" si="67"/>
        <v>-1.2853897722865604E-2</v>
      </c>
      <c r="L559" s="7">
        <f t="shared" si="67"/>
        <v>-3.8430089942763757E-2</v>
      </c>
      <c r="M559" s="7">
        <f t="shared" si="67"/>
        <v>-3.8812785388127047E-3</v>
      </c>
      <c r="N559" s="7">
        <f t="shared" si="67"/>
        <v>2.4501796798432895E-3</v>
      </c>
      <c r="O559" s="7">
        <f t="shared" si="65"/>
        <v>-2.953020134228268E-3</v>
      </c>
      <c r="P559" s="7">
        <f t="shared" si="66"/>
        <v>-2.0644780457568252E-3</v>
      </c>
      <c r="Q559" s="7">
        <f t="shared" si="66"/>
        <v>-2.1745696416288113E-2</v>
      </c>
      <c r="R559" s="7">
        <f t="shared" si="66"/>
        <v>1.2196475622108184E-3</v>
      </c>
      <c r="S559" s="7">
        <f t="shared" si="66"/>
        <v>-3.2653090237390967E-3</v>
      </c>
      <c r="T559" s="7">
        <f t="shared" si="66"/>
        <v>9.0975743098731538E-3</v>
      </c>
      <c r="U559" s="7">
        <f t="shared" si="66"/>
        <v>-3.2663727221642807E-4</v>
      </c>
      <c r="V559" s="9">
        <f t="shared" si="66"/>
        <v>-6.688988150796652E-3</v>
      </c>
    </row>
    <row r="560" spans="1:22" x14ac:dyDescent="0.2">
      <c r="A560" s="8">
        <v>44925</v>
      </c>
      <c r="B560" s="6">
        <v>60840.74</v>
      </c>
      <c r="C560" s="6">
        <v>933.75</v>
      </c>
      <c r="D560" s="6">
        <v>890.85</v>
      </c>
      <c r="E560" s="6">
        <v>58.8</v>
      </c>
      <c r="F560" s="6">
        <v>654.45000000000005</v>
      </c>
      <c r="G560" s="6">
        <v>613.70000000000005</v>
      </c>
      <c r="H560" s="6">
        <v>185.7</v>
      </c>
      <c r="I560" s="7">
        <f t="shared" si="67"/>
        <v>4.8181530993869348E-3</v>
      </c>
      <c r="J560" s="7">
        <f t="shared" si="67"/>
        <v>8.5676037483262135E-4</v>
      </c>
      <c r="K560" s="7">
        <f t="shared" si="67"/>
        <v>1.9307403042038374E-2</v>
      </c>
      <c r="L560" s="7">
        <f t="shared" si="67"/>
        <v>-3.4863945578231248E-2</v>
      </c>
      <c r="M560" s="7">
        <f t="shared" si="67"/>
        <v>1.673160669264262E-2</v>
      </c>
      <c r="N560" s="7">
        <f t="shared" si="67"/>
        <v>-3.0959752321982892E-3</v>
      </c>
      <c r="O560" s="7">
        <f t="shared" si="65"/>
        <v>-1.8847603661820145E-3</v>
      </c>
      <c r="P560" s="7">
        <f t="shared" si="66"/>
        <v>-5.3611134127468886E-3</v>
      </c>
      <c r="Q560" s="7">
        <f t="shared" si="66"/>
        <v>-8.3718194990399057E-3</v>
      </c>
      <c r="R560" s="7">
        <f t="shared" si="66"/>
        <v>-1.2937223880278532E-2</v>
      </c>
      <c r="S560" s="7">
        <f t="shared" si="66"/>
        <v>-3.9188007228600191E-2</v>
      </c>
      <c r="T560" s="7">
        <f t="shared" si="66"/>
        <v>-3.8888302468821278E-3</v>
      </c>
      <c r="U560" s="7">
        <f t="shared" si="66"/>
        <v>2.4471828837392862E-3</v>
      </c>
      <c r="V560" s="9">
        <f t="shared" si="66"/>
        <v>-2.9573889010088674E-3</v>
      </c>
    </row>
    <row r="561" spans="1:22" x14ac:dyDescent="0.2">
      <c r="A561" s="8">
        <v>44924</v>
      </c>
      <c r="B561" s="6">
        <v>61133.88</v>
      </c>
      <c r="C561" s="6">
        <v>934.55</v>
      </c>
      <c r="D561" s="6">
        <v>908.05</v>
      </c>
      <c r="E561" s="6">
        <v>56.75</v>
      </c>
      <c r="F561" s="6">
        <v>665.4</v>
      </c>
      <c r="G561" s="6">
        <v>611.79999999999995</v>
      </c>
      <c r="H561" s="6">
        <v>185.35</v>
      </c>
      <c r="I561" s="7">
        <f t="shared" si="67"/>
        <v>-3.657546355637753E-3</v>
      </c>
      <c r="J561" s="7">
        <f t="shared" si="67"/>
        <v>-1.0539832004708094E-2</v>
      </c>
      <c r="K561" s="7">
        <f t="shared" si="67"/>
        <v>-1.0021474588403634E-2</v>
      </c>
      <c r="L561" s="7">
        <f t="shared" si="67"/>
        <v>-1.5859030837004351E-2</v>
      </c>
      <c r="M561" s="7">
        <f t="shared" si="67"/>
        <v>-3.306281935677724E-3</v>
      </c>
      <c r="N561" s="7">
        <f t="shared" si="67"/>
        <v>-1.7571101667211542E-2</v>
      </c>
      <c r="O561" s="7">
        <f t="shared" si="65"/>
        <v>-1.9152953871054645E-2</v>
      </c>
      <c r="P561" s="7">
        <f t="shared" si="66"/>
        <v>4.8065829493613771E-3</v>
      </c>
      <c r="Q561" s="7">
        <f t="shared" si="66"/>
        <v>8.5639356515972327E-4</v>
      </c>
      <c r="R561" s="7">
        <f t="shared" si="66"/>
        <v>1.9123380034528532E-2</v>
      </c>
      <c r="S561" s="7">
        <f t="shared" si="66"/>
        <v>-3.5486198543069135E-2</v>
      </c>
      <c r="T561" s="7">
        <f t="shared" si="66"/>
        <v>1.6593175346647993E-2</v>
      </c>
      <c r="U561" s="7">
        <f t="shared" si="66"/>
        <v>-3.1007776782483822E-3</v>
      </c>
      <c r="V561" s="9">
        <f t="shared" si="66"/>
        <v>-1.886538761918835E-3</v>
      </c>
    </row>
    <row r="562" spans="1:22" x14ac:dyDescent="0.2">
      <c r="A562" s="8">
        <v>44923</v>
      </c>
      <c r="B562" s="6">
        <v>60910.28</v>
      </c>
      <c r="C562" s="6">
        <v>924.7</v>
      </c>
      <c r="D562" s="6">
        <v>898.95</v>
      </c>
      <c r="E562" s="6">
        <v>55.85</v>
      </c>
      <c r="F562" s="6">
        <v>663.2</v>
      </c>
      <c r="G562" s="6">
        <v>601.04999999999995</v>
      </c>
      <c r="H562" s="6">
        <v>181.8</v>
      </c>
      <c r="I562" s="7">
        <f t="shared" si="67"/>
        <v>2.8156166742299149E-4</v>
      </c>
      <c r="J562" s="7">
        <f t="shared" si="67"/>
        <v>8.1107386179302132E-3</v>
      </c>
      <c r="K562" s="7">
        <f t="shared" si="67"/>
        <v>1.8910951665831455E-3</v>
      </c>
      <c r="L562" s="7">
        <f t="shared" si="67"/>
        <v>1.7905102954343111E-3</v>
      </c>
      <c r="M562" s="7">
        <f t="shared" si="67"/>
        <v>2.2617611580222352E-4</v>
      </c>
      <c r="N562" s="7">
        <f t="shared" si="67"/>
        <v>1.4141918309624746E-3</v>
      </c>
      <c r="O562" s="7">
        <f t="shared" si="65"/>
        <v>-2.310231023102316E-2</v>
      </c>
      <c r="P562" s="7">
        <f t="shared" si="66"/>
        <v>-3.6642515329672245E-3</v>
      </c>
      <c r="Q562" s="7">
        <f t="shared" si="66"/>
        <v>-1.0595769428593834E-2</v>
      </c>
      <c r="R562" s="7">
        <f t="shared" si="66"/>
        <v>-1.0072027592203518E-2</v>
      </c>
      <c r="S562" s="7">
        <f t="shared" si="66"/>
        <v>-1.5986130846302286E-2</v>
      </c>
      <c r="T562" s="7">
        <f t="shared" si="66"/>
        <v>-3.3117597632910689E-3</v>
      </c>
      <c r="U562" s="7">
        <f t="shared" si="66"/>
        <v>-1.7727305966539864E-2</v>
      </c>
      <c r="V562" s="9">
        <f t="shared" si="66"/>
        <v>-1.9338747853362696E-2</v>
      </c>
    </row>
    <row r="563" spans="1:22" x14ac:dyDescent="0.2">
      <c r="A563" s="8">
        <v>44922</v>
      </c>
      <c r="B563" s="6">
        <v>60927.43</v>
      </c>
      <c r="C563" s="6">
        <v>932.2</v>
      </c>
      <c r="D563" s="6">
        <v>900.65</v>
      </c>
      <c r="E563" s="6">
        <v>55.95</v>
      </c>
      <c r="F563" s="6">
        <v>663.35</v>
      </c>
      <c r="G563" s="6">
        <v>601.9</v>
      </c>
      <c r="H563" s="6">
        <v>177.6</v>
      </c>
      <c r="I563" s="7">
        <f t="shared" si="67"/>
        <v>-5.9252458211350723E-3</v>
      </c>
      <c r="J563" s="7">
        <f t="shared" si="67"/>
        <v>-3.7545591074876761E-3</v>
      </c>
      <c r="K563" s="7">
        <f t="shared" si="67"/>
        <v>-8.271803697329605E-3</v>
      </c>
      <c r="L563" s="7">
        <f t="shared" si="67"/>
        <v>-5.3619302949062808E-3</v>
      </c>
      <c r="M563" s="7">
        <f t="shared" si="67"/>
        <v>-1.2512248435969098E-2</v>
      </c>
      <c r="N563" s="7">
        <f t="shared" si="67"/>
        <v>-7.9747466356536734E-3</v>
      </c>
      <c r="O563" s="7">
        <f t="shared" si="65"/>
        <v>-2.8153153153153143E-3</v>
      </c>
      <c r="P563" s="7">
        <f t="shared" si="66"/>
        <v>2.8152203637559181E-4</v>
      </c>
      <c r="Q563" s="7">
        <f t="shared" si="66"/>
        <v>8.0780233550477032E-3</v>
      </c>
      <c r="R563" s="7">
        <f t="shared" si="66"/>
        <v>1.889309297263375E-3</v>
      </c>
      <c r="S563" s="7">
        <f t="shared" si="66"/>
        <v>1.7889092427246362E-3</v>
      </c>
      <c r="T563" s="7">
        <f t="shared" si="66"/>
        <v>2.2615054184061737E-4</v>
      </c>
      <c r="U563" s="7">
        <f t="shared" si="66"/>
        <v>1.4131928034618649E-3</v>
      </c>
      <c r="V563" s="9">
        <f t="shared" si="66"/>
        <v>-2.3373351185308828E-2</v>
      </c>
    </row>
    <row r="564" spans="1:22" x14ac:dyDescent="0.2">
      <c r="A564" s="8">
        <v>44921</v>
      </c>
      <c r="B564" s="6">
        <v>60566.42</v>
      </c>
      <c r="C564" s="6">
        <v>928.7</v>
      </c>
      <c r="D564" s="6">
        <v>893.2</v>
      </c>
      <c r="E564" s="6">
        <v>55.65</v>
      </c>
      <c r="F564" s="6">
        <v>655.04999999999995</v>
      </c>
      <c r="G564" s="6">
        <v>597.1</v>
      </c>
      <c r="H564" s="6">
        <v>177.1</v>
      </c>
      <c r="I564" s="7">
        <f t="shared" si="67"/>
        <v>-1.1906432640397036E-2</v>
      </c>
      <c r="J564" s="7">
        <f t="shared" si="67"/>
        <v>-2.3796705071605473E-2</v>
      </c>
      <c r="K564" s="7">
        <f t="shared" si="67"/>
        <v>-1.6009852216748888E-2</v>
      </c>
      <c r="L564" s="7">
        <f t="shared" si="67"/>
        <v>-4.7619047619047561E-2</v>
      </c>
      <c r="M564" s="7">
        <f t="shared" si="67"/>
        <v>-1.6410960995343893E-2</v>
      </c>
      <c r="N564" s="7">
        <f t="shared" si="67"/>
        <v>-3.8686987104337711E-2</v>
      </c>
      <c r="O564" s="7">
        <f t="shared" si="65"/>
        <v>-4.5454545454545414E-2</v>
      </c>
      <c r="P564" s="7">
        <f t="shared" si="66"/>
        <v>-5.9428697420152625E-3</v>
      </c>
      <c r="Q564" s="7">
        <f t="shared" si="66"/>
        <v>-3.761625156677936E-3</v>
      </c>
      <c r="R564" s="7">
        <f t="shared" si="66"/>
        <v>-8.3062049035645038E-3</v>
      </c>
      <c r="S564" s="7">
        <f t="shared" si="66"/>
        <v>-5.3763570363805175E-3</v>
      </c>
      <c r="T564" s="7">
        <f t="shared" si="66"/>
        <v>-1.2591185763246283E-2</v>
      </c>
      <c r="U564" s="7">
        <f t="shared" si="66"/>
        <v>-8.0067150007782969E-3</v>
      </c>
      <c r="V564" s="9">
        <f t="shared" si="66"/>
        <v>-2.8192857692818326E-3</v>
      </c>
    </row>
    <row r="565" spans="1:22" x14ac:dyDescent="0.2">
      <c r="A565" s="8">
        <v>44918</v>
      </c>
      <c r="B565" s="6">
        <v>59845.29</v>
      </c>
      <c r="C565" s="6">
        <v>906.6</v>
      </c>
      <c r="D565" s="6">
        <v>878.9</v>
      </c>
      <c r="E565" s="6">
        <v>53</v>
      </c>
      <c r="F565" s="6">
        <v>644.29999999999995</v>
      </c>
      <c r="G565" s="6">
        <v>574</v>
      </c>
      <c r="H565" s="6">
        <v>169.05</v>
      </c>
      <c r="I565" s="7">
        <f t="shared" si="67"/>
        <v>1.6391097778956309E-2</v>
      </c>
      <c r="J565" s="7">
        <f t="shared" si="67"/>
        <v>1.4284138539598423E-2</v>
      </c>
      <c r="K565" s="7">
        <f t="shared" si="67"/>
        <v>1.3368983957219305E-2</v>
      </c>
      <c r="L565" s="7">
        <f t="shared" si="67"/>
        <v>7.4528301886792603E-2</v>
      </c>
      <c r="M565" s="7">
        <f t="shared" si="67"/>
        <v>4.2216358839050283E-2</v>
      </c>
      <c r="N565" s="7">
        <f t="shared" si="67"/>
        <v>3.3797909407665472E-2</v>
      </c>
      <c r="O565" s="7">
        <f t="shared" si="65"/>
        <v>4.4661342797988723E-2</v>
      </c>
      <c r="P565" s="7">
        <f t="shared" si="66"/>
        <v>-1.1977881913125338E-2</v>
      </c>
      <c r="Q565" s="7">
        <f t="shared" si="66"/>
        <v>-2.4084420275213764E-2</v>
      </c>
      <c r="R565" s="7">
        <f t="shared" si="66"/>
        <v>-1.6139394395403406E-2</v>
      </c>
      <c r="S565" s="7">
        <f t="shared" si="66"/>
        <v>-4.8790164169431945E-2</v>
      </c>
      <c r="T565" s="7">
        <f t="shared" si="66"/>
        <v>-1.6547112455082936E-2</v>
      </c>
      <c r="U565" s="7">
        <f t="shared" si="66"/>
        <v>-3.9455207233380404E-2</v>
      </c>
      <c r="V565" s="9">
        <f t="shared" si="66"/>
        <v>-4.6520015634892817E-2</v>
      </c>
    </row>
    <row r="566" spans="1:22" x14ac:dyDescent="0.2">
      <c r="A566" s="8">
        <v>44917</v>
      </c>
      <c r="B566" s="6">
        <v>60826.22</v>
      </c>
      <c r="C566" s="6">
        <v>919.55</v>
      </c>
      <c r="D566" s="6">
        <v>890.65</v>
      </c>
      <c r="E566" s="6">
        <v>56.95</v>
      </c>
      <c r="F566" s="6">
        <v>671.5</v>
      </c>
      <c r="G566" s="6">
        <v>593.4</v>
      </c>
      <c r="H566" s="6">
        <v>176.6</v>
      </c>
      <c r="I566" s="7">
        <f t="shared" si="67"/>
        <v>3.9624359363445993E-3</v>
      </c>
      <c r="J566" s="7">
        <f t="shared" si="67"/>
        <v>1.3865477679299687E-2</v>
      </c>
      <c r="K566" s="7">
        <f t="shared" si="67"/>
        <v>1.7964408016617472E-3</v>
      </c>
      <c r="L566" s="7">
        <f t="shared" si="67"/>
        <v>3.511852502194901E-2</v>
      </c>
      <c r="M566" s="7">
        <f t="shared" si="67"/>
        <v>-2.0848845867460497E-3</v>
      </c>
      <c r="N566" s="7">
        <f t="shared" si="67"/>
        <v>0</v>
      </c>
      <c r="O566" s="7">
        <f t="shared" si="65"/>
        <v>5.3793884484711896E-3</v>
      </c>
      <c r="P566" s="7">
        <f t="shared" si="66"/>
        <v>1.6258213845189041E-2</v>
      </c>
      <c r="Q566" s="7">
        <f t="shared" si="66"/>
        <v>1.4183081438241072E-2</v>
      </c>
      <c r="R566" s="7">
        <f t="shared" si="66"/>
        <v>1.3280407667894466E-2</v>
      </c>
      <c r="S566" s="7">
        <f t="shared" si="66"/>
        <v>7.1881776341069459E-2</v>
      </c>
      <c r="T566" s="7">
        <f t="shared" si="66"/>
        <v>4.1349559818695668E-2</v>
      </c>
      <c r="U566" s="7">
        <f t="shared" si="66"/>
        <v>3.3239311537154981E-2</v>
      </c>
      <c r="V566" s="9">
        <f t="shared" si="66"/>
        <v>4.3692759015964602E-2</v>
      </c>
    </row>
    <row r="567" spans="1:22" x14ac:dyDescent="0.2">
      <c r="A567" s="8">
        <v>44916</v>
      </c>
      <c r="B567" s="6">
        <v>61067.24</v>
      </c>
      <c r="C567" s="6">
        <v>932.3</v>
      </c>
      <c r="D567" s="6">
        <v>892.25</v>
      </c>
      <c r="E567" s="6">
        <v>58.95</v>
      </c>
      <c r="F567" s="6">
        <v>670.1</v>
      </c>
      <c r="G567" s="6">
        <v>593.4</v>
      </c>
      <c r="H567" s="6">
        <v>177.55</v>
      </c>
      <c r="I567" s="7">
        <f t="shared" si="67"/>
        <v>1.0399192758670628E-2</v>
      </c>
      <c r="J567" s="7">
        <f t="shared" si="67"/>
        <v>1.8717151131609988E-2</v>
      </c>
      <c r="K567" s="7">
        <f t="shared" si="67"/>
        <v>1.9557298963295056E-2</v>
      </c>
      <c r="L567" s="7">
        <f t="shared" si="67"/>
        <v>4.2408821034775279E-2</v>
      </c>
      <c r="M567" s="7">
        <f t="shared" si="67"/>
        <v>9.4015818534547435E-3</v>
      </c>
      <c r="N567" s="7">
        <f t="shared" si="67"/>
        <v>1.862150320188749E-2</v>
      </c>
      <c r="O567" s="7">
        <f t="shared" si="65"/>
        <v>3.4356519290340781E-2</v>
      </c>
      <c r="P567" s="7">
        <f t="shared" si="66"/>
        <v>3.9546061635698298E-3</v>
      </c>
      <c r="Q567" s="7">
        <f t="shared" si="66"/>
        <v>1.3770231357657953E-2</v>
      </c>
      <c r="R567" s="7">
        <f t="shared" si="66"/>
        <v>1.7948291317758263E-3</v>
      </c>
      <c r="S567" s="7">
        <f t="shared" si="66"/>
        <v>3.4515937090188721E-2</v>
      </c>
      <c r="T567" s="7">
        <f t="shared" si="66"/>
        <v>-2.0870609841671882E-3</v>
      </c>
      <c r="U567" s="7">
        <f t="shared" si="66"/>
        <v>0</v>
      </c>
      <c r="V567" s="9">
        <f t="shared" si="66"/>
        <v>5.3649712192373293E-3</v>
      </c>
    </row>
    <row r="568" spans="1:22" x14ac:dyDescent="0.2">
      <c r="A568" s="8">
        <v>44915</v>
      </c>
      <c r="B568" s="6">
        <v>61702.29</v>
      </c>
      <c r="C568" s="6">
        <v>949.75</v>
      </c>
      <c r="D568" s="6">
        <v>909.7</v>
      </c>
      <c r="E568" s="6">
        <v>61.45</v>
      </c>
      <c r="F568" s="6">
        <v>676.4</v>
      </c>
      <c r="G568" s="6">
        <v>604.45000000000005</v>
      </c>
      <c r="H568" s="6">
        <v>183.65</v>
      </c>
      <c r="I568" s="7">
        <f t="shared" si="67"/>
        <v>1.683892121346009E-3</v>
      </c>
      <c r="J568" s="7">
        <f t="shared" si="67"/>
        <v>-3.7378257436166962E-3</v>
      </c>
      <c r="K568" s="7">
        <f t="shared" si="67"/>
        <v>-3.5726063537430131E-3</v>
      </c>
      <c r="L568" s="7">
        <f t="shared" si="67"/>
        <v>1.708706265256299E-2</v>
      </c>
      <c r="M568" s="7">
        <f t="shared" si="67"/>
        <v>-8.5748078060318145E-3</v>
      </c>
      <c r="N568" s="7">
        <f t="shared" si="67"/>
        <v>0</v>
      </c>
      <c r="O568" s="7">
        <f t="shared" si="65"/>
        <v>-6.5341682548326618E-3</v>
      </c>
      <c r="P568" s="7">
        <f t="shared" si="66"/>
        <v>1.0345493121393075E-2</v>
      </c>
      <c r="Q568" s="7">
        <f t="shared" si="66"/>
        <v>1.8544140765086987E-2</v>
      </c>
      <c r="R568" s="7">
        <f t="shared" si="66"/>
        <v>1.936851245774646E-2</v>
      </c>
      <c r="S568" s="7">
        <f t="shared" si="66"/>
        <v>4.1534209028663935E-2</v>
      </c>
      <c r="T568" s="7">
        <f t="shared" si="66"/>
        <v>9.3576620453002333E-3</v>
      </c>
      <c r="U568" s="7">
        <f t="shared" si="66"/>
        <v>1.8450245791279542E-2</v>
      </c>
      <c r="V568" s="9">
        <f t="shared" si="66"/>
        <v>3.3779512876579446E-2</v>
      </c>
    </row>
    <row r="569" spans="1:22" x14ac:dyDescent="0.2">
      <c r="A569" s="8">
        <v>44914</v>
      </c>
      <c r="B569" s="6">
        <v>61806.19</v>
      </c>
      <c r="C569" s="6">
        <v>946.2</v>
      </c>
      <c r="D569" s="6">
        <v>906.45</v>
      </c>
      <c r="E569" s="6">
        <v>62.5</v>
      </c>
      <c r="F569" s="6">
        <v>670.6</v>
      </c>
      <c r="G569" s="6">
        <v>604.45000000000005</v>
      </c>
      <c r="H569" s="6">
        <v>182.45</v>
      </c>
      <c r="I569" s="7">
        <f t="shared" si="67"/>
        <v>-7.5782053545122574E-3</v>
      </c>
      <c r="J569" s="7">
        <f t="shared" si="67"/>
        <v>-1.1731135066582188E-2</v>
      </c>
      <c r="K569" s="7">
        <f t="shared" si="67"/>
        <v>-4.90926140437975E-3</v>
      </c>
      <c r="L569" s="7">
        <f t="shared" si="67"/>
        <v>-8.799999999999919E-3</v>
      </c>
      <c r="M569" s="7">
        <f t="shared" si="67"/>
        <v>-5.2937667760215579E-3</v>
      </c>
      <c r="N569" s="7">
        <f t="shared" si="67"/>
        <v>-1.8198362147406888E-3</v>
      </c>
      <c r="O569" s="7">
        <f t="shared" si="65"/>
        <v>-2.4664291586735665E-3</v>
      </c>
      <c r="P569" s="7">
        <f t="shared" si="66"/>
        <v>1.6824759645551353E-3</v>
      </c>
      <c r="Q569" s="7">
        <f t="shared" si="66"/>
        <v>-3.7448288706872072E-3</v>
      </c>
      <c r="R569" s="7">
        <f t="shared" si="66"/>
        <v>-3.5790033523389751E-3</v>
      </c>
      <c r="S569" s="7">
        <f t="shared" si="66"/>
        <v>1.694272073031192E-2</v>
      </c>
      <c r="T569" s="7">
        <f t="shared" si="66"/>
        <v>-8.6117829922969479E-3</v>
      </c>
      <c r="U569" s="7">
        <f t="shared" si="66"/>
        <v>0</v>
      </c>
      <c r="V569" s="9">
        <f t="shared" si="66"/>
        <v>-6.5556093832197689E-3</v>
      </c>
    </row>
    <row r="570" spans="1:22" x14ac:dyDescent="0.2">
      <c r="A570" s="8">
        <v>44911</v>
      </c>
      <c r="B570" s="6">
        <v>61337.81</v>
      </c>
      <c r="C570" s="6">
        <v>935.1</v>
      </c>
      <c r="D570" s="6">
        <v>902</v>
      </c>
      <c r="E570" s="6">
        <v>61.95</v>
      </c>
      <c r="F570" s="6">
        <v>667.05</v>
      </c>
      <c r="G570" s="6">
        <v>603.35</v>
      </c>
      <c r="H570" s="6">
        <v>182</v>
      </c>
      <c r="I570" s="7">
        <f t="shared" si="67"/>
        <v>7.5193424740791492E-3</v>
      </c>
      <c r="J570" s="7">
        <f t="shared" si="67"/>
        <v>3.2616832424339215E-3</v>
      </c>
      <c r="K570" s="7">
        <f t="shared" si="67"/>
        <v>7.5388026607539071E-3</v>
      </c>
      <c r="L570" s="7">
        <f t="shared" si="67"/>
        <v>1.0492332526230719E-2</v>
      </c>
      <c r="M570" s="7">
        <f t="shared" si="67"/>
        <v>2.9233190915225471E-3</v>
      </c>
      <c r="N570" s="7">
        <f t="shared" si="67"/>
        <v>2.0883401011021929E-2</v>
      </c>
      <c r="O570" s="7">
        <f t="shared" si="65"/>
        <v>1.4010989010989183E-2</v>
      </c>
      <c r="P570" s="7">
        <f t="shared" si="66"/>
        <v>-7.6070658523497243E-3</v>
      </c>
      <c r="Q570" s="7">
        <f t="shared" si="66"/>
        <v>-1.1800487755646679E-2</v>
      </c>
      <c r="R570" s="7">
        <f t="shared" si="66"/>
        <v>-4.9213514130535905E-3</v>
      </c>
      <c r="S570" s="7">
        <f t="shared" ref="S570:V633" si="68">LN(E570/E569)</f>
        <v>-8.8389486672042789E-3</v>
      </c>
      <c r="T570" s="7">
        <f t="shared" si="68"/>
        <v>-5.3078284073131048E-3</v>
      </c>
      <c r="U570" s="7">
        <f t="shared" si="68"/>
        <v>-1.821494128391132E-3</v>
      </c>
      <c r="V570" s="9">
        <f t="shared" si="68"/>
        <v>-2.4694758056612552E-3</v>
      </c>
    </row>
    <row r="571" spans="1:22" x14ac:dyDescent="0.2">
      <c r="A571" s="8">
        <v>44910</v>
      </c>
      <c r="B571" s="6">
        <v>61799.03</v>
      </c>
      <c r="C571" s="6">
        <v>938.15</v>
      </c>
      <c r="D571" s="6">
        <v>908.8</v>
      </c>
      <c r="E571" s="6">
        <v>62.6</v>
      </c>
      <c r="F571" s="6">
        <v>669</v>
      </c>
      <c r="G571" s="6">
        <v>615.95000000000005</v>
      </c>
      <c r="H571" s="6">
        <v>184.55</v>
      </c>
      <c r="I571" s="7">
        <f t="shared" si="67"/>
        <v>1.422158244231353E-2</v>
      </c>
      <c r="J571" s="7">
        <f t="shared" si="67"/>
        <v>4.5301923999361282E-3</v>
      </c>
      <c r="K571" s="7">
        <f t="shared" si="67"/>
        <v>1.4249559859154992E-2</v>
      </c>
      <c r="L571" s="7">
        <f t="shared" si="67"/>
        <v>1.5974440894568342E-3</v>
      </c>
      <c r="M571" s="7">
        <f t="shared" si="67"/>
        <v>4.7085201793721776E-3</v>
      </c>
      <c r="N571" s="7">
        <f t="shared" si="67"/>
        <v>1.5504505235814481E-2</v>
      </c>
      <c r="O571" s="7">
        <f t="shared" si="65"/>
        <v>3.847195881874832E-2</v>
      </c>
      <c r="P571" s="7">
        <f t="shared" ref="P571:U634" si="69">LN(B571/B570)</f>
        <v>7.4912131398507942E-3</v>
      </c>
      <c r="Q571" s="7">
        <f t="shared" si="69"/>
        <v>3.256375491982464E-3</v>
      </c>
      <c r="R571" s="7">
        <f t="shared" si="69"/>
        <v>7.5105279042632722E-3</v>
      </c>
      <c r="S571" s="7">
        <f t="shared" si="68"/>
        <v>1.0437670030901278E-2</v>
      </c>
      <c r="T571" s="7">
        <f t="shared" si="68"/>
        <v>2.9190545034134758E-3</v>
      </c>
      <c r="U571" s="7">
        <f t="shared" si="68"/>
        <v>2.0668331888373435E-2</v>
      </c>
      <c r="V571" s="9">
        <f t="shared" si="68"/>
        <v>1.3913742399212397E-2</v>
      </c>
    </row>
    <row r="572" spans="1:22" x14ac:dyDescent="0.2">
      <c r="A572" s="8">
        <v>44909</v>
      </c>
      <c r="B572" s="6">
        <v>62677.91</v>
      </c>
      <c r="C572" s="6">
        <v>942.4</v>
      </c>
      <c r="D572" s="6">
        <v>921.75</v>
      </c>
      <c r="E572" s="6">
        <v>62.7</v>
      </c>
      <c r="F572" s="6">
        <v>672.15</v>
      </c>
      <c r="G572" s="6">
        <v>625.5</v>
      </c>
      <c r="H572" s="6">
        <v>191.65</v>
      </c>
      <c r="I572" s="7">
        <f t="shared" si="67"/>
        <v>-2.3071924382929154E-3</v>
      </c>
      <c r="J572" s="7">
        <f t="shared" si="67"/>
        <v>2.3344651952461604E-3</v>
      </c>
      <c r="K572" s="7">
        <f t="shared" si="67"/>
        <v>1.2150800108489346E-2</v>
      </c>
      <c r="L572" s="7">
        <f t="shared" si="67"/>
        <v>-4.0669856459330189E-2</v>
      </c>
      <c r="M572" s="7">
        <f t="shared" si="67"/>
        <v>-1.2050881499665267E-2</v>
      </c>
      <c r="N572" s="7">
        <f t="shared" si="67"/>
        <v>-1.3988808952837717E-2</v>
      </c>
      <c r="O572" s="7">
        <f t="shared" si="65"/>
        <v>7.0440907905033878E-3</v>
      </c>
      <c r="P572" s="7">
        <f t="shared" si="69"/>
        <v>1.4121404414944885E-2</v>
      </c>
      <c r="Q572" s="7">
        <f t="shared" si="69"/>
        <v>4.5199619639387451E-3</v>
      </c>
      <c r="R572" s="7">
        <f t="shared" si="69"/>
        <v>1.4148989147367052E-2</v>
      </c>
      <c r="S572" s="7">
        <f t="shared" si="68"/>
        <v>1.5961695328221347E-3</v>
      </c>
      <c r="T572" s="7">
        <f t="shared" si="68"/>
        <v>4.6974697720332543E-3</v>
      </c>
      <c r="U572" s="7">
        <f t="shared" si="68"/>
        <v>1.5385538498982616E-2</v>
      </c>
      <c r="V572" s="9">
        <f t="shared" si="68"/>
        <v>3.7750362350556531E-2</v>
      </c>
    </row>
    <row r="573" spans="1:22" x14ac:dyDescent="0.2">
      <c r="A573" s="8">
        <v>44908</v>
      </c>
      <c r="B573" s="6">
        <v>62533.3</v>
      </c>
      <c r="C573" s="6">
        <v>944.6</v>
      </c>
      <c r="D573" s="6">
        <v>932.95</v>
      </c>
      <c r="E573" s="6">
        <v>60.15</v>
      </c>
      <c r="F573" s="6">
        <v>664.05</v>
      </c>
      <c r="G573" s="6">
        <v>616.75</v>
      </c>
      <c r="H573" s="6">
        <v>193</v>
      </c>
      <c r="I573" s="7">
        <f t="shared" si="67"/>
        <v>-6.4402486355270572E-3</v>
      </c>
      <c r="J573" s="7">
        <f t="shared" si="67"/>
        <v>-6.2989625238196734E-3</v>
      </c>
      <c r="K573" s="7">
        <f t="shared" si="67"/>
        <v>-2.8404523286350569E-3</v>
      </c>
      <c r="L573" s="7">
        <f t="shared" si="67"/>
        <v>-1.7456359102244301E-2</v>
      </c>
      <c r="M573" s="7">
        <f t="shared" si="67"/>
        <v>2.002861230329045E-2</v>
      </c>
      <c r="N573" s="7">
        <f t="shared" si="67"/>
        <v>-5.9991892987434348E-3</v>
      </c>
      <c r="O573" s="7">
        <f t="shared" si="65"/>
        <v>-1.5284974093264236E-2</v>
      </c>
      <c r="P573" s="7">
        <f t="shared" si="69"/>
        <v>-2.3098581076973915E-3</v>
      </c>
      <c r="Q573" s="7">
        <f t="shared" si="69"/>
        <v>2.3317445646944593E-3</v>
      </c>
      <c r="R573" s="7">
        <f t="shared" si="69"/>
        <v>1.2077571729004172E-2</v>
      </c>
      <c r="S573" s="7">
        <f t="shared" si="68"/>
        <v>-4.1520005218187175E-2</v>
      </c>
      <c r="T573" s="7">
        <f t="shared" si="68"/>
        <v>-1.2124082054002014E-2</v>
      </c>
      <c r="U573" s="7">
        <f t="shared" si="68"/>
        <v>-1.4087574497499738E-2</v>
      </c>
      <c r="V573" s="9">
        <f t="shared" si="68"/>
        <v>7.0193970783213235E-3</v>
      </c>
    </row>
    <row r="574" spans="1:22" x14ac:dyDescent="0.2">
      <c r="A574" s="8">
        <v>44907</v>
      </c>
      <c r="B574" s="6">
        <v>62130.57</v>
      </c>
      <c r="C574" s="6">
        <v>938.65</v>
      </c>
      <c r="D574" s="6">
        <v>930.3</v>
      </c>
      <c r="E574" s="6">
        <v>59.1</v>
      </c>
      <c r="F574" s="6">
        <v>677.35</v>
      </c>
      <c r="G574" s="6">
        <v>613.04999999999995</v>
      </c>
      <c r="H574" s="6">
        <v>190.05</v>
      </c>
      <c r="I574" s="7">
        <f t="shared" si="67"/>
        <v>8.224614710601319E-4</v>
      </c>
      <c r="J574" s="7">
        <f t="shared" si="67"/>
        <v>-5.2735311351408409E-3</v>
      </c>
      <c r="K574" s="7">
        <f t="shared" si="67"/>
        <v>-4.2996882725998553E-4</v>
      </c>
      <c r="L574" s="7">
        <f t="shared" si="67"/>
        <v>-8.4602368866327771E-3</v>
      </c>
      <c r="M574" s="7">
        <f t="shared" si="67"/>
        <v>7.0864398021701636E-3</v>
      </c>
      <c r="N574" s="7">
        <f t="shared" si="67"/>
        <v>5.6275997063861549E-3</v>
      </c>
      <c r="O574" s="7">
        <f t="shared" si="65"/>
        <v>-7.6295711654829068E-3</v>
      </c>
      <c r="P574" s="7">
        <f t="shared" si="69"/>
        <v>-6.4610765093867451E-3</v>
      </c>
      <c r="Q574" s="7">
        <f t="shared" si="69"/>
        <v>-6.3188846916456438E-3</v>
      </c>
      <c r="R574" s="7">
        <f t="shared" si="69"/>
        <v>-2.844494068745138E-3</v>
      </c>
      <c r="S574" s="7">
        <f t="shared" si="68"/>
        <v>-1.7610518008635279E-2</v>
      </c>
      <c r="T574" s="7">
        <f t="shared" si="68"/>
        <v>1.9830678180485714E-2</v>
      </c>
      <c r="U574" s="7">
        <f t="shared" si="68"/>
        <v>-6.0172567310700954E-3</v>
      </c>
      <c r="V574" s="9">
        <f t="shared" si="68"/>
        <v>-1.540299346962779E-2</v>
      </c>
    </row>
    <row r="575" spans="1:22" x14ac:dyDescent="0.2">
      <c r="A575" s="8">
        <v>44904</v>
      </c>
      <c r="B575" s="6">
        <v>62181.67</v>
      </c>
      <c r="C575" s="6">
        <v>933.7</v>
      </c>
      <c r="D575" s="6">
        <v>929.9</v>
      </c>
      <c r="E575" s="6">
        <v>58.6</v>
      </c>
      <c r="F575" s="6">
        <v>682.15</v>
      </c>
      <c r="G575" s="6">
        <v>616.5</v>
      </c>
      <c r="H575" s="6">
        <v>188.6</v>
      </c>
      <c r="I575" s="7">
        <f t="shared" si="67"/>
        <v>6.2560236802904345E-3</v>
      </c>
      <c r="J575" s="7">
        <f t="shared" si="67"/>
        <v>6.0511941737173558E-3</v>
      </c>
      <c r="K575" s="7">
        <f t="shared" si="67"/>
        <v>2.1507688998816388E-3</v>
      </c>
      <c r="L575" s="7">
        <f t="shared" si="67"/>
        <v>1.8771331058020424E-2</v>
      </c>
      <c r="M575" s="7">
        <f t="shared" si="67"/>
        <v>-1.3486769772044216E-2</v>
      </c>
      <c r="N575" s="7">
        <f t="shared" si="67"/>
        <v>-7.8669910786699493E-3</v>
      </c>
      <c r="O575" s="7">
        <f t="shared" si="65"/>
        <v>-1.855779427359483E-3</v>
      </c>
      <c r="P575" s="7">
        <f t="shared" si="69"/>
        <v>8.2212343495952382E-4</v>
      </c>
      <c r="Q575" s="7">
        <f t="shared" si="69"/>
        <v>-5.287485280490902E-3</v>
      </c>
      <c r="R575" s="7">
        <f t="shared" si="69"/>
        <v>-4.3006129036131054E-4</v>
      </c>
      <c r="S575" s="7">
        <f t="shared" si="68"/>
        <v>-8.4962278290855332E-3</v>
      </c>
      <c r="T575" s="7">
        <f t="shared" si="68"/>
        <v>7.0614489821376608E-3</v>
      </c>
      <c r="U575" s="7">
        <f t="shared" si="68"/>
        <v>5.6118239260030348E-3</v>
      </c>
      <c r="V575" s="9">
        <f t="shared" si="68"/>
        <v>-7.6588252359007705E-3</v>
      </c>
    </row>
    <row r="576" spans="1:22" x14ac:dyDescent="0.2">
      <c r="A576" s="8">
        <v>44903</v>
      </c>
      <c r="B576" s="6">
        <v>62570.68</v>
      </c>
      <c r="C576" s="6">
        <v>939.35</v>
      </c>
      <c r="D576" s="6">
        <v>931.9</v>
      </c>
      <c r="E576" s="6">
        <v>59.7</v>
      </c>
      <c r="F576" s="6">
        <v>672.95</v>
      </c>
      <c r="G576" s="6">
        <v>611.65</v>
      </c>
      <c r="H576" s="6">
        <v>188.25</v>
      </c>
      <c r="I576" s="7">
        <f t="shared" si="67"/>
        <v>-2.5571082174590254E-3</v>
      </c>
      <c r="J576" s="7">
        <f t="shared" si="67"/>
        <v>-2.6294778304146504E-2</v>
      </c>
      <c r="K576" s="7">
        <f t="shared" si="67"/>
        <v>-1.0462495975963049E-2</v>
      </c>
      <c r="L576" s="7">
        <f t="shared" si="67"/>
        <v>-6.7001675041876707E-3</v>
      </c>
      <c r="M576" s="7">
        <f t="shared" si="67"/>
        <v>-1.931792852366554E-3</v>
      </c>
      <c r="N576" s="7">
        <f t="shared" si="67"/>
        <v>-7.520640889397523E-3</v>
      </c>
      <c r="O576" s="7">
        <f t="shared" si="65"/>
        <v>-6.2416998671978696E-2</v>
      </c>
      <c r="P576" s="7">
        <f t="shared" si="69"/>
        <v>6.2365359988455944E-3</v>
      </c>
      <c r="Q576" s="7">
        <f t="shared" si="69"/>
        <v>6.032959223427654E-3</v>
      </c>
      <c r="R576" s="7">
        <f t="shared" si="69"/>
        <v>2.1484593074581329E-3</v>
      </c>
      <c r="S576" s="7">
        <f t="shared" si="68"/>
        <v>1.8597323815589418E-2</v>
      </c>
      <c r="T576" s="7">
        <f t="shared" si="68"/>
        <v>-1.357854232915842E-2</v>
      </c>
      <c r="U576" s="7">
        <f t="shared" si="68"/>
        <v>-7.8980991114736502E-3</v>
      </c>
      <c r="V576" s="9">
        <f t="shared" si="68"/>
        <v>-1.8575035193541534E-3</v>
      </c>
    </row>
    <row r="577" spans="1:22" x14ac:dyDescent="0.2">
      <c r="A577" s="8">
        <v>44902</v>
      </c>
      <c r="B577" s="6">
        <v>62410.68</v>
      </c>
      <c r="C577" s="6">
        <v>914.65</v>
      </c>
      <c r="D577" s="6">
        <v>922.15</v>
      </c>
      <c r="E577" s="6">
        <v>59.3</v>
      </c>
      <c r="F577" s="6">
        <v>671.65</v>
      </c>
      <c r="G577" s="6">
        <v>607.04999999999995</v>
      </c>
      <c r="H577" s="6">
        <v>176.5</v>
      </c>
      <c r="I577" s="7">
        <f t="shared" si="67"/>
        <v>3.4558187797344431E-3</v>
      </c>
      <c r="J577" s="7">
        <f t="shared" si="67"/>
        <v>-1.093314382550703E-2</v>
      </c>
      <c r="K577" s="7">
        <f t="shared" si="67"/>
        <v>5.4221113701680146E-4</v>
      </c>
      <c r="L577" s="7">
        <f t="shared" ref="L577:O640" si="70">(E578/E577)-1</f>
        <v>1.7706576728499179E-2</v>
      </c>
      <c r="M577" s="7">
        <f t="shared" si="70"/>
        <v>-3.3574034095138816E-2</v>
      </c>
      <c r="N577" s="7">
        <f t="shared" si="70"/>
        <v>3.129890453834161E-3</v>
      </c>
      <c r="O577" s="7">
        <f t="shared" si="65"/>
        <v>-1.1898016997167082E-2</v>
      </c>
      <c r="P577" s="7">
        <f t="shared" si="69"/>
        <v>-2.560383202862968E-3</v>
      </c>
      <c r="Q577" s="7">
        <f t="shared" si="69"/>
        <v>-2.6646668276000766E-2</v>
      </c>
      <c r="R577" s="7">
        <f t="shared" si="69"/>
        <v>-1.0517612662794811E-2</v>
      </c>
      <c r="S577" s="7">
        <f t="shared" si="68"/>
        <v>-6.7227143948767011E-3</v>
      </c>
      <c r="T577" s="7">
        <f t="shared" si="68"/>
        <v>-1.9336611707025321E-3</v>
      </c>
      <c r="U577" s="7">
        <f t="shared" si="68"/>
        <v>-7.5490635029410984E-3</v>
      </c>
      <c r="V577" s="9">
        <f t="shared" si="68"/>
        <v>-6.4449990306651439E-2</v>
      </c>
    </row>
    <row r="578" spans="1:22" x14ac:dyDescent="0.2">
      <c r="A578" s="8">
        <v>44901</v>
      </c>
      <c r="B578" s="6">
        <v>62626.36</v>
      </c>
      <c r="C578" s="6">
        <v>904.65</v>
      </c>
      <c r="D578" s="6">
        <v>922.65</v>
      </c>
      <c r="E578" s="6">
        <v>60.35</v>
      </c>
      <c r="F578" s="6">
        <v>649.1</v>
      </c>
      <c r="G578" s="6">
        <v>608.95000000000005</v>
      </c>
      <c r="H578" s="6">
        <v>174.4</v>
      </c>
      <c r="I578" s="7">
        <f t="shared" ref="I578:I609" si="71">(B579/B578)-1</f>
        <v>3.3251174106239123E-3</v>
      </c>
      <c r="J578" s="7">
        <f t="shared" ref="J578:J609" si="72">(C579/C578)-1</f>
        <v>-6.0244293373127311E-3</v>
      </c>
      <c r="K578" s="7">
        <f t="shared" ref="K578:K609" si="73">(D579/D578)-1</f>
        <v>1.1867988944887164E-2</v>
      </c>
      <c r="L578" s="7">
        <f t="shared" si="70"/>
        <v>8.2850041425008847E-4</v>
      </c>
      <c r="M578" s="7">
        <f t="shared" si="70"/>
        <v>3.1582190725618631E-3</v>
      </c>
      <c r="N578" s="7">
        <f t="shared" si="70"/>
        <v>1.3712127432465637E-2</v>
      </c>
      <c r="O578" s="7">
        <f t="shared" si="65"/>
        <v>-1.4048165137614754E-2</v>
      </c>
      <c r="P578" s="7">
        <f t="shared" si="69"/>
        <v>3.4498611597065369E-3</v>
      </c>
      <c r="Q578" s="7">
        <f t="shared" si="69"/>
        <v>-1.0993349872201755E-2</v>
      </c>
      <c r="R578" s="7">
        <f t="shared" si="69"/>
        <v>5.4206419367206166E-4</v>
      </c>
      <c r="S578" s="7">
        <f t="shared" si="68"/>
        <v>1.755164153986076E-2</v>
      </c>
      <c r="T578" s="7">
        <f t="shared" si="68"/>
        <v>-3.4150583469599309E-2</v>
      </c>
      <c r="U578" s="7">
        <f t="shared" si="68"/>
        <v>3.1250025431352807E-3</v>
      </c>
      <c r="V578" s="9">
        <f t="shared" si="68"/>
        <v>-1.1969364898472147E-2</v>
      </c>
    </row>
    <row r="579" spans="1:22" x14ac:dyDescent="0.2">
      <c r="A579" s="8">
        <v>44900</v>
      </c>
      <c r="B579" s="6">
        <v>62834.6</v>
      </c>
      <c r="C579" s="6">
        <v>899.2</v>
      </c>
      <c r="D579" s="6">
        <v>933.6</v>
      </c>
      <c r="E579" s="6">
        <v>60.4</v>
      </c>
      <c r="F579" s="6">
        <v>651.15</v>
      </c>
      <c r="G579" s="6">
        <v>617.29999999999995</v>
      </c>
      <c r="H579" s="6">
        <v>171.95</v>
      </c>
      <c r="I579" s="7">
        <f t="shared" si="71"/>
        <v>5.3951167032173508E-4</v>
      </c>
      <c r="J579" s="7">
        <f t="shared" si="72"/>
        <v>6.6169928825621227E-3</v>
      </c>
      <c r="K579" s="7">
        <f t="shared" si="73"/>
        <v>-3.2133676092545027E-3</v>
      </c>
      <c r="L579" s="7">
        <f t="shared" si="70"/>
        <v>-2.3178807947019875E-2</v>
      </c>
      <c r="M579" s="7">
        <f t="shared" si="70"/>
        <v>-4.3000844659447646E-3</v>
      </c>
      <c r="N579" s="7">
        <f t="shared" si="70"/>
        <v>-1.5794589340677123E-2</v>
      </c>
      <c r="O579" s="7">
        <f t="shared" si="65"/>
        <v>-4.3617330619366568E-3</v>
      </c>
      <c r="P579" s="7">
        <f t="shared" si="69"/>
        <v>3.3196014318625407E-3</v>
      </c>
      <c r="Q579" s="7">
        <f t="shared" si="69"/>
        <v>-6.0426494256788062E-3</v>
      </c>
      <c r="R579" s="7">
        <f t="shared" si="69"/>
        <v>1.1798116649859412E-2</v>
      </c>
      <c r="S579" s="7">
        <f t="shared" si="68"/>
        <v>8.2815739722863686E-4</v>
      </c>
      <c r="T579" s="7">
        <f t="shared" si="68"/>
        <v>3.1532423742892139E-3</v>
      </c>
      <c r="U579" s="7">
        <f t="shared" si="68"/>
        <v>1.3618966866730616E-2</v>
      </c>
      <c r="V579" s="9">
        <f t="shared" si="68"/>
        <v>-1.4147774596604117E-2</v>
      </c>
    </row>
    <row r="580" spans="1:22" x14ac:dyDescent="0.2">
      <c r="A580" s="8">
        <v>44897</v>
      </c>
      <c r="B580" s="6">
        <v>62868.5</v>
      </c>
      <c r="C580" s="6">
        <v>905.15</v>
      </c>
      <c r="D580" s="6">
        <v>930.6</v>
      </c>
      <c r="E580" s="6">
        <v>59</v>
      </c>
      <c r="F580" s="6">
        <v>648.35</v>
      </c>
      <c r="G580" s="6">
        <v>607.54999999999995</v>
      </c>
      <c r="H580" s="6">
        <v>171.2</v>
      </c>
      <c r="I580" s="7">
        <f t="shared" si="71"/>
        <v>6.6120553218225186E-3</v>
      </c>
      <c r="J580" s="7">
        <f t="shared" si="72"/>
        <v>-1.4362260398828042E-3</v>
      </c>
      <c r="K580" s="7">
        <f t="shared" si="73"/>
        <v>1.0315925209542165E-2</v>
      </c>
      <c r="L580" s="7">
        <f t="shared" si="70"/>
        <v>-4.237288135593209E-3</v>
      </c>
      <c r="M580" s="7">
        <f t="shared" si="70"/>
        <v>-1.4112747744273846E-2</v>
      </c>
      <c r="N580" s="7">
        <f t="shared" si="70"/>
        <v>9.0527528598483009E-4</v>
      </c>
      <c r="O580" s="7">
        <f t="shared" si="65"/>
        <v>3.2126168224300145E-3</v>
      </c>
      <c r="P580" s="7">
        <f t="shared" si="69"/>
        <v>5.3936618622508852E-4</v>
      </c>
      <c r="Q580" s="7">
        <f t="shared" si="69"/>
        <v>6.5951966825260654E-3</v>
      </c>
      <c r="R580" s="7">
        <f t="shared" si="69"/>
        <v>-3.2185415617980934E-3</v>
      </c>
      <c r="S580" s="7">
        <f t="shared" si="68"/>
        <v>-2.3451661035049819E-2</v>
      </c>
      <c r="T580" s="7">
        <f t="shared" si="68"/>
        <v>-4.3093564188188774E-3</v>
      </c>
      <c r="U580" s="7">
        <f t="shared" si="68"/>
        <v>-1.5920653045229421E-2</v>
      </c>
      <c r="V580" s="9">
        <f t="shared" si="68"/>
        <v>-4.3712731706335344E-3</v>
      </c>
    </row>
    <row r="581" spans="1:22" x14ac:dyDescent="0.2">
      <c r="A581" s="8">
        <v>44896</v>
      </c>
      <c r="B581" s="6">
        <v>63284.19</v>
      </c>
      <c r="C581" s="6">
        <v>903.85</v>
      </c>
      <c r="D581" s="6">
        <v>940.2</v>
      </c>
      <c r="E581" s="6">
        <v>58.75</v>
      </c>
      <c r="F581" s="6">
        <v>639.20000000000005</v>
      </c>
      <c r="G581" s="6">
        <v>608.1</v>
      </c>
      <c r="H581" s="6">
        <v>171.75</v>
      </c>
      <c r="I581" s="7">
        <f t="shared" si="71"/>
        <v>-2.9160521766968817E-3</v>
      </c>
      <c r="J581" s="7">
        <f t="shared" si="72"/>
        <v>-2.8765835038999654E-3</v>
      </c>
      <c r="K581" s="7">
        <f t="shared" si="73"/>
        <v>1.3507764305466852E-2</v>
      </c>
      <c r="L581" s="7">
        <f t="shared" si="70"/>
        <v>-2.553191489361728E-3</v>
      </c>
      <c r="M581" s="7">
        <f t="shared" si="70"/>
        <v>1.5644555694604989E-4</v>
      </c>
      <c r="N581" s="7">
        <f t="shared" si="70"/>
        <v>-9.2912349942443351E-3</v>
      </c>
      <c r="O581" s="7">
        <f t="shared" si="65"/>
        <v>-3.2023289665211063E-2</v>
      </c>
      <c r="P581" s="7">
        <f t="shared" si="69"/>
        <v>6.5902915667926942E-3</v>
      </c>
      <c r="Q581" s="7">
        <f t="shared" si="69"/>
        <v>-1.437258401089384E-3</v>
      </c>
      <c r="R581" s="7">
        <f t="shared" si="69"/>
        <v>1.0263079179481941E-2</v>
      </c>
      <c r="S581" s="7">
        <f t="shared" si="68"/>
        <v>-4.2462908814510968E-3</v>
      </c>
      <c r="T581" s="7">
        <f t="shared" si="68"/>
        <v>-1.4213279542828278E-2</v>
      </c>
      <c r="U581" s="7">
        <f t="shared" si="68"/>
        <v>9.0486577144341591E-4</v>
      </c>
      <c r="V581" s="9">
        <f t="shared" si="68"/>
        <v>3.2074673948171016E-3</v>
      </c>
    </row>
    <row r="582" spans="1:22" x14ac:dyDescent="0.2">
      <c r="A582" s="8">
        <v>44895</v>
      </c>
      <c r="B582" s="6">
        <v>63099.65</v>
      </c>
      <c r="C582" s="6">
        <v>901.25</v>
      </c>
      <c r="D582" s="6">
        <v>952.9</v>
      </c>
      <c r="E582" s="6">
        <v>58.6</v>
      </c>
      <c r="F582" s="6">
        <v>639.29999999999995</v>
      </c>
      <c r="G582" s="6">
        <v>602.45000000000005</v>
      </c>
      <c r="H582" s="6">
        <v>166.25</v>
      </c>
      <c r="I582" s="7">
        <f t="shared" si="71"/>
        <v>-6.6214313391596002E-3</v>
      </c>
      <c r="J582" s="7">
        <f t="shared" si="72"/>
        <v>-9.6532593619972351E-3</v>
      </c>
      <c r="K582" s="7">
        <f t="shared" si="73"/>
        <v>-6.4539825794941441E-3</v>
      </c>
      <c r="L582" s="7">
        <f t="shared" si="70"/>
        <v>-1.0238907849829393E-2</v>
      </c>
      <c r="M582" s="7">
        <f t="shared" si="70"/>
        <v>-1.8692319724698758E-2</v>
      </c>
      <c r="N582" s="7">
        <f t="shared" si="70"/>
        <v>1.0125321603452475E-2</v>
      </c>
      <c r="O582" s="7">
        <f t="shared" si="65"/>
        <v>9.3233082706767334E-3</v>
      </c>
      <c r="P582" s="7">
        <f t="shared" si="69"/>
        <v>-2.9203121403786492E-3</v>
      </c>
      <c r="Q582" s="7">
        <f t="shared" si="69"/>
        <v>-2.8807288217045255E-3</v>
      </c>
      <c r="R582" s="7">
        <f t="shared" si="69"/>
        <v>1.341734776411233E-2</v>
      </c>
      <c r="S582" s="7">
        <f t="shared" si="68"/>
        <v>-2.5564564413014372E-3</v>
      </c>
      <c r="T582" s="7">
        <f t="shared" si="68"/>
        <v>1.5643332061610215E-4</v>
      </c>
      <c r="U582" s="7">
        <f t="shared" si="68"/>
        <v>-9.3346677567785735E-3</v>
      </c>
      <c r="V582" s="9">
        <f t="shared" si="68"/>
        <v>-3.2547251566495204E-2</v>
      </c>
    </row>
    <row r="583" spans="1:22" x14ac:dyDescent="0.2">
      <c r="A583" s="8">
        <v>44894</v>
      </c>
      <c r="B583" s="6">
        <v>62681.84</v>
      </c>
      <c r="C583" s="6">
        <v>892.55</v>
      </c>
      <c r="D583" s="6">
        <v>946.75</v>
      </c>
      <c r="E583" s="6">
        <v>58</v>
      </c>
      <c r="F583" s="6">
        <v>627.35</v>
      </c>
      <c r="G583" s="6">
        <v>608.54999999999995</v>
      </c>
      <c r="H583" s="6">
        <v>167.8</v>
      </c>
      <c r="I583" s="7">
        <f t="shared" si="71"/>
        <v>-2.8244225121660804E-3</v>
      </c>
      <c r="J583" s="7">
        <f t="shared" si="72"/>
        <v>-9.5232760069452471E-4</v>
      </c>
      <c r="K583" s="7">
        <f t="shared" si="73"/>
        <v>-9.8758912067600235E-3</v>
      </c>
      <c r="L583" s="7">
        <f t="shared" si="70"/>
        <v>1.379310344827589E-2</v>
      </c>
      <c r="M583" s="7">
        <f t="shared" si="70"/>
        <v>1.8171674503865365E-2</v>
      </c>
      <c r="N583" s="7">
        <f t="shared" si="70"/>
        <v>8.2162517459627438E-5</v>
      </c>
      <c r="O583" s="7">
        <f t="shared" si="65"/>
        <v>2.9797377830731442E-4</v>
      </c>
      <c r="P583" s="7">
        <f t="shared" si="69"/>
        <v>-6.6434502673526352E-3</v>
      </c>
      <c r="Q583" s="7">
        <f t="shared" si="69"/>
        <v>-9.7001541055976599E-3</v>
      </c>
      <c r="R583" s="7">
        <f t="shared" si="69"/>
        <v>-6.4748995722383046E-3</v>
      </c>
      <c r="S583" s="7">
        <f t="shared" si="68"/>
        <v>-1.0291686036547636E-2</v>
      </c>
      <c r="T583" s="7">
        <f t="shared" si="68"/>
        <v>-1.8869229166972281E-2</v>
      </c>
      <c r="U583" s="7">
        <f t="shared" si="68"/>
        <v>1.0074403951280403E-2</v>
      </c>
      <c r="V583" s="9">
        <f t="shared" si="68"/>
        <v>9.2801144971423229E-3</v>
      </c>
    </row>
    <row r="584" spans="1:22" x14ac:dyDescent="0.2">
      <c r="A584" s="8">
        <v>44893</v>
      </c>
      <c r="B584" s="6">
        <v>62504.800000000003</v>
      </c>
      <c r="C584" s="6">
        <v>891.7</v>
      </c>
      <c r="D584" s="6">
        <v>937.4</v>
      </c>
      <c r="E584" s="6">
        <v>58.8</v>
      </c>
      <c r="F584" s="6">
        <v>638.75</v>
      </c>
      <c r="G584" s="6">
        <v>608.6</v>
      </c>
      <c r="H584" s="6">
        <v>167.85</v>
      </c>
      <c r="I584" s="7">
        <f t="shared" si="71"/>
        <v>-3.3783005465181093E-3</v>
      </c>
      <c r="J584" s="7">
        <f t="shared" si="72"/>
        <v>-4.4297409442638491E-3</v>
      </c>
      <c r="K584" s="7">
        <f t="shared" si="73"/>
        <v>-7.5741412417325016E-3</v>
      </c>
      <c r="L584" s="7">
        <f t="shared" si="70"/>
        <v>-1.2755102040816313E-2</v>
      </c>
      <c r="M584" s="7">
        <f t="shared" si="70"/>
        <v>-1.5655577299412693E-3</v>
      </c>
      <c r="N584" s="7">
        <f t="shared" si="70"/>
        <v>-1.9717384160369278E-3</v>
      </c>
      <c r="O584" s="7">
        <f t="shared" si="65"/>
        <v>0</v>
      </c>
      <c r="P584" s="7">
        <f t="shared" si="69"/>
        <v>-2.8284187198560767E-3</v>
      </c>
      <c r="Q584" s="7">
        <f t="shared" si="69"/>
        <v>-9.5278135272731067E-4</v>
      </c>
      <c r="R584" s="7">
        <f t="shared" si="69"/>
        <v>-9.9249812932985151E-3</v>
      </c>
      <c r="S584" s="7">
        <f t="shared" si="68"/>
        <v>1.3698844358161927E-2</v>
      </c>
      <c r="T584" s="7">
        <f t="shared" si="68"/>
        <v>1.8008542912205359E-2</v>
      </c>
      <c r="U584" s="7">
        <f t="shared" si="68"/>
        <v>8.2159142304862661E-5</v>
      </c>
      <c r="V584" s="9">
        <f t="shared" si="68"/>
        <v>2.979293929379336E-4</v>
      </c>
    </row>
    <row r="585" spans="1:22" x14ac:dyDescent="0.2">
      <c r="A585" s="8">
        <v>44890</v>
      </c>
      <c r="B585" s="6">
        <v>62293.64</v>
      </c>
      <c r="C585" s="6">
        <v>887.75</v>
      </c>
      <c r="D585" s="6">
        <v>930.3</v>
      </c>
      <c r="E585" s="6">
        <v>58.05</v>
      </c>
      <c r="F585" s="6">
        <v>637.75</v>
      </c>
      <c r="G585" s="6">
        <v>607.4</v>
      </c>
      <c r="H585" s="6">
        <v>167.85</v>
      </c>
      <c r="I585" s="7">
        <f t="shared" si="71"/>
        <v>-3.364709463117288E-4</v>
      </c>
      <c r="J585" s="7">
        <f t="shared" si="72"/>
        <v>-1.0363277949873351E-2</v>
      </c>
      <c r="K585" s="7">
        <f t="shared" si="73"/>
        <v>9.1905836826831067E-3</v>
      </c>
      <c r="L585" s="7">
        <f t="shared" si="70"/>
        <v>-2.1533161068044815E-2</v>
      </c>
      <c r="M585" s="7">
        <f t="shared" si="70"/>
        <v>-2.195217561740459E-3</v>
      </c>
      <c r="N585" s="7">
        <f t="shared" si="70"/>
        <v>3.2104050049390764E-3</v>
      </c>
      <c r="O585" s="7">
        <f t="shared" si="65"/>
        <v>1.5192135835567555E-2</v>
      </c>
      <c r="P585" s="7">
        <f t="shared" si="69"/>
        <v>-3.3840198885465131E-3</v>
      </c>
      <c r="Q585" s="7">
        <f t="shared" si="69"/>
        <v>-4.4395813176365644E-3</v>
      </c>
      <c r="R585" s="7">
        <f t="shared" si="69"/>
        <v>-7.6029707140928488E-3</v>
      </c>
      <c r="S585" s="7">
        <f t="shared" si="68"/>
        <v>-1.2837146760680719E-2</v>
      </c>
      <c r="T585" s="7">
        <f t="shared" si="68"/>
        <v>-1.5667844959933914E-3</v>
      </c>
      <c r="U585" s="7">
        <f t="shared" si="68"/>
        <v>-1.9736848512224314E-3</v>
      </c>
      <c r="V585" s="9">
        <f t="shared" si="68"/>
        <v>0</v>
      </c>
    </row>
    <row r="586" spans="1:22" x14ac:dyDescent="0.2">
      <c r="A586" s="8">
        <v>44889</v>
      </c>
      <c r="B586" s="6">
        <v>62272.68</v>
      </c>
      <c r="C586" s="6">
        <v>878.55</v>
      </c>
      <c r="D586" s="6">
        <v>938.85</v>
      </c>
      <c r="E586" s="6">
        <v>56.8</v>
      </c>
      <c r="F586" s="6">
        <v>636.35</v>
      </c>
      <c r="G586" s="6">
        <v>609.35</v>
      </c>
      <c r="H586" s="6">
        <v>170.4</v>
      </c>
      <c r="I586" s="7">
        <f t="shared" si="71"/>
        <v>-1.2238111480026181E-2</v>
      </c>
      <c r="J586" s="7">
        <f t="shared" si="72"/>
        <v>-4.3822207045699502E-3</v>
      </c>
      <c r="K586" s="7">
        <f t="shared" si="73"/>
        <v>-1.2142514778718638E-2</v>
      </c>
      <c r="L586" s="7">
        <f t="shared" si="70"/>
        <v>3.5211267605634866E-3</v>
      </c>
      <c r="M586" s="7">
        <f t="shared" si="70"/>
        <v>-1.9564704957963475E-2</v>
      </c>
      <c r="N586" s="7">
        <f t="shared" si="70"/>
        <v>-2.7898580454583932E-3</v>
      </c>
      <c r="O586" s="7">
        <f t="shared" si="65"/>
        <v>-9.0962441314554887E-3</v>
      </c>
      <c r="P586" s="7">
        <f t="shared" si="69"/>
        <v>-3.3652756536138443E-4</v>
      </c>
      <c r="Q586" s="7">
        <f t="shared" si="69"/>
        <v>-1.0417350619296377E-2</v>
      </c>
      <c r="R586" s="7">
        <f t="shared" si="69"/>
        <v>9.1486072643073135E-3</v>
      </c>
      <c r="S586" s="7">
        <f t="shared" si="68"/>
        <v>-2.1768382416794865E-2</v>
      </c>
      <c r="T586" s="7">
        <f t="shared" si="68"/>
        <v>-2.1976305838646163E-3</v>
      </c>
      <c r="U586" s="7">
        <f t="shared" si="68"/>
        <v>3.2052626578629529E-3</v>
      </c>
      <c r="V586" s="9">
        <f t="shared" si="68"/>
        <v>1.5077890969171509E-2</v>
      </c>
    </row>
    <row r="587" spans="1:22" x14ac:dyDescent="0.2">
      <c r="A587" s="8">
        <v>44888</v>
      </c>
      <c r="B587" s="6">
        <v>61510.58</v>
      </c>
      <c r="C587" s="6">
        <v>874.7</v>
      </c>
      <c r="D587" s="6">
        <v>927.45</v>
      </c>
      <c r="E587" s="6">
        <v>57</v>
      </c>
      <c r="F587" s="6">
        <v>623.9</v>
      </c>
      <c r="G587" s="6">
        <v>607.65</v>
      </c>
      <c r="H587" s="6">
        <v>168.85</v>
      </c>
      <c r="I587" s="7">
        <f t="shared" si="71"/>
        <v>-1.489499855146903E-3</v>
      </c>
      <c r="J587" s="7">
        <f t="shared" si="72"/>
        <v>-5.3161083800160602E-3</v>
      </c>
      <c r="K587" s="7">
        <f t="shared" si="73"/>
        <v>-4.0433446546983554E-3</v>
      </c>
      <c r="L587" s="7">
        <f t="shared" si="70"/>
        <v>-3.5087719298245723E-3</v>
      </c>
      <c r="M587" s="7">
        <f t="shared" si="70"/>
        <v>-9.8573489341240439E-3</v>
      </c>
      <c r="N587" s="7">
        <f t="shared" si="70"/>
        <v>-1.4070599851888299E-2</v>
      </c>
      <c r="O587" s="7">
        <f t="shared" si="65"/>
        <v>-1.2437074326325126E-2</v>
      </c>
      <c r="P587" s="7">
        <f t="shared" si="69"/>
        <v>-1.2313613802578711E-2</v>
      </c>
      <c r="Q587" s="7">
        <f t="shared" si="69"/>
        <v>-4.3918507780916702E-3</v>
      </c>
      <c r="R587" s="7">
        <f t="shared" si="69"/>
        <v>-1.2216837366132735E-2</v>
      </c>
      <c r="S587" s="7">
        <f t="shared" si="68"/>
        <v>3.5149421074445919E-3</v>
      </c>
      <c r="T587" s="7">
        <f t="shared" si="68"/>
        <v>-1.9758627321315548E-2</v>
      </c>
      <c r="U587" s="7">
        <f t="shared" si="68"/>
        <v>-2.7937569527022167E-3</v>
      </c>
      <c r="V587" s="9">
        <f t="shared" si="68"/>
        <v>-9.1378675636387425E-3</v>
      </c>
    </row>
    <row r="588" spans="1:22" x14ac:dyDescent="0.2">
      <c r="A588" s="8">
        <v>44887</v>
      </c>
      <c r="B588" s="6">
        <v>61418.96</v>
      </c>
      <c r="C588" s="6">
        <v>870.05</v>
      </c>
      <c r="D588" s="6">
        <v>923.7</v>
      </c>
      <c r="E588" s="6">
        <v>56.8</v>
      </c>
      <c r="F588" s="6">
        <v>617.75</v>
      </c>
      <c r="G588" s="6">
        <v>599.1</v>
      </c>
      <c r="H588" s="6">
        <v>166.75</v>
      </c>
      <c r="I588" s="7">
        <f t="shared" si="71"/>
        <v>-4.4631169267601578E-3</v>
      </c>
      <c r="J588" s="7">
        <f t="shared" si="72"/>
        <v>0</v>
      </c>
      <c r="K588" s="7">
        <f t="shared" si="73"/>
        <v>-2.4899859261665602E-3</v>
      </c>
      <c r="L588" s="7">
        <f t="shared" si="70"/>
        <v>-7.9225352112675118E-3</v>
      </c>
      <c r="M588" s="7">
        <f t="shared" si="70"/>
        <v>-4.3707001214083885E-3</v>
      </c>
      <c r="N588" s="7">
        <f t="shared" si="70"/>
        <v>-1.6691704223000814E-3</v>
      </c>
      <c r="O588" s="7">
        <f t="shared" si="65"/>
        <v>-2.9085457271364246E-2</v>
      </c>
      <c r="P588" s="7">
        <f t="shared" si="69"/>
        <v>-1.4906102628278377E-3</v>
      </c>
      <c r="Q588" s="7">
        <f t="shared" si="69"/>
        <v>-5.3302891642219028E-3</v>
      </c>
      <c r="R588" s="7">
        <f t="shared" si="69"/>
        <v>-4.0515410741230285E-3</v>
      </c>
      <c r="S588" s="7">
        <f t="shared" si="68"/>
        <v>-3.5149421074444969E-3</v>
      </c>
      <c r="T588" s="7">
        <f t="shared" si="68"/>
        <v>-9.9062542480211988E-3</v>
      </c>
      <c r="U588" s="7">
        <f t="shared" si="68"/>
        <v>-1.4170529226929907E-2</v>
      </c>
      <c r="V588" s="9">
        <f t="shared" si="68"/>
        <v>-1.2515062035843591E-2</v>
      </c>
    </row>
    <row r="589" spans="1:22" x14ac:dyDescent="0.2">
      <c r="A589" s="8">
        <v>44886</v>
      </c>
      <c r="B589" s="6">
        <v>61144.84</v>
      </c>
      <c r="C589" s="6">
        <v>870.05</v>
      </c>
      <c r="D589" s="6">
        <v>921.4</v>
      </c>
      <c r="E589" s="6">
        <v>56.35</v>
      </c>
      <c r="F589" s="6">
        <v>615.04999999999995</v>
      </c>
      <c r="G589" s="6">
        <v>598.1</v>
      </c>
      <c r="H589" s="6">
        <v>161.9</v>
      </c>
      <c r="I589" s="7">
        <f t="shared" si="71"/>
        <v>8.4821548310536343E-3</v>
      </c>
      <c r="J589" s="7">
        <f t="shared" si="72"/>
        <v>-1.2470547669674037E-2</v>
      </c>
      <c r="K589" s="7">
        <f t="shared" si="73"/>
        <v>-1.1395702192315005E-3</v>
      </c>
      <c r="L589" s="7">
        <f t="shared" si="70"/>
        <v>-8.8731144631766234E-3</v>
      </c>
      <c r="M589" s="7">
        <f t="shared" si="70"/>
        <v>-4.6337696122265015E-3</v>
      </c>
      <c r="N589" s="7">
        <f t="shared" si="70"/>
        <v>7.6910215682997052E-3</v>
      </c>
      <c r="O589" s="7">
        <f t="shared" si="65"/>
        <v>7.4119827053735765E-3</v>
      </c>
      <c r="P589" s="7">
        <f t="shared" si="69"/>
        <v>-4.4731063668850424E-3</v>
      </c>
      <c r="Q589" s="7">
        <f t="shared" si="69"/>
        <v>0</v>
      </c>
      <c r="R589" s="7">
        <f t="shared" si="69"/>
        <v>-2.4930910967478309E-3</v>
      </c>
      <c r="S589" s="7">
        <f t="shared" si="68"/>
        <v>-7.9540852413202637E-3</v>
      </c>
      <c r="T589" s="7">
        <f t="shared" si="68"/>
        <v>-4.3802795539254862E-3</v>
      </c>
      <c r="U589" s="7">
        <f t="shared" si="68"/>
        <v>-1.6705650393678535E-3</v>
      </c>
      <c r="V589" s="9">
        <f t="shared" si="68"/>
        <v>-2.951682411214358E-2</v>
      </c>
    </row>
    <row r="590" spans="1:22" x14ac:dyDescent="0.2">
      <c r="A590" s="8">
        <v>44883</v>
      </c>
      <c r="B590" s="6">
        <v>61663.48</v>
      </c>
      <c r="C590" s="6">
        <v>859.2</v>
      </c>
      <c r="D590" s="6">
        <v>920.35</v>
      </c>
      <c r="E590" s="6">
        <v>55.85</v>
      </c>
      <c r="F590" s="6">
        <v>612.20000000000005</v>
      </c>
      <c r="G590" s="6">
        <v>602.70000000000005</v>
      </c>
      <c r="H590" s="6">
        <v>163.1</v>
      </c>
      <c r="I590" s="7">
        <f t="shared" si="71"/>
        <v>1.4128297656894606E-3</v>
      </c>
      <c r="J590" s="7">
        <f t="shared" si="72"/>
        <v>-1.1638733705773285E-3</v>
      </c>
      <c r="K590" s="7">
        <f t="shared" si="73"/>
        <v>-5.9759873960996135E-4</v>
      </c>
      <c r="L590" s="7">
        <f t="shared" si="70"/>
        <v>8.0572963294538447E-3</v>
      </c>
      <c r="M590" s="7">
        <f t="shared" si="70"/>
        <v>-2.1234890558642361E-3</v>
      </c>
      <c r="N590" s="7">
        <f t="shared" si="70"/>
        <v>-6.0560809689731432E-3</v>
      </c>
      <c r="O590" s="7">
        <f t="shared" si="65"/>
        <v>3.6787247087675112E-3</v>
      </c>
      <c r="P590" s="7">
        <f t="shared" si="69"/>
        <v>8.4463834921182559E-3</v>
      </c>
      <c r="Q590" s="7">
        <f t="shared" si="69"/>
        <v>-1.2548957506987014E-2</v>
      </c>
      <c r="R590" s="7">
        <f t="shared" si="69"/>
        <v>-1.1402200230854361E-3</v>
      </c>
      <c r="S590" s="7">
        <f t="shared" si="68"/>
        <v>-8.9127149705756411E-3</v>
      </c>
      <c r="T590" s="7">
        <f t="shared" si="68"/>
        <v>-4.6445388034817405E-3</v>
      </c>
      <c r="U590" s="7">
        <f t="shared" si="68"/>
        <v>7.6615964384871768E-3</v>
      </c>
      <c r="V590" s="9">
        <f t="shared" si="68"/>
        <v>7.3846489433786302E-3</v>
      </c>
    </row>
    <row r="591" spans="1:22" x14ac:dyDescent="0.2">
      <c r="A591" s="8">
        <v>44882</v>
      </c>
      <c r="B591" s="6">
        <v>61750.6</v>
      </c>
      <c r="C591" s="6">
        <v>858.2</v>
      </c>
      <c r="D591" s="6">
        <v>919.8</v>
      </c>
      <c r="E591" s="6">
        <v>56.3</v>
      </c>
      <c r="F591" s="6">
        <v>610.9</v>
      </c>
      <c r="G591" s="6">
        <v>599.04999999999995</v>
      </c>
      <c r="H591" s="6">
        <v>163.69999999999999</v>
      </c>
      <c r="I591" s="7">
        <f t="shared" si="71"/>
        <v>3.7266034662011283E-3</v>
      </c>
      <c r="J591" s="7">
        <f t="shared" si="72"/>
        <v>-3.2626427406199365E-3</v>
      </c>
      <c r="K591" s="7">
        <f t="shared" si="73"/>
        <v>-6.7405957816916162E-3</v>
      </c>
      <c r="L591" s="7">
        <f t="shared" si="70"/>
        <v>1.4209591474245276E-2</v>
      </c>
      <c r="M591" s="7">
        <f t="shared" si="70"/>
        <v>2.2753314781470024E-2</v>
      </c>
      <c r="N591" s="7">
        <f t="shared" si="70"/>
        <v>1.1685168182957728E-3</v>
      </c>
      <c r="O591" s="7">
        <f t="shared" si="65"/>
        <v>-2.4434941967010904E-3</v>
      </c>
      <c r="P591" s="7">
        <f t="shared" si="69"/>
        <v>1.4118326607652396E-3</v>
      </c>
      <c r="Q591" s="7">
        <f t="shared" si="69"/>
        <v>-1.1645511971759587E-3</v>
      </c>
      <c r="R591" s="7">
        <f t="shared" si="69"/>
        <v>-5.9777737290765405E-4</v>
      </c>
      <c r="S591" s="7">
        <f t="shared" si="68"/>
        <v>8.025009630434933E-3</v>
      </c>
      <c r="T591" s="7">
        <f t="shared" si="68"/>
        <v>-2.1257468555910099E-3</v>
      </c>
      <c r="U591" s="7">
        <f t="shared" si="68"/>
        <v>-6.0744934030905508E-3</v>
      </c>
      <c r="V591" s="9">
        <f t="shared" si="68"/>
        <v>3.6719747501209174E-3</v>
      </c>
    </row>
    <row r="592" spans="1:22" x14ac:dyDescent="0.2">
      <c r="A592" s="8">
        <v>44881</v>
      </c>
      <c r="B592" s="6">
        <v>61980.72</v>
      </c>
      <c r="C592" s="6">
        <v>855.4</v>
      </c>
      <c r="D592" s="6">
        <v>913.6</v>
      </c>
      <c r="E592" s="6">
        <v>57.1</v>
      </c>
      <c r="F592" s="6">
        <v>624.79999999999995</v>
      </c>
      <c r="G592" s="6">
        <v>599.75</v>
      </c>
      <c r="H592" s="6">
        <v>163.30000000000001</v>
      </c>
      <c r="I592" s="7">
        <f t="shared" si="71"/>
        <v>-1.7381211447689005E-3</v>
      </c>
      <c r="J592" s="7">
        <f t="shared" si="72"/>
        <v>3.7993920972645423E-3</v>
      </c>
      <c r="K592" s="7">
        <f t="shared" si="73"/>
        <v>-2.0796847635726756E-3</v>
      </c>
      <c r="L592" s="7">
        <f t="shared" si="70"/>
        <v>8.756567425569628E-4</v>
      </c>
      <c r="M592" s="7">
        <f t="shared" si="70"/>
        <v>1.4564660691421372E-2</v>
      </c>
      <c r="N592" s="7">
        <f t="shared" si="70"/>
        <v>1.8340975406418991E-3</v>
      </c>
      <c r="O592" s="7">
        <f t="shared" si="65"/>
        <v>-2.1432945499082479E-3</v>
      </c>
      <c r="P592" s="7">
        <f t="shared" si="69"/>
        <v>3.7196768825908206E-3</v>
      </c>
      <c r="Q592" s="7">
        <f t="shared" si="69"/>
        <v>-3.267976764616111E-3</v>
      </c>
      <c r="R592" s="7">
        <f t="shared" si="69"/>
        <v>-6.7634162040776154E-3</v>
      </c>
      <c r="S592" s="7">
        <f t="shared" si="68"/>
        <v>1.4109581516319993E-2</v>
      </c>
      <c r="T592" s="7">
        <f t="shared" si="68"/>
        <v>2.2498318869755011E-2</v>
      </c>
      <c r="U592" s="7">
        <f t="shared" si="68"/>
        <v>1.1678346338960324E-3</v>
      </c>
      <c r="V592" s="9">
        <f t="shared" si="68"/>
        <v>-2.4464844006695983E-3</v>
      </c>
    </row>
    <row r="593" spans="1:22" x14ac:dyDescent="0.2">
      <c r="A593" s="8">
        <v>44880</v>
      </c>
      <c r="B593" s="6">
        <v>61872.99</v>
      </c>
      <c r="C593" s="6">
        <v>858.65</v>
      </c>
      <c r="D593" s="6">
        <v>911.7</v>
      </c>
      <c r="E593" s="6">
        <v>57.15</v>
      </c>
      <c r="F593" s="6">
        <v>633.9</v>
      </c>
      <c r="G593" s="6">
        <v>600.85</v>
      </c>
      <c r="H593" s="6">
        <v>162.94999999999999</v>
      </c>
      <c r="I593" s="7">
        <f t="shared" si="71"/>
        <v>-4.0217872128047727E-3</v>
      </c>
      <c r="J593" s="7">
        <f t="shared" si="72"/>
        <v>-8.9093344203109437E-3</v>
      </c>
      <c r="K593" s="7">
        <f t="shared" si="73"/>
        <v>-1.8372271580563759E-2</v>
      </c>
      <c r="L593" s="7">
        <f t="shared" si="70"/>
        <v>5.2493438320211361E-3</v>
      </c>
      <c r="M593" s="7">
        <f t="shared" si="70"/>
        <v>3.5494557501183355E-3</v>
      </c>
      <c r="N593" s="7">
        <f t="shared" si="70"/>
        <v>-1.3813763834567783E-2</v>
      </c>
      <c r="O593" s="7">
        <f t="shared" si="65"/>
        <v>5.8300092052778751E-3</v>
      </c>
      <c r="P593" s="7">
        <f t="shared" si="69"/>
        <v>-1.7396334299364508E-3</v>
      </c>
      <c r="Q593" s="7">
        <f t="shared" si="69"/>
        <v>3.7921926370629122E-3</v>
      </c>
      <c r="R593" s="7">
        <f t="shared" si="69"/>
        <v>-2.0818503108886873E-3</v>
      </c>
      <c r="S593" s="7">
        <f t="shared" si="68"/>
        <v>8.7527357885517471E-4</v>
      </c>
      <c r="T593" s="7">
        <f t="shared" si="68"/>
        <v>1.4459614764644612E-2</v>
      </c>
      <c r="U593" s="7">
        <f t="shared" si="68"/>
        <v>1.8324176375047725E-3</v>
      </c>
      <c r="V593" s="9">
        <f t="shared" si="68"/>
        <v>-2.1455946928489828E-3</v>
      </c>
    </row>
    <row r="594" spans="1:22" x14ac:dyDescent="0.2">
      <c r="A594" s="8">
        <v>44879</v>
      </c>
      <c r="B594" s="6">
        <v>61624.15</v>
      </c>
      <c r="C594" s="6">
        <v>851</v>
      </c>
      <c r="D594" s="6">
        <v>894.95</v>
      </c>
      <c r="E594" s="6">
        <v>57.45</v>
      </c>
      <c r="F594" s="6">
        <v>636.15</v>
      </c>
      <c r="G594" s="6">
        <v>592.54999999999995</v>
      </c>
      <c r="H594" s="6">
        <v>163.9</v>
      </c>
      <c r="I594" s="7">
        <f t="shared" si="71"/>
        <v>2.7731011299954034E-3</v>
      </c>
      <c r="J594" s="7">
        <f t="shared" si="72"/>
        <v>-3.5252643948291418E-4</v>
      </c>
      <c r="K594" s="7">
        <f t="shared" si="73"/>
        <v>1.2961617967484074E-2</v>
      </c>
      <c r="L594" s="7">
        <f t="shared" si="70"/>
        <v>1.7406440382941035E-3</v>
      </c>
      <c r="M594" s="7">
        <f t="shared" si="70"/>
        <v>-1.9806649375147423E-2</v>
      </c>
      <c r="N594" s="7">
        <f t="shared" si="70"/>
        <v>1.476668635558176E-2</v>
      </c>
      <c r="O594" s="7">
        <f t="shared" si="65"/>
        <v>-1.311775472849297E-2</v>
      </c>
      <c r="P594" s="7">
        <f t="shared" si="69"/>
        <v>-4.0298963484451909E-3</v>
      </c>
      <c r="Q594" s="7">
        <f t="shared" si="69"/>
        <v>-8.9492598564969161E-3</v>
      </c>
      <c r="R594" s="7">
        <f t="shared" si="69"/>
        <v>-1.8543137798348125E-2</v>
      </c>
      <c r="S594" s="7">
        <f t="shared" si="68"/>
        <v>5.2356140539451639E-3</v>
      </c>
      <c r="T594" s="7">
        <f t="shared" si="68"/>
        <v>3.5431712985887248E-3</v>
      </c>
      <c r="U594" s="7">
        <f t="shared" si="68"/>
        <v>-1.3910061722851223E-2</v>
      </c>
      <c r="V594" s="9">
        <f t="shared" si="68"/>
        <v>5.8130804662136337E-3</v>
      </c>
    </row>
    <row r="595" spans="1:22" x14ac:dyDescent="0.2">
      <c r="A595" s="8">
        <v>44876</v>
      </c>
      <c r="B595" s="6">
        <v>61795.040000000001</v>
      </c>
      <c r="C595" s="6">
        <v>850.7</v>
      </c>
      <c r="D595" s="6">
        <v>906.55</v>
      </c>
      <c r="E595" s="6">
        <v>57.55</v>
      </c>
      <c r="F595" s="6">
        <v>623.54999999999995</v>
      </c>
      <c r="G595" s="6">
        <v>601.29999999999995</v>
      </c>
      <c r="H595" s="6">
        <v>161.75</v>
      </c>
      <c r="I595" s="7">
        <f t="shared" si="71"/>
        <v>-1.9117068295449013E-2</v>
      </c>
      <c r="J595" s="7">
        <f t="shared" si="72"/>
        <v>-8.2285176913130531E-3</v>
      </c>
      <c r="K595" s="7">
        <f t="shared" si="73"/>
        <v>4.5777949368486226E-3</v>
      </c>
      <c r="L595" s="7">
        <f t="shared" si="70"/>
        <v>8.6880973066905121E-4</v>
      </c>
      <c r="M595" s="7">
        <f t="shared" si="70"/>
        <v>7.7780450645497101E-3</v>
      </c>
      <c r="N595" s="7">
        <f t="shared" si="70"/>
        <v>7.4006319640778084E-3</v>
      </c>
      <c r="O595" s="7">
        <f t="shared" si="65"/>
        <v>2.2874806800618153E-2</v>
      </c>
      <c r="P595" s="7">
        <f t="shared" si="69"/>
        <v>2.7692631787708077E-3</v>
      </c>
      <c r="Q595" s="7">
        <f t="shared" si="69"/>
        <v>-3.5258859153543845E-4</v>
      </c>
      <c r="R595" s="7">
        <f t="shared" si="69"/>
        <v>1.28783350793087E-2</v>
      </c>
      <c r="S595" s="7">
        <f t="shared" si="68"/>
        <v>1.7391308731268974E-3</v>
      </c>
      <c r="T595" s="7">
        <f t="shared" si="68"/>
        <v>-2.0005430221953325E-2</v>
      </c>
      <c r="U595" s="7">
        <f t="shared" si="68"/>
        <v>1.4658720411065317E-2</v>
      </c>
      <c r="V595" s="9">
        <f t="shared" si="68"/>
        <v>-1.320455236877404E-2</v>
      </c>
    </row>
    <row r="596" spans="1:22" x14ac:dyDescent="0.2">
      <c r="A596" s="8">
        <v>44875</v>
      </c>
      <c r="B596" s="6">
        <v>60613.7</v>
      </c>
      <c r="C596" s="6">
        <v>843.7</v>
      </c>
      <c r="D596" s="6">
        <v>910.7</v>
      </c>
      <c r="E596" s="6">
        <v>57.6</v>
      </c>
      <c r="F596" s="6">
        <v>628.4</v>
      </c>
      <c r="G596" s="6">
        <v>605.75</v>
      </c>
      <c r="H596" s="6">
        <v>165.45</v>
      </c>
      <c r="I596" s="7">
        <f t="shared" si="71"/>
        <v>6.9266518955286571E-3</v>
      </c>
      <c r="J596" s="7">
        <f t="shared" si="72"/>
        <v>3.5557662676306778E-2</v>
      </c>
      <c r="K596" s="7">
        <f t="shared" si="73"/>
        <v>-2.1961128802028274E-4</v>
      </c>
      <c r="L596" s="7">
        <f t="shared" si="70"/>
        <v>-3.4722222222223209E-3</v>
      </c>
      <c r="M596" s="7">
        <f t="shared" si="70"/>
        <v>2.251750477402914E-2</v>
      </c>
      <c r="N596" s="7">
        <f t="shared" si="70"/>
        <v>1.6178291374329357E-2</v>
      </c>
      <c r="O596" s="7">
        <f t="shared" si="65"/>
        <v>5.1375037775764909E-3</v>
      </c>
      <c r="P596" s="7">
        <f t="shared" si="69"/>
        <v>-1.9302162211082545E-2</v>
      </c>
      <c r="Q596" s="7">
        <f t="shared" si="69"/>
        <v>-8.2625588102576194E-3</v>
      </c>
      <c r="R596" s="7">
        <f t="shared" si="69"/>
        <v>4.5673487019552541E-3</v>
      </c>
      <c r="S596" s="7">
        <f t="shared" si="68"/>
        <v>8.6843253395397244E-4</v>
      </c>
      <c r="T596" s="7">
        <f t="shared" si="68"/>
        <v>7.7479520147099076E-3</v>
      </c>
      <c r="U596" s="7">
        <f t="shared" si="68"/>
        <v>7.3733816511120983E-3</v>
      </c>
      <c r="V596" s="9">
        <f t="shared" si="68"/>
        <v>2.2617100986611138E-2</v>
      </c>
    </row>
    <row r="597" spans="1:22" x14ac:dyDescent="0.2">
      <c r="A597" s="8">
        <v>44874</v>
      </c>
      <c r="B597" s="6">
        <v>61033.55</v>
      </c>
      <c r="C597" s="6">
        <v>873.7</v>
      </c>
      <c r="D597" s="6">
        <v>910.5</v>
      </c>
      <c r="E597" s="6">
        <v>57.4</v>
      </c>
      <c r="F597" s="6">
        <v>642.54999999999995</v>
      </c>
      <c r="G597" s="6">
        <v>615.54999999999995</v>
      </c>
      <c r="H597" s="6">
        <v>166.3</v>
      </c>
      <c r="I597" s="7">
        <f t="shared" si="71"/>
        <v>2.4838797677670943E-3</v>
      </c>
      <c r="J597" s="7">
        <f t="shared" si="72"/>
        <v>-8.5841822135745982E-4</v>
      </c>
      <c r="K597" s="7">
        <f t="shared" si="73"/>
        <v>7.6880834706205547E-3</v>
      </c>
      <c r="L597" s="7">
        <f t="shared" si="70"/>
        <v>-1.7421602787456303E-3</v>
      </c>
      <c r="M597" s="7">
        <f t="shared" si="70"/>
        <v>-4.077503696210405E-2</v>
      </c>
      <c r="N597" s="7">
        <f t="shared" si="70"/>
        <v>-2.2743887580212174E-3</v>
      </c>
      <c r="O597" s="7">
        <f t="shared" si="70"/>
        <v>-4.7805171377029554E-2</v>
      </c>
      <c r="P597" s="7">
        <f t="shared" si="69"/>
        <v>6.9027728467784041E-3</v>
      </c>
      <c r="Q597" s="7">
        <f t="shared" si="69"/>
        <v>3.4940086132467907E-2</v>
      </c>
      <c r="R597" s="7">
        <f t="shared" si="69"/>
        <v>-2.1963540611033021E-4</v>
      </c>
      <c r="S597" s="7">
        <f t="shared" si="68"/>
        <v>-3.47826437632492E-3</v>
      </c>
      <c r="T597" s="7">
        <f t="shared" si="68"/>
        <v>2.2267728371683945E-2</v>
      </c>
      <c r="U597" s="7">
        <f t="shared" si="68"/>
        <v>1.6048817396988886E-2</v>
      </c>
      <c r="V597" s="9">
        <f t="shared" si="68"/>
        <v>5.1243518312610063E-3</v>
      </c>
    </row>
    <row r="598" spans="1:22" x14ac:dyDescent="0.2">
      <c r="A598" s="8">
        <v>44872</v>
      </c>
      <c r="B598" s="6">
        <v>61185.15</v>
      </c>
      <c r="C598" s="6">
        <v>872.95</v>
      </c>
      <c r="D598" s="6">
        <v>917.5</v>
      </c>
      <c r="E598" s="6">
        <v>57.3</v>
      </c>
      <c r="F598" s="6">
        <v>616.35</v>
      </c>
      <c r="G598" s="6">
        <v>614.15</v>
      </c>
      <c r="H598" s="6">
        <v>158.35</v>
      </c>
      <c r="I598" s="7">
        <f t="shared" si="71"/>
        <v>-3.8373690348066924E-3</v>
      </c>
      <c r="J598" s="7">
        <f t="shared" si="72"/>
        <v>-5.5558737613838893E-3</v>
      </c>
      <c r="K598" s="7">
        <f t="shared" si="73"/>
        <v>-1.3297002724795726E-2</v>
      </c>
      <c r="L598" s="7">
        <f t="shared" si="70"/>
        <v>-2.6178010471203939E-3</v>
      </c>
      <c r="M598" s="7">
        <f t="shared" si="70"/>
        <v>0</v>
      </c>
      <c r="N598" s="7">
        <f t="shared" si="70"/>
        <v>-3.289098754375952E-2</v>
      </c>
      <c r="O598" s="7">
        <f t="shared" si="70"/>
        <v>-8.7148721187243372E-2</v>
      </c>
      <c r="P598" s="7">
        <f t="shared" si="69"/>
        <v>2.4808000371495716E-3</v>
      </c>
      <c r="Q598" s="7">
        <f t="shared" si="69"/>
        <v>-8.5878687326561471E-4</v>
      </c>
      <c r="R598" s="7">
        <f t="shared" si="69"/>
        <v>7.6586807610627096E-3</v>
      </c>
      <c r="S598" s="7">
        <f t="shared" si="68"/>
        <v>-1.7436796048268398E-3</v>
      </c>
      <c r="T598" s="7">
        <f t="shared" si="68"/>
        <v>-4.1629650755621653E-2</v>
      </c>
      <c r="U598" s="7">
        <f t="shared" si="68"/>
        <v>-2.2769791085205473E-3</v>
      </c>
      <c r="V598" s="9">
        <f t="shared" si="68"/>
        <v>-4.8985613214233281E-2</v>
      </c>
    </row>
    <row r="599" spans="1:22" x14ac:dyDescent="0.2">
      <c r="A599" s="8">
        <v>44869</v>
      </c>
      <c r="B599" s="6">
        <v>60950.36</v>
      </c>
      <c r="C599" s="6">
        <v>868.1</v>
      </c>
      <c r="D599" s="6">
        <v>905.3</v>
      </c>
      <c r="E599" s="6">
        <v>57.15</v>
      </c>
      <c r="F599" s="6">
        <v>616.35</v>
      </c>
      <c r="G599" s="6">
        <v>593.95000000000005</v>
      </c>
      <c r="H599" s="6">
        <v>144.55000000000001</v>
      </c>
      <c r="I599" s="7">
        <f t="shared" si="71"/>
        <v>-1.86955417490553E-3</v>
      </c>
      <c r="J599" s="7">
        <f t="shared" si="72"/>
        <v>-4.6653611335100154E-3</v>
      </c>
      <c r="K599" s="7">
        <f t="shared" si="73"/>
        <v>3.700430796421017E-3</v>
      </c>
      <c r="L599" s="7">
        <f t="shared" si="70"/>
        <v>8.7489063867018935E-4</v>
      </c>
      <c r="M599" s="7">
        <f t="shared" si="70"/>
        <v>-2.8392958546280544E-3</v>
      </c>
      <c r="N599" s="7">
        <f t="shared" si="70"/>
        <v>-1.5236972809159144E-2</v>
      </c>
      <c r="O599" s="7">
        <f t="shared" si="70"/>
        <v>2.4904877205119247E-2</v>
      </c>
      <c r="P599" s="7">
        <f t="shared" si="69"/>
        <v>-3.8447506253370635E-3</v>
      </c>
      <c r="Q599" s="7">
        <f t="shared" si="69"/>
        <v>-5.5713650330211006E-3</v>
      </c>
      <c r="R599" s="7">
        <f t="shared" si="69"/>
        <v>-1.3386199447330752E-2</v>
      </c>
      <c r="S599" s="7">
        <f t="shared" si="68"/>
        <v>-2.6212334798741926E-3</v>
      </c>
      <c r="T599" s="7">
        <f t="shared" si="68"/>
        <v>0</v>
      </c>
      <c r="U599" s="7">
        <f t="shared" si="68"/>
        <v>-3.3444057249554592E-2</v>
      </c>
      <c r="V599" s="9">
        <f t="shared" si="68"/>
        <v>-9.1182304522293658E-2</v>
      </c>
    </row>
    <row r="600" spans="1:22" x14ac:dyDescent="0.2">
      <c r="A600" s="8">
        <v>44868</v>
      </c>
      <c r="B600" s="6">
        <v>60836.41</v>
      </c>
      <c r="C600" s="6">
        <v>864.05</v>
      </c>
      <c r="D600" s="6">
        <v>908.65</v>
      </c>
      <c r="E600" s="6">
        <v>57.2</v>
      </c>
      <c r="F600" s="6">
        <v>614.6</v>
      </c>
      <c r="G600" s="6">
        <v>584.9</v>
      </c>
      <c r="H600" s="6">
        <v>148.15</v>
      </c>
      <c r="I600" s="7">
        <f t="shared" si="71"/>
        <v>1.145366730219477E-3</v>
      </c>
      <c r="J600" s="7">
        <f t="shared" si="72"/>
        <v>-5.7867021584401268E-4</v>
      </c>
      <c r="K600" s="7">
        <f t="shared" si="73"/>
        <v>-4.3471083475484784E-3</v>
      </c>
      <c r="L600" s="7">
        <f t="shared" si="70"/>
        <v>-3.2342657342657399E-2</v>
      </c>
      <c r="M600" s="7">
        <f t="shared" si="70"/>
        <v>3.2541490400259665E-3</v>
      </c>
      <c r="N600" s="7">
        <f t="shared" si="70"/>
        <v>-1.889211831082227E-2</v>
      </c>
      <c r="O600" s="7">
        <f t="shared" si="70"/>
        <v>-7.4249071886600682E-3</v>
      </c>
      <c r="P600" s="7">
        <f t="shared" si="69"/>
        <v>-1.8713039725464207E-3</v>
      </c>
      <c r="Q600" s="7">
        <f t="shared" si="69"/>
        <v>-4.6762778977616362E-3</v>
      </c>
      <c r="R600" s="7">
        <f t="shared" si="69"/>
        <v>3.6936010458755815E-3</v>
      </c>
      <c r="S600" s="7">
        <f t="shared" si="68"/>
        <v>8.7450814493257568E-4</v>
      </c>
      <c r="T600" s="7">
        <f t="shared" si="68"/>
        <v>-2.8433343011441733E-3</v>
      </c>
      <c r="U600" s="7">
        <f t="shared" si="68"/>
        <v>-1.5354248286568652E-2</v>
      </c>
      <c r="V600" s="9">
        <f t="shared" si="68"/>
        <v>2.4599805557219093E-2</v>
      </c>
    </row>
    <row r="601" spans="1:22" x14ac:dyDescent="0.2">
      <c r="A601" s="8">
        <v>44867</v>
      </c>
      <c r="B601" s="6">
        <v>60906.09</v>
      </c>
      <c r="C601" s="6">
        <v>863.55</v>
      </c>
      <c r="D601" s="6">
        <v>904.7</v>
      </c>
      <c r="E601" s="6">
        <v>55.35</v>
      </c>
      <c r="F601" s="6">
        <v>616.6</v>
      </c>
      <c r="G601" s="6">
        <v>573.85</v>
      </c>
      <c r="H601" s="6">
        <v>147.05000000000001</v>
      </c>
      <c r="I601" s="7">
        <f t="shared" si="71"/>
        <v>3.5342935328799285E-3</v>
      </c>
      <c r="J601" s="7">
        <f t="shared" si="72"/>
        <v>9.4956864107464956E-3</v>
      </c>
      <c r="K601" s="7">
        <f t="shared" si="73"/>
        <v>4.3108212667182233E-3</v>
      </c>
      <c r="L601" s="7">
        <f t="shared" si="70"/>
        <v>6.3233965672990777E-3</v>
      </c>
      <c r="M601" s="7">
        <f t="shared" si="70"/>
        <v>-4.8653908530651435E-3</v>
      </c>
      <c r="N601" s="7">
        <f t="shared" si="70"/>
        <v>5.314977781650132E-3</v>
      </c>
      <c r="O601" s="7">
        <f t="shared" si="70"/>
        <v>4.4202652159128775E-3</v>
      </c>
      <c r="P601" s="7">
        <f t="shared" si="69"/>
        <v>1.1447112981717647E-3</v>
      </c>
      <c r="Q601" s="7">
        <f t="shared" si="69"/>
        <v>-5.7883771007242958E-4</v>
      </c>
      <c r="R601" s="7">
        <f t="shared" si="69"/>
        <v>-4.3565844955742892E-3</v>
      </c>
      <c r="S601" s="7">
        <f t="shared" si="68"/>
        <v>-3.2877239231106387E-2</v>
      </c>
      <c r="T601" s="7">
        <f t="shared" si="68"/>
        <v>3.2488657556656369E-3</v>
      </c>
      <c r="U601" s="7">
        <f t="shared" si="68"/>
        <v>-1.9072854322302643E-2</v>
      </c>
      <c r="V601" s="9">
        <f t="shared" si="68"/>
        <v>-7.4526090195701396E-3</v>
      </c>
    </row>
    <row r="602" spans="1:22" x14ac:dyDescent="0.2">
      <c r="A602" s="8">
        <v>44866</v>
      </c>
      <c r="B602" s="6">
        <v>61121.35</v>
      </c>
      <c r="C602" s="6">
        <v>871.75</v>
      </c>
      <c r="D602" s="6">
        <v>908.6</v>
      </c>
      <c r="E602" s="6">
        <v>55.7</v>
      </c>
      <c r="F602" s="6">
        <v>613.6</v>
      </c>
      <c r="G602" s="6">
        <v>576.9</v>
      </c>
      <c r="H602" s="6">
        <v>147.69999999999999</v>
      </c>
      <c r="I602" s="7">
        <f t="shared" si="71"/>
        <v>-6.131409073916072E-3</v>
      </c>
      <c r="J602" s="7">
        <f t="shared" si="72"/>
        <v>3.9288786922856422E-2</v>
      </c>
      <c r="K602" s="7">
        <f t="shared" si="73"/>
        <v>1.1005943209330127E-4</v>
      </c>
      <c r="L602" s="7">
        <f t="shared" si="70"/>
        <v>7.1813285457809073E-3</v>
      </c>
      <c r="M602" s="7">
        <f t="shared" si="70"/>
        <v>-3.919491525423735E-2</v>
      </c>
      <c r="N602" s="7">
        <f t="shared" si="70"/>
        <v>-5.3735482752643726E-3</v>
      </c>
      <c r="O602" s="7">
        <f t="shared" si="70"/>
        <v>0</v>
      </c>
      <c r="P602" s="7">
        <f t="shared" si="69"/>
        <v>3.5280625944859568E-3</v>
      </c>
      <c r="Q602" s="7">
        <f t="shared" si="69"/>
        <v>9.4508857658323949E-3</v>
      </c>
      <c r="R602" s="7">
        <f t="shared" si="69"/>
        <v>4.3015562936069597E-3</v>
      </c>
      <c r="S602" s="7">
        <f t="shared" si="68"/>
        <v>6.3034877785925246E-3</v>
      </c>
      <c r="T602" s="7">
        <f t="shared" si="68"/>
        <v>-4.8772653990034999E-3</v>
      </c>
      <c r="U602" s="7">
        <f t="shared" si="68"/>
        <v>5.3009031361662519E-3</v>
      </c>
      <c r="V602" s="9">
        <f t="shared" si="68"/>
        <v>4.4105245373300059E-3</v>
      </c>
    </row>
    <row r="603" spans="1:22" x14ac:dyDescent="0.2">
      <c r="A603" s="8">
        <v>44865</v>
      </c>
      <c r="B603" s="6">
        <v>60746.59</v>
      </c>
      <c r="C603" s="6">
        <v>906</v>
      </c>
      <c r="D603" s="6">
        <v>908.7</v>
      </c>
      <c r="E603" s="6">
        <v>56.1</v>
      </c>
      <c r="F603" s="6">
        <v>589.54999999999995</v>
      </c>
      <c r="G603" s="6">
        <v>573.79999999999995</v>
      </c>
      <c r="H603" s="6">
        <v>147.69999999999999</v>
      </c>
      <c r="I603" s="7">
        <f t="shared" si="71"/>
        <v>-1.2951179646462418E-2</v>
      </c>
      <c r="J603" s="7">
        <f t="shared" si="72"/>
        <v>-3.2560706401766337E-3</v>
      </c>
      <c r="K603" s="7">
        <f t="shared" si="73"/>
        <v>-9.3540222295585007E-4</v>
      </c>
      <c r="L603" s="7">
        <f t="shared" si="70"/>
        <v>-5.3475935828877219E-3</v>
      </c>
      <c r="M603" s="7">
        <f t="shared" si="70"/>
        <v>-2.6206428632007395E-2</v>
      </c>
      <c r="N603" s="7">
        <f t="shared" si="70"/>
        <v>-5.3154409201812136E-3</v>
      </c>
      <c r="O603" s="7">
        <f t="shared" si="70"/>
        <v>-4.7393364928909332E-3</v>
      </c>
      <c r="P603" s="7">
        <f t="shared" si="69"/>
        <v>-6.150283352697631E-3</v>
      </c>
      <c r="Q603" s="7">
        <f t="shared" si="69"/>
        <v>3.8536620487218884E-2</v>
      </c>
      <c r="R603" s="7">
        <f t="shared" si="69"/>
        <v>1.1005337599835443E-4</v>
      </c>
      <c r="S603" s="7">
        <f t="shared" si="68"/>
        <v>7.155665595412232E-3</v>
      </c>
      <c r="T603" s="7">
        <f t="shared" si="68"/>
        <v>-3.9983716030364151E-2</v>
      </c>
      <c r="U603" s="7">
        <f t="shared" si="68"/>
        <v>-5.3880377155793536E-3</v>
      </c>
      <c r="V603" s="9">
        <f t="shared" si="68"/>
        <v>0</v>
      </c>
    </row>
    <row r="604" spans="1:22" x14ac:dyDescent="0.2">
      <c r="A604" s="8">
        <v>44862</v>
      </c>
      <c r="B604" s="6">
        <v>59959.85</v>
      </c>
      <c r="C604" s="6">
        <v>903.05</v>
      </c>
      <c r="D604" s="6">
        <v>907.85</v>
      </c>
      <c r="E604" s="6">
        <v>55.8</v>
      </c>
      <c r="F604" s="6">
        <v>574.1</v>
      </c>
      <c r="G604" s="6">
        <v>570.75</v>
      </c>
      <c r="H604" s="6">
        <v>147</v>
      </c>
      <c r="I604" s="7">
        <f t="shared" si="71"/>
        <v>-3.385765641508498E-3</v>
      </c>
      <c r="J604" s="7">
        <f t="shared" si="72"/>
        <v>1.339903659819508E-2</v>
      </c>
      <c r="K604" s="7">
        <f t="shared" si="73"/>
        <v>1.8229883791375245E-2</v>
      </c>
      <c r="L604" s="7">
        <f t="shared" si="70"/>
        <v>1.7921146953405076E-2</v>
      </c>
      <c r="M604" s="7">
        <f t="shared" si="70"/>
        <v>1.1757533530743824E-2</v>
      </c>
      <c r="N604" s="7">
        <f t="shared" si="70"/>
        <v>1.5593517301795812E-2</v>
      </c>
      <c r="O604" s="7">
        <f t="shared" si="70"/>
        <v>1.8367346938775508E-2</v>
      </c>
      <c r="P604" s="7">
        <f t="shared" si="69"/>
        <v>-1.3035777394483626E-2</v>
      </c>
      <c r="Q604" s="7">
        <f t="shared" si="69"/>
        <v>-3.2613831733068368E-3</v>
      </c>
      <c r="R604" s="7">
        <f t="shared" si="69"/>
        <v>-9.3583998462532143E-4</v>
      </c>
      <c r="S604" s="7">
        <f t="shared" si="68"/>
        <v>-5.3619431413853991E-3</v>
      </c>
      <c r="T604" s="7">
        <f t="shared" si="68"/>
        <v>-2.655593684909115E-2</v>
      </c>
      <c r="U604" s="7">
        <f t="shared" si="68"/>
        <v>-5.3296181373594705E-3</v>
      </c>
      <c r="V604" s="9">
        <f t="shared" si="68"/>
        <v>-4.7506027585977528E-3</v>
      </c>
    </row>
    <row r="605" spans="1:22" x14ac:dyDescent="0.2">
      <c r="A605" s="8">
        <v>44861</v>
      </c>
      <c r="B605" s="6">
        <v>59756.84</v>
      </c>
      <c r="C605" s="6">
        <v>915.15</v>
      </c>
      <c r="D605" s="6">
        <v>924.4</v>
      </c>
      <c r="E605" s="6">
        <v>56.8</v>
      </c>
      <c r="F605" s="6">
        <v>580.85</v>
      </c>
      <c r="G605" s="6">
        <v>579.65</v>
      </c>
      <c r="H605" s="6">
        <v>149.69999999999999</v>
      </c>
      <c r="I605" s="7">
        <f t="shared" si="71"/>
        <v>-3.5624373711862223E-3</v>
      </c>
      <c r="J605" s="7">
        <f t="shared" si="72"/>
        <v>-1.3440419603343634E-2</v>
      </c>
      <c r="K605" s="7">
        <f t="shared" si="73"/>
        <v>7.0315880571181211E-4</v>
      </c>
      <c r="L605" s="7">
        <f t="shared" si="70"/>
        <v>-5.2816901408450079E-3</v>
      </c>
      <c r="M605" s="7">
        <f t="shared" si="70"/>
        <v>-1.0243608504777568E-2</v>
      </c>
      <c r="N605" s="7">
        <f t="shared" si="70"/>
        <v>-1.8976968860520138E-3</v>
      </c>
      <c r="O605" s="7">
        <f t="shared" si="70"/>
        <v>-9.0180360721442421E-3</v>
      </c>
      <c r="P605" s="7">
        <f t="shared" si="69"/>
        <v>-3.3915103164118658E-3</v>
      </c>
      <c r="Q605" s="7">
        <f t="shared" si="69"/>
        <v>1.3310063396298689E-2</v>
      </c>
      <c r="R605" s="7">
        <f t="shared" si="69"/>
        <v>1.8065711683549712E-2</v>
      </c>
      <c r="S605" s="7">
        <f t="shared" si="68"/>
        <v>1.7762456339840468E-2</v>
      </c>
      <c r="T605" s="7">
        <f t="shared" si="68"/>
        <v>1.1688950785892736E-2</v>
      </c>
      <c r="U605" s="7">
        <f t="shared" si="68"/>
        <v>1.5473187706505458E-2</v>
      </c>
      <c r="V605" s="9">
        <f t="shared" si="68"/>
        <v>1.820070464684637E-2</v>
      </c>
    </row>
    <row r="606" spans="1:22" x14ac:dyDescent="0.2">
      <c r="A606" s="8">
        <v>44859</v>
      </c>
      <c r="B606" s="6">
        <v>59543.96</v>
      </c>
      <c r="C606" s="6">
        <v>902.85</v>
      </c>
      <c r="D606" s="6">
        <v>925.05</v>
      </c>
      <c r="E606" s="6">
        <v>56.5</v>
      </c>
      <c r="F606" s="6">
        <v>574.9</v>
      </c>
      <c r="G606" s="6">
        <v>578.54999999999995</v>
      </c>
      <c r="H606" s="6">
        <v>148.35</v>
      </c>
      <c r="I606" s="7">
        <f t="shared" si="71"/>
        <v>4.831724326027409E-3</v>
      </c>
      <c r="J606" s="7">
        <f t="shared" si="72"/>
        <v>7.3101844160159413E-3</v>
      </c>
      <c r="K606" s="7">
        <f t="shared" si="73"/>
        <v>1.3512783092806124E-3</v>
      </c>
      <c r="L606" s="7">
        <f t="shared" si="70"/>
        <v>3.3628318584070671E-2</v>
      </c>
      <c r="M606" s="7">
        <f t="shared" si="70"/>
        <v>1.008871108018794E-2</v>
      </c>
      <c r="N606" s="7">
        <f t="shared" si="70"/>
        <v>-1.3914095583786978E-2</v>
      </c>
      <c r="O606" s="7">
        <f t="shared" si="70"/>
        <v>-2.6289180990899941E-2</v>
      </c>
      <c r="P606" s="7">
        <f t="shared" si="69"/>
        <v>-3.5687979618283343E-3</v>
      </c>
      <c r="Q606" s="7">
        <f t="shared" si="69"/>
        <v>-1.3531559604081552E-2</v>
      </c>
      <c r="R606" s="7">
        <f t="shared" si="69"/>
        <v>7.0291170538584887E-4</v>
      </c>
      <c r="S606" s="7">
        <f t="shared" si="68"/>
        <v>-5.2956875747103439E-3</v>
      </c>
      <c r="T606" s="7">
        <f t="shared" si="68"/>
        <v>-1.0296435330238671E-2</v>
      </c>
      <c r="U606" s="7">
        <f t="shared" si="68"/>
        <v>-1.8994997940640324E-3</v>
      </c>
      <c r="V606" s="9">
        <f t="shared" si="68"/>
        <v>-9.0589446887518136E-3</v>
      </c>
    </row>
    <row r="607" spans="1:22" x14ac:dyDescent="0.2">
      <c r="A607" s="8">
        <v>44858</v>
      </c>
      <c r="B607" s="6">
        <v>59831.66</v>
      </c>
      <c r="C607" s="6">
        <v>909.45</v>
      </c>
      <c r="D607" s="6">
        <v>926.3</v>
      </c>
      <c r="E607" s="6">
        <v>58.4</v>
      </c>
      <c r="F607" s="6">
        <v>580.70000000000005</v>
      </c>
      <c r="G607" s="6">
        <v>570.5</v>
      </c>
      <c r="H607" s="6">
        <v>144.44999999999999</v>
      </c>
      <c r="I607" s="7">
        <f t="shared" si="71"/>
        <v>-8.7664290109952248E-3</v>
      </c>
      <c r="J607" s="7">
        <f t="shared" si="72"/>
        <v>-9.9510693276156914E-3</v>
      </c>
      <c r="K607" s="7">
        <f t="shared" si="73"/>
        <v>-2.0673647846270127E-2</v>
      </c>
      <c r="L607" s="7">
        <f t="shared" si="70"/>
        <v>-1.8835616438356184E-2</v>
      </c>
      <c r="M607" s="7">
        <f t="shared" si="70"/>
        <v>-2.32478043740314E-3</v>
      </c>
      <c r="N607" s="7">
        <f t="shared" si="70"/>
        <v>-1.6914986853637126E-2</v>
      </c>
      <c r="O607" s="7">
        <f t="shared" si="70"/>
        <v>-6.230529595015466E-3</v>
      </c>
      <c r="P607" s="7">
        <f t="shared" si="69"/>
        <v>4.8200890100868069E-3</v>
      </c>
      <c r="Q607" s="7">
        <f t="shared" si="69"/>
        <v>7.2835945239598833E-3</v>
      </c>
      <c r="R607" s="7">
        <f t="shared" si="69"/>
        <v>1.3503661543703455E-3</v>
      </c>
      <c r="S607" s="7">
        <f t="shared" si="68"/>
        <v>3.3075251681785996E-2</v>
      </c>
      <c r="T607" s="7">
        <f t="shared" si="68"/>
        <v>1.0038159748759039E-2</v>
      </c>
      <c r="U607" s="7">
        <f t="shared" si="68"/>
        <v>-1.4011804020216083E-2</v>
      </c>
      <c r="V607" s="9">
        <f t="shared" si="68"/>
        <v>-2.6640919824586603E-2</v>
      </c>
    </row>
    <row r="608" spans="1:22" x14ac:dyDescent="0.2">
      <c r="A608" s="8">
        <v>44855</v>
      </c>
      <c r="B608" s="6">
        <v>59307.15</v>
      </c>
      <c r="C608" s="6">
        <v>900.4</v>
      </c>
      <c r="D608" s="6">
        <v>907.15</v>
      </c>
      <c r="E608" s="6">
        <v>57.3</v>
      </c>
      <c r="F608" s="6">
        <v>579.35</v>
      </c>
      <c r="G608" s="6">
        <v>560.85</v>
      </c>
      <c r="H608" s="6">
        <v>143.55000000000001</v>
      </c>
      <c r="I608" s="7">
        <f t="shared" si="71"/>
        <v>-1.7577981744191229E-3</v>
      </c>
      <c r="J608" s="7">
        <f t="shared" si="72"/>
        <v>-8.279653487338956E-2</v>
      </c>
      <c r="K608" s="7">
        <f t="shared" si="73"/>
        <v>-2.0393540208344829E-2</v>
      </c>
      <c r="L608" s="7">
        <f t="shared" si="70"/>
        <v>-8.7260034904014239E-3</v>
      </c>
      <c r="M608" s="7">
        <f t="shared" si="70"/>
        <v>2.2438940191594092E-2</v>
      </c>
      <c r="N608" s="7">
        <f t="shared" si="70"/>
        <v>-9.7173932424000631E-3</v>
      </c>
      <c r="O608" s="7">
        <f t="shared" si="70"/>
        <v>-1.98537095088821E-2</v>
      </c>
      <c r="P608" s="7">
        <f t="shared" si="69"/>
        <v>-8.8050802042210219E-3</v>
      </c>
      <c r="Q608" s="7">
        <f t="shared" si="69"/>
        <v>-1.0000912153272323E-2</v>
      </c>
      <c r="R608" s="7">
        <f t="shared" si="69"/>
        <v>-2.0890339443809684E-2</v>
      </c>
      <c r="S608" s="7">
        <f t="shared" si="68"/>
        <v>-1.9015266113487514E-2</v>
      </c>
      <c r="T608" s="7">
        <f t="shared" si="68"/>
        <v>-2.3274869349328639E-3</v>
      </c>
      <c r="U608" s="7">
        <f t="shared" si="68"/>
        <v>-1.7059679210897877E-2</v>
      </c>
      <c r="V608" s="9">
        <f t="shared" si="68"/>
        <v>-6.2500203451711827E-3</v>
      </c>
    </row>
    <row r="609" spans="1:22" x14ac:dyDescent="0.2">
      <c r="A609" s="8">
        <v>44854</v>
      </c>
      <c r="B609" s="6">
        <v>59202.9</v>
      </c>
      <c r="C609" s="6">
        <v>825.85</v>
      </c>
      <c r="D609" s="6">
        <v>888.65</v>
      </c>
      <c r="E609" s="6">
        <v>56.8</v>
      </c>
      <c r="F609" s="6">
        <v>592.35</v>
      </c>
      <c r="G609" s="6">
        <v>555.4</v>
      </c>
      <c r="H609" s="6">
        <v>140.69999999999999</v>
      </c>
      <c r="I609" s="7">
        <f t="shared" si="71"/>
        <v>-1.6166437792742849E-3</v>
      </c>
      <c r="J609" s="7">
        <f t="shared" si="72"/>
        <v>4.8434945813404795E-3</v>
      </c>
      <c r="K609" s="7">
        <f t="shared" si="73"/>
        <v>3.882293366342271E-3</v>
      </c>
      <c r="L609" s="7">
        <f t="shared" si="70"/>
        <v>5.2816901408452299E-3</v>
      </c>
      <c r="M609" s="7">
        <f t="shared" si="70"/>
        <v>5.672322106862504E-2</v>
      </c>
      <c r="N609" s="7">
        <f t="shared" si="70"/>
        <v>-3.6010082823190182E-3</v>
      </c>
      <c r="O609" s="7">
        <f t="shared" si="70"/>
        <v>-2.0611229566453337E-2</v>
      </c>
      <c r="P609" s="7">
        <f t="shared" si="69"/>
        <v>-1.7593449144671007E-3</v>
      </c>
      <c r="Q609" s="7">
        <f t="shared" si="69"/>
        <v>-8.6425950065477805E-2</v>
      </c>
      <c r="R609" s="7">
        <f t="shared" si="69"/>
        <v>-2.0604359610171426E-2</v>
      </c>
      <c r="S609" s="7">
        <f t="shared" si="68"/>
        <v>-8.764297993588242E-3</v>
      </c>
      <c r="T609" s="7">
        <f t="shared" si="68"/>
        <v>2.219089095769685E-2</v>
      </c>
      <c r="U609" s="7">
        <f t="shared" si="68"/>
        <v>-9.7649152185333779E-3</v>
      </c>
      <c r="V609" s="9">
        <f t="shared" si="68"/>
        <v>-2.0053442446729769E-2</v>
      </c>
    </row>
    <row r="610" spans="1:22" x14ac:dyDescent="0.2">
      <c r="A610" s="8">
        <v>44853</v>
      </c>
      <c r="B610" s="6">
        <v>59107.19</v>
      </c>
      <c r="C610" s="6">
        <v>829.85</v>
      </c>
      <c r="D610" s="6">
        <v>892.1</v>
      </c>
      <c r="E610" s="6">
        <v>57.1</v>
      </c>
      <c r="F610" s="6">
        <v>625.95000000000005</v>
      </c>
      <c r="G610" s="6">
        <v>553.4</v>
      </c>
      <c r="H610" s="6">
        <v>137.80000000000001</v>
      </c>
      <c r="I610" s="7">
        <f t="shared" ref="I610:I641" si="74">(B611/B610)-1</f>
        <v>-2.4800705294906189E-3</v>
      </c>
      <c r="J610" s="7">
        <f t="shared" ref="J610:J641" si="75">(C611/C610)-1</f>
        <v>-1.6268000241007385E-2</v>
      </c>
      <c r="K610" s="7">
        <f t="shared" ref="K610:K641" si="76">(D611/D610)-1</f>
        <v>5.380562717184123E-3</v>
      </c>
      <c r="L610" s="7">
        <f t="shared" si="70"/>
        <v>-1.2259194395796924E-2</v>
      </c>
      <c r="M610" s="7">
        <f t="shared" si="70"/>
        <v>-5.5915009186036091E-4</v>
      </c>
      <c r="N610" s="7">
        <f t="shared" si="70"/>
        <v>1.6353451391398766E-2</v>
      </c>
      <c r="O610" s="7">
        <f t="shared" si="70"/>
        <v>2.0682148040638504E-2</v>
      </c>
      <c r="P610" s="7">
        <f t="shared" si="69"/>
        <v>-1.6179519579248435E-3</v>
      </c>
      <c r="Q610" s="7">
        <f t="shared" si="69"/>
        <v>4.8318025996285088E-3</v>
      </c>
      <c r="R610" s="7">
        <f t="shared" si="69"/>
        <v>3.8747767137371006E-3</v>
      </c>
      <c r="S610" s="7">
        <f t="shared" si="68"/>
        <v>5.2677909348590258E-3</v>
      </c>
      <c r="T610" s="7">
        <f t="shared" si="68"/>
        <v>5.5172819304903253E-2</v>
      </c>
      <c r="U610" s="7">
        <f t="shared" si="68"/>
        <v>-3.607507519873611E-3</v>
      </c>
      <c r="V610" s="9">
        <f t="shared" si="68"/>
        <v>-2.0826605540785064E-2</v>
      </c>
    </row>
    <row r="611" spans="1:22" x14ac:dyDescent="0.2">
      <c r="A611" s="8">
        <v>44852</v>
      </c>
      <c r="B611" s="6">
        <v>58960.6</v>
      </c>
      <c r="C611" s="6">
        <v>816.35</v>
      </c>
      <c r="D611" s="6">
        <v>896.9</v>
      </c>
      <c r="E611" s="6">
        <v>56.4</v>
      </c>
      <c r="F611" s="6">
        <v>625.6</v>
      </c>
      <c r="G611" s="6">
        <v>562.45000000000005</v>
      </c>
      <c r="H611" s="6">
        <v>140.65</v>
      </c>
      <c r="I611" s="7">
        <f t="shared" si="74"/>
        <v>-9.3218182989995846E-3</v>
      </c>
      <c r="J611" s="7">
        <f t="shared" si="75"/>
        <v>-2.6949225209775829E-3</v>
      </c>
      <c r="K611" s="7">
        <f t="shared" si="76"/>
        <v>-1.3044932545434151E-2</v>
      </c>
      <c r="L611" s="7">
        <f t="shared" si="70"/>
        <v>-1.1524822695035408E-2</v>
      </c>
      <c r="M611" s="7">
        <f t="shared" si="70"/>
        <v>-1.5744884910485979E-2</v>
      </c>
      <c r="N611" s="7">
        <f t="shared" si="70"/>
        <v>-3.3425193350520188E-2</v>
      </c>
      <c r="O611" s="7">
        <f t="shared" si="70"/>
        <v>-3.1994312122289315E-2</v>
      </c>
      <c r="P611" s="7">
        <f t="shared" si="69"/>
        <v>-2.4831509986474412E-3</v>
      </c>
      <c r="Q611" s="7">
        <f t="shared" si="69"/>
        <v>-1.6401776994554348E-2</v>
      </c>
      <c r="R611" s="7">
        <f t="shared" si="69"/>
        <v>5.3661392042195777E-3</v>
      </c>
      <c r="S611" s="7">
        <f t="shared" si="68"/>
        <v>-1.2334958157951397E-2</v>
      </c>
      <c r="T611" s="7">
        <f t="shared" si="68"/>
        <v>-5.5930647456996273E-4</v>
      </c>
      <c r="U611" s="7">
        <f t="shared" si="68"/>
        <v>1.6221173886009504E-2</v>
      </c>
      <c r="V611" s="9">
        <f t="shared" si="68"/>
        <v>2.047117635630756E-2</v>
      </c>
    </row>
    <row r="612" spans="1:22" x14ac:dyDescent="0.2">
      <c r="A612" s="8">
        <v>44851</v>
      </c>
      <c r="B612" s="6">
        <v>58410.98</v>
      </c>
      <c r="C612" s="6">
        <v>814.15</v>
      </c>
      <c r="D612" s="6">
        <v>885.2</v>
      </c>
      <c r="E612" s="6">
        <v>55.75</v>
      </c>
      <c r="F612" s="6">
        <v>615.75</v>
      </c>
      <c r="G612" s="6">
        <v>543.65</v>
      </c>
      <c r="H612" s="6">
        <v>136.15</v>
      </c>
      <c r="I612" s="7">
        <f t="shared" si="74"/>
        <v>-8.4061250127972498E-3</v>
      </c>
      <c r="J612" s="7">
        <f t="shared" si="75"/>
        <v>-1.6765952220106795E-2</v>
      </c>
      <c r="K612" s="7">
        <f t="shared" si="76"/>
        <v>-1.6888838680524265E-2</v>
      </c>
      <c r="L612" s="7">
        <f t="shared" si="70"/>
        <v>-2.6008968609865568E-2</v>
      </c>
      <c r="M612" s="7">
        <f t="shared" si="70"/>
        <v>-2.3304912708079661E-2</v>
      </c>
      <c r="N612" s="7">
        <f t="shared" si="70"/>
        <v>-3.0258438333486515E-2</v>
      </c>
      <c r="O612" s="7">
        <f t="shared" si="70"/>
        <v>-4.1865589423430216E-2</v>
      </c>
      <c r="P612" s="7">
        <f t="shared" si="69"/>
        <v>-9.3655383596242328E-3</v>
      </c>
      <c r="Q612" s="7">
        <f t="shared" si="69"/>
        <v>-2.6985603619442211E-3</v>
      </c>
      <c r="R612" s="7">
        <f t="shared" si="69"/>
        <v>-1.313076494706269E-2</v>
      </c>
      <c r="S612" s="7">
        <f t="shared" si="68"/>
        <v>-1.1591748163785019E-2</v>
      </c>
      <c r="T612" s="7">
        <f t="shared" si="68"/>
        <v>-1.5870152230454078E-2</v>
      </c>
      <c r="U612" s="7">
        <f t="shared" si="68"/>
        <v>-3.3996583795076571E-2</v>
      </c>
      <c r="V612" s="9">
        <f t="shared" si="68"/>
        <v>-3.2517315816097195E-2</v>
      </c>
    </row>
    <row r="613" spans="1:22" x14ac:dyDescent="0.2">
      <c r="A613" s="8">
        <v>44848</v>
      </c>
      <c r="B613" s="6">
        <v>57919.97</v>
      </c>
      <c r="C613" s="6">
        <v>800.5</v>
      </c>
      <c r="D613" s="6">
        <v>870.25</v>
      </c>
      <c r="E613" s="6">
        <v>54.3</v>
      </c>
      <c r="F613" s="6">
        <v>601.4</v>
      </c>
      <c r="G613" s="6">
        <v>527.20000000000005</v>
      </c>
      <c r="H613" s="6">
        <v>130.44999999999999</v>
      </c>
      <c r="I613" s="7">
        <f t="shared" si="74"/>
        <v>-1.1820448111419912E-2</v>
      </c>
      <c r="J613" s="7">
        <f t="shared" si="75"/>
        <v>1.8738288569644101E-3</v>
      </c>
      <c r="K613" s="7">
        <f t="shared" si="76"/>
        <v>-1.9132433208848054E-2</v>
      </c>
      <c r="L613" s="7">
        <f t="shared" si="70"/>
        <v>2.7624309392266788E-3</v>
      </c>
      <c r="M613" s="7">
        <f t="shared" si="70"/>
        <v>-3.2923179248420253E-2</v>
      </c>
      <c r="N613" s="7">
        <f t="shared" si="70"/>
        <v>-1.0906676783004499E-2</v>
      </c>
      <c r="O613" s="7">
        <f t="shared" si="70"/>
        <v>-3.4495975469527318E-3</v>
      </c>
      <c r="P613" s="7">
        <f t="shared" si="69"/>
        <v>-8.4416557389254531E-3</v>
      </c>
      <c r="Q613" s="7">
        <f t="shared" si="69"/>
        <v>-1.6908091773459814E-2</v>
      </c>
      <c r="R613" s="7">
        <f t="shared" si="69"/>
        <v>-1.70330814853464E-2</v>
      </c>
      <c r="S613" s="7">
        <f t="shared" si="68"/>
        <v>-2.6353183400338487E-2</v>
      </c>
      <c r="T613" s="7">
        <f t="shared" si="68"/>
        <v>-2.3580766446218687E-2</v>
      </c>
      <c r="U613" s="7">
        <f t="shared" si="68"/>
        <v>-3.0725674255460904E-2</v>
      </c>
      <c r="V613" s="9">
        <f t="shared" si="68"/>
        <v>-4.2767207537031351E-2</v>
      </c>
    </row>
    <row r="614" spans="1:22" x14ac:dyDescent="0.2">
      <c r="A614" s="8">
        <v>44847</v>
      </c>
      <c r="B614" s="6">
        <v>57235.33</v>
      </c>
      <c r="C614" s="6">
        <v>802</v>
      </c>
      <c r="D614" s="6">
        <v>853.6</v>
      </c>
      <c r="E614" s="6">
        <v>54.45</v>
      </c>
      <c r="F614" s="6">
        <v>581.6</v>
      </c>
      <c r="G614" s="6">
        <v>521.45000000000005</v>
      </c>
      <c r="H614" s="6">
        <v>130</v>
      </c>
      <c r="I614" s="7">
        <f t="shared" si="74"/>
        <v>6.8241067186998183E-3</v>
      </c>
      <c r="J614" s="7">
        <f t="shared" si="75"/>
        <v>8.3541147132171201E-3</v>
      </c>
      <c r="K614" s="7">
        <f t="shared" si="76"/>
        <v>1.7279756326147977E-2</v>
      </c>
      <c r="L614" s="7">
        <f t="shared" si="70"/>
        <v>1.1937557392102782E-2</v>
      </c>
      <c r="M614" s="7">
        <f t="shared" si="70"/>
        <v>1.177785419532329E-2</v>
      </c>
      <c r="N614" s="7">
        <f t="shared" si="70"/>
        <v>2.3683958193498666E-2</v>
      </c>
      <c r="O614" s="7">
        <f t="shared" si="70"/>
        <v>2.2692307692307567E-2</v>
      </c>
      <c r="P614" s="7">
        <f t="shared" si="69"/>
        <v>-1.1890865064903378E-2</v>
      </c>
      <c r="Q614" s="7">
        <f t="shared" si="69"/>
        <v>1.8720754297451314E-3</v>
      </c>
      <c r="R614" s="7">
        <f t="shared" si="69"/>
        <v>-1.9317826704004695E-2</v>
      </c>
      <c r="S614" s="7">
        <f t="shared" si="68"/>
        <v>2.7586224390798823E-3</v>
      </c>
      <c r="T614" s="7">
        <f t="shared" si="68"/>
        <v>-3.347734433511898E-2</v>
      </c>
      <c r="U614" s="7">
        <f t="shared" si="68"/>
        <v>-1.0966590621075538E-2</v>
      </c>
      <c r="V614" s="9">
        <f t="shared" si="68"/>
        <v>-3.455561127154894E-3</v>
      </c>
    </row>
    <row r="615" spans="1:22" x14ac:dyDescent="0.2">
      <c r="A615" s="8">
        <v>44846</v>
      </c>
      <c r="B615" s="6">
        <v>57625.91</v>
      </c>
      <c r="C615" s="6">
        <v>808.7</v>
      </c>
      <c r="D615" s="6">
        <v>868.35</v>
      </c>
      <c r="E615" s="6">
        <v>55.1</v>
      </c>
      <c r="F615" s="6">
        <v>588.45000000000005</v>
      </c>
      <c r="G615" s="6">
        <v>533.79999999999995</v>
      </c>
      <c r="H615" s="6">
        <v>132.94999999999999</v>
      </c>
      <c r="I615" s="7">
        <f t="shared" si="74"/>
        <v>-8.3051183052901267E-3</v>
      </c>
      <c r="J615" s="7">
        <f t="shared" si="75"/>
        <v>-2.862619018177337E-2</v>
      </c>
      <c r="K615" s="7">
        <f t="shared" si="76"/>
        <v>2.5911210917257677E-3</v>
      </c>
      <c r="L615" s="7">
        <f t="shared" si="70"/>
        <v>-3.6297640653357499E-2</v>
      </c>
      <c r="M615" s="7">
        <f t="shared" si="70"/>
        <v>-9.6014954541593367E-3</v>
      </c>
      <c r="N615" s="7">
        <f t="shared" si="70"/>
        <v>-1.198950917946795E-2</v>
      </c>
      <c r="O615" s="7">
        <f t="shared" si="70"/>
        <v>-2.5197442647611812E-2</v>
      </c>
      <c r="P615" s="7">
        <f t="shared" si="69"/>
        <v>6.800927892551753E-3</v>
      </c>
      <c r="Q615" s="7">
        <f t="shared" si="69"/>
        <v>8.3194122352621257E-3</v>
      </c>
      <c r="R615" s="7">
        <f t="shared" si="69"/>
        <v>1.7132159205579606E-2</v>
      </c>
      <c r="S615" s="7">
        <f t="shared" si="68"/>
        <v>1.1866866779899262E-2</v>
      </c>
      <c r="T615" s="7">
        <f t="shared" si="68"/>
        <v>1.1709035104361694E-2</v>
      </c>
      <c r="U615" s="7">
        <f t="shared" si="68"/>
        <v>2.3407844403201667E-2</v>
      </c>
      <c r="V615" s="9">
        <f t="shared" si="68"/>
        <v>2.2438667233446279E-2</v>
      </c>
    </row>
    <row r="616" spans="1:22" x14ac:dyDescent="0.2">
      <c r="A616" s="8">
        <v>44845</v>
      </c>
      <c r="B616" s="6">
        <v>57147.32</v>
      </c>
      <c r="C616" s="6">
        <v>785.55</v>
      </c>
      <c r="D616" s="6">
        <v>870.6</v>
      </c>
      <c r="E616" s="6">
        <v>53.1</v>
      </c>
      <c r="F616" s="6">
        <v>582.79999999999995</v>
      </c>
      <c r="G616" s="6">
        <v>527.4</v>
      </c>
      <c r="H616" s="6">
        <v>129.6</v>
      </c>
      <c r="I616" s="7">
        <f t="shared" si="74"/>
        <v>1.4765171840079194E-2</v>
      </c>
      <c r="J616" s="7">
        <f t="shared" si="75"/>
        <v>-1.1075042963528681E-2</v>
      </c>
      <c r="K616" s="7">
        <f t="shared" si="76"/>
        <v>1.2807259361359957E-2</v>
      </c>
      <c r="L616" s="7">
        <f t="shared" si="70"/>
        <v>1.2241054613935987E-2</v>
      </c>
      <c r="M616" s="7">
        <f t="shared" si="70"/>
        <v>7.8071379547015596E-3</v>
      </c>
      <c r="N616" s="7">
        <f t="shared" si="70"/>
        <v>6.3519150549866676E-3</v>
      </c>
      <c r="O616" s="7">
        <f t="shared" si="70"/>
        <v>2.0061728395061706E-2</v>
      </c>
      <c r="P616" s="7">
        <f t="shared" si="69"/>
        <v>-8.3397979461515576E-3</v>
      </c>
      <c r="Q616" s="7">
        <f t="shared" si="69"/>
        <v>-2.9043910708170237E-2</v>
      </c>
      <c r="R616" s="7">
        <f t="shared" si="69"/>
        <v>2.5877699250739265E-3</v>
      </c>
      <c r="S616" s="7">
        <f t="shared" si="68"/>
        <v>-3.6972787910975621E-2</v>
      </c>
      <c r="T616" s="7">
        <f t="shared" si="68"/>
        <v>-9.6478870026215999E-3</v>
      </c>
      <c r="U616" s="7">
        <f t="shared" si="68"/>
        <v>-1.2061963051237433E-2</v>
      </c>
      <c r="V616" s="9">
        <f t="shared" si="68"/>
        <v>-2.5520333770854425E-2</v>
      </c>
    </row>
    <row r="617" spans="1:22" x14ac:dyDescent="0.2">
      <c r="A617" s="8">
        <v>44844</v>
      </c>
      <c r="B617" s="6">
        <v>57991.11</v>
      </c>
      <c r="C617" s="6">
        <v>776.85</v>
      </c>
      <c r="D617" s="6">
        <v>881.75</v>
      </c>
      <c r="E617" s="6">
        <v>53.75</v>
      </c>
      <c r="F617" s="6">
        <v>587.35</v>
      </c>
      <c r="G617" s="6">
        <v>530.75</v>
      </c>
      <c r="H617" s="6">
        <v>132.19999999999999</v>
      </c>
      <c r="I617" s="7">
        <f t="shared" si="74"/>
        <v>3.4519084045814274E-3</v>
      </c>
      <c r="J617" s="7">
        <f t="shared" si="75"/>
        <v>-2.7225333075883373E-2</v>
      </c>
      <c r="K617" s="7">
        <f t="shared" si="76"/>
        <v>9.0728664587458319E-4</v>
      </c>
      <c r="L617" s="7">
        <f t="shared" si="70"/>
        <v>-1.3953488372092981E-2</v>
      </c>
      <c r="M617" s="7">
        <f t="shared" si="70"/>
        <v>6.2994807184812984E-3</v>
      </c>
      <c r="N617" s="7">
        <f t="shared" si="70"/>
        <v>-1.0362694300517505E-3</v>
      </c>
      <c r="O617" s="7">
        <f t="shared" si="70"/>
        <v>2.3449319213313391E-2</v>
      </c>
      <c r="P617" s="7">
        <f t="shared" si="69"/>
        <v>1.4657227933382399E-2</v>
      </c>
      <c r="Q617" s="7">
        <f t="shared" si="69"/>
        <v>-1.1136827855596162E-2</v>
      </c>
      <c r="R617" s="7">
        <f t="shared" si="69"/>
        <v>1.2725939997964187E-2</v>
      </c>
      <c r="S617" s="7">
        <f t="shared" si="68"/>
        <v>1.2166738759879047E-2</v>
      </c>
      <c r="T617" s="7">
        <f t="shared" si="68"/>
        <v>7.776819948845333E-3</v>
      </c>
      <c r="U617" s="7">
        <f t="shared" si="68"/>
        <v>6.3318266641791037E-3</v>
      </c>
      <c r="V617" s="9">
        <f t="shared" si="68"/>
        <v>1.9863143499411571E-2</v>
      </c>
    </row>
    <row r="618" spans="1:22" x14ac:dyDescent="0.2">
      <c r="A618" s="8">
        <v>44841</v>
      </c>
      <c r="B618" s="6">
        <v>58191.29</v>
      </c>
      <c r="C618" s="6">
        <v>755.7</v>
      </c>
      <c r="D618" s="6">
        <v>882.55</v>
      </c>
      <c r="E618" s="6">
        <v>53</v>
      </c>
      <c r="F618" s="6">
        <v>591.04999999999995</v>
      </c>
      <c r="G618" s="6">
        <v>530.20000000000005</v>
      </c>
      <c r="H618" s="6">
        <v>135.30000000000001</v>
      </c>
      <c r="I618" s="7">
        <f t="shared" si="74"/>
        <v>5.2946068045578443E-4</v>
      </c>
      <c r="J618" s="7">
        <f t="shared" si="75"/>
        <v>-7.9396585946811538E-4</v>
      </c>
      <c r="K618" s="7">
        <f t="shared" si="76"/>
        <v>3.2859328083396644E-3</v>
      </c>
      <c r="L618" s="7">
        <f t="shared" si="70"/>
        <v>2.4528301886792336E-2</v>
      </c>
      <c r="M618" s="7">
        <f t="shared" si="70"/>
        <v>2.3686659335081739E-2</v>
      </c>
      <c r="N618" s="7">
        <f t="shared" si="70"/>
        <v>1.3391173142210278E-2</v>
      </c>
      <c r="O618" s="7">
        <f t="shared" si="70"/>
        <v>-2.9563932002957261E-3</v>
      </c>
      <c r="P618" s="7">
        <f t="shared" si="69"/>
        <v>3.4459642439689043E-3</v>
      </c>
      <c r="Q618" s="7">
        <f t="shared" si="69"/>
        <v>-2.7602809511335959E-2</v>
      </c>
      <c r="R618" s="7">
        <f t="shared" si="69"/>
        <v>9.0687531012651086E-4</v>
      </c>
      <c r="S618" s="7">
        <f t="shared" si="68"/>
        <v>-1.4051753455650302E-2</v>
      </c>
      <c r="T618" s="7">
        <f t="shared" si="68"/>
        <v>6.2797219264909545E-3</v>
      </c>
      <c r="U618" s="7">
        <f t="shared" si="68"/>
        <v>-1.0368067284402492E-3</v>
      </c>
      <c r="V618" s="9">
        <f t="shared" si="68"/>
        <v>2.3178607759156668E-2</v>
      </c>
    </row>
    <row r="619" spans="1:22" x14ac:dyDescent="0.2">
      <c r="A619" s="8">
        <v>44840</v>
      </c>
      <c r="B619" s="6">
        <v>58222.1</v>
      </c>
      <c r="C619" s="6">
        <v>755.1</v>
      </c>
      <c r="D619" s="6">
        <v>885.45</v>
      </c>
      <c r="E619" s="6">
        <v>54.3</v>
      </c>
      <c r="F619" s="6">
        <v>605.04999999999995</v>
      </c>
      <c r="G619" s="6">
        <v>537.29999999999995</v>
      </c>
      <c r="H619" s="6">
        <v>134.9</v>
      </c>
      <c r="I619" s="7">
        <f t="shared" si="74"/>
        <v>-2.6902155710631925E-3</v>
      </c>
      <c r="J619" s="7">
        <f t="shared" si="75"/>
        <v>-1.6289233214143883E-2</v>
      </c>
      <c r="K619" s="7">
        <f t="shared" si="76"/>
        <v>-2.0102772601502172E-2</v>
      </c>
      <c r="L619" s="7">
        <f t="shared" si="70"/>
        <v>-2.025782688766109E-2</v>
      </c>
      <c r="M619" s="7">
        <f t="shared" si="70"/>
        <v>4.4624411205687053E-3</v>
      </c>
      <c r="N619" s="7">
        <f t="shared" si="70"/>
        <v>-8.5613251442395732E-3</v>
      </c>
      <c r="O619" s="7">
        <f t="shared" si="70"/>
        <v>-8.1541882876203786E-3</v>
      </c>
      <c r="P619" s="7">
        <f t="shared" si="69"/>
        <v>5.2932056560439829E-4</v>
      </c>
      <c r="Q619" s="7">
        <f t="shared" si="69"/>
        <v>-7.9428121729439643E-4</v>
      </c>
      <c r="R619" s="7">
        <f t="shared" si="69"/>
        <v>3.280545928520273E-3</v>
      </c>
      <c r="S619" s="7">
        <f t="shared" si="68"/>
        <v>2.4232313387767806E-2</v>
      </c>
      <c r="T619" s="7">
        <f t="shared" si="68"/>
        <v>2.3410483047675654E-2</v>
      </c>
      <c r="U619" s="7">
        <f t="shared" si="68"/>
        <v>1.3302303879850414E-2</v>
      </c>
      <c r="V619" s="9">
        <f t="shared" si="68"/>
        <v>-2.9607719630322452E-3</v>
      </c>
    </row>
    <row r="620" spans="1:22" x14ac:dyDescent="0.2">
      <c r="A620" s="8">
        <v>44838</v>
      </c>
      <c r="B620" s="6">
        <v>58065.47</v>
      </c>
      <c r="C620" s="6">
        <v>742.8</v>
      </c>
      <c r="D620" s="6">
        <v>867.65</v>
      </c>
      <c r="E620" s="6">
        <v>53.2</v>
      </c>
      <c r="F620" s="6">
        <v>607.75</v>
      </c>
      <c r="G620" s="6">
        <v>532.70000000000005</v>
      </c>
      <c r="H620" s="6">
        <v>133.80000000000001</v>
      </c>
      <c r="I620" s="7">
        <f t="shared" si="74"/>
        <v>-2.1986561031883567E-2</v>
      </c>
      <c r="J620" s="7">
        <f t="shared" si="75"/>
        <v>-2.6992460958535247E-2</v>
      </c>
      <c r="K620" s="7">
        <f t="shared" si="76"/>
        <v>-2.2243992393246037E-2</v>
      </c>
      <c r="L620" s="7">
        <f t="shared" si="70"/>
        <v>-7.2368421052631637E-2</v>
      </c>
      <c r="M620" s="7">
        <f t="shared" si="70"/>
        <v>-2.1966269025092577E-2</v>
      </c>
      <c r="N620" s="7">
        <f t="shared" si="70"/>
        <v>-2.4310118265440273E-2</v>
      </c>
      <c r="O620" s="7">
        <f t="shared" si="70"/>
        <v>-4.2974588938714531E-2</v>
      </c>
      <c r="P620" s="7">
        <f t="shared" si="69"/>
        <v>-2.6938407040250009E-3</v>
      </c>
      <c r="Q620" s="7">
        <f t="shared" si="69"/>
        <v>-1.6423361330829209E-2</v>
      </c>
      <c r="R620" s="7">
        <f t="shared" si="69"/>
        <v>-2.0307582818295363E-2</v>
      </c>
      <c r="S620" s="7">
        <f t="shared" si="68"/>
        <v>-2.0465830592291002E-2</v>
      </c>
      <c r="T620" s="7">
        <f t="shared" si="68"/>
        <v>4.452513952171392E-3</v>
      </c>
      <c r="U620" s="7">
        <f t="shared" si="68"/>
        <v>-8.598183811822183E-3</v>
      </c>
      <c r="V620" s="9">
        <f t="shared" si="68"/>
        <v>-8.1876155195820411E-3</v>
      </c>
    </row>
    <row r="621" spans="1:22" x14ac:dyDescent="0.2">
      <c r="A621" s="8">
        <v>44837</v>
      </c>
      <c r="B621" s="6">
        <v>56788.81</v>
      </c>
      <c r="C621" s="6">
        <v>722.75</v>
      </c>
      <c r="D621" s="6">
        <v>848.35</v>
      </c>
      <c r="E621" s="6">
        <v>49.35</v>
      </c>
      <c r="F621" s="6">
        <v>594.4</v>
      </c>
      <c r="G621" s="6">
        <v>519.75</v>
      </c>
      <c r="H621" s="6">
        <v>128.05000000000001</v>
      </c>
      <c r="I621" s="7">
        <f t="shared" si="74"/>
        <v>1.1236544664344983E-2</v>
      </c>
      <c r="J621" s="7">
        <f t="shared" si="75"/>
        <v>1.4458664821860978E-2</v>
      </c>
      <c r="K621" s="7">
        <f t="shared" si="76"/>
        <v>1.6090057169800165E-2</v>
      </c>
      <c r="L621" s="7">
        <f t="shared" si="70"/>
        <v>1.0131712259371817E-2</v>
      </c>
      <c r="M621" s="7">
        <f t="shared" si="70"/>
        <v>4.1722745625841329E-2</v>
      </c>
      <c r="N621" s="7">
        <f t="shared" si="70"/>
        <v>2.0875420875420936E-2</v>
      </c>
      <c r="O621" s="7">
        <f t="shared" si="70"/>
        <v>3.3971105037094773E-2</v>
      </c>
      <c r="P621" s="7">
        <f t="shared" si="69"/>
        <v>-2.2231867765537518E-2</v>
      </c>
      <c r="Q621" s="7">
        <f t="shared" si="69"/>
        <v>-2.7363448582095259E-2</v>
      </c>
      <c r="R621" s="7">
        <f t="shared" si="69"/>
        <v>-2.2495121047564213E-2</v>
      </c>
      <c r="S621" s="7">
        <f t="shared" si="68"/>
        <v>-7.5120630468108171E-2</v>
      </c>
      <c r="T621" s="7">
        <f t="shared" si="68"/>
        <v>-2.2211119792683354E-2</v>
      </c>
      <c r="U621" s="7">
        <f t="shared" si="68"/>
        <v>-2.4610487184831217E-2</v>
      </c>
      <c r="V621" s="9">
        <f t="shared" si="68"/>
        <v>-4.3925335048593861E-2</v>
      </c>
    </row>
    <row r="622" spans="1:22" x14ac:dyDescent="0.2">
      <c r="A622" s="8">
        <v>44834</v>
      </c>
      <c r="B622" s="6">
        <v>57426.92</v>
      </c>
      <c r="C622" s="6">
        <v>733.2</v>
      </c>
      <c r="D622" s="6">
        <v>862</v>
      </c>
      <c r="E622" s="6">
        <v>49.85</v>
      </c>
      <c r="F622" s="6">
        <v>619.20000000000005</v>
      </c>
      <c r="G622" s="6">
        <v>530.6</v>
      </c>
      <c r="H622" s="6">
        <v>132.4</v>
      </c>
      <c r="I622" s="7">
        <f t="shared" si="74"/>
        <v>-1.7708767943675152E-2</v>
      </c>
      <c r="J622" s="7">
        <f t="shared" si="75"/>
        <v>-1.9367157665030055E-2</v>
      </c>
      <c r="K622" s="7">
        <f t="shared" si="76"/>
        <v>-2.0997679814385162E-2</v>
      </c>
      <c r="L622" s="7">
        <f t="shared" si="70"/>
        <v>-4.212637913741224E-2</v>
      </c>
      <c r="M622" s="7">
        <f t="shared" si="70"/>
        <v>-3.0361757105943243E-2</v>
      </c>
      <c r="N622" s="7">
        <f t="shared" si="70"/>
        <v>-1.6679231059178345E-2</v>
      </c>
      <c r="O622" s="7">
        <f t="shared" si="70"/>
        <v>-3.7386706948640547E-2</v>
      </c>
      <c r="P622" s="7">
        <f t="shared" si="69"/>
        <v>1.1173883654918624E-2</v>
      </c>
      <c r="Q622" s="7">
        <f t="shared" si="69"/>
        <v>1.4355135069094537E-2</v>
      </c>
      <c r="R622" s="7">
        <f t="shared" si="69"/>
        <v>1.5961984174744547E-2</v>
      </c>
      <c r="S622" s="7">
        <f t="shared" si="68"/>
        <v>1.0080730528356729E-2</v>
      </c>
      <c r="T622" s="7">
        <f t="shared" si="68"/>
        <v>4.0875828871968091E-2</v>
      </c>
      <c r="U622" s="7">
        <f t="shared" si="68"/>
        <v>2.0660514965517032E-2</v>
      </c>
      <c r="V622" s="9">
        <f t="shared" si="68"/>
        <v>3.3406830857373476E-2</v>
      </c>
    </row>
    <row r="623" spans="1:22" x14ac:dyDescent="0.2">
      <c r="A623" s="8">
        <v>44833</v>
      </c>
      <c r="B623" s="6">
        <v>56409.96</v>
      </c>
      <c r="C623" s="6">
        <v>719</v>
      </c>
      <c r="D623" s="6">
        <v>843.9</v>
      </c>
      <c r="E623" s="6">
        <v>47.75</v>
      </c>
      <c r="F623" s="6">
        <v>600.4</v>
      </c>
      <c r="G623" s="6">
        <v>521.75</v>
      </c>
      <c r="H623" s="6">
        <v>127.45</v>
      </c>
      <c r="I623" s="7">
        <f t="shared" si="74"/>
        <v>3.3384175418667006E-3</v>
      </c>
      <c r="J623" s="7">
        <f t="shared" si="75"/>
        <v>-3.5465924895687895E-3</v>
      </c>
      <c r="K623" s="7">
        <f t="shared" si="76"/>
        <v>6.6358573290674627E-3</v>
      </c>
      <c r="L623" s="7">
        <f t="shared" si="70"/>
        <v>-2.1989528795811508E-2</v>
      </c>
      <c r="M623" s="7">
        <f t="shared" si="70"/>
        <v>-3.0229846768820789E-2</v>
      </c>
      <c r="N623" s="7">
        <f t="shared" si="70"/>
        <v>5.9415428845233098E-3</v>
      </c>
      <c r="O623" s="7">
        <f t="shared" si="70"/>
        <v>-7.846214201647661E-3</v>
      </c>
      <c r="P623" s="7">
        <f t="shared" si="69"/>
        <v>-1.7867444273833171E-2</v>
      </c>
      <c r="Q623" s="7">
        <f t="shared" si="69"/>
        <v>-1.9557158244503312E-2</v>
      </c>
      <c r="R623" s="7">
        <f t="shared" si="69"/>
        <v>-2.122126649977225E-2</v>
      </c>
      <c r="S623" s="7">
        <f t="shared" si="68"/>
        <v>-4.3039429481108088E-2</v>
      </c>
      <c r="T623" s="7">
        <f t="shared" si="68"/>
        <v>-3.0832222516210563E-2</v>
      </c>
      <c r="U623" s="7">
        <f t="shared" si="68"/>
        <v>-1.6819895746329205E-2</v>
      </c>
      <c r="V623" s="9">
        <f t="shared" si="68"/>
        <v>-3.810351268078345E-2</v>
      </c>
    </row>
    <row r="624" spans="1:22" x14ac:dyDescent="0.2">
      <c r="A624" s="8">
        <v>44832</v>
      </c>
      <c r="B624" s="6">
        <v>56598.28</v>
      </c>
      <c r="C624" s="6">
        <v>716.45</v>
      </c>
      <c r="D624" s="6">
        <v>849.5</v>
      </c>
      <c r="E624" s="6">
        <v>46.7</v>
      </c>
      <c r="F624" s="6">
        <v>582.25</v>
      </c>
      <c r="G624" s="6">
        <v>524.85</v>
      </c>
      <c r="H624" s="6">
        <v>126.45</v>
      </c>
      <c r="I624" s="7">
        <f t="shared" si="74"/>
        <v>8.9974465655140445E-3</v>
      </c>
      <c r="J624" s="7">
        <f t="shared" si="75"/>
        <v>2.9380975643799268E-2</v>
      </c>
      <c r="K624" s="7">
        <f t="shared" si="76"/>
        <v>3.5903472630958166E-3</v>
      </c>
      <c r="L624" s="7">
        <f t="shared" si="70"/>
        <v>1.6059957173447437E-2</v>
      </c>
      <c r="M624" s="7">
        <f t="shared" si="70"/>
        <v>4.1820523829970035E-2</v>
      </c>
      <c r="N624" s="7">
        <f t="shared" si="70"/>
        <v>2.2196818138515706E-2</v>
      </c>
      <c r="O624" s="7">
        <f t="shared" si="70"/>
        <v>1.0280743376828827E-2</v>
      </c>
      <c r="P624" s="7">
        <f t="shared" si="69"/>
        <v>3.3328573973109761E-3</v>
      </c>
      <c r="Q624" s="7">
        <f t="shared" si="69"/>
        <v>-3.5528965584347913E-3</v>
      </c>
      <c r="R624" s="7">
        <f t="shared" si="69"/>
        <v>6.6139369480658948E-3</v>
      </c>
      <c r="S624" s="7">
        <f t="shared" si="68"/>
        <v>-2.2234902251887616E-2</v>
      </c>
      <c r="T624" s="7">
        <f t="shared" si="68"/>
        <v>-3.0696190994856515E-2</v>
      </c>
      <c r="U624" s="7">
        <f t="shared" si="68"/>
        <v>5.923961524496665E-3</v>
      </c>
      <c r="V624" s="9">
        <f t="shared" si="68"/>
        <v>-7.8771577061502503E-3</v>
      </c>
    </row>
    <row r="625" spans="1:22" x14ac:dyDescent="0.2">
      <c r="A625" s="8">
        <v>44831</v>
      </c>
      <c r="B625" s="6">
        <v>57107.519999999997</v>
      </c>
      <c r="C625" s="6">
        <v>737.5</v>
      </c>
      <c r="D625" s="6">
        <v>852.55</v>
      </c>
      <c r="E625" s="6">
        <v>47.45</v>
      </c>
      <c r="F625" s="6">
        <v>606.6</v>
      </c>
      <c r="G625" s="6">
        <v>536.5</v>
      </c>
      <c r="H625" s="6">
        <v>127.75</v>
      </c>
      <c r="I625" s="7">
        <f t="shared" si="74"/>
        <v>6.6015824185683414E-4</v>
      </c>
      <c r="J625" s="7">
        <f t="shared" si="75"/>
        <v>6.9152542372881154E-3</v>
      </c>
      <c r="K625" s="7">
        <f t="shared" si="76"/>
        <v>9.9700897308074854E-3</v>
      </c>
      <c r="L625" s="7">
        <f t="shared" si="70"/>
        <v>-4.2149631190727677E-3</v>
      </c>
      <c r="M625" s="7">
        <f t="shared" si="70"/>
        <v>-1.5578635014836917E-2</v>
      </c>
      <c r="N625" s="7">
        <f t="shared" si="70"/>
        <v>1.2674743709226277E-2</v>
      </c>
      <c r="O625" s="7">
        <f t="shared" si="70"/>
        <v>3.1311154598825386E-3</v>
      </c>
      <c r="P625" s="7">
        <f t="shared" si="69"/>
        <v>8.957210709710858E-3</v>
      </c>
      <c r="Q625" s="7">
        <f t="shared" si="69"/>
        <v>2.8957627051363028E-2</v>
      </c>
      <c r="R625" s="7">
        <f t="shared" si="69"/>
        <v>3.5839173521737817E-3</v>
      </c>
      <c r="S625" s="7">
        <f t="shared" si="68"/>
        <v>1.5932360381085146E-2</v>
      </c>
      <c r="T625" s="7">
        <f t="shared" si="68"/>
        <v>4.0969686490030445E-2</v>
      </c>
      <c r="U625" s="7">
        <f t="shared" si="68"/>
        <v>2.1954054588946378E-2</v>
      </c>
      <c r="V625" s="9">
        <f t="shared" si="68"/>
        <v>1.0228255967839701E-2</v>
      </c>
    </row>
    <row r="626" spans="1:22" x14ac:dyDescent="0.2">
      <c r="A626" s="8">
        <v>44830</v>
      </c>
      <c r="B626" s="6">
        <v>57145.22</v>
      </c>
      <c r="C626" s="6">
        <v>742.6</v>
      </c>
      <c r="D626" s="6">
        <v>861.05</v>
      </c>
      <c r="E626" s="6">
        <v>47.25</v>
      </c>
      <c r="F626" s="6">
        <v>597.15</v>
      </c>
      <c r="G626" s="6">
        <v>543.29999999999995</v>
      </c>
      <c r="H626" s="6">
        <v>128.15</v>
      </c>
      <c r="I626" s="7">
        <f t="shared" si="74"/>
        <v>1.6689059907372794E-2</v>
      </c>
      <c r="J626" s="7">
        <f t="shared" si="75"/>
        <v>3.5012119579854506E-2</v>
      </c>
      <c r="K626" s="7">
        <f t="shared" si="76"/>
        <v>2.462110214273272E-2</v>
      </c>
      <c r="L626" s="7">
        <f t="shared" si="70"/>
        <v>3.0687830687830653E-2</v>
      </c>
      <c r="M626" s="7">
        <f t="shared" si="70"/>
        <v>6.8157079460771985E-2</v>
      </c>
      <c r="N626" s="7">
        <f t="shared" si="70"/>
        <v>1.3436407141542484E-2</v>
      </c>
      <c r="O626" s="7">
        <f t="shared" si="70"/>
        <v>3.3944596176355812E-2</v>
      </c>
      <c r="P626" s="7">
        <f t="shared" si="69"/>
        <v>6.5994043325817773E-4</v>
      </c>
      <c r="Q626" s="7">
        <f t="shared" si="69"/>
        <v>6.8914535290047962E-3</v>
      </c>
      <c r="R626" s="7">
        <f t="shared" si="69"/>
        <v>9.9207162867477588E-3</v>
      </c>
      <c r="S626" s="7">
        <f t="shared" si="68"/>
        <v>-4.2238711161851714E-3</v>
      </c>
      <c r="T626" s="7">
        <f t="shared" si="68"/>
        <v>-1.5701257140044958E-2</v>
      </c>
      <c r="U626" s="7">
        <f t="shared" si="68"/>
        <v>1.2595091486724039E-2</v>
      </c>
      <c r="V626" s="9">
        <f t="shared" si="68"/>
        <v>3.1262237262662559E-3</v>
      </c>
    </row>
    <row r="627" spans="1:22" x14ac:dyDescent="0.2">
      <c r="A627" s="8">
        <v>44827</v>
      </c>
      <c r="B627" s="6">
        <v>58098.92</v>
      </c>
      <c r="C627" s="6">
        <v>768.6</v>
      </c>
      <c r="D627" s="6">
        <v>882.25</v>
      </c>
      <c r="E627" s="6">
        <v>48.7</v>
      </c>
      <c r="F627" s="6">
        <v>637.85</v>
      </c>
      <c r="G627" s="6">
        <v>550.6</v>
      </c>
      <c r="H627" s="6">
        <v>132.5</v>
      </c>
      <c r="I627" s="7">
        <f t="shared" si="74"/>
        <v>1.7570034004074531E-2</v>
      </c>
      <c r="J627" s="7">
        <f t="shared" si="75"/>
        <v>2.6801977621649709E-2</v>
      </c>
      <c r="K627" s="7">
        <f t="shared" si="76"/>
        <v>2.3972796826296383E-2</v>
      </c>
      <c r="L627" s="7">
        <f t="shared" si="70"/>
        <v>4.0041067761806826E-2</v>
      </c>
      <c r="M627" s="7">
        <f t="shared" si="70"/>
        <v>4.0056439601787286E-2</v>
      </c>
      <c r="N627" s="7">
        <f t="shared" si="70"/>
        <v>3.0330548492553344E-2</v>
      </c>
      <c r="O627" s="7">
        <f t="shared" si="70"/>
        <v>4.4905660377358325E-2</v>
      </c>
      <c r="P627" s="7">
        <f t="shared" si="69"/>
        <v>1.6551327847038208E-2</v>
      </c>
      <c r="Q627" s="7">
        <f t="shared" si="69"/>
        <v>3.4413136387763797E-2</v>
      </c>
      <c r="R627" s="7">
        <f t="shared" si="69"/>
        <v>2.4322887804470991E-2</v>
      </c>
      <c r="S627" s="7">
        <f t="shared" si="68"/>
        <v>3.0226376148792311E-2</v>
      </c>
      <c r="T627" s="7">
        <f t="shared" si="68"/>
        <v>6.5934807869863124E-2</v>
      </c>
      <c r="U627" s="7">
        <f t="shared" si="68"/>
        <v>1.3346939151029608E-2</v>
      </c>
      <c r="V627" s="9">
        <f t="shared" si="68"/>
        <v>3.3381192616196764E-2</v>
      </c>
    </row>
    <row r="628" spans="1:22" x14ac:dyDescent="0.2">
      <c r="A628" s="8">
        <v>44826</v>
      </c>
      <c r="B628" s="6">
        <v>59119.72</v>
      </c>
      <c r="C628" s="6">
        <v>789.2</v>
      </c>
      <c r="D628" s="6">
        <v>903.4</v>
      </c>
      <c r="E628" s="6">
        <v>50.65</v>
      </c>
      <c r="F628" s="6">
        <v>663.4</v>
      </c>
      <c r="G628" s="6">
        <v>567.29999999999995</v>
      </c>
      <c r="H628" s="6">
        <v>138.44999999999999</v>
      </c>
      <c r="I628" s="7">
        <f t="shared" si="74"/>
        <v>5.7013125231308859E-3</v>
      </c>
      <c r="J628" s="7">
        <f t="shared" si="75"/>
        <v>2.1984287886467113E-2</v>
      </c>
      <c r="K628" s="7">
        <f t="shared" si="76"/>
        <v>1.3117113128182423E-2</v>
      </c>
      <c r="L628" s="7">
        <f t="shared" si="70"/>
        <v>1.9743336623889718E-3</v>
      </c>
      <c r="M628" s="7">
        <f t="shared" si="70"/>
        <v>3.9192041000903899E-3</v>
      </c>
      <c r="N628" s="7">
        <f t="shared" si="70"/>
        <v>4.230565838180933E-3</v>
      </c>
      <c r="O628" s="7">
        <f t="shared" si="70"/>
        <v>2.0946189960274531E-2</v>
      </c>
      <c r="P628" s="7">
        <f t="shared" si="69"/>
        <v>1.7417465454006416E-2</v>
      </c>
      <c r="Q628" s="7">
        <f t="shared" si="69"/>
        <v>2.6449096017716677E-2</v>
      </c>
      <c r="R628" s="7">
        <f t="shared" si="69"/>
        <v>2.368996066512432E-2</v>
      </c>
      <c r="S628" s="7">
        <f t="shared" si="68"/>
        <v>3.9260200606148134E-2</v>
      </c>
      <c r="T628" s="7">
        <f t="shared" si="68"/>
        <v>3.9274980528653039E-2</v>
      </c>
      <c r="U628" s="7">
        <f t="shared" si="68"/>
        <v>2.9879671624014337E-2</v>
      </c>
      <c r="V628" s="9">
        <f t="shared" si="68"/>
        <v>4.3926604190693795E-2</v>
      </c>
    </row>
    <row r="629" spans="1:22" x14ac:dyDescent="0.2">
      <c r="A629" s="8">
        <v>44825</v>
      </c>
      <c r="B629" s="6">
        <v>59456.78</v>
      </c>
      <c r="C629" s="6">
        <v>806.55</v>
      </c>
      <c r="D629" s="6">
        <v>915.25</v>
      </c>
      <c r="E629" s="6">
        <v>50.75</v>
      </c>
      <c r="F629" s="6">
        <v>666</v>
      </c>
      <c r="G629" s="6">
        <v>569.70000000000005</v>
      </c>
      <c r="H629" s="6">
        <v>141.35</v>
      </c>
      <c r="I629" s="7">
        <f t="shared" si="74"/>
        <v>4.4227083942318668E-3</v>
      </c>
      <c r="J629" s="7">
        <f t="shared" si="75"/>
        <v>7.6870621784141946E-3</v>
      </c>
      <c r="K629" s="7">
        <f t="shared" si="76"/>
        <v>1.6388964763724978E-3</v>
      </c>
      <c r="L629" s="7">
        <f t="shared" si="70"/>
        <v>1.0837438423645374E-2</v>
      </c>
      <c r="M629" s="7">
        <f t="shared" si="70"/>
        <v>3.0030030030037125E-4</v>
      </c>
      <c r="N629" s="7">
        <f t="shared" si="70"/>
        <v>7.6355976829909356E-3</v>
      </c>
      <c r="O629" s="7">
        <f t="shared" si="70"/>
        <v>1.7686593562080688E-3</v>
      </c>
      <c r="P629" s="7">
        <f t="shared" si="69"/>
        <v>5.6851215515972735E-3</v>
      </c>
      <c r="Q629" s="7">
        <f t="shared" si="69"/>
        <v>2.1746117775336311E-2</v>
      </c>
      <c r="R629" s="7">
        <f t="shared" si="69"/>
        <v>1.3031828779841801E-2</v>
      </c>
      <c r="S629" s="7">
        <f t="shared" si="68"/>
        <v>1.9723872272043542E-3</v>
      </c>
      <c r="T629" s="7">
        <f t="shared" si="68"/>
        <v>3.9115440274370391E-3</v>
      </c>
      <c r="U629" s="7">
        <f t="shared" si="68"/>
        <v>4.2216421538284598E-3</v>
      </c>
      <c r="V629" s="9">
        <f t="shared" si="68"/>
        <v>2.0729834522628554E-2</v>
      </c>
    </row>
    <row r="630" spans="1:22" x14ac:dyDescent="0.2">
      <c r="A630" s="8">
        <v>44824</v>
      </c>
      <c r="B630" s="6">
        <v>59719.74</v>
      </c>
      <c r="C630" s="6">
        <v>812.75</v>
      </c>
      <c r="D630" s="6">
        <v>916.75</v>
      </c>
      <c r="E630" s="6">
        <v>51.3</v>
      </c>
      <c r="F630" s="6">
        <v>666.2</v>
      </c>
      <c r="G630" s="6">
        <v>574.04999999999995</v>
      </c>
      <c r="H630" s="6">
        <v>141.6</v>
      </c>
      <c r="I630" s="7">
        <f t="shared" si="74"/>
        <v>-9.6870816919162328E-3</v>
      </c>
      <c r="J630" s="7">
        <f t="shared" si="75"/>
        <v>-1.8025223008305113E-2</v>
      </c>
      <c r="K630" s="7">
        <f t="shared" si="76"/>
        <v>-1.9143714207799256E-2</v>
      </c>
      <c r="L630" s="7">
        <f t="shared" si="70"/>
        <v>-3.8986354775827348E-3</v>
      </c>
      <c r="M630" s="7">
        <f t="shared" si="70"/>
        <v>-1.9213449414590356E-2</v>
      </c>
      <c r="N630" s="7">
        <f t="shared" si="70"/>
        <v>-3.1356153645152318E-3</v>
      </c>
      <c r="O630" s="7">
        <f t="shared" si="70"/>
        <v>-3.8841807909603121E-3</v>
      </c>
      <c r="P630" s="7">
        <f t="shared" si="69"/>
        <v>4.4129569607210687E-3</v>
      </c>
      <c r="Q630" s="7">
        <f t="shared" si="69"/>
        <v>7.657667260217901E-3</v>
      </c>
      <c r="R630" s="7">
        <f t="shared" si="69"/>
        <v>1.6375549510897281E-3</v>
      </c>
      <c r="S630" s="7">
        <f t="shared" si="68"/>
        <v>1.077913425482719E-2</v>
      </c>
      <c r="T630" s="7">
        <f t="shared" si="68"/>
        <v>3.0025521919021245E-4</v>
      </c>
      <c r="U630" s="7">
        <f t="shared" si="68"/>
        <v>7.6065940534709624E-3</v>
      </c>
      <c r="V630" s="9">
        <f t="shared" si="68"/>
        <v>1.7670971200201115E-3</v>
      </c>
    </row>
    <row r="631" spans="1:22" x14ac:dyDescent="0.2">
      <c r="A631" s="8">
        <v>44823</v>
      </c>
      <c r="B631" s="6">
        <v>59141.23</v>
      </c>
      <c r="C631" s="6">
        <v>798.1</v>
      </c>
      <c r="D631" s="6">
        <v>899.2</v>
      </c>
      <c r="E631" s="6">
        <v>51.1</v>
      </c>
      <c r="F631" s="6">
        <v>653.4</v>
      </c>
      <c r="G631" s="6">
        <v>572.25</v>
      </c>
      <c r="H631" s="6">
        <v>141.05000000000001</v>
      </c>
      <c r="I631" s="7">
        <f t="shared" si="74"/>
        <v>-5.0800431441822003E-3</v>
      </c>
      <c r="J631" s="7">
        <f t="shared" si="75"/>
        <v>-1.1026187194587256E-2</v>
      </c>
      <c r="K631" s="7">
        <f t="shared" si="76"/>
        <v>1.1009786476868344E-2</v>
      </c>
      <c r="L631" s="7">
        <f t="shared" si="70"/>
        <v>-2.9354207436398383E-3</v>
      </c>
      <c r="M631" s="7">
        <f t="shared" si="70"/>
        <v>8.0348943985306676E-3</v>
      </c>
      <c r="N631" s="7">
        <f t="shared" si="70"/>
        <v>-1.8261249453910056E-2</v>
      </c>
      <c r="O631" s="7">
        <f t="shared" si="70"/>
        <v>-2.6940801134349601E-2</v>
      </c>
      <c r="P631" s="7">
        <f t="shared" si="69"/>
        <v>-9.7343066969017931E-3</v>
      </c>
      <c r="Q631" s="7">
        <f t="shared" si="69"/>
        <v>-1.81896563020515E-2</v>
      </c>
      <c r="R631" s="7">
        <f t="shared" si="69"/>
        <v>-1.9329327812008728E-2</v>
      </c>
      <c r="S631" s="7">
        <f t="shared" si="68"/>
        <v>-3.9062549670649885E-3</v>
      </c>
      <c r="T631" s="7">
        <f t="shared" si="68"/>
        <v>-1.9400426592609637E-2</v>
      </c>
      <c r="U631" s="7">
        <f t="shared" si="68"/>
        <v>-3.1405417071448272E-3</v>
      </c>
      <c r="V631" s="9">
        <f t="shared" si="68"/>
        <v>-3.8917438116139523E-3</v>
      </c>
    </row>
    <row r="632" spans="1:22" x14ac:dyDescent="0.2">
      <c r="A632" s="8">
        <v>44820</v>
      </c>
      <c r="B632" s="6">
        <v>58840.79</v>
      </c>
      <c r="C632" s="6">
        <v>789.3</v>
      </c>
      <c r="D632" s="6">
        <v>909.1</v>
      </c>
      <c r="E632" s="6">
        <v>50.95</v>
      </c>
      <c r="F632" s="6">
        <v>658.65</v>
      </c>
      <c r="G632" s="6">
        <v>561.79999999999995</v>
      </c>
      <c r="H632" s="6">
        <v>137.25</v>
      </c>
      <c r="I632" s="7">
        <f t="shared" si="74"/>
        <v>1.857928827944022E-2</v>
      </c>
      <c r="J632" s="7">
        <f t="shared" si="75"/>
        <v>8.8686177625740825E-4</v>
      </c>
      <c r="K632" s="7">
        <f t="shared" si="76"/>
        <v>9.3499065009350346E-3</v>
      </c>
      <c r="L632" s="7">
        <f t="shared" si="70"/>
        <v>3.5328753680078373E-2</v>
      </c>
      <c r="M632" s="7">
        <f t="shared" si="70"/>
        <v>3.3705306308358107E-2</v>
      </c>
      <c r="N632" s="7">
        <f t="shared" si="70"/>
        <v>1.8422926308294896E-2</v>
      </c>
      <c r="O632" s="7">
        <f t="shared" si="70"/>
        <v>2.0400728597449902E-2</v>
      </c>
      <c r="P632" s="7">
        <f t="shared" si="69"/>
        <v>-5.0929904304840732E-3</v>
      </c>
      <c r="Q632" s="7">
        <f t="shared" si="69"/>
        <v>-1.1087426167606574E-2</v>
      </c>
      <c r="R632" s="7">
        <f t="shared" si="69"/>
        <v>1.0949619988385914E-2</v>
      </c>
      <c r="S632" s="7">
        <f t="shared" si="68"/>
        <v>-2.9397375409248466E-3</v>
      </c>
      <c r="T632" s="7">
        <f t="shared" si="68"/>
        <v>8.0027865088662612E-3</v>
      </c>
      <c r="U632" s="7">
        <f t="shared" si="68"/>
        <v>-1.8430044162532837E-2</v>
      </c>
      <c r="V632" s="9">
        <f t="shared" si="68"/>
        <v>-2.7310357058365362E-2</v>
      </c>
    </row>
    <row r="633" spans="1:22" x14ac:dyDescent="0.2">
      <c r="A633" s="8">
        <v>44819</v>
      </c>
      <c r="B633" s="6">
        <v>59934.01</v>
      </c>
      <c r="C633" s="6">
        <v>790</v>
      </c>
      <c r="D633" s="6">
        <v>917.6</v>
      </c>
      <c r="E633" s="6">
        <v>52.75</v>
      </c>
      <c r="F633" s="6">
        <v>680.85</v>
      </c>
      <c r="G633" s="6">
        <v>572.15</v>
      </c>
      <c r="H633" s="6">
        <v>140.05000000000001</v>
      </c>
      <c r="I633" s="7">
        <f t="shared" si="74"/>
        <v>6.8902447875587303E-3</v>
      </c>
      <c r="J633" s="7">
        <f t="shared" si="75"/>
        <v>1.6518987341772151E-2</v>
      </c>
      <c r="K633" s="7">
        <f t="shared" si="76"/>
        <v>5.4489973844806805E-4</v>
      </c>
      <c r="L633" s="7">
        <f t="shared" si="70"/>
        <v>-3.5071090047393394E-2</v>
      </c>
      <c r="M633" s="7">
        <f t="shared" si="70"/>
        <v>-4.7734449585077332E-3</v>
      </c>
      <c r="N633" s="7">
        <f t="shared" si="70"/>
        <v>-6.9911736432748395E-4</v>
      </c>
      <c r="O633" s="7">
        <f t="shared" si="70"/>
        <v>2.856122813280848E-3</v>
      </c>
      <c r="P633" s="7">
        <f t="shared" si="69"/>
        <v>1.8408801744497473E-2</v>
      </c>
      <c r="Q633" s="7">
        <f t="shared" si="69"/>
        <v>8.8646874671040419E-4</v>
      </c>
      <c r="R633" s="7">
        <f t="shared" si="69"/>
        <v>9.3064666873484535E-3</v>
      </c>
      <c r="S633" s="7">
        <f t="shared" si="68"/>
        <v>3.4719012687441923E-2</v>
      </c>
      <c r="T633" s="7">
        <f t="shared" si="68"/>
        <v>3.3149731894748263E-2</v>
      </c>
      <c r="U633" s="7">
        <f t="shared" si="68"/>
        <v>1.8255280093580586E-2</v>
      </c>
      <c r="V633" s="9">
        <f t="shared" ref="V633:V696" si="77">LN(H633/H632)</f>
        <v>2.0195421316477512E-2</v>
      </c>
    </row>
    <row r="634" spans="1:22" x14ac:dyDescent="0.2">
      <c r="A634" s="8">
        <v>44818</v>
      </c>
      <c r="B634" s="6">
        <v>60346.97</v>
      </c>
      <c r="C634" s="6">
        <v>803.05</v>
      </c>
      <c r="D634" s="6">
        <v>918.1</v>
      </c>
      <c r="E634" s="6">
        <v>50.9</v>
      </c>
      <c r="F634" s="6">
        <v>677.6</v>
      </c>
      <c r="G634" s="6">
        <v>571.75</v>
      </c>
      <c r="H634" s="6">
        <v>140.44999999999999</v>
      </c>
      <c r="I634" s="7">
        <f t="shared" si="74"/>
        <v>3.713691010501341E-3</v>
      </c>
      <c r="J634" s="7">
        <f t="shared" si="75"/>
        <v>3.1131311873482392E-3</v>
      </c>
      <c r="K634" s="7">
        <f t="shared" si="76"/>
        <v>-8.8225683476745864E-3</v>
      </c>
      <c r="L634" s="7">
        <f t="shared" si="70"/>
        <v>-1.2770137524557912E-2</v>
      </c>
      <c r="M634" s="7">
        <f t="shared" si="70"/>
        <v>-4.1322314049587749E-3</v>
      </c>
      <c r="N634" s="7">
        <f t="shared" si="70"/>
        <v>-2.4048972452995199E-2</v>
      </c>
      <c r="O634" s="7">
        <f t="shared" si="70"/>
        <v>-1.2815948736204952E-2</v>
      </c>
      <c r="P634" s="7">
        <f t="shared" si="69"/>
        <v>6.8666155297612925E-3</v>
      </c>
      <c r="Q634" s="7">
        <f t="shared" si="69"/>
        <v>1.6384033047839076E-2</v>
      </c>
      <c r="R634" s="7">
        <f t="shared" si="69"/>
        <v>5.4475133449332453E-4</v>
      </c>
      <c r="S634" s="7">
        <f t="shared" si="69"/>
        <v>-3.5700848799698849E-2</v>
      </c>
      <c r="T634" s="7">
        <f t="shared" si="69"/>
        <v>-4.7848742327396563E-3</v>
      </c>
      <c r="U634" s="7">
        <f t="shared" si="69"/>
        <v>-6.9936186083317928E-4</v>
      </c>
      <c r="V634" s="9">
        <f t="shared" si="77"/>
        <v>2.8520518441350214E-3</v>
      </c>
    </row>
    <row r="635" spans="1:22" x14ac:dyDescent="0.2">
      <c r="A635" s="8">
        <v>44817</v>
      </c>
      <c r="B635" s="6">
        <v>60571.08</v>
      </c>
      <c r="C635" s="6">
        <v>805.55</v>
      </c>
      <c r="D635" s="6">
        <v>910</v>
      </c>
      <c r="E635" s="6">
        <v>50.25</v>
      </c>
      <c r="F635" s="6">
        <v>674.8</v>
      </c>
      <c r="G635" s="6">
        <v>558</v>
      </c>
      <c r="H635" s="6">
        <v>138.65</v>
      </c>
      <c r="I635" s="7">
        <f t="shared" si="74"/>
        <v>-7.5275197338400268E-3</v>
      </c>
      <c r="J635" s="7">
        <f t="shared" si="75"/>
        <v>-5.6483148159641727E-3</v>
      </c>
      <c r="K635" s="7">
        <f t="shared" si="76"/>
        <v>-3.0769230769229772E-3</v>
      </c>
      <c r="L635" s="7">
        <f t="shared" si="70"/>
        <v>1.2935323383084452E-2</v>
      </c>
      <c r="M635" s="7">
        <f t="shared" si="70"/>
        <v>-2.082098399525778E-2</v>
      </c>
      <c r="N635" s="7">
        <f t="shared" si="70"/>
        <v>-5.5555555555556468E-3</v>
      </c>
      <c r="O635" s="7">
        <f t="shared" si="70"/>
        <v>1.4424810674358302E-3</v>
      </c>
      <c r="P635" s="7">
        <f t="shared" ref="P635:U677" si="78">LN(B635/B634)</f>
        <v>3.7068122850877289E-3</v>
      </c>
      <c r="Q635" s="7">
        <f t="shared" si="78"/>
        <v>3.1082954280893657E-3</v>
      </c>
      <c r="R635" s="7">
        <f t="shared" si="78"/>
        <v>-8.8617176387586327E-3</v>
      </c>
      <c r="S635" s="7">
        <f t="shared" si="78"/>
        <v>-1.2852376617291881E-2</v>
      </c>
      <c r="T635" s="7">
        <f t="shared" si="78"/>
        <v>-4.1407926660314998E-3</v>
      </c>
      <c r="U635" s="7">
        <f t="shared" si="78"/>
        <v>-2.4342870521579591E-2</v>
      </c>
      <c r="V635" s="9">
        <f t="shared" si="77"/>
        <v>-1.2898781488465526E-2</v>
      </c>
    </row>
    <row r="636" spans="1:22" x14ac:dyDescent="0.2">
      <c r="A636" s="8">
        <v>44816</v>
      </c>
      <c r="B636" s="6">
        <v>60115.13</v>
      </c>
      <c r="C636" s="6">
        <v>801</v>
      </c>
      <c r="D636" s="6">
        <v>907.2</v>
      </c>
      <c r="E636" s="6">
        <v>50.9</v>
      </c>
      <c r="F636" s="6">
        <v>660.75</v>
      </c>
      <c r="G636" s="6">
        <v>554.9</v>
      </c>
      <c r="H636" s="6">
        <v>138.85</v>
      </c>
      <c r="I636" s="7">
        <f t="shared" si="74"/>
        <v>-5.3562223021059729E-3</v>
      </c>
      <c r="J636" s="7">
        <f t="shared" si="75"/>
        <v>-2.0162297128589191E-2</v>
      </c>
      <c r="K636" s="7">
        <f t="shared" si="76"/>
        <v>-6.5586419753086433E-3</v>
      </c>
      <c r="L636" s="7">
        <f t="shared" si="70"/>
        <v>-8.8408644400784775E-3</v>
      </c>
      <c r="M636" s="7">
        <f t="shared" si="70"/>
        <v>-1.2334468407113053E-2</v>
      </c>
      <c r="N636" s="7">
        <f t="shared" si="70"/>
        <v>-2.7932960893853886E-3</v>
      </c>
      <c r="O636" s="7">
        <f t="shared" si="70"/>
        <v>-5.761613251710318E-3</v>
      </c>
      <c r="P636" s="7">
        <f t="shared" si="78"/>
        <v>-7.5559944967375937E-3</v>
      </c>
      <c r="Q636" s="7">
        <f t="shared" si="78"/>
        <v>-5.6643268686363208E-3</v>
      </c>
      <c r="R636" s="7">
        <f t="shared" si="78"/>
        <v>-3.0816665374080007E-3</v>
      </c>
      <c r="S636" s="7">
        <f t="shared" si="78"/>
        <v>1.2852376617291803E-2</v>
      </c>
      <c r="T636" s="7">
        <f t="shared" si="78"/>
        <v>-2.104079718741458E-2</v>
      </c>
      <c r="U636" s="7">
        <f t="shared" si="78"/>
        <v>-5.571045049455472E-3</v>
      </c>
      <c r="V636" s="9">
        <f t="shared" si="77"/>
        <v>1.4414416910213512E-3</v>
      </c>
    </row>
    <row r="637" spans="1:22" x14ac:dyDescent="0.2">
      <c r="A637" s="8">
        <v>44813</v>
      </c>
      <c r="B637" s="6">
        <v>59793.14</v>
      </c>
      <c r="C637" s="6">
        <v>784.85</v>
      </c>
      <c r="D637" s="6">
        <v>901.25</v>
      </c>
      <c r="E637" s="6">
        <v>50.45</v>
      </c>
      <c r="F637" s="6">
        <v>652.6</v>
      </c>
      <c r="G637" s="6">
        <v>553.35</v>
      </c>
      <c r="H637" s="6">
        <v>138.05000000000001</v>
      </c>
      <c r="I637" s="7">
        <f t="shared" si="74"/>
        <v>-1.7547163437142688E-3</v>
      </c>
      <c r="J637" s="7">
        <f t="shared" si="75"/>
        <v>-6.4980569535579846E-3</v>
      </c>
      <c r="K637" s="7">
        <f t="shared" si="76"/>
        <v>-2.7184466019417597E-3</v>
      </c>
      <c r="L637" s="7">
        <f t="shared" si="70"/>
        <v>1.2884043607532147E-2</v>
      </c>
      <c r="M637" s="7">
        <f t="shared" si="70"/>
        <v>-5.5163959546430386E-3</v>
      </c>
      <c r="N637" s="7">
        <f t="shared" si="70"/>
        <v>-1.5722417999457949E-2</v>
      </c>
      <c r="O637" s="7">
        <f t="shared" si="70"/>
        <v>2.1731256791015507E-3</v>
      </c>
      <c r="P637" s="7">
        <f t="shared" si="78"/>
        <v>-5.3706182891961754E-3</v>
      </c>
      <c r="Q637" s="7">
        <f t="shared" si="78"/>
        <v>-2.0368330347143179E-2</v>
      </c>
      <c r="R637" s="7">
        <f t="shared" si="78"/>
        <v>-6.5802443743287944E-3</v>
      </c>
      <c r="S637" s="7">
        <f t="shared" si="78"/>
        <v>-8.880176756858987E-3</v>
      </c>
      <c r="T637" s="7">
        <f t="shared" si="78"/>
        <v>-1.2411169325178256E-2</v>
      </c>
      <c r="U637" s="7">
        <f t="shared" si="78"/>
        <v>-2.7972046210611424E-3</v>
      </c>
      <c r="V637" s="9">
        <f t="shared" si="77"/>
        <v>-5.7782753766449559E-3</v>
      </c>
    </row>
    <row r="638" spans="1:22" x14ac:dyDescent="0.2">
      <c r="A638" s="8">
        <v>44812</v>
      </c>
      <c r="B638" s="6">
        <v>59688.22</v>
      </c>
      <c r="C638" s="6">
        <v>779.75</v>
      </c>
      <c r="D638" s="6">
        <v>898.8</v>
      </c>
      <c r="E638" s="6">
        <v>51.1</v>
      </c>
      <c r="F638" s="6">
        <v>649</v>
      </c>
      <c r="G638" s="6">
        <v>544.65</v>
      </c>
      <c r="H638" s="6">
        <v>138.35</v>
      </c>
      <c r="I638" s="7">
        <f t="shared" si="74"/>
        <v>-1.1045898168851376E-2</v>
      </c>
      <c r="J638" s="7">
        <f t="shared" si="75"/>
        <v>-3.1227957678743201E-2</v>
      </c>
      <c r="K638" s="7">
        <f t="shared" si="76"/>
        <v>-2.5144637294169936E-2</v>
      </c>
      <c r="L638" s="7">
        <f t="shared" si="70"/>
        <v>-1.8590998043052864E-2</v>
      </c>
      <c r="M638" s="7">
        <f t="shared" si="70"/>
        <v>-1.2480739599383672E-2</v>
      </c>
      <c r="N638" s="7">
        <f t="shared" si="70"/>
        <v>-2.1665289635545704E-2</v>
      </c>
      <c r="O638" s="7">
        <f t="shared" si="70"/>
        <v>-2.9996385977593132E-2</v>
      </c>
      <c r="P638" s="7">
        <f t="shared" si="78"/>
        <v>-1.756257661752253E-3</v>
      </c>
      <c r="Q638" s="7">
        <f t="shared" si="78"/>
        <v>-6.5192612333033065E-3</v>
      </c>
      <c r="R638" s="7">
        <f t="shared" si="78"/>
        <v>-2.7221482879847391E-3</v>
      </c>
      <c r="S638" s="7">
        <f t="shared" si="78"/>
        <v>1.2801750410040726E-2</v>
      </c>
      <c r="T638" s="7">
        <f t="shared" si="78"/>
        <v>-5.5316674551303254E-3</v>
      </c>
      <c r="U638" s="7">
        <f t="shared" si="78"/>
        <v>-1.5847326182339951E-2</v>
      </c>
      <c r="V638" s="9">
        <f t="shared" si="77"/>
        <v>2.1707678567712521E-3</v>
      </c>
    </row>
    <row r="639" spans="1:22" x14ac:dyDescent="0.2">
      <c r="A639" s="8">
        <v>44811</v>
      </c>
      <c r="B639" s="6">
        <v>59028.91</v>
      </c>
      <c r="C639" s="6">
        <v>755.4</v>
      </c>
      <c r="D639" s="6">
        <v>876.2</v>
      </c>
      <c r="E639" s="6">
        <v>50.15</v>
      </c>
      <c r="F639" s="6">
        <v>640.9</v>
      </c>
      <c r="G639" s="6">
        <v>532.85</v>
      </c>
      <c r="H639" s="6">
        <v>134.19999999999999</v>
      </c>
      <c r="I639" s="7">
        <f t="shared" si="74"/>
        <v>2.8474183243429874E-3</v>
      </c>
      <c r="J639" s="7">
        <f t="shared" si="75"/>
        <v>-7.1485305798252297E-3</v>
      </c>
      <c r="K639" s="7">
        <f t="shared" si="76"/>
        <v>8.5026249714676982E-3</v>
      </c>
      <c r="L639" s="7">
        <f t="shared" si="70"/>
        <v>-4.9850448654037427E-3</v>
      </c>
      <c r="M639" s="7">
        <f t="shared" si="70"/>
        <v>1.4354813543454581E-2</v>
      </c>
      <c r="N639" s="7">
        <f t="shared" si="70"/>
        <v>9.2896687623156282E-3</v>
      </c>
      <c r="O639" s="7">
        <f t="shared" si="70"/>
        <v>-5.5886736214605381E-3</v>
      </c>
      <c r="P639" s="7">
        <f t="shared" si="78"/>
        <v>-1.1107357100497414E-2</v>
      </c>
      <c r="Q639" s="7">
        <f t="shared" si="78"/>
        <v>-3.1725945209556169E-2</v>
      </c>
      <c r="R639" s="7">
        <f t="shared" si="78"/>
        <v>-2.5466164931375948E-2</v>
      </c>
      <c r="S639" s="7">
        <f t="shared" si="78"/>
        <v>-1.8765982801714241E-2</v>
      </c>
      <c r="T639" s="7">
        <f t="shared" si="78"/>
        <v>-1.255927819390884E-2</v>
      </c>
      <c r="U639" s="7">
        <f t="shared" si="78"/>
        <v>-2.1903427861489248E-2</v>
      </c>
      <c r="V639" s="9">
        <f t="shared" si="77"/>
        <v>-3.0455481695353566E-2</v>
      </c>
    </row>
    <row r="640" spans="1:22" x14ac:dyDescent="0.2">
      <c r="A640" s="8">
        <v>44810</v>
      </c>
      <c r="B640" s="6">
        <v>59196.99</v>
      </c>
      <c r="C640" s="6">
        <v>750</v>
      </c>
      <c r="D640" s="6">
        <v>883.65</v>
      </c>
      <c r="E640" s="6">
        <v>49.9</v>
      </c>
      <c r="F640" s="6">
        <v>650.1</v>
      </c>
      <c r="G640" s="6">
        <v>537.79999999999995</v>
      </c>
      <c r="H640" s="6">
        <v>133.44999999999999</v>
      </c>
      <c r="I640" s="7">
        <f t="shared" si="74"/>
        <v>8.2757586154302842E-4</v>
      </c>
      <c r="J640" s="7">
        <f t="shared" si="75"/>
        <v>8.1333333333333258E-3</v>
      </c>
      <c r="K640" s="7">
        <f t="shared" si="76"/>
        <v>-1.3580037345102269E-3</v>
      </c>
      <c r="L640" s="7">
        <f t="shared" si="70"/>
        <v>1.8036072144288484E-2</v>
      </c>
      <c r="M640" s="7">
        <f t="shared" si="70"/>
        <v>2.8457160436856643E-3</v>
      </c>
      <c r="N640" s="7">
        <f t="shared" si="70"/>
        <v>2.0453700260321117E-3</v>
      </c>
      <c r="O640" s="7">
        <f t="shared" si="70"/>
        <v>2.997377294867043E-3</v>
      </c>
      <c r="P640" s="7">
        <f t="shared" si="78"/>
        <v>2.8433721078136923E-3</v>
      </c>
      <c r="Q640" s="7">
        <f t="shared" si="78"/>
        <v>-7.1742037480003297E-3</v>
      </c>
      <c r="R640" s="7">
        <f t="shared" si="78"/>
        <v>8.4666812560079477E-3</v>
      </c>
      <c r="S640" s="7">
        <f t="shared" si="78"/>
        <v>-4.9975116504715096E-3</v>
      </c>
      <c r="T640" s="7">
        <f t="shared" si="78"/>
        <v>1.4252758700241962E-2</v>
      </c>
      <c r="U640" s="7">
        <f t="shared" si="78"/>
        <v>9.2467851677989002E-3</v>
      </c>
      <c r="V640" s="9">
        <f t="shared" si="77"/>
        <v>-5.6043486870483057E-3</v>
      </c>
    </row>
    <row r="641" spans="1:22" x14ac:dyDescent="0.2">
      <c r="A641" s="8">
        <v>44809</v>
      </c>
      <c r="B641" s="6">
        <v>59245.98</v>
      </c>
      <c r="C641" s="6">
        <v>756.1</v>
      </c>
      <c r="D641" s="6">
        <v>882.45</v>
      </c>
      <c r="E641" s="6">
        <v>50.8</v>
      </c>
      <c r="F641" s="6">
        <v>651.95000000000005</v>
      </c>
      <c r="G641" s="6">
        <v>538.9</v>
      </c>
      <c r="H641" s="6">
        <v>133.85</v>
      </c>
      <c r="I641" s="7">
        <f t="shared" si="74"/>
        <v>-7.4713929957779257E-3</v>
      </c>
      <c r="J641" s="7">
        <f t="shared" si="75"/>
        <v>-7.8032006348366378E-3</v>
      </c>
      <c r="K641" s="7">
        <f t="shared" si="76"/>
        <v>-1.138874723780392E-2</v>
      </c>
      <c r="L641" s="7">
        <f>(E642/E641)-1</f>
        <v>-4.4291338582677198E-2</v>
      </c>
      <c r="M641" s="7">
        <f>(F642/F641)-1</f>
        <v>-1.0353554720454072E-2</v>
      </c>
      <c r="N641" s="7">
        <f>(G642/G641)-1</f>
        <v>-4.0823900538131674E-3</v>
      </c>
      <c r="O641" s="7">
        <f>(H642/H641)-1</f>
        <v>-2.0171834142696965E-2</v>
      </c>
      <c r="P641" s="7">
        <f t="shared" si="78"/>
        <v>8.2723360945308633E-4</v>
      </c>
      <c r="Q641" s="7">
        <f t="shared" si="78"/>
        <v>8.1004360338680723E-3</v>
      </c>
      <c r="R641" s="7">
        <f t="shared" si="78"/>
        <v>-1.3589266572313259E-3</v>
      </c>
      <c r="S641" s="7">
        <f t="shared" si="78"/>
        <v>1.7875351826963135E-2</v>
      </c>
      <c r="T641" s="7">
        <f t="shared" si="78"/>
        <v>2.8416746590582925E-3</v>
      </c>
      <c r="U641" s="7">
        <f t="shared" si="78"/>
        <v>2.0432811046868448E-3</v>
      </c>
      <c r="V641" s="9">
        <f t="shared" si="77"/>
        <v>2.9928941158284218E-3</v>
      </c>
    </row>
    <row r="642" spans="1:22" x14ac:dyDescent="0.2">
      <c r="A642" s="8">
        <v>44806</v>
      </c>
      <c r="B642" s="6">
        <v>58803.33</v>
      </c>
      <c r="C642" s="6">
        <v>750.2</v>
      </c>
      <c r="D642" s="6">
        <v>872.4</v>
      </c>
      <c r="E642" s="6">
        <v>48.55</v>
      </c>
      <c r="F642" s="6">
        <v>645.20000000000005</v>
      </c>
      <c r="G642" s="6">
        <v>536.70000000000005</v>
      </c>
      <c r="H642" s="6">
        <v>131.15</v>
      </c>
      <c r="I642" s="7">
        <f t="shared" ref="I642:O678" si="79">(B643/B642)-1</f>
        <v>-6.2479454819996949E-4</v>
      </c>
      <c r="J642" s="7">
        <f t="shared" si="79"/>
        <v>-8.0645161290323619E-3</v>
      </c>
      <c r="K642" s="7">
        <f t="shared" si="79"/>
        <v>2.2352132049519025E-3</v>
      </c>
      <c r="L642" s="7">
        <f t="shared" si="79"/>
        <v>1.2358393408856916E-2</v>
      </c>
      <c r="M642" s="7">
        <f t="shared" si="79"/>
        <v>4.3397396156230617E-3</v>
      </c>
      <c r="N642" s="7">
        <f t="shared" si="79"/>
        <v>-6.3350102478109127E-3</v>
      </c>
      <c r="O642" s="7">
        <f t="shared" si="79"/>
        <v>1.7537171178040323E-2</v>
      </c>
      <c r="P642" s="7">
        <f t="shared" si="78"/>
        <v>-7.4994436581138834E-3</v>
      </c>
      <c r="Q642" s="7">
        <f t="shared" si="78"/>
        <v>-7.833804916437221E-3</v>
      </c>
      <c r="R642" s="7">
        <f t="shared" si="78"/>
        <v>-1.1454095651100756E-2</v>
      </c>
      <c r="S642" s="7">
        <f t="shared" si="78"/>
        <v>-4.5302159847102327E-2</v>
      </c>
      <c r="T642" s="7">
        <f t="shared" si="78"/>
        <v>-1.0407525618427527E-2</v>
      </c>
      <c r="U642" s="7">
        <f t="shared" si="78"/>
        <v>-4.0907457566676866E-3</v>
      </c>
      <c r="V642" s="9">
        <f t="shared" si="77"/>
        <v>-2.0378063653478749E-2</v>
      </c>
    </row>
    <row r="643" spans="1:22" x14ac:dyDescent="0.2">
      <c r="A643" s="8">
        <v>44805</v>
      </c>
      <c r="B643" s="6">
        <v>58766.59</v>
      </c>
      <c r="C643" s="6">
        <v>744.15</v>
      </c>
      <c r="D643" s="6">
        <v>874.35</v>
      </c>
      <c r="E643" s="6">
        <v>49.15</v>
      </c>
      <c r="F643" s="6">
        <v>648</v>
      </c>
      <c r="G643" s="6">
        <v>533.29999999999995</v>
      </c>
      <c r="H643" s="6">
        <v>133.44999999999999</v>
      </c>
      <c r="I643" s="7">
        <f t="shared" si="79"/>
        <v>1.3110850910355687E-2</v>
      </c>
      <c r="J643" s="7">
        <f t="shared" si="79"/>
        <v>9.8770409191695219E-3</v>
      </c>
      <c r="K643" s="7">
        <f t="shared" si="79"/>
        <v>1.481100245896938E-2</v>
      </c>
      <c r="L643" s="7">
        <f t="shared" si="79"/>
        <v>0</v>
      </c>
      <c r="M643" s="7">
        <f t="shared" si="79"/>
        <v>-2.1759259259259256E-2</v>
      </c>
      <c r="N643" s="7">
        <f t="shared" si="79"/>
        <v>-3.8439902493905276E-3</v>
      </c>
      <c r="O643" s="7">
        <f t="shared" si="79"/>
        <v>-1.9482952416635446E-2</v>
      </c>
      <c r="P643" s="7">
        <f t="shared" si="78"/>
        <v>-6.2498981365179574E-4</v>
      </c>
      <c r="Q643" s="7">
        <f t="shared" si="78"/>
        <v>-8.0972102326194745E-3</v>
      </c>
      <c r="R643" s="7">
        <f t="shared" si="78"/>
        <v>2.2327188321945293E-3</v>
      </c>
      <c r="S643" s="7">
        <f t="shared" si="78"/>
        <v>1.2282651855841707E-2</v>
      </c>
      <c r="T643" s="7">
        <f t="shared" si="78"/>
        <v>4.3303501012208964E-3</v>
      </c>
      <c r="U643" s="7">
        <f t="shared" si="78"/>
        <v>-6.355161576226856E-3</v>
      </c>
      <c r="V643" s="9">
        <f t="shared" si="77"/>
        <v>1.7385169537650378E-2</v>
      </c>
    </row>
    <row r="644" spans="1:22" x14ac:dyDescent="0.2">
      <c r="A644" s="8">
        <v>44803</v>
      </c>
      <c r="B644" s="6">
        <v>59537.07</v>
      </c>
      <c r="C644" s="6">
        <v>751.5</v>
      </c>
      <c r="D644" s="6">
        <v>887.3</v>
      </c>
      <c r="E644" s="6">
        <v>49.15</v>
      </c>
      <c r="F644" s="6">
        <v>633.9</v>
      </c>
      <c r="G644" s="6">
        <v>531.25</v>
      </c>
      <c r="H644" s="6">
        <v>130.85</v>
      </c>
      <c r="I644" s="7">
        <f t="shared" si="79"/>
        <v>-2.6276906135958567E-2</v>
      </c>
      <c r="J644" s="7">
        <f t="shared" si="79"/>
        <v>-3.0339321357285343E-2</v>
      </c>
      <c r="K644" s="7">
        <f t="shared" si="79"/>
        <v>-3.5444607235433301E-2</v>
      </c>
      <c r="L644" s="7">
        <f t="shared" si="79"/>
        <v>-1.0172939979654072E-2</v>
      </c>
      <c r="M644" s="7">
        <f t="shared" si="79"/>
        <v>-2.3663038334120756E-4</v>
      </c>
      <c r="N644" s="7">
        <f t="shared" si="79"/>
        <v>-3.0870588235294094E-2</v>
      </c>
      <c r="O644" s="7">
        <f t="shared" si="79"/>
        <v>-3.4772640427970902E-2</v>
      </c>
      <c r="P644" s="7">
        <f t="shared" si="78"/>
        <v>1.3025647621612917E-2</v>
      </c>
      <c r="Q644" s="7">
        <f t="shared" si="78"/>
        <v>9.8285817778615905E-3</v>
      </c>
      <c r="R644" s="7">
        <f t="shared" si="78"/>
        <v>1.4702390681623474E-2</v>
      </c>
      <c r="S644" s="7">
        <f t="shared" si="78"/>
        <v>0</v>
      </c>
      <c r="T644" s="7">
        <f t="shared" si="78"/>
        <v>-2.1999483062153984E-2</v>
      </c>
      <c r="U644" s="7">
        <f t="shared" si="78"/>
        <v>-3.8513973679298857E-3</v>
      </c>
      <c r="V644" s="9">
        <f t="shared" si="77"/>
        <v>-1.9675246874378282E-2</v>
      </c>
    </row>
    <row r="645" spans="1:22" x14ac:dyDescent="0.2">
      <c r="A645" s="8">
        <v>44802</v>
      </c>
      <c r="B645" s="6">
        <v>57972.62</v>
      </c>
      <c r="C645" s="6">
        <v>728.7</v>
      </c>
      <c r="D645" s="6">
        <v>855.85</v>
      </c>
      <c r="E645" s="6">
        <v>48.65</v>
      </c>
      <c r="F645" s="6">
        <v>633.75</v>
      </c>
      <c r="G645" s="6">
        <v>514.85</v>
      </c>
      <c r="H645" s="6">
        <v>126.3</v>
      </c>
      <c r="I645" s="7">
        <f t="shared" si="79"/>
        <v>1.4856151058896483E-2</v>
      </c>
      <c r="J645" s="7">
        <f t="shared" si="79"/>
        <v>2.2231370934540973E-2</v>
      </c>
      <c r="K645" s="7">
        <f t="shared" si="79"/>
        <v>1.752643570719159E-2</v>
      </c>
      <c r="L645" s="7">
        <f t="shared" si="79"/>
        <v>-4.1109969167522076E-3</v>
      </c>
      <c r="M645" s="7">
        <f t="shared" si="79"/>
        <v>1.2071005917159816E-2</v>
      </c>
      <c r="N645" s="7">
        <f t="shared" si="79"/>
        <v>1.7383703991453725E-2</v>
      </c>
      <c r="O645" s="7">
        <f t="shared" si="79"/>
        <v>1.5835312747426888E-2</v>
      </c>
      <c r="P645" s="7">
        <f t="shared" si="78"/>
        <v>-2.6628313640766555E-2</v>
      </c>
      <c r="Q645" s="7">
        <f t="shared" si="78"/>
        <v>-3.0809084516792585E-2</v>
      </c>
      <c r="R645" s="7">
        <f t="shared" si="78"/>
        <v>-3.6088016699618766E-2</v>
      </c>
      <c r="S645" s="7">
        <f t="shared" si="78"/>
        <v>-1.0225037961161441E-2</v>
      </c>
      <c r="T645" s="7">
        <f t="shared" si="78"/>
        <v>-2.3665838472777399E-4</v>
      </c>
      <c r="U645" s="7">
        <f t="shared" si="78"/>
        <v>-3.1357124135866735E-2</v>
      </c>
      <c r="V645" s="9">
        <f t="shared" si="77"/>
        <v>-3.5391599619709377E-2</v>
      </c>
    </row>
    <row r="646" spans="1:22" x14ac:dyDescent="0.2">
      <c r="A646" s="8">
        <v>44799</v>
      </c>
      <c r="B646" s="6">
        <v>58833.87</v>
      </c>
      <c r="C646" s="6">
        <v>744.9</v>
      </c>
      <c r="D646" s="6">
        <v>870.85</v>
      </c>
      <c r="E646" s="6">
        <v>48.45</v>
      </c>
      <c r="F646" s="6">
        <v>641.4</v>
      </c>
      <c r="G646" s="6">
        <v>523.79999999999995</v>
      </c>
      <c r="H646" s="6">
        <v>128.30000000000001</v>
      </c>
      <c r="I646" s="7">
        <f t="shared" si="79"/>
        <v>-1.0053732654337066E-3</v>
      </c>
      <c r="J646" s="7">
        <f t="shared" si="79"/>
        <v>-2.0808162169417832E-3</v>
      </c>
      <c r="K646" s="7">
        <f t="shared" si="79"/>
        <v>1.7224550726302468E-3</v>
      </c>
      <c r="L646" s="7">
        <f t="shared" si="79"/>
        <v>1.031991744066052E-2</v>
      </c>
      <c r="M646" s="7">
        <f t="shared" si="79"/>
        <v>1.1069535391331486E-2</v>
      </c>
      <c r="N646" s="7">
        <f t="shared" si="79"/>
        <v>-6.4910271095837135E-3</v>
      </c>
      <c r="O646" s="7">
        <f t="shared" si="79"/>
        <v>-1.8706157443491911E-2</v>
      </c>
      <c r="P646" s="7">
        <f t="shared" si="78"/>
        <v>1.4746879355400646E-2</v>
      </c>
      <c r="Q646" s="7">
        <f t="shared" si="78"/>
        <v>2.1987856505994122E-2</v>
      </c>
      <c r="R646" s="7">
        <f t="shared" si="78"/>
        <v>1.7374619036120587E-2</v>
      </c>
      <c r="S646" s="7">
        <f t="shared" si="78"/>
        <v>-4.119470295238725E-3</v>
      </c>
      <c r="T646" s="7">
        <f t="shared" si="78"/>
        <v>1.1998732353661674E-2</v>
      </c>
      <c r="U646" s="7">
        <f t="shared" si="78"/>
        <v>1.7234335970851597E-2</v>
      </c>
      <c r="V646" s="9">
        <f t="shared" si="77"/>
        <v>1.5711242265145444E-2</v>
      </c>
    </row>
    <row r="647" spans="1:22" x14ac:dyDescent="0.2">
      <c r="A647" s="8">
        <v>44798</v>
      </c>
      <c r="B647" s="6">
        <v>58774.720000000001</v>
      </c>
      <c r="C647" s="6">
        <v>743.35</v>
      </c>
      <c r="D647" s="6">
        <v>872.35</v>
      </c>
      <c r="E647" s="6">
        <v>48.95</v>
      </c>
      <c r="F647" s="6">
        <v>648.5</v>
      </c>
      <c r="G647" s="6">
        <v>520.4</v>
      </c>
      <c r="H647" s="6">
        <v>125.9</v>
      </c>
      <c r="I647" s="7">
        <f t="shared" si="79"/>
        <v>5.286456490137148E-3</v>
      </c>
      <c r="J647" s="7">
        <f t="shared" si="79"/>
        <v>9.1477769556735922E-3</v>
      </c>
      <c r="K647" s="7">
        <f t="shared" si="79"/>
        <v>1.0890124376683463E-3</v>
      </c>
      <c r="L647" s="7">
        <f t="shared" si="79"/>
        <v>-7.1501532175689553E-3</v>
      </c>
      <c r="M647" s="7">
        <f t="shared" si="79"/>
        <v>4.8573631457209387E-3</v>
      </c>
      <c r="N647" s="7">
        <f t="shared" si="79"/>
        <v>-2.1137586471945413E-3</v>
      </c>
      <c r="O647" s="7">
        <f t="shared" si="79"/>
        <v>-1.866560762509939E-2</v>
      </c>
      <c r="P647" s="7">
        <f t="shared" si="78"/>
        <v>-1.0058789921262759E-3</v>
      </c>
      <c r="Q647" s="7">
        <f t="shared" si="78"/>
        <v>-2.0829841228707266E-3</v>
      </c>
      <c r="R647" s="7">
        <f t="shared" si="78"/>
        <v>1.7209733481169001E-3</v>
      </c>
      <c r="S647" s="7">
        <f t="shared" si="78"/>
        <v>1.0267030639744195E-2</v>
      </c>
      <c r="T647" s="7">
        <f t="shared" si="78"/>
        <v>1.1008716497444055E-2</v>
      </c>
      <c r="U647" s="7">
        <f t="shared" si="78"/>
        <v>-6.5121854352612144E-3</v>
      </c>
      <c r="V647" s="9">
        <f t="shared" si="77"/>
        <v>-1.8883330571289356E-2</v>
      </c>
    </row>
    <row r="648" spans="1:22" x14ac:dyDescent="0.2">
      <c r="A648" s="8">
        <v>44797</v>
      </c>
      <c r="B648" s="6">
        <v>59085.43</v>
      </c>
      <c r="C648" s="6">
        <v>750.15</v>
      </c>
      <c r="D648" s="6">
        <v>873.3</v>
      </c>
      <c r="E648" s="6">
        <v>48.6</v>
      </c>
      <c r="F648" s="6">
        <v>651.65</v>
      </c>
      <c r="G648" s="6">
        <v>519.29999999999995</v>
      </c>
      <c r="H648" s="6">
        <v>123.55</v>
      </c>
      <c r="I648" s="7">
        <f t="shared" si="79"/>
        <v>-9.161311003406114E-4</v>
      </c>
      <c r="J648" s="7">
        <f t="shared" si="79"/>
        <v>-4.1325068319669755E-3</v>
      </c>
      <c r="K648" s="7">
        <f t="shared" si="79"/>
        <v>-1.0763769609527074E-2</v>
      </c>
      <c r="L648" s="7">
        <f t="shared" si="79"/>
        <v>-5.2469135802469258E-2</v>
      </c>
      <c r="M648" s="7">
        <f t="shared" si="79"/>
        <v>-7.9797437274609084E-3</v>
      </c>
      <c r="N648" s="7">
        <f t="shared" si="79"/>
        <v>5.0067398420952092E-3</v>
      </c>
      <c r="O648" s="7">
        <f t="shared" si="79"/>
        <v>-8.0938891137183333E-4</v>
      </c>
      <c r="P648" s="7">
        <f t="shared" si="78"/>
        <v>5.2725322307956134E-3</v>
      </c>
      <c r="Q648" s="7">
        <f t="shared" si="78"/>
        <v>9.1061894736625421E-3</v>
      </c>
      <c r="R648" s="7">
        <f t="shared" si="78"/>
        <v>1.0884198937764092E-3</v>
      </c>
      <c r="S648" s="7">
        <f t="shared" si="78"/>
        <v>-7.1758380700713137E-3</v>
      </c>
      <c r="T648" s="7">
        <f t="shared" si="78"/>
        <v>4.8456042202302575E-3</v>
      </c>
      <c r="U648" s="7">
        <f t="shared" si="78"/>
        <v>-2.1159957880770249E-3</v>
      </c>
      <c r="V648" s="9">
        <f t="shared" si="77"/>
        <v>-1.8842008615682509E-2</v>
      </c>
    </row>
    <row r="649" spans="1:22" x14ac:dyDescent="0.2">
      <c r="A649" s="8">
        <v>44796</v>
      </c>
      <c r="B649" s="6">
        <v>59031.3</v>
      </c>
      <c r="C649" s="6">
        <v>747.05</v>
      </c>
      <c r="D649" s="6">
        <v>863.9</v>
      </c>
      <c r="E649" s="6">
        <v>46.05</v>
      </c>
      <c r="F649" s="6">
        <v>646.45000000000005</v>
      </c>
      <c r="G649" s="6">
        <v>521.9</v>
      </c>
      <c r="H649" s="6">
        <v>123.45</v>
      </c>
      <c r="I649" s="7">
        <f t="shared" si="79"/>
        <v>-4.360906840947143E-3</v>
      </c>
      <c r="J649" s="7">
        <f t="shared" si="79"/>
        <v>-6.9607121343951972E-3</v>
      </c>
      <c r="K649" s="7">
        <f t="shared" si="79"/>
        <v>-1.3485357101516326E-2</v>
      </c>
      <c r="L649" s="7">
        <f t="shared" si="79"/>
        <v>-5.2117263843648232E-2</v>
      </c>
      <c r="M649" s="7">
        <f t="shared" si="79"/>
        <v>-1.4772990950576381E-2</v>
      </c>
      <c r="N649" s="7">
        <f t="shared" si="79"/>
        <v>-2.031040429200992E-2</v>
      </c>
      <c r="O649" s="7">
        <f t="shared" si="79"/>
        <v>-4.2122316727420062E-2</v>
      </c>
      <c r="P649" s="7">
        <f t="shared" si="78"/>
        <v>-9.1655100491513236E-4</v>
      </c>
      <c r="Q649" s="7">
        <f t="shared" si="78"/>
        <v>-4.141069235928602E-3</v>
      </c>
      <c r="R649" s="7">
        <f t="shared" si="78"/>
        <v>-1.082211805484874E-2</v>
      </c>
      <c r="S649" s="7">
        <f t="shared" si="78"/>
        <v>-5.3895768205132359E-2</v>
      </c>
      <c r="T649" s="7">
        <f t="shared" si="78"/>
        <v>-8.0117522761663593E-3</v>
      </c>
      <c r="U649" s="7">
        <f t="shared" si="78"/>
        <v>4.9942477990943699E-3</v>
      </c>
      <c r="V649" s="9">
        <f t="shared" si="77"/>
        <v>-8.0971664343048829E-4</v>
      </c>
    </row>
    <row r="650" spans="1:22" x14ac:dyDescent="0.2">
      <c r="A650" s="8">
        <v>44795</v>
      </c>
      <c r="B650" s="6">
        <v>58773.87</v>
      </c>
      <c r="C650" s="6">
        <v>741.85</v>
      </c>
      <c r="D650" s="6">
        <v>852.25</v>
      </c>
      <c r="E650" s="6">
        <v>43.65</v>
      </c>
      <c r="F650" s="6">
        <v>636.9</v>
      </c>
      <c r="G650" s="6">
        <v>511.3</v>
      </c>
      <c r="H650" s="6">
        <v>118.25</v>
      </c>
      <c r="I650" s="7">
        <f t="shared" si="79"/>
        <v>1.4841289164725824E-2</v>
      </c>
      <c r="J650" s="7">
        <f t="shared" si="79"/>
        <v>2.1095908876457514E-2</v>
      </c>
      <c r="K650" s="7">
        <f t="shared" si="79"/>
        <v>2.1296567908477559E-2</v>
      </c>
      <c r="L650" s="7">
        <f t="shared" si="79"/>
        <v>2.2909507445589838E-2</v>
      </c>
      <c r="M650" s="7">
        <f t="shared" si="79"/>
        <v>3.2187156539489337E-3</v>
      </c>
      <c r="N650" s="7">
        <f t="shared" si="79"/>
        <v>1.7699980442010599E-2</v>
      </c>
      <c r="O650" s="7">
        <f t="shared" si="79"/>
        <v>1.7758985200845512E-2</v>
      </c>
      <c r="P650" s="7">
        <f t="shared" si="78"/>
        <v>-4.3704433304454513E-3</v>
      </c>
      <c r="Q650" s="7">
        <f t="shared" si="78"/>
        <v>-6.9850509002910965E-3</v>
      </c>
      <c r="R650" s="7">
        <f t="shared" si="78"/>
        <v>-1.3577110346825953E-2</v>
      </c>
      <c r="S650" s="7">
        <f t="shared" si="78"/>
        <v>-5.3524480415704664E-2</v>
      </c>
      <c r="T650" s="7">
        <f t="shared" si="78"/>
        <v>-1.4883198323242329E-2</v>
      </c>
      <c r="U650" s="7">
        <f t="shared" si="78"/>
        <v>-2.0519496563413949E-2</v>
      </c>
      <c r="V650" s="9">
        <f t="shared" si="77"/>
        <v>-4.303518841914622E-2</v>
      </c>
    </row>
    <row r="651" spans="1:22" x14ac:dyDescent="0.2">
      <c r="A651" s="8">
        <v>44792</v>
      </c>
      <c r="B651" s="6">
        <v>59646.15</v>
      </c>
      <c r="C651" s="6">
        <v>757.5</v>
      </c>
      <c r="D651" s="6">
        <v>870.4</v>
      </c>
      <c r="E651" s="6">
        <v>44.65</v>
      </c>
      <c r="F651" s="6">
        <v>638.95000000000005</v>
      </c>
      <c r="G651" s="6">
        <v>520.35</v>
      </c>
      <c r="H651" s="6">
        <v>120.35</v>
      </c>
      <c r="I651" s="7">
        <f t="shared" si="79"/>
        <v>1.0928618192456607E-2</v>
      </c>
      <c r="J651" s="7">
        <f t="shared" si="79"/>
        <v>9.9669966996698278E-3</v>
      </c>
      <c r="K651" s="7">
        <f t="shared" si="79"/>
        <v>1.6888786764705843E-2</v>
      </c>
      <c r="L651" s="7">
        <f t="shared" si="79"/>
        <v>1.903695408734607E-2</v>
      </c>
      <c r="M651" s="7">
        <f t="shared" si="79"/>
        <v>1.001643321073642E-2</v>
      </c>
      <c r="N651" s="7">
        <f t="shared" si="79"/>
        <v>2.3061400980109559E-2</v>
      </c>
      <c r="O651" s="7">
        <f t="shared" si="79"/>
        <v>2.9497299542999622E-2</v>
      </c>
      <c r="P651" s="7">
        <f t="shared" si="78"/>
        <v>1.473223491246408E-2</v>
      </c>
      <c r="Q651" s="7">
        <f t="shared" si="78"/>
        <v>2.0876470986721581E-2</v>
      </c>
      <c r="R651" s="7">
        <f t="shared" si="78"/>
        <v>2.1072965083665705E-2</v>
      </c>
      <c r="S651" s="7">
        <f t="shared" si="78"/>
        <v>2.2651025036896762E-2</v>
      </c>
      <c r="T651" s="7">
        <f t="shared" si="78"/>
        <v>3.2135466773923101E-3</v>
      </c>
      <c r="U651" s="7">
        <f t="shared" si="78"/>
        <v>1.7545159997914887E-2</v>
      </c>
      <c r="V651" s="9">
        <f t="shared" si="77"/>
        <v>1.7603136857038456E-2</v>
      </c>
    </row>
    <row r="652" spans="1:22" x14ac:dyDescent="0.2">
      <c r="A652" s="8">
        <v>44791</v>
      </c>
      <c r="B652" s="6">
        <v>60298</v>
      </c>
      <c r="C652" s="6">
        <v>765.05</v>
      </c>
      <c r="D652" s="6">
        <v>885.1</v>
      </c>
      <c r="E652" s="6">
        <v>45.5</v>
      </c>
      <c r="F652" s="6">
        <v>645.35</v>
      </c>
      <c r="G652" s="6">
        <v>532.35</v>
      </c>
      <c r="H652" s="6">
        <v>123.9</v>
      </c>
      <c r="I652" s="7">
        <f t="shared" si="79"/>
        <v>-6.2804736475507994E-4</v>
      </c>
      <c r="J652" s="7">
        <f t="shared" si="79"/>
        <v>9.2150839814391095E-3</v>
      </c>
      <c r="K652" s="7">
        <f t="shared" si="79"/>
        <v>-2.0901593040334454E-3</v>
      </c>
      <c r="L652" s="7">
        <f t="shared" si="79"/>
        <v>1.098901098901095E-2</v>
      </c>
      <c r="M652" s="7">
        <f t="shared" si="79"/>
        <v>1.3945920818161373E-3</v>
      </c>
      <c r="N652" s="7">
        <f t="shared" si="79"/>
        <v>-7.8895463510848529E-3</v>
      </c>
      <c r="O652" s="7">
        <f t="shared" si="79"/>
        <v>2.1791767554479424E-2</v>
      </c>
      <c r="P652" s="7">
        <f t="shared" si="78"/>
        <v>1.0869332394789695E-2</v>
      </c>
      <c r="Q652" s="7">
        <f t="shared" si="78"/>
        <v>9.9176537842981145E-3</v>
      </c>
      <c r="R652" s="7">
        <f t="shared" si="78"/>
        <v>1.6747756873153039E-2</v>
      </c>
      <c r="S652" s="7">
        <f t="shared" si="78"/>
        <v>1.8858018634396723E-2</v>
      </c>
      <c r="T652" s="7">
        <f t="shared" si="78"/>
        <v>9.9666012264844651E-3</v>
      </c>
      <c r="U652" s="7">
        <f t="shared" si="78"/>
        <v>2.2799505676746774E-2</v>
      </c>
      <c r="V652" s="9">
        <f t="shared" si="77"/>
        <v>2.9070624406015842E-2</v>
      </c>
    </row>
    <row r="653" spans="1:22" x14ac:dyDescent="0.2">
      <c r="A653" s="8">
        <v>44790</v>
      </c>
      <c r="B653" s="6">
        <v>60260.13</v>
      </c>
      <c r="C653" s="6">
        <v>772.1</v>
      </c>
      <c r="D653" s="6">
        <v>883.25</v>
      </c>
      <c r="E653" s="6">
        <v>46</v>
      </c>
      <c r="F653" s="6">
        <v>646.25</v>
      </c>
      <c r="G653" s="6">
        <v>528.15</v>
      </c>
      <c r="H653" s="6">
        <v>126.6</v>
      </c>
      <c r="I653" s="7">
        <f t="shared" si="79"/>
        <v>-6.9352654898022781E-3</v>
      </c>
      <c r="J653" s="7">
        <f t="shared" si="79"/>
        <v>-9.649009195700109E-3</v>
      </c>
      <c r="K653" s="7">
        <f t="shared" si="79"/>
        <v>-4.5287291253891526E-3</v>
      </c>
      <c r="L653" s="7">
        <f t="shared" si="79"/>
        <v>-1.9565217391304346E-2</v>
      </c>
      <c r="M653" s="7">
        <f t="shared" si="79"/>
        <v>-9.9032882011604872E-3</v>
      </c>
      <c r="N653" s="7">
        <f t="shared" si="79"/>
        <v>-4.1654832907316308E-3</v>
      </c>
      <c r="O653" s="7">
        <f t="shared" si="79"/>
        <v>-3.9889415481832557E-2</v>
      </c>
      <c r="P653" s="7">
        <f t="shared" si="78"/>
        <v>-6.2824466911658248E-4</v>
      </c>
      <c r="Q653" s="7">
        <f t="shared" si="78"/>
        <v>9.1728841469476199E-3</v>
      </c>
      <c r="R653" s="7">
        <f t="shared" si="78"/>
        <v>-2.0923467355766613E-3</v>
      </c>
      <c r="S653" s="7">
        <f t="shared" si="78"/>
        <v>1.092907053219023E-2</v>
      </c>
      <c r="T653" s="7">
        <f t="shared" si="78"/>
        <v>1.3936205414422506E-3</v>
      </c>
      <c r="U653" s="7">
        <f t="shared" si="78"/>
        <v>-7.920833491443997E-3</v>
      </c>
      <c r="V653" s="9">
        <f t="shared" si="77"/>
        <v>2.1557721074979056E-2</v>
      </c>
    </row>
    <row r="654" spans="1:22" x14ac:dyDescent="0.2">
      <c r="A654" s="8">
        <v>44789</v>
      </c>
      <c r="B654" s="6">
        <v>59842.21</v>
      </c>
      <c r="C654" s="6">
        <v>764.65</v>
      </c>
      <c r="D654" s="6">
        <v>879.25</v>
      </c>
      <c r="E654" s="6">
        <v>45.1</v>
      </c>
      <c r="F654" s="6">
        <v>639.85</v>
      </c>
      <c r="G654" s="6">
        <v>525.95000000000005</v>
      </c>
      <c r="H654" s="6">
        <v>121.55</v>
      </c>
      <c r="I654" s="7">
        <f t="shared" si="79"/>
        <v>-6.3405078121279157E-3</v>
      </c>
      <c r="J654" s="7">
        <f t="shared" si="79"/>
        <v>-5.3619302949061698E-3</v>
      </c>
      <c r="K654" s="7">
        <f t="shared" si="79"/>
        <v>-5.5160648279783953E-3</v>
      </c>
      <c r="L654" s="7">
        <f t="shared" si="79"/>
        <v>0</v>
      </c>
      <c r="M654" s="7">
        <f t="shared" si="79"/>
        <v>-1.3596936782058311E-2</v>
      </c>
      <c r="N654" s="7">
        <f t="shared" si="79"/>
        <v>9.0312767373323943E-3</v>
      </c>
      <c r="O654" s="7">
        <f t="shared" si="79"/>
        <v>1.3163307280954495E-2</v>
      </c>
      <c r="P654" s="7">
        <f t="shared" si="78"/>
        <v>-6.959426215674757E-3</v>
      </c>
      <c r="Q654" s="7">
        <f t="shared" si="78"/>
        <v>-9.6958625206378102E-3</v>
      </c>
      <c r="R654" s="7">
        <f t="shared" si="78"/>
        <v>-4.539014885162727E-3</v>
      </c>
      <c r="S654" s="7">
        <f t="shared" si="78"/>
        <v>-1.9759149980462333E-2</v>
      </c>
      <c r="T654" s="7">
        <f t="shared" si="78"/>
        <v>-9.9526519390338922E-3</v>
      </c>
      <c r="U654" s="7">
        <f t="shared" si="78"/>
        <v>-4.1741830838879163E-3</v>
      </c>
      <c r="V654" s="9">
        <f t="shared" si="77"/>
        <v>-4.0706808947943457E-2</v>
      </c>
    </row>
    <row r="655" spans="1:22" x14ac:dyDescent="0.2">
      <c r="A655" s="8">
        <v>44785</v>
      </c>
      <c r="B655" s="6">
        <v>59462.78</v>
      </c>
      <c r="C655" s="6">
        <v>760.55</v>
      </c>
      <c r="D655" s="6">
        <v>874.4</v>
      </c>
      <c r="E655" s="6">
        <v>45.1</v>
      </c>
      <c r="F655" s="6">
        <v>631.15</v>
      </c>
      <c r="G655" s="6">
        <v>530.70000000000005</v>
      </c>
      <c r="H655" s="6">
        <v>123.15</v>
      </c>
      <c r="I655" s="7">
        <f t="shared" si="79"/>
        <v>-2.1892686483880874E-3</v>
      </c>
      <c r="J655" s="7">
        <f t="shared" si="79"/>
        <v>-2.2352245085792699E-3</v>
      </c>
      <c r="K655" s="7">
        <f t="shared" si="79"/>
        <v>-1.6811527904848966E-2</v>
      </c>
      <c r="L655" s="7">
        <f t="shared" si="79"/>
        <v>3.3259423503324559E-3</v>
      </c>
      <c r="M655" s="7">
        <f t="shared" si="79"/>
        <v>2.0914204230373157E-2</v>
      </c>
      <c r="N655" s="7">
        <f t="shared" si="79"/>
        <v>-1.1211607311098604E-2</v>
      </c>
      <c r="O655" s="7">
        <f t="shared" si="79"/>
        <v>4.0600893219644441E-4</v>
      </c>
      <c r="P655" s="7">
        <f t="shared" si="78"/>
        <v>-6.3606942050119155E-3</v>
      </c>
      <c r="Q655" s="7">
        <f t="shared" si="78"/>
        <v>-5.3763570363804056E-3</v>
      </c>
      <c r="R655" s="7">
        <f t="shared" si="78"/>
        <v>-5.5313344917630363E-3</v>
      </c>
      <c r="S655" s="7">
        <f t="shared" si="78"/>
        <v>0</v>
      </c>
      <c r="T655" s="7">
        <f t="shared" si="78"/>
        <v>-1.3690221684734301E-2</v>
      </c>
      <c r="U655" s="7">
        <f t="shared" si="78"/>
        <v>8.9907386485661087E-3</v>
      </c>
      <c r="V655" s="9">
        <f t="shared" si="77"/>
        <v>1.3077423804414706E-2</v>
      </c>
    </row>
    <row r="656" spans="1:22" x14ac:dyDescent="0.2">
      <c r="A656" s="8">
        <v>44784</v>
      </c>
      <c r="B656" s="6">
        <v>59332.6</v>
      </c>
      <c r="C656" s="6">
        <v>758.85</v>
      </c>
      <c r="D656" s="6">
        <v>859.7</v>
      </c>
      <c r="E656" s="6">
        <v>45.25</v>
      </c>
      <c r="F656" s="6">
        <v>644.35</v>
      </c>
      <c r="G656" s="6">
        <v>524.75</v>
      </c>
      <c r="H656" s="6">
        <v>123.2</v>
      </c>
      <c r="I656" s="7">
        <f t="shared" si="79"/>
        <v>-8.6851073440232796E-3</v>
      </c>
      <c r="J656" s="7">
        <f t="shared" si="79"/>
        <v>-2.6158002240232014E-2</v>
      </c>
      <c r="K656" s="7">
        <f t="shared" si="79"/>
        <v>-1.2737001279516158E-2</v>
      </c>
      <c r="L656" s="7">
        <f t="shared" si="79"/>
        <v>-9.944751381215533E-3</v>
      </c>
      <c r="M656" s="7">
        <f t="shared" si="79"/>
        <v>1.2415612632885598E-3</v>
      </c>
      <c r="N656" s="7">
        <f t="shared" si="79"/>
        <v>-1.9151977131967479E-2</v>
      </c>
      <c r="O656" s="7">
        <f t="shared" si="79"/>
        <v>-3.6931818181818121E-2</v>
      </c>
      <c r="P656" s="7">
        <f t="shared" si="78"/>
        <v>-2.1916686003950734E-3</v>
      </c>
      <c r="Q656" s="7">
        <f t="shared" si="78"/>
        <v>-2.2377263516971104E-3</v>
      </c>
      <c r="R656" s="7">
        <f t="shared" si="78"/>
        <v>-1.6954445681930337E-2</v>
      </c>
      <c r="S656" s="7">
        <f t="shared" si="78"/>
        <v>3.3204236373023262E-3</v>
      </c>
      <c r="T656" s="7">
        <f t="shared" si="78"/>
        <v>2.069850453552954E-2</v>
      </c>
      <c r="U656" s="7">
        <f t="shared" si="78"/>
        <v>-1.1274931133106968E-2</v>
      </c>
      <c r="V656" s="9">
        <f t="shared" si="77"/>
        <v>4.0592653287241934E-4</v>
      </c>
    </row>
    <row r="657" spans="1:22" x14ac:dyDescent="0.2">
      <c r="A657" s="8">
        <v>44783</v>
      </c>
      <c r="B657" s="6">
        <v>58817.29</v>
      </c>
      <c r="C657" s="6">
        <v>739</v>
      </c>
      <c r="D657" s="6">
        <v>848.75</v>
      </c>
      <c r="E657" s="6">
        <v>44.8</v>
      </c>
      <c r="F657" s="6">
        <v>645.15</v>
      </c>
      <c r="G657" s="6">
        <v>514.70000000000005</v>
      </c>
      <c r="H657" s="6">
        <v>118.65</v>
      </c>
      <c r="I657" s="7">
        <f t="shared" si="79"/>
        <v>6.0832452498238432E-4</v>
      </c>
      <c r="J657" s="7">
        <f t="shared" si="79"/>
        <v>8.8633288227333296E-3</v>
      </c>
      <c r="K657" s="7">
        <f t="shared" si="79"/>
        <v>-1.3902798232695135E-2</v>
      </c>
      <c r="L657" s="7">
        <f t="shared" si="79"/>
        <v>-3.3482142857143016E-3</v>
      </c>
      <c r="M657" s="7">
        <f t="shared" si="79"/>
        <v>7.5951329148260527E-3</v>
      </c>
      <c r="N657" s="7">
        <f t="shared" si="79"/>
        <v>1.1074412278997414E-2</v>
      </c>
      <c r="O657" s="7">
        <f t="shared" si="79"/>
        <v>-3.3712600084282451E-3</v>
      </c>
      <c r="P657" s="7">
        <f t="shared" si="78"/>
        <v>-8.7230426969330116E-3</v>
      </c>
      <c r="Q657" s="7">
        <f t="shared" si="78"/>
        <v>-2.6506208457853103E-2</v>
      </c>
      <c r="R657" s="7">
        <f t="shared" si="78"/>
        <v>-1.281881230749256E-2</v>
      </c>
      <c r="S657" s="7">
        <f t="shared" si="78"/>
        <v>-9.9945307249957142E-3</v>
      </c>
      <c r="T657" s="7">
        <f t="shared" si="78"/>
        <v>1.2407911634548195E-3</v>
      </c>
      <c r="U657" s="7">
        <f t="shared" si="78"/>
        <v>-1.9337752042033401E-2</v>
      </c>
      <c r="V657" s="9">
        <f t="shared" si="77"/>
        <v>-3.7631068217646765E-2</v>
      </c>
    </row>
    <row r="658" spans="1:22" x14ac:dyDescent="0.2">
      <c r="A658" s="8">
        <v>44781</v>
      </c>
      <c r="B658" s="6">
        <v>58853.07</v>
      </c>
      <c r="C658" s="6">
        <v>745.55</v>
      </c>
      <c r="D658" s="6">
        <v>836.95</v>
      </c>
      <c r="E658" s="6">
        <v>44.65</v>
      </c>
      <c r="F658" s="6">
        <v>650.04999999999995</v>
      </c>
      <c r="G658" s="6">
        <v>520.4</v>
      </c>
      <c r="H658" s="6">
        <v>118.25</v>
      </c>
      <c r="I658" s="7">
        <f t="shared" si="79"/>
        <v>-7.9034109860368629E-3</v>
      </c>
      <c r="J658" s="7">
        <f t="shared" si="79"/>
        <v>-2.2869022869022815E-2</v>
      </c>
      <c r="K658" s="7">
        <f t="shared" si="79"/>
        <v>1.4935181313100454E-3</v>
      </c>
      <c r="L658" s="7">
        <f t="shared" si="79"/>
        <v>-2.7995520716685318E-2</v>
      </c>
      <c r="M658" s="7">
        <f t="shared" si="79"/>
        <v>-3.1536035689561093E-3</v>
      </c>
      <c r="N658" s="7">
        <f t="shared" si="79"/>
        <v>2.0465026902382721E-2</v>
      </c>
      <c r="O658" s="7">
        <f t="shared" si="79"/>
        <v>-2.9598308668075113E-3</v>
      </c>
      <c r="P658" s="7">
        <f t="shared" si="78"/>
        <v>6.0813957062291746E-4</v>
      </c>
      <c r="Q658" s="7">
        <f t="shared" si="78"/>
        <v>8.8242800887145655E-3</v>
      </c>
      <c r="R658" s="7">
        <f t="shared" si="78"/>
        <v>-1.4000347324276904E-2</v>
      </c>
      <c r="S658" s="7">
        <f t="shared" si="78"/>
        <v>-3.3538320984314402E-3</v>
      </c>
      <c r="T658" s="7">
        <f t="shared" si="78"/>
        <v>7.5664351103227334E-3</v>
      </c>
      <c r="U658" s="7">
        <f t="shared" si="78"/>
        <v>1.1013539979641308E-2</v>
      </c>
      <c r="V658" s="9">
        <f t="shared" si="77"/>
        <v>-3.3769555097303183E-3</v>
      </c>
    </row>
    <row r="659" spans="1:22" x14ac:dyDescent="0.2">
      <c r="A659" s="8">
        <v>44778</v>
      </c>
      <c r="B659" s="6">
        <v>58387.93</v>
      </c>
      <c r="C659" s="6">
        <v>728.5</v>
      </c>
      <c r="D659" s="6">
        <v>838.2</v>
      </c>
      <c r="E659" s="6">
        <v>43.4</v>
      </c>
      <c r="F659" s="6">
        <v>648</v>
      </c>
      <c r="G659" s="6">
        <v>531.04999999999995</v>
      </c>
      <c r="H659" s="6">
        <v>117.9</v>
      </c>
      <c r="I659" s="7">
        <f t="shared" si="79"/>
        <v>-1.5265141271492144E-3</v>
      </c>
      <c r="J659" s="7">
        <f t="shared" si="79"/>
        <v>-9.4715168153740592E-3</v>
      </c>
      <c r="K659" s="7">
        <f t="shared" si="79"/>
        <v>-2.1414936769267534E-2</v>
      </c>
      <c r="L659" s="7">
        <f t="shared" si="79"/>
        <v>-8.0645161290322509E-3</v>
      </c>
      <c r="M659" s="7">
        <f t="shared" si="79"/>
        <v>-1.7592592592592604E-2</v>
      </c>
      <c r="N659" s="7">
        <f t="shared" si="79"/>
        <v>4.1427360888806053E-3</v>
      </c>
      <c r="O659" s="7">
        <f t="shared" si="79"/>
        <v>5.9372349448685302E-3</v>
      </c>
      <c r="P659" s="7">
        <f t="shared" si="78"/>
        <v>-7.9348084795920377E-3</v>
      </c>
      <c r="Q659" s="7">
        <f t="shared" si="78"/>
        <v>-2.3134575401656855E-2</v>
      </c>
      <c r="R659" s="7">
        <f t="shared" si="78"/>
        <v>1.4924039423420904E-3</v>
      </c>
      <c r="S659" s="7">
        <f t="shared" si="78"/>
        <v>-2.8394866216148864E-2</v>
      </c>
      <c r="T659" s="7">
        <f t="shared" si="78"/>
        <v>-3.1585866559028842E-3</v>
      </c>
      <c r="U659" s="7">
        <f t="shared" si="78"/>
        <v>2.0258432129198357E-2</v>
      </c>
      <c r="V659" s="9">
        <f t="shared" si="77"/>
        <v>-2.9642198287170058E-3</v>
      </c>
    </row>
    <row r="660" spans="1:22" x14ac:dyDescent="0.2">
      <c r="A660" s="8">
        <v>44777</v>
      </c>
      <c r="B660" s="6">
        <v>58298.8</v>
      </c>
      <c r="C660" s="6">
        <v>721.6</v>
      </c>
      <c r="D660" s="6">
        <v>820.25</v>
      </c>
      <c r="E660" s="6">
        <v>43.05</v>
      </c>
      <c r="F660" s="6">
        <v>636.6</v>
      </c>
      <c r="G660" s="6">
        <v>533.25</v>
      </c>
      <c r="H660" s="6">
        <v>118.6</v>
      </c>
      <c r="I660" s="7">
        <f t="shared" si="79"/>
        <v>8.8732529657553627E-4</v>
      </c>
      <c r="J660" s="7">
        <f t="shared" si="79"/>
        <v>1.2333702882483255E-2</v>
      </c>
      <c r="K660" s="7">
        <f t="shared" si="79"/>
        <v>5.5470893020419521E-3</v>
      </c>
      <c r="L660" s="7">
        <f t="shared" si="79"/>
        <v>2.3228803716608404E-3</v>
      </c>
      <c r="M660" s="7">
        <f t="shared" si="79"/>
        <v>-4.2412818096135729E-2</v>
      </c>
      <c r="N660" s="7">
        <f t="shared" si="79"/>
        <v>1.4252226910454802E-2</v>
      </c>
      <c r="O660" s="7">
        <f t="shared" si="79"/>
        <v>2.0657672849915709E-2</v>
      </c>
      <c r="P660" s="7">
        <f t="shared" si="78"/>
        <v>-1.5276804369160758E-3</v>
      </c>
      <c r="Q660" s="7">
        <f t="shared" si="78"/>
        <v>-9.5166568868456248E-3</v>
      </c>
      <c r="R660" s="7">
        <f t="shared" si="78"/>
        <v>-2.1647563649760178E-2</v>
      </c>
      <c r="S660" s="7">
        <f t="shared" si="78"/>
        <v>-8.0972102326193618E-3</v>
      </c>
      <c r="T660" s="7">
        <f t="shared" si="78"/>
        <v>-1.7749181504282254E-2</v>
      </c>
      <c r="U660" s="7">
        <f t="shared" si="78"/>
        <v>4.1341785839114084E-3</v>
      </c>
      <c r="V660" s="9">
        <f t="shared" si="77"/>
        <v>5.9196790202998327E-3</v>
      </c>
    </row>
    <row r="661" spans="1:22" x14ac:dyDescent="0.2">
      <c r="A661" s="8">
        <v>44776</v>
      </c>
      <c r="B661" s="6">
        <v>58350.53</v>
      </c>
      <c r="C661" s="6">
        <v>730.5</v>
      </c>
      <c r="D661" s="6">
        <v>824.8</v>
      </c>
      <c r="E661" s="6">
        <v>43.15</v>
      </c>
      <c r="F661" s="6">
        <v>609.6</v>
      </c>
      <c r="G661" s="6">
        <v>540.85</v>
      </c>
      <c r="H661" s="6">
        <v>121.05</v>
      </c>
      <c r="I661" s="7">
        <f t="shared" si="79"/>
        <v>-3.6704036792810646E-3</v>
      </c>
      <c r="J661" s="7">
        <f t="shared" si="79"/>
        <v>-6.8446269678279492E-5</v>
      </c>
      <c r="K661" s="7">
        <f t="shared" si="79"/>
        <v>-8.5475266731328547E-3</v>
      </c>
      <c r="L661" s="7">
        <f t="shared" si="79"/>
        <v>5.7937427578216294E-3</v>
      </c>
      <c r="M661" s="7">
        <f t="shared" si="79"/>
        <v>1.3451443569553634E-2</v>
      </c>
      <c r="N661" s="7">
        <f t="shared" si="79"/>
        <v>2.3111768512527053E-3</v>
      </c>
      <c r="O661" s="7">
        <f t="shared" si="79"/>
        <v>5.7827344072698406E-3</v>
      </c>
      <c r="P661" s="7">
        <f t="shared" si="78"/>
        <v>8.869318562070911E-4</v>
      </c>
      <c r="Q661" s="7">
        <f t="shared" si="78"/>
        <v>1.2258262442340156E-2</v>
      </c>
      <c r="R661" s="7">
        <f t="shared" si="78"/>
        <v>5.5317608615390486E-3</v>
      </c>
      <c r="S661" s="7">
        <f t="shared" si="78"/>
        <v>2.3201866556971261E-3</v>
      </c>
      <c r="T661" s="7">
        <f t="shared" si="78"/>
        <v>-4.3338510475555946E-2</v>
      </c>
      <c r="U661" s="7">
        <f t="shared" si="78"/>
        <v>1.4151618724838668E-2</v>
      </c>
      <c r="V661" s="9">
        <f t="shared" si="77"/>
        <v>2.0447196820442444E-2</v>
      </c>
    </row>
    <row r="662" spans="1:22" x14ac:dyDescent="0.2">
      <c r="A662" s="8">
        <v>44775</v>
      </c>
      <c r="B662" s="6">
        <v>58136.36</v>
      </c>
      <c r="C662" s="6">
        <v>730.45</v>
      </c>
      <c r="D662" s="6">
        <v>817.75</v>
      </c>
      <c r="E662" s="6">
        <v>43.4</v>
      </c>
      <c r="F662" s="6">
        <v>617.79999999999995</v>
      </c>
      <c r="G662" s="6">
        <v>542.1</v>
      </c>
      <c r="H662" s="6">
        <v>121.75</v>
      </c>
      <c r="I662" s="7">
        <f t="shared" si="79"/>
        <v>-3.5881159398354345E-4</v>
      </c>
      <c r="J662" s="7">
        <f t="shared" si="79"/>
        <v>4.7915668423570423E-4</v>
      </c>
      <c r="K662" s="7">
        <f t="shared" si="79"/>
        <v>6.9092020788750208E-3</v>
      </c>
      <c r="L662" s="7">
        <f t="shared" si="79"/>
        <v>-3.3410138248847865E-2</v>
      </c>
      <c r="M662" s="7">
        <f t="shared" si="79"/>
        <v>-2.1123340887018394E-2</v>
      </c>
      <c r="N662" s="7">
        <f t="shared" si="79"/>
        <v>-1.5403062165652126E-2</v>
      </c>
      <c r="O662" s="7">
        <f t="shared" si="79"/>
        <v>-4.4763860369609887E-2</v>
      </c>
      <c r="P662" s="7">
        <f t="shared" si="78"/>
        <v>-3.6771561387639639E-3</v>
      </c>
      <c r="Q662" s="7">
        <f t="shared" si="78"/>
        <v>-6.8448612231089209E-5</v>
      </c>
      <c r="R662" s="7">
        <f t="shared" si="78"/>
        <v>-8.5842662842568525E-3</v>
      </c>
      <c r="S662" s="7">
        <f t="shared" si="78"/>
        <v>5.7770235769223008E-3</v>
      </c>
      <c r="T662" s="7">
        <f t="shared" si="78"/>
        <v>1.3361776112044643E-2</v>
      </c>
      <c r="U662" s="7">
        <f t="shared" si="78"/>
        <v>2.308510189993973E-3</v>
      </c>
      <c r="V662" s="9">
        <f t="shared" si="77"/>
        <v>5.7660785786317927E-3</v>
      </c>
    </row>
    <row r="663" spans="1:22" x14ac:dyDescent="0.2">
      <c r="A663" s="8">
        <v>44774</v>
      </c>
      <c r="B663" s="6">
        <v>58115.5</v>
      </c>
      <c r="C663" s="6">
        <v>730.8</v>
      </c>
      <c r="D663" s="6">
        <v>823.4</v>
      </c>
      <c r="E663" s="6">
        <v>41.95</v>
      </c>
      <c r="F663" s="6">
        <v>604.75</v>
      </c>
      <c r="G663" s="6">
        <v>533.75</v>
      </c>
      <c r="H663" s="6">
        <v>116.3</v>
      </c>
      <c r="I663" s="7">
        <f t="shared" si="79"/>
        <v>-9.3821785926302415E-3</v>
      </c>
      <c r="J663" s="7">
        <f t="shared" si="79"/>
        <v>-8.2785987958401419E-3</v>
      </c>
      <c r="K663" s="7">
        <f t="shared" si="79"/>
        <v>-5.8294874908914052E-3</v>
      </c>
      <c r="L663" s="7">
        <f t="shared" si="79"/>
        <v>-0.10488676996424329</v>
      </c>
      <c r="M663" s="7">
        <f t="shared" si="79"/>
        <v>-2.1000413393964523E-2</v>
      </c>
      <c r="N663" s="7">
        <f t="shared" si="79"/>
        <v>-1.0117096018735339E-2</v>
      </c>
      <c r="O663" s="7">
        <f t="shared" si="79"/>
        <v>-4.2992261392948983E-4</v>
      </c>
      <c r="P663" s="7">
        <f t="shared" si="78"/>
        <v>-3.5887598226616747E-4</v>
      </c>
      <c r="Q663" s="7">
        <f t="shared" si="78"/>
        <v>4.7904192532854858E-4</v>
      </c>
      <c r="R663" s="7">
        <f t="shared" si="78"/>
        <v>6.8854429173110798E-3</v>
      </c>
      <c r="S663" s="7">
        <f t="shared" si="78"/>
        <v>-3.3981008193143931E-2</v>
      </c>
      <c r="T663" s="7">
        <f t="shared" si="78"/>
        <v>-2.1349630994344636E-2</v>
      </c>
      <c r="U663" s="7">
        <f t="shared" si="78"/>
        <v>-1.5522921723458224E-2</v>
      </c>
      <c r="V663" s="9">
        <f t="shared" si="77"/>
        <v>-4.5796702438080462E-2</v>
      </c>
    </row>
    <row r="664" spans="1:22" x14ac:dyDescent="0.2">
      <c r="A664" s="8">
        <v>44771</v>
      </c>
      <c r="B664" s="6">
        <v>57570.25</v>
      </c>
      <c r="C664" s="6">
        <v>724.75</v>
      </c>
      <c r="D664" s="6">
        <v>818.6</v>
      </c>
      <c r="E664" s="6">
        <v>37.549999999999997</v>
      </c>
      <c r="F664" s="6">
        <v>592.04999999999995</v>
      </c>
      <c r="G664" s="6">
        <v>528.35</v>
      </c>
      <c r="H664" s="6">
        <v>116.25</v>
      </c>
      <c r="I664" s="7">
        <f t="shared" si="79"/>
        <v>-1.2375489076389301E-2</v>
      </c>
      <c r="J664" s="7">
        <f t="shared" si="79"/>
        <v>1.5867540531218083E-3</v>
      </c>
      <c r="K664" s="7">
        <f t="shared" si="79"/>
        <v>-4.8863913999511732E-3</v>
      </c>
      <c r="L664" s="7">
        <f t="shared" si="79"/>
        <v>-2.5299600532623034E-2</v>
      </c>
      <c r="M664" s="7">
        <f t="shared" si="79"/>
        <v>-2.1113081665400379E-3</v>
      </c>
      <c r="N664" s="7">
        <f t="shared" si="79"/>
        <v>7.7600075707391358E-3</v>
      </c>
      <c r="O664" s="7">
        <f t="shared" si="79"/>
        <v>7.7419354838710319E-3</v>
      </c>
      <c r="P664" s="7">
        <f t="shared" si="78"/>
        <v>-9.4264684715859321E-3</v>
      </c>
      <c r="Q664" s="7">
        <f t="shared" si="78"/>
        <v>-8.3130567020867404E-3</v>
      </c>
      <c r="R664" s="7">
        <f t="shared" si="78"/>
        <v>-5.8465452775016639E-3</v>
      </c>
      <c r="S664" s="7">
        <f t="shared" si="78"/>
        <v>-0.11080505470307159</v>
      </c>
      <c r="T664" s="7">
        <f t="shared" si="78"/>
        <v>-2.1224058713170901E-2</v>
      </c>
      <c r="U664" s="7">
        <f t="shared" si="78"/>
        <v>-1.0168621655794501E-2</v>
      </c>
      <c r="V664" s="9">
        <f t="shared" si="77"/>
        <v>-4.3001505715304484E-4</v>
      </c>
    </row>
    <row r="665" spans="1:22" x14ac:dyDescent="0.2">
      <c r="A665" s="8">
        <v>44770</v>
      </c>
      <c r="B665" s="6">
        <v>56857.79</v>
      </c>
      <c r="C665" s="6">
        <v>725.9</v>
      </c>
      <c r="D665" s="6">
        <v>814.6</v>
      </c>
      <c r="E665" s="6">
        <v>36.6</v>
      </c>
      <c r="F665" s="6">
        <v>590.79999999999995</v>
      </c>
      <c r="G665" s="6">
        <v>532.45000000000005</v>
      </c>
      <c r="H665" s="6">
        <v>117.15</v>
      </c>
      <c r="I665" s="7">
        <f t="shared" si="79"/>
        <v>-1.8317103074178553E-2</v>
      </c>
      <c r="J665" s="7">
        <f t="shared" si="79"/>
        <v>-9.5743215318913055E-3</v>
      </c>
      <c r="K665" s="7">
        <f t="shared" si="79"/>
        <v>-1.7309108765038106E-2</v>
      </c>
      <c r="L665" s="7">
        <f t="shared" si="79"/>
        <v>-2.3224043715847076E-2</v>
      </c>
      <c r="M665" s="7">
        <f t="shared" si="79"/>
        <v>-1.5148950575490705E-2</v>
      </c>
      <c r="N665" s="7">
        <f t="shared" si="79"/>
        <v>-7.981970138041139E-3</v>
      </c>
      <c r="O665" s="7">
        <f t="shared" si="79"/>
        <v>9.3896713615022609E-3</v>
      </c>
      <c r="P665" s="7">
        <f t="shared" si="78"/>
        <v>-1.2452703143907869E-2</v>
      </c>
      <c r="Q665" s="7">
        <f t="shared" si="78"/>
        <v>1.5854964890301164E-3</v>
      </c>
      <c r="R665" s="7">
        <f t="shared" si="78"/>
        <v>-4.8983688439904593E-3</v>
      </c>
      <c r="S665" s="7">
        <f t="shared" si="78"/>
        <v>-2.5625137802823047E-2</v>
      </c>
      <c r="T665" s="7">
        <f t="shared" si="78"/>
        <v>-2.1135401197411247E-3</v>
      </c>
      <c r="U665" s="7">
        <f t="shared" si="78"/>
        <v>7.7300535743530293E-3</v>
      </c>
      <c r="V665" s="9">
        <f t="shared" si="77"/>
        <v>7.7121204863390335E-3</v>
      </c>
    </row>
    <row r="666" spans="1:22" x14ac:dyDescent="0.2">
      <c r="A666" s="8">
        <v>44769</v>
      </c>
      <c r="B666" s="6">
        <v>55816.32</v>
      </c>
      <c r="C666" s="6">
        <v>718.95</v>
      </c>
      <c r="D666" s="6">
        <v>800.5</v>
      </c>
      <c r="E666" s="6">
        <v>35.75</v>
      </c>
      <c r="F666" s="6">
        <v>581.85</v>
      </c>
      <c r="G666" s="6">
        <v>528.20000000000005</v>
      </c>
      <c r="H666" s="6">
        <v>118.25</v>
      </c>
      <c r="I666" s="7">
        <f t="shared" si="79"/>
        <v>-9.8148713494548012E-3</v>
      </c>
      <c r="J666" s="7">
        <f t="shared" si="79"/>
        <v>-1.7386466374574083E-2</v>
      </c>
      <c r="K666" s="7">
        <f t="shared" si="79"/>
        <v>-5.2467207995003928E-3</v>
      </c>
      <c r="L666" s="7">
        <f t="shared" si="79"/>
        <v>-2.7972027972028579E-3</v>
      </c>
      <c r="M666" s="7">
        <f t="shared" si="79"/>
        <v>8.5932800549959332E-4</v>
      </c>
      <c r="N666" s="7">
        <f t="shared" si="79"/>
        <v>-2.6505111700113604E-2</v>
      </c>
      <c r="O666" s="7">
        <f t="shared" si="79"/>
        <v>-1.4799154334038001E-2</v>
      </c>
      <c r="P666" s="7">
        <f t="shared" si="78"/>
        <v>-1.8486938330278702E-2</v>
      </c>
      <c r="Q666" s="7">
        <f t="shared" si="78"/>
        <v>-9.62045001704483E-3</v>
      </c>
      <c r="R666" s="7">
        <f t="shared" si="78"/>
        <v>-1.7460662777542879E-2</v>
      </c>
      <c r="S666" s="7">
        <f t="shared" si="78"/>
        <v>-2.3497971267303987E-2</v>
      </c>
      <c r="T666" s="7">
        <f t="shared" si="78"/>
        <v>-1.526486810313871E-2</v>
      </c>
      <c r="U666" s="7">
        <f t="shared" si="78"/>
        <v>-8.0139965983609378E-3</v>
      </c>
      <c r="V666" s="9">
        <f t="shared" si="77"/>
        <v>9.345862418237599E-3</v>
      </c>
    </row>
    <row r="667" spans="1:22" x14ac:dyDescent="0.2">
      <c r="A667" s="8">
        <v>44768</v>
      </c>
      <c r="B667" s="6">
        <v>55268.49</v>
      </c>
      <c r="C667" s="6">
        <v>706.45</v>
      </c>
      <c r="D667" s="6">
        <v>796.3</v>
      </c>
      <c r="E667" s="6">
        <v>35.65</v>
      </c>
      <c r="F667" s="6">
        <v>582.35</v>
      </c>
      <c r="G667" s="6">
        <v>514.20000000000005</v>
      </c>
      <c r="H667" s="6">
        <v>116.5</v>
      </c>
      <c r="I667" s="7">
        <f t="shared" si="79"/>
        <v>9.0056739382604611E-3</v>
      </c>
      <c r="J667" s="7">
        <f t="shared" si="79"/>
        <v>2.9584542430462157E-2</v>
      </c>
      <c r="K667" s="7">
        <f t="shared" si="79"/>
        <v>5.7767173175939934E-3</v>
      </c>
      <c r="L667" s="7">
        <f t="shared" si="79"/>
        <v>8.4151472650773051E-3</v>
      </c>
      <c r="M667" s="7">
        <f t="shared" si="79"/>
        <v>-1.1161672533699374E-3</v>
      </c>
      <c r="N667" s="7">
        <f t="shared" si="79"/>
        <v>7.0011668611433819E-3</v>
      </c>
      <c r="O667" s="7">
        <f t="shared" si="79"/>
        <v>-1.1158798283261828E-2</v>
      </c>
      <c r="P667" s="7">
        <f t="shared" si="78"/>
        <v>-9.8633546986528226E-3</v>
      </c>
      <c r="Q667" s="7">
        <f t="shared" si="78"/>
        <v>-1.7539386061933209E-2</v>
      </c>
      <c r="R667" s="7">
        <f t="shared" si="78"/>
        <v>-5.2605331733702925E-3</v>
      </c>
      <c r="S667" s="7">
        <f t="shared" si="78"/>
        <v>-2.801122279711779E-3</v>
      </c>
      <c r="T667" s="7">
        <f t="shared" si="78"/>
        <v>8.5895899457489168E-4</v>
      </c>
      <c r="U667" s="7">
        <f t="shared" si="78"/>
        <v>-2.6862705031242749E-2</v>
      </c>
      <c r="V667" s="9">
        <f t="shared" si="77"/>
        <v>-1.4909754366287038E-2</v>
      </c>
    </row>
    <row r="668" spans="1:22" x14ac:dyDescent="0.2">
      <c r="A668" s="8">
        <v>44767</v>
      </c>
      <c r="B668" s="6">
        <v>55766.22</v>
      </c>
      <c r="C668" s="6">
        <v>727.35</v>
      </c>
      <c r="D668" s="6">
        <v>800.9</v>
      </c>
      <c r="E668" s="6">
        <v>35.950000000000003</v>
      </c>
      <c r="F668" s="6">
        <v>581.70000000000005</v>
      </c>
      <c r="G668" s="6">
        <v>517.79999999999995</v>
      </c>
      <c r="H668" s="6">
        <v>115.2</v>
      </c>
      <c r="I668" s="7">
        <f t="shared" si="79"/>
        <v>5.4873721044748081E-3</v>
      </c>
      <c r="J668" s="7">
        <f t="shared" si="79"/>
        <v>4.674503334020752E-3</v>
      </c>
      <c r="K668" s="7">
        <f t="shared" si="79"/>
        <v>-1.0613060307155253E-3</v>
      </c>
      <c r="L668" s="7">
        <f t="shared" si="79"/>
        <v>-5.5632823365786566E-3</v>
      </c>
      <c r="M668" s="7">
        <f t="shared" si="79"/>
        <v>1.1174144748151704E-3</v>
      </c>
      <c r="N668" s="7">
        <f t="shared" si="79"/>
        <v>-7.9181151023559604E-3</v>
      </c>
      <c r="O668" s="7">
        <f t="shared" si="79"/>
        <v>7.8125E-3</v>
      </c>
      <c r="P668" s="7">
        <f t="shared" si="78"/>
        <v>8.9653646839667634E-3</v>
      </c>
      <c r="Q668" s="7">
        <f t="shared" si="78"/>
        <v>2.9155364007654141E-2</v>
      </c>
      <c r="R668" s="7">
        <f t="shared" si="78"/>
        <v>5.7600960662375356E-3</v>
      </c>
      <c r="S668" s="7">
        <f t="shared" si="78"/>
        <v>8.3799373067509168E-3</v>
      </c>
      <c r="T668" s="7">
        <f t="shared" si="78"/>
        <v>-1.1167906319450244E-3</v>
      </c>
      <c r="U668" s="7">
        <f t="shared" si="78"/>
        <v>6.9767724856480149E-3</v>
      </c>
      <c r="V668" s="9">
        <f t="shared" si="77"/>
        <v>-1.1221524743964418E-2</v>
      </c>
    </row>
    <row r="669" spans="1:22" x14ac:dyDescent="0.2">
      <c r="A669" s="8">
        <v>44764</v>
      </c>
      <c r="B669" s="6">
        <v>56072.23</v>
      </c>
      <c r="C669" s="6">
        <v>730.75</v>
      </c>
      <c r="D669" s="6">
        <v>800.05</v>
      </c>
      <c r="E669" s="6">
        <v>35.75</v>
      </c>
      <c r="F669" s="6">
        <v>582.35</v>
      </c>
      <c r="G669" s="6">
        <v>513.70000000000005</v>
      </c>
      <c r="H669" s="6">
        <v>116.1</v>
      </c>
      <c r="I669" s="7">
        <f t="shared" si="79"/>
        <v>-6.9603081596719685E-3</v>
      </c>
      <c r="J669" s="7">
        <f t="shared" si="79"/>
        <v>-2.0800547382825885E-2</v>
      </c>
      <c r="K669" s="7">
        <f t="shared" si="79"/>
        <v>-1.7561402412349159E-2</v>
      </c>
      <c r="L669" s="7">
        <f t="shared" si="79"/>
        <v>0</v>
      </c>
      <c r="M669" s="7">
        <f t="shared" si="79"/>
        <v>7.5555937151197128E-3</v>
      </c>
      <c r="N669" s="7">
        <f t="shared" si="79"/>
        <v>-3.2119914346896428E-3</v>
      </c>
      <c r="O669" s="7">
        <f t="shared" si="79"/>
        <v>-1.851851851851849E-2</v>
      </c>
      <c r="P669" s="7">
        <f t="shared" si="78"/>
        <v>5.4723713297028511E-3</v>
      </c>
      <c r="Q669" s="7">
        <f t="shared" si="78"/>
        <v>4.6636117718843358E-3</v>
      </c>
      <c r="R669" s="7">
        <f t="shared" si="78"/>
        <v>-1.0618696147529872E-3</v>
      </c>
      <c r="S669" s="7">
        <f t="shared" si="78"/>
        <v>-5.5788150270391097E-3</v>
      </c>
      <c r="T669" s="7">
        <f t="shared" si="78"/>
        <v>1.1167906319450272E-3</v>
      </c>
      <c r="U669" s="7">
        <f t="shared" si="78"/>
        <v>-7.9496298442149269E-3</v>
      </c>
      <c r="V669" s="9">
        <f t="shared" si="77"/>
        <v>7.782140442054949E-3</v>
      </c>
    </row>
    <row r="670" spans="1:22" x14ac:dyDescent="0.2">
      <c r="A670" s="8">
        <v>44763</v>
      </c>
      <c r="B670" s="6">
        <v>55681.95</v>
      </c>
      <c r="C670" s="6">
        <v>715.55</v>
      </c>
      <c r="D670" s="6">
        <v>786</v>
      </c>
      <c r="E670" s="6">
        <v>35.75</v>
      </c>
      <c r="F670" s="6">
        <v>586.75</v>
      </c>
      <c r="G670" s="6">
        <v>512.04999999999995</v>
      </c>
      <c r="H670" s="6">
        <v>113.95</v>
      </c>
      <c r="I670" s="7">
        <f t="shared" si="79"/>
        <v>-5.1079389281445398E-3</v>
      </c>
      <c r="J670" s="7">
        <f t="shared" si="79"/>
        <v>-1.3765634826357176E-2</v>
      </c>
      <c r="K670" s="7">
        <f t="shared" si="79"/>
        <v>-3.6895674300254644E-3</v>
      </c>
      <c r="L670" s="7">
        <f t="shared" si="79"/>
        <v>-2.3776223776223793E-2</v>
      </c>
      <c r="M670" s="7">
        <f t="shared" si="79"/>
        <v>-1.6702172986791552E-2</v>
      </c>
      <c r="N670" s="7">
        <f t="shared" si="79"/>
        <v>-6.7376232789765345E-3</v>
      </c>
      <c r="O670" s="7">
        <f t="shared" si="79"/>
        <v>-1.6673979815708728E-2</v>
      </c>
      <c r="P670" s="7">
        <f t="shared" si="78"/>
        <v>-6.9846440939884706E-3</v>
      </c>
      <c r="Q670" s="7">
        <f t="shared" si="78"/>
        <v>-2.1019926234470517E-2</v>
      </c>
      <c r="R670" s="7">
        <f t="shared" si="78"/>
        <v>-1.7717433285677056E-2</v>
      </c>
      <c r="S670" s="7">
        <f t="shared" si="78"/>
        <v>0</v>
      </c>
      <c r="T670" s="7">
        <f t="shared" si="78"/>
        <v>7.5271931824719687E-3</v>
      </c>
      <c r="U670" s="7">
        <f t="shared" si="78"/>
        <v>-3.2171609517756866E-3</v>
      </c>
      <c r="V670" s="9">
        <f t="shared" si="77"/>
        <v>-1.8692133012152522E-2</v>
      </c>
    </row>
    <row r="671" spans="1:22" x14ac:dyDescent="0.2">
      <c r="A671" s="8">
        <v>44762</v>
      </c>
      <c r="B671" s="6">
        <v>55397.53</v>
      </c>
      <c r="C671" s="6">
        <v>705.7</v>
      </c>
      <c r="D671" s="6">
        <v>783.1</v>
      </c>
      <c r="E671" s="6">
        <v>34.9</v>
      </c>
      <c r="F671" s="6">
        <v>576.95000000000005</v>
      </c>
      <c r="G671" s="6">
        <v>508.6</v>
      </c>
      <c r="H671" s="6">
        <v>112.05</v>
      </c>
      <c r="I671" s="7">
        <f t="shared" si="79"/>
        <v>-1.1370723568361218E-2</v>
      </c>
      <c r="J671" s="7">
        <f t="shared" si="79"/>
        <v>-7.226866940626353E-3</v>
      </c>
      <c r="K671" s="7">
        <f t="shared" si="79"/>
        <v>-3.1285914953390614E-3</v>
      </c>
      <c r="L671" s="7">
        <f t="shared" si="79"/>
        <v>1.0028653295129031E-2</v>
      </c>
      <c r="M671" s="7">
        <f t="shared" si="79"/>
        <v>-1.8632463818355149E-2</v>
      </c>
      <c r="N671" s="7">
        <f t="shared" si="79"/>
        <v>-2.0939834840739358E-2</v>
      </c>
      <c r="O671" s="7">
        <f t="shared" si="79"/>
        <v>5.8009817045963086E-3</v>
      </c>
      <c r="P671" s="7">
        <f t="shared" si="78"/>
        <v>-5.1210290428884949E-3</v>
      </c>
      <c r="Q671" s="7">
        <f t="shared" si="78"/>
        <v>-1.3861259750100092E-2</v>
      </c>
      <c r="R671" s="7">
        <f t="shared" si="78"/>
        <v>-3.6963906723145716E-3</v>
      </c>
      <c r="S671" s="7">
        <f t="shared" si="78"/>
        <v>-2.4063439931635199E-2</v>
      </c>
      <c r="T671" s="7">
        <f t="shared" si="78"/>
        <v>-1.6843227090456072E-2</v>
      </c>
      <c r="U671" s="7">
        <f t="shared" si="78"/>
        <v>-6.760423533427231E-3</v>
      </c>
      <c r="V671" s="9">
        <f t="shared" si="77"/>
        <v>-1.6814555444757344E-2</v>
      </c>
    </row>
    <row r="672" spans="1:22" x14ac:dyDescent="0.2">
      <c r="A672" s="8">
        <v>44761</v>
      </c>
      <c r="B672" s="6">
        <v>54767.62</v>
      </c>
      <c r="C672" s="6">
        <v>700.6</v>
      </c>
      <c r="D672" s="6">
        <v>780.65</v>
      </c>
      <c r="E672" s="6">
        <v>35.25</v>
      </c>
      <c r="F672" s="6">
        <v>566.20000000000005</v>
      </c>
      <c r="G672" s="6">
        <v>497.95</v>
      </c>
      <c r="H672" s="6">
        <v>112.7</v>
      </c>
      <c r="I672" s="7">
        <f t="shared" si="79"/>
        <v>-4.5002868483239311E-3</v>
      </c>
      <c r="J672" s="7">
        <f t="shared" si="79"/>
        <v>-2.2980302597773394E-2</v>
      </c>
      <c r="K672" s="7">
        <f t="shared" si="79"/>
        <v>-1.1080509831550622E-2</v>
      </c>
      <c r="L672" s="7">
        <f t="shared" si="79"/>
        <v>-1.276595744680864E-2</v>
      </c>
      <c r="M672" s="7">
        <f t="shared" si="79"/>
        <v>-1.5807135287884244E-2</v>
      </c>
      <c r="N672" s="7">
        <f t="shared" si="79"/>
        <v>-1.5362988251832466E-2</v>
      </c>
      <c r="O672" s="7">
        <f t="shared" si="79"/>
        <v>-4.1703637976929886E-2</v>
      </c>
      <c r="P672" s="7">
        <f t="shared" si="78"/>
        <v>-1.1435864516165897E-2</v>
      </c>
      <c r="Q672" s="7">
        <f t="shared" si="78"/>
        <v>-7.2531072433981436E-3</v>
      </c>
      <c r="R672" s="7">
        <f t="shared" si="78"/>
        <v>-3.1334957693627333E-3</v>
      </c>
      <c r="S672" s="7">
        <f t="shared" si="78"/>
        <v>9.9787000498962695E-3</v>
      </c>
      <c r="T672" s="7">
        <f t="shared" si="78"/>
        <v>-1.8808234962877507E-2</v>
      </c>
      <c r="U672" s="7">
        <f t="shared" si="78"/>
        <v>-2.1162182610370794E-2</v>
      </c>
      <c r="V672" s="9">
        <f t="shared" si="77"/>
        <v>5.7842207987947583E-3</v>
      </c>
    </row>
    <row r="673" spans="1:22" x14ac:dyDescent="0.2">
      <c r="A673" s="8">
        <v>44760</v>
      </c>
      <c r="B673" s="6">
        <v>54521.15</v>
      </c>
      <c r="C673" s="6">
        <v>684.5</v>
      </c>
      <c r="D673" s="6">
        <v>772</v>
      </c>
      <c r="E673" s="6">
        <v>34.799999999999997</v>
      </c>
      <c r="F673" s="6">
        <v>557.25</v>
      </c>
      <c r="G673" s="6">
        <v>490.3</v>
      </c>
      <c r="H673" s="6">
        <v>108</v>
      </c>
      <c r="I673" s="7">
        <f t="shared" si="79"/>
        <v>-1.3946330919285543E-2</v>
      </c>
      <c r="J673" s="7">
        <f t="shared" si="79"/>
        <v>-3.2578524470416315E-2</v>
      </c>
      <c r="K673" s="7">
        <f t="shared" si="79"/>
        <v>-2.6943005181347068E-2</v>
      </c>
      <c r="L673" s="7">
        <f t="shared" si="79"/>
        <v>-4.1666666666666519E-2</v>
      </c>
      <c r="M673" s="7">
        <f t="shared" si="79"/>
        <v>-1.274113952445044E-2</v>
      </c>
      <c r="N673" s="7">
        <f t="shared" si="79"/>
        <v>-2.2843157250662882E-2</v>
      </c>
      <c r="O673" s="7">
        <f t="shared" si="79"/>
        <v>-3.6574074074074092E-2</v>
      </c>
      <c r="P673" s="7">
        <f t="shared" si="78"/>
        <v>-4.5104436229039093E-3</v>
      </c>
      <c r="Q673" s="7">
        <f t="shared" si="78"/>
        <v>-2.3248466034882918E-2</v>
      </c>
      <c r="R673" s="7">
        <f t="shared" si="78"/>
        <v>-1.1142355962753104E-2</v>
      </c>
      <c r="S673" s="7">
        <f t="shared" si="78"/>
        <v>-1.2848142477849137E-2</v>
      </c>
      <c r="T673" s="7">
        <f t="shared" si="78"/>
        <v>-1.5933400411821095E-2</v>
      </c>
      <c r="U673" s="7">
        <f t="shared" si="78"/>
        <v>-1.5482221720460928E-2</v>
      </c>
      <c r="V673" s="9">
        <f t="shared" si="77"/>
        <v>-4.2598193921510909E-2</v>
      </c>
    </row>
    <row r="674" spans="1:22" x14ac:dyDescent="0.2">
      <c r="A674" s="8">
        <v>44757</v>
      </c>
      <c r="B674" s="6">
        <v>53760.78</v>
      </c>
      <c r="C674" s="6">
        <v>662.2</v>
      </c>
      <c r="D674" s="6">
        <v>751.2</v>
      </c>
      <c r="E674" s="6">
        <v>33.35</v>
      </c>
      <c r="F674" s="6">
        <v>550.15</v>
      </c>
      <c r="G674" s="6">
        <v>479.1</v>
      </c>
      <c r="H674" s="6">
        <v>104.05</v>
      </c>
      <c r="I674" s="7">
        <f t="shared" si="79"/>
        <v>-6.4104352652620822E-3</v>
      </c>
      <c r="J674" s="7">
        <f t="shared" si="79"/>
        <v>9.1362126245846387E-3</v>
      </c>
      <c r="K674" s="7">
        <f t="shared" si="79"/>
        <v>1.5974440894568342E-3</v>
      </c>
      <c r="L674" s="7">
        <f t="shared" si="79"/>
        <v>1.3493253373313197E-2</v>
      </c>
      <c r="M674" s="7">
        <f t="shared" si="79"/>
        <v>7.906934472416749E-3</v>
      </c>
      <c r="N674" s="7">
        <f t="shared" si="79"/>
        <v>5.2181173032761485E-4</v>
      </c>
      <c r="O674" s="7">
        <f t="shared" si="79"/>
        <v>1.1052378664103912E-2</v>
      </c>
      <c r="P674" s="7">
        <f t="shared" si="78"/>
        <v>-1.4044494744477833E-2</v>
      </c>
      <c r="Q674" s="7">
        <f t="shared" si="78"/>
        <v>-3.3121019615357634E-2</v>
      </c>
      <c r="R674" s="7">
        <f t="shared" si="78"/>
        <v>-2.7312622130722934E-2</v>
      </c>
      <c r="S674" s="7">
        <f t="shared" si="78"/>
        <v>-4.2559614418795771E-2</v>
      </c>
      <c r="T674" s="7">
        <f t="shared" si="78"/>
        <v>-1.2823003950056569E-2</v>
      </c>
      <c r="U674" s="7">
        <f t="shared" si="78"/>
        <v>-2.3108104768111148E-2</v>
      </c>
      <c r="V674" s="9">
        <f t="shared" si="77"/>
        <v>-3.7259674284576279E-2</v>
      </c>
    </row>
    <row r="675" spans="1:22" x14ac:dyDescent="0.2">
      <c r="A675" s="8">
        <v>44756</v>
      </c>
      <c r="B675" s="6">
        <v>53416.15</v>
      </c>
      <c r="C675" s="6">
        <v>668.25</v>
      </c>
      <c r="D675" s="6">
        <v>752.4</v>
      </c>
      <c r="E675" s="6">
        <v>33.799999999999997</v>
      </c>
      <c r="F675" s="6">
        <v>554.5</v>
      </c>
      <c r="G675" s="6">
        <v>479.35</v>
      </c>
      <c r="H675" s="6">
        <v>105.2</v>
      </c>
      <c r="I675" s="7">
        <f t="shared" si="79"/>
        <v>1.8346511307909541E-3</v>
      </c>
      <c r="J675" s="7">
        <f t="shared" si="79"/>
        <v>1.7433595211372888E-2</v>
      </c>
      <c r="K675" s="7">
        <f t="shared" si="79"/>
        <v>1.0632642211589882E-3</v>
      </c>
      <c r="L675" s="7">
        <f t="shared" si="79"/>
        <v>2.9585798816569309E-3</v>
      </c>
      <c r="M675" s="7">
        <f t="shared" si="79"/>
        <v>3.0027051397655491E-2</v>
      </c>
      <c r="N675" s="7">
        <f t="shared" si="79"/>
        <v>1.4916032126838452E-2</v>
      </c>
      <c r="O675" s="7">
        <f t="shared" si="79"/>
        <v>3.0893536121672893E-2</v>
      </c>
      <c r="P675" s="7">
        <f t="shared" si="78"/>
        <v>-6.4310703392155616E-3</v>
      </c>
      <c r="Q675" s="7">
        <f t="shared" si="78"/>
        <v>9.0947299058824066E-3</v>
      </c>
      <c r="R675" s="7">
        <f t="shared" si="78"/>
        <v>1.5961695328221347E-3</v>
      </c>
      <c r="S675" s="7">
        <f t="shared" si="78"/>
        <v>1.3403030127340228E-2</v>
      </c>
      <c r="T675" s="7">
        <f t="shared" si="78"/>
        <v>7.8758384745001783E-3</v>
      </c>
      <c r="U675" s="7">
        <f t="shared" si="78"/>
        <v>5.2167563392906775E-4</v>
      </c>
      <c r="V675" s="9">
        <f t="shared" si="77"/>
        <v>1.0991747463966169E-2</v>
      </c>
    </row>
    <row r="676" spans="1:22" x14ac:dyDescent="0.2">
      <c r="A676" s="8">
        <v>44755</v>
      </c>
      <c r="B676" s="6">
        <v>53514.15</v>
      </c>
      <c r="C676" s="6">
        <v>679.9</v>
      </c>
      <c r="D676" s="6">
        <v>753.2</v>
      </c>
      <c r="E676" s="6">
        <v>33.9</v>
      </c>
      <c r="F676" s="6">
        <v>571.15</v>
      </c>
      <c r="G676" s="6">
        <v>486.5</v>
      </c>
      <c r="H676" s="6">
        <v>108.45</v>
      </c>
      <c r="I676" s="7">
        <f t="shared" si="79"/>
        <v>6.960028328955925E-3</v>
      </c>
      <c r="J676" s="7">
        <f t="shared" si="79"/>
        <v>-5.4419767612883252E-3</v>
      </c>
      <c r="K676" s="7">
        <f t="shared" si="79"/>
        <v>8.8953797132234058E-3</v>
      </c>
      <c r="L676" s="7">
        <f t="shared" si="79"/>
        <v>2.9498525073747839E-3</v>
      </c>
      <c r="M676" s="7">
        <f t="shared" si="79"/>
        <v>1.0242493215442572E-2</v>
      </c>
      <c r="N676" s="7">
        <f t="shared" si="79"/>
        <v>-3.1860226104830636E-3</v>
      </c>
      <c r="O676" s="7">
        <f t="shared" si="79"/>
        <v>7.3766712770861886E-3</v>
      </c>
      <c r="P676" s="7">
        <f t="shared" si="78"/>
        <v>1.8329702140216465E-3</v>
      </c>
      <c r="Q676" s="7">
        <f t="shared" si="78"/>
        <v>1.7283373513385471E-2</v>
      </c>
      <c r="R676" s="7">
        <f t="shared" si="78"/>
        <v>1.0626993561220547E-3</v>
      </c>
      <c r="S676" s="7">
        <f t="shared" si="78"/>
        <v>2.9542118974316043E-3</v>
      </c>
      <c r="T676" s="7">
        <f t="shared" si="78"/>
        <v>2.9585065389534322E-2</v>
      </c>
      <c r="U676" s="7">
        <f t="shared" si="78"/>
        <v>1.4805882103054186E-2</v>
      </c>
      <c r="V676" s="9">
        <f t="shared" si="77"/>
        <v>3.042593696927379E-2</v>
      </c>
    </row>
    <row r="677" spans="1:22" x14ac:dyDescent="0.2">
      <c r="A677" s="8">
        <v>44754</v>
      </c>
      <c r="B677" s="6">
        <v>53886.61</v>
      </c>
      <c r="C677" s="6">
        <v>676.2</v>
      </c>
      <c r="D677" s="6">
        <v>759.9</v>
      </c>
      <c r="E677" s="6">
        <v>34</v>
      </c>
      <c r="F677" s="6">
        <v>577</v>
      </c>
      <c r="G677" s="6">
        <v>484.95</v>
      </c>
      <c r="H677" s="6">
        <v>109.25</v>
      </c>
      <c r="I677" s="7">
        <f t="shared" si="79"/>
        <v>9.4387084286802203E-3</v>
      </c>
      <c r="J677" s="7">
        <f t="shared" si="79"/>
        <v>5.397811298432309E-3</v>
      </c>
      <c r="K677" s="7">
        <f t="shared" si="79"/>
        <v>1.2633241215949553E-2</v>
      </c>
      <c r="L677" s="7">
        <f t="shared" si="79"/>
        <v>1.0294117647058787E-2</v>
      </c>
      <c r="M677" s="7">
        <f t="shared" si="79"/>
        <v>1.3258232235701772E-2</v>
      </c>
      <c r="N677" s="7">
        <f t="shared" si="79"/>
        <v>6.7017218269924683E-3</v>
      </c>
      <c r="O677" s="7">
        <f t="shared" si="79"/>
        <v>2.7459954233408634E-3</v>
      </c>
      <c r="P677" s="7">
        <f t="shared" si="78"/>
        <v>6.9359191342612762E-3</v>
      </c>
      <c r="Q677" s="7">
        <f t="shared" si="78"/>
        <v>-5.4568382586282346E-3</v>
      </c>
      <c r="R677" s="7">
        <f t="shared" si="78"/>
        <v>8.8560488927417105E-3</v>
      </c>
      <c r="S677" s="7">
        <f t="shared" ref="S677:V740" si="80">LN(E677/E676)</f>
        <v>2.9455102297569658E-3</v>
      </c>
      <c r="T677" s="7">
        <f t="shared" si="80"/>
        <v>1.0190394328143506E-2</v>
      </c>
      <c r="U677" s="7">
        <f t="shared" si="80"/>
        <v>-3.1911087865079935E-3</v>
      </c>
      <c r="V677" s="9">
        <f t="shared" si="77"/>
        <v>7.3495967028161212E-3</v>
      </c>
    </row>
    <row r="678" spans="1:22" x14ac:dyDescent="0.2">
      <c r="A678" s="8">
        <v>44753</v>
      </c>
      <c r="B678" s="6">
        <v>54395.23</v>
      </c>
      <c r="C678" s="6">
        <v>679.85</v>
      </c>
      <c r="D678" s="6">
        <v>769.5</v>
      </c>
      <c r="E678" s="6">
        <v>34.35</v>
      </c>
      <c r="F678" s="6">
        <v>584.65</v>
      </c>
      <c r="G678" s="6">
        <v>488.2</v>
      </c>
      <c r="H678" s="6">
        <v>109.55</v>
      </c>
      <c r="I678" s="7">
        <f t="shared" si="79"/>
        <v>1.5922352015056429E-3</v>
      </c>
      <c r="J678" s="7">
        <f t="shared" si="79"/>
        <v>-1.5738765904243612E-2</v>
      </c>
      <c r="K678" s="7">
        <f t="shared" si="79"/>
        <v>-1.7933723196881024E-2</v>
      </c>
      <c r="L678" s="7">
        <f t="shared" ref="L678:O741" si="81">(E679/E678)-1</f>
        <v>-1.7467248908296984E-2</v>
      </c>
      <c r="M678" s="7">
        <f t="shared" si="81"/>
        <v>-4.4471051056187427E-3</v>
      </c>
      <c r="N678" s="7">
        <f t="shared" si="81"/>
        <v>7.1691929537087695E-4</v>
      </c>
      <c r="O678" s="7">
        <f t="shared" si="81"/>
        <v>-3.6056595162026528E-2</v>
      </c>
      <c r="P678" s="7">
        <f t="shared" ref="P678:P709" si="82">LN(B678/B677)</f>
        <v>9.3944421466369988E-3</v>
      </c>
      <c r="Q678" s="7">
        <f t="shared" ref="Q678:Q709" si="83">LN(C678/C677)</f>
        <v>5.3832953279092932E-3</v>
      </c>
      <c r="R678" s="7">
        <f t="shared" ref="R678:R709" si="84">LN(D678/D677)</f>
        <v>1.2554107603194772E-2</v>
      </c>
      <c r="S678" s="7">
        <f t="shared" si="80"/>
        <v>1.0241494052196921E-2</v>
      </c>
      <c r="T678" s="7">
        <f t="shared" si="80"/>
        <v>1.3171111078227785E-2</v>
      </c>
      <c r="U678" s="7">
        <f t="shared" si="80"/>
        <v>6.6793651193079086E-3</v>
      </c>
      <c r="V678" s="9">
        <f t="shared" si="77"/>
        <v>2.7422320657758989E-3</v>
      </c>
    </row>
    <row r="679" spans="1:22" x14ac:dyDescent="0.2">
      <c r="A679" s="8">
        <v>44750</v>
      </c>
      <c r="B679" s="6">
        <v>54481.84</v>
      </c>
      <c r="C679" s="6">
        <v>669.15</v>
      </c>
      <c r="D679" s="6">
        <v>755.7</v>
      </c>
      <c r="E679" s="6">
        <v>33.75</v>
      </c>
      <c r="F679" s="6">
        <v>582.04999999999995</v>
      </c>
      <c r="G679" s="6">
        <v>488.55</v>
      </c>
      <c r="H679" s="6">
        <v>105.6</v>
      </c>
      <c r="I679" s="7">
        <f t="shared" ref="I679:N742" si="85">(B680/B679)-1</f>
        <v>-5.5684609770888516E-3</v>
      </c>
      <c r="J679" s="7">
        <f t="shared" si="85"/>
        <v>-1.6438765598146943E-2</v>
      </c>
      <c r="K679" s="7">
        <f t="shared" si="85"/>
        <v>-1.8128887124520321E-2</v>
      </c>
      <c r="L679" s="7">
        <f t="shared" si="81"/>
        <v>1.6296296296296253E-2</v>
      </c>
      <c r="M679" s="7">
        <f t="shared" si="81"/>
        <v>5.6696160123701489E-3</v>
      </c>
      <c r="N679" s="7">
        <f t="shared" si="81"/>
        <v>-3.684372121584345E-3</v>
      </c>
      <c r="O679" s="7">
        <f t="shared" si="81"/>
        <v>-5.6818181818181213E-3</v>
      </c>
      <c r="P679" s="7">
        <f t="shared" si="82"/>
        <v>1.5909689389841644E-3</v>
      </c>
      <c r="Q679" s="7">
        <f t="shared" si="83"/>
        <v>-1.5863935359311587E-2</v>
      </c>
      <c r="R679" s="7">
        <f t="shared" si="84"/>
        <v>-1.8096481252259648E-2</v>
      </c>
      <c r="S679" s="7">
        <f t="shared" si="80"/>
        <v>-1.7621601349819559E-2</v>
      </c>
      <c r="T679" s="7">
        <f t="shared" si="80"/>
        <v>-4.457022892077488E-3</v>
      </c>
      <c r="U679" s="7">
        <f t="shared" si="80"/>
        <v>7.1666243149262144E-4</v>
      </c>
      <c r="V679" s="9">
        <f t="shared" si="77"/>
        <v>-3.6722694769314487E-2</v>
      </c>
    </row>
    <row r="680" spans="1:22" x14ac:dyDescent="0.2">
      <c r="A680" s="8">
        <v>44749</v>
      </c>
      <c r="B680" s="6">
        <v>54178.46</v>
      </c>
      <c r="C680" s="6">
        <v>658.15</v>
      </c>
      <c r="D680" s="6">
        <v>742</v>
      </c>
      <c r="E680" s="6">
        <v>34.299999999999997</v>
      </c>
      <c r="F680" s="6">
        <v>585.35</v>
      </c>
      <c r="G680" s="6">
        <v>486.75</v>
      </c>
      <c r="H680" s="6">
        <v>105</v>
      </c>
      <c r="I680" s="7">
        <f t="shared" si="85"/>
        <v>-7.8904051536348163E-3</v>
      </c>
      <c r="J680" s="7">
        <f t="shared" si="85"/>
        <v>-3.0388209374754283E-4</v>
      </c>
      <c r="K680" s="7">
        <f t="shared" si="85"/>
        <v>-2.163072776280317E-2</v>
      </c>
      <c r="L680" s="7">
        <f t="shared" si="81"/>
        <v>-7.2886297376093534E-3</v>
      </c>
      <c r="M680" s="7">
        <f t="shared" si="81"/>
        <v>-6.3210045272060755E-3</v>
      </c>
      <c r="N680" s="7">
        <f t="shared" si="81"/>
        <v>-1.397021058038006E-2</v>
      </c>
      <c r="O680" s="7">
        <f t="shared" si="81"/>
        <v>-5.2857142857142825E-2</v>
      </c>
      <c r="P680" s="7">
        <f t="shared" si="82"/>
        <v>-5.5840226525244044E-3</v>
      </c>
      <c r="Q680" s="7">
        <f t="shared" si="83"/>
        <v>-1.6575381370966778E-2</v>
      </c>
      <c r="R680" s="7">
        <f t="shared" si="84"/>
        <v>-1.8295228859293761E-2</v>
      </c>
      <c r="S680" s="7">
        <f t="shared" si="80"/>
        <v>1.616493685335536E-2</v>
      </c>
      <c r="T680" s="7">
        <f t="shared" si="80"/>
        <v>5.6536042314315298E-3</v>
      </c>
      <c r="U680" s="7">
        <f t="shared" si="80"/>
        <v>-3.6911761380431867E-3</v>
      </c>
      <c r="V680" s="9">
        <f t="shared" si="77"/>
        <v>-5.6980211146376667E-3</v>
      </c>
    </row>
    <row r="681" spans="1:22" x14ac:dyDescent="0.2">
      <c r="A681" s="8">
        <v>44748</v>
      </c>
      <c r="B681" s="6">
        <v>53750.97</v>
      </c>
      <c r="C681" s="6">
        <v>657.95</v>
      </c>
      <c r="D681" s="6">
        <v>725.95</v>
      </c>
      <c r="E681" s="6">
        <v>34.049999999999997</v>
      </c>
      <c r="F681" s="6">
        <v>581.65</v>
      </c>
      <c r="G681" s="6">
        <v>479.95</v>
      </c>
      <c r="H681" s="6">
        <v>99.45</v>
      </c>
      <c r="I681" s="7">
        <f t="shared" si="85"/>
        <v>-1.1471792974154793E-2</v>
      </c>
      <c r="J681" s="7">
        <f t="shared" si="85"/>
        <v>-1.4362793525343975E-2</v>
      </c>
      <c r="K681" s="7">
        <f t="shared" si="85"/>
        <v>-8.9537846959156786E-3</v>
      </c>
      <c r="L681" s="7">
        <f t="shared" si="81"/>
        <v>-1.7621145374449143E-2</v>
      </c>
      <c r="M681" s="7">
        <f t="shared" si="81"/>
        <v>-4.2895211897188923E-2</v>
      </c>
      <c r="N681" s="7">
        <f t="shared" si="81"/>
        <v>-1.6251692884675539E-2</v>
      </c>
      <c r="O681" s="7">
        <f t="shared" si="81"/>
        <v>-8.0442433383609568E-3</v>
      </c>
      <c r="P681" s="7">
        <f t="shared" si="82"/>
        <v>-7.9216991238123587E-3</v>
      </c>
      <c r="Q681" s="7">
        <f t="shared" si="83"/>
        <v>-3.0392827526705456E-4</v>
      </c>
      <c r="R681" s="7">
        <f t="shared" si="84"/>
        <v>-2.1868101237683662E-2</v>
      </c>
      <c r="S681" s="7">
        <f t="shared" si="80"/>
        <v>-7.3153215763728822E-3</v>
      </c>
      <c r="T681" s="7">
        <f t="shared" si="80"/>
        <v>-6.3410666629061677E-3</v>
      </c>
      <c r="U681" s="7">
        <f t="shared" si="80"/>
        <v>-1.406871244276312E-2</v>
      </c>
      <c r="V681" s="9">
        <f t="shared" si="77"/>
        <v>-5.4305344857542133E-2</v>
      </c>
    </row>
    <row r="682" spans="1:22" x14ac:dyDescent="0.2">
      <c r="A682" s="8">
        <v>44747</v>
      </c>
      <c r="B682" s="6">
        <v>53134.35</v>
      </c>
      <c r="C682" s="6">
        <v>648.5</v>
      </c>
      <c r="D682" s="6">
        <v>719.45</v>
      </c>
      <c r="E682" s="6">
        <v>33.450000000000003</v>
      </c>
      <c r="F682" s="6">
        <v>556.70000000000005</v>
      </c>
      <c r="G682" s="6">
        <v>472.15</v>
      </c>
      <c r="H682" s="6">
        <v>98.65</v>
      </c>
      <c r="I682" s="7">
        <f t="shared" si="85"/>
        <v>1.889926196518843E-3</v>
      </c>
      <c r="J682" s="7">
        <f t="shared" si="85"/>
        <v>9.0208172706245371E-3</v>
      </c>
      <c r="K682" s="7">
        <f t="shared" si="85"/>
        <v>9.0346792688866806E-4</v>
      </c>
      <c r="L682" s="7">
        <f t="shared" si="81"/>
        <v>1.7937219730941534E-2</v>
      </c>
      <c r="M682" s="7">
        <f t="shared" si="81"/>
        <v>1.2125022453745249E-2</v>
      </c>
      <c r="N682" s="7">
        <f t="shared" si="81"/>
        <v>2.753362278936855E-3</v>
      </c>
      <c r="O682" s="7">
        <f t="shared" si="81"/>
        <v>-2.0273694880892368E-3</v>
      </c>
      <c r="P682" s="7">
        <f t="shared" si="82"/>
        <v>-1.153810159816593E-2</v>
      </c>
      <c r="Q682" s="7">
        <f t="shared" si="83"/>
        <v>-1.4466936839651121E-2</v>
      </c>
      <c r="R682" s="7">
        <f t="shared" si="84"/>
        <v>-8.9941107202701261E-3</v>
      </c>
      <c r="S682" s="7">
        <f t="shared" si="80"/>
        <v>-1.7778246021283715E-2</v>
      </c>
      <c r="T682" s="7">
        <f t="shared" si="80"/>
        <v>-4.3842397073313208E-2</v>
      </c>
      <c r="U682" s="7">
        <f t="shared" si="80"/>
        <v>-1.6385200100467796E-2</v>
      </c>
      <c r="V682" s="9">
        <f t="shared" si="77"/>
        <v>-8.0767728313568248E-3</v>
      </c>
    </row>
    <row r="683" spans="1:22" x14ac:dyDescent="0.2">
      <c r="A683" s="8">
        <v>44746</v>
      </c>
      <c r="B683" s="6">
        <v>53234.77</v>
      </c>
      <c r="C683" s="6">
        <v>654.35</v>
      </c>
      <c r="D683" s="6">
        <v>720.1</v>
      </c>
      <c r="E683" s="6">
        <v>34.049999999999997</v>
      </c>
      <c r="F683" s="6">
        <v>563.45000000000005</v>
      </c>
      <c r="G683" s="6">
        <v>473.45</v>
      </c>
      <c r="H683" s="6">
        <v>98.45</v>
      </c>
      <c r="I683" s="7">
        <f t="shared" si="85"/>
        <v>-6.1395963577939305E-3</v>
      </c>
      <c r="J683" s="7">
        <f t="shared" si="85"/>
        <v>-1.5893634904867393E-2</v>
      </c>
      <c r="K683" s="7">
        <f t="shared" si="85"/>
        <v>-2.2496875433967611E-2</v>
      </c>
      <c r="L683" s="7">
        <f t="shared" si="81"/>
        <v>-5.2863436123347984E-2</v>
      </c>
      <c r="M683" s="7">
        <f t="shared" si="81"/>
        <v>2.7420356730854412E-2</v>
      </c>
      <c r="N683" s="7">
        <f t="shared" si="81"/>
        <v>-1.3940226000633604E-2</v>
      </c>
      <c r="O683" s="7">
        <f t="shared" si="81"/>
        <v>-1.523616048755716E-2</v>
      </c>
      <c r="P683" s="7">
        <f t="shared" si="82"/>
        <v>1.8881425329794141E-3</v>
      </c>
      <c r="Q683" s="7">
        <f t="shared" si="83"/>
        <v>8.980372744991064E-3</v>
      </c>
      <c r="R683" s="7">
        <f t="shared" si="84"/>
        <v>9.0306004539462091E-4</v>
      </c>
      <c r="S683" s="7">
        <f t="shared" si="80"/>
        <v>1.777824602128375E-2</v>
      </c>
      <c r="T683" s="7">
        <f t="shared" si="80"/>
        <v>1.2052103208896213E-2</v>
      </c>
      <c r="U683" s="7">
        <f t="shared" si="80"/>
        <v>2.7495787204309921E-3</v>
      </c>
      <c r="V683" s="9">
        <f t="shared" si="77"/>
        <v>-2.0294273834898383E-3</v>
      </c>
    </row>
    <row r="684" spans="1:22" x14ac:dyDescent="0.2">
      <c r="A684" s="8">
        <v>44743</v>
      </c>
      <c r="B684" s="6">
        <v>52907.93</v>
      </c>
      <c r="C684" s="6">
        <v>643.95000000000005</v>
      </c>
      <c r="D684" s="6">
        <v>703.9</v>
      </c>
      <c r="E684" s="6">
        <v>32.25</v>
      </c>
      <c r="F684" s="6">
        <v>578.9</v>
      </c>
      <c r="G684" s="6">
        <v>466.85</v>
      </c>
      <c r="H684" s="6">
        <v>96.95</v>
      </c>
      <c r="I684" s="7">
        <f t="shared" si="85"/>
        <v>2.0981731850027163E-3</v>
      </c>
      <c r="J684" s="7">
        <f t="shared" si="85"/>
        <v>-1.1103346533116065E-2</v>
      </c>
      <c r="K684" s="7">
        <f t="shared" si="85"/>
        <v>4.6881659326609704E-3</v>
      </c>
      <c r="L684" s="7">
        <f t="shared" si="81"/>
        <v>-2.4806201550387597E-2</v>
      </c>
      <c r="M684" s="7">
        <f t="shared" si="81"/>
        <v>2.2110899982725973E-2</v>
      </c>
      <c r="N684" s="7">
        <f t="shared" si="81"/>
        <v>-2.0349148548785001E-3</v>
      </c>
      <c r="O684" s="7">
        <f t="shared" si="81"/>
        <v>4.6415678184632547E-3</v>
      </c>
      <c r="P684" s="7">
        <f t="shared" si="82"/>
        <v>-6.1585211797860091E-3</v>
      </c>
      <c r="Q684" s="7">
        <f t="shared" si="83"/>
        <v>-1.6021293162810289E-2</v>
      </c>
      <c r="R684" s="7">
        <f t="shared" si="84"/>
        <v>-2.2753790640735315E-2</v>
      </c>
      <c r="S684" s="7">
        <f t="shared" si="80"/>
        <v>-5.4311989353739841E-2</v>
      </c>
      <c r="T684" s="7">
        <f t="shared" si="80"/>
        <v>2.7051152686600466E-2</v>
      </c>
      <c r="U684" s="7">
        <f t="shared" si="80"/>
        <v>-1.4038303499574169E-2</v>
      </c>
      <c r="V684" s="9">
        <f t="shared" si="77"/>
        <v>-1.535342339647376E-2</v>
      </c>
    </row>
    <row r="685" spans="1:22" x14ac:dyDescent="0.2">
      <c r="A685" s="8">
        <v>44742</v>
      </c>
      <c r="B685" s="6">
        <v>53018.94</v>
      </c>
      <c r="C685" s="6">
        <v>636.79999999999995</v>
      </c>
      <c r="D685" s="6">
        <v>707.2</v>
      </c>
      <c r="E685" s="6">
        <v>31.45</v>
      </c>
      <c r="F685" s="6">
        <v>591.70000000000005</v>
      </c>
      <c r="G685" s="6">
        <v>465.9</v>
      </c>
      <c r="H685" s="6">
        <v>97.4</v>
      </c>
      <c r="I685" s="7">
        <f t="shared" si="85"/>
        <v>1.5145531012117353E-4</v>
      </c>
      <c r="J685" s="7">
        <f t="shared" si="85"/>
        <v>-1.7666457286432125E-2</v>
      </c>
      <c r="K685" s="7">
        <f t="shared" si="85"/>
        <v>-6.2924208144796712E-3</v>
      </c>
      <c r="L685" s="7">
        <f t="shared" si="81"/>
        <v>6.3593004769475492E-3</v>
      </c>
      <c r="M685" s="7">
        <f t="shared" si="81"/>
        <v>7.3516984958592602E-3</v>
      </c>
      <c r="N685" s="7">
        <f t="shared" si="81"/>
        <v>-1.4595406739643657E-2</v>
      </c>
      <c r="O685" s="7">
        <f t="shared" si="81"/>
        <v>3.8501026694045093E-2</v>
      </c>
      <c r="P685" s="7">
        <f t="shared" si="82"/>
        <v>2.0959750937593257E-3</v>
      </c>
      <c r="Q685" s="7">
        <f t="shared" si="83"/>
        <v>-1.116544880850618E-2</v>
      </c>
      <c r="R685" s="7">
        <f t="shared" si="84"/>
        <v>4.6772107093478402E-3</v>
      </c>
      <c r="S685" s="7">
        <f t="shared" si="80"/>
        <v>-2.5119060095331963E-2</v>
      </c>
      <c r="T685" s="7">
        <f t="shared" si="80"/>
        <v>2.1869998597689563E-2</v>
      </c>
      <c r="U685" s="7">
        <f t="shared" si="80"/>
        <v>-2.0369881071838798E-3</v>
      </c>
      <c r="V685" s="9">
        <f t="shared" si="77"/>
        <v>4.630828959828733E-3</v>
      </c>
    </row>
    <row r="686" spans="1:22" x14ac:dyDescent="0.2">
      <c r="A686" s="8">
        <v>44741</v>
      </c>
      <c r="B686" s="6">
        <v>53026.97</v>
      </c>
      <c r="C686" s="6">
        <v>625.54999999999995</v>
      </c>
      <c r="D686" s="6">
        <v>702.75</v>
      </c>
      <c r="E686" s="6">
        <v>31.65</v>
      </c>
      <c r="F686" s="6">
        <v>596.04999999999995</v>
      </c>
      <c r="G686" s="6">
        <v>459.1</v>
      </c>
      <c r="H686" s="6">
        <v>101.15</v>
      </c>
      <c r="I686" s="7">
        <f t="shared" si="85"/>
        <v>2.8378012170031663E-3</v>
      </c>
      <c r="J686" s="7">
        <f t="shared" si="85"/>
        <v>2.6856366397570275E-2</v>
      </c>
      <c r="K686" s="7">
        <f t="shared" si="85"/>
        <v>1.0743507648523609E-2</v>
      </c>
      <c r="L686" s="7">
        <f t="shared" si="81"/>
        <v>1.1058451816745807E-2</v>
      </c>
      <c r="M686" s="7">
        <f t="shared" si="81"/>
        <v>4.4627128596594234E-2</v>
      </c>
      <c r="N686" s="7">
        <f t="shared" si="81"/>
        <v>1.121759965149205E-2</v>
      </c>
      <c r="O686" s="7">
        <f t="shared" si="81"/>
        <v>3.9545229856647879E-3</v>
      </c>
      <c r="P686" s="7">
        <f t="shared" si="82"/>
        <v>1.5144384192362323E-4</v>
      </c>
      <c r="Q686" s="7">
        <f t="shared" si="83"/>
        <v>-1.782437176676421E-2</v>
      </c>
      <c r="R686" s="7">
        <f t="shared" si="84"/>
        <v>-6.3123015367924527E-3</v>
      </c>
      <c r="S686" s="7">
        <f t="shared" si="80"/>
        <v>6.3391654437356757E-3</v>
      </c>
      <c r="T686" s="7">
        <f t="shared" si="80"/>
        <v>7.3248064813620783E-3</v>
      </c>
      <c r="U686" s="7">
        <f t="shared" si="80"/>
        <v>-1.4702967567574669E-2</v>
      </c>
      <c r="V686" s="9">
        <f t="shared" si="77"/>
        <v>3.777835296526498E-2</v>
      </c>
    </row>
    <row r="687" spans="1:22" x14ac:dyDescent="0.2">
      <c r="A687" s="8">
        <v>44740</v>
      </c>
      <c r="B687" s="6">
        <v>53177.45</v>
      </c>
      <c r="C687" s="6">
        <v>642.35</v>
      </c>
      <c r="D687" s="6">
        <v>710.3</v>
      </c>
      <c r="E687" s="6">
        <v>32</v>
      </c>
      <c r="F687" s="6">
        <v>622.65</v>
      </c>
      <c r="G687" s="6">
        <v>464.25</v>
      </c>
      <c r="H687" s="6">
        <v>101.55</v>
      </c>
      <c r="I687" s="7">
        <f t="shared" si="85"/>
        <v>-3.040762578874201E-4</v>
      </c>
      <c r="J687" s="7">
        <f t="shared" si="85"/>
        <v>-8.1731143457616229E-3</v>
      </c>
      <c r="K687" s="7">
        <f t="shared" si="85"/>
        <v>9.9253836407153795E-3</v>
      </c>
      <c r="L687" s="7">
        <f t="shared" si="81"/>
        <v>3.1250000000000444E-3</v>
      </c>
      <c r="M687" s="7">
        <f t="shared" si="81"/>
        <v>2.649963864129079E-3</v>
      </c>
      <c r="N687" s="7">
        <f t="shared" si="81"/>
        <v>-6.5697361335487203E-3</v>
      </c>
      <c r="O687" s="7">
        <f t="shared" si="81"/>
        <v>-1.5263417035942806E-2</v>
      </c>
      <c r="P687" s="7">
        <f t="shared" si="82"/>
        <v>2.8337822606669962E-3</v>
      </c>
      <c r="Q687" s="7">
        <f t="shared" si="83"/>
        <v>2.6502063714209791E-2</v>
      </c>
      <c r="R687" s="7">
        <f t="shared" si="84"/>
        <v>1.0686206217122973E-2</v>
      </c>
      <c r="S687" s="7">
        <f t="shared" si="80"/>
        <v>1.0997754209541502E-2</v>
      </c>
      <c r="T687" s="7">
        <f t="shared" si="80"/>
        <v>4.3660007003146852E-2</v>
      </c>
      <c r="U687" s="7">
        <f t="shared" si="80"/>
        <v>1.115514897763881E-2</v>
      </c>
      <c r="V687" s="9">
        <f t="shared" si="77"/>
        <v>3.9467244126391533E-3</v>
      </c>
    </row>
    <row r="688" spans="1:22" x14ac:dyDescent="0.2">
      <c r="A688" s="8">
        <v>44739</v>
      </c>
      <c r="B688" s="6">
        <v>53161.279999999999</v>
      </c>
      <c r="C688" s="6">
        <v>637.1</v>
      </c>
      <c r="D688" s="6">
        <v>717.35</v>
      </c>
      <c r="E688" s="6">
        <v>32.1</v>
      </c>
      <c r="F688" s="6">
        <v>624.29999999999995</v>
      </c>
      <c r="G688" s="6">
        <v>461.2</v>
      </c>
      <c r="H688" s="6">
        <v>100</v>
      </c>
      <c r="I688" s="7">
        <f t="shared" si="85"/>
        <v>-8.1506690583822428E-3</v>
      </c>
      <c r="J688" s="7">
        <f t="shared" si="85"/>
        <v>-4.8657981478574808E-3</v>
      </c>
      <c r="K688" s="7">
        <f t="shared" si="85"/>
        <v>-5.4366766571408709E-3</v>
      </c>
      <c r="L688" s="7">
        <f t="shared" si="81"/>
        <v>-3.4267912772585674E-2</v>
      </c>
      <c r="M688" s="7">
        <f t="shared" si="81"/>
        <v>-1.5777670991510395E-2</v>
      </c>
      <c r="N688" s="7">
        <f t="shared" si="81"/>
        <v>-1.5069384215091075E-2</v>
      </c>
      <c r="O688" s="7">
        <f t="shared" si="81"/>
        <v>-4.9999999999994493E-4</v>
      </c>
      <c r="P688" s="7">
        <f t="shared" si="82"/>
        <v>-3.0412249844673391E-4</v>
      </c>
      <c r="Q688" s="7">
        <f t="shared" si="83"/>
        <v>-8.2066973551761322E-3</v>
      </c>
      <c r="R688" s="7">
        <f t="shared" si="84"/>
        <v>9.8764505406348825E-3</v>
      </c>
      <c r="S688" s="7">
        <f t="shared" si="80"/>
        <v>3.1201273362436777E-3</v>
      </c>
      <c r="T688" s="7">
        <f t="shared" si="80"/>
        <v>2.6464589005409304E-3</v>
      </c>
      <c r="U688" s="7">
        <f t="shared" si="80"/>
        <v>-6.5914118379111998E-3</v>
      </c>
      <c r="V688" s="9">
        <f t="shared" si="77"/>
        <v>-1.5381102038302242E-2</v>
      </c>
    </row>
    <row r="689" spans="1:22" x14ac:dyDescent="0.2">
      <c r="A689" s="8">
        <v>44736</v>
      </c>
      <c r="B689" s="6">
        <v>52727.98</v>
      </c>
      <c r="C689" s="6">
        <v>634</v>
      </c>
      <c r="D689" s="6">
        <v>713.45</v>
      </c>
      <c r="E689" s="6">
        <v>31</v>
      </c>
      <c r="F689" s="6">
        <v>614.45000000000005</v>
      </c>
      <c r="G689" s="6">
        <v>454.25</v>
      </c>
      <c r="H689" s="6">
        <v>99.95</v>
      </c>
      <c r="I689" s="7">
        <f t="shared" si="85"/>
        <v>-8.7668824028532821E-3</v>
      </c>
      <c r="J689" s="7">
        <f t="shared" si="85"/>
        <v>-7.3343848580441628E-3</v>
      </c>
      <c r="K689" s="7">
        <f t="shared" si="85"/>
        <v>-2.0043450837479937E-2</v>
      </c>
      <c r="L689" s="7">
        <f t="shared" si="81"/>
        <v>-4.0322580645161255E-2</v>
      </c>
      <c r="M689" s="7">
        <f t="shared" si="81"/>
        <v>-6.2657661323134439E-3</v>
      </c>
      <c r="N689" s="7">
        <f t="shared" si="81"/>
        <v>-6.274078150798057E-3</v>
      </c>
      <c r="O689" s="7">
        <f t="shared" si="81"/>
        <v>-3.5017508754377147E-2</v>
      </c>
      <c r="P689" s="7">
        <f t="shared" si="82"/>
        <v>-8.1840673642607237E-3</v>
      </c>
      <c r="Q689" s="7">
        <f t="shared" si="83"/>
        <v>-4.8776746852165842E-3</v>
      </c>
      <c r="R689" s="7">
        <f t="shared" si="84"/>
        <v>-5.451509167814771E-3</v>
      </c>
      <c r="S689" s="7">
        <f t="shared" si="80"/>
        <v>-3.4868825650823936E-2</v>
      </c>
      <c r="T689" s="7">
        <f t="shared" si="80"/>
        <v>-1.59034633370921E-2</v>
      </c>
      <c r="U689" s="7">
        <f t="shared" si="80"/>
        <v>-1.5184081118623403E-2</v>
      </c>
      <c r="V689" s="9">
        <f t="shared" si="77"/>
        <v>-5.0012504168224286E-4</v>
      </c>
    </row>
    <row r="690" spans="1:22" x14ac:dyDescent="0.2">
      <c r="A690" s="8">
        <v>44735</v>
      </c>
      <c r="B690" s="6">
        <v>52265.72</v>
      </c>
      <c r="C690" s="6">
        <v>629.35</v>
      </c>
      <c r="D690" s="6">
        <v>699.15</v>
      </c>
      <c r="E690" s="6">
        <v>29.75</v>
      </c>
      <c r="F690" s="6">
        <v>610.6</v>
      </c>
      <c r="G690" s="6">
        <v>451.4</v>
      </c>
      <c r="H690" s="6">
        <v>96.45</v>
      </c>
      <c r="I690" s="7">
        <f t="shared" si="85"/>
        <v>-8.4795540939645031E-3</v>
      </c>
      <c r="J690" s="7">
        <f t="shared" si="85"/>
        <v>-4.0517994756495979E-3</v>
      </c>
      <c r="K690" s="7">
        <f t="shared" si="85"/>
        <v>-1.7950368304369579E-2</v>
      </c>
      <c r="L690" s="7">
        <f t="shared" si="81"/>
        <v>-2.0168067226890796E-2</v>
      </c>
      <c r="M690" s="7">
        <f t="shared" si="81"/>
        <v>-1.8915820504421976E-2</v>
      </c>
      <c r="N690" s="7">
        <f t="shared" si="81"/>
        <v>-8.3074878156845777E-3</v>
      </c>
      <c r="O690" s="7">
        <f t="shared" si="81"/>
        <v>-1.0368066355624705E-2</v>
      </c>
      <c r="P690" s="7">
        <f t="shared" si="82"/>
        <v>-8.8055376059626676E-3</v>
      </c>
      <c r="Q690" s="7">
        <f t="shared" si="83"/>
        <v>-7.3614136997119583E-3</v>
      </c>
      <c r="R690" s="7">
        <f t="shared" si="84"/>
        <v>-2.0247045889724657E-2</v>
      </c>
      <c r="S690" s="7">
        <f t="shared" si="80"/>
        <v>-4.115807249350744E-2</v>
      </c>
      <c r="T690" s="7">
        <f t="shared" si="80"/>
        <v>-6.2854784298287548E-3</v>
      </c>
      <c r="U690" s="7">
        <f t="shared" si="80"/>
        <v>-6.2938428928452864E-3</v>
      </c>
      <c r="V690" s="9">
        <f t="shared" si="77"/>
        <v>-3.5645321594670945E-2</v>
      </c>
    </row>
    <row r="691" spans="1:22" x14ac:dyDescent="0.2">
      <c r="A691" s="8">
        <v>44734</v>
      </c>
      <c r="B691" s="6">
        <v>51822.53</v>
      </c>
      <c r="C691" s="6">
        <v>626.79999999999995</v>
      </c>
      <c r="D691" s="6">
        <v>686.6</v>
      </c>
      <c r="E691" s="6">
        <v>29.15</v>
      </c>
      <c r="F691" s="6">
        <v>599.04999999999995</v>
      </c>
      <c r="G691" s="6">
        <v>447.65</v>
      </c>
      <c r="H691" s="6">
        <v>95.45</v>
      </c>
      <c r="I691" s="7">
        <f t="shared" si="85"/>
        <v>1.3691728288834915E-2</v>
      </c>
      <c r="J691" s="7">
        <f t="shared" si="85"/>
        <v>1.5475430759412934E-2</v>
      </c>
      <c r="K691" s="7">
        <f t="shared" si="85"/>
        <v>1.3836294785901648E-2</v>
      </c>
      <c r="L691" s="7">
        <f t="shared" si="81"/>
        <v>4.2881646655231531E-2</v>
      </c>
      <c r="M691" s="7">
        <f t="shared" si="81"/>
        <v>2.1200233703363658E-2</v>
      </c>
      <c r="N691" s="7">
        <f t="shared" si="81"/>
        <v>6.9250530548419231E-3</v>
      </c>
      <c r="O691" s="7">
        <f t="shared" si="81"/>
        <v>6.2860136196960514E-3</v>
      </c>
      <c r="P691" s="7">
        <f t="shared" si="82"/>
        <v>-8.5157100487826248E-3</v>
      </c>
      <c r="Q691" s="7">
        <f t="shared" si="83"/>
        <v>-4.0600302556483203E-3</v>
      </c>
      <c r="R691" s="7">
        <f t="shared" si="84"/>
        <v>-1.8113430463267948E-2</v>
      </c>
      <c r="S691" s="7">
        <f t="shared" si="80"/>
        <v>-2.0374219195137423E-2</v>
      </c>
      <c r="T691" s="7">
        <f t="shared" si="80"/>
        <v>-1.9097013214869507E-2</v>
      </c>
      <c r="U691" s="7">
        <f t="shared" si="80"/>
        <v>-8.3421873032703577E-3</v>
      </c>
      <c r="V691" s="9">
        <f t="shared" si="77"/>
        <v>-1.0422189179981493E-2</v>
      </c>
    </row>
    <row r="692" spans="1:22" x14ac:dyDescent="0.2">
      <c r="A692" s="8">
        <v>44733</v>
      </c>
      <c r="B692" s="6">
        <v>52532.07</v>
      </c>
      <c r="C692" s="6">
        <v>636.5</v>
      </c>
      <c r="D692" s="6">
        <v>696.1</v>
      </c>
      <c r="E692" s="6">
        <v>30.4</v>
      </c>
      <c r="F692" s="6">
        <v>611.75</v>
      </c>
      <c r="G692" s="6">
        <v>450.75</v>
      </c>
      <c r="H692" s="6">
        <v>96.05</v>
      </c>
      <c r="I692" s="7">
        <f t="shared" si="85"/>
        <v>-1.7783993663299413E-2</v>
      </c>
      <c r="J692" s="7">
        <f t="shared" si="85"/>
        <v>-1.2882953652788798E-2</v>
      </c>
      <c r="K692" s="7">
        <f t="shared" si="85"/>
        <v>-1.4581238327826429E-2</v>
      </c>
      <c r="L692" s="7">
        <f t="shared" si="81"/>
        <v>-1.8092105263157854E-2</v>
      </c>
      <c r="M692" s="7">
        <f t="shared" si="81"/>
        <v>3.9231712300775712E-3</v>
      </c>
      <c r="N692" s="7">
        <f t="shared" si="81"/>
        <v>-3.56073211314476E-2</v>
      </c>
      <c r="O692" s="7">
        <f t="shared" si="81"/>
        <v>-5.1015096304008245E-2</v>
      </c>
      <c r="P692" s="7">
        <f t="shared" si="82"/>
        <v>1.3598843452667014E-2</v>
      </c>
      <c r="Q692" s="7">
        <f t="shared" si="83"/>
        <v>1.5356907515595489E-2</v>
      </c>
      <c r="R692" s="7">
        <f t="shared" si="84"/>
        <v>1.3741447151029209E-2</v>
      </c>
      <c r="S692" s="7">
        <f t="shared" si="80"/>
        <v>4.19876956156746E-2</v>
      </c>
      <c r="T692" s="7">
        <f t="shared" si="80"/>
        <v>2.0978635236872982E-2</v>
      </c>
      <c r="U692" s="7">
        <f t="shared" si="80"/>
        <v>6.9011850032616208E-3</v>
      </c>
      <c r="V692" s="9">
        <f t="shared" si="77"/>
        <v>6.266339042808911E-3</v>
      </c>
    </row>
    <row r="693" spans="1:22" x14ac:dyDescent="0.2">
      <c r="A693" s="8">
        <v>44732</v>
      </c>
      <c r="B693" s="6">
        <v>51597.84</v>
      </c>
      <c r="C693" s="6">
        <v>628.29999999999995</v>
      </c>
      <c r="D693" s="6">
        <v>685.95</v>
      </c>
      <c r="E693" s="6">
        <v>29.85</v>
      </c>
      <c r="F693" s="6">
        <v>614.15</v>
      </c>
      <c r="G693" s="6">
        <v>434.7</v>
      </c>
      <c r="H693" s="6">
        <v>91.15</v>
      </c>
      <c r="I693" s="7">
        <f t="shared" si="85"/>
        <v>-4.6013554055750472E-3</v>
      </c>
      <c r="J693" s="7">
        <f t="shared" si="85"/>
        <v>1.0982014961006037E-2</v>
      </c>
      <c r="K693" s="7">
        <f t="shared" si="85"/>
        <v>1.3120489831619508E-3</v>
      </c>
      <c r="L693" s="7">
        <f t="shared" si="81"/>
        <v>6.0301507537688259E-2</v>
      </c>
      <c r="M693" s="7">
        <f t="shared" si="81"/>
        <v>1.5224293739314554E-2</v>
      </c>
      <c r="N693" s="7">
        <f t="shared" si="81"/>
        <v>1.449275362318847E-2</v>
      </c>
      <c r="O693" s="7">
        <f t="shared" si="81"/>
        <v>4.2786615469007083E-2</v>
      </c>
      <c r="P693" s="7">
        <f t="shared" si="82"/>
        <v>-1.7944029096928622E-2</v>
      </c>
      <c r="Q693" s="7">
        <f t="shared" si="83"/>
        <v>-1.2966658588559986E-2</v>
      </c>
      <c r="R693" s="7">
        <f t="shared" si="84"/>
        <v>-1.4688589402446869E-2</v>
      </c>
      <c r="S693" s="7">
        <f t="shared" si="80"/>
        <v>-1.825776857356488E-2</v>
      </c>
      <c r="T693" s="7">
        <f t="shared" si="80"/>
        <v>3.9154956623222567E-3</v>
      </c>
      <c r="U693" s="7">
        <f t="shared" si="80"/>
        <v>-3.6256724088680282E-2</v>
      </c>
      <c r="V693" s="9">
        <f t="shared" si="77"/>
        <v>-5.2362388089893526E-2</v>
      </c>
    </row>
    <row r="694" spans="1:22" x14ac:dyDescent="0.2">
      <c r="A694" s="8">
        <v>44729</v>
      </c>
      <c r="B694" s="6">
        <v>51360.42</v>
      </c>
      <c r="C694" s="6">
        <v>635.20000000000005</v>
      </c>
      <c r="D694" s="6">
        <v>686.85</v>
      </c>
      <c r="E694" s="6">
        <v>31.65</v>
      </c>
      <c r="F694" s="6">
        <v>623.5</v>
      </c>
      <c r="G694" s="6">
        <v>441</v>
      </c>
      <c r="H694" s="6">
        <v>95.05</v>
      </c>
      <c r="I694" s="7">
        <f t="shared" si="85"/>
        <v>2.6356871692250206E-3</v>
      </c>
      <c r="J694" s="7">
        <f t="shared" si="85"/>
        <v>-4.7229219143585244E-4</v>
      </c>
      <c r="K694" s="7">
        <f t="shared" si="85"/>
        <v>-1.2156948387566424E-2</v>
      </c>
      <c r="L694" s="7">
        <f t="shared" si="81"/>
        <v>0</v>
      </c>
      <c r="M694" s="7">
        <f t="shared" si="81"/>
        <v>1.8444266238972773E-3</v>
      </c>
      <c r="N694" s="7">
        <f t="shared" si="81"/>
        <v>1.3605442176871652E-3</v>
      </c>
      <c r="O694" s="7">
        <f t="shared" si="81"/>
        <v>2.5775907417148858E-2</v>
      </c>
      <c r="P694" s="7">
        <f t="shared" si="82"/>
        <v>-4.6119742278639304E-3</v>
      </c>
      <c r="Q694" s="7">
        <f t="shared" si="83"/>
        <v>1.0922150524024777E-2</v>
      </c>
      <c r="R694" s="7">
        <f t="shared" si="84"/>
        <v>1.311188999040182E-3</v>
      </c>
      <c r="S694" s="7">
        <f t="shared" si="80"/>
        <v>5.8553308751573926E-2</v>
      </c>
      <c r="T694" s="7">
        <f t="shared" si="80"/>
        <v>1.510956713498782E-2</v>
      </c>
      <c r="U694" s="7">
        <f t="shared" si="80"/>
        <v>1.4388737452099671E-2</v>
      </c>
      <c r="V694" s="9">
        <f t="shared" si="77"/>
        <v>4.1896567809766076E-2</v>
      </c>
    </row>
    <row r="695" spans="1:22" x14ac:dyDescent="0.2">
      <c r="A695" s="8">
        <v>44728</v>
      </c>
      <c r="B695" s="6">
        <v>51495.79</v>
      </c>
      <c r="C695" s="6">
        <v>634.9</v>
      </c>
      <c r="D695" s="6">
        <v>678.5</v>
      </c>
      <c r="E695" s="6">
        <v>31.65</v>
      </c>
      <c r="F695" s="6">
        <v>624.65</v>
      </c>
      <c r="G695" s="6">
        <v>441.6</v>
      </c>
      <c r="H695" s="6">
        <v>97.5</v>
      </c>
      <c r="I695" s="7">
        <f t="shared" si="85"/>
        <v>2.0304572470875693E-2</v>
      </c>
      <c r="J695" s="7">
        <f t="shared" si="85"/>
        <v>2.4570798550952899E-2</v>
      </c>
      <c r="K695" s="7">
        <f t="shared" si="85"/>
        <v>1.2896094325718588E-2</v>
      </c>
      <c r="L695" s="7">
        <f t="shared" si="81"/>
        <v>3.3175355450237198E-2</v>
      </c>
      <c r="M695" s="7">
        <f t="shared" si="81"/>
        <v>4.4024653806131742E-3</v>
      </c>
      <c r="N695" s="7">
        <f t="shared" si="81"/>
        <v>2.2078804347826164E-2</v>
      </c>
      <c r="O695" s="7">
        <f t="shared" si="81"/>
        <v>2.6666666666666616E-2</v>
      </c>
      <c r="P695" s="7">
        <f t="shared" si="82"/>
        <v>2.6322198369970978E-3</v>
      </c>
      <c r="Q695" s="7">
        <f t="shared" si="83"/>
        <v>-4.7240375652182694E-4</v>
      </c>
      <c r="R695" s="7">
        <f t="shared" si="84"/>
        <v>-1.2231448496290319E-2</v>
      </c>
      <c r="S695" s="7">
        <f t="shared" si="80"/>
        <v>0</v>
      </c>
      <c r="T695" s="7">
        <f t="shared" si="80"/>
        <v>1.842727757747017E-3</v>
      </c>
      <c r="U695" s="7">
        <f t="shared" si="80"/>
        <v>1.3596195160396518E-3</v>
      </c>
      <c r="V695" s="9">
        <f t="shared" si="77"/>
        <v>2.5449309069363314E-2</v>
      </c>
    </row>
    <row r="696" spans="1:22" x14ac:dyDescent="0.2">
      <c r="A696" s="8">
        <v>44727</v>
      </c>
      <c r="B696" s="6">
        <v>52541.39</v>
      </c>
      <c r="C696" s="6">
        <v>650.5</v>
      </c>
      <c r="D696" s="6">
        <v>687.25</v>
      </c>
      <c r="E696" s="6">
        <v>32.700000000000003</v>
      </c>
      <c r="F696" s="6">
        <v>627.4</v>
      </c>
      <c r="G696" s="6">
        <v>451.35</v>
      </c>
      <c r="H696" s="6">
        <v>100.1</v>
      </c>
      <c r="I696" s="7">
        <f t="shared" si="85"/>
        <v>2.8963832133104273E-3</v>
      </c>
      <c r="J696" s="7">
        <f t="shared" si="85"/>
        <v>3.8431975403541152E-4</v>
      </c>
      <c r="K696" s="7">
        <f t="shared" si="85"/>
        <v>-2.5463805020007335E-3</v>
      </c>
      <c r="L696" s="7">
        <f t="shared" si="81"/>
        <v>7.6452599388379117E-3</v>
      </c>
      <c r="M696" s="7">
        <f t="shared" si="81"/>
        <v>-3.8970353841249472E-2</v>
      </c>
      <c r="N696" s="7">
        <f t="shared" si="81"/>
        <v>-7.2006203611387765E-3</v>
      </c>
      <c r="O696" s="7">
        <f t="shared" si="81"/>
        <v>4.4955044955046208E-3</v>
      </c>
      <c r="P696" s="7">
        <f t="shared" si="82"/>
        <v>2.0101183185577343E-2</v>
      </c>
      <c r="Q696" s="7">
        <f t="shared" si="83"/>
        <v>2.4273791776155736E-2</v>
      </c>
      <c r="R696" s="7">
        <f t="shared" si="84"/>
        <v>1.2813647770431352E-2</v>
      </c>
      <c r="S696" s="7">
        <f t="shared" si="80"/>
        <v>3.2636929313022735E-2</v>
      </c>
      <c r="T696" s="7">
        <f t="shared" si="80"/>
        <v>4.3928028787395702E-3</v>
      </c>
      <c r="U696" s="7">
        <f t="shared" si="80"/>
        <v>2.183859678127844E-2</v>
      </c>
      <c r="V696" s="9">
        <f t="shared" si="77"/>
        <v>2.6317308317373358E-2</v>
      </c>
    </row>
    <row r="697" spans="1:22" x14ac:dyDescent="0.2">
      <c r="A697" s="8">
        <v>44726</v>
      </c>
      <c r="B697" s="6">
        <v>52693.57</v>
      </c>
      <c r="C697" s="6">
        <v>650.75</v>
      </c>
      <c r="D697" s="6">
        <v>685.5</v>
      </c>
      <c r="E697" s="6">
        <v>32.950000000000003</v>
      </c>
      <c r="F697" s="6">
        <v>602.95000000000005</v>
      </c>
      <c r="G697" s="6">
        <v>448.1</v>
      </c>
      <c r="H697" s="6">
        <v>100.55</v>
      </c>
      <c r="I697" s="7">
        <f t="shared" si="85"/>
        <v>2.9060471704611679E-3</v>
      </c>
      <c r="J697" s="7">
        <f t="shared" si="85"/>
        <v>-2.7660391855550692E-3</v>
      </c>
      <c r="K697" s="7">
        <f t="shared" si="85"/>
        <v>3.6469730123998012E-3</v>
      </c>
      <c r="L697" s="7">
        <f t="shared" si="81"/>
        <v>-1.5174506828529166E-3</v>
      </c>
      <c r="M697" s="7">
        <f t="shared" si="81"/>
        <v>-2.4877684716809068E-2</v>
      </c>
      <c r="N697" s="7">
        <f t="shared" si="81"/>
        <v>-5.0212006248605556E-3</v>
      </c>
      <c r="O697" s="7">
        <f t="shared" si="81"/>
        <v>-5.9671805072102346E-3</v>
      </c>
      <c r="P697" s="7">
        <f t="shared" si="82"/>
        <v>2.8921967771853531E-3</v>
      </c>
      <c r="Q697" s="7">
        <f t="shared" si="83"/>
        <v>3.8424592211484527E-4</v>
      </c>
      <c r="R697" s="7">
        <f t="shared" si="84"/>
        <v>-2.5496280429860188E-3</v>
      </c>
      <c r="S697" s="7">
        <f t="shared" si="80"/>
        <v>7.616183045308509E-3</v>
      </c>
      <c r="T697" s="7">
        <f t="shared" si="80"/>
        <v>-3.9750021206976092E-2</v>
      </c>
      <c r="U697" s="7">
        <f t="shared" si="80"/>
        <v>-7.2266699520665487E-3</v>
      </c>
      <c r="V697" s="9">
        <f t="shared" si="80"/>
        <v>4.4854298974862771E-3</v>
      </c>
    </row>
    <row r="698" spans="1:22" x14ac:dyDescent="0.2">
      <c r="A698" s="8">
        <v>44725</v>
      </c>
      <c r="B698" s="6">
        <v>52846.7</v>
      </c>
      <c r="C698" s="6">
        <v>648.95000000000005</v>
      </c>
      <c r="D698" s="6">
        <v>688</v>
      </c>
      <c r="E698" s="6">
        <v>32.9</v>
      </c>
      <c r="F698" s="6">
        <v>587.95000000000005</v>
      </c>
      <c r="G698" s="6">
        <v>445.85</v>
      </c>
      <c r="H698" s="6">
        <v>99.95</v>
      </c>
      <c r="I698" s="7">
        <f t="shared" si="85"/>
        <v>2.7565391973387365E-2</v>
      </c>
      <c r="J698" s="7">
        <f t="shared" si="85"/>
        <v>1.8106171507820346E-2</v>
      </c>
      <c r="K698" s="7">
        <f t="shared" si="85"/>
        <v>4.6511627906976827E-2</v>
      </c>
      <c r="L698" s="7">
        <f t="shared" si="81"/>
        <v>3.4954407294832679E-2</v>
      </c>
      <c r="M698" s="7">
        <f t="shared" si="81"/>
        <v>2.5682455991155484E-2</v>
      </c>
      <c r="N698" s="7">
        <f t="shared" si="81"/>
        <v>3.5886508915554449E-2</v>
      </c>
      <c r="O698" s="7">
        <f t="shared" si="81"/>
        <v>5.1525762881440729E-2</v>
      </c>
      <c r="P698" s="7">
        <f t="shared" si="82"/>
        <v>2.9018327782235672E-3</v>
      </c>
      <c r="Q698" s="7">
        <f t="shared" si="83"/>
        <v>-2.769871740906722E-3</v>
      </c>
      <c r="R698" s="7">
        <f t="shared" si="84"/>
        <v>3.6403389309746727E-3</v>
      </c>
      <c r="S698" s="7">
        <f t="shared" si="80"/>
        <v>-1.5186031771901275E-3</v>
      </c>
      <c r="T698" s="7">
        <f t="shared" si="80"/>
        <v>-2.5192364280176814E-2</v>
      </c>
      <c r="U698" s="7">
        <f t="shared" si="80"/>
        <v>-5.0338492112089296E-3</v>
      </c>
      <c r="V698" s="9">
        <f t="shared" si="80"/>
        <v>-5.9850552722518742E-3</v>
      </c>
    </row>
    <row r="699" spans="1:22" x14ac:dyDescent="0.2">
      <c r="A699" s="8">
        <v>44722</v>
      </c>
      <c r="B699" s="6">
        <v>54303.44</v>
      </c>
      <c r="C699" s="6">
        <v>660.7</v>
      </c>
      <c r="D699" s="6">
        <v>720</v>
      </c>
      <c r="E699" s="6">
        <v>34.049999999999997</v>
      </c>
      <c r="F699" s="6">
        <v>603.04999999999995</v>
      </c>
      <c r="G699" s="6">
        <v>461.85</v>
      </c>
      <c r="H699" s="6">
        <v>105.1</v>
      </c>
      <c r="I699" s="7">
        <f t="shared" si="85"/>
        <v>1.8725148904010336E-2</v>
      </c>
      <c r="J699" s="7">
        <f t="shared" si="85"/>
        <v>9.0812774330251145E-4</v>
      </c>
      <c r="K699" s="7">
        <f t="shared" si="85"/>
        <v>1.7708333333333437E-2</v>
      </c>
      <c r="L699" s="7">
        <f t="shared" si="81"/>
        <v>8.8105726872247381E-3</v>
      </c>
      <c r="M699" s="7">
        <f t="shared" si="81"/>
        <v>1.7079844125694521E-2</v>
      </c>
      <c r="N699" s="7">
        <f t="shared" si="81"/>
        <v>1.1042546281260002E-2</v>
      </c>
      <c r="O699" s="7">
        <f t="shared" si="81"/>
        <v>-4.7573739295903028E-4</v>
      </c>
      <c r="P699" s="7">
        <f t="shared" si="82"/>
        <v>2.719230718644575E-2</v>
      </c>
      <c r="Q699" s="7">
        <f t="shared" si="83"/>
        <v>1.7944206902072057E-2</v>
      </c>
      <c r="R699" s="7">
        <f t="shared" si="84"/>
        <v>4.5462374076757413E-2</v>
      </c>
      <c r="S699" s="7">
        <f t="shared" si="80"/>
        <v>3.4357374824195021E-2</v>
      </c>
      <c r="T699" s="7">
        <f t="shared" si="80"/>
        <v>2.5358201759826938E-2</v>
      </c>
      <c r="U699" s="7">
        <f t="shared" si="80"/>
        <v>3.5257590457730519E-2</v>
      </c>
      <c r="V699" s="9">
        <f t="shared" si="80"/>
        <v>5.024221693649638E-2</v>
      </c>
    </row>
    <row r="700" spans="1:22" x14ac:dyDescent="0.2">
      <c r="A700" s="8">
        <v>44721</v>
      </c>
      <c r="B700" s="6">
        <v>55320.28</v>
      </c>
      <c r="C700" s="6">
        <v>661.3</v>
      </c>
      <c r="D700" s="6">
        <v>732.75</v>
      </c>
      <c r="E700" s="6">
        <v>34.35</v>
      </c>
      <c r="F700" s="6">
        <v>613.35</v>
      </c>
      <c r="G700" s="6">
        <v>466.95</v>
      </c>
      <c r="H700" s="6">
        <v>105.05</v>
      </c>
      <c r="I700" s="7">
        <f t="shared" si="85"/>
        <v>-7.7329688136068553E-3</v>
      </c>
      <c r="J700" s="7">
        <f t="shared" si="85"/>
        <v>-4.0828670799938349E-3</v>
      </c>
      <c r="K700" s="7">
        <f t="shared" si="85"/>
        <v>-4.4353462981917557E-3</v>
      </c>
      <c r="L700" s="7">
        <f t="shared" si="81"/>
        <v>7.2780203784570396E-3</v>
      </c>
      <c r="M700" s="7">
        <f t="shared" si="81"/>
        <v>2.5890600798891272E-2</v>
      </c>
      <c r="N700" s="7">
        <f t="shared" si="81"/>
        <v>9.3157725666559443E-3</v>
      </c>
      <c r="O700" s="7">
        <f t="shared" si="81"/>
        <v>-1.4278914802475007E-2</v>
      </c>
      <c r="P700" s="7">
        <f t="shared" si="82"/>
        <v>1.8551991561549051E-2</v>
      </c>
      <c r="Q700" s="7">
        <f t="shared" si="83"/>
        <v>9.0771564477663141E-4</v>
      </c>
      <c r="R700" s="7">
        <f t="shared" si="84"/>
        <v>1.7553367580900921E-2</v>
      </c>
      <c r="S700" s="7">
        <f t="shared" si="80"/>
        <v>8.7719860728370409E-3</v>
      </c>
      <c r="T700" s="7">
        <f t="shared" si="80"/>
        <v>1.6935623449509201E-2</v>
      </c>
      <c r="U700" s="7">
        <f t="shared" si="80"/>
        <v>1.0982022517107649E-2</v>
      </c>
      <c r="V700" s="9">
        <f t="shared" si="80"/>
        <v>-4.7585059189596182E-4</v>
      </c>
    </row>
    <row r="701" spans="1:22" x14ac:dyDescent="0.2">
      <c r="A701" s="8">
        <v>44720</v>
      </c>
      <c r="B701" s="6">
        <v>54892.49</v>
      </c>
      <c r="C701" s="6">
        <v>658.6</v>
      </c>
      <c r="D701" s="6">
        <v>729.5</v>
      </c>
      <c r="E701" s="6">
        <v>34.6</v>
      </c>
      <c r="F701" s="6">
        <v>629.23</v>
      </c>
      <c r="G701" s="6">
        <v>471.3</v>
      </c>
      <c r="H701" s="6">
        <v>103.55</v>
      </c>
      <c r="I701" s="7">
        <f t="shared" si="85"/>
        <v>3.9140144671885313E-3</v>
      </c>
      <c r="J701" s="7">
        <f t="shared" si="85"/>
        <v>1.100819921044649E-2</v>
      </c>
      <c r="K701" s="7">
        <f t="shared" si="85"/>
        <v>7.8821110349553969E-3</v>
      </c>
      <c r="L701" s="7">
        <f t="shared" si="81"/>
        <v>2.8901734104047616E-3</v>
      </c>
      <c r="M701" s="7">
        <f t="shared" si="81"/>
        <v>9.2970773802902862E-3</v>
      </c>
      <c r="N701" s="7">
        <f t="shared" si="81"/>
        <v>-1.6762147252280979E-2</v>
      </c>
      <c r="O701" s="7">
        <f t="shared" si="81"/>
        <v>-1.5934331240946342E-2</v>
      </c>
      <c r="P701" s="7">
        <f t="shared" si="82"/>
        <v>-7.7630232572526497E-3</v>
      </c>
      <c r="Q701" s="7">
        <f t="shared" si="83"/>
        <v>-4.0912247383526638E-3</v>
      </c>
      <c r="R701" s="7">
        <f t="shared" si="84"/>
        <v>-4.4452116281614891E-3</v>
      </c>
      <c r="S701" s="7">
        <f t="shared" si="80"/>
        <v>7.2516633953202065E-3</v>
      </c>
      <c r="T701" s="7">
        <f t="shared" si="80"/>
        <v>2.5561114161860164E-2</v>
      </c>
      <c r="U701" s="7">
        <f t="shared" si="80"/>
        <v>9.2726483739582841E-3</v>
      </c>
      <c r="V701" s="9">
        <f t="shared" si="80"/>
        <v>-1.4381839449416251E-2</v>
      </c>
    </row>
    <row r="702" spans="1:22" x14ac:dyDescent="0.2">
      <c r="A702" s="8">
        <v>44719</v>
      </c>
      <c r="B702" s="6">
        <v>55107.34</v>
      </c>
      <c r="C702" s="6">
        <v>665.85</v>
      </c>
      <c r="D702" s="6">
        <v>735.25</v>
      </c>
      <c r="E702" s="6">
        <v>34.700000000000003</v>
      </c>
      <c r="F702" s="6">
        <v>635.08000000000004</v>
      </c>
      <c r="G702" s="6">
        <v>463.4</v>
      </c>
      <c r="H702" s="6">
        <v>101.9</v>
      </c>
      <c r="I702" s="7">
        <f t="shared" si="85"/>
        <v>1.0306793976991191E-2</v>
      </c>
      <c r="J702" s="7">
        <f t="shared" si="85"/>
        <v>9.5366824359841562E-3</v>
      </c>
      <c r="K702" s="7">
        <f t="shared" si="85"/>
        <v>1.5640938456307429E-2</v>
      </c>
      <c r="L702" s="7">
        <f t="shared" si="81"/>
        <v>1.1527377521613813E-2</v>
      </c>
      <c r="M702" s="7">
        <f t="shared" si="81"/>
        <v>-1.5746047742016822E-3</v>
      </c>
      <c r="N702" s="7">
        <f t="shared" si="81"/>
        <v>6.4738886491144676E-4</v>
      </c>
      <c r="O702" s="7">
        <f t="shared" si="81"/>
        <v>1.4720314033365156E-3</v>
      </c>
      <c r="P702" s="7">
        <f t="shared" si="82"/>
        <v>3.9063746410020707E-3</v>
      </c>
      <c r="Q702" s="7">
        <f t="shared" si="83"/>
        <v>1.0948050005890121E-2</v>
      </c>
      <c r="R702" s="7">
        <f t="shared" si="84"/>
        <v>7.8512094712640205E-3</v>
      </c>
      <c r="S702" s="7">
        <f t="shared" si="80"/>
        <v>2.886004889135073E-3</v>
      </c>
      <c r="T702" s="7">
        <f t="shared" si="80"/>
        <v>9.2541255686896216E-3</v>
      </c>
      <c r="U702" s="7">
        <f t="shared" si="80"/>
        <v>-1.6904221931409388E-2</v>
      </c>
      <c r="V702" s="9">
        <f t="shared" si="80"/>
        <v>-1.6062647612913976E-2</v>
      </c>
    </row>
    <row r="703" spans="1:22" x14ac:dyDescent="0.2">
      <c r="A703" s="8">
        <v>44718</v>
      </c>
      <c r="B703" s="6">
        <v>55675.32</v>
      </c>
      <c r="C703" s="6">
        <v>672.2</v>
      </c>
      <c r="D703" s="6">
        <v>746.75</v>
      </c>
      <c r="E703" s="6">
        <v>35.1</v>
      </c>
      <c r="F703" s="6">
        <v>634.08000000000004</v>
      </c>
      <c r="G703" s="6">
        <v>463.7</v>
      </c>
      <c r="H703" s="6">
        <v>102.05</v>
      </c>
      <c r="I703" s="7">
        <f t="shared" si="85"/>
        <v>1.6867437852177147E-3</v>
      </c>
      <c r="J703" s="7">
        <f t="shared" si="85"/>
        <v>7.5870276703360329E-3</v>
      </c>
      <c r="K703" s="7">
        <f t="shared" si="85"/>
        <v>-3.2808838299297483E-3</v>
      </c>
      <c r="L703" s="7">
        <f t="shared" si="81"/>
        <v>7.1225071225071712E-3</v>
      </c>
      <c r="M703" s="7">
        <f t="shared" si="81"/>
        <v>-4.2265960131214753E-3</v>
      </c>
      <c r="N703" s="7">
        <f t="shared" si="81"/>
        <v>1.7252533965925743E-3</v>
      </c>
      <c r="O703" s="7">
        <f t="shared" si="81"/>
        <v>9.7991180793743915E-4</v>
      </c>
      <c r="P703" s="7">
        <f t="shared" si="82"/>
        <v>1.0254041141391671E-2</v>
      </c>
      <c r="Q703" s="7">
        <f t="shared" si="83"/>
        <v>9.4914953428514217E-3</v>
      </c>
      <c r="R703" s="7">
        <f t="shared" si="84"/>
        <v>1.5519879662114822E-2</v>
      </c>
      <c r="S703" s="7">
        <f t="shared" si="80"/>
        <v>1.1461443519006598E-2</v>
      </c>
      <c r="T703" s="7">
        <f t="shared" si="80"/>
        <v>-1.5758457671858855E-3</v>
      </c>
      <c r="U703" s="7">
        <f t="shared" si="80"/>
        <v>6.4717939913923794E-4</v>
      </c>
      <c r="V703" s="9">
        <f t="shared" si="80"/>
        <v>1.4709490271745819E-3</v>
      </c>
    </row>
    <row r="704" spans="1:22" x14ac:dyDescent="0.2">
      <c r="A704" s="8">
        <v>44715</v>
      </c>
      <c r="B704" s="6">
        <v>55769.23</v>
      </c>
      <c r="C704" s="6">
        <v>677.3</v>
      </c>
      <c r="D704" s="6">
        <v>744.3</v>
      </c>
      <c r="E704" s="6">
        <v>35.35</v>
      </c>
      <c r="F704" s="6">
        <v>631.4</v>
      </c>
      <c r="G704" s="6">
        <v>464.5</v>
      </c>
      <c r="H704" s="6">
        <v>102.15</v>
      </c>
      <c r="I704" s="7">
        <f t="shared" si="85"/>
        <v>8.7646897760640385E-4</v>
      </c>
      <c r="J704" s="7">
        <f t="shared" si="85"/>
        <v>2.1039421231359823E-2</v>
      </c>
      <c r="K704" s="7">
        <f t="shared" si="85"/>
        <v>7.3223162703210942E-3</v>
      </c>
      <c r="L704" s="7">
        <f t="shared" si="81"/>
        <v>2.6874115983026803E-2</v>
      </c>
      <c r="M704" s="7">
        <f t="shared" si="81"/>
        <v>3.0962939499525E-2</v>
      </c>
      <c r="N704" s="7">
        <f t="shared" si="81"/>
        <v>1.1517761033369212E-2</v>
      </c>
      <c r="O704" s="7">
        <f t="shared" si="81"/>
        <v>1.4684287812041008E-2</v>
      </c>
      <c r="P704" s="7">
        <f t="shared" si="82"/>
        <v>1.685322830552467E-3</v>
      </c>
      <c r="Q704" s="7">
        <f t="shared" si="83"/>
        <v>7.5583909298525074E-3</v>
      </c>
      <c r="R704" s="7">
        <f t="shared" si="84"/>
        <v>-3.2862777303542192E-3</v>
      </c>
      <c r="S704" s="7">
        <f t="shared" si="80"/>
        <v>7.0972618707616847E-3</v>
      </c>
      <c r="T704" s="7">
        <f t="shared" si="80"/>
        <v>-4.2355533182337046E-3</v>
      </c>
      <c r="U704" s="7">
        <f t="shared" si="80"/>
        <v>1.7237668564780118E-3</v>
      </c>
      <c r="V704" s="9">
        <f t="shared" si="80"/>
        <v>9.7943200777741773E-4</v>
      </c>
    </row>
    <row r="705" spans="1:22" x14ac:dyDescent="0.2">
      <c r="A705" s="8">
        <v>44714</v>
      </c>
      <c r="B705" s="6">
        <v>55818.11</v>
      </c>
      <c r="C705" s="6">
        <v>691.55</v>
      </c>
      <c r="D705" s="6">
        <v>749.75</v>
      </c>
      <c r="E705" s="6">
        <v>36.299999999999997</v>
      </c>
      <c r="F705" s="6">
        <v>650.95000000000005</v>
      </c>
      <c r="G705" s="6">
        <v>469.85</v>
      </c>
      <c r="H705" s="6">
        <v>103.65</v>
      </c>
      <c r="I705" s="7">
        <f t="shared" si="85"/>
        <v>-7.8279253812069127E-3</v>
      </c>
      <c r="J705" s="7">
        <f t="shared" si="85"/>
        <v>-7.9531487238810872E-3</v>
      </c>
      <c r="K705" s="7">
        <f t="shared" si="85"/>
        <v>3.8679559853285195E-3</v>
      </c>
      <c r="L705" s="7">
        <f t="shared" si="81"/>
        <v>-4.1322314049586639E-3</v>
      </c>
      <c r="M705" s="7">
        <f t="shared" si="81"/>
        <v>-1.2013211460173645E-2</v>
      </c>
      <c r="N705" s="7">
        <f t="shared" si="81"/>
        <v>-3.2989251888900784E-3</v>
      </c>
      <c r="O705" s="7">
        <f t="shared" si="81"/>
        <v>-1.736613603473236E-2</v>
      </c>
      <c r="P705" s="7">
        <f t="shared" si="82"/>
        <v>8.7608510295848893E-4</v>
      </c>
      <c r="Q705" s="7">
        <f t="shared" si="83"/>
        <v>2.0821148849858969E-2</v>
      </c>
      <c r="R705" s="7">
        <f t="shared" si="84"/>
        <v>7.2956382632534435E-3</v>
      </c>
      <c r="S705" s="7">
        <f t="shared" si="80"/>
        <v>2.6519348928223264E-2</v>
      </c>
      <c r="T705" s="7">
        <f t="shared" si="80"/>
        <v>3.0493258219514947E-2</v>
      </c>
      <c r="U705" s="7">
        <f t="shared" si="80"/>
        <v>1.1451936575180774E-2</v>
      </c>
      <c r="V705" s="9">
        <f t="shared" si="80"/>
        <v>1.4577517618157424E-2</v>
      </c>
    </row>
    <row r="706" spans="1:22" x14ac:dyDescent="0.2">
      <c r="A706" s="8">
        <v>44713</v>
      </c>
      <c r="B706" s="6">
        <v>55381.17</v>
      </c>
      <c r="C706" s="6">
        <v>686.05</v>
      </c>
      <c r="D706" s="6">
        <v>752.65</v>
      </c>
      <c r="E706" s="6">
        <v>36.15</v>
      </c>
      <c r="F706" s="6">
        <v>643.13</v>
      </c>
      <c r="G706" s="6">
        <v>468.3</v>
      </c>
      <c r="H706" s="6">
        <v>101.85</v>
      </c>
      <c r="I706" s="7">
        <f t="shared" si="85"/>
        <v>3.3448191867380128E-3</v>
      </c>
      <c r="J706" s="7">
        <f t="shared" si="85"/>
        <v>-1.2389767509655147E-3</v>
      </c>
      <c r="K706" s="7">
        <f t="shared" si="85"/>
        <v>2.6572776190803005E-4</v>
      </c>
      <c r="L706" s="7">
        <f t="shared" si="81"/>
        <v>4.1493775933609811E-3</v>
      </c>
      <c r="M706" s="7">
        <f t="shared" si="81"/>
        <v>-2.7148476979770853E-2</v>
      </c>
      <c r="N706" s="7">
        <f t="shared" si="81"/>
        <v>-4.2707666026053914E-4</v>
      </c>
      <c r="O706" s="7">
        <f t="shared" si="81"/>
        <v>-1.5709376534118746E-2</v>
      </c>
      <c r="P706" s="7">
        <f t="shared" si="82"/>
        <v>-7.8587244227807315E-3</v>
      </c>
      <c r="Q706" s="7">
        <f t="shared" si="83"/>
        <v>-7.9849437035326726E-3</v>
      </c>
      <c r="R706" s="7">
        <f t="shared" si="84"/>
        <v>3.8604946773945575E-3</v>
      </c>
      <c r="S706" s="7">
        <f t="shared" si="80"/>
        <v>-4.1407926660313879E-3</v>
      </c>
      <c r="T706" s="7">
        <f t="shared" si="80"/>
        <v>-1.2085953246926876E-2</v>
      </c>
      <c r="U706" s="7">
        <f t="shared" si="80"/>
        <v>-3.3043786395779212E-3</v>
      </c>
      <c r="V706" s="9">
        <f t="shared" si="80"/>
        <v>-1.7518696208973859E-2</v>
      </c>
    </row>
    <row r="707" spans="1:22" x14ac:dyDescent="0.2">
      <c r="A707" s="8">
        <v>44712</v>
      </c>
      <c r="B707" s="6">
        <v>55566.41</v>
      </c>
      <c r="C707" s="6">
        <v>685.2</v>
      </c>
      <c r="D707" s="6">
        <v>752.85</v>
      </c>
      <c r="E707" s="6">
        <v>36.299999999999997</v>
      </c>
      <c r="F707" s="6">
        <v>625.66999999999996</v>
      </c>
      <c r="G707" s="6">
        <v>468.1</v>
      </c>
      <c r="H707" s="6">
        <v>100.25</v>
      </c>
      <c r="I707" s="7">
        <f t="shared" si="85"/>
        <v>6.4666765407372928E-3</v>
      </c>
      <c r="J707" s="7">
        <f t="shared" si="85"/>
        <v>1.2332165791009819E-2</v>
      </c>
      <c r="K707" s="7">
        <f t="shared" si="85"/>
        <v>-5.7780434349472554E-3</v>
      </c>
      <c r="L707" s="7">
        <f t="shared" si="81"/>
        <v>4.1322314049587749E-3</v>
      </c>
      <c r="M707" s="7">
        <f t="shared" si="81"/>
        <v>3.5737689197180567E-2</v>
      </c>
      <c r="N707" s="7">
        <f t="shared" si="81"/>
        <v>1.3885921811578772E-2</v>
      </c>
      <c r="O707" s="7">
        <f t="shared" si="81"/>
        <v>1.2967581047381493E-2</v>
      </c>
      <c r="P707" s="7">
        <f t="shared" si="82"/>
        <v>3.339237721573584E-3</v>
      </c>
      <c r="Q707" s="7">
        <f t="shared" si="83"/>
        <v>-1.2397449172192043E-3</v>
      </c>
      <c r="R707" s="7">
        <f t="shared" si="84"/>
        <v>2.6569246253951541E-4</v>
      </c>
      <c r="S707" s="7">
        <f t="shared" si="80"/>
        <v>4.1407926660313871E-3</v>
      </c>
      <c r="T707" s="7">
        <f t="shared" si="80"/>
        <v>-2.752380554176594E-2</v>
      </c>
      <c r="U707" s="7">
        <f t="shared" si="80"/>
        <v>-4.2716788347120282E-4</v>
      </c>
      <c r="V707" s="9">
        <f t="shared" si="80"/>
        <v>-1.58340764861362E-2</v>
      </c>
    </row>
    <row r="708" spans="1:22" x14ac:dyDescent="0.2">
      <c r="A708" s="8">
        <v>44711</v>
      </c>
      <c r="B708" s="6">
        <v>55925.74</v>
      </c>
      <c r="C708" s="6">
        <v>693.65</v>
      </c>
      <c r="D708" s="6">
        <v>748.5</v>
      </c>
      <c r="E708" s="6">
        <v>36.450000000000003</v>
      </c>
      <c r="F708" s="6">
        <v>648.03</v>
      </c>
      <c r="G708" s="6">
        <v>474.6</v>
      </c>
      <c r="H708" s="6">
        <v>101.55</v>
      </c>
      <c r="I708" s="7">
        <f t="shared" si="85"/>
        <v>-1.861539963530201E-2</v>
      </c>
      <c r="J708" s="7">
        <f t="shared" si="85"/>
        <v>-7.7128234700497567E-3</v>
      </c>
      <c r="K708" s="7">
        <f t="shared" si="85"/>
        <v>-1.1623246492986072E-2</v>
      </c>
      <c r="L708" s="7">
        <f t="shared" si="81"/>
        <v>-2.3319615912208547E-2</v>
      </c>
      <c r="M708" s="7">
        <f t="shared" si="81"/>
        <v>1.2607441013533505E-2</v>
      </c>
      <c r="N708" s="7">
        <f t="shared" si="81"/>
        <v>-1.1904761904761973E-2</v>
      </c>
      <c r="O708" s="7">
        <f t="shared" si="81"/>
        <v>-2.8557360905957618E-2</v>
      </c>
      <c r="P708" s="7">
        <f t="shared" si="82"/>
        <v>6.4458572940174321E-3</v>
      </c>
      <c r="Q708" s="7">
        <f t="shared" si="83"/>
        <v>1.2256744076769603E-2</v>
      </c>
      <c r="R708" s="7">
        <f t="shared" si="84"/>
        <v>-5.794800909369369E-3</v>
      </c>
      <c r="S708" s="7">
        <f t="shared" si="80"/>
        <v>4.1237171838621562E-3</v>
      </c>
      <c r="T708" s="7">
        <f t="shared" si="80"/>
        <v>3.5113916022217112E-2</v>
      </c>
      <c r="U708" s="7">
        <f t="shared" si="80"/>
        <v>1.3790395695638348E-2</v>
      </c>
      <c r="V708" s="9">
        <f t="shared" si="80"/>
        <v>1.2884221839715071E-2</v>
      </c>
    </row>
    <row r="709" spans="1:22" x14ac:dyDescent="0.2">
      <c r="A709" s="8">
        <v>44708</v>
      </c>
      <c r="B709" s="6">
        <v>54884.66</v>
      </c>
      <c r="C709" s="6">
        <v>688.3</v>
      </c>
      <c r="D709" s="6">
        <v>739.8</v>
      </c>
      <c r="E709" s="6">
        <v>35.6</v>
      </c>
      <c r="F709" s="6">
        <v>656.2</v>
      </c>
      <c r="G709" s="6">
        <v>468.95</v>
      </c>
      <c r="H709" s="6">
        <v>98.65</v>
      </c>
      <c r="I709" s="7">
        <f t="shared" si="85"/>
        <v>-1.151742581624815E-2</v>
      </c>
      <c r="J709" s="7">
        <f t="shared" si="85"/>
        <v>-7.3369170419874674E-3</v>
      </c>
      <c r="K709" s="7">
        <f t="shared" si="85"/>
        <v>-1.5274398486077256E-2</v>
      </c>
      <c r="L709" s="7">
        <f t="shared" si="81"/>
        <v>-3.6516853932584414E-2</v>
      </c>
      <c r="M709" s="7">
        <f t="shared" si="81"/>
        <v>6.9338616275524956E-3</v>
      </c>
      <c r="N709" s="7">
        <f t="shared" si="81"/>
        <v>-1.0662117496540446E-4</v>
      </c>
      <c r="O709" s="7">
        <f t="shared" si="81"/>
        <v>-3.0410542321339662E-3</v>
      </c>
      <c r="P709" s="7">
        <f t="shared" si="82"/>
        <v>-1.879084694659584E-2</v>
      </c>
      <c r="Q709" s="7">
        <f t="shared" si="83"/>
        <v>-7.7427211224160583E-3</v>
      </c>
      <c r="R709" s="7">
        <f t="shared" si="84"/>
        <v>-1.1691324461329535E-2</v>
      </c>
      <c r="S709" s="7">
        <f t="shared" si="80"/>
        <v>-2.3595820596682426E-2</v>
      </c>
      <c r="T709" s="7">
        <f t="shared" si="80"/>
        <v>1.2528628950070895E-2</v>
      </c>
      <c r="U709" s="7">
        <f t="shared" si="80"/>
        <v>-1.1976191046715762E-2</v>
      </c>
      <c r="V709" s="9">
        <f t="shared" si="80"/>
        <v>-2.8973055557769301E-2</v>
      </c>
    </row>
    <row r="710" spans="1:22" x14ac:dyDescent="0.2">
      <c r="A710" s="8">
        <v>44707</v>
      </c>
      <c r="B710" s="6">
        <v>54252.53</v>
      </c>
      <c r="C710" s="6">
        <v>683.25</v>
      </c>
      <c r="D710" s="6">
        <v>728.5</v>
      </c>
      <c r="E710" s="6">
        <v>34.299999999999997</v>
      </c>
      <c r="F710" s="6">
        <v>660.75</v>
      </c>
      <c r="G710" s="6">
        <v>468.9</v>
      </c>
      <c r="H710" s="6">
        <v>98.35</v>
      </c>
      <c r="I710" s="7">
        <f t="shared" si="85"/>
        <v>-9.2764337441958444E-3</v>
      </c>
      <c r="J710" s="7">
        <f t="shared" si="85"/>
        <v>-2.6710574460300007E-2</v>
      </c>
      <c r="K710" s="7">
        <f t="shared" si="85"/>
        <v>-2.0796156485929918E-2</v>
      </c>
      <c r="L710" s="7">
        <f t="shared" si="81"/>
        <v>-1.1661807580174877E-2</v>
      </c>
      <c r="M710" s="7">
        <f t="shared" si="81"/>
        <v>-2.4714339765418147E-2</v>
      </c>
      <c r="N710" s="7">
        <f t="shared" si="81"/>
        <v>-3.156323309874165E-2</v>
      </c>
      <c r="O710" s="7">
        <f t="shared" si="81"/>
        <v>-4.5246568378240815E-2</v>
      </c>
      <c r="P710" s="7">
        <f t="shared" ref="P710:P741" si="86">LN(B710/B709)</f>
        <v>-1.1584265071360083E-2</v>
      </c>
      <c r="Q710" s="7">
        <f t="shared" ref="Q710:Q741" si="87">LN(C710/C709)</f>
        <v>-7.3639645961410781E-3</v>
      </c>
      <c r="R710" s="7">
        <f t="shared" ref="R710:R741" si="88">LN(D710/D709)</f>
        <v>-1.5392253763094029E-2</v>
      </c>
      <c r="S710" s="7">
        <f t="shared" si="80"/>
        <v>-3.7200283686090692E-2</v>
      </c>
      <c r="T710" s="7">
        <f t="shared" si="80"/>
        <v>6.9099329573972445E-3</v>
      </c>
      <c r="U710" s="7">
        <f t="shared" si="80"/>
        <v>-1.0662685940693812E-4</v>
      </c>
      <c r="V710" s="9">
        <f t="shared" si="80"/>
        <v>-3.0456876335564361E-3</v>
      </c>
    </row>
    <row r="711" spans="1:22" x14ac:dyDescent="0.2">
      <c r="A711" s="8">
        <v>44706</v>
      </c>
      <c r="B711" s="6">
        <v>53749.26</v>
      </c>
      <c r="C711" s="6">
        <v>665</v>
      </c>
      <c r="D711" s="6">
        <v>713.35</v>
      </c>
      <c r="E711" s="6">
        <v>33.9</v>
      </c>
      <c r="F711" s="6">
        <v>644.41999999999996</v>
      </c>
      <c r="G711" s="6">
        <v>454.1</v>
      </c>
      <c r="H711" s="6">
        <v>93.9</v>
      </c>
      <c r="I711" s="7">
        <f t="shared" si="85"/>
        <v>5.6437986309021415E-3</v>
      </c>
      <c r="J711" s="7">
        <f t="shared" si="85"/>
        <v>-1.4285714285714457E-3</v>
      </c>
      <c r="K711" s="7">
        <f t="shared" si="85"/>
        <v>-7.2895493095956887E-3</v>
      </c>
      <c r="L711" s="7">
        <f t="shared" si="81"/>
        <v>3.2448377581121068E-2</v>
      </c>
      <c r="M711" s="7">
        <f t="shared" si="81"/>
        <v>2.6814810216939433E-2</v>
      </c>
      <c r="N711" s="7">
        <f t="shared" si="81"/>
        <v>1.750715701387362E-2</v>
      </c>
      <c r="O711" s="7">
        <f t="shared" si="81"/>
        <v>2.0234291799786863E-2</v>
      </c>
      <c r="P711" s="7">
        <f t="shared" si="86"/>
        <v>-9.319727806707867E-3</v>
      </c>
      <c r="Q711" s="7">
        <f t="shared" si="87"/>
        <v>-2.7073784152323224E-2</v>
      </c>
      <c r="R711" s="7">
        <f t="shared" si="88"/>
        <v>-2.1015442074436015E-2</v>
      </c>
      <c r="S711" s="7">
        <f t="shared" si="80"/>
        <v>-1.1730339785489605E-2</v>
      </c>
      <c r="T711" s="7">
        <f t="shared" si="80"/>
        <v>-2.5024866039989963E-2</v>
      </c>
      <c r="U711" s="7">
        <f t="shared" si="80"/>
        <v>-3.2072087991635086E-2</v>
      </c>
      <c r="V711" s="9">
        <f t="shared" si="80"/>
        <v>-4.6302158620850686E-2</v>
      </c>
    </row>
    <row r="712" spans="1:22" x14ac:dyDescent="0.2">
      <c r="A712" s="8">
        <v>44705</v>
      </c>
      <c r="B712" s="6">
        <v>54052.61</v>
      </c>
      <c r="C712" s="6">
        <v>664.05</v>
      </c>
      <c r="D712" s="6">
        <v>708.15</v>
      </c>
      <c r="E712" s="6">
        <v>35</v>
      </c>
      <c r="F712" s="6">
        <v>661.7</v>
      </c>
      <c r="G712" s="6">
        <v>462.05</v>
      </c>
      <c r="H712" s="6">
        <v>95.8</v>
      </c>
      <c r="I712" s="7">
        <f t="shared" si="85"/>
        <v>4.3661166408059948E-3</v>
      </c>
      <c r="J712" s="7">
        <f t="shared" si="85"/>
        <v>1.7016790904299528E-2</v>
      </c>
      <c r="K712" s="7">
        <f t="shared" si="85"/>
        <v>4.0951775753723663E-3</v>
      </c>
      <c r="L712" s="7">
        <f t="shared" si="81"/>
        <v>1.8571428571428461E-2</v>
      </c>
      <c r="M712" s="7">
        <f t="shared" si="81"/>
        <v>1.2513223515188132E-2</v>
      </c>
      <c r="N712" s="7">
        <f t="shared" si="81"/>
        <v>-2.4889081268262281E-3</v>
      </c>
      <c r="O712" s="7">
        <f t="shared" si="81"/>
        <v>1.4091858037578398E-2</v>
      </c>
      <c r="P712" s="7">
        <f t="shared" si="86"/>
        <v>5.6279320698663926E-3</v>
      </c>
      <c r="Q712" s="7">
        <f t="shared" si="87"/>
        <v>-1.4295928095944335E-3</v>
      </c>
      <c r="R712" s="7">
        <f t="shared" si="88"/>
        <v>-7.3162479004181113E-3</v>
      </c>
      <c r="S712" s="7">
        <f t="shared" si="80"/>
        <v>3.1933047103009225E-2</v>
      </c>
      <c r="T712" s="7">
        <f t="shared" si="80"/>
        <v>2.6461593573605276E-2</v>
      </c>
      <c r="U712" s="7">
        <f t="shared" si="80"/>
        <v>1.7355672230144014E-2</v>
      </c>
      <c r="V712" s="9">
        <f t="shared" si="80"/>
        <v>2.0032298762597496E-2</v>
      </c>
    </row>
    <row r="713" spans="1:22" x14ac:dyDescent="0.2">
      <c r="A713" s="8">
        <v>44704</v>
      </c>
      <c r="B713" s="6">
        <v>54288.61</v>
      </c>
      <c r="C713" s="6">
        <v>675.35</v>
      </c>
      <c r="D713" s="6">
        <v>711.05</v>
      </c>
      <c r="E713" s="6">
        <v>35.65</v>
      </c>
      <c r="F713" s="6">
        <v>669.98</v>
      </c>
      <c r="G713" s="6">
        <v>460.9</v>
      </c>
      <c r="H713" s="6">
        <v>97.15</v>
      </c>
      <c r="I713" s="7">
        <f t="shared" si="85"/>
        <v>6.9591024710335958E-4</v>
      </c>
      <c r="J713" s="7">
        <f t="shared" si="85"/>
        <v>-3.3316058340120414E-3</v>
      </c>
      <c r="K713" s="7">
        <f t="shared" si="85"/>
        <v>-2.1095562899936526E-3</v>
      </c>
      <c r="L713" s="7">
        <f t="shared" si="81"/>
        <v>9.817671809256634E-3</v>
      </c>
      <c r="M713" s="7">
        <f t="shared" si="81"/>
        <v>-2.2209618197558179E-2</v>
      </c>
      <c r="N713" s="7">
        <f t="shared" si="81"/>
        <v>3.2545020611847164E-3</v>
      </c>
      <c r="O713" s="7">
        <f t="shared" si="81"/>
        <v>2.3674729799279426E-2</v>
      </c>
      <c r="P713" s="7">
        <f t="shared" si="86"/>
        <v>4.3566128067357868E-3</v>
      </c>
      <c r="Q713" s="7">
        <f t="shared" si="87"/>
        <v>1.6873627160513563E-2</v>
      </c>
      <c r="R713" s="7">
        <f t="shared" si="88"/>
        <v>4.0868151582997949E-3</v>
      </c>
      <c r="S713" s="7">
        <f t="shared" si="80"/>
        <v>1.8401085370891156E-2</v>
      </c>
      <c r="T713" s="7">
        <f t="shared" si="80"/>
        <v>1.2435580175186881E-2</v>
      </c>
      <c r="U713" s="7">
        <f t="shared" si="80"/>
        <v>-2.4920106075869701E-3</v>
      </c>
      <c r="V713" s="9">
        <f t="shared" si="80"/>
        <v>1.3993490846634342E-2</v>
      </c>
    </row>
    <row r="714" spans="1:22" x14ac:dyDescent="0.2">
      <c r="A714" s="8">
        <v>44701</v>
      </c>
      <c r="B714" s="6">
        <v>54326.39</v>
      </c>
      <c r="C714" s="6">
        <v>673.1</v>
      </c>
      <c r="D714" s="6">
        <v>709.55</v>
      </c>
      <c r="E714" s="6">
        <v>36</v>
      </c>
      <c r="F714" s="6">
        <v>655.1</v>
      </c>
      <c r="G714" s="6">
        <v>462.4</v>
      </c>
      <c r="H714" s="6">
        <v>99.45</v>
      </c>
      <c r="I714" s="7">
        <f t="shared" si="85"/>
        <v>-2.8239682408494171E-2</v>
      </c>
      <c r="J714" s="7">
        <f t="shared" si="85"/>
        <v>-3.4021690684890804E-2</v>
      </c>
      <c r="K714" s="7">
        <f t="shared" si="85"/>
        <v>-2.7129871045028509E-2</v>
      </c>
      <c r="L714" s="7">
        <f t="shared" si="81"/>
        <v>-2.777777777777779E-2</v>
      </c>
      <c r="M714" s="7">
        <f t="shared" si="81"/>
        <v>-3.808578842924748E-2</v>
      </c>
      <c r="N714" s="7">
        <f t="shared" si="81"/>
        <v>-3.2223183391003385E-2</v>
      </c>
      <c r="O714" s="7">
        <f t="shared" si="81"/>
        <v>-3.167420814479649E-2</v>
      </c>
      <c r="P714" s="7">
        <f t="shared" si="86"/>
        <v>6.9566821384978584E-4</v>
      </c>
      <c r="Q714" s="7">
        <f t="shared" si="87"/>
        <v>-3.3371679901057598E-3</v>
      </c>
      <c r="R714" s="7">
        <f t="shared" si="88"/>
        <v>-2.1117845381587882E-3</v>
      </c>
      <c r="S714" s="7">
        <f t="shared" si="80"/>
        <v>9.7697915958050302E-3</v>
      </c>
      <c r="T714" s="7">
        <f t="shared" si="80"/>
        <v>-2.245996545537007E-2</v>
      </c>
      <c r="U714" s="7">
        <f t="shared" si="80"/>
        <v>3.2492176317052003E-3</v>
      </c>
      <c r="V714" s="9">
        <f t="shared" si="80"/>
        <v>2.3398829476532074E-2</v>
      </c>
    </row>
    <row r="715" spans="1:22" x14ac:dyDescent="0.2">
      <c r="A715" s="8">
        <v>44700</v>
      </c>
      <c r="B715" s="6">
        <v>52792.23</v>
      </c>
      <c r="C715" s="6">
        <v>650.20000000000005</v>
      </c>
      <c r="D715" s="6">
        <v>690.3</v>
      </c>
      <c r="E715" s="6">
        <v>35</v>
      </c>
      <c r="F715" s="6">
        <v>630.15</v>
      </c>
      <c r="G715" s="6">
        <v>447.5</v>
      </c>
      <c r="H715" s="6">
        <v>96.3</v>
      </c>
      <c r="I715" s="7">
        <f t="shared" si="85"/>
        <v>2.6827811592728512E-2</v>
      </c>
      <c r="J715" s="7">
        <f t="shared" si="85"/>
        <v>1.4226391879421652E-2</v>
      </c>
      <c r="K715" s="7">
        <f t="shared" si="85"/>
        <v>2.4699406055338269E-2</v>
      </c>
      <c r="L715" s="7">
        <f t="shared" si="81"/>
        <v>4.1428571428571592E-2</v>
      </c>
      <c r="M715" s="7">
        <f t="shared" si="81"/>
        <v>1.8059192255812206E-2</v>
      </c>
      <c r="N715" s="7">
        <f t="shared" si="81"/>
        <v>2.346368715083802E-2</v>
      </c>
      <c r="O715" s="7">
        <f t="shared" si="81"/>
        <v>3.2710280373831946E-2</v>
      </c>
      <c r="P715" s="7">
        <f t="shared" si="86"/>
        <v>-2.8646091769246224E-2</v>
      </c>
      <c r="Q715" s="7">
        <f t="shared" si="87"/>
        <v>-3.4613899146862456E-2</v>
      </c>
      <c r="R715" s="7">
        <f t="shared" si="88"/>
        <v>-2.7504680571116595E-2</v>
      </c>
      <c r="S715" s="7">
        <f t="shared" si="80"/>
        <v>-2.8170876966696335E-2</v>
      </c>
      <c r="T715" s="7">
        <f t="shared" si="80"/>
        <v>-3.8830009454329947E-2</v>
      </c>
      <c r="U715" s="7">
        <f t="shared" si="80"/>
        <v>-3.2753779643257576E-2</v>
      </c>
      <c r="V715" s="9">
        <f t="shared" si="80"/>
        <v>-3.2186686495901444E-2</v>
      </c>
    </row>
    <row r="716" spans="1:22" x14ac:dyDescent="0.2">
      <c r="A716" s="8">
        <v>44699</v>
      </c>
      <c r="B716" s="6">
        <v>54208.53</v>
      </c>
      <c r="C716" s="6">
        <v>659.45</v>
      </c>
      <c r="D716" s="6">
        <v>707.35</v>
      </c>
      <c r="E716" s="6">
        <v>36.450000000000003</v>
      </c>
      <c r="F716" s="6">
        <v>641.53</v>
      </c>
      <c r="G716" s="6">
        <v>458</v>
      </c>
      <c r="H716" s="6">
        <v>99.45</v>
      </c>
      <c r="I716" s="7">
        <f t="shared" si="85"/>
        <v>2.028094102533462E-3</v>
      </c>
      <c r="J716" s="7">
        <f t="shared" si="85"/>
        <v>-6.8238683751611351E-3</v>
      </c>
      <c r="K716" s="7">
        <f t="shared" si="85"/>
        <v>3.7463773238142206E-3</v>
      </c>
      <c r="L716" s="7">
        <f t="shared" si="81"/>
        <v>8.2304526748970819E-3</v>
      </c>
      <c r="M716" s="7">
        <f t="shared" si="81"/>
        <v>2.5205368416130414E-2</v>
      </c>
      <c r="N716" s="7">
        <f t="shared" si="81"/>
        <v>2.0305676855895127E-2</v>
      </c>
      <c r="O716" s="7">
        <f t="shared" si="81"/>
        <v>2.7149321266968451E-2</v>
      </c>
      <c r="P716" s="7">
        <f t="shared" si="86"/>
        <v>2.6474255344111186E-2</v>
      </c>
      <c r="Q716" s="7">
        <f t="shared" si="87"/>
        <v>1.4126146402088764E-2</v>
      </c>
      <c r="R716" s="7">
        <f t="shared" si="88"/>
        <v>2.4399307195513448E-2</v>
      </c>
      <c r="S716" s="7">
        <f t="shared" si="80"/>
        <v>4.0593396965253631E-2</v>
      </c>
      <c r="T716" s="7">
        <f t="shared" si="80"/>
        <v>1.7898062072332258E-2</v>
      </c>
      <c r="U716" s="7">
        <f t="shared" si="80"/>
        <v>2.3192646399274926E-2</v>
      </c>
      <c r="V716" s="9">
        <f t="shared" si="80"/>
        <v>3.2186686495901499E-2</v>
      </c>
    </row>
    <row r="717" spans="1:22" x14ac:dyDescent="0.2">
      <c r="A717" s="8">
        <v>44698</v>
      </c>
      <c r="B717" s="6">
        <v>54318.47</v>
      </c>
      <c r="C717" s="6">
        <v>654.95000000000005</v>
      </c>
      <c r="D717" s="6">
        <v>710</v>
      </c>
      <c r="E717" s="6">
        <v>36.75</v>
      </c>
      <c r="F717" s="6">
        <v>657.7</v>
      </c>
      <c r="G717" s="6">
        <v>467.3</v>
      </c>
      <c r="H717" s="6">
        <v>102.15</v>
      </c>
      <c r="I717" s="7">
        <f t="shared" si="85"/>
        <v>-2.4754563226836224E-2</v>
      </c>
      <c r="J717" s="7">
        <f t="shared" si="85"/>
        <v>-2.4429345751584064E-2</v>
      </c>
      <c r="K717" s="7">
        <f t="shared" si="85"/>
        <v>-3.8028169014084456E-2</v>
      </c>
      <c r="L717" s="7">
        <f t="shared" si="81"/>
        <v>-2.5850340136054473E-2</v>
      </c>
      <c r="M717" s="7">
        <f t="shared" si="81"/>
        <v>-6.994070244792483E-3</v>
      </c>
      <c r="N717" s="7">
        <f t="shared" si="81"/>
        <v>-2.632142092873957E-2</v>
      </c>
      <c r="O717" s="7">
        <f t="shared" si="81"/>
        <v>-2.2515907978463146E-2</v>
      </c>
      <c r="P717" s="7">
        <f t="shared" si="86"/>
        <v>2.0260402960954396E-3</v>
      </c>
      <c r="Q717" s="7">
        <f t="shared" si="87"/>
        <v>-6.8472574282358945E-3</v>
      </c>
      <c r="R717" s="7">
        <f t="shared" si="88"/>
        <v>3.7393771304177676E-3</v>
      </c>
      <c r="S717" s="7">
        <f t="shared" si="80"/>
        <v>8.1967672041784907E-3</v>
      </c>
      <c r="T717" s="7">
        <f t="shared" si="80"/>
        <v>2.4892951951472633E-2</v>
      </c>
      <c r="U717" s="7">
        <f t="shared" si="80"/>
        <v>2.010226559219546E-2</v>
      </c>
      <c r="V717" s="9">
        <f t="shared" si="80"/>
        <v>2.6787315963649982E-2</v>
      </c>
    </row>
    <row r="718" spans="1:22" x14ac:dyDescent="0.2">
      <c r="A718" s="8">
        <v>44697</v>
      </c>
      <c r="B718" s="6">
        <v>52973.84</v>
      </c>
      <c r="C718" s="6">
        <v>638.95000000000005</v>
      </c>
      <c r="D718" s="6">
        <v>683</v>
      </c>
      <c r="E718" s="6">
        <v>35.799999999999997</v>
      </c>
      <c r="F718" s="6">
        <v>653.1</v>
      </c>
      <c r="G718" s="6">
        <v>455</v>
      </c>
      <c r="H718" s="6">
        <v>99.85</v>
      </c>
      <c r="I718" s="7">
        <f t="shared" si="85"/>
        <v>-3.4020565622577825E-3</v>
      </c>
      <c r="J718" s="7">
        <f t="shared" si="85"/>
        <v>-4.6952030675326828E-3</v>
      </c>
      <c r="K718" s="7">
        <f t="shared" si="85"/>
        <v>-8.2723279648608816E-3</v>
      </c>
      <c r="L718" s="7">
        <f t="shared" si="81"/>
        <v>-3.4916201117318413E-2</v>
      </c>
      <c r="M718" s="7">
        <f t="shared" si="81"/>
        <v>-9.6003674781809378E-3</v>
      </c>
      <c r="N718" s="7">
        <f t="shared" si="81"/>
        <v>-2.2747252747252755E-2</v>
      </c>
      <c r="O718" s="7">
        <f t="shared" si="81"/>
        <v>-4.8572859288933401E-2</v>
      </c>
      <c r="P718" s="7">
        <f t="shared" si="86"/>
        <v>-2.5066109639218379E-2</v>
      </c>
      <c r="Q718" s="7">
        <f t="shared" si="87"/>
        <v>-2.4732692788945593E-2</v>
      </c>
      <c r="R718" s="7">
        <f t="shared" si="88"/>
        <v>-3.8770110464570989E-2</v>
      </c>
      <c r="S718" s="7">
        <f t="shared" si="80"/>
        <v>-2.6190332252191112E-2</v>
      </c>
      <c r="T718" s="7">
        <f t="shared" si="80"/>
        <v>-7.0186433986939118E-3</v>
      </c>
      <c r="U718" s="7">
        <f t="shared" si="80"/>
        <v>-2.6674030755430074E-2</v>
      </c>
      <c r="V718" s="9">
        <f t="shared" si="80"/>
        <v>-2.2773261401806945E-2</v>
      </c>
    </row>
    <row r="719" spans="1:22" x14ac:dyDescent="0.2">
      <c r="A719" s="8">
        <v>44694</v>
      </c>
      <c r="B719" s="6">
        <v>52793.62</v>
      </c>
      <c r="C719" s="6">
        <v>635.95000000000005</v>
      </c>
      <c r="D719" s="6">
        <v>677.35</v>
      </c>
      <c r="E719" s="6">
        <v>34.549999999999997</v>
      </c>
      <c r="F719" s="6">
        <v>646.83000000000004</v>
      </c>
      <c r="G719" s="6">
        <v>444.65</v>
      </c>
      <c r="H719" s="6">
        <v>95</v>
      </c>
      <c r="I719" s="7">
        <f t="shared" si="85"/>
        <v>2.5891386118246373E-3</v>
      </c>
      <c r="J719" s="7">
        <f t="shared" si="85"/>
        <v>2.1542574101737433E-2</v>
      </c>
      <c r="K719" s="7">
        <f t="shared" si="85"/>
        <v>2.7238502989591629E-2</v>
      </c>
      <c r="L719" s="7">
        <f t="shared" si="81"/>
        <v>7.2358900144717797E-3</v>
      </c>
      <c r="M719" s="7">
        <f t="shared" si="81"/>
        <v>-4.2205834608784465E-2</v>
      </c>
      <c r="N719" s="7">
        <f t="shared" si="81"/>
        <v>4.0481277409198269E-2</v>
      </c>
      <c r="O719" s="7">
        <f t="shared" si="81"/>
        <v>1.1052631578947425E-2</v>
      </c>
      <c r="P719" s="7">
        <f t="shared" si="86"/>
        <v>-3.4078567153864687E-3</v>
      </c>
      <c r="Q719" s="7">
        <f t="shared" si="87"/>
        <v>-4.7062601572188103E-3</v>
      </c>
      <c r="R719" s="7">
        <f t="shared" si="88"/>
        <v>-8.3067335440446342E-3</v>
      </c>
      <c r="S719" s="7">
        <f t="shared" si="80"/>
        <v>-3.5540343192975693E-2</v>
      </c>
      <c r="T719" s="7">
        <f t="shared" si="80"/>
        <v>-9.6467480920407675E-3</v>
      </c>
      <c r="U719" s="7">
        <f t="shared" si="80"/>
        <v>-2.3009963105301356E-2</v>
      </c>
      <c r="V719" s="9">
        <f t="shared" si="80"/>
        <v>-4.9792168261283389E-2</v>
      </c>
    </row>
    <row r="720" spans="1:22" x14ac:dyDescent="0.2">
      <c r="A720" s="8">
        <v>44693</v>
      </c>
      <c r="B720" s="6">
        <v>52930.31</v>
      </c>
      <c r="C720" s="6">
        <v>649.65</v>
      </c>
      <c r="D720" s="6">
        <v>695.8</v>
      </c>
      <c r="E720" s="6">
        <v>34.799999999999997</v>
      </c>
      <c r="F720" s="6">
        <v>619.53</v>
      </c>
      <c r="G720" s="6">
        <v>462.65</v>
      </c>
      <c r="H720" s="6">
        <v>96.05</v>
      </c>
      <c r="I720" s="7">
        <f t="shared" si="85"/>
        <v>2.1879335299566538E-2</v>
      </c>
      <c r="J720" s="7">
        <f t="shared" si="85"/>
        <v>3.494189178788587E-2</v>
      </c>
      <c r="K720" s="7">
        <f t="shared" si="85"/>
        <v>2.6444380569129233E-2</v>
      </c>
      <c r="L720" s="7">
        <f t="shared" si="81"/>
        <v>5.6034482758620774E-2</v>
      </c>
      <c r="M720" s="7">
        <f t="shared" si="81"/>
        <v>2.9167271964231078E-2</v>
      </c>
      <c r="N720" s="7">
        <f t="shared" si="81"/>
        <v>3.0044309953528581E-2</v>
      </c>
      <c r="O720" s="7">
        <f t="shared" si="81"/>
        <v>5.413846954711099E-2</v>
      </c>
      <c r="P720" s="7">
        <f t="shared" si="86"/>
        <v>2.5857925667875209E-3</v>
      </c>
      <c r="Q720" s="7">
        <f t="shared" si="87"/>
        <v>2.1313812431251748E-2</v>
      </c>
      <c r="R720" s="7">
        <f t="shared" si="88"/>
        <v>2.6874136691096093E-2</v>
      </c>
      <c r="S720" s="7">
        <f t="shared" si="80"/>
        <v>7.2098365667497503E-3</v>
      </c>
      <c r="T720" s="7">
        <f t="shared" si="80"/>
        <v>-4.3122382769760673E-2</v>
      </c>
      <c r="U720" s="7">
        <f t="shared" si="80"/>
        <v>3.9683372849390212E-2</v>
      </c>
      <c r="V720" s="9">
        <f t="shared" si="80"/>
        <v>1.0991997614024876E-2</v>
      </c>
    </row>
    <row r="721" spans="1:22" x14ac:dyDescent="0.2">
      <c r="A721" s="8">
        <v>44692</v>
      </c>
      <c r="B721" s="6">
        <v>54088.39</v>
      </c>
      <c r="C721" s="6">
        <v>672.35</v>
      </c>
      <c r="D721" s="6">
        <v>714.2</v>
      </c>
      <c r="E721" s="6">
        <v>36.75</v>
      </c>
      <c r="F721" s="6">
        <v>637.6</v>
      </c>
      <c r="G721" s="6">
        <v>476.55</v>
      </c>
      <c r="H721" s="6">
        <v>101.25</v>
      </c>
      <c r="I721" s="7">
        <f t="shared" si="85"/>
        <v>5.1112632489154208E-3</v>
      </c>
      <c r="J721" s="7">
        <f t="shared" si="85"/>
        <v>-1.874023945861536E-2</v>
      </c>
      <c r="K721" s="7">
        <f t="shared" si="85"/>
        <v>-4.0604872584711904E-3</v>
      </c>
      <c r="L721" s="7">
        <f t="shared" si="81"/>
        <v>2.0408163265306145E-2</v>
      </c>
      <c r="M721" s="7">
        <f t="shared" si="81"/>
        <v>-9.802383939774173E-3</v>
      </c>
      <c r="N721" s="7">
        <f t="shared" si="81"/>
        <v>-2.8328611898017497E-3</v>
      </c>
      <c r="O721" s="7">
        <f t="shared" si="81"/>
        <v>-2.4691358024691024E-3</v>
      </c>
      <c r="P721" s="7">
        <f t="shared" si="86"/>
        <v>2.1643417589470464E-2</v>
      </c>
      <c r="Q721" s="7">
        <f t="shared" si="87"/>
        <v>3.4345281941133676E-2</v>
      </c>
      <c r="R721" s="7">
        <f t="shared" si="88"/>
        <v>2.6100772442506581E-2</v>
      </c>
      <c r="S721" s="7">
        <f t="shared" si="80"/>
        <v>5.4520838878417112E-2</v>
      </c>
      <c r="T721" s="7">
        <f t="shared" si="80"/>
        <v>2.8750001429195361E-2</v>
      </c>
      <c r="U721" s="7">
        <f t="shared" si="80"/>
        <v>2.9601820688595588E-2</v>
      </c>
      <c r="V721" s="9">
        <f t="shared" si="80"/>
        <v>5.2723816772082974E-2</v>
      </c>
    </row>
    <row r="722" spans="1:22" x14ac:dyDescent="0.2">
      <c r="A722" s="8">
        <v>44691</v>
      </c>
      <c r="B722" s="6">
        <v>54364.85</v>
      </c>
      <c r="C722" s="6">
        <v>659.75</v>
      </c>
      <c r="D722" s="6">
        <v>711.3</v>
      </c>
      <c r="E722" s="6">
        <v>37.5</v>
      </c>
      <c r="F722" s="6">
        <v>631.35</v>
      </c>
      <c r="G722" s="6">
        <v>475.2</v>
      </c>
      <c r="H722" s="6">
        <v>101</v>
      </c>
      <c r="I722" s="7">
        <f t="shared" si="85"/>
        <v>1.9464782851419393E-3</v>
      </c>
      <c r="J722" s="7">
        <f t="shared" si="85"/>
        <v>5.9871163319440424E-3</v>
      </c>
      <c r="K722" s="7">
        <f t="shared" si="85"/>
        <v>-1.335582735835672E-3</v>
      </c>
      <c r="L722" s="7">
        <f t="shared" si="81"/>
        <v>1.2000000000000011E-2</v>
      </c>
      <c r="M722" s="7">
        <f t="shared" si="81"/>
        <v>1.3067236873366639E-2</v>
      </c>
      <c r="N722" s="7">
        <f t="shared" si="81"/>
        <v>1.4730639730640149E-3</v>
      </c>
      <c r="O722" s="7">
        <f t="shared" si="81"/>
        <v>2.2277227722772297E-2</v>
      </c>
      <c r="P722" s="7">
        <f t="shared" si="86"/>
        <v>5.0982450835858166E-3</v>
      </c>
      <c r="Q722" s="7">
        <f t="shared" si="87"/>
        <v>-1.8918062886445566E-2</v>
      </c>
      <c r="R722" s="7">
        <f t="shared" si="88"/>
        <v>-4.0687534208787568E-3</v>
      </c>
      <c r="S722" s="7">
        <f t="shared" si="80"/>
        <v>2.0202707317519469E-2</v>
      </c>
      <c r="T722" s="7">
        <f t="shared" si="80"/>
        <v>-9.850743591315974E-3</v>
      </c>
      <c r="U722" s="7">
        <f t="shared" si="80"/>
        <v>-2.8368813351997263E-3</v>
      </c>
      <c r="V722" s="9">
        <f t="shared" si="80"/>
        <v>-2.4721891453890368E-3</v>
      </c>
    </row>
    <row r="723" spans="1:22" x14ac:dyDescent="0.2">
      <c r="A723" s="8">
        <v>44690</v>
      </c>
      <c r="B723" s="6">
        <v>54470.67</v>
      </c>
      <c r="C723" s="6">
        <v>663.7</v>
      </c>
      <c r="D723" s="6">
        <v>710.35</v>
      </c>
      <c r="E723" s="6">
        <v>37.950000000000003</v>
      </c>
      <c r="F723" s="6">
        <v>639.6</v>
      </c>
      <c r="G723" s="6">
        <v>475.9</v>
      </c>
      <c r="H723" s="6">
        <v>103.25</v>
      </c>
      <c r="I723" s="7">
        <f t="shared" si="85"/>
        <v>6.6992016070299698E-3</v>
      </c>
      <c r="J723" s="7">
        <f t="shared" si="85"/>
        <v>1.4615036914268353E-2</v>
      </c>
      <c r="K723" s="7">
        <f t="shared" si="85"/>
        <v>1.2529034982754927E-2</v>
      </c>
      <c r="L723" s="7">
        <f t="shared" si="81"/>
        <v>1.84453227931487E-2</v>
      </c>
      <c r="M723" s="7">
        <f t="shared" si="81"/>
        <v>2.9127579737335818E-2</v>
      </c>
      <c r="N723" s="7">
        <f t="shared" si="81"/>
        <v>1.6915318344189911E-2</v>
      </c>
      <c r="O723" s="7">
        <f t="shared" si="81"/>
        <v>1.6464891041162222E-2</v>
      </c>
      <c r="P723" s="7">
        <f t="shared" si="86"/>
        <v>1.9445863509593945E-3</v>
      </c>
      <c r="Q723" s="7">
        <f t="shared" si="87"/>
        <v>5.9692647684459563E-3</v>
      </c>
      <c r="R723" s="7">
        <f t="shared" si="88"/>
        <v>-1.3364754213832676E-3</v>
      </c>
      <c r="S723" s="7">
        <f t="shared" si="80"/>
        <v>1.1928570865273812E-2</v>
      </c>
      <c r="T723" s="7">
        <f t="shared" si="80"/>
        <v>1.298259707510988E-2</v>
      </c>
      <c r="U723" s="7">
        <f t="shared" si="80"/>
        <v>1.4719800786296446E-3</v>
      </c>
      <c r="V723" s="9">
        <f t="shared" si="80"/>
        <v>2.2032714999882706E-2</v>
      </c>
    </row>
    <row r="724" spans="1:22" x14ac:dyDescent="0.2">
      <c r="A724" s="8">
        <v>44687</v>
      </c>
      <c r="B724" s="6">
        <v>54835.58</v>
      </c>
      <c r="C724" s="6">
        <v>673.4</v>
      </c>
      <c r="D724" s="6">
        <v>719.25</v>
      </c>
      <c r="E724" s="6">
        <v>38.65</v>
      </c>
      <c r="F724" s="6">
        <v>658.23</v>
      </c>
      <c r="G724" s="6">
        <v>483.95</v>
      </c>
      <c r="H724" s="6">
        <v>104.95</v>
      </c>
      <c r="I724" s="7">
        <f t="shared" si="85"/>
        <v>1.580451962029028E-2</v>
      </c>
      <c r="J724" s="7">
        <f t="shared" si="85"/>
        <v>4.2990792990793114E-2</v>
      </c>
      <c r="K724" s="7">
        <f t="shared" si="85"/>
        <v>1.327771984706283E-2</v>
      </c>
      <c r="L724" s="7">
        <f t="shared" si="81"/>
        <v>1.4230271668822958E-2</v>
      </c>
      <c r="M724" s="7">
        <f t="shared" si="81"/>
        <v>2.5553377998571936E-2</v>
      </c>
      <c r="N724" s="7">
        <f t="shared" si="81"/>
        <v>-8.1620002066329356E-3</v>
      </c>
      <c r="O724" s="7">
        <f t="shared" si="81"/>
        <v>8.5755121486421615E-3</v>
      </c>
      <c r="P724" s="7">
        <f t="shared" si="86"/>
        <v>6.6768616735876181E-3</v>
      </c>
      <c r="Q724" s="7">
        <f t="shared" si="87"/>
        <v>1.4509266575094689E-2</v>
      </c>
      <c r="R724" s="7">
        <f t="shared" si="88"/>
        <v>1.2451196113571143E-2</v>
      </c>
      <c r="S724" s="7">
        <f t="shared" si="80"/>
        <v>1.8277271191791858E-2</v>
      </c>
      <c r="T724" s="7">
        <f t="shared" si="80"/>
        <v>2.8711433362169039E-2</v>
      </c>
      <c r="U724" s="7">
        <f t="shared" si="80"/>
        <v>1.6773847468032777E-2</v>
      </c>
      <c r="V724" s="9">
        <f t="shared" si="80"/>
        <v>1.6330814425499853E-2</v>
      </c>
    </row>
    <row r="725" spans="1:22" x14ac:dyDescent="0.2">
      <c r="A725" s="8">
        <v>44686</v>
      </c>
      <c r="B725" s="6">
        <v>55702.23</v>
      </c>
      <c r="C725" s="6">
        <v>702.35</v>
      </c>
      <c r="D725" s="6">
        <v>728.8</v>
      </c>
      <c r="E725" s="6">
        <v>39.200000000000003</v>
      </c>
      <c r="F725" s="6">
        <v>675.05</v>
      </c>
      <c r="G725" s="6">
        <v>480</v>
      </c>
      <c r="H725" s="6">
        <v>105.85</v>
      </c>
      <c r="I725" s="7">
        <f t="shared" si="85"/>
        <v>-5.9602640684230934E-4</v>
      </c>
      <c r="J725" s="7">
        <f t="shared" si="85"/>
        <v>6.9053890510428761E-3</v>
      </c>
      <c r="K725" s="7">
        <f t="shared" si="85"/>
        <v>-6.2431394072447466E-3</v>
      </c>
      <c r="L725" s="7">
        <f t="shared" si="81"/>
        <v>-2.0408163265306256E-2</v>
      </c>
      <c r="M725" s="7">
        <f t="shared" si="81"/>
        <v>-1.7065402562773113E-2</v>
      </c>
      <c r="N725" s="7">
        <f t="shared" si="81"/>
        <v>-7.2916666666666963E-4</v>
      </c>
      <c r="O725" s="7">
        <f t="shared" si="81"/>
        <v>2.1728861596599147E-2</v>
      </c>
      <c r="P725" s="7">
        <f t="shared" si="86"/>
        <v>1.5680928696127572E-2</v>
      </c>
      <c r="Q725" s="7">
        <f t="shared" si="87"/>
        <v>4.2092348549944848E-2</v>
      </c>
      <c r="R725" s="7">
        <f t="shared" si="88"/>
        <v>1.319034351409119E-2</v>
      </c>
      <c r="S725" s="7">
        <f t="shared" si="80"/>
        <v>1.4129971762986073E-2</v>
      </c>
      <c r="T725" s="7">
        <f t="shared" si="80"/>
        <v>2.5232347881286935E-2</v>
      </c>
      <c r="U725" s="7">
        <f t="shared" si="80"/>
        <v>-8.1954916931610017E-3</v>
      </c>
      <c r="V725" s="9">
        <f t="shared" si="80"/>
        <v>8.538951314232119E-3</v>
      </c>
    </row>
    <row r="726" spans="1:22" x14ac:dyDescent="0.2">
      <c r="A726" s="8">
        <v>44685</v>
      </c>
      <c r="B726" s="6">
        <v>55669.03</v>
      </c>
      <c r="C726" s="6">
        <v>707.2</v>
      </c>
      <c r="D726" s="6">
        <v>724.25</v>
      </c>
      <c r="E726" s="6">
        <v>38.4</v>
      </c>
      <c r="F726" s="6">
        <v>663.53</v>
      </c>
      <c r="G726" s="6">
        <v>479.65</v>
      </c>
      <c r="H726" s="6">
        <v>108.15</v>
      </c>
      <c r="I726" s="7">
        <f t="shared" si="85"/>
        <v>2.3477326621282879E-2</v>
      </c>
      <c r="J726" s="7">
        <f t="shared" si="85"/>
        <v>2.8492647058823595E-2</v>
      </c>
      <c r="K726" s="7">
        <f t="shared" si="85"/>
        <v>2.3127373144632424E-2</v>
      </c>
      <c r="L726" s="7">
        <f t="shared" si="81"/>
        <v>1.171875E-2</v>
      </c>
      <c r="M726" s="7">
        <f t="shared" si="81"/>
        <v>3.318614079242832E-2</v>
      </c>
      <c r="N726" s="7">
        <f t="shared" si="81"/>
        <v>2.3663087668091443E-2</v>
      </c>
      <c r="O726" s="7">
        <f t="shared" si="81"/>
        <v>4.2533518261673509E-2</v>
      </c>
      <c r="P726" s="7">
        <f t="shared" si="86"/>
        <v>-5.9620410119166044E-4</v>
      </c>
      <c r="Q726" s="7">
        <f t="shared" si="87"/>
        <v>6.8816560465147867E-3</v>
      </c>
      <c r="R726" s="7">
        <f t="shared" si="88"/>
        <v>-6.2627092962887453E-3</v>
      </c>
      <c r="S726" s="7">
        <f t="shared" si="80"/>
        <v>-2.0619287202735818E-2</v>
      </c>
      <c r="T726" s="7">
        <f t="shared" si="80"/>
        <v>-1.7212694682991588E-2</v>
      </c>
      <c r="U726" s="7">
        <f t="shared" si="80"/>
        <v>-7.2943263798002853E-4</v>
      </c>
      <c r="V726" s="9">
        <f t="shared" si="80"/>
        <v>2.1496154818193794E-2</v>
      </c>
    </row>
    <row r="727" spans="1:22" x14ac:dyDescent="0.2">
      <c r="A727" s="8">
        <v>44683</v>
      </c>
      <c r="B727" s="6">
        <v>56975.99</v>
      </c>
      <c r="C727" s="6">
        <v>727.35</v>
      </c>
      <c r="D727" s="6">
        <v>741</v>
      </c>
      <c r="E727" s="6">
        <v>38.85</v>
      </c>
      <c r="F727" s="6">
        <v>685.55</v>
      </c>
      <c r="G727" s="6">
        <v>491</v>
      </c>
      <c r="H727" s="6">
        <v>112.75</v>
      </c>
      <c r="I727" s="7">
        <f t="shared" si="85"/>
        <v>1.4897503316748661E-3</v>
      </c>
      <c r="J727" s="7">
        <f t="shared" si="85"/>
        <v>1.7185674022135444E-3</v>
      </c>
      <c r="K727" s="7">
        <f t="shared" si="85"/>
        <v>3.1039136302293269E-3</v>
      </c>
      <c r="L727" s="7">
        <f t="shared" si="81"/>
        <v>1.6731016731016624E-2</v>
      </c>
      <c r="M727" s="7">
        <f t="shared" si="81"/>
        <v>1.3828313033330986E-2</v>
      </c>
      <c r="N727" s="7">
        <f t="shared" si="81"/>
        <v>1.0794297352342275E-2</v>
      </c>
      <c r="O727" s="7">
        <f t="shared" si="81"/>
        <v>1.33037694013316E-3</v>
      </c>
      <c r="P727" s="7">
        <f t="shared" si="86"/>
        <v>2.3205973085635982E-2</v>
      </c>
      <c r="Q727" s="7">
        <f t="shared" si="87"/>
        <v>2.8094280896037358E-2</v>
      </c>
      <c r="R727" s="7">
        <f t="shared" si="88"/>
        <v>2.2863988646627153E-2</v>
      </c>
      <c r="S727" s="7">
        <f t="shared" si="80"/>
        <v>1.1650617219975274E-2</v>
      </c>
      <c r="T727" s="7">
        <f t="shared" si="80"/>
        <v>3.2647368282400391E-2</v>
      </c>
      <c r="U727" s="7">
        <f t="shared" si="80"/>
        <v>2.3387456530564114E-2</v>
      </c>
      <c r="V727" s="9">
        <f t="shared" si="80"/>
        <v>4.1653825983719868E-2</v>
      </c>
    </row>
    <row r="728" spans="1:22" x14ac:dyDescent="0.2">
      <c r="A728" s="8">
        <v>44680</v>
      </c>
      <c r="B728" s="6">
        <v>57060.87</v>
      </c>
      <c r="C728" s="6">
        <v>728.6</v>
      </c>
      <c r="D728" s="6">
        <v>743.3</v>
      </c>
      <c r="E728" s="6">
        <v>39.5</v>
      </c>
      <c r="F728" s="6">
        <v>695.03</v>
      </c>
      <c r="G728" s="6">
        <v>496.3</v>
      </c>
      <c r="H728" s="6">
        <v>112.9</v>
      </c>
      <c r="I728" s="7">
        <f t="shared" si="85"/>
        <v>8.0648963116054517E-3</v>
      </c>
      <c r="J728" s="7">
        <f t="shared" si="85"/>
        <v>7.0271754048860657E-2</v>
      </c>
      <c r="K728" s="7">
        <f t="shared" si="85"/>
        <v>5.1796044665679553E-3</v>
      </c>
      <c r="L728" s="7">
        <f t="shared" si="81"/>
        <v>5.0632911392405333E-3</v>
      </c>
      <c r="M728" s="7">
        <f t="shared" si="81"/>
        <v>1.3193675093161605E-2</v>
      </c>
      <c r="N728" s="7">
        <f t="shared" si="81"/>
        <v>2.2566995768688258E-2</v>
      </c>
      <c r="O728" s="7">
        <f t="shared" si="81"/>
        <v>2.4800708591673937E-2</v>
      </c>
      <c r="P728" s="7">
        <f t="shared" si="86"/>
        <v>1.4886417545150548E-3</v>
      </c>
      <c r="Q728" s="7">
        <f t="shared" si="87"/>
        <v>1.7170923549924759E-3</v>
      </c>
      <c r="R728" s="7">
        <f t="shared" si="88"/>
        <v>3.0991064351608213E-3</v>
      </c>
      <c r="S728" s="7">
        <f t="shared" si="80"/>
        <v>1.6592595093419631E-2</v>
      </c>
      <c r="T728" s="7">
        <f t="shared" si="80"/>
        <v>1.3733574298152137E-2</v>
      </c>
      <c r="U728" s="7">
        <f t="shared" si="80"/>
        <v>1.0736454798874657E-2</v>
      </c>
      <c r="V728" s="9">
        <f t="shared" si="80"/>
        <v>1.3294927728287262E-3</v>
      </c>
    </row>
    <row r="729" spans="1:22" x14ac:dyDescent="0.2">
      <c r="A729" s="8">
        <v>44679</v>
      </c>
      <c r="B729" s="6">
        <v>57521.06</v>
      </c>
      <c r="C729" s="6">
        <v>779.8</v>
      </c>
      <c r="D729" s="6">
        <v>747.15</v>
      </c>
      <c r="E729" s="6">
        <v>39.700000000000003</v>
      </c>
      <c r="F729" s="6">
        <v>704.2</v>
      </c>
      <c r="G729" s="6">
        <v>507.5</v>
      </c>
      <c r="H729" s="6">
        <v>115.7</v>
      </c>
      <c r="I729" s="7">
        <f t="shared" si="85"/>
        <v>-1.2198488692663156E-2</v>
      </c>
      <c r="J729" s="7">
        <f t="shared" si="85"/>
        <v>-1.7825083354706339E-2</v>
      </c>
      <c r="K729" s="7">
        <f t="shared" si="85"/>
        <v>-1.3986481964799458E-2</v>
      </c>
      <c r="L729" s="7">
        <f t="shared" si="81"/>
        <v>0</v>
      </c>
      <c r="M729" s="7">
        <f t="shared" si="81"/>
        <v>-3.2263561488213632E-2</v>
      </c>
      <c r="N729" s="7">
        <f t="shared" si="81"/>
        <v>-2.0197044334975378E-2</v>
      </c>
      <c r="O729" s="7">
        <f t="shared" si="81"/>
        <v>3.4572169403628283E-3</v>
      </c>
      <c r="P729" s="7">
        <f t="shared" si="86"/>
        <v>8.0325488383057499E-3</v>
      </c>
      <c r="Q729" s="7">
        <f t="shared" si="87"/>
        <v>6.7912591974033376E-2</v>
      </c>
      <c r="R729" s="7">
        <f t="shared" si="88"/>
        <v>5.166236456154231E-3</v>
      </c>
      <c r="S729" s="7">
        <f t="shared" si="80"/>
        <v>5.0505157860685716E-3</v>
      </c>
      <c r="T729" s="7">
        <f t="shared" si="80"/>
        <v>1.3107396620136252E-2</v>
      </c>
      <c r="U729" s="7">
        <f t="shared" si="80"/>
        <v>2.2316128322547243E-2</v>
      </c>
      <c r="V729" s="9">
        <f t="shared" si="80"/>
        <v>2.4498163044014448E-2</v>
      </c>
    </row>
    <row r="730" spans="1:22" x14ac:dyDescent="0.2">
      <c r="A730" s="8">
        <v>44678</v>
      </c>
      <c r="B730" s="6">
        <v>56819.39</v>
      </c>
      <c r="C730" s="6">
        <v>765.9</v>
      </c>
      <c r="D730" s="6">
        <v>736.7</v>
      </c>
      <c r="E730" s="6">
        <v>39.700000000000003</v>
      </c>
      <c r="F730" s="6">
        <v>681.48</v>
      </c>
      <c r="G730" s="6">
        <v>497.25</v>
      </c>
      <c r="H730" s="6">
        <v>116.1</v>
      </c>
      <c r="I730" s="7">
        <f t="shared" si="85"/>
        <v>9.4548709516240059E-3</v>
      </c>
      <c r="J730" s="7">
        <f t="shared" si="85"/>
        <v>1.1881446664055328E-2</v>
      </c>
      <c r="K730" s="7">
        <f t="shared" si="85"/>
        <v>2.3143749151621984E-2</v>
      </c>
      <c r="L730" s="7">
        <f t="shared" si="81"/>
        <v>1.1335012594458238E-2</v>
      </c>
      <c r="M730" s="7">
        <f t="shared" si="81"/>
        <v>3.8592475201032928E-2</v>
      </c>
      <c r="N730" s="7">
        <f t="shared" si="81"/>
        <v>1.6591251885369473E-2</v>
      </c>
      <c r="O730" s="7">
        <f t="shared" si="81"/>
        <v>-5.1679586563306845E-3</v>
      </c>
      <c r="P730" s="7">
        <f t="shared" si="86"/>
        <v>-1.2273500903775462E-2</v>
      </c>
      <c r="Q730" s="7">
        <f t="shared" si="87"/>
        <v>-1.7985863632949121E-2</v>
      </c>
      <c r="R730" s="7">
        <f t="shared" si="88"/>
        <v>-1.4085214498634062E-2</v>
      </c>
      <c r="S730" s="7">
        <f t="shared" si="80"/>
        <v>0</v>
      </c>
      <c r="T730" s="7">
        <f t="shared" si="80"/>
        <v>-3.2795503043610716E-2</v>
      </c>
      <c r="U730" s="7">
        <f t="shared" si="80"/>
        <v>-2.0403793181860825E-2</v>
      </c>
      <c r="V730" s="9">
        <f t="shared" si="80"/>
        <v>3.4512545042147446E-3</v>
      </c>
    </row>
    <row r="731" spans="1:22" x14ac:dyDescent="0.2">
      <c r="A731" s="8">
        <v>44677</v>
      </c>
      <c r="B731" s="6">
        <v>57356.61</v>
      </c>
      <c r="C731" s="6">
        <v>775</v>
      </c>
      <c r="D731" s="6">
        <v>753.75</v>
      </c>
      <c r="E731" s="6">
        <v>40.15</v>
      </c>
      <c r="F731" s="6">
        <v>707.78</v>
      </c>
      <c r="G731" s="6">
        <v>505.5</v>
      </c>
      <c r="H731" s="6">
        <v>115.5</v>
      </c>
      <c r="I731" s="7">
        <f t="shared" si="85"/>
        <v>-1.3541943988670146E-2</v>
      </c>
      <c r="J731" s="7">
        <f t="shared" si="85"/>
        <v>7.3548387096775691E-3</v>
      </c>
      <c r="K731" s="7">
        <f t="shared" si="85"/>
        <v>-2.0563847429518889E-3</v>
      </c>
      <c r="L731" s="7">
        <f t="shared" si="81"/>
        <v>-2.1170610211706187E-2</v>
      </c>
      <c r="M731" s="7">
        <f t="shared" si="81"/>
        <v>-3.2919833846675406E-2</v>
      </c>
      <c r="N731" s="7">
        <f t="shared" si="81"/>
        <v>-2.1266073194856627E-2</v>
      </c>
      <c r="O731" s="7">
        <f t="shared" si="81"/>
        <v>-3.7662337662337619E-2</v>
      </c>
      <c r="P731" s="7">
        <f t="shared" si="86"/>
        <v>9.4104534145009466E-3</v>
      </c>
      <c r="Q731" s="7">
        <f t="shared" si="87"/>
        <v>1.181141643779913E-2</v>
      </c>
      <c r="R731" s="7">
        <f t="shared" si="88"/>
        <v>2.2879994352627178E-2</v>
      </c>
      <c r="S731" s="7">
        <f t="shared" si="80"/>
        <v>1.1271252699625752E-2</v>
      </c>
      <c r="T731" s="7">
        <f t="shared" si="80"/>
        <v>3.7866407265144578E-2</v>
      </c>
      <c r="U731" s="7">
        <f t="shared" si="80"/>
        <v>1.6455120726444467E-2</v>
      </c>
      <c r="V731" s="9">
        <f t="shared" si="80"/>
        <v>-5.1813587419975177E-3</v>
      </c>
    </row>
    <row r="732" spans="1:22" x14ac:dyDescent="0.2">
      <c r="A732" s="8">
        <v>44676</v>
      </c>
      <c r="B732" s="6">
        <v>56579.89</v>
      </c>
      <c r="C732" s="6">
        <v>780.7</v>
      </c>
      <c r="D732" s="6">
        <v>752.2</v>
      </c>
      <c r="E732" s="6">
        <v>39.299999999999997</v>
      </c>
      <c r="F732" s="6">
        <v>684.48</v>
      </c>
      <c r="G732" s="6">
        <v>494.75</v>
      </c>
      <c r="H732" s="6">
        <v>111.15</v>
      </c>
      <c r="I732" s="7">
        <f t="shared" si="85"/>
        <v>1.0909529870065215E-2</v>
      </c>
      <c r="J732" s="7">
        <f t="shared" si="85"/>
        <v>-1.2809017548354173E-4</v>
      </c>
      <c r="K732" s="7">
        <f t="shared" si="85"/>
        <v>-6.0489231587345094E-3</v>
      </c>
      <c r="L732" s="7">
        <f t="shared" si="81"/>
        <v>1.9083969465648831E-2</v>
      </c>
      <c r="M732" s="7">
        <f t="shared" si="81"/>
        <v>2.0015194015894355E-3</v>
      </c>
      <c r="N732" s="7">
        <f t="shared" si="81"/>
        <v>1.1824153612935762E-2</v>
      </c>
      <c r="O732" s="7">
        <f t="shared" si="81"/>
        <v>2.6990553306343035E-3</v>
      </c>
      <c r="P732" s="7">
        <f t="shared" si="86"/>
        <v>-1.3634472404801316E-2</v>
      </c>
      <c r="Q732" s="7">
        <f t="shared" si="87"/>
        <v>7.3279237728984094E-3</v>
      </c>
      <c r="R732" s="7">
        <f t="shared" si="88"/>
        <v>-2.0585020051591637E-3</v>
      </c>
      <c r="S732" s="7">
        <f t="shared" si="80"/>
        <v>-2.1397921517555214E-2</v>
      </c>
      <c r="T732" s="7">
        <f t="shared" si="80"/>
        <v>-3.347388504844525E-2</v>
      </c>
      <c r="U732" s="7">
        <f t="shared" si="80"/>
        <v>-2.1495453977851048E-2</v>
      </c>
      <c r="V732" s="9">
        <f t="shared" si="80"/>
        <v>-3.8389889551642603E-2</v>
      </c>
    </row>
    <row r="733" spans="1:22" x14ac:dyDescent="0.2">
      <c r="A733" s="8">
        <v>44673</v>
      </c>
      <c r="B733" s="6">
        <v>57197.15</v>
      </c>
      <c r="C733" s="6">
        <v>780.6</v>
      </c>
      <c r="D733" s="6">
        <v>747.65</v>
      </c>
      <c r="E733" s="6">
        <v>40.049999999999997</v>
      </c>
      <c r="F733" s="6">
        <v>685.85</v>
      </c>
      <c r="G733" s="6">
        <v>500.6</v>
      </c>
      <c r="H733" s="6">
        <v>111.45</v>
      </c>
      <c r="I733" s="7">
        <f t="shared" si="85"/>
        <v>1.2492405653078853E-2</v>
      </c>
      <c r="J733" s="7">
        <f t="shared" si="85"/>
        <v>2.7158595951831899E-2</v>
      </c>
      <c r="K733" s="7">
        <f t="shared" si="85"/>
        <v>1.9661606366615514E-2</v>
      </c>
      <c r="L733" s="7">
        <f t="shared" si="81"/>
        <v>1.9975031210986316E-2</v>
      </c>
      <c r="M733" s="7">
        <f t="shared" si="81"/>
        <v>4.6190858059342421E-2</v>
      </c>
      <c r="N733" s="7">
        <f t="shared" si="81"/>
        <v>3.1362365161805794E-2</v>
      </c>
      <c r="O733" s="7">
        <f t="shared" si="81"/>
        <v>2.1982951996410982E-2</v>
      </c>
      <c r="P733" s="7">
        <f t="shared" si="86"/>
        <v>1.0850450247956873E-2</v>
      </c>
      <c r="Q733" s="7">
        <f t="shared" si="87"/>
        <v>-1.2809837973066588E-4</v>
      </c>
      <c r="R733" s="7">
        <f t="shared" si="88"/>
        <v>-6.0672920063834538E-3</v>
      </c>
      <c r="S733" s="7">
        <f t="shared" si="80"/>
        <v>1.8904154639152654E-2</v>
      </c>
      <c r="T733" s="7">
        <f t="shared" si="80"/>
        <v>1.9995190303751021E-3</v>
      </c>
      <c r="U733" s="7">
        <f t="shared" si="80"/>
        <v>1.1754794514998668E-2</v>
      </c>
      <c r="V733" s="9">
        <f t="shared" si="80"/>
        <v>2.6954194216723027E-3</v>
      </c>
    </row>
    <row r="734" spans="1:22" x14ac:dyDescent="0.2">
      <c r="A734" s="8">
        <v>44672</v>
      </c>
      <c r="B734" s="6">
        <v>57911.68</v>
      </c>
      <c r="C734" s="6">
        <v>801.8</v>
      </c>
      <c r="D734" s="6">
        <v>762.35</v>
      </c>
      <c r="E734" s="6">
        <v>40.85</v>
      </c>
      <c r="F734" s="6">
        <v>717.53</v>
      </c>
      <c r="G734" s="6">
        <v>516.29999999999995</v>
      </c>
      <c r="H734" s="6">
        <v>113.9</v>
      </c>
      <c r="I734" s="7">
        <f t="shared" si="85"/>
        <v>-1.5095055090786569E-2</v>
      </c>
      <c r="J734" s="7">
        <f t="shared" si="85"/>
        <v>-8.8550760788225213E-3</v>
      </c>
      <c r="K734" s="7">
        <f t="shared" si="85"/>
        <v>-8.9197874991802095E-3</v>
      </c>
      <c r="L734" s="7">
        <f t="shared" si="81"/>
        <v>-1.8359853121175052E-2</v>
      </c>
      <c r="M734" s="7">
        <f t="shared" si="81"/>
        <v>-1.0313157638008108E-2</v>
      </c>
      <c r="N734" s="7">
        <f t="shared" si="81"/>
        <v>-1.3558008909548613E-2</v>
      </c>
      <c r="O734" s="7">
        <f t="shared" si="81"/>
        <v>-1.1413520632133523E-2</v>
      </c>
      <c r="P734" s="7">
        <f t="shared" si="86"/>
        <v>1.2415019380875841E-2</v>
      </c>
      <c r="Q734" s="7">
        <f t="shared" si="87"/>
        <v>2.6796345461891965E-2</v>
      </c>
      <c r="R734" s="7">
        <f t="shared" si="88"/>
        <v>1.9470813788063476E-2</v>
      </c>
      <c r="S734" s="7">
        <f t="shared" si="80"/>
        <v>1.9778147791643712E-2</v>
      </c>
      <c r="T734" s="7">
        <f t="shared" si="80"/>
        <v>4.5155813681959173E-2</v>
      </c>
      <c r="U734" s="7">
        <f t="shared" si="80"/>
        <v>3.0880612887929548E-2</v>
      </c>
      <c r="V734" s="9">
        <f t="shared" si="80"/>
        <v>2.1744810621258628E-2</v>
      </c>
    </row>
    <row r="735" spans="1:22" x14ac:dyDescent="0.2">
      <c r="A735" s="8">
        <v>44671</v>
      </c>
      <c r="B735" s="6">
        <v>57037.5</v>
      </c>
      <c r="C735" s="6">
        <v>794.7</v>
      </c>
      <c r="D735" s="6">
        <v>755.55</v>
      </c>
      <c r="E735" s="6">
        <v>40.1</v>
      </c>
      <c r="F735" s="6">
        <v>710.13</v>
      </c>
      <c r="G735" s="6">
        <v>509.3</v>
      </c>
      <c r="H735" s="6">
        <v>112.6</v>
      </c>
      <c r="I735" s="7">
        <f t="shared" si="85"/>
        <v>-1.0069690992767888E-2</v>
      </c>
      <c r="J735" s="7">
        <f t="shared" si="85"/>
        <v>3.9008430854410303E-3</v>
      </c>
      <c r="K735" s="7">
        <f t="shared" si="85"/>
        <v>1.4228045794454358E-2</v>
      </c>
      <c r="L735" s="7">
        <f t="shared" si="81"/>
        <v>-1.2468827930175452E-3</v>
      </c>
      <c r="M735" s="7">
        <f t="shared" si="81"/>
        <v>1.6898314393132274E-4</v>
      </c>
      <c r="N735" s="7">
        <f t="shared" si="81"/>
        <v>4.9086982132338086E-3</v>
      </c>
      <c r="O735" s="7">
        <f t="shared" si="81"/>
        <v>3.9964476021314699E-3</v>
      </c>
      <c r="P735" s="7">
        <f t="shared" si="86"/>
        <v>-1.5210145096966754E-2</v>
      </c>
      <c r="Q735" s="7">
        <f t="shared" si="87"/>
        <v>-8.8945152622727404E-3</v>
      </c>
      <c r="R735" s="7">
        <f t="shared" si="88"/>
        <v>-8.9598069581468872E-3</v>
      </c>
      <c r="S735" s="7">
        <f t="shared" si="80"/>
        <v>-1.8530486993488408E-2</v>
      </c>
      <c r="T735" s="7">
        <f t="shared" si="80"/>
        <v>-1.0366706739965974E-2</v>
      </c>
      <c r="U735" s="7">
        <f t="shared" si="80"/>
        <v>-1.3650757995044392E-2</v>
      </c>
      <c r="V735" s="9">
        <f t="shared" si="80"/>
        <v>-1.1479154747546521E-2</v>
      </c>
    </row>
    <row r="736" spans="1:22" x14ac:dyDescent="0.2">
      <c r="A736" s="8">
        <v>44670</v>
      </c>
      <c r="B736" s="6">
        <v>56463.15</v>
      </c>
      <c r="C736" s="6">
        <v>797.8</v>
      </c>
      <c r="D736" s="6">
        <v>766.3</v>
      </c>
      <c r="E736" s="6">
        <v>40.049999999999997</v>
      </c>
      <c r="F736" s="6">
        <v>710.25</v>
      </c>
      <c r="G736" s="6">
        <v>511.8</v>
      </c>
      <c r="H736" s="6">
        <v>113.05</v>
      </c>
      <c r="I736" s="7">
        <f t="shared" si="85"/>
        <v>1.2461047603613995E-2</v>
      </c>
      <c r="J736" s="7">
        <f t="shared" si="85"/>
        <v>1.3161193281525652E-3</v>
      </c>
      <c r="K736" s="7">
        <f t="shared" si="85"/>
        <v>-1.1092261516377433E-2</v>
      </c>
      <c r="L736" s="7">
        <f t="shared" si="81"/>
        <v>1.8726591760299671E-2</v>
      </c>
      <c r="M736" s="7">
        <f t="shared" si="81"/>
        <v>-2.8370292150651122E-2</v>
      </c>
      <c r="N736" s="7">
        <f t="shared" si="81"/>
        <v>-4.4939429464634362E-3</v>
      </c>
      <c r="O736" s="7">
        <f t="shared" si="81"/>
        <v>7.5187969924812581E-3</v>
      </c>
      <c r="P736" s="7">
        <f t="shared" si="86"/>
        <v>-1.0120733273531456E-2</v>
      </c>
      <c r="Q736" s="7">
        <f t="shared" si="87"/>
        <v>3.8932545251725219E-3</v>
      </c>
      <c r="R736" s="7">
        <f t="shared" si="88"/>
        <v>1.4127777116589411E-2</v>
      </c>
      <c r="S736" s="7">
        <f t="shared" si="80"/>
        <v>-1.2476607981553632E-3</v>
      </c>
      <c r="T736" s="7">
        <f t="shared" si="80"/>
        <v>1.6896886788810741E-4</v>
      </c>
      <c r="U736" s="7">
        <f t="shared" si="80"/>
        <v>4.8966898351294587E-3</v>
      </c>
      <c r="V736" s="9">
        <f t="shared" si="80"/>
        <v>3.9884830183888756E-3</v>
      </c>
    </row>
    <row r="737" spans="1:22" x14ac:dyDescent="0.2">
      <c r="A737" s="8">
        <v>44669</v>
      </c>
      <c r="B737" s="6">
        <v>57166.74</v>
      </c>
      <c r="C737" s="6">
        <v>798.85</v>
      </c>
      <c r="D737" s="6">
        <v>757.8</v>
      </c>
      <c r="E737" s="6">
        <v>40.799999999999997</v>
      </c>
      <c r="F737" s="6">
        <v>690.1</v>
      </c>
      <c r="G737" s="6">
        <v>509.5</v>
      </c>
      <c r="H737" s="6">
        <v>113.9</v>
      </c>
      <c r="I737" s="7">
        <f t="shared" si="85"/>
        <v>2.050475503763205E-2</v>
      </c>
      <c r="J737" s="7">
        <f t="shared" si="85"/>
        <v>-7.2604368780122552E-3</v>
      </c>
      <c r="K737" s="7">
        <f t="shared" si="85"/>
        <v>5.8722618105040425E-3</v>
      </c>
      <c r="L737" s="7">
        <f t="shared" si="81"/>
        <v>1.3480392156862919E-2</v>
      </c>
      <c r="M737" s="7">
        <f t="shared" si="81"/>
        <v>1.6374438487175791E-2</v>
      </c>
      <c r="N737" s="7">
        <f t="shared" si="81"/>
        <v>1.6094210009813592E-2</v>
      </c>
      <c r="O737" s="7">
        <f t="shared" si="81"/>
        <v>4.8726953467954415E-2</v>
      </c>
      <c r="P737" s="7">
        <f t="shared" si="86"/>
        <v>1.2384047755906454E-2</v>
      </c>
      <c r="Q737" s="7">
        <f t="shared" si="87"/>
        <v>1.3152540022744589E-3</v>
      </c>
      <c r="R737" s="7">
        <f t="shared" si="88"/>
        <v>-1.1154239391858242E-2</v>
      </c>
      <c r="S737" s="7">
        <f t="shared" si="80"/>
        <v>1.8553407895747834E-2</v>
      </c>
      <c r="T737" s="7">
        <f t="shared" si="80"/>
        <v>-2.8780506107741112E-2</v>
      </c>
      <c r="U737" s="7">
        <f t="shared" si="80"/>
        <v>-4.5040710629089048E-3</v>
      </c>
      <c r="V737" s="9">
        <f t="shared" si="80"/>
        <v>7.4906717291576587E-3</v>
      </c>
    </row>
    <row r="738" spans="1:22" x14ac:dyDescent="0.2">
      <c r="A738" s="8">
        <v>44664</v>
      </c>
      <c r="B738" s="6">
        <v>58338.93</v>
      </c>
      <c r="C738" s="6">
        <v>793.05</v>
      </c>
      <c r="D738" s="6">
        <v>762.25</v>
      </c>
      <c r="E738" s="6">
        <v>41.35</v>
      </c>
      <c r="F738" s="6">
        <v>701.4</v>
      </c>
      <c r="G738" s="6">
        <v>517.70000000000005</v>
      </c>
      <c r="H738" s="6">
        <v>119.45</v>
      </c>
      <c r="I738" s="7">
        <f t="shared" si="85"/>
        <v>4.070009511658812E-3</v>
      </c>
      <c r="J738" s="7">
        <f t="shared" si="85"/>
        <v>6.8091545299793221E-3</v>
      </c>
      <c r="K738" s="7">
        <f t="shared" si="85"/>
        <v>2.0990488684815567E-3</v>
      </c>
      <c r="L738" s="7">
        <f t="shared" si="81"/>
        <v>6.0459492140265692E-3</v>
      </c>
      <c r="M738" s="7">
        <f t="shared" si="81"/>
        <v>-1.3116623895066404E-3</v>
      </c>
      <c r="N738" s="7">
        <f t="shared" si="81"/>
        <v>-9.3683600540853673E-3</v>
      </c>
      <c r="O738" s="7">
        <f t="shared" si="81"/>
        <v>5.8601925491836848E-3</v>
      </c>
      <c r="P738" s="7">
        <f t="shared" si="86"/>
        <v>2.0297362774429745E-2</v>
      </c>
      <c r="Q738" s="7">
        <f t="shared" si="87"/>
        <v>-7.2869221240117648E-3</v>
      </c>
      <c r="R738" s="7">
        <f t="shared" si="88"/>
        <v>5.8550872838636888E-3</v>
      </c>
      <c r="S738" s="7">
        <f t="shared" si="80"/>
        <v>1.3390340059584477E-2</v>
      </c>
      <c r="T738" s="7">
        <f t="shared" si="80"/>
        <v>1.62418230795216E-2</v>
      </c>
      <c r="U738" s="7">
        <f t="shared" si="80"/>
        <v>1.5966071245076215E-2</v>
      </c>
      <c r="V738" s="9">
        <f t="shared" si="80"/>
        <v>4.757700331868215E-2</v>
      </c>
    </row>
    <row r="739" spans="1:22" x14ac:dyDescent="0.2">
      <c r="A739" s="8">
        <v>44663</v>
      </c>
      <c r="B739" s="6">
        <v>58576.37</v>
      </c>
      <c r="C739" s="6">
        <v>798.45</v>
      </c>
      <c r="D739" s="6">
        <v>763.85</v>
      </c>
      <c r="E739" s="6">
        <v>41.6</v>
      </c>
      <c r="F739" s="6">
        <v>700.48</v>
      </c>
      <c r="G739" s="6">
        <v>512.85</v>
      </c>
      <c r="H739" s="6">
        <v>120.15</v>
      </c>
      <c r="I739" s="7">
        <f t="shared" si="85"/>
        <v>6.6272457648024474E-3</v>
      </c>
      <c r="J739" s="7">
        <f t="shared" si="85"/>
        <v>-1.5530089548500325E-2</v>
      </c>
      <c r="K739" s="7">
        <f t="shared" si="85"/>
        <v>-5.5639196177259542E-3</v>
      </c>
      <c r="L739" s="7">
        <f t="shared" si="81"/>
        <v>1.9230769230769162E-2</v>
      </c>
      <c r="M739" s="7">
        <f t="shared" si="81"/>
        <v>-2.6838739150296664E-3</v>
      </c>
      <c r="N739" s="7">
        <f t="shared" si="81"/>
        <v>3.9972701569659375E-3</v>
      </c>
      <c r="O739" s="7">
        <f t="shared" si="81"/>
        <v>1.2484394506866447E-3</v>
      </c>
      <c r="P739" s="7">
        <f t="shared" si="86"/>
        <v>4.0617494277745284E-3</v>
      </c>
      <c r="Q739" s="7">
        <f t="shared" si="87"/>
        <v>6.7860769373073023E-3</v>
      </c>
      <c r="R739" s="7">
        <f t="shared" si="88"/>
        <v>2.0968489433677421E-3</v>
      </c>
      <c r="S739" s="7">
        <f t="shared" si="80"/>
        <v>6.0277457975172451E-3</v>
      </c>
      <c r="T739" s="7">
        <f t="shared" si="80"/>
        <v>-1.31252337157955E-3</v>
      </c>
      <c r="U739" s="7">
        <f t="shared" si="80"/>
        <v>-9.4125191544356737E-3</v>
      </c>
      <c r="V739" s="9">
        <f t="shared" si="80"/>
        <v>5.8430884106593049E-3</v>
      </c>
    </row>
    <row r="740" spans="1:22" x14ac:dyDescent="0.2">
      <c r="A740" s="8">
        <v>44662</v>
      </c>
      <c r="B740" s="6">
        <v>58964.57</v>
      </c>
      <c r="C740" s="6">
        <v>786.05</v>
      </c>
      <c r="D740" s="6">
        <v>759.6</v>
      </c>
      <c r="E740" s="6">
        <v>42.4</v>
      </c>
      <c r="F740" s="6">
        <v>698.6</v>
      </c>
      <c r="G740" s="6">
        <v>514.9</v>
      </c>
      <c r="H740" s="6">
        <v>120.3</v>
      </c>
      <c r="I740" s="7">
        <f t="shared" si="85"/>
        <v>8.1847455175201311E-3</v>
      </c>
      <c r="J740" s="7">
        <f t="shared" si="85"/>
        <v>1.1258825774441927E-2</v>
      </c>
      <c r="K740" s="7">
        <f t="shared" si="85"/>
        <v>-6.9773565034229046E-3</v>
      </c>
      <c r="L740" s="7">
        <f t="shared" si="81"/>
        <v>-1.1792452830188704E-2</v>
      </c>
      <c r="M740" s="7">
        <f t="shared" si="81"/>
        <v>-5.868880618379646E-3</v>
      </c>
      <c r="N740" s="7">
        <f t="shared" si="81"/>
        <v>2.3305496212857602E-3</v>
      </c>
      <c r="O740" s="7">
        <f t="shared" si="81"/>
        <v>0</v>
      </c>
      <c r="P740" s="7">
        <f t="shared" si="86"/>
        <v>6.6053821156132125E-3</v>
      </c>
      <c r="Q740" s="7">
        <f t="shared" si="87"/>
        <v>-1.5651944649353298E-2</v>
      </c>
      <c r="R740" s="7">
        <f t="shared" si="88"/>
        <v>-5.5794558736009647E-3</v>
      </c>
      <c r="S740" s="7">
        <f t="shared" si="80"/>
        <v>1.9048194970694411E-2</v>
      </c>
      <c r="T740" s="7">
        <f t="shared" si="80"/>
        <v>-2.6874819617664952E-3</v>
      </c>
      <c r="U740" s="7">
        <f t="shared" si="80"/>
        <v>3.9893022986756538E-3</v>
      </c>
      <c r="V740" s="9">
        <f t="shared" si="80"/>
        <v>1.2476607981552772E-3</v>
      </c>
    </row>
    <row r="741" spans="1:22" x14ac:dyDescent="0.2">
      <c r="A741" s="8">
        <v>44659</v>
      </c>
      <c r="B741" s="6">
        <v>59447.18</v>
      </c>
      <c r="C741" s="6">
        <v>794.9</v>
      </c>
      <c r="D741" s="6">
        <v>754.3</v>
      </c>
      <c r="E741" s="6">
        <v>41.9</v>
      </c>
      <c r="F741" s="6">
        <v>694.5</v>
      </c>
      <c r="G741" s="6">
        <v>516.1</v>
      </c>
      <c r="H741" s="6">
        <v>120.3</v>
      </c>
      <c r="I741" s="7">
        <f t="shared" si="85"/>
        <v>-6.9343911687653748E-3</v>
      </c>
      <c r="J741" s="7">
        <f t="shared" si="85"/>
        <v>-3.5224556547992503E-3</v>
      </c>
      <c r="K741" s="7">
        <f t="shared" si="85"/>
        <v>-7.6229616863316974E-3</v>
      </c>
      <c r="L741" s="7">
        <f t="shared" si="81"/>
        <v>1.3126491646778149E-2</v>
      </c>
      <c r="M741" s="7">
        <f t="shared" si="81"/>
        <v>-1.9438444924406051E-2</v>
      </c>
      <c r="N741" s="7">
        <f t="shared" si="81"/>
        <v>-2.2282503390815833E-3</v>
      </c>
      <c r="O741" s="7">
        <f t="shared" ref="O741:O804" si="89">(H742/H741)-1</f>
        <v>-9.1438071487945916E-3</v>
      </c>
      <c r="P741" s="7">
        <f t="shared" si="86"/>
        <v>8.1514321388350512E-3</v>
      </c>
      <c r="Q741" s="7">
        <f t="shared" si="87"/>
        <v>1.1195916941544155E-2</v>
      </c>
      <c r="R741" s="7">
        <f t="shared" si="88"/>
        <v>-7.0018120785456748E-3</v>
      </c>
      <c r="S741" s="7">
        <f>LN(E741/E740)</f>
        <v>-1.1862535309820057E-2</v>
      </c>
      <c r="T741" s="7">
        <f>LN(F741/F740)</f>
        <v>-5.8861701783331699E-3</v>
      </c>
      <c r="U741" s="7">
        <f>LN(G741/G740)</f>
        <v>2.3278381025858626E-3</v>
      </c>
      <c r="V741" s="9">
        <f>LN(H741/H740)</f>
        <v>0</v>
      </c>
    </row>
    <row r="742" spans="1:22" x14ac:dyDescent="0.2">
      <c r="A742" s="8">
        <v>44658</v>
      </c>
      <c r="B742" s="6">
        <v>59034.95</v>
      </c>
      <c r="C742" s="6">
        <v>792.1</v>
      </c>
      <c r="D742" s="6">
        <v>748.55</v>
      </c>
      <c r="E742" s="6">
        <v>42.45</v>
      </c>
      <c r="F742" s="6">
        <v>681</v>
      </c>
      <c r="G742" s="6">
        <v>514.95000000000005</v>
      </c>
      <c r="H742" s="6">
        <v>119.2</v>
      </c>
      <c r="I742" s="7">
        <f t="shared" si="85"/>
        <v>9.7477849985476706E-3</v>
      </c>
      <c r="J742" s="7">
        <f t="shared" si="85"/>
        <v>-2.3229390228506452E-2</v>
      </c>
      <c r="K742" s="7">
        <f t="shared" si="85"/>
        <v>-9.2846169260569766E-3</v>
      </c>
      <c r="L742" s="7">
        <f t="shared" si="85"/>
        <v>2.3557126030624209E-2</v>
      </c>
      <c r="M742" s="7">
        <f t="shared" si="85"/>
        <v>-1.8795888399412597E-2</v>
      </c>
      <c r="N742" s="7">
        <f t="shared" si="85"/>
        <v>-1.9419361103020227E-3</v>
      </c>
      <c r="O742" s="7">
        <f t="shared" si="89"/>
        <v>5.8724832214764877E-3</v>
      </c>
      <c r="P742" s="7">
        <f t="shared" ref="P742:V778" si="90">LN(B742/B741)</f>
        <v>-6.958545789030217E-3</v>
      </c>
      <c r="Q742" s="7">
        <f t="shared" si="90"/>
        <v>-3.5286741088328666E-3</v>
      </c>
      <c r="R742" s="7">
        <f t="shared" si="90"/>
        <v>-7.6521649637395659E-3</v>
      </c>
      <c r="S742" s="7">
        <f t="shared" si="90"/>
        <v>1.304108582926438E-2</v>
      </c>
      <c r="T742" s="7">
        <f t="shared" si="90"/>
        <v>-1.9629856044886092E-2</v>
      </c>
      <c r="U742" s="7">
        <f t="shared" si="90"/>
        <v>-2.2307365828707214E-3</v>
      </c>
      <c r="V742" s="9">
        <f t="shared" si="90"/>
        <v>-9.1858683493837179E-3</v>
      </c>
    </row>
    <row r="743" spans="1:22" x14ac:dyDescent="0.2">
      <c r="A743" s="8">
        <v>44657</v>
      </c>
      <c r="B743" s="6">
        <v>59610.41</v>
      </c>
      <c r="C743" s="6">
        <v>773.7</v>
      </c>
      <c r="D743" s="6">
        <v>741.6</v>
      </c>
      <c r="E743" s="6">
        <v>43.45</v>
      </c>
      <c r="F743" s="6">
        <v>668.2</v>
      </c>
      <c r="G743" s="6">
        <v>513.95000000000005</v>
      </c>
      <c r="H743" s="6">
        <v>119.9</v>
      </c>
      <c r="I743" s="7">
        <f t="shared" ref="I743:N785" si="91">(B744/B743)-1</f>
        <v>9.4964956624186136E-3</v>
      </c>
      <c r="J743" s="7">
        <f t="shared" si="91"/>
        <v>1.2149411916763553E-2</v>
      </c>
      <c r="K743" s="7">
        <f t="shared" si="91"/>
        <v>2.696871628908859E-4</v>
      </c>
      <c r="L743" s="7">
        <f t="shared" si="91"/>
        <v>-1.1507479861910808E-3</v>
      </c>
      <c r="M743" s="7">
        <f t="shared" si="91"/>
        <v>-1.6117928763843326E-2</v>
      </c>
      <c r="N743" s="7">
        <f t="shared" si="91"/>
        <v>-8.8530012647145551E-3</v>
      </c>
      <c r="O743" s="7">
        <f t="shared" si="89"/>
        <v>-3.2527105921601351E-2</v>
      </c>
      <c r="P743" s="7">
        <f t="shared" si="90"/>
        <v>9.7005818452606477E-3</v>
      </c>
      <c r="Q743" s="7">
        <f t="shared" si="90"/>
        <v>-2.3503444914825158E-2</v>
      </c>
      <c r="R743" s="7">
        <f t="shared" si="90"/>
        <v>-9.3279876442001579E-3</v>
      </c>
      <c r="S743" s="7">
        <f t="shared" si="90"/>
        <v>2.328393895404467E-2</v>
      </c>
      <c r="T743" s="7">
        <f t="shared" si="90"/>
        <v>-1.8974776226856175E-2</v>
      </c>
      <c r="U743" s="7">
        <f t="shared" si="90"/>
        <v>-1.9438241128798173E-3</v>
      </c>
      <c r="V743" s="9">
        <f t="shared" si="90"/>
        <v>5.8553074022191526E-3</v>
      </c>
    </row>
    <row r="744" spans="1:22" x14ac:dyDescent="0.2">
      <c r="A744" s="8">
        <v>44656</v>
      </c>
      <c r="B744" s="6">
        <v>60176.5</v>
      </c>
      <c r="C744" s="6">
        <v>783.1</v>
      </c>
      <c r="D744" s="6">
        <v>741.8</v>
      </c>
      <c r="E744" s="6">
        <v>43.4</v>
      </c>
      <c r="F744" s="6">
        <v>657.43</v>
      </c>
      <c r="G744" s="6">
        <v>509.4</v>
      </c>
      <c r="H744" s="6">
        <v>116</v>
      </c>
      <c r="I744" s="7">
        <f t="shared" si="91"/>
        <v>7.232723737671698E-3</v>
      </c>
      <c r="J744" s="7">
        <f t="shared" si="91"/>
        <v>1.2769761205464469E-3</v>
      </c>
      <c r="K744" s="7">
        <f t="shared" si="91"/>
        <v>6.4707468320301942E-3</v>
      </c>
      <c r="L744" s="7">
        <f t="shared" si="91"/>
        <v>5.7603686635945284E-3</v>
      </c>
      <c r="M744" s="7">
        <f t="shared" si="91"/>
        <v>-4.684909420014205E-3</v>
      </c>
      <c r="N744" s="7">
        <f t="shared" si="91"/>
        <v>5.8892815076561078E-3</v>
      </c>
      <c r="O744" s="7">
        <f t="shared" si="89"/>
        <v>8.6206896551721535E-4</v>
      </c>
      <c r="P744" s="7">
        <f t="shared" si="90"/>
        <v>9.4516874050653791E-3</v>
      </c>
      <c r="Q744" s="7">
        <f t="shared" si="90"/>
        <v>1.2076200201483157E-2</v>
      </c>
      <c r="R744" s="7">
        <f t="shared" si="90"/>
        <v>2.6965080384487025E-4</v>
      </c>
      <c r="S744" s="7">
        <f t="shared" si="90"/>
        <v>-1.151410605041925E-3</v>
      </c>
      <c r="T744" s="7">
        <f t="shared" si="90"/>
        <v>-1.6249235416744674E-2</v>
      </c>
      <c r="U744" s="7">
        <f t="shared" si="90"/>
        <v>-8.8924219135744446E-3</v>
      </c>
      <c r="V744" s="9">
        <f t="shared" si="90"/>
        <v>-3.3067870927103934E-2</v>
      </c>
    </row>
    <row r="745" spans="1:22" x14ac:dyDescent="0.2">
      <c r="A745" s="8">
        <v>44655</v>
      </c>
      <c r="B745" s="6">
        <v>60611.74</v>
      </c>
      <c r="C745" s="6">
        <v>784.1</v>
      </c>
      <c r="D745" s="6">
        <v>746.6</v>
      </c>
      <c r="E745" s="6">
        <v>43.65</v>
      </c>
      <c r="F745" s="6">
        <v>654.35</v>
      </c>
      <c r="G745" s="6">
        <v>512.4</v>
      </c>
      <c r="H745" s="6">
        <v>116.1</v>
      </c>
      <c r="I745" s="7">
        <f t="shared" si="91"/>
        <v>-2.2026260919089213E-2</v>
      </c>
      <c r="J745" s="7">
        <f t="shared" si="91"/>
        <v>-1.2179568932534246E-2</v>
      </c>
      <c r="K745" s="7">
        <f t="shared" si="91"/>
        <v>-1.3862844896865845E-2</v>
      </c>
      <c r="L745" s="7">
        <f t="shared" si="91"/>
        <v>-4.4673539518900296E-2</v>
      </c>
      <c r="M745" s="7">
        <f t="shared" si="91"/>
        <v>-1.6153434706197012E-2</v>
      </c>
      <c r="N745" s="7">
        <f t="shared" si="91"/>
        <v>-8.1967213114754189E-3</v>
      </c>
      <c r="O745" s="7">
        <f t="shared" si="89"/>
        <v>-8.6132644272174375E-4</v>
      </c>
      <c r="P745" s="7">
        <f t="shared" si="90"/>
        <v>7.2066930312501458E-3</v>
      </c>
      <c r="Q745" s="7">
        <f t="shared" si="90"/>
        <v>1.2761614799841703E-3</v>
      </c>
      <c r="R745" s="7">
        <f t="shared" si="90"/>
        <v>6.4499014249930356E-3</v>
      </c>
      <c r="S745" s="7">
        <f t="shared" si="90"/>
        <v>5.7438411792520927E-3</v>
      </c>
      <c r="T745" s="7">
        <f t="shared" si="90"/>
        <v>-4.6959180044219414E-3</v>
      </c>
      <c r="U745" s="7">
        <f t="shared" si="90"/>
        <v>5.872007477222589E-3</v>
      </c>
      <c r="V745" s="9">
        <f t="shared" si="90"/>
        <v>8.6169759748114163E-4</v>
      </c>
    </row>
    <row r="746" spans="1:22" x14ac:dyDescent="0.2">
      <c r="A746" s="8">
        <v>44652</v>
      </c>
      <c r="B746" s="6">
        <v>59276.69</v>
      </c>
      <c r="C746" s="6">
        <v>774.55</v>
      </c>
      <c r="D746" s="6">
        <v>736.25</v>
      </c>
      <c r="E746" s="6">
        <v>41.7</v>
      </c>
      <c r="F746" s="6">
        <v>643.78</v>
      </c>
      <c r="G746" s="6">
        <v>508.2</v>
      </c>
      <c r="H746" s="6">
        <v>116</v>
      </c>
      <c r="I746" s="7">
        <f t="shared" si="91"/>
        <v>-1.1947023357748221E-2</v>
      </c>
      <c r="J746" s="7">
        <f t="shared" si="91"/>
        <v>-1.7300367955587093E-2</v>
      </c>
      <c r="K746" s="7">
        <f t="shared" si="91"/>
        <v>-8.0814940577250693E-3</v>
      </c>
      <c r="L746" s="7">
        <f t="shared" si="91"/>
        <v>-4.796163069544368E-2</v>
      </c>
      <c r="M746" s="7">
        <f t="shared" si="91"/>
        <v>-3.2076175090869463E-2</v>
      </c>
      <c r="N746" s="7">
        <f t="shared" si="91"/>
        <v>-2.8827233372687888E-2</v>
      </c>
      <c r="O746" s="7">
        <f t="shared" si="89"/>
        <v>-3.7931034482758696E-2</v>
      </c>
      <c r="P746" s="7">
        <f t="shared" si="90"/>
        <v>-2.2272460963342317E-2</v>
      </c>
      <c r="Q746" s="7">
        <f t="shared" si="90"/>
        <v>-1.2254347684504424E-2</v>
      </c>
      <c r="R746" s="7">
        <f t="shared" si="90"/>
        <v>-1.3959831514687059E-2</v>
      </c>
      <c r="S746" s="7">
        <f t="shared" si="90"/>
        <v>-4.5702153480855399E-2</v>
      </c>
      <c r="T746" s="7">
        <f t="shared" si="90"/>
        <v>-1.6285323667632919E-2</v>
      </c>
      <c r="U746" s="7">
        <f t="shared" si="90"/>
        <v>-8.23049913651548E-3</v>
      </c>
      <c r="V746" s="9">
        <f t="shared" si="90"/>
        <v>-8.6169759748111973E-4</v>
      </c>
    </row>
    <row r="747" spans="1:22" x14ac:dyDescent="0.2">
      <c r="A747" s="8">
        <v>44651</v>
      </c>
      <c r="B747" s="6">
        <v>58568.51</v>
      </c>
      <c r="C747" s="6">
        <v>761.15</v>
      </c>
      <c r="D747" s="6">
        <v>730.3</v>
      </c>
      <c r="E747" s="6">
        <v>39.700000000000003</v>
      </c>
      <c r="F747" s="6">
        <v>623.13</v>
      </c>
      <c r="G747" s="6">
        <v>493.55</v>
      </c>
      <c r="H747" s="6">
        <v>111.6</v>
      </c>
      <c r="I747" s="7">
        <f t="shared" si="91"/>
        <v>1.9717080048646807E-3</v>
      </c>
      <c r="J747" s="7">
        <f t="shared" si="91"/>
        <v>-1.4057675885173704E-2</v>
      </c>
      <c r="K747" s="7">
        <f t="shared" si="91"/>
        <v>8.2158017253197713E-4</v>
      </c>
      <c r="L747" s="7">
        <f t="shared" si="91"/>
        <v>-2.1410579345088165E-2</v>
      </c>
      <c r="M747" s="7">
        <f t="shared" si="91"/>
        <v>-3.5353778505287758E-2</v>
      </c>
      <c r="N747" s="7">
        <f t="shared" si="91"/>
        <v>1.519602877114723E-3</v>
      </c>
      <c r="O747" s="7">
        <f t="shared" si="89"/>
        <v>2.1505376344086002E-2</v>
      </c>
      <c r="P747" s="7">
        <f t="shared" si="90"/>
        <v>-1.2018962588523727E-2</v>
      </c>
      <c r="Q747" s="7">
        <f t="shared" si="90"/>
        <v>-1.7451768047108861E-2</v>
      </c>
      <c r="R747" s="7">
        <f t="shared" si="90"/>
        <v>-8.1143263397324989E-3</v>
      </c>
      <c r="S747" s="7">
        <f t="shared" si="90"/>
        <v>-4.914994111161107E-2</v>
      </c>
      <c r="T747" s="7">
        <f t="shared" si="90"/>
        <v>-3.2601888077729901E-2</v>
      </c>
      <c r="U747" s="7">
        <f t="shared" si="90"/>
        <v>-2.9250900022166699E-2</v>
      </c>
      <c r="V747" s="9">
        <f t="shared" si="90"/>
        <v>-3.8669141159154159E-2</v>
      </c>
    </row>
    <row r="748" spans="1:22" x14ac:dyDescent="0.2">
      <c r="A748" s="8">
        <v>44650</v>
      </c>
      <c r="B748" s="6">
        <v>58683.99</v>
      </c>
      <c r="C748" s="6">
        <v>750.45</v>
      </c>
      <c r="D748" s="6">
        <v>730.9</v>
      </c>
      <c r="E748" s="6">
        <v>38.85</v>
      </c>
      <c r="F748" s="6">
        <v>601.1</v>
      </c>
      <c r="G748" s="6">
        <v>494.3</v>
      </c>
      <c r="H748" s="6">
        <v>114</v>
      </c>
      <c r="I748" s="7">
        <f t="shared" si="91"/>
        <v>-1.2615706600726972E-2</v>
      </c>
      <c r="J748" s="7">
        <f t="shared" si="91"/>
        <v>-1.6856552735025732E-2</v>
      </c>
      <c r="K748" s="7">
        <f t="shared" si="91"/>
        <v>-2.1343549049117505E-2</v>
      </c>
      <c r="L748" s="7">
        <f t="shared" si="91"/>
        <v>-2.4453024453024552E-2</v>
      </c>
      <c r="M748" s="7">
        <f t="shared" si="91"/>
        <v>1.1196140409249766E-2</v>
      </c>
      <c r="N748" s="7">
        <f t="shared" si="91"/>
        <v>1.4161440420796811E-3</v>
      </c>
      <c r="O748" s="7">
        <f t="shared" si="89"/>
        <v>-2.149122807017545E-2</v>
      </c>
      <c r="P748" s="7">
        <f t="shared" si="90"/>
        <v>1.969766739955997E-3</v>
      </c>
      <c r="Q748" s="7">
        <f t="shared" si="90"/>
        <v>-1.4157420902939297E-2</v>
      </c>
      <c r="R748" s="7">
        <f t="shared" si="90"/>
        <v>8.2124286028208908E-4</v>
      </c>
      <c r="S748" s="7">
        <f t="shared" si="90"/>
        <v>-2.1643110879488284E-2</v>
      </c>
      <c r="T748" s="7">
        <f t="shared" si="90"/>
        <v>-3.5993854711010305E-2</v>
      </c>
      <c r="U748" s="7">
        <f t="shared" si="90"/>
        <v>1.5184494490165746E-3</v>
      </c>
      <c r="V748" s="9">
        <f t="shared" si="90"/>
        <v>2.1277398447284879E-2</v>
      </c>
    </row>
    <row r="749" spans="1:22" x14ac:dyDescent="0.2">
      <c r="A749" s="8">
        <v>44649</v>
      </c>
      <c r="B749" s="6">
        <v>57943.65</v>
      </c>
      <c r="C749" s="6">
        <v>737.8</v>
      </c>
      <c r="D749" s="6">
        <v>715.3</v>
      </c>
      <c r="E749" s="6">
        <v>37.9</v>
      </c>
      <c r="F749" s="6">
        <v>607.83000000000004</v>
      </c>
      <c r="G749" s="6">
        <v>495</v>
      </c>
      <c r="H749" s="6">
        <v>111.55</v>
      </c>
      <c r="I749" s="7">
        <f t="shared" si="91"/>
        <v>-6.0431125757525184E-3</v>
      </c>
      <c r="J749" s="7">
        <f t="shared" si="91"/>
        <v>-2.4396855516399807E-3</v>
      </c>
      <c r="K749" s="7">
        <f t="shared" si="91"/>
        <v>-6.9201733538374333E-3</v>
      </c>
      <c r="L749" s="7">
        <f t="shared" si="91"/>
        <v>1.4511873350923521E-2</v>
      </c>
      <c r="M749" s="7">
        <f t="shared" si="91"/>
        <v>-7.4033858151134613E-4</v>
      </c>
      <c r="N749" s="7">
        <f t="shared" si="91"/>
        <v>5.050505050504972E-3</v>
      </c>
      <c r="O749" s="7">
        <f t="shared" si="89"/>
        <v>3.5858359480054336E-3</v>
      </c>
      <c r="P749" s="7">
        <f t="shared" si="90"/>
        <v>-1.2695960313188774E-2</v>
      </c>
      <c r="Q749" s="7">
        <f t="shared" si="90"/>
        <v>-1.7000241439748567E-2</v>
      </c>
      <c r="R749" s="7">
        <f t="shared" si="90"/>
        <v>-2.157461637200786E-2</v>
      </c>
      <c r="S749" s="7">
        <f t="shared" si="90"/>
        <v>-2.4756964725275884E-2</v>
      </c>
      <c r="T749" s="7">
        <f t="shared" si="90"/>
        <v>1.1133927561053258E-2</v>
      </c>
      <c r="U749" s="7">
        <f t="shared" si="90"/>
        <v>1.4151422557766625E-3</v>
      </c>
      <c r="V749" s="9">
        <f t="shared" si="90"/>
        <v>-2.1725527515953955E-2</v>
      </c>
    </row>
    <row r="750" spans="1:22" x14ac:dyDescent="0.2">
      <c r="A750" s="8">
        <v>44648</v>
      </c>
      <c r="B750" s="6">
        <v>57593.49</v>
      </c>
      <c r="C750" s="6">
        <v>736</v>
      </c>
      <c r="D750" s="6">
        <v>710.35</v>
      </c>
      <c r="E750" s="6">
        <v>38.450000000000003</v>
      </c>
      <c r="F750" s="6">
        <v>607.38</v>
      </c>
      <c r="G750" s="6">
        <v>497.5</v>
      </c>
      <c r="H750" s="6">
        <v>111.95</v>
      </c>
      <c r="I750" s="7">
        <f t="shared" si="91"/>
        <v>-4.0159052698490738E-3</v>
      </c>
      <c r="J750" s="7">
        <f t="shared" si="91"/>
        <v>-2.0040760869565188E-2</v>
      </c>
      <c r="K750" s="7">
        <f t="shared" si="91"/>
        <v>-1.5626099809952887E-2</v>
      </c>
      <c r="L750" s="7">
        <f t="shared" si="91"/>
        <v>3.5110533159947943E-2</v>
      </c>
      <c r="M750" s="7">
        <f t="shared" si="91"/>
        <v>-7.2113009977279319E-3</v>
      </c>
      <c r="N750" s="7">
        <f t="shared" si="91"/>
        <v>-1.3668341708542697E-2</v>
      </c>
      <c r="O750" s="7">
        <f t="shared" si="89"/>
        <v>-3.0817329164805729E-2</v>
      </c>
      <c r="P750" s="7">
        <f t="shared" si="90"/>
        <v>-6.0614460788189408E-3</v>
      </c>
      <c r="Q750" s="7">
        <f t="shared" si="90"/>
        <v>-2.4426664336989886E-3</v>
      </c>
      <c r="R750" s="7">
        <f t="shared" si="90"/>
        <v>-6.9442287962519248E-3</v>
      </c>
      <c r="S750" s="7">
        <f t="shared" si="90"/>
        <v>1.4407583863272354E-2</v>
      </c>
      <c r="T750" s="7">
        <f t="shared" si="90"/>
        <v>-7.406127674542902E-4</v>
      </c>
      <c r="U750" s="7">
        <f t="shared" si="90"/>
        <v>5.037794029957081E-3</v>
      </c>
      <c r="V750" s="9">
        <f t="shared" si="90"/>
        <v>3.5794221662223688E-3</v>
      </c>
    </row>
    <row r="751" spans="1:22" x14ac:dyDescent="0.2">
      <c r="A751" s="8">
        <v>44645</v>
      </c>
      <c r="B751" s="6">
        <v>57362.2</v>
      </c>
      <c r="C751" s="6">
        <v>721.25</v>
      </c>
      <c r="D751" s="6">
        <v>699.25</v>
      </c>
      <c r="E751" s="6">
        <v>39.799999999999997</v>
      </c>
      <c r="F751" s="6">
        <v>603</v>
      </c>
      <c r="G751" s="6">
        <v>490.7</v>
      </c>
      <c r="H751" s="6">
        <v>108.5</v>
      </c>
      <c r="I751" s="7">
        <f t="shared" si="91"/>
        <v>4.0702762446349627E-3</v>
      </c>
      <c r="J751" s="7">
        <f t="shared" si="91"/>
        <v>1.386481802426287E-3</v>
      </c>
      <c r="K751" s="7">
        <f t="shared" si="91"/>
        <v>7.0790132284590523E-3</v>
      </c>
      <c r="L751" s="7">
        <f t="shared" si="91"/>
        <v>6.2814070351759899E-3</v>
      </c>
      <c r="M751" s="7">
        <f t="shared" si="91"/>
        <v>2.9402985074626908E-2</v>
      </c>
      <c r="N751" s="7">
        <f t="shared" si="91"/>
        <v>-7.3364581210514368E-3</v>
      </c>
      <c r="O751" s="7">
        <f t="shared" si="89"/>
        <v>-2.1658986175115191E-2</v>
      </c>
      <c r="P751" s="7">
        <f t="shared" si="90"/>
        <v>-4.0239906714818075E-3</v>
      </c>
      <c r="Q751" s="7">
        <f t="shared" si="90"/>
        <v>-2.0244300906566891E-2</v>
      </c>
      <c r="R751" s="7">
        <f t="shared" si="90"/>
        <v>-1.5749474236017039E-2</v>
      </c>
      <c r="S751" s="7">
        <f t="shared" si="90"/>
        <v>3.4508216338738996E-2</v>
      </c>
      <c r="T751" s="7">
        <f t="shared" si="90"/>
        <v>-7.2374281115298832E-3</v>
      </c>
      <c r="U751" s="7">
        <f t="shared" si="90"/>
        <v>-1.3762613502789732E-2</v>
      </c>
      <c r="V751" s="9">
        <f t="shared" si="90"/>
        <v>-3.1302170064249603E-2</v>
      </c>
    </row>
    <row r="752" spans="1:22" x14ac:dyDescent="0.2">
      <c r="A752" s="8">
        <v>44644</v>
      </c>
      <c r="B752" s="6">
        <v>57595.68</v>
      </c>
      <c r="C752" s="6">
        <v>722.25</v>
      </c>
      <c r="D752" s="6">
        <v>704.2</v>
      </c>
      <c r="E752" s="6">
        <v>40.049999999999997</v>
      </c>
      <c r="F752" s="6">
        <v>620.73</v>
      </c>
      <c r="G752" s="6">
        <v>487.1</v>
      </c>
      <c r="H752" s="6">
        <v>106.15</v>
      </c>
      <c r="I752" s="7">
        <f t="shared" si="91"/>
        <v>1.5476855208584883E-3</v>
      </c>
      <c r="J752" s="7">
        <f t="shared" si="91"/>
        <v>6.230529595015577E-3</v>
      </c>
      <c r="K752" s="7">
        <f t="shared" si="91"/>
        <v>2.0022720817949313E-2</v>
      </c>
      <c r="L752" s="7">
        <f t="shared" si="91"/>
        <v>1.7478152309613026E-2</v>
      </c>
      <c r="M752" s="7">
        <f t="shared" si="91"/>
        <v>-4.5913682277318735E-3</v>
      </c>
      <c r="N752" s="7">
        <f t="shared" si="91"/>
        <v>7.2880312050913609E-3</v>
      </c>
      <c r="O752" s="7">
        <f t="shared" si="89"/>
        <v>9.4206311822886413E-4</v>
      </c>
      <c r="P752" s="7">
        <f t="shared" si="90"/>
        <v>4.0620150795101593E-3</v>
      </c>
      <c r="Q752" s="7">
        <f t="shared" si="90"/>
        <v>1.3855215240352553E-3</v>
      </c>
      <c r="R752" s="7">
        <f t="shared" si="90"/>
        <v>7.054074638883019E-3</v>
      </c>
      <c r="S752" s="7">
        <f t="shared" si="90"/>
        <v>6.2617612239763169E-3</v>
      </c>
      <c r="T752" s="7">
        <f t="shared" si="90"/>
        <v>2.8979008052233853E-2</v>
      </c>
      <c r="U752" s="7">
        <f t="shared" si="90"/>
        <v>-7.363502283360612E-3</v>
      </c>
      <c r="V752" s="9">
        <f t="shared" si="90"/>
        <v>-2.1896984831249123E-2</v>
      </c>
    </row>
    <row r="753" spans="1:22" x14ac:dyDescent="0.2">
      <c r="A753" s="8">
        <v>44643</v>
      </c>
      <c r="B753" s="6">
        <v>57684.82</v>
      </c>
      <c r="C753" s="6">
        <v>726.75</v>
      </c>
      <c r="D753" s="6">
        <v>718.3</v>
      </c>
      <c r="E753" s="6">
        <v>40.75</v>
      </c>
      <c r="F753" s="6">
        <v>617.88</v>
      </c>
      <c r="G753" s="6">
        <v>490.65</v>
      </c>
      <c r="H753" s="6">
        <v>106.25</v>
      </c>
      <c r="I753" s="7">
        <f t="shared" si="91"/>
        <v>5.2783383912786697E-3</v>
      </c>
      <c r="J753" s="7">
        <f t="shared" si="91"/>
        <v>6.3983488132095534E-3</v>
      </c>
      <c r="K753" s="7">
        <f t="shared" si="91"/>
        <v>-1.3921759710411319E-4</v>
      </c>
      <c r="L753" s="7">
        <f t="shared" si="91"/>
        <v>-3.6809815950920033E-3</v>
      </c>
      <c r="M753" s="7">
        <f t="shared" si="91"/>
        <v>-3.2125979154528417E-2</v>
      </c>
      <c r="N753" s="7">
        <f t="shared" si="91"/>
        <v>6.2162437582797825E-3</v>
      </c>
      <c r="O753" s="7">
        <f t="shared" si="89"/>
        <v>5.1764705882353379E-3</v>
      </c>
      <c r="P753" s="7">
        <f t="shared" si="90"/>
        <v>1.5464890899295519E-3</v>
      </c>
      <c r="Q753" s="7">
        <f t="shared" si="90"/>
        <v>6.2112000926406764E-3</v>
      </c>
      <c r="R753" s="7">
        <f t="shared" si="90"/>
        <v>1.9824902359803654E-2</v>
      </c>
      <c r="S753" s="7">
        <f t="shared" si="90"/>
        <v>1.732716617250353E-2</v>
      </c>
      <c r="T753" s="7">
        <f t="shared" si="90"/>
        <v>-4.6019409333689617E-3</v>
      </c>
      <c r="U753" s="7">
        <f t="shared" si="90"/>
        <v>7.2616018400056357E-3</v>
      </c>
      <c r="V753" s="9">
        <f t="shared" si="90"/>
        <v>9.4161965526105102E-4</v>
      </c>
    </row>
    <row r="754" spans="1:22" x14ac:dyDescent="0.2">
      <c r="A754" s="8">
        <v>44642</v>
      </c>
      <c r="B754" s="6">
        <v>57989.3</v>
      </c>
      <c r="C754" s="6">
        <v>731.4</v>
      </c>
      <c r="D754" s="6">
        <v>718.2</v>
      </c>
      <c r="E754" s="6">
        <v>40.6</v>
      </c>
      <c r="F754" s="6">
        <v>598.03</v>
      </c>
      <c r="G754" s="6">
        <v>493.7</v>
      </c>
      <c r="H754" s="6">
        <v>106.8</v>
      </c>
      <c r="I754" s="7">
        <f t="shared" si="91"/>
        <v>-1.2016182295699451E-2</v>
      </c>
      <c r="J754" s="7">
        <f t="shared" si="91"/>
        <v>-7.5198249931638372E-3</v>
      </c>
      <c r="K754" s="7">
        <f t="shared" si="91"/>
        <v>-1.0373155109997256E-2</v>
      </c>
      <c r="L754" s="7">
        <f t="shared" si="91"/>
        <v>3.0788177339901468E-2</v>
      </c>
      <c r="M754" s="7">
        <f t="shared" si="91"/>
        <v>-1.5300235774124982E-2</v>
      </c>
      <c r="N754" s="7">
        <f t="shared" si="91"/>
        <v>-6.2791168725946367E-3</v>
      </c>
      <c r="O754" s="7">
        <f t="shared" si="89"/>
        <v>-2.8089887640448952E-3</v>
      </c>
      <c r="P754" s="7">
        <f t="shared" si="90"/>
        <v>5.2644567896268533E-3</v>
      </c>
      <c r="Q754" s="7">
        <f t="shared" si="90"/>
        <v>6.3779662762955963E-3</v>
      </c>
      <c r="R754" s="7">
        <f t="shared" si="90"/>
        <v>-1.3922728877329595E-4</v>
      </c>
      <c r="S754" s="7">
        <f t="shared" si="90"/>
        <v>-3.6877730791847361E-3</v>
      </c>
      <c r="T754" s="7">
        <f t="shared" si="90"/>
        <v>-3.2653343929671431E-2</v>
      </c>
      <c r="U754" s="7">
        <f t="shared" si="90"/>
        <v>6.1970026123145455E-3</v>
      </c>
      <c r="V754" s="9">
        <f t="shared" si="90"/>
        <v>5.1631187215682977E-3</v>
      </c>
    </row>
    <row r="755" spans="1:22" x14ac:dyDescent="0.2">
      <c r="A755" s="8">
        <v>44641</v>
      </c>
      <c r="B755" s="6">
        <v>57292.49</v>
      </c>
      <c r="C755" s="6">
        <v>725.9</v>
      </c>
      <c r="D755" s="6">
        <v>710.75</v>
      </c>
      <c r="E755" s="6">
        <v>41.85</v>
      </c>
      <c r="F755" s="6">
        <v>588.88</v>
      </c>
      <c r="G755" s="6">
        <v>490.6</v>
      </c>
      <c r="H755" s="6">
        <v>106.5</v>
      </c>
      <c r="I755" s="7">
        <f t="shared" si="91"/>
        <v>9.9740821179181705E-3</v>
      </c>
      <c r="J755" s="7">
        <f t="shared" si="91"/>
        <v>1.8390962942554046E-2</v>
      </c>
      <c r="K755" s="7">
        <f t="shared" si="91"/>
        <v>1.3155117833274721E-2</v>
      </c>
      <c r="L755" s="7">
        <f t="shared" si="91"/>
        <v>2.0310633213858953E-2</v>
      </c>
      <c r="M755" s="7">
        <f t="shared" si="91"/>
        <v>-1.2192636869990392E-2</v>
      </c>
      <c r="N755" s="7">
        <f t="shared" si="91"/>
        <v>2.3033020790868219E-2</v>
      </c>
      <c r="O755" s="7">
        <f t="shared" si="89"/>
        <v>1.3615023474178534E-2</v>
      </c>
      <c r="P755" s="7">
        <f t="shared" si="90"/>
        <v>-1.2088960210204995E-2</v>
      </c>
      <c r="Q755" s="7">
        <f t="shared" si="90"/>
        <v>-7.5482414244859341E-3</v>
      </c>
      <c r="R755" s="7">
        <f t="shared" si="90"/>
        <v>-1.0427331260873342E-2</v>
      </c>
      <c r="S755" s="7">
        <f t="shared" si="90"/>
        <v>3.0323730327797359E-2</v>
      </c>
      <c r="T755" s="7">
        <f t="shared" si="90"/>
        <v>-1.5418492165928352E-2</v>
      </c>
      <c r="U755" s="7">
        <f t="shared" si="90"/>
        <v>-6.2989134404282188E-3</v>
      </c>
      <c r="V755" s="9">
        <f t="shared" si="90"/>
        <v>-2.8129413766146126E-3</v>
      </c>
    </row>
    <row r="756" spans="1:22" x14ac:dyDescent="0.2">
      <c r="A756" s="8">
        <v>44637</v>
      </c>
      <c r="B756" s="6">
        <v>57863.93</v>
      </c>
      <c r="C756" s="6">
        <v>739.25</v>
      </c>
      <c r="D756" s="6">
        <v>720.1</v>
      </c>
      <c r="E756" s="6">
        <v>42.7</v>
      </c>
      <c r="F756" s="6">
        <v>581.70000000000005</v>
      </c>
      <c r="G756" s="6">
        <v>501.9</v>
      </c>
      <c r="H756" s="6">
        <v>107.95</v>
      </c>
      <c r="I756" s="7">
        <f t="shared" si="91"/>
        <v>-1.8099012631876188E-2</v>
      </c>
      <c r="J756" s="7">
        <f t="shared" si="91"/>
        <v>-2.0831924247548206E-2</v>
      </c>
      <c r="K756" s="7">
        <f t="shared" si="91"/>
        <v>-1.6803221774753574E-2</v>
      </c>
      <c r="L756" s="7">
        <f t="shared" si="91"/>
        <v>-1.6393442622950838E-2</v>
      </c>
      <c r="M756" s="7">
        <f t="shared" si="91"/>
        <v>1.3271445762420342E-2</v>
      </c>
      <c r="N756" s="7">
        <f t="shared" si="91"/>
        <v>-1.8230723251643655E-2</v>
      </c>
      <c r="O756" s="7">
        <f t="shared" si="89"/>
        <v>-2.3158869847151875E-3</v>
      </c>
      <c r="P756" s="7">
        <f t="shared" si="90"/>
        <v>9.9246692545241263E-3</v>
      </c>
      <c r="Q756" s="7">
        <f t="shared" si="90"/>
        <v>1.8223894441791625E-2</v>
      </c>
      <c r="R756" s="7">
        <f t="shared" si="90"/>
        <v>1.3069340723711971E-2</v>
      </c>
      <c r="S756" s="7">
        <f t="shared" si="90"/>
        <v>2.0107123299094476E-2</v>
      </c>
      <c r="T756" s="7">
        <f t="shared" si="90"/>
        <v>-1.2267576833734575E-2</v>
      </c>
      <c r="U756" s="7">
        <f t="shared" si="90"/>
        <v>2.277176483649895E-2</v>
      </c>
      <c r="V756" s="9">
        <f t="shared" si="90"/>
        <v>1.3523171811336684E-2</v>
      </c>
    </row>
    <row r="757" spans="1:22" x14ac:dyDescent="0.2">
      <c r="A757" s="8">
        <v>44636</v>
      </c>
      <c r="B757" s="6">
        <v>56816.65</v>
      </c>
      <c r="C757" s="6">
        <v>723.85</v>
      </c>
      <c r="D757" s="6">
        <v>708</v>
      </c>
      <c r="E757" s="6">
        <v>42</v>
      </c>
      <c r="F757" s="6">
        <v>589.41999999999996</v>
      </c>
      <c r="G757" s="6">
        <v>492.75</v>
      </c>
      <c r="H757" s="6">
        <v>107.7</v>
      </c>
      <c r="I757" s="7">
        <f t="shared" si="91"/>
        <v>-1.8300973394242748E-2</v>
      </c>
      <c r="J757" s="7">
        <f t="shared" si="91"/>
        <v>-3.5504593493127068E-2</v>
      </c>
      <c r="K757" s="7">
        <f t="shared" si="91"/>
        <v>-1.5042372881355903E-2</v>
      </c>
      <c r="L757" s="7">
        <f t="shared" si="91"/>
        <v>-3.0952380952380842E-2</v>
      </c>
      <c r="M757" s="7">
        <f t="shared" si="91"/>
        <v>-7.9230429914152189E-3</v>
      </c>
      <c r="N757" s="7">
        <f t="shared" si="91"/>
        <v>-1.4003044140030396E-2</v>
      </c>
      <c r="O757" s="7">
        <f t="shared" si="89"/>
        <v>-1.6713091922005541E-2</v>
      </c>
      <c r="P757" s="7">
        <f t="shared" si="90"/>
        <v>-1.8264803238476832E-2</v>
      </c>
      <c r="Q757" s="7">
        <f t="shared" si="90"/>
        <v>-2.1051970132534049E-2</v>
      </c>
      <c r="R757" s="7">
        <f t="shared" si="90"/>
        <v>-1.694599756110143E-2</v>
      </c>
      <c r="S757" s="7">
        <f t="shared" si="90"/>
        <v>-1.6529301951210582E-2</v>
      </c>
      <c r="T757" s="7">
        <f t="shared" si="90"/>
        <v>1.3184151624203711E-2</v>
      </c>
      <c r="U757" s="7">
        <f t="shared" si="90"/>
        <v>-1.8398950628058294E-2</v>
      </c>
      <c r="V757" s="9">
        <f t="shared" si="90"/>
        <v>-2.3185727984735213E-3</v>
      </c>
    </row>
    <row r="758" spans="1:22" x14ac:dyDescent="0.2">
      <c r="A758" s="8">
        <v>44635</v>
      </c>
      <c r="B758" s="6">
        <v>55776.85</v>
      </c>
      <c r="C758" s="6">
        <v>698.15</v>
      </c>
      <c r="D758" s="6">
        <v>697.35</v>
      </c>
      <c r="E758" s="6">
        <v>40.700000000000003</v>
      </c>
      <c r="F758" s="6">
        <v>584.75</v>
      </c>
      <c r="G758" s="6">
        <v>485.85</v>
      </c>
      <c r="H758" s="6">
        <v>105.9</v>
      </c>
      <c r="I758" s="7">
        <f t="shared" si="91"/>
        <v>1.2714414672036822E-2</v>
      </c>
      <c r="J758" s="7">
        <f t="shared" si="91"/>
        <v>1.7045047625868337E-2</v>
      </c>
      <c r="K758" s="7">
        <f t="shared" si="91"/>
        <v>-1.7208001720800947E-3</v>
      </c>
      <c r="L758" s="7">
        <f t="shared" si="91"/>
        <v>2.9484029484029284E-2</v>
      </c>
      <c r="M758" s="7">
        <f t="shared" si="91"/>
        <v>-4.1385207353569986E-2</v>
      </c>
      <c r="N758" s="7">
        <f t="shared" si="91"/>
        <v>-1.440773901409953E-3</v>
      </c>
      <c r="O758" s="7">
        <f t="shared" si="89"/>
        <v>9.4428706326723511E-3</v>
      </c>
      <c r="P758" s="7">
        <f t="shared" si="90"/>
        <v>-1.8470507823566937E-2</v>
      </c>
      <c r="Q758" s="7">
        <f t="shared" si="90"/>
        <v>-3.6150209211848881E-2</v>
      </c>
      <c r="R758" s="7">
        <f t="shared" si="90"/>
        <v>-1.5156656889016296E-2</v>
      </c>
      <c r="S758" s="7">
        <f t="shared" si="90"/>
        <v>-3.1441525834818886E-2</v>
      </c>
      <c r="T758" s="7">
        <f t="shared" si="90"/>
        <v>-7.9545970766311935E-3</v>
      </c>
      <c r="U758" s="7">
        <f t="shared" si="90"/>
        <v>-1.4102011747381543E-2</v>
      </c>
      <c r="V758" s="9">
        <f t="shared" si="90"/>
        <v>-1.6854331554982074E-2</v>
      </c>
    </row>
    <row r="759" spans="1:22" x14ac:dyDescent="0.2">
      <c r="A759" s="8">
        <v>44634</v>
      </c>
      <c r="B759" s="6">
        <v>56486.02</v>
      </c>
      <c r="C759" s="6">
        <v>710.05</v>
      </c>
      <c r="D759" s="6">
        <v>696.15</v>
      </c>
      <c r="E759" s="6">
        <v>41.9</v>
      </c>
      <c r="F759" s="6">
        <v>560.54999999999995</v>
      </c>
      <c r="G759" s="6">
        <v>485.15</v>
      </c>
      <c r="H759" s="6">
        <v>106.9</v>
      </c>
      <c r="I759" s="7">
        <f t="shared" si="91"/>
        <v>-1.6565514794634084E-2</v>
      </c>
      <c r="J759" s="7">
        <f t="shared" si="91"/>
        <v>-2.7040349271178044E-2</v>
      </c>
      <c r="K759" s="7">
        <f t="shared" si="91"/>
        <v>-2.6215614450908586E-2</v>
      </c>
      <c r="L759" s="7">
        <f t="shared" si="91"/>
        <v>1.193317422434359E-2</v>
      </c>
      <c r="M759" s="7">
        <f t="shared" si="91"/>
        <v>6.4186959236464114E-2</v>
      </c>
      <c r="N759" s="7">
        <f t="shared" si="91"/>
        <v>-3.0506029063176232E-2</v>
      </c>
      <c r="O759" s="7">
        <f t="shared" si="89"/>
        <v>-2.3386342376052416E-2</v>
      </c>
      <c r="P759" s="7">
        <f t="shared" si="90"/>
        <v>1.2634265156289175E-2</v>
      </c>
      <c r="Q759" s="7">
        <f t="shared" si="90"/>
        <v>1.6901410702818299E-2</v>
      </c>
      <c r="R759" s="7">
        <f t="shared" si="90"/>
        <v>-1.7222824494090032E-3</v>
      </c>
      <c r="S759" s="7">
        <f t="shared" si="90"/>
        <v>2.905773447954255E-2</v>
      </c>
      <c r="T759" s="7">
        <f t="shared" si="90"/>
        <v>-4.2265960864685904E-2</v>
      </c>
      <c r="U759" s="7">
        <f t="shared" si="90"/>
        <v>-1.4418128141395798E-3</v>
      </c>
      <c r="V759" s="9">
        <f t="shared" si="90"/>
        <v>9.3985654236387849E-3</v>
      </c>
    </row>
    <row r="760" spans="1:22" x14ac:dyDescent="0.2">
      <c r="A760" s="8">
        <v>44631</v>
      </c>
      <c r="B760" s="6">
        <v>55550.3</v>
      </c>
      <c r="C760" s="6">
        <v>690.85</v>
      </c>
      <c r="D760" s="6">
        <v>677.9</v>
      </c>
      <c r="E760" s="6">
        <v>42.4</v>
      </c>
      <c r="F760" s="6">
        <v>596.53</v>
      </c>
      <c r="G760" s="6">
        <v>470.35</v>
      </c>
      <c r="H760" s="6">
        <v>104.4</v>
      </c>
      <c r="I760" s="7">
        <f t="shared" si="91"/>
        <v>-1.5465263013881847E-3</v>
      </c>
      <c r="J760" s="7">
        <f t="shared" si="91"/>
        <v>5.9347181008901906E-3</v>
      </c>
      <c r="K760" s="7">
        <f t="shared" si="91"/>
        <v>-1.9176869744799152E-3</v>
      </c>
      <c r="L760" s="7">
        <f t="shared" si="91"/>
        <v>-2.3584905660377631E-3</v>
      </c>
      <c r="M760" s="7">
        <f t="shared" si="91"/>
        <v>-2.5950077950815609E-2</v>
      </c>
      <c r="N760" s="7">
        <f t="shared" si="91"/>
        <v>-3.5080259381312651E-3</v>
      </c>
      <c r="O760" s="7">
        <f t="shared" si="89"/>
        <v>-2.442528735632199E-2</v>
      </c>
      <c r="P760" s="7">
        <f t="shared" si="90"/>
        <v>-1.670425729621575E-2</v>
      </c>
      <c r="Q760" s="7">
        <f t="shared" si="90"/>
        <v>-2.7412666588343473E-2</v>
      </c>
      <c r="R760" s="7">
        <f t="shared" si="90"/>
        <v>-2.65653699183746E-2</v>
      </c>
      <c r="S760" s="7">
        <f t="shared" si="90"/>
        <v>1.1862535309819948E-2</v>
      </c>
      <c r="T760" s="7">
        <f t="shared" si="90"/>
        <v>6.2211089051737167E-2</v>
      </c>
      <c r="U760" s="7">
        <f t="shared" si="90"/>
        <v>-3.0981023053347916E-2</v>
      </c>
      <c r="V760" s="9">
        <f t="shared" si="90"/>
        <v>-2.3664142582461228E-2</v>
      </c>
    </row>
    <row r="761" spans="1:22" x14ac:dyDescent="0.2">
      <c r="A761" s="8">
        <v>44630</v>
      </c>
      <c r="B761" s="6">
        <v>55464.39</v>
      </c>
      <c r="C761" s="6">
        <v>694.95</v>
      </c>
      <c r="D761" s="6">
        <v>676.6</v>
      </c>
      <c r="E761" s="6">
        <v>42.3</v>
      </c>
      <c r="F761" s="6">
        <v>581.04999999999995</v>
      </c>
      <c r="G761" s="6">
        <v>468.7</v>
      </c>
      <c r="H761" s="6">
        <v>101.85</v>
      </c>
      <c r="I761" s="7">
        <f t="shared" si="91"/>
        <v>-1.4731253692684576E-2</v>
      </c>
      <c r="J761" s="7">
        <f t="shared" si="91"/>
        <v>-2.9858263184401768E-2</v>
      </c>
      <c r="K761" s="7">
        <f t="shared" si="91"/>
        <v>-1.3523499852202137E-2</v>
      </c>
      <c r="L761" s="7">
        <f t="shared" si="91"/>
        <v>-5.9101654846335228E-3</v>
      </c>
      <c r="M761" s="7">
        <f t="shared" si="91"/>
        <v>-1.4628689441528286E-2</v>
      </c>
      <c r="N761" s="7">
        <f t="shared" si="91"/>
        <v>-3.6270535523789227E-2</v>
      </c>
      <c r="O761" s="7">
        <f t="shared" si="89"/>
        <v>-2.945508100147276E-2</v>
      </c>
      <c r="P761" s="7">
        <f t="shared" si="90"/>
        <v>-1.5477234075853034E-3</v>
      </c>
      <c r="Q761" s="7">
        <f t="shared" si="90"/>
        <v>5.9171770280885185E-3</v>
      </c>
      <c r="R761" s="7">
        <f t="shared" si="90"/>
        <v>-1.9195280903117307E-3</v>
      </c>
      <c r="S761" s="7">
        <f t="shared" si="90"/>
        <v>-2.3612761856798199E-3</v>
      </c>
      <c r="T761" s="7">
        <f t="shared" si="90"/>
        <v>-2.6292721982457176E-2</v>
      </c>
      <c r="U761" s="7">
        <f t="shared" si="90"/>
        <v>-3.5141934893000897E-3</v>
      </c>
      <c r="V761" s="9">
        <f t="shared" si="90"/>
        <v>-2.4728532775723674E-2</v>
      </c>
    </row>
    <row r="762" spans="1:22" x14ac:dyDescent="0.2">
      <c r="A762" s="8">
        <v>44629</v>
      </c>
      <c r="B762" s="6">
        <v>54647.33</v>
      </c>
      <c r="C762" s="6">
        <v>674.2</v>
      </c>
      <c r="D762" s="6">
        <v>667.45</v>
      </c>
      <c r="E762" s="6">
        <v>42.05</v>
      </c>
      <c r="F762" s="6">
        <v>572.54999999999995</v>
      </c>
      <c r="G762" s="6">
        <v>451.7</v>
      </c>
      <c r="H762" s="6">
        <v>98.85</v>
      </c>
      <c r="I762" s="7">
        <f t="shared" si="91"/>
        <v>-2.2384259212664293E-2</v>
      </c>
      <c r="J762" s="7">
        <f t="shared" si="91"/>
        <v>-5.6363097003857554E-3</v>
      </c>
      <c r="K762" s="7">
        <f t="shared" si="91"/>
        <v>-3.6706869428422273E-3</v>
      </c>
      <c r="L762" s="7">
        <f t="shared" si="91"/>
        <v>-3.4482758620689502E-2</v>
      </c>
      <c r="M762" s="7">
        <f t="shared" si="91"/>
        <v>-4.0834861584141069E-2</v>
      </c>
      <c r="N762" s="7">
        <f t="shared" si="91"/>
        <v>-2.5237989816249695E-2</v>
      </c>
      <c r="O762" s="7">
        <f t="shared" si="89"/>
        <v>-1.4162873039959445E-2</v>
      </c>
      <c r="P762" s="7">
        <f t="shared" si="90"/>
        <v>-1.4840836133133993E-2</v>
      </c>
      <c r="Q762" s="7">
        <f t="shared" si="90"/>
        <v>-3.0313097730806732E-2</v>
      </c>
      <c r="R762" s="7">
        <f t="shared" si="90"/>
        <v>-1.3615775244866672E-2</v>
      </c>
      <c r="S762" s="7">
        <f t="shared" si="90"/>
        <v>-5.9276996332751778E-3</v>
      </c>
      <c r="T762" s="7">
        <f t="shared" si="90"/>
        <v>-1.4736743809534296E-2</v>
      </c>
      <c r="U762" s="7">
        <f t="shared" si="90"/>
        <v>-3.6944662268101988E-2</v>
      </c>
      <c r="V762" s="9">
        <f t="shared" si="90"/>
        <v>-2.9897593056188915E-2</v>
      </c>
    </row>
    <row r="763" spans="1:22" x14ac:dyDescent="0.2">
      <c r="A763" s="8">
        <v>44628</v>
      </c>
      <c r="B763" s="6">
        <v>53424.09</v>
      </c>
      <c r="C763" s="6">
        <v>670.4</v>
      </c>
      <c r="D763" s="6">
        <v>665</v>
      </c>
      <c r="E763" s="6">
        <v>40.6</v>
      </c>
      <c r="F763" s="6">
        <v>549.16999999999996</v>
      </c>
      <c r="G763" s="6">
        <v>440.3</v>
      </c>
      <c r="H763" s="6">
        <v>97.45</v>
      </c>
      <c r="I763" s="7">
        <f t="shared" si="91"/>
        <v>-1.0881607903850066E-2</v>
      </c>
      <c r="J763" s="7">
        <f t="shared" si="91"/>
        <v>-4.2511933174225192E-3</v>
      </c>
      <c r="K763" s="7">
        <f t="shared" si="91"/>
        <v>-1.6917293233082664E-2</v>
      </c>
      <c r="L763" s="7">
        <f t="shared" si="91"/>
        <v>-1.2315270935960632E-2</v>
      </c>
      <c r="M763" s="7">
        <f t="shared" si="91"/>
        <v>-3.0445945699874244E-2</v>
      </c>
      <c r="N763" s="7">
        <f t="shared" si="91"/>
        <v>0</v>
      </c>
      <c r="O763" s="7">
        <f t="shared" si="89"/>
        <v>-4.7716777834787116E-2</v>
      </c>
      <c r="P763" s="7">
        <f t="shared" si="90"/>
        <v>-2.2638589234392676E-2</v>
      </c>
      <c r="Q763" s="7">
        <f t="shared" si="90"/>
        <v>-5.6522536320871807E-3</v>
      </c>
      <c r="R763" s="7">
        <f t="shared" si="90"/>
        <v>-3.6774404458873051E-3</v>
      </c>
      <c r="S763" s="7">
        <f t="shared" si="90"/>
        <v>-3.5091319811269943E-2</v>
      </c>
      <c r="T763" s="7">
        <f t="shared" si="90"/>
        <v>-4.1692020366485553E-2</v>
      </c>
      <c r="U763" s="7">
        <f t="shared" si="90"/>
        <v>-2.5561929898850304E-2</v>
      </c>
      <c r="V763" s="9">
        <f t="shared" si="90"/>
        <v>-1.4264123663056008E-2</v>
      </c>
    </row>
    <row r="764" spans="1:22" x14ac:dyDescent="0.2">
      <c r="A764" s="8">
        <v>44627</v>
      </c>
      <c r="B764" s="6">
        <v>52842.75</v>
      </c>
      <c r="C764" s="6">
        <v>667.55</v>
      </c>
      <c r="D764" s="6">
        <v>653.75</v>
      </c>
      <c r="E764" s="6">
        <v>40.1</v>
      </c>
      <c r="F764" s="6">
        <v>532.45000000000005</v>
      </c>
      <c r="G764" s="6">
        <v>440.3</v>
      </c>
      <c r="H764" s="6">
        <v>92.8</v>
      </c>
      <c r="I764" s="7">
        <f t="shared" si="91"/>
        <v>2.8216926636104311E-2</v>
      </c>
      <c r="J764" s="7">
        <f t="shared" si="91"/>
        <v>7.1080817916260974E-2</v>
      </c>
      <c r="K764" s="7">
        <f t="shared" si="91"/>
        <v>5.2466539196940554E-2</v>
      </c>
      <c r="L764" s="7">
        <f t="shared" si="91"/>
        <v>1.6209476309226867E-2</v>
      </c>
      <c r="M764" s="7">
        <f t="shared" si="91"/>
        <v>5.6493567471123995E-2</v>
      </c>
      <c r="N764" s="7">
        <f t="shared" si="91"/>
        <v>4.9171019759254975E-2</v>
      </c>
      <c r="O764" s="7">
        <f t="shared" si="89"/>
        <v>8.3512931034482651E-2</v>
      </c>
      <c r="P764" s="7">
        <f t="shared" si="90"/>
        <v>-1.0941245629979064E-2</v>
      </c>
      <c r="Q764" s="7">
        <f t="shared" si="90"/>
        <v>-4.2602553317693968E-3</v>
      </c>
      <c r="R764" s="7">
        <f t="shared" si="90"/>
        <v>-1.7062025276721439E-2</v>
      </c>
      <c r="S764" s="7">
        <f t="shared" si="90"/>
        <v>-1.2391732295163497E-2</v>
      </c>
      <c r="T764" s="7">
        <f t="shared" si="90"/>
        <v>-3.0919051031469941E-2</v>
      </c>
      <c r="U764" s="7">
        <f t="shared" si="90"/>
        <v>0</v>
      </c>
      <c r="V764" s="9">
        <f t="shared" si="90"/>
        <v>-4.8892786161414979E-2</v>
      </c>
    </row>
    <row r="765" spans="1:22" x14ac:dyDescent="0.2">
      <c r="A765" s="8">
        <v>44624</v>
      </c>
      <c r="B765" s="6">
        <v>54333.81</v>
      </c>
      <c r="C765" s="6">
        <v>715</v>
      </c>
      <c r="D765" s="6">
        <v>688.05</v>
      </c>
      <c r="E765" s="6">
        <v>40.75</v>
      </c>
      <c r="F765" s="6">
        <v>562.53</v>
      </c>
      <c r="G765" s="6">
        <v>461.95</v>
      </c>
      <c r="H765" s="6">
        <v>100.55</v>
      </c>
      <c r="I765" s="7">
        <f t="shared" si="91"/>
        <v>1.4150857449532817E-2</v>
      </c>
      <c r="J765" s="7">
        <f t="shared" si="91"/>
        <v>3.167832167832163E-2</v>
      </c>
      <c r="K765" s="7">
        <f t="shared" si="91"/>
        <v>1.4897173170554501E-2</v>
      </c>
      <c r="L765" s="7">
        <f t="shared" si="91"/>
        <v>2.0858895705521574E-2</v>
      </c>
      <c r="M765" s="7">
        <f t="shared" si="91"/>
        <v>2.9420653120722617E-2</v>
      </c>
      <c r="N765" s="7">
        <f t="shared" si="91"/>
        <v>1.1797813616192254E-2</v>
      </c>
      <c r="O765" s="7">
        <f t="shared" si="89"/>
        <v>2.0387866732968662E-2</v>
      </c>
      <c r="P765" s="7">
        <f t="shared" si="90"/>
        <v>2.7826162900285847E-2</v>
      </c>
      <c r="Q765" s="7">
        <f t="shared" si="90"/>
        <v>6.8668248857903708E-2</v>
      </c>
      <c r="R765" s="7">
        <f t="shared" si="90"/>
        <v>5.1136494332157868E-2</v>
      </c>
      <c r="S765" s="7">
        <f t="shared" si="90"/>
        <v>1.6079505374348147E-2</v>
      </c>
      <c r="T765" s="7">
        <f t="shared" si="90"/>
        <v>5.4955469528344049E-2</v>
      </c>
      <c r="U765" s="7">
        <f t="shared" si="90"/>
        <v>4.8000347355045929E-2</v>
      </c>
      <c r="V765" s="9">
        <f t="shared" si="90"/>
        <v>8.0208476426506067E-2</v>
      </c>
    </row>
    <row r="766" spans="1:22" x14ac:dyDescent="0.2">
      <c r="A766" s="8">
        <v>44623</v>
      </c>
      <c r="B766" s="6">
        <v>55102.68</v>
      </c>
      <c r="C766" s="6">
        <v>737.65</v>
      </c>
      <c r="D766" s="6">
        <v>698.3</v>
      </c>
      <c r="E766" s="6">
        <v>41.6</v>
      </c>
      <c r="F766" s="6">
        <v>579.08000000000004</v>
      </c>
      <c r="G766" s="6">
        <v>467.4</v>
      </c>
      <c r="H766" s="6">
        <v>102.6</v>
      </c>
      <c r="I766" s="7">
        <f t="shared" si="91"/>
        <v>6.6461377196171956E-3</v>
      </c>
      <c r="J766" s="7">
        <f t="shared" si="91"/>
        <v>1.7081271605775106E-2</v>
      </c>
      <c r="K766" s="7">
        <f t="shared" si="91"/>
        <v>2.3700415294286126E-2</v>
      </c>
      <c r="L766" s="7">
        <f t="shared" si="91"/>
        <v>8.4134615384616751E-3</v>
      </c>
      <c r="M766" s="7">
        <f t="shared" si="91"/>
        <v>4.4190785383712017E-2</v>
      </c>
      <c r="N766" s="7">
        <f t="shared" si="91"/>
        <v>1.4655541292255103E-2</v>
      </c>
      <c r="O766" s="7">
        <f t="shared" si="89"/>
        <v>4.873294346978474E-3</v>
      </c>
      <c r="P766" s="7">
        <f t="shared" si="90"/>
        <v>1.4051668708209345E-2</v>
      </c>
      <c r="Q766" s="7">
        <f t="shared" si="90"/>
        <v>3.118691466956823E-2</v>
      </c>
      <c r="R766" s="7">
        <f t="shared" si="90"/>
        <v>1.4787300140698954E-2</v>
      </c>
      <c r="S766" s="7">
        <f t="shared" si="90"/>
        <v>2.0644327580345984E-2</v>
      </c>
      <c r="T766" s="7">
        <f t="shared" si="90"/>
        <v>2.8996171296106096E-2</v>
      </c>
      <c r="U766" s="7">
        <f t="shared" si="90"/>
        <v>1.1728761988003459E-2</v>
      </c>
      <c r="V766" s="9">
        <f t="shared" si="90"/>
        <v>2.0182816518008097E-2</v>
      </c>
    </row>
    <row r="767" spans="1:22" x14ac:dyDescent="0.2">
      <c r="A767" s="8">
        <v>44622</v>
      </c>
      <c r="B767" s="6">
        <v>55468.9</v>
      </c>
      <c r="C767" s="6">
        <v>750.25</v>
      </c>
      <c r="D767" s="6">
        <v>714.85</v>
      </c>
      <c r="E767" s="6">
        <v>41.95</v>
      </c>
      <c r="F767" s="6">
        <v>604.66999999999996</v>
      </c>
      <c r="G767" s="6">
        <v>474.25</v>
      </c>
      <c r="H767" s="6">
        <v>103.1</v>
      </c>
      <c r="I767" s="7">
        <f t="shared" si="91"/>
        <v>1.4032728249523618E-2</v>
      </c>
      <c r="J767" s="7">
        <f t="shared" si="91"/>
        <v>-1.0463178940353202E-2</v>
      </c>
      <c r="K767" s="7">
        <f t="shared" si="91"/>
        <v>3.8959222214450584E-2</v>
      </c>
      <c r="L767" s="7">
        <f t="shared" si="91"/>
        <v>3.5756853396899935E-3</v>
      </c>
      <c r="M767" s="7">
        <f t="shared" si="91"/>
        <v>-4.7463905932161321E-3</v>
      </c>
      <c r="N767" s="7">
        <f t="shared" si="91"/>
        <v>1.8871903004744395E-2</v>
      </c>
      <c r="O767" s="7">
        <f t="shared" si="89"/>
        <v>3.3462657613967162E-2</v>
      </c>
      <c r="P767" s="7">
        <f t="shared" si="90"/>
        <v>6.624149516970902E-3</v>
      </c>
      <c r="Q767" s="7">
        <f t="shared" si="90"/>
        <v>1.6937026956900574E-2</v>
      </c>
      <c r="R767" s="7">
        <f t="shared" si="90"/>
        <v>2.3423920623183533E-2</v>
      </c>
      <c r="S767" s="7">
        <f t="shared" si="90"/>
        <v>8.3782656459977199E-3</v>
      </c>
      <c r="T767" s="7">
        <f t="shared" si="90"/>
        <v>4.3242217385096648E-2</v>
      </c>
      <c r="U767" s="7">
        <f t="shared" si="90"/>
        <v>1.4549186710366081E-2</v>
      </c>
      <c r="V767" s="9">
        <f t="shared" si="90"/>
        <v>4.861458286244999E-3</v>
      </c>
    </row>
    <row r="768" spans="1:22" x14ac:dyDescent="0.2">
      <c r="A768" s="8">
        <v>44620</v>
      </c>
      <c r="B768" s="6">
        <v>56247.28</v>
      </c>
      <c r="C768" s="6">
        <v>742.4</v>
      </c>
      <c r="D768" s="6">
        <v>742.7</v>
      </c>
      <c r="E768" s="6">
        <v>42.1</v>
      </c>
      <c r="F768" s="6">
        <v>601.79999999999995</v>
      </c>
      <c r="G768" s="6">
        <v>483.2</v>
      </c>
      <c r="H768" s="6">
        <v>106.55</v>
      </c>
      <c r="I768" s="7">
        <f t="shared" si="91"/>
        <v>-6.9116231042639642E-3</v>
      </c>
      <c r="J768" s="7">
        <f t="shared" si="91"/>
        <v>2.1080280172413701E-2</v>
      </c>
      <c r="K768" s="7">
        <f t="shared" si="91"/>
        <v>-1.7032449171940356E-2</v>
      </c>
      <c r="L768" s="7">
        <f t="shared" si="91"/>
        <v>-1.1876484560571221E-3</v>
      </c>
      <c r="M768" s="7">
        <f t="shared" si="91"/>
        <v>2.583914921900976E-2</v>
      </c>
      <c r="N768" s="7">
        <f t="shared" si="91"/>
        <v>-5.173841059602502E-4</v>
      </c>
      <c r="O768" s="7">
        <f t="shared" si="89"/>
        <v>2.3463162834349571E-3</v>
      </c>
      <c r="P768" s="7">
        <f t="shared" si="90"/>
        <v>1.3935181028321076E-2</v>
      </c>
      <c r="Q768" s="7">
        <f t="shared" si="90"/>
        <v>-1.0518302848485664E-2</v>
      </c>
      <c r="R768" s="7">
        <f t="shared" si="90"/>
        <v>3.8219464200077616E-2</v>
      </c>
      <c r="S768" s="7">
        <f t="shared" si="90"/>
        <v>3.5693077751204364E-3</v>
      </c>
      <c r="T768" s="7">
        <f t="shared" si="90"/>
        <v>-4.7576904749946835E-3</v>
      </c>
      <c r="U768" s="7">
        <f t="shared" si="90"/>
        <v>1.8696037805481666E-2</v>
      </c>
      <c r="V768" s="9">
        <f t="shared" si="90"/>
        <v>3.2914967521712038E-2</v>
      </c>
    </row>
    <row r="769" spans="1:22" x14ac:dyDescent="0.2">
      <c r="A769" s="8">
        <v>44617</v>
      </c>
      <c r="B769" s="6">
        <v>55858.52</v>
      </c>
      <c r="C769" s="6">
        <v>758.05</v>
      </c>
      <c r="D769" s="6">
        <v>730.05</v>
      </c>
      <c r="E769" s="6">
        <v>42.05</v>
      </c>
      <c r="F769" s="6">
        <v>617.35</v>
      </c>
      <c r="G769" s="6">
        <v>482.95</v>
      </c>
      <c r="H769" s="6">
        <v>106.8</v>
      </c>
      <c r="I769" s="7">
        <f t="shared" si="91"/>
        <v>-2.3785270358040123E-2</v>
      </c>
      <c r="J769" s="7">
        <f t="shared" si="91"/>
        <v>-3.6607083965437659E-2</v>
      </c>
      <c r="K769" s="7">
        <f t="shared" si="91"/>
        <v>-3.1025272241627211E-2</v>
      </c>
      <c r="L769" s="7">
        <f t="shared" si="91"/>
        <v>-7.4910820451843052E-2</v>
      </c>
      <c r="M769" s="7">
        <f t="shared" si="91"/>
        <v>-4.4658621527496667E-2</v>
      </c>
      <c r="N769" s="7">
        <f t="shared" si="91"/>
        <v>-2.1327259550678157E-2</v>
      </c>
      <c r="O769" s="7">
        <f t="shared" si="89"/>
        <v>-5.8988764044943798E-2</v>
      </c>
      <c r="P769" s="7">
        <f t="shared" si="90"/>
        <v>-6.9356190022190987E-3</v>
      </c>
      <c r="Q769" s="7">
        <f t="shared" si="90"/>
        <v>2.0861165055599745E-2</v>
      </c>
      <c r="R769" s="7">
        <f t="shared" si="90"/>
        <v>-1.7179169727677895E-2</v>
      </c>
      <c r="S769" s="7">
        <f t="shared" si="90"/>
        <v>-1.1883542693787877E-3</v>
      </c>
      <c r="T769" s="7">
        <f t="shared" si="90"/>
        <v>2.5510959817807932E-2</v>
      </c>
      <c r="U769" s="7">
        <f t="shared" si="90"/>
        <v>-5.1751799530026972E-4</v>
      </c>
      <c r="V769" s="9">
        <f t="shared" si="90"/>
        <v>2.3435679814682695E-3</v>
      </c>
    </row>
    <row r="770" spans="1:22" x14ac:dyDescent="0.2">
      <c r="A770" s="8">
        <v>44616</v>
      </c>
      <c r="B770" s="6">
        <v>54529.91</v>
      </c>
      <c r="C770" s="6">
        <v>730.3</v>
      </c>
      <c r="D770" s="6">
        <v>707.4</v>
      </c>
      <c r="E770" s="6">
        <v>38.9</v>
      </c>
      <c r="F770" s="6">
        <v>589.78</v>
      </c>
      <c r="G770" s="6">
        <v>472.65</v>
      </c>
      <c r="H770" s="6">
        <v>100.5</v>
      </c>
      <c r="I770" s="7">
        <f t="shared" si="91"/>
        <v>4.9553538599275138E-2</v>
      </c>
      <c r="J770" s="7">
        <f t="shared" si="91"/>
        <v>6.4220183486238591E-2</v>
      </c>
      <c r="K770" s="7">
        <f t="shared" si="91"/>
        <v>5.2586938083121426E-2</v>
      </c>
      <c r="L770" s="7">
        <f t="shared" si="91"/>
        <v>0.11311053984575836</v>
      </c>
      <c r="M770" s="7">
        <f t="shared" si="91"/>
        <v>7.9605954762792974E-2</v>
      </c>
      <c r="N770" s="7">
        <f t="shared" si="91"/>
        <v>5.5114778377234774E-2</v>
      </c>
      <c r="O770" s="7">
        <f t="shared" si="89"/>
        <v>7.2139303482587014E-2</v>
      </c>
      <c r="P770" s="7">
        <f t="shared" si="90"/>
        <v>-2.4072706888611531E-2</v>
      </c>
      <c r="Q770" s="7">
        <f t="shared" si="90"/>
        <v>-3.7293937901526603E-2</v>
      </c>
      <c r="R770" s="7">
        <f t="shared" si="90"/>
        <v>-3.1516748176192683E-2</v>
      </c>
      <c r="S770" s="7">
        <f t="shared" si="90"/>
        <v>-7.7865135794556464E-2</v>
      </c>
      <c r="T770" s="7">
        <f t="shared" si="90"/>
        <v>-4.5686538007459351E-2</v>
      </c>
      <c r="U770" s="7">
        <f t="shared" si="90"/>
        <v>-2.1557971753911637E-2</v>
      </c>
      <c r="V770" s="9">
        <f t="shared" si="90"/>
        <v>-6.0800199026964E-2</v>
      </c>
    </row>
    <row r="771" spans="1:22" x14ac:dyDescent="0.2">
      <c r="A771" s="8">
        <v>44615</v>
      </c>
      <c r="B771" s="6">
        <v>57232.06</v>
      </c>
      <c r="C771" s="6">
        <v>777.2</v>
      </c>
      <c r="D771" s="6">
        <v>744.6</v>
      </c>
      <c r="E771" s="6">
        <v>43.3</v>
      </c>
      <c r="F771" s="6">
        <v>636.73</v>
      </c>
      <c r="G771" s="6">
        <v>498.7</v>
      </c>
      <c r="H771" s="6">
        <v>107.75</v>
      </c>
      <c r="I771" s="7">
        <f t="shared" si="91"/>
        <v>1.1989783348704819E-3</v>
      </c>
      <c r="J771" s="7">
        <f t="shared" si="91"/>
        <v>2.5090066906843234E-3</v>
      </c>
      <c r="K771" s="7">
        <f t="shared" si="91"/>
        <v>8.9981197958635128E-3</v>
      </c>
      <c r="L771" s="7">
        <f t="shared" si="91"/>
        <v>0</v>
      </c>
      <c r="M771" s="7">
        <f t="shared" si="91"/>
        <v>-9.7843670001414029E-3</v>
      </c>
      <c r="N771" s="7">
        <f t="shared" si="91"/>
        <v>-6.0156406657307926E-4</v>
      </c>
      <c r="O771" s="7">
        <f t="shared" si="89"/>
        <v>-2.6914153132250651E-2</v>
      </c>
      <c r="P771" s="7">
        <f t="shared" si="90"/>
        <v>4.8364872411687999E-2</v>
      </c>
      <c r="Q771" s="7">
        <f t="shared" si="90"/>
        <v>6.2242308877221E-2</v>
      </c>
      <c r="R771" s="7">
        <f t="shared" si="90"/>
        <v>5.1250884667236415E-2</v>
      </c>
      <c r="S771" s="7">
        <f t="shared" si="90"/>
        <v>0.10715838438404356</v>
      </c>
      <c r="T771" s="7">
        <f t="shared" si="90"/>
        <v>7.6596117858610147E-2</v>
      </c>
      <c r="U771" s="7">
        <f t="shared" si="90"/>
        <v>5.3649555680683587E-2</v>
      </c>
      <c r="V771" s="9">
        <f t="shared" si="90"/>
        <v>6.9656001484726685E-2</v>
      </c>
    </row>
    <row r="772" spans="1:22" x14ac:dyDescent="0.2">
      <c r="A772" s="8">
        <v>44614</v>
      </c>
      <c r="B772" s="6">
        <v>57300.68</v>
      </c>
      <c r="C772" s="6">
        <v>779.15</v>
      </c>
      <c r="D772" s="6">
        <v>751.3</v>
      </c>
      <c r="E772" s="6">
        <v>43.3</v>
      </c>
      <c r="F772" s="6">
        <v>630.5</v>
      </c>
      <c r="G772" s="6">
        <v>498.4</v>
      </c>
      <c r="H772" s="6">
        <v>104.85</v>
      </c>
      <c r="I772" s="7">
        <f t="shared" si="91"/>
        <v>6.6824686897257735E-3</v>
      </c>
      <c r="J772" s="7">
        <f t="shared" si="91"/>
        <v>1.2449464159661305E-2</v>
      </c>
      <c r="K772" s="7">
        <f t="shared" si="91"/>
        <v>4.1927325968322826E-3</v>
      </c>
      <c r="L772" s="7">
        <f t="shared" si="91"/>
        <v>1.3856812933025431E-2</v>
      </c>
      <c r="M772" s="7">
        <f t="shared" si="91"/>
        <v>8.4060269627284079E-4</v>
      </c>
      <c r="N772" s="7">
        <f t="shared" si="91"/>
        <v>2.6986356340289008E-2</v>
      </c>
      <c r="O772" s="7">
        <f t="shared" si="89"/>
        <v>-1.0491177873152013E-2</v>
      </c>
      <c r="P772" s="7">
        <f t="shared" si="90"/>
        <v>1.1982601343606502E-3</v>
      </c>
      <c r="Q772" s="7">
        <f t="shared" si="90"/>
        <v>2.505864388338296E-3</v>
      </c>
      <c r="R772" s="7">
        <f t="shared" si="90"/>
        <v>8.9578779364983593E-3</v>
      </c>
      <c r="S772" s="7">
        <f t="shared" si="90"/>
        <v>0</v>
      </c>
      <c r="T772" s="7">
        <f t="shared" si="90"/>
        <v>-9.8325484599293134E-3</v>
      </c>
      <c r="U772" s="7">
        <f t="shared" si="90"/>
        <v>-6.0174507883346319E-4</v>
      </c>
      <c r="V772" s="9">
        <f t="shared" si="90"/>
        <v>-2.7282971635928289E-2</v>
      </c>
    </row>
    <row r="773" spans="1:22" x14ac:dyDescent="0.2">
      <c r="A773" s="8">
        <v>44613</v>
      </c>
      <c r="B773" s="6">
        <v>57683.59</v>
      </c>
      <c r="C773" s="6">
        <v>788.85</v>
      </c>
      <c r="D773" s="6">
        <v>754.45</v>
      </c>
      <c r="E773" s="6">
        <v>43.9</v>
      </c>
      <c r="F773" s="6">
        <v>631.03</v>
      </c>
      <c r="G773" s="6">
        <v>511.85</v>
      </c>
      <c r="H773" s="6">
        <v>103.75</v>
      </c>
      <c r="I773" s="7">
        <f t="shared" si="91"/>
        <v>2.5896446459037215E-3</v>
      </c>
      <c r="J773" s="7">
        <f t="shared" si="91"/>
        <v>-1.8381187805033283E-3</v>
      </c>
      <c r="K773" s="7">
        <f t="shared" si="91"/>
        <v>-7.3563523096296102E-3</v>
      </c>
      <c r="L773" s="7">
        <f t="shared" si="91"/>
        <v>1.1389521640091216E-2</v>
      </c>
      <c r="M773" s="7">
        <f t="shared" si="91"/>
        <v>-7.6066114130868279E-4</v>
      </c>
      <c r="N773" s="7">
        <f t="shared" si="91"/>
        <v>6.7402559343556767E-3</v>
      </c>
      <c r="O773" s="7">
        <f t="shared" si="89"/>
        <v>1.542168674698785E-2</v>
      </c>
      <c r="P773" s="7">
        <f t="shared" si="90"/>
        <v>6.6602399693658698E-3</v>
      </c>
      <c r="Q773" s="7">
        <f t="shared" si="90"/>
        <v>1.237260681183952E-2</v>
      </c>
      <c r="R773" s="7">
        <f t="shared" si="90"/>
        <v>4.1839675845455745E-3</v>
      </c>
      <c r="S773" s="7">
        <f t="shared" si="90"/>
        <v>1.376168507268153E-2</v>
      </c>
      <c r="T773" s="7">
        <f t="shared" si="90"/>
        <v>8.4024958769517632E-4</v>
      </c>
      <c r="U773" s="7">
        <f t="shared" si="90"/>
        <v>2.6628645892536495E-2</v>
      </c>
      <c r="V773" s="9">
        <f t="shared" si="90"/>
        <v>-1.0546598237121165E-2</v>
      </c>
    </row>
    <row r="774" spans="1:22" x14ac:dyDescent="0.2">
      <c r="A774" s="8">
        <v>44610</v>
      </c>
      <c r="B774" s="6">
        <v>57832.97</v>
      </c>
      <c r="C774" s="6">
        <v>787.4</v>
      </c>
      <c r="D774" s="6">
        <v>748.9</v>
      </c>
      <c r="E774" s="6">
        <v>44.4</v>
      </c>
      <c r="F774" s="6">
        <v>630.54999999999995</v>
      </c>
      <c r="G774" s="6">
        <v>515.29999999999995</v>
      </c>
      <c r="H774" s="6">
        <v>105.35</v>
      </c>
      <c r="I774" s="7">
        <f t="shared" si="91"/>
        <v>1.020870966855103E-3</v>
      </c>
      <c r="J774" s="7">
        <f t="shared" si="91"/>
        <v>-5.8420116840234293E-3</v>
      </c>
      <c r="K774" s="7">
        <f t="shared" si="91"/>
        <v>1.936173053812329E-3</v>
      </c>
      <c r="L774" s="7">
        <f t="shared" si="91"/>
        <v>6.7567567567567988E-3</v>
      </c>
      <c r="M774" s="7">
        <f t="shared" si="91"/>
        <v>6.7877250019825475E-3</v>
      </c>
      <c r="N774" s="7">
        <f t="shared" si="91"/>
        <v>-4.5604502231707533E-3</v>
      </c>
      <c r="O774" s="7">
        <f t="shared" si="89"/>
        <v>3.3222591362127574E-3</v>
      </c>
      <c r="P774" s="7">
        <f t="shared" si="90"/>
        <v>2.5862972939303666E-3</v>
      </c>
      <c r="Q774" s="7">
        <f t="shared" si="90"/>
        <v>-1.8398101938258077E-3</v>
      </c>
      <c r="R774" s="7">
        <f t="shared" si="90"/>
        <v>-7.38354370433905E-3</v>
      </c>
      <c r="S774" s="7">
        <f t="shared" si="90"/>
        <v>1.1325149357053503E-2</v>
      </c>
      <c r="T774" s="7">
        <f t="shared" si="90"/>
        <v>-7.6095059078591914E-4</v>
      </c>
      <c r="U774" s="7">
        <f t="shared" si="90"/>
        <v>6.7176419683986953E-3</v>
      </c>
      <c r="V774" s="9">
        <f t="shared" si="90"/>
        <v>1.5303981139390261E-2</v>
      </c>
    </row>
    <row r="775" spans="1:22" x14ac:dyDescent="0.2">
      <c r="A775" s="8">
        <v>44609</v>
      </c>
      <c r="B775" s="6">
        <v>57892.01</v>
      </c>
      <c r="C775" s="6">
        <v>782.8</v>
      </c>
      <c r="D775" s="6">
        <v>750.35</v>
      </c>
      <c r="E775" s="6">
        <v>44.7</v>
      </c>
      <c r="F775" s="6">
        <v>634.83000000000004</v>
      </c>
      <c r="G775" s="6">
        <v>512.95000000000005</v>
      </c>
      <c r="H775" s="6">
        <v>105.7</v>
      </c>
      <c r="I775" s="7">
        <f t="shared" si="91"/>
        <v>1.8080215214499873E-3</v>
      </c>
      <c r="J775" s="7">
        <f t="shared" si="91"/>
        <v>1.8203883495145678E-2</v>
      </c>
      <c r="K775" s="7">
        <f t="shared" si="91"/>
        <v>1.8258146198440572E-2</v>
      </c>
      <c r="L775" s="7">
        <f t="shared" si="91"/>
        <v>1.4541387024608499E-2</v>
      </c>
      <c r="M775" s="7">
        <f t="shared" si="91"/>
        <v>5.3557645353874417E-3</v>
      </c>
      <c r="N775" s="7">
        <f t="shared" si="91"/>
        <v>7.3106540598499858E-3</v>
      </c>
      <c r="O775" s="7">
        <f t="shared" si="89"/>
        <v>1.2298959318826741E-2</v>
      </c>
      <c r="P775" s="7">
        <f t="shared" si="90"/>
        <v>1.0203502324612351E-3</v>
      </c>
      <c r="Q775" s="7">
        <f t="shared" si="90"/>
        <v>-5.8591429877160404E-3</v>
      </c>
      <c r="R775" s="7">
        <f t="shared" si="90"/>
        <v>1.9343010866772613E-3</v>
      </c>
      <c r="S775" s="7">
        <f t="shared" si="90"/>
        <v>6.7340321813441194E-3</v>
      </c>
      <c r="T775" s="7">
        <f t="shared" si="90"/>
        <v>6.7647921129063374E-3</v>
      </c>
      <c r="U775" s="7">
        <f t="shared" si="90"/>
        <v>-4.5708808004566179E-3</v>
      </c>
      <c r="V775" s="9">
        <f t="shared" si="90"/>
        <v>3.3167526259940418E-3</v>
      </c>
    </row>
    <row r="776" spans="1:22" x14ac:dyDescent="0.2">
      <c r="A776" s="8">
        <v>44608</v>
      </c>
      <c r="B776" s="6">
        <v>57996.68</v>
      </c>
      <c r="C776" s="6">
        <v>797.05</v>
      </c>
      <c r="D776" s="6">
        <v>764.05</v>
      </c>
      <c r="E776" s="6">
        <v>45.35</v>
      </c>
      <c r="F776" s="6">
        <v>638.23</v>
      </c>
      <c r="G776" s="6">
        <v>516.70000000000005</v>
      </c>
      <c r="H776" s="6">
        <v>107</v>
      </c>
      <c r="I776" s="7">
        <f t="shared" si="91"/>
        <v>2.5065227871665652E-3</v>
      </c>
      <c r="J776" s="7">
        <f t="shared" si="91"/>
        <v>-1.2546264349777569E-4</v>
      </c>
      <c r="K776" s="7">
        <f t="shared" si="91"/>
        <v>1.5705778417642868E-2</v>
      </c>
      <c r="L776" s="7">
        <f t="shared" si="91"/>
        <v>1.1025358324145973E-3</v>
      </c>
      <c r="M776" s="7">
        <f t="shared" si="91"/>
        <v>2.4003885746517684E-2</v>
      </c>
      <c r="N776" s="7">
        <f t="shared" si="91"/>
        <v>1.5676407973678863E-2</v>
      </c>
      <c r="O776" s="7">
        <f t="shared" si="89"/>
        <v>2.9439252336448618E-2</v>
      </c>
      <c r="P776" s="7">
        <f t="shared" si="90"/>
        <v>1.8063890179770596E-3</v>
      </c>
      <c r="Q776" s="7">
        <f t="shared" si="90"/>
        <v>1.8040176557734523E-2</v>
      </c>
      <c r="R776" s="7">
        <f t="shared" si="90"/>
        <v>1.8093467709267459E-2</v>
      </c>
      <c r="S776" s="7">
        <f t="shared" si="90"/>
        <v>1.4436674941622459E-2</v>
      </c>
      <c r="T776" s="7">
        <f t="shared" si="90"/>
        <v>5.3414734323211583E-3</v>
      </c>
      <c r="U776" s="7">
        <f t="shared" si="90"/>
        <v>7.2840607594172706E-3</v>
      </c>
      <c r="V776" s="9">
        <f t="shared" si="90"/>
        <v>1.2223941585714097E-2</v>
      </c>
    </row>
    <row r="777" spans="1:22" x14ac:dyDescent="0.2">
      <c r="A777" s="8">
        <v>44607</v>
      </c>
      <c r="B777" s="6">
        <v>58142.05</v>
      </c>
      <c r="C777" s="6">
        <v>796.95</v>
      </c>
      <c r="D777" s="6">
        <v>776.05</v>
      </c>
      <c r="E777" s="6">
        <v>45.4</v>
      </c>
      <c r="F777" s="6">
        <v>653.54999999999995</v>
      </c>
      <c r="G777" s="6">
        <v>524.79999999999995</v>
      </c>
      <c r="H777" s="6">
        <v>110.15</v>
      </c>
      <c r="I777" s="7">
        <f t="shared" si="91"/>
        <v>-2.9861520190636703E-2</v>
      </c>
      <c r="J777" s="7">
        <f t="shared" si="91"/>
        <v>-2.9612899178116603E-2</v>
      </c>
      <c r="K777" s="7">
        <f t="shared" si="91"/>
        <v>-2.8799690741575845E-2</v>
      </c>
      <c r="L777" s="7">
        <f t="shared" si="91"/>
        <v>-3.524229074889873E-2</v>
      </c>
      <c r="M777" s="7">
        <f t="shared" si="91"/>
        <v>-4.0807895340830735E-2</v>
      </c>
      <c r="N777" s="7">
        <f t="shared" si="91"/>
        <v>-4.4588414634146312E-2</v>
      </c>
      <c r="O777" s="7">
        <f t="shared" si="89"/>
        <v>-3.6768043576940634E-2</v>
      </c>
      <c r="P777" s="7">
        <f t="shared" si="90"/>
        <v>2.5033866982842883E-3</v>
      </c>
      <c r="Q777" s="7">
        <f t="shared" si="90"/>
        <v>-1.2547051459359162E-4</v>
      </c>
      <c r="R777" s="7">
        <f t="shared" si="90"/>
        <v>1.5583719045927391E-2</v>
      </c>
      <c r="S777" s="7">
        <f t="shared" si="90"/>
        <v>1.1019284861567347E-3</v>
      </c>
      <c r="T777" s="7">
        <f t="shared" si="90"/>
        <v>2.3720321284449959E-2</v>
      </c>
      <c r="U777" s="7">
        <f t="shared" si="90"/>
        <v>1.5554802336740109E-2</v>
      </c>
      <c r="V777" s="9">
        <f t="shared" si="90"/>
        <v>2.9014238786445976E-2</v>
      </c>
    </row>
    <row r="778" spans="1:22" x14ac:dyDescent="0.2">
      <c r="A778" s="8">
        <v>44606</v>
      </c>
      <c r="B778" s="6">
        <v>56405.84</v>
      </c>
      <c r="C778" s="6">
        <v>773.35</v>
      </c>
      <c r="D778" s="6">
        <v>753.7</v>
      </c>
      <c r="E778" s="6">
        <v>43.8</v>
      </c>
      <c r="F778" s="6">
        <v>626.88</v>
      </c>
      <c r="G778" s="6">
        <v>501.4</v>
      </c>
      <c r="H778" s="6">
        <v>106.1</v>
      </c>
      <c r="I778" s="7">
        <f t="shared" si="91"/>
        <v>3.0973388571112537E-2</v>
      </c>
      <c r="J778" s="7">
        <f t="shared" si="91"/>
        <v>3.9374151419150349E-2</v>
      </c>
      <c r="K778" s="7">
        <f t="shared" si="91"/>
        <v>4.9223829109725337E-2</v>
      </c>
      <c r="L778" s="7">
        <f t="shared" si="91"/>
        <v>6.0502283105023036E-2</v>
      </c>
      <c r="M778" s="7">
        <f t="shared" si="91"/>
        <v>5.3072358346095028E-2</v>
      </c>
      <c r="N778" s="7">
        <f t="shared" si="91"/>
        <v>5.6242520941364171E-2</v>
      </c>
      <c r="O778" s="7">
        <f t="shared" si="89"/>
        <v>7.0216776625824817E-2</v>
      </c>
      <c r="P778" s="7">
        <f t="shared" si="90"/>
        <v>-3.0316454984266342E-2</v>
      </c>
      <c r="Q778" s="7">
        <f t="shared" si="90"/>
        <v>-3.0060214080913153E-2</v>
      </c>
      <c r="R778" s="7">
        <f t="shared" si="90"/>
        <v>-2.9222540247769262E-2</v>
      </c>
      <c r="S778" s="7">
        <f t="shared" ref="S778:V841" si="92">LN(E778/E777)</f>
        <v>-3.5878287664901906E-2</v>
      </c>
      <c r="T778" s="7">
        <f t="shared" si="92"/>
        <v>-4.1663906475384767E-2</v>
      </c>
      <c r="U778" s="7">
        <f t="shared" si="92"/>
        <v>-4.5613051905686236E-2</v>
      </c>
      <c r="V778" s="9">
        <f t="shared" si="92"/>
        <v>-3.7461027628414779E-2</v>
      </c>
    </row>
    <row r="779" spans="1:22" x14ac:dyDescent="0.2">
      <c r="A779" s="8">
        <v>44603</v>
      </c>
      <c r="B779" s="6">
        <v>58152.92</v>
      </c>
      <c r="C779" s="6">
        <v>803.8</v>
      </c>
      <c r="D779" s="6">
        <v>790.8</v>
      </c>
      <c r="E779" s="6">
        <v>46.45</v>
      </c>
      <c r="F779" s="6">
        <v>660.15</v>
      </c>
      <c r="G779" s="6">
        <v>529.6</v>
      </c>
      <c r="H779" s="6">
        <v>113.55</v>
      </c>
      <c r="I779" s="7">
        <f t="shared" si="91"/>
        <v>1.3294431302847798E-2</v>
      </c>
      <c r="J779" s="7">
        <f t="shared" si="91"/>
        <v>7.464543418760794E-3</v>
      </c>
      <c r="K779" s="7">
        <f t="shared" si="91"/>
        <v>1.8588770864947035E-2</v>
      </c>
      <c r="L779" s="7">
        <f t="shared" si="91"/>
        <v>1.7222820236813652E-2</v>
      </c>
      <c r="M779" s="7">
        <f t="shared" si="91"/>
        <v>4.3671892751647512E-2</v>
      </c>
      <c r="N779" s="7">
        <f t="shared" si="91"/>
        <v>2.0675981873111704E-2</v>
      </c>
      <c r="O779" s="7">
        <f t="shared" si="89"/>
        <v>1.0127697049757911E-2</v>
      </c>
      <c r="P779" s="7">
        <f t="shared" ref="P779:U842" si="93">LN(B779/B778)</f>
        <v>3.0503393422474781E-2</v>
      </c>
      <c r="Q779" s="7">
        <f t="shared" si="93"/>
        <v>3.8618754530951829E-2</v>
      </c>
      <c r="R779" s="7">
        <f t="shared" si="93"/>
        <v>4.8050680447037621E-2</v>
      </c>
      <c r="S779" s="7">
        <f t="shared" si="92"/>
        <v>5.874264787744727E-2</v>
      </c>
      <c r="T779" s="7">
        <f t="shared" si="92"/>
        <v>5.1711947169034253E-2</v>
      </c>
      <c r="U779" s="7">
        <f t="shared" si="92"/>
        <v>5.4717818898605428E-2</v>
      </c>
      <c r="V779" s="9">
        <f t="shared" si="92"/>
        <v>6.7861222931630133E-2</v>
      </c>
    </row>
    <row r="780" spans="1:22" x14ac:dyDescent="0.2">
      <c r="A780" s="8">
        <v>44602</v>
      </c>
      <c r="B780" s="6">
        <v>58926.03</v>
      </c>
      <c r="C780" s="6">
        <v>809.8</v>
      </c>
      <c r="D780" s="6">
        <v>805.5</v>
      </c>
      <c r="E780" s="6">
        <v>47.25</v>
      </c>
      <c r="F780" s="6">
        <v>688.98</v>
      </c>
      <c r="G780" s="6">
        <v>540.54999999999995</v>
      </c>
      <c r="H780" s="6">
        <v>114.7</v>
      </c>
      <c r="I780" s="7">
        <f t="shared" si="91"/>
        <v>-7.8074155004163037E-3</v>
      </c>
      <c r="J780" s="7">
        <f t="shared" si="91"/>
        <v>-7.3474932081994959E-3</v>
      </c>
      <c r="K780" s="7">
        <f t="shared" si="91"/>
        <v>-3.3519553072626218E-3</v>
      </c>
      <c r="L780" s="7">
        <f t="shared" si="91"/>
        <v>-3.1746031746031633E-3</v>
      </c>
      <c r="M780" s="7">
        <f t="shared" si="91"/>
        <v>-8.026357804290396E-3</v>
      </c>
      <c r="N780" s="7">
        <f t="shared" si="91"/>
        <v>-9.8048284155026755E-3</v>
      </c>
      <c r="O780" s="7">
        <f t="shared" si="89"/>
        <v>1.3077593722754521E-3</v>
      </c>
      <c r="P780" s="7">
        <f t="shared" si="93"/>
        <v>1.3206835851436165E-2</v>
      </c>
      <c r="Q780" s="7">
        <f t="shared" si="93"/>
        <v>7.4368215829599222E-3</v>
      </c>
      <c r="R780" s="7">
        <f t="shared" si="93"/>
        <v>1.8418111320567369E-2</v>
      </c>
      <c r="S780" s="7">
        <f t="shared" si="92"/>
        <v>1.7076188679904111E-2</v>
      </c>
      <c r="T780" s="7">
        <f t="shared" si="92"/>
        <v>4.2745161090942986E-2</v>
      </c>
      <c r="U780" s="7">
        <f t="shared" si="92"/>
        <v>2.0465135115981855E-2</v>
      </c>
      <c r="V780" s="9">
        <f t="shared" si="92"/>
        <v>1.0076755583757627E-2</v>
      </c>
    </row>
    <row r="781" spans="1:22" x14ac:dyDescent="0.2">
      <c r="A781" s="8">
        <v>44601</v>
      </c>
      <c r="B781" s="6">
        <v>58465.97</v>
      </c>
      <c r="C781" s="6">
        <v>803.85</v>
      </c>
      <c r="D781" s="6">
        <v>802.8</v>
      </c>
      <c r="E781" s="6">
        <v>47.1</v>
      </c>
      <c r="F781" s="6">
        <v>683.45</v>
      </c>
      <c r="G781" s="6">
        <v>535.25</v>
      </c>
      <c r="H781" s="6">
        <v>114.85</v>
      </c>
      <c r="I781" s="7">
        <f t="shared" si="91"/>
        <v>-1.1243976624350838E-2</v>
      </c>
      <c r="J781" s="7">
        <f t="shared" si="91"/>
        <v>-6.5932698886609353E-3</v>
      </c>
      <c r="K781" s="7">
        <f t="shared" si="91"/>
        <v>-1.2830094668659586E-2</v>
      </c>
      <c r="L781" s="7">
        <f t="shared" si="91"/>
        <v>-7.4309978768577478E-3</v>
      </c>
      <c r="M781" s="7">
        <f t="shared" si="91"/>
        <v>-2.3805691711171417E-2</v>
      </c>
      <c r="N781" s="7">
        <f t="shared" si="91"/>
        <v>-7.2863148061652616E-3</v>
      </c>
      <c r="O781" s="7">
        <f t="shared" si="89"/>
        <v>2.6991728341314802E-2</v>
      </c>
      <c r="P781" s="7">
        <f t="shared" si="93"/>
        <v>-7.8380529391427877E-3</v>
      </c>
      <c r="Q781" s="7">
        <f t="shared" si="93"/>
        <v>-7.3746189890917333E-3</v>
      </c>
      <c r="R781" s="7">
        <f t="shared" si="93"/>
        <v>-3.3575856948460455E-3</v>
      </c>
      <c r="S781" s="7">
        <f t="shared" si="92"/>
        <v>-3.1796529173796842E-3</v>
      </c>
      <c r="T781" s="7">
        <f t="shared" si="92"/>
        <v>-8.0587424174909418E-3</v>
      </c>
      <c r="U781" s="7">
        <f t="shared" si="92"/>
        <v>-9.8532122689881565E-3</v>
      </c>
      <c r="V781" s="9">
        <f t="shared" si="92"/>
        <v>1.3069049997822019E-3</v>
      </c>
    </row>
    <row r="782" spans="1:22" x14ac:dyDescent="0.2">
      <c r="A782" s="8">
        <v>44600</v>
      </c>
      <c r="B782" s="6">
        <v>57808.58</v>
      </c>
      <c r="C782" s="6">
        <v>798.55</v>
      </c>
      <c r="D782" s="6">
        <v>792.5</v>
      </c>
      <c r="E782" s="6">
        <v>46.75</v>
      </c>
      <c r="F782" s="6">
        <v>667.18</v>
      </c>
      <c r="G782" s="6">
        <v>531.35</v>
      </c>
      <c r="H782" s="6">
        <v>117.95</v>
      </c>
      <c r="I782" s="7">
        <f t="shared" si="91"/>
        <v>-3.2415603358532108E-3</v>
      </c>
      <c r="J782" s="7">
        <f t="shared" si="91"/>
        <v>-1.1207814163170626E-2</v>
      </c>
      <c r="K782" s="7">
        <f t="shared" si="91"/>
        <v>-7.6971608832807625E-3</v>
      </c>
      <c r="L782" s="7">
        <f t="shared" si="91"/>
        <v>7.4866310160428551E-3</v>
      </c>
      <c r="M782" s="7">
        <f t="shared" si="91"/>
        <v>3.4773224617046239E-3</v>
      </c>
      <c r="N782" s="7">
        <f t="shared" si="91"/>
        <v>3.5757974969417017E-3</v>
      </c>
      <c r="O782" s="7">
        <f t="shared" si="89"/>
        <v>-4.2390843577787218E-2</v>
      </c>
      <c r="P782" s="7">
        <f t="shared" si="93"/>
        <v>-1.1307668009196501E-2</v>
      </c>
      <c r="Q782" s="7">
        <f t="shared" si="93"/>
        <v>-6.6151015066506563E-3</v>
      </c>
      <c r="R782" s="7">
        <f t="shared" si="93"/>
        <v>-1.2913111170747291E-2</v>
      </c>
      <c r="S782" s="7">
        <f t="shared" si="92"/>
        <v>-7.4587452876760576E-3</v>
      </c>
      <c r="T782" s="7">
        <f t="shared" si="92"/>
        <v>-2.4093626022599644E-2</v>
      </c>
      <c r="U782" s="7">
        <f t="shared" si="92"/>
        <v>-7.3129896510879351E-3</v>
      </c>
      <c r="V782" s="9">
        <f t="shared" si="92"/>
        <v>2.663387671857682E-2</v>
      </c>
    </row>
    <row r="783" spans="1:22" x14ac:dyDescent="0.2">
      <c r="A783" s="8">
        <v>44599</v>
      </c>
      <c r="B783" s="6">
        <v>57621.19</v>
      </c>
      <c r="C783" s="6">
        <v>789.6</v>
      </c>
      <c r="D783" s="6">
        <v>786.4</v>
      </c>
      <c r="E783" s="6">
        <v>47.1</v>
      </c>
      <c r="F783" s="6">
        <v>669.5</v>
      </c>
      <c r="G783" s="6">
        <v>533.25</v>
      </c>
      <c r="H783" s="6">
        <v>112.95</v>
      </c>
      <c r="I783" s="7">
        <f t="shared" si="91"/>
        <v>1.7764818810579897E-2</v>
      </c>
      <c r="J783" s="7">
        <f t="shared" si="91"/>
        <v>1.1334853090172237E-2</v>
      </c>
      <c r="K783" s="7">
        <f t="shared" si="91"/>
        <v>2.3715666327568607E-2</v>
      </c>
      <c r="L783" s="7">
        <f t="shared" si="91"/>
        <v>1.6985138004246281E-2</v>
      </c>
      <c r="M783" s="7">
        <f t="shared" si="91"/>
        <v>3.6594473487678858E-3</v>
      </c>
      <c r="N783" s="7">
        <f t="shared" si="91"/>
        <v>-5.5321143928739325E-3</v>
      </c>
      <c r="O783" s="7">
        <f t="shared" si="89"/>
        <v>-5.6662239929172298E-2</v>
      </c>
      <c r="P783" s="7">
        <f t="shared" si="93"/>
        <v>-3.2468255740291559E-3</v>
      </c>
      <c r="Q783" s="7">
        <f t="shared" si="93"/>
        <v>-1.1271094983046464E-2</v>
      </c>
      <c r="R783" s="7">
        <f t="shared" si="93"/>
        <v>-7.7269369184788887E-3</v>
      </c>
      <c r="S783" s="7">
        <f t="shared" si="92"/>
        <v>7.458745287676133E-3</v>
      </c>
      <c r="T783" s="7">
        <f t="shared" si="92"/>
        <v>3.4712905551648248E-3</v>
      </c>
      <c r="U783" s="7">
        <f t="shared" si="92"/>
        <v>3.5694195327557392E-3</v>
      </c>
      <c r="V783" s="9">
        <f t="shared" si="92"/>
        <v>-4.331556293967178E-2</v>
      </c>
    </row>
    <row r="784" spans="1:22" x14ac:dyDescent="0.2">
      <c r="A784" s="8">
        <v>44596</v>
      </c>
      <c r="B784" s="6">
        <v>58644.82</v>
      </c>
      <c r="C784" s="6">
        <v>798.55</v>
      </c>
      <c r="D784" s="6">
        <v>805.05</v>
      </c>
      <c r="E784" s="6">
        <v>47.9</v>
      </c>
      <c r="F784" s="6">
        <v>671.95</v>
      </c>
      <c r="G784" s="6">
        <v>530.29999999999995</v>
      </c>
      <c r="H784" s="6">
        <v>106.55</v>
      </c>
      <c r="I784" s="7">
        <f t="shared" si="91"/>
        <v>2.4418183907801705E-3</v>
      </c>
      <c r="J784" s="7">
        <f t="shared" si="91"/>
        <v>1.2522697389016901E-3</v>
      </c>
      <c r="K784" s="7">
        <f t="shared" si="91"/>
        <v>4.8444196012671359E-3</v>
      </c>
      <c r="L784" s="7">
        <f t="shared" si="91"/>
        <v>1.0438413361169019E-2</v>
      </c>
      <c r="M784" s="7">
        <f t="shared" si="91"/>
        <v>2.7502046283205406E-2</v>
      </c>
      <c r="N784" s="7">
        <f t="shared" si="91"/>
        <v>1.8480105600603647E-2</v>
      </c>
      <c r="O784" s="7">
        <f t="shared" si="89"/>
        <v>2.8155795401220152E-2</v>
      </c>
      <c r="P784" s="7">
        <f t="shared" si="93"/>
        <v>1.7608868659066912E-2</v>
      </c>
      <c r="Q784" s="7">
        <f t="shared" si="93"/>
        <v>1.1271094983046584E-2</v>
      </c>
      <c r="R784" s="7">
        <f t="shared" si="93"/>
        <v>2.3438818457990694E-2</v>
      </c>
      <c r="S784" s="7">
        <f t="shared" si="92"/>
        <v>1.6842503394497482E-2</v>
      </c>
      <c r="T784" s="7">
        <f t="shared" si="92"/>
        <v>3.6527678618461243E-3</v>
      </c>
      <c r="U784" s="7">
        <f t="shared" si="92"/>
        <v>-5.5474732083756872E-3</v>
      </c>
      <c r="V784" s="9">
        <f t="shared" si="92"/>
        <v>-5.8330884369386236E-2</v>
      </c>
    </row>
    <row r="785" spans="1:22" x14ac:dyDescent="0.2">
      <c r="A785" s="8">
        <v>44595</v>
      </c>
      <c r="B785" s="6">
        <v>58788.02</v>
      </c>
      <c r="C785" s="6">
        <v>799.55</v>
      </c>
      <c r="D785" s="6">
        <v>808.95</v>
      </c>
      <c r="E785" s="6">
        <v>48.4</v>
      </c>
      <c r="F785" s="6">
        <v>690.43</v>
      </c>
      <c r="G785" s="6">
        <v>540.1</v>
      </c>
      <c r="H785" s="6">
        <v>109.55</v>
      </c>
      <c r="I785" s="7">
        <f t="shared" si="91"/>
        <v>1.3103179865557646E-2</v>
      </c>
      <c r="J785" s="7">
        <f t="shared" si="91"/>
        <v>5.690701019323452E-3</v>
      </c>
      <c r="K785" s="7">
        <f t="shared" si="91"/>
        <v>5.9336176525124351E-3</v>
      </c>
      <c r="L785" s="7">
        <f t="shared" ref="L785:O848" si="94">(E786/E785)-1</f>
        <v>1.8595041322313932E-2</v>
      </c>
      <c r="M785" s="7">
        <f t="shared" si="94"/>
        <v>1.1543530843097782E-2</v>
      </c>
      <c r="N785" s="7">
        <f t="shared" si="94"/>
        <v>-5.5545269394574603E-4</v>
      </c>
      <c r="O785" s="7">
        <f t="shared" si="89"/>
        <v>-1.3692377909629849E-3</v>
      </c>
      <c r="P785" s="7">
        <f t="shared" si="93"/>
        <v>2.4388419964783124E-3</v>
      </c>
      <c r="Q785" s="7">
        <f t="shared" si="93"/>
        <v>1.2514863031326015E-3</v>
      </c>
      <c r="R785" s="7">
        <f t="shared" si="93"/>
        <v>4.8327231603982959E-3</v>
      </c>
      <c r="S785" s="7">
        <f t="shared" si="92"/>
        <v>1.0384309305716389E-2</v>
      </c>
      <c r="T785" s="7">
        <f t="shared" si="92"/>
        <v>2.7130658902771165E-2</v>
      </c>
      <c r="U785" s="7">
        <f t="shared" si="92"/>
        <v>1.8311423455761342E-2</v>
      </c>
      <c r="V785" s="9">
        <f t="shared" si="92"/>
        <v>2.7766707496849449E-2</v>
      </c>
    </row>
    <row r="786" spans="1:22" x14ac:dyDescent="0.2">
      <c r="A786" s="8">
        <v>44594</v>
      </c>
      <c r="B786" s="6">
        <v>59558.33</v>
      </c>
      <c r="C786" s="6">
        <v>804.1</v>
      </c>
      <c r="D786" s="6">
        <v>813.75</v>
      </c>
      <c r="E786" s="6">
        <v>49.3</v>
      </c>
      <c r="F786" s="6">
        <v>698.4</v>
      </c>
      <c r="G786" s="6">
        <v>539.79999999999995</v>
      </c>
      <c r="H786" s="6">
        <v>109.4</v>
      </c>
      <c r="I786" s="7">
        <f t="shared" ref="I786:I817" si="95">(B787/B786)-1</f>
        <v>-1.1681993098194732E-2</v>
      </c>
      <c r="J786" s="7">
        <f t="shared" ref="J786:J817" si="96">(C787/C786)-1</f>
        <v>-2.7608506404676048E-2</v>
      </c>
      <c r="K786" s="7">
        <f t="shared" ref="K786:K817" si="97">(D787/D786)-1</f>
        <v>-4.2396313364055915E-3</v>
      </c>
      <c r="L786" s="7">
        <f t="shared" si="94"/>
        <v>-3.7525354969573876E-2</v>
      </c>
      <c r="M786" s="7">
        <f t="shared" si="94"/>
        <v>-3.5652920962199297E-2</v>
      </c>
      <c r="N786" s="7">
        <f t="shared" si="94"/>
        <v>-1.3894034827714008E-2</v>
      </c>
      <c r="O786" s="7">
        <f t="shared" si="89"/>
        <v>-2.9707495429616038E-2</v>
      </c>
      <c r="P786" s="7">
        <f t="shared" si="93"/>
        <v>1.3018075820528172E-2</v>
      </c>
      <c r="Q786" s="7">
        <f t="shared" si="93"/>
        <v>5.6745701486523607E-3</v>
      </c>
      <c r="R786" s="7">
        <f t="shared" si="93"/>
        <v>5.9160830714332056E-3</v>
      </c>
      <c r="S786" s="7">
        <f t="shared" si="92"/>
        <v>1.8424267326058286E-2</v>
      </c>
      <c r="T786" s="7">
        <f t="shared" si="92"/>
        <v>1.1477412629547929E-2</v>
      </c>
      <c r="U786" s="7">
        <f t="shared" si="92"/>
        <v>-5.5560701494133957E-4</v>
      </c>
      <c r="V786" s="9">
        <f t="shared" si="92"/>
        <v>-1.3701760535946516E-3</v>
      </c>
    </row>
    <row r="787" spans="1:22" x14ac:dyDescent="0.2">
      <c r="A787" s="8">
        <v>44593</v>
      </c>
      <c r="B787" s="6">
        <v>58862.57</v>
      </c>
      <c r="C787" s="6">
        <v>781.9</v>
      </c>
      <c r="D787" s="6">
        <v>810.3</v>
      </c>
      <c r="E787" s="6">
        <v>47.45</v>
      </c>
      <c r="F787" s="6">
        <v>673.5</v>
      </c>
      <c r="G787" s="6">
        <v>532.29999999999995</v>
      </c>
      <c r="H787" s="6">
        <v>106.15</v>
      </c>
      <c r="I787" s="7">
        <f t="shared" si="95"/>
        <v>-1.4413234080673076E-2</v>
      </c>
      <c r="J787" s="7">
        <f t="shared" si="96"/>
        <v>-1.1318582938994792E-2</v>
      </c>
      <c r="K787" s="7">
        <f t="shared" si="97"/>
        <v>-2.6533382697766283E-2</v>
      </c>
      <c r="L787" s="7">
        <f t="shared" si="94"/>
        <v>-1.475237091675452E-2</v>
      </c>
      <c r="M787" s="7">
        <f t="shared" si="94"/>
        <v>-2.779510022271714E-2</v>
      </c>
      <c r="N787" s="7">
        <f t="shared" si="94"/>
        <v>1.1271839188427668E-2</v>
      </c>
      <c r="O787" s="7">
        <f t="shared" si="89"/>
        <v>1.3188883655204764E-2</v>
      </c>
      <c r="P787" s="7">
        <f t="shared" si="93"/>
        <v>-1.1750763689279737E-2</v>
      </c>
      <c r="Q787" s="7">
        <f t="shared" si="93"/>
        <v>-2.7996784423635047E-2</v>
      </c>
      <c r="R787" s="7">
        <f t="shared" si="93"/>
        <v>-4.2486440560994794E-3</v>
      </c>
      <c r="S787" s="7">
        <f t="shared" si="92"/>
        <v>-3.8247555992707384E-2</v>
      </c>
      <c r="T787" s="7">
        <f t="shared" si="92"/>
        <v>-3.6304008674973756E-2</v>
      </c>
      <c r="U787" s="7">
        <f t="shared" si="92"/>
        <v>-1.3991460405192615E-2</v>
      </c>
      <c r="V787" s="9">
        <f t="shared" si="92"/>
        <v>-3.0157701838615675E-2</v>
      </c>
    </row>
    <row r="788" spans="1:22" x14ac:dyDescent="0.2">
      <c r="A788" s="8">
        <v>44592</v>
      </c>
      <c r="B788" s="6">
        <v>58014.17</v>
      </c>
      <c r="C788" s="6">
        <v>773.05</v>
      </c>
      <c r="D788" s="6">
        <v>788.8</v>
      </c>
      <c r="E788" s="6">
        <v>46.75</v>
      </c>
      <c r="F788" s="6">
        <v>654.78</v>
      </c>
      <c r="G788" s="6">
        <v>538.29999999999995</v>
      </c>
      <c r="H788" s="6">
        <v>107.55</v>
      </c>
      <c r="I788" s="7">
        <f t="shared" si="95"/>
        <v>-1.4030020596692117E-2</v>
      </c>
      <c r="J788" s="7">
        <f t="shared" si="96"/>
        <v>-1.0801371192031395E-2</v>
      </c>
      <c r="K788" s="7">
        <f t="shared" si="97"/>
        <v>-9.6982758620689502E-3</v>
      </c>
      <c r="L788" s="7">
        <f t="shared" si="94"/>
        <v>-3.2085561497325887E-3</v>
      </c>
      <c r="M788" s="7">
        <f t="shared" si="94"/>
        <v>-2.9017379883319538E-2</v>
      </c>
      <c r="N788" s="7">
        <f t="shared" si="94"/>
        <v>-2.7586847482816146E-2</v>
      </c>
      <c r="O788" s="7">
        <f t="shared" si="89"/>
        <v>-3.9516503951650406E-2</v>
      </c>
      <c r="P788" s="7">
        <f t="shared" si="93"/>
        <v>-1.4518113728778389E-2</v>
      </c>
      <c r="Q788" s="7">
        <f t="shared" si="93"/>
        <v>-1.1383125581864771E-2</v>
      </c>
      <c r="R788" s="7">
        <f t="shared" si="93"/>
        <v>-2.6891746178253944E-2</v>
      </c>
      <c r="S788" s="7">
        <f t="shared" si="92"/>
        <v>-1.4862269321240908E-2</v>
      </c>
      <c r="T788" s="7">
        <f t="shared" si="92"/>
        <v>-2.8188694497365208E-2</v>
      </c>
      <c r="U788" s="7">
        <f t="shared" si="92"/>
        <v>1.1208785388199978E-2</v>
      </c>
      <c r="V788" s="9">
        <f t="shared" si="92"/>
        <v>1.310266756447382E-2</v>
      </c>
    </row>
    <row r="789" spans="1:22" x14ac:dyDescent="0.2">
      <c r="A789" s="8">
        <v>44589</v>
      </c>
      <c r="B789" s="6">
        <v>57200.23</v>
      </c>
      <c r="C789" s="6">
        <v>764.7</v>
      </c>
      <c r="D789" s="6">
        <v>781.15</v>
      </c>
      <c r="E789" s="6">
        <v>46.6</v>
      </c>
      <c r="F789" s="6">
        <v>635.78</v>
      </c>
      <c r="G789" s="6">
        <v>523.45000000000005</v>
      </c>
      <c r="H789" s="6">
        <v>103.3</v>
      </c>
      <c r="I789" s="7">
        <f t="shared" si="95"/>
        <v>1.3410785236351863E-3</v>
      </c>
      <c r="J789" s="7">
        <f t="shared" si="96"/>
        <v>1.1965476657512797E-2</v>
      </c>
      <c r="K789" s="7">
        <f t="shared" si="97"/>
        <v>1.728221212315173E-2</v>
      </c>
      <c r="L789" s="7">
        <f t="shared" si="94"/>
        <v>-1.3948497854077258E-2</v>
      </c>
      <c r="M789" s="7">
        <f t="shared" si="94"/>
        <v>3.2558432162068662E-3</v>
      </c>
      <c r="N789" s="7">
        <f t="shared" si="94"/>
        <v>1.0507211768077118E-2</v>
      </c>
      <c r="O789" s="7">
        <f t="shared" si="89"/>
        <v>1.9361084220717029E-3</v>
      </c>
      <c r="P789" s="7">
        <f t="shared" si="93"/>
        <v>-1.4129371695645383E-2</v>
      </c>
      <c r="Q789" s="7">
        <f t="shared" si="93"/>
        <v>-1.0860129498423975E-2</v>
      </c>
      <c r="R789" s="7">
        <f t="shared" si="93"/>
        <v>-9.7456104305135086E-3</v>
      </c>
      <c r="S789" s="7">
        <f t="shared" si="92"/>
        <v>-3.2137146030957833E-3</v>
      </c>
      <c r="T789" s="7">
        <f t="shared" si="92"/>
        <v>-2.9446709803955549E-2</v>
      </c>
      <c r="U789" s="7">
        <f t="shared" si="92"/>
        <v>-2.797451080154751E-2</v>
      </c>
      <c r="V789" s="9">
        <f t="shared" si="92"/>
        <v>-4.0318479588146203E-2</v>
      </c>
    </row>
    <row r="790" spans="1:22" x14ac:dyDescent="0.2">
      <c r="A790" s="8">
        <v>44588</v>
      </c>
      <c r="B790" s="6">
        <v>57276.94</v>
      </c>
      <c r="C790" s="6">
        <v>773.85</v>
      </c>
      <c r="D790" s="6">
        <v>794.65</v>
      </c>
      <c r="E790" s="6">
        <v>45.95</v>
      </c>
      <c r="F790" s="6">
        <v>637.85</v>
      </c>
      <c r="G790" s="6">
        <v>528.95000000000005</v>
      </c>
      <c r="H790" s="6">
        <v>103.5</v>
      </c>
      <c r="I790" s="7">
        <f t="shared" si="95"/>
        <v>1.0147364716061924E-2</v>
      </c>
      <c r="J790" s="7">
        <f t="shared" si="96"/>
        <v>-2.7976998126251873E-2</v>
      </c>
      <c r="K790" s="7">
        <f t="shared" si="97"/>
        <v>8.8089095828352004E-3</v>
      </c>
      <c r="L790" s="7">
        <f t="shared" si="94"/>
        <v>-1.6322089227421066E-2</v>
      </c>
      <c r="M790" s="7">
        <f t="shared" si="94"/>
        <v>-2.2920749392490447E-2</v>
      </c>
      <c r="N790" s="7">
        <f t="shared" si="94"/>
        <v>-2.703469136969483E-2</v>
      </c>
      <c r="O790" s="7">
        <f t="shared" si="89"/>
        <v>-4.8309178743961345E-2</v>
      </c>
      <c r="P790" s="7">
        <f t="shared" si="93"/>
        <v>1.3401800809969549E-3</v>
      </c>
      <c r="Q790" s="7">
        <f t="shared" si="93"/>
        <v>1.1894456308589204E-2</v>
      </c>
      <c r="R790" s="7">
        <f t="shared" si="93"/>
        <v>1.7134573284916424E-2</v>
      </c>
      <c r="S790" s="7">
        <f t="shared" si="92"/>
        <v>-1.4046692329904138E-2</v>
      </c>
      <c r="T790" s="7">
        <f t="shared" si="92"/>
        <v>3.2505544352011868E-3</v>
      </c>
      <c r="U790" s="7">
        <f t="shared" si="92"/>
        <v>1.0452394667419554E-2</v>
      </c>
      <c r="V790" s="9">
        <f t="shared" si="92"/>
        <v>1.9342365798309684E-3</v>
      </c>
    </row>
    <row r="791" spans="1:22" x14ac:dyDescent="0.2">
      <c r="A791" s="8">
        <v>44586</v>
      </c>
      <c r="B791" s="6">
        <v>57858.15</v>
      </c>
      <c r="C791" s="6">
        <v>752.2</v>
      </c>
      <c r="D791" s="6">
        <v>801.65</v>
      </c>
      <c r="E791" s="6">
        <v>45.2</v>
      </c>
      <c r="F791" s="6">
        <v>623.23</v>
      </c>
      <c r="G791" s="6">
        <v>514.65</v>
      </c>
      <c r="H791" s="6">
        <v>98.5</v>
      </c>
      <c r="I791" s="7">
        <f t="shared" si="95"/>
        <v>-6.3368773457153083E-3</v>
      </c>
      <c r="J791" s="7">
        <f t="shared" si="96"/>
        <v>-6.3281042275990407E-2</v>
      </c>
      <c r="K791" s="7">
        <f t="shared" si="97"/>
        <v>-3.9917669806024403E-3</v>
      </c>
      <c r="L791" s="7">
        <f t="shared" si="94"/>
        <v>-1.4380530973451489E-2</v>
      </c>
      <c r="M791" s="7">
        <f t="shared" si="94"/>
        <v>-1.360653370344822E-2</v>
      </c>
      <c r="N791" s="7">
        <f t="shared" si="94"/>
        <v>-3.9832896143009777E-2</v>
      </c>
      <c r="O791" s="7">
        <f t="shared" si="89"/>
        <v>-5.9898477157360519E-2</v>
      </c>
      <c r="P791" s="7">
        <f t="shared" si="93"/>
        <v>1.0096225869439857E-2</v>
      </c>
      <c r="Q791" s="7">
        <f t="shared" si="93"/>
        <v>-2.8375810322532606E-2</v>
      </c>
      <c r="R791" s="7">
        <f t="shared" si="93"/>
        <v>8.7703374920177612E-3</v>
      </c>
      <c r="S791" s="7">
        <f t="shared" si="92"/>
        <v>-1.6456761963510508E-2</v>
      </c>
      <c r="T791" s="7">
        <f t="shared" si="92"/>
        <v>-2.3187513947106567E-2</v>
      </c>
      <c r="U791" s="7">
        <f t="shared" si="92"/>
        <v>-2.740685146021531E-2</v>
      </c>
      <c r="V791" s="9">
        <f t="shared" si="92"/>
        <v>-4.951506452738056E-2</v>
      </c>
    </row>
    <row r="792" spans="1:22" x14ac:dyDescent="0.2">
      <c r="A792" s="8">
        <v>44585</v>
      </c>
      <c r="B792" s="6">
        <v>57491.51</v>
      </c>
      <c r="C792" s="6">
        <v>704.6</v>
      </c>
      <c r="D792" s="6">
        <v>798.45</v>
      </c>
      <c r="E792" s="6">
        <v>44.55</v>
      </c>
      <c r="F792" s="6">
        <v>614.75</v>
      </c>
      <c r="G792" s="6">
        <v>494.15</v>
      </c>
      <c r="H792" s="6">
        <v>92.6</v>
      </c>
      <c r="I792" s="7">
        <f t="shared" si="95"/>
        <v>2.6885187047617887E-2</v>
      </c>
      <c r="J792" s="7">
        <f t="shared" si="96"/>
        <v>1.1212035197275094E-2</v>
      </c>
      <c r="K792" s="7">
        <f t="shared" si="97"/>
        <v>7.5771807877762498E-3</v>
      </c>
      <c r="L792" s="7">
        <f t="shared" si="94"/>
        <v>4.826038159371504E-2</v>
      </c>
      <c r="M792" s="7">
        <f t="shared" si="94"/>
        <v>2.2122814152094383E-2</v>
      </c>
      <c r="N792" s="7">
        <f t="shared" si="94"/>
        <v>1.7302438530810482E-2</v>
      </c>
      <c r="O792" s="7">
        <f t="shared" si="89"/>
        <v>1.0799136069115089E-3</v>
      </c>
      <c r="P792" s="7">
        <f t="shared" si="93"/>
        <v>-6.357040579389686E-3</v>
      </c>
      <c r="Q792" s="7">
        <f t="shared" si="93"/>
        <v>-6.5371980129098728E-2</v>
      </c>
      <c r="R792" s="7">
        <f t="shared" si="93"/>
        <v>-3.9997553479702106E-3</v>
      </c>
      <c r="S792" s="7">
        <f t="shared" si="92"/>
        <v>-1.4484932921367351E-2</v>
      </c>
      <c r="T792" s="7">
        <f t="shared" si="92"/>
        <v>-1.3699950940890633E-2</v>
      </c>
      <c r="U792" s="7">
        <f t="shared" si="92"/>
        <v>-4.0647943150375482E-2</v>
      </c>
      <c r="V792" s="9">
        <f t="shared" si="92"/>
        <v>-6.1767406525909618E-2</v>
      </c>
    </row>
    <row r="793" spans="1:22" x14ac:dyDescent="0.2">
      <c r="A793" s="8">
        <v>44582</v>
      </c>
      <c r="B793" s="6">
        <v>59037.18</v>
      </c>
      <c r="C793" s="6">
        <v>712.5</v>
      </c>
      <c r="D793" s="6">
        <v>804.5</v>
      </c>
      <c r="E793" s="6">
        <v>46.7</v>
      </c>
      <c r="F793" s="6">
        <v>628.35</v>
      </c>
      <c r="G793" s="6">
        <v>502.7</v>
      </c>
      <c r="H793" s="6">
        <v>92.7</v>
      </c>
      <c r="I793" s="7">
        <f t="shared" si="95"/>
        <v>7.2401832201334226E-3</v>
      </c>
      <c r="J793" s="7">
        <f t="shared" si="96"/>
        <v>2.3017543859649159E-2</v>
      </c>
      <c r="K793" s="7">
        <f t="shared" si="97"/>
        <v>7.1472964574270659E-3</v>
      </c>
      <c r="L793" s="7">
        <f t="shared" si="94"/>
        <v>2.24839400428265E-2</v>
      </c>
      <c r="M793" s="7">
        <f t="shared" si="94"/>
        <v>-2.100740033420978E-3</v>
      </c>
      <c r="N793" s="7">
        <f t="shared" si="94"/>
        <v>1.7306544658842293E-2</v>
      </c>
      <c r="O793" s="7">
        <f t="shared" si="89"/>
        <v>4.3149946062567501E-2</v>
      </c>
      <c r="P793" s="7">
        <f t="shared" si="93"/>
        <v>2.6530130196091271E-2</v>
      </c>
      <c r="Q793" s="7">
        <f t="shared" si="93"/>
        <v>1.1149646235668373E-2</v>
      </c>
      <c r="R793" s="7">
        <f t="shared" si="93"/>
        <v>7.5486181455617458E-3</v>
      </c>
      <c r="S793" s="7">
        <f t="shared" si="92"/>
        <v>4.7132010758033423E-2</v>
      </c>
      <c r="T793" s="7">
        <f t="shared" si="92"/>
        <v>2.1881654964851657E-2</v>
      </c>
      <c r="U793" s="7">
        <f t="shared" si="92"/>
        <v>1.7154455876336662E-2</v>
      </c>
      <c r="V793" s="9">
        <f t="shared" si="92"/>
        <v>1.0793309196758319E-3</v>
      </c>
    </row>
    <row r="794" spans="1:22" x14ac:dyDescent="0.2">
      <c r="A794" s="8">
        <v>44581</v>
      </c>
      <c r="B794" s="6">
        <v>59464.62</v>
      </c>
      <c r="C794" s="6">
        <v>728.9</v>
      </c>
      <c r="D794" s="6">
        <v>810.25</v>
      </c>
      <c r="E794" s="6">
        <v>47.75</v>
      </c>
      <c r="F794" s="6">
        <v>627.03</v>
      </c>
      <c r="G794" s="6">
        <v>511.4</v>
      </c>
      <c r="H794" s="6">
        <v>96.7</v>
      </c>
      <c r="I794" s="7">
        <f t="shared" si="95"/>
        <v>1.0665165269701404E-2</v>
      </c>
      <c r="J794" s="7">
        <f t="shared" si="96"/>
        <v>9.6035121415827263E-4</v>
      </c>
      <c r="K794" s="7">
        <f t="shared" si="97"/>
        <v>-2.0364085158901535E-3</v>
      </c>
      <c r="L794" s="7">
        <f t="shared" si="94"/>
        <v>2.5130890052356136E-2</v>
      </c>
      <c r="M794" s="7">
        <f t="shared" si="94"/>
        <v>8.0538411240291818E-3</v>
      </c>
      <c r="N794" s="7">
        <f t="shared" si="94"/>
        <v>8.60383261634734E-3</v>
      </c>
      <c r="O794" s="7">
        <f t="shared" si="89"/>
        <v>-8.7900723888315602E-3</v>
      </c>
      <c r="P794" s="7">
        <f t="shared" si="93"/>
        <v>7.2140989213328507E-3</v>
      </c>
      <c r="Q794" s="7">
        <f t="shared" si="93"/>
        <v>2.275663624536171E-2</v>
      </c>
      <c r="R794" s="7">
        <f t="shared" si="93"/>
        <v>7.121875589218952E-3</v>
      </c>
      <c r="S794" s="7">
        <f t="shared" si="92"/>
        <v>2.2234902251887574E-2</v>
      </c>
      <c r="T794" s="7">
        <f t="shared" si="92"/>
        <v>-2.1029496829067635E-3</v>
      </c>
      <c r="U794" s="7">
        <f t="shared" si="92"/>
        <v>1.7158492158556728E-2</v>
      </c>
      <c r="V794" s="9">
        <f t="shared" si="92"/>
        <v>4.2244929887439248E-2</v>
      </c>
    </row>
    <row r="795" spans="1:22" x14ac:dyDescent="0.2">
      <c r="A795" s="8">
        <v>44580</v>
      </c>
      <c r="B795" s="6">
        <v>60098.82</v>
      </c>
      <c r="C795" s="6">
        <v>729.6</v>
      </c>
      <c r="D795" s="6">
        <v>808.6</v>
      </c>
      <c r="E795" s="6">
        <v>48.95</v>
      </c>
      <c r="F795" s="6">
        <v>632.08000000000004</v>
      </c>
      <c r="G795" s="6">
        <v>515.79999999999995</v>
      </c>
      <c r="H795" s="6">
        <v>95.85</v>
      </c>
      <c r="I795" s="7">
        <f t="shared" si="95"/>
        <v>1.0916021312897595E-2</v>
      </c>
      <c r="J795" s="7">
        <f t="shared" si="96"/>
        <v>-6.0307017543859143E-3</v>
      </c>
      <c r="K795" s="7">
        <f t="shared" si="97"/>
        <v>1.7932228543161122E-2</v>
      </c>
      <c r="L795" s="7">
        <f t="shared" si="94"/>
        <v>-2.4514811031664974E-2</v>
      </c>
      <c r="M795" s="7">
        <f t="shared" si="94"/>
        <v>-4.6354891785851393E-3</v>
      </c>
      <c r="N795" s="7">
        <f t="shared" si="94"/>
        <v>-1.7448623497479554E-2</v>
      </c>
      <c r="O795" s="7">
        <f t="shared" si="89"/>
        <v>-3.7558685446009377E-2</v>
      </c>
      <c r="P795" s="7">
        <f t="shared" si="93"/>
        <v>1.06086935598251E-2</v>
      </c>
      <c r="Q795" s="7">
        <f t="shared" si="93"/>
        <v>9.5989037195431807E-4</v>
      </c>
      <c r="R795" s="7">
        <f t="shared" si="93"/>
        <v>-2.0384848149862609E-3</v>
      </c>
      <c r="S795" s="7">
        <f t="shared" si="92"/>
        <v>2.4820302049780248E-2</v>
      </c>
      <c r="T795" s="7">
        <f t="shared" si="92"/>
        <v>8.0215820362309447E-3</v>
      </c>
      <c r="U795" s="7">
        <f t="shared" si="92"/>
        <v>8.5670305901582155E-3</v>
      </c>
      <c r="V795" s="9">
        <f t="shared" si="92"/>
        <v>-8.8289329675952637E-3</v>
      </c>
    </row>
    <row r="796" spans="1:22" x14ac:dyDescent="0.2">
      <c r="A796" s="8">
        <v>44579</v>
      </c>
      <c r="B796" s="6">
        <v>60754.86</v>
      </c>
      <c r="C796" s="6">
        <v>725.2</v>
      </c>
      <c r="D796" s="6">
        <v>823.1</v>
      </c>
      <c r="E796" s="6">
        <v>47.75</v>
      </c>
      <c r="F796" s="6">
        <v>629.15</v>
      </c>
      <c r="G796" s="6">
        <v>506.8</v>
      </c>
      <c r="H796" s="6">
        <v>92.25</v>
      </c>
      <c r="I796" s="7">
        <f t="shared" si="95"/>
        <v>9.1194350542491698E-3</v>
      </c>
      <c r="J796" s="7">
        <f t="shared" si="96"/>
        <v>-1.7305570876999576E-2</v>
      </c>
      <c r="K796" s="7">
        <f t="shared" si="97"/>
        <v>-4.6166929899162934E-3</v>
      </c>
      <c r="L796" s="7">
        <f t="shared" si="94"/>
        <v>2.6178010471204161E-2</v>
      </c>
      <c r="M796" s="7">
        <f t="shared" si="94"/>
        <v>1.2397679408726159E-2</v>
      </c>
      <c r="N796" s="7">
        <f t="shared" si="94"/>
        <v>1.4206787687450539E-2</v>
      </c>
      <c r="O796" s="7">
        <f t="shared" si="89"/>
        <v>1.6260162601626105E-2</v>
      </c>
      <c r="P796" s="7">
        <f t="shared" si="93"/>
        <v>1.0856871615842548E-2</v>
      </c>
      <c r="Q796" s="7">
        <f t="shared" si="93"/>
        <v>-6.0489598794255927E-3</v>
      </c>
      <c r="R796" s="7">
        <f t="shared" si="93"/>
        <v>1.7773342771927901E-2</v>
      </c>
      <c r="S796" s="7">
        <f t="shared" si="92"/>
        <v>-2.4820302049780144E-2</v>
      </c>
      <c r="T796" s="7">
        <f t="shared" si="92"/>
        <v>-4.6462663765010773E-3</v>
      </c>
      <c r="U796" s="7">
        <f t="shared" si="92"/>
        <v>-1.7602645000260327E-2</v>
      </c>
      <c r="V796" s="9">
        <f t="shared" si="92"/>
        <v>-3.8282186571016924E-2</v>
      </c>
    </row>
    <row r="797" spans="1:22" x14ac:dyDescent="0.2">
      <c r="A797" s="8">
        <v>44578</v>
      </c>
      <c r="B797" s="6">
        <v>61308.91</v>
      </c>
      <c r="C797" s="6">
        <v>712.65</v>
      </c>
      <c r="D797" s="6">
        <v>819.3</v>
      </c>
      <c r="E797" s="6">
        <v>49</v>
      </c>
      <c r="F797" s="6">
        <v>636.95000000000005</v>
      </c>
      <c r="G797" s="6">
        <v>514</v>
      </c>
      <c r="H797" s="6">
        <v>93.75</v>
      </c>
      <c r="I797" s="7">
        <f t="shared" si="95"/>
        <v>-1.4007751891201847E-3</v>
      </c>
      <c r="J797" s="7">
        <f t="shared" si="96"/>
        <v>1.2699080895250292E-2</v>
      </c>
      <c r="K797" s="7">
        <f t="shared" si="97"/>
        <v>8.5438789210301458E-4</v>
      </c>
      <c r="L797" s="7">
        <f t="shared" si="94"/>
        <v>4.0816326530612734E-3</v>
      </c>
      <c r="M797" s="7">
        <f t="shared" si="94"/>
        <v>-9.0273961849438589E-3</v>
      </c>
      <c r="N797" s="7">
        <f t="shared" si="94"/>
        <v>-1.0992217898832646E-2</v>
      </c>
      <c r="O797" s="7">
        <f t="shared" si="89"/>
        <v>-1.6000000000000458E-3</v>
      </c>
      <c r="P797" s="7">
        <f t="shared" si="93"/>
        <v>9.0781040930373869E-3</v>
      </c>
      <c r="Q797" s="7">
        <f t="shared" si="93"/>
        <v>-1.7457062579656096E-2</v>
      </c>
      <c r="R797" s="7">
        <f t="shared" si="93"/>
        <v>-4.627382830829402E-3</v>
      </c>
      <c r="S797" s="7">
        <f t="shared" si="92"/>
        <v>2.5841231183887328E-2</v>
      </c>
      <c r="T797" s="7">
        <f t="shared" si="92"/>
        <v>1.2321457517819058E-2</v>
      </c>
      <c r="U797" s="7">
        <f t="shared" si="92"/>
        <v>1.4106817008180991E-2</v>
      </c>
      <c r="V797" s="9">
        <f t="shared" si="92"/>
        <v>1.6129381929883717E-2</v>
      </c>
    </row>
    <row r="798" spans="1:22" x14ac:dyDescent="0.2">
      <c r="A798" s="8">
        <v>44575</v>
      </c>
      <c r="B798" s="6">
        <v>61223.03</v>
      </c>
      <c r="C798" s="6">
        <v>721.7</v>
      </c>
      <c r="D798" s="6">
        <v>820</v>
      </c>
      <c r="E798" s="6">
        <v>49.2</v>
      </c>
      <c r="F798" s="6">
        <v>631.20000000000005</v>
      </c>
      <c r="G798" s="6">
        <v>508.35</v>
      </c>
      <c r="H798" s="6">
        <v>93.6</v>
      </c>
      <c r="I798" s="7">
        <f t="shared" si="95"/>
        <v>2.0041477855636813E-4</v>
      </c>
      <c r="J798" s="7">
        <f t="shared" si="96"/>
        <v>2.6326728557572343E-2</v>
      </c>
      <c r="K798" s="7">
        <f t="shared" si="97"/>
        <v>5.7317073170732868E-3</v>
      </c>
      <c r="L798" s="7">
        <f t="shared" si="94"/>
        <v>1.2195121951219301E-2</v>
      </c>
      <c r="M798" s="7">
        <f t="shared" si="94"/>
        <v>3.6438529784537321E-2</v>
      </c>
      <c r="N798" s="7">
        <f t="shared" si="94"/>
        <v>5.9014458542343551E-3</v>
      </c>
      <c r="O798" s="7">
        <f t="shared" si="89"/>
        <v>3.2051282051284158E-3</v>
      </c>
      <c r="P798" s="7">
        <f t="shared" si="93"/>
        <v>-1.4017571918358996E-3</v>
      </c>
      <c r="Q798" s="7">
        <f t="shared" si="93"/>
        <v>1.261912377718769E-2</v>
      </c>
      <c r="R798" s="7">
        <f t="shared" si="93"/>
        <v>8.5402311052978138E-4</v>
      </c>
      <c r="S798" s="7">
        <f t="shared" si="92"/>
        <v>4.0733253876358688E-3</v>
      </c>
      <c r="T798" s="7">
        <f t="shared" si="92"/>
        <v>-9.0683900241313679E-3</v>
      </c>
      <c r="U798" s="7">
        <f t="shared" si="92"/>
        <v>-1.1053078733995034E-2</v>
      </c>
      <c r="V798" s="9">
        <f t="shared" si="92"/>
        <v>-1.6012813669738792E-3</v>
      </c>
    </row>
    <row r="799" spans="1:22" x14ac:dyDescent="0.2">
      <c r="A799" s="8">
        <v>44574</v>
      </c>
      <c r="B799" s="6">
        <v>61235.3</v>
      </c>
      <c r="C799" s="6">
        <v>740.7</v>
      </c>
      <c r="D799" s="6">
        <v>824.7</v>
      </c>
      <c r="E799" s="6">
        <v>49.8</v>
      </c>
      <c r="F799" s="6">
        <v>654.20000000000005</v>
      </c>
      <c r="G799" s="6">
        <v>511.35</v>
      </c>
      <c r="H799" s="6">
        <v>93.9</v>
      </c>
      <c r="I799" s="7">
        <f t="shared" si="95"/>
        <v>-1.3923341601984607E-3</v>
      </c>
      <c r="J799" s="7">
        <f t="shared" si="96"/>
        <v>8.3029566626164897E-3</v>
      </c>
      <c r="K799" s="7">
        <f t="shared" si="97"/>
        <v>-1.1519340366193953E-3</v>
      </c>
      <c r="L799" s="7">
        <f t="shared" si="94"/>
        <v>-6.0240963855421326E-3</v>
      </c>
      <c r="M799" s="7">
        <f t="shared" si="94"/>
        <v>-8.4836441455213851E-3</v>
      </c>
      <c r="N799" s="7">
        <f t="shared" si="94"/>
        <v>-2.1511684756038152E-3</v>
      </c>
      <c r="O799" s="7">
        <f t="shared" si="89"/>
        <v>-1.2247071352502692E-2</v>
      </c>
      <c r="P799" s="7">
        <f t="shared" si="93"/>
        <v>2.0039469819752522E-4</v>
      </c>
      <c r="Q799" s="7">
        <f t="shared" si="93"/>
        <v>2.598614494101591E-2</v>
      </c>
      <c r="R799" s="7">
        <f t="shared" si="93"/>
        <v>5.7153435810110382E-3</v>
      </c>
      <c r="S799" s="7">
        <f t="shared" si="92"/>
        <v>1.2121360532344602E-2</v>
      </c>
      <c r="T799" s="7">
        <f t="shared" si="92"/>
        <v>3.5790345572618981E-2</v>
      </c>
      <c r="U799" s="7">
        <f t="shared" si="92"/>
        <v>5.8841005308518267E-3</v>
      </c>
      <c r="V799" s="9">
        <f t="shared" si="92"/>
        <v>3.2000027306710709E-3</v>
      </c>
    </row>
    <row r="800" spans="1:22" x14ac:dyDescent="0.2">
      <c r="A800" s="8">
        <v>44573</v>
      </c>
      <c r="B800" s="6">
        <v>61150.04</v>
      </c>
      <c r="C800" s="6">
        <v>746.85</v>
      </c>
      <c r="D800" s="6">
        <v>823.75</v>
      </c>
      <c r="E800" s="6">
        <v>49.5</v>
      </c>
      <c r="F800" s="6">
        <v>648.65</v>
      </c>
      <c r="G800" s="6">
        <v>510.25</v>
      </c>
      <c r="H800" s="6">
        <v>92.75</v>
      </c>
      <c r="I800" s="7">
        <f t="shared" si="95"/>
        <v>-8.7187187449100367E-3</v>
      </c>
      <c r="J800" s="7">
        <f t="shared" si="96"/>
        <v>-4.820245029122372E-3</v>
      </c>
      <c r="K800" s="7">
        <f t="shared" si="97"/>
        <v>-1.5902883156297398E-2</v>
      </c>
      <c r="L800" s="7">
        <f t="shared" si="94"/>
        <v>-4.0404040404040664E-3</v>
      </c>
      <c r="M800" s="7">
        <f t="shared" si="94"/>
        <v>1.1562475911508496E-3</v>
      </c>
      <c r="N800" s="7">
        <f t="shared" si="94"/>
        <v>-8.4272415482606888E-3</v>
      </c>
      <c r="O800" s="7">
        <f t="shared" si="89"/>
        <v>-5.9299191374663218E-3</v>
      </c>
      <c r="P800" s="7">
        <f t="shared" si="93"/>
        <v>-1.3933043580696149E-3</v>
      </c>
      <c r="Q800" s="7">
        <f t="shared" si="93"/>
        <v>8.2686767370579589E-3</v>
      </c>
      <c r="R800" s="7">
        <f t="shared" si="93"/>
        <v>-1.1525980225927637E-3</v>
      </c>
      <c r="S800" s="7">
        <f t="shared" si="92"/>
        <v>-6.0423144559625863E-3</v>
      </c>
      <c r="T800" s="7">
        <f t="shared" si="92"/>
        <v>-8.5198350872622494E-3</v>
      </c>
      <c r="U800" s="7">
        <f t="shared" si="92"/>
        <v>-2.1534855620676404E-3</v>
      </c>
      <c r="V800" s="9">
        <f t="shared" si="92"/>
        <v>-1.2322684726672733E-2</v>
      </c>
    </row>
    <row r="801" spans="1:22" x14ac:dyDescent="0.2">
      <c r="A801" s="8">
        <v>44572</v>
      </c>
      <c r="B801" s="6">
        <v>60616.89</v>
      </c>
      <c r="C801" s="6">
        <v>743.25</v>
      </c>
      <c r="D801" s="6">
        <v>810.65</v>
      </c>
      <c r="E801" s="6">
        <v>49.3</v>
      </c>
      <c r="F801" s="6">
        <v>649.4</v>
      </c>
      <c r="G801" s="6">
        <v>505.95</v>
      </c>
      <c r="H801" s="6">
        <v>92.2</v>
      </c>
      <c r="I801" s="7">
        <f t="shared" si="95"/>
        <v>-3.6501377751316788E-3</v>
      </c>
      <c r="J801" s="7">
        <f t="shared" si="96"/>
        <v>-6.0544904137238564E-4</v>
      </c>
      <c r="K801" s="7">
        <f t="shared" si="97"/>
        <v>1.2335779929695256E-4</v>
      </c>
      <c r="L801" s="7">
        <f t="shared" si="94"/>
        <v>1.0141987829614507E-2</v>
      </c>
      <c r="M801" s="7">
        <f t="shared" si="94"/>
        <v>-4.9630428087465428E-2</v>
      </c>
      <c r="N801" s="7">
        <f t="shared" si="94"/>
        <v>-4.5459037454294027E-3</v>
      </c>
      <c r="O801" s="7">
        <f t="shared" si="89"/>
        <v>-5.4229934924077128E-4</v>
      </c>
      <c r="P801" s="7">
        <f t="shared" si="93"/>
        <v>-8.7569491488189467E-3</v>
      </c>
      <c r="Q801" s="7">
        <f t="shared" si="93"/>
        <v>-4.8318998780944198E-3</v>
      </c>
      <c r="R801" s="7">
        <f t="shared" si="93"/>
        <v>-1.60306908206388E-2</v>
      </c>
      <c r="S801" s="7">
        <f t="shared" si="92"/>
        <v>-4.0485885260002205E-3</v>
      </c>
      <c r="T801" s="7">
        <f t="shared" si="92"/>
        <v>1.1555796517241515E-3</v>
      </c>
      <c r="U801" s="7">
        <f t="shared" si="92"/>
        <v>-8.4629515141852654E-3</v>
      </c>
      <c r="V801" s="9">
        <f t="shared" si="92"/>
        <v>-5.9475709249963912E-3</v>
      </c>
    </row>
    <row r="802" spans="1:22" x14ac:dyDescent="0.2">
      <c r="A802" s="8">
        <v>44571</v>
      </c>
      <c r="B802" s="6">
        <v>60395.63</v>
      </c>
      <c r="C802" s="6">
        <v>742.8</v>
      </c>
      <c r="D802" s="6">
        <v>810.75</v>
      </c>
      <c r="E802" s="6">
        <v>49.8</v>
      </c>
      <c r="F802" s="6">
        <v>617.16999999999996</v>
      </c>
      <c r="G802" s="6">
        <v>503.65</v>
      </c>
      <c r="H802" s="6">
        <v>92.15</v>
      </c>
      <c r="I802" s="7">
        <f t="shared" si="95"/>
        <v>-1.0778594411549269E-2</v>
      </c>
      <c r="J802" s="7">
        <f t="shared" si="96"/>
        <v>-1.6424340333871745E-2</v>
      </c>
      <c r="K802" s="7">
        <f t="shared" si="97"/>
        <v>-2.1584952204748653E-2</v>
      </c>
      <c r="L802" s="7">
        <f t="shared" si="94"/>
        <v>-1.2048192771084265E-2</v>
      </c>
      <c r="M802" s="7">
        <f t="shared" si="94"/>
        <v>-1.080739504512529E-2</v>
      </c>
      <c r="N802" s="7">
        <f t="shared" si="94"/>
        <v>-2.4620272014295619E-2</v>
      </c>
      <c r="O802" s="7">
        <f t="shared" si="89"/>
        <v>-4.9376017362995239E-2</v>
      </c>
      <c r="P802" s="7">
        <f t="shared" si="93"/>
        <v>-3.6568157834065839E-3</v>
      </c>
      <c r="Q802" s="7">
        <f t="shared" si="93"/>
        <v>-6.0563239965636848E-4</v>
      </c>
      <c r="R802" s="7">
        <f t="shared" si="93"/>
        <v>1.2335019134928889E-4</v>
      </c>
      <c r="S802" s="7">
        <f t="shared" si="92"/>
        <v>1.009090298196272E-2</v>
      </c>
      <c r="T802" s="7">
        <f t="shared" si="92"/>
        <v>-5.0904346971578487E-2</v>
      </c>
      <c r="U802" s="7">
        <f t="shared" si="92"/>
        <v>-4.5562677870788259E-3</v>
      </c>
      <c r="V802" s="9">
        <f t="shared" si="92"/>
        <v>-5.4244644671584544E-4</v>
      </c>
    </row>
    <row r="803" spans="1:22" x14ac:dyDescent="0.2">
      <c r="A803" s="8">
        <v>44568</v>
      </c>
      <c r="B803" s="6">
        <v>59744.65</v>
      </c>
      <c r="C803" s="6">
        <v>730.6</v>
      </c>
      <c r="D803" s="6">
        <v>793.25</v>
      </c>
      <c r="E803" s="6">
        <v>49.2</v>
      </c>
      <c r="F803" s="6">
        <v>610.5</v>
      </c>
      <c r="G803" s="6">
        <v>491.25</v>
      </c>
      <c r="H803" s="6">
        <v>87.6</v>
      </c>
      <c r="I803" s="7">
        <f t="shared" si="95"/>
        <v>-2.3903395534161653E-3</v>
      </c>
      <c r="J803" s="7">
        <f t="shared" si="96"/>
        <v>-4.1062140706282779E-4</v>
      </c>
      <c r="K803" s="7">
        <f t="shared" si="97"/>
        <v>-1.0337220296249616E-2</v>
      </c>
      <c r="L803" s="7">
        <f t="shared" si="94"/>
        <v>1.2195121951219301E-2</v>
      </c>
      <c r="M803" s="7">
        <f t="shared" si="94"/>
        <v>-4.417690417690423E-2</v>
      </c>
      <c r="N803" s="7">
        <f t="shared" si="94"/>
        <v>9.1603053435118653E-4</v>
      </c>
      <c r="O803" s="7">
        <f t="shared" si="89"/>
        <v>-1.1415525114155223E-2</v>
      </c>
      <c r="P803" s="7">
        <f t="shared" si="93"/>
        <v>-1.0837104276188919E-2</v>
      </c>
      <c r="Q803" s="7">
        <f t="shared" si="93"/>
        <v>-1.6560715117368511E-2</v>
      </c>
      <c r="R803" s="7">
        <f t="shared" si="93"/>
        <v>-2.1821314724122364E-2</v>
      </c>
      <c r="S803" s="7">
        <f t="shared" si="92"/>
        <v>-1.2121360532344737E-2</v>
      </c>
      <c r="T803" s="7">
        <f t="shared" si="92"/>
        <v>-1.0866219146407763E-2</v>
      </c>
      <c r="U803" s="7">
        <f t="shared" si="92"/>
        <v>-2.4928419205219113E-2</v>
      </c>
      <c r="V803" s="9">
        <f t="shared" si="92"/>
        <v>-5.0636686173486663E-2</v>
      </c>
    </row>
    <row r="804" spans="1:22" x14ac:dyDescent="0.2">
      <c r="A804" s="8">
        <v>44567</v>
      </c>
      <c r="B804" s="6">
        <v>59601.84</v>
      </c>
      <c r="C804" s="6">
        <v>730.3</v>
      </c>
      <c r="D804" s="6">
        <v>785.05</v>
      </c>
      <c r="E804" s="6">
        <v>49.8</v>
      </c>
      <c r="F804" s="6">
        <v>583.53</v>
      </c>
      <c r="G804" s="6">
        <v>491.7</v>
      </c>
      <c r="H804" s="6">
        <v>86.6</v>
      </c>
      <c r="I804" s="7">
        <f t="shared" si="95"/>
        <v>1.0424342604188119E-2</v>
      </c>
      <c r="J804" s="7">
        <f t="shared" si="96"/>
        <v>-4.6556209776803525E-3</v>
      </c>
      <c r="K804" s="7">
        <f t="shared" si="97"/>
        <v>3.8214126488758104E-3</v>
      </c>
      <c r="L804" s="7">
        <f t="shared" si="94"/>
        <v>0</v>
      </c>
      <c r="M804" s="7">
        <f t="shared" si="94"/>
        <v>1.95362706287594E-3</v>
      </c>
      <c r="N804" s="7">
        <f t="shared" si="94"/>
        <v>1.423632296115418E-3</v>
      </c>
      <c r="O804" s="7">
        <f t="shared" si="89"/>
        <v>-1.9630484988452546E-2</v>
      </c>
      <c r="P804" s="7">
        <f t="shared" si="93"/>
        <v>-2.3932009757632803E-3</v>
      </c>
      <c r="Q804" s="7">
        <f t="shared" si="93"/>
        <v>-4.107057351181902E-4</v>
      </c>
      <c r="R804" s="7">
        <f t="shared" si="93"/>
        <v>-1.039102044177433E-2</v>
      </c>
      <c r="S804" s="7">
        <f t="shared" si="92"/>
        <v>1.2121360532344602E-2</v>
      </c>
      <c r="T804" s="7">
        <f t="shared" si="92"/>
        <v>-4.5182429264048994E-2</v>
      </c>
      <c r="U804" s="7">
        <f t="shared" si="92"/>
        <v>9.156112344227426E-4</v>
      </c>
      <c r="V804" s="9">
        <f t="shared" si="92"/>
        <v>-1.1481182373956254E-2</v>
      </c>
    </row>
    <row r="805" spans="1:22" x14ac:dyDescent="0.2">
      <c r="A805" s="8">
        <v>44566</v>
      </c>
      <c r="B805" s="6">
        <v>60223.15</v>
      </c>
      <c r="C805" s="6">
        <v>726.9</v>
      </c>
      <c r="D805" s="6">
        <v>788.05</v>
      </c>
      <c r="E805" s="6">
        <v>49.8</v>
      </c>
      <c r="F805" s="6">
        <v>584.66999999999996</v>
      </c>
      <c r="G805" s="6">
        <v>492.4</v>
      </c>
      <c r="H805" s="6">
        <v>84.9</v>
      </c>
      <c r="I805" s="7">
        <f t="shared" si="95"/>
        <v>-6.0976551376007437E-3</v>
      </c>
      <c r="J805" s="7">
        <f t="shared" si="96"/>
        <v>-2.4418764616866095E-2</v>
      </c>
      <c r="K805" s="7">
        <f t="shared" si="97"/>
        <v>-1.9288116236279351E-2</v>
      </c>
      <c r="L805" s="7">
        <f t="shared" si="94"/>
        <v>-1.0040160642570295E-2</v>
      </c>
      <c r="M805" s="7">
        <f t="shared" si="94"/>
        <v>-6.2804659038431798E-2</v>
      </c>
      <c r="N805" s="7">
        <f t="shared" si="94"/>
        <v>-1.8074735987002377E-2</v>
      </c>
      <c r="O805" s="7">
        <f t="shared" si="94"/>
        <v>-1.1778563015312105E-2</v>
      </c>
      <c r="P805" s="7">
        <f t="shared" si="93"/>
        <v>1.0370383810835956E-2</v>
      </c>
      <c r="Q805" s="7">
        <f t="shared" si="93"/>
        <v>-4.6664921354742832E-3</v>
      </c>
      <c r="R805" s="7">
        <f t="shared" si="93"/>
        <v>3.8141296000193561E-3</v>
      </c>
      <c r="S805" s="7">
        <f t="shared" si="92"/>
        <v>0</v>
      </c>
      <c r="T805" s="7">
        <f t="shared" si="92"/>
        <v>1.9517212153320768E-3</v>
      </c>
      <c r="U805" s="7">
        <f t="shared" si="92"/>
        <v>1.4226198924046532E-3</v>
      </c>
      <c r="V805" s="9">
        <f t="shared" si="92"/>
        <v>-1.9825722251087727E-2</v>
      </c>
    </row>
    <row r="806" spans="1:22" x14ac:dyDescent="0.2">
      <c r="A806" s="8">
        <v>44565</v>
      </c>
      <c r="B806" s="6">
        <v>59855.93</v>
      </c>
      <c r="C806" s="6">
        <v>709.15</v>
      </c>
      <c r="D806" s="6">
        <v>772.85</v>
      </c>
      <c r="E806" s="6">
        <v>49.3</v>
      </c>
      <c r="F806" s="6">
        <v>547.95000000000005</v>
      </c>
      <c r="G806" s="6">
        <v>483.5</v>
      </c>
      <c r="H806" s="6">
        <v>83.9</v>
      </c>
      <c r="I806" s="7">
        <f t="shared" si="95"/>
        <v>-1.1238819612359174E-2</v>
      </c>
      <c r="J806" s="7">
        <f t="shared" si="96"/>
        <v>-1.8049777903123343E-2</v>
      </c>
      <c r="K806" s="7">
        <f t="shared" si="97"/>
        <v>-1.0545383968428523E-2</v>
      </c>
      <c r="L806" s="7">
        <f t="shared" si="94"/>
        <v>7.0993914807302438E-3</v>
      </c>
      <c r="M806" s="7">
        <f t="shared" si="94"/>
        <v>-2.7922255680262964E-2</v>
      </c>
      <c r="N806" s="7">
        <f t="shared" si="94"/>
        <v>-2.6266804550155065E-2</v>
      </c>
      <c r="O806" s="7">
        <f t="shared" si="94"/>
        <v>-1.1918951132301459E-3</v>
      </c>
      <c r="P806" s="7">
        <f t="shared" si="93"/>
        <v>-6.11632175711249E-3</v>
      </c>
      <c r="Q806" s="7">
        <f t="shared" si="93"/>
        <v>-2.4721846749973127E-2</v>
      </c>
      <c r="R806" s="7">
        <f t="shared" si="93"/>
        <v>-1.9476559023222394E-2</v>
      </c>
      <c r="S806" s="7">
        <f t="shared" si="92"/>
        <v>-1.0090902981962831E-2</v>
      </c>
      <c r="T806" s="7">
        <f t="shared" si="92"/>
        <v>-6.4863543592641168E-2</v>
      </c>
      <c r="U806" s="7">
        <f t="shared" si="92"/>
        <v>-1.8240079416949367E-2</v>
      </c>
      <c r="V806" s="9">
        <f t="shared" si="92"/>
        <v>-1.1848479844141111E-2</v>
      </c>
    </row>
    <row r="807" spans="1:22" x14ac:dyDescent="0.2">
      <c r="A807" s="8">
        <v>44564</v>
      </c>
      <c r="B807" s="6">
        <v>59183.22</v>
      </c>
      <c r="C807" s="6">
        <v>696.35</v>
      </c>
      <c r="D807" s="6">
        <v>764.7</v>
      </c>
      <c r="E807" s="6">
        <v>49.65</v>
      </c>
      <c r="F807" s="6">
        <v>532.65</v>
      </c>
      <c r="G807" s="6">
        <v>470.8</v>
      </c>
      <c r="H807" s="6">
        <v>83.8</v>
      </c>
      <c r="I807" s="7">
        <f t="shared" si="95"/>
        <v>-1.570377549582469E-2</v>
      </c>
      <c r="J807" s="7">
        <f t="shared" si="96"/>
        <v>-2.5561858260932047E-2</v>
      </c>
      <c r="K807" s="7">
        <f t="shared" si="97"/>
        <v>-3.210409310840856E-2</v>
      </c>
      <c r="L807" s="7">
        <f t="shared" si="94"/>
        <v>-2.6183282980866029E-2</v>
      </c>
      <c r="M807" s="7">
        <f t="shared" si="94"/>
        <v>-2.7034638130104205E-2</v>
      </c>
      <c r="N807" s="7">
        <f t="shared" si="94"/>
        <v>-2.1983857264231133E-2</v>
      </c>
      <c r="O807" s="7">
        <f t="shared" si="94"/>
        <v>-2.2076372315035786E-2</v>
      </c>
      <c r="P807" s="7">
        <f t="shared" si="93"/>
        <v>-1.1302452366084157E-2</v>
      </c>
      <c r="Q807" s="7">
        <f t="shared" si="93"/>
        <v>-1.8214662241515484E-2</v>
      </c>
      <c r="R807" s="7">
        <f t="shared" si="93"/>
        <v>-1.0601380548148104E-2</v>
      </c>
      <c r="S807" s="7">
        <f t="shared" si="92"/>
        <v>7.0743094425371961E-3</v>
      </c>
      <c r="T807" s="7">
        <f t="shared" si="92"/>
        <v>-2.8319493852194778E-2</v>
      </c>
      <c r="U807" s="7">
        <f t="shared" si="92"/>
        <v>-2.6617939507227309E-2</v>
      </c>
      <c r="V807" s="9">
        <f t="shared" si="92"/>
        <v>-1.1926059851232469E-3</v>
      </c>
    </row>
    <row r="808" spans="1:22" x14ac:dyDescent="0.2">
      <c r="A808" s="8">
        <v>44561</v>
      </c>
      <c r="B808" s="6">
        <v>58253.82</v>
      </c>
      <c r="C808" s="6">
        <v>678.55</v>
      </c>
      <c r="D808" s="6">
        <v>740.15</v>
      </c>
      <c r="E808" s="6">
        <v>48.35</v>
      </c>
      <c r="F808" s="6">
        <v>518.25</v>
      </c>
      <c r="G808" s="6">
        <v>460.45</v>
      </c>
      <c r="H808" s="6">
        <v>81.95</v>
      </c>
      <c r="I808" s="7">
        <f t="shared" si="95"/>
        <v>-7.8878947337702732E-3</v>
      </c>
      <c r="J808" s="7">
        <f t="shared" si="96"/>
        <v>-1.4295188269103143E-2</v>
      </c>
      <c r="K808" s="7">
        <f t="shared" si="97"/>
        <v>-6.0122948051070102E-3</v>
      </c>
      <c r="L808" s="7">
        <f t="shared" si="94"/>
        <v>-1.7580144777662898E-2</v>
      </c>
      <c r="M808" s="7">
        <f t="shared" si="94"/>
        <v>6.5991316931981459E-3</v>
      </c>
      <c r="N808" s="7">
        <f t="shared" si="94"/>
        <v>-1.9003149093278271E-2</v>
      </c>
      <c r="O808" s="7">
        <f t="shared" si="94"/>
        <v>-2.1964612568639352E-2</v>
      </c>
      <c r="P808" s="7">
        <f t="shared" si="93"/>
        <v>-1.5828386070902707E-2</v>
      </c>
      <c r="Q808" s="7">
        <f t="shared" si="93"/>
        <v>-2.5894238971721294E-2</v>
      </c>
      <c r="R808" s="7">
        <f t="shared" si="93"/>
        <v>-3.2630731690678365E-2</v>
      </c>
      <c r="S808" s="7">
        <f t="shared" si="92"/>
        <v>-2.6532168591878232E-2</v>
      </c>
      <c r="T808" s="7">
        <f t="shared" si="92"/>
        <v>-2.7406796741317633E-2</v>
      </c>
      <c r="U808" s="7">
        <f t="shared" si="92"/>
        <v>-2.2229103218745661E-2</v>
      </c>
      <c r="V808" s="9">
        <f t="shared" si="92"/>
        <v>-2.2323702298198651E-2</v>
      </c>
    </row>
    <row r="809" spans="1:22" x14ac:dyDescent="0.2">
      <c r="A809" s="8">
        <v>44560</v>
      </c>
      <c r="B809" s="6">
        <v>57794.32</v>
      </c>
      <c r="C809" s="6">
        <v>668.85</v>
      </c>
      <c r="D809" s="6">
        <v>735.7</v>
      </c>
      <c r="E809" s="6">
        <v>47.5</v>
      </c>
      <c r="F809" s="6">
        <v>521.66999999999996</v>
      </c>
      <c r="G809" s="6">
        <v>451.7</v>
      </c>
      <c r="H809" s="6">
        <v>80.150000000000006</v>
      </c>
      <c r="I809" s="7">
        <f t="shared" si="95"/>
        <v>2.1057432633520001E-4</v>
      </c>
      <c r="J809" s="7">
        <f t="shared" si="96"/>
        <v>2.4669208342678051E-3</v>
      </c>
      <c r="K809" s="7">
        <f t="shared" si="97"/>
        <v>0</v>
      </c>
      <c r="L809" s="7">
        <f t="shared" si="94"/>
        <v>-2.1052631578947212E-3</v>
      </c>
      <c r="M809" s="7">
        <f t="shared" si="94"/>
        <v>-3.0843253397741854E-2</v>
      </c>
      <c r="N809" s="7">
        <f t="shared" si="94"/>
        <v>5.9774186406906793E-3</v>
      </c>
      <c r="O809" s="7">
        <f t="shared" si="94"/>
        <v>9.9812850904552608E-3</v>
      </c>
      <c r="P809" s="7">
        <f t="shared" si="93"/>
        <v>-7.9191687413814014E-3</v>
      </c>
      <c r="Q809" s="7">
        <f t="shared" si="93"/>
        <v>-1.4398348785784269E-2</v>
      </c>
      <c r="R809" s="7">
        <f t="shared" si="93"/>
        <v>-6.0304414212823095E-3</v>
      </c>
      <c r="S809" s="7">
        <f t="shared" si="92"/>
        <v>-1.7736510858707831E-2</v>
      </c>
      <c r="T809" s="7">
        <f t="shared" si="92"/>
        <v>6.5774527461981078E-3</v>
      </c>
      <c r="U809" s="7">
        <f t="shared" si="92"/>
        <v>-1.9186029506817505E-2</v>
      </c>
      <c r="V809" s="9">
        <f t="shared" si="92"/>
        <v>-2.2209426134276667E-2</v>
      </c>
    </row>
    <row r="810" spans="1:22" x14ac:dyDescent="0.2">
      <c r="A810" s="8">
        <v>44559</v>
      </c>
      <c r="B810" s="6">
        <v>57806.49</v>
      </c>
      <c r="C810" s="6">
        <v>670.5</v>
      </c>
      <c r="D810" s="6">
        <v>735.7</v>
      </c>
      <c r="E810" s="6">
        <v>47.4</v>
      </c>
      <c r="F810" s="6">
        <v>505.58</v>
      </c>
      <c r="G810" s="6">
        <v>454.4</v>
      </c>
      <c r="H810" s="6">
        <v>80.95</v>
      </c>
      <c r="I810" s="7">
        <f t="shared" si="95"/>
        <v>1.574044713664513E-3</v>
      </c>
      <c r="J810" s="7">
        <f t="shared" si="96"/>
        <v>7.382550335570448E-3</v>
      </c>
      <c r="K810" s="7">
        <f t="shared" si="97"/>
        <v>1.3592496941683407E-4</v>
      </c>
      <c r="L810" s="7">
        <f t="shared" si="94"/>
        <v>0</v>
      </c>
      <c r="M810" s="7">
        <f t="shared" si="94"/>
        <v>-2.478341706554843E-2</v>
      </c>
      <c r="N810" s="7">
        <f t="shared" si="94"/>
        <v>1.4964788732394485E-2</v>
      </c>
      <c r="O810" s="7">
        <f t="shared" si="94"/>
        <v>-6.1766522544781655E-4</v>
      </c>
      <c r="P810" s="7">
        <f t="shared" si="93"/>
        <v>2.105521586736499E-4</v>
      </c>
      <c r="Q810" s="7">
        <f t="shared" si="93"/>
        <v>2.4638829801378968E-3</v>
      </c>
      <c r="R810" s="7">
        <f t="shared" si="93"/>
        <v>0</v>
      </c>
      <c r="S810" s="7">
        <f t="shared" si="92"/>
        <v>-2.1074823395646983E-3</v>
      </c>
      <c r="T810" s="7">
        <f t="shared" si="92"/>
        <v>-3.1328918973862085E-2</v>
      </c>
      <c r="U810" s="7">
        <f t="shared" si="92"/>
        <v>5.9596247463830718E-3</v>
      </c>
      <c r="V810" s="9">
        <f t="shared" si="92"/>
        <v>9.9318010680820423E-3</v>
      </c>
    </row>
    <row r="811" spans="1:22" x14ac:dyDescent="0.2">
      <c r="A811" s="8">
        <v>44558</v>
      </c>
      <c r="B811" s="6">
        <v>57897.48</v>
      </c>
      <c r="C811" s="6">
        <v>675.45</v>
      </c>
      <c r="D811" s="6">
        <v>735.8</v>
      </c>
      <c r="E811" s="6">
        <v>47.4</v>
      </c>
      <c r="F811" s="6">
        <v>493.05</v>
      </c>
      <c r="G811" s="6">
        <v>461.2</v>
      </c>
      <c r="H811" s="6">
        <v>80.900000000000006</v>
      </c>
      <c r="I811" s="7">
        <f t="shared" si="95"/>
        <v>-8.2428458026153617E-3</v>
      </c>
      <c r="J811" s="7">
        <f t="shared" si="96"/>
        <v>-4.8856318010216393E-3</v>
      </c>
      <c r="K811" s="7">
        <f t="shared" si="97"/>
        <v>2.7181299266110237E-4</v>
      </c>
      <c r="L811" s="7">
        <f t="shared" si="94"/>
        <v>-2.1097046413502074E-2</v>
      </c>
      <c r="M811" s="7">
        <f t="shared" si="94"/>
        <v>1.9369232329378372E-2</v>
      </c>
      <c r="N811" s="7">
        <f t="shared" si="94"/>
        <v>-6.830008673026855E-3</v>
      </c>
      <c r="O811" s="7">
        <f t="shared" si="94"/>
        <v>-1.2978986402966797E-2</v>
      </c>
      <c r="P811" s="7">
        <f t="shared" si="93"/>
        <v>1.5728072037113441E-3</v>
      </c>
      <c r="Q811" s="7">
        <f t="shared" si="93"/>
        <v>7.3554326939571073E-3</v>
      </c>
      <c r="R811" s="7">
        <f t="shared" si="93"/>
        <v>1.3591573245519159E-4</v>
      </c>
      <c r="S811" s="7">
        <f t="shared" si="92"/>
        <v>0</v>
      </c>
      <c r="T811" s="7">
        <f t="shared" si="92"/>
        <v>-2.509569630988694E-2</v>
      </c>
      <c r="U811" s="7">
        <f t="shared" si="92"/>
        <v>1.4853920987962484E-2</v>
      </c>
      <c r="V811" s="9">
        <f t="shared" si="92"/>
        <v>-6.178560591981406E-4</v>
      </c>
    </row>
    <row r="812" spans="1:22" x14ac:dyDescent="0.2">
      <c r="A812" s="8">
        <v>44557</v>
      </c>
      <c r="B812" s="6">
        <v>57420.24</v>
      </c>
      <c r="C812" s="6">
        <v>672.15</v>
      </c>
      <c r="D812" s="6">
        <v>736</v>
      </c>
      <c r="E812" s="6">
        <v>46.4</v>
      </c>
      <c r="F812" s="6">
        <v>502.6</v>
      </c>
      <c r="G812" s="6">
        <v>458.05</v>
      </c>
      <c r="H812" s="6">
        <v>79.849999999999994</v>
      </c>
      <c r="I812" s="7">
        <f t="shared" si="95"/>
        <v>-5.1537576297138177E-3</v>
      </c>
      <c r="J812" s="7">
        <f t="shared" si="96"/>
        <v>-6.9180986386966348E-3</v>
      </c>
      <c r="K812" s="7">
        <f t="shared" si="97"/>
        <v>-1.2092391304347805E-2</v>
      </c>
      <c r="L812" s="7">
        <f t="shared" si="94"/>
        <v>1.0775862068965525E-2</v>
      </c>
      <c r="M812" s="7">
        <f t="shared" si="94"/>
        <v>2.2443294866693053E-2</v>
      </c>
      <c r="N812" s="7">
        <f t="shared" si="94"/>
        <v>-2.4014845540880625E-3</v>
      </c>
      <c r="O812" s="7">
        <f t="shared" si="94"/>
        <v>-5.0093926111457465E-3</v>
      </c>
      <c r="P812" s="7">
        <f t="shared" si="93"/>
        <v>-8.2770059032199837E-3</v>
      </c>
      <c r="Q812" s="7">
        <f t="shared" si="93"/>
        <v>-4.8976055154287181E-3</v>
      </c>
      <c r="R812" s="7">
        <f t="shared" si="93"/>
        <v>2.7177605820230495E-4</v>
      </c>
      <c r="S812" s="7">
        <f t="shared" si="92"/>
        <v>-2.1322769468821192E-2</v>
      </c>
      <c r="T812" s="7">
        <f t="shared" si="92"/>
        <v>1.918403633115371E-2</v>
      </c>
      <c r="U812" s="7">
        <f t="shared" si="92"/>
        <v>-6.8534399336862692E-3</v>
      </c>
      <c r="V812" s="9">
        <f t="shared" si="92"/>
        <v>-1.3063949403424738E-2</v>
      </c>
    </row>
    <row r="813" spans="1:22" x14ac:dyDescent="0.2">
      <c r="A813" s="8">
        <v>44554</v>
      </c>
      <c r="B813" s="6">
        <v>57124.31</v>
      </c>
      <c r="C813" s="6">
        <v>667.5</v>
      </c>
      <c r="D813" s="6">
        <v>727.1</v>
      </c>
      <c r="E813" s="6">
        <v>46.9</v>
      </c>
      <c r="F813" s="6">
        <v>513.88</v>
      </c>
      <c r="G813" s="6">
        <v>456.95</v>
      </c>
      <c r="H813" s="6">
        <v>79.45</v>
      </c>
      <c r="I813" s="7">
        <f t="shared" si="95"/>
        <v>3.3430600737234251E-3</v>
      </c>
      <c r="J813" s="7">
        <f t="shared" si="96"/>
        <v>1.6928838951310698E-2</v>
      </c>
      <c r="K813" s="7">
        <f t="shared" si="97"/>
        <v>5.7763718883234727E-3</v>
      </c>
      <c r="L813" s="7">
        <f t="shared" si="94"/>
        <v>1.7057569296375252E-2</v>
      </c>
      <c r="M813" s="7">
        <f t="shared" si="94"/>
        <v>1.6618665836382052E-2</v>
      </c>
      <c r="N813" s="7">
        <f t="shared" si="94"/>
        <v>1.0613852719115968E-2</v>
      </c>
      <c r="O813" s="7">
        <f t="shared" si="94"/>
        <v>2.2026431718061623E-2</v>
      </c>
      <c r="P813" s="7">
        <f t="shared" si="93"/>
        <v>-5.1670840456977717E-3</v>
      </c>
      <c r="Q813" s="7">
        <f t="shared" si="93"/>
        <v>-6.9421396258570441E-3</v>
      </c>
      <c r="R813" s="7">
        <f t="shared" si="93"/>
        <v>-1.2166099072865071E-2</v>
      </c>
      <c r="S813" s="7">
        <f t="shared" si="92"/>
        <v>1.0718216220024107E-2</v>
      </c>
      <c r="T813" s="7">
        <f t="shared" si="92"/>
        <v>2.2195150053916972E-2</v>
      </c>
      <c r="U813" s="7">
        <f t="shared" si="92"/>
        <v>-2.4043727430070943E-3</v>
      </c>
      <c r="V813" s="9">
        <f t="shared" si="92"/>
        <v>-5.0219816782963011E-3</v>
      </c>
    </row>
    <row r="814" spans="1:22" x14ac:dyDescent="0.2">
      <c r="A814" s="8">
        <v>44553</v>
      </c>
      <c r="B814" s="6">
        <v>57315.28</v>
      </c>
      <c r="C814" s="6">
        <v>678.8</v>
      </c>
      <c r="D814" s="6">
        <v>731.3</v>
      </c>
      <c r="E814" s="6">
        <v>47.7</v>
      </c>
      <c r="F814" s="6">
        <v>522.41999999999996</v>
      </c>
      <c r="G814" s="6">
        <v>461.8</v>
      </c>
      <c r="H814" s="6">
        <v>81.2</v>
      </c>
      <c r="I814" s="7">
        <f t="shared" si="95"/>
        <v>-6.7123461666767081E-3</v>
      </c>
      <c r="J814" s="7">
        <f t="shared" si="96"/>
        <v>-1.3921626399528431E-2</v>
      </c>
      <c r="K814" s="7">
        <f t="shared" si="97"/>
        <v>2.0511418022699512E-3</v>
      </c>
      <c r="L814" s="7">
        <f t="shared" si="94"/>
        <v>7.3375262054506951E-3</v>
      </c>
      <c r="M814" s="7">
        <f t="shared" si="94"/>
        <v>-1.6978676160943285E-2</v>
      </c>
      <c r="N814" s="7">
        <f t="shared" si="94"/>
        <v>-1.2884365526201758E-2</v>
      </c>
      <c r="O814" s="7">
        <f t="shared" si="94"/>
        <v>-1.662561576354693E-2</v>
      </c>
      <c r="P814" s="7">
        <f t="shared" si="93"/>
        <v>3.337484471321994E-3</v>
      </c>
      <c r="Q814" s="7">
        <f t="shared" si="93"/>
        <v>1.6787143085666496E-2</v>
      </c>
      <c r="R814" s="7">
        <f t="shared" si="93"/>
        <v>5.7597526208943584E-3</v>
      </c>
      <c r="S814" s="7">
        <f t="shared" si="92"/>
        <v>1.6913722442061838E-2</v>
      </c>
      <c r="T814" s="7">
        <f t="shared" si="92"/>
        <v>1.6482086905170331E-2</v>
      </c>
      <c r="U814" s="7">
        <f t="shared" si="92"/>
        <v>1.0557921202184425E-2</v>
      </c>
      <c r="V814" s="9">
        <f t="shared" si="92"/>
        <v>2.178735418490723E-2</v>
      </c>
    </row>
    <row r="815" spans="1:22" x14ac:dyDescent="0.2">
      <c r="A815" s="8">
        <v>44552</v>
      </c>
      <c r="B815" s="6">
        <v>56930.559999999998</v>
      </c>
      <c r="C815" s="6">
        <v>669.35</v>
      </c>
      <c r="D815" s="6">
        <v>732.8</v>
      </c>
      <c r="E815" s="6">
        <v>48.05</v>
      </c>
      <c r="F815" s="6">
        <v>513.54999999999995</v>
      </c>
      <c r="G815" s="6">
        <v>455.85</v>
      </c>
      <c r="H815" s="6">
        <v>79.849999999999994</v>
      </c>
      <c r="I815" s="7">
        <f t="shared" si="95"/>
        <v>-1.0742033803988527E-2</v>
      </c>
      <c r="J815" s="7">
        <f t="shared" si="96"/>
        <v>-5.2289534623142231E-3</v>
      </c>
      <c r="K815" s="7">
        <f t="shared" si="97"/>
        <v>-1.6989628820960556E-2</v>
      </c>
      <c r="L815" s="7">
        <f t="shared" si="94"/>
        <v>-4.7866805411030167E-2</v>
      </c>
      <c r="M815" s="7">
        <f t="shared" si="94"/>
        <v>9.2493428098530117E-3</v>
      </c>
      <c r="N815" s="7">
        <f t="shared" si="94"/>
        <v>-2.1607985082812364E-2</v>
      </c>
      <c r="O815" s="7">
        <f t="shared" si="94"/>
        <v>-1.1271133375078124E-2</v>
      </c>
      <c r="P815" s="7">
        <f t="shared" si="93"/>
        <v>-6.7349752820241313E-3</v>
      </c>
      <c r="Q815" s="7">
        <f t="shared" si="93"/>
        <v>-1.4019441128164375E-2</v>
      </c>
      <c r="R815" s="7">
        <f t="shared" si="93"/>
        <v>2.0490410830150243E-3</v>
      </c>
      <c r="S815" s="7">
        <f t="shared" si="92"/>
        <v>7.3107375220059275E-3</v>
      </c>
      <c r="T815" s="7">
        <f t="shared" si="92"/>
        <v>-1.7124466456765859E-2</v>
      </c>
      <c r="U815" s="7">
        <f t="shared" si="92"/>
        <v>-1.2968088889483151E-2</v>
      </c>
      <c r="V815" s="9">
        <f t="shared" si="92"/>
        <v>-1.6765372506610962E-2</v>
      </c>
    </row>
    <row r="816" spans="1:22" x14ac:dyDescent="0.2">
      <c r="A816" s="8">
        <v>44551</v>
      </c>
      <c r="B816" s="6">
        <v>56319.01</v>
      </c>
      <c r="C816" s="6">
        <v>665.85</v>
      </c>
      <c r="D816" s="6">
        <v>720.35</v>
      </c>
      <c r="E816" s="6">
        <v>45.75</v>
      </c>
      <c r="F816" s="6">
        <v>518.29999999999995</v>
      </c>
      <c r="G816" s="6">
        <v>446</v>
      </c>
      <c r="H816" s="6">
        <v>78.95</v>
      </c>
      <c r="I816" s="7">
        <f t="shared" si="95"/>
        <v>-8.8247289858255362E-3</v>
      </c>
      <c r="J816" s="7">
        <f t="shared" si="96"/>
        <v>1.2765637906435368E-2</v>
      </c>
      <c r="K816" s="7">
        <f t="shared" si="97"/>
        <v>-1.4437426251127872E-2</v>
      </c>
      <c r="L816" s="7">
        <f t="shared" si="94"/>
        <v>-3.2786885245901232E-3</v>
      </c>
      <c r="M816" s="7">
        <f t="shared" si="94"/>
        <v>-3.5790082963534586E-2</v>
      </c>
      <c r="N816" s="7">
        <f t="shared" si="94"/>
        <v>7.1748878923767467E-3</v>
      </c>
      <c r="O816" s="7">
        <f t="shared" si="94"/>
        <v>1.5199493350221749E-2</v>
      </c>
      <c r="P816" s="7">
        <f t="shared" si="93"/>
        <v>-1.0800145985810659E-2</v>
      </c>
      <c r="Q816" s="7">
        <f t="shared" si="93"/>
        <v>-5.242672283752821E-3</v>
      </c>
      <c r="R816" s="7">
        <f t="shared" si="93"/>
        <v>-1.7135608352438384E-2</v>
      </c>
      <c r="S816" s="7">
        <f t="shared" si="92"/>
        <v>-4.9050343694771167E-2</v>
      </c>
      <c r="T816" s="7">
        <f t="shared" si="92"/>
        <v>9.2068295838475429E-3</v>
      </c>
      <c r="U816" s="7">
        <f t="shared" si="92"/>
        <v>-2.1844856010847739E-2</v>
      </c>
      <c r="V816" s="9">
        <f t="shared" si="92"/>
        <v>-1.1335133959370193E-2</v>
      </c>
    </row>
    <row r="817" spans="1:22" x14ac:dyDescent="0.2">
      <c r="A817" s="8">
        <v>44550</v>
      </c>
      <c r="B817" s="6">
        <v>55822.01</v>
      </c>
      <c r="C817" s="6">
        <v>674.35</v>
      </c>
      <c r="D817" s="6">
        <v>709.95</v>
      </c>
      <c r="E817" s="6">
        <v>45.6</v>
      </c>
      <c r="F817" s="6">
        <v>499.75</v>
      </c>
      <c r="G817" s="6">
        <v>449.2</v>
      </c>
      <c r="H817" s="6">
        <v>80.150000000000006</v>
      </c>
      <c r="I817" s="7">
        <f t="shared" si="95"/>
        <v>2.1312919402221464E-2</v>
      </c>
      <c r="J817" s="7">
        <f t="shared" si="96"/>
        <v>2.1576332764884576E-2</v>
      </c>
      <c r="K817" s="7">
        <f t="shared" si="97"/>
        <v>2.5846890626100238E-2</v>
      </c>
      <c r="L817" s="7">
        <f t="shared" si="94"/>
        <v>5.3728070175438569E-2</v>
      </c>
      <c r="M817" s="7">
        <f t="shared" si="94"/>
        <v>0.10955477738869446</v>
      </c>
      <c r="N817" s="7">
        <f t="shared" si="94"/>
        <v>4.1406945681211171E-2</v>
      </c>
      <c r="O817" s="7">
        <f t="shared" si="94"/>
        <v>5.9263880224578847E-2</v>
      </c>
      <c r="P817" s="7">
        <f t="shared" si="93"/>
        <v>-8.8638975113393744E-3</v>
      </c>
      <c r="Q817" s="7">
        <f t="shared" si="93"/>
        <v>1.2684844014712645E-2</v>
      </c>
      <c r="R817" s="7">
        <f t="shared" si="93"/>
        <v>-1.4542659987115245E-2</v>
      </c>
      <c r="S817" s="7">
        <f t="shared" si="92"/>
        <v>-3.2840752011898846E-3</v>
      </c>
      <c r="T817" s="7">
        <f t="shared" si="92"/>
        <v>-3.6446251815151376E-2</v>
      </c>
      <c r="U817" s="7">
        <f t="shared" si="92"/>
        <v>7.1492708442241117E-3</v>
      </c>
      <c r="V817" s="9">
        <f t="shared" si="92"/>
        <v>1.5085138353910951E-2</v>
      </c>
    </row>
    <row r="818" spans="1:22" x14ac:dyDescent="0.2">
      <c r="A818" s="8">
        <v>44547</v>
      </c>
      <c r="B818" s="6">
        <v>57011.74</v>
      </c>
      <c r="C818" s="6">
        <v>688.9</v>
      </c>
      <c r="D818" s="6">
        <v>728.3</v>
      </c>
      <c r="E818" s="6">
        <v>48.05</v>
      </c>
      <c r="F818" s="6">
        <v>554.5</v>
      </c>
      <c r="G818" s="6">
        <v>467.8</v>
      </c>
      <c r="H818" s="6">
        <v>84.9</v>
      </c>
      <c r="I818" s="7">
        <f t="shared" ref="I818:I849" si="98">(B819/B818)-1</f>
        <v>1.560029565840293E-2</v>
      </c>
      <c r="J818" s="7">
        <f t="shared" ref="J818:J849" si="99">(C819/C818)-1</f>
        <v>3.0120481927710774E-2</v>
      </c>
      <c r="K818" s="7">
        <f t="shared" ref="K818:K849" si="100">(D819/D818)-1</f>
        <v>1.7643828092818836E-2</v>
      </c>
      <c r="L818" s="7">
        <f t="shared" si="94"/>
        <v>3.4339229968782581E-2</v>
      </c>
      <c r="M818" s="7">
        <f t="shared" si="94"/>
        <v>3.4770063119927919E-2</v>
      </c>
      <c r="N818" s="7">
        <f t="shared" si="94"/>
        <v>2.8537836682342776E-2</v>
      </c>
      <c r="O818" s="7">
        <f t="shared" si="94"/>
        <v>4.4169611307420586E-2</v>
      </c>
      <c r="P818" s="7">
        <f t="shared" si="93"/>
        <v>2.1088975480019811E-2</v>
      </c>
      <c r="Q818" s="7">
        <f t="shared" si="93"/>
        <v>2.1346858636283435E-2</v>
      </c>
      <c r="R818" s="7">
        <f t="shared" si="93"/>
        <v>2.5518506203502597E-2</v>
      </c>
      <c r="S818" s="7">
        <f t="shared" si="92"/>
        <v>5.2334418895961077E-2</v>
      </c>
      <c r="T818" s="7">
        <f t="shared" si="92"/>
        <v>0.10395883340991238</v>
      </c>
      <c r="U818" s="7">
        <f t="shared" si="92"/>
        <v>4.057263128579066E-2</v>
      </c>
      <c r="V818" s="9">
        <f t="shared" si="92"/>
        <v>5.7574214261739608E-2</v>
      </c>
    </row>
    <row r="819" spans="1:22" x14ac:dyDescent="0.2">
      <c r="A819" s="8">
        <v>44546</v>
      </c>
      <c r="B819" s="6">
        <v>57901.14</v>
      </c>
      <c r="C819" s="6">
        <v>709.65</v>
      </c>
      <c r="D819" s="6">
        <v>741.15</v>
      </c>
      <c r="E819" s="6">
        <v>49.7</v>
      </c>
      <c r="F819" s="6">
        <v>573.78</v>
      </c>
      <c r="G819" s="6">
        <v>481.15</v>
      </c>
      <c r="H819" s="6">
        <v>88.65</v>
      </c>
      <c r="I819" s="7">
        <f t="shared" si="98"/>
        <v>-1.9535021244831974E-3</v>
      </c>
      <c r="J819" s="7">
        <f t="shared" si="99"/>
        <v>4.0160642570281624E-3</v>
      </c>
      <c r="K819" s="7">
        <f t="shared" si="100"/>
        <v>1.4976725359238996E-2</v>
      </c>
      <c r="L819" s="7">
        <f t="shared" si="94"/>
        <v>1.0060362173038184E-2</v>
      </c>
      <c r="M819" s="7">
        <f t="shared" si="94"/>
        <v>7.7904423298129633E-3</v>
      </c>
      <c r="N819" s="7">
        <f t="shared" si="94"/>
        <v>7.5859918944196636E-3</v>
      </c>
      <c r="O819" s="7">
        <f t="shared" si="94"/>
        <v>1.8048505358150058E-2</v>
      </c>
      <c r="P819" s="7">
        <f t="shared" si="93"/>
        <v>1.5479861965322014E-2</v>
      </c>
      <c r="Q819" s="7">
        <f t="shared" si="93"/>
        <v>2.9675768146116541E-2</v>
      </c>
      <c r="R819" s="7">
        <f t="shared" si="93"/>
        <v>1.748998273599919E-2</v>
      </c>
      <c r="S819" s="7">
        <f t="shared" si="92"/>
        <v>3.3762797686281605E-2</v>
      </c>
      <c r="T819" s="7">
        <f t="shared" si="92"/>
        <v>3.4179240799084631E-2</v>
      </c>
      <c r="U819" s="7">
        <f t="shared" si="92"/>
        <v>2.8138217652331085E-2</v>
      </c>
      <c r="V819" s="9">
        <f t="shared" si="92"/>
        <v>4.3221939202915352E-2</v>
      </c>
    </row>
    <row r="820" spans="1:22" x14ac:dyDescent="0.2">
      <c r="A820" s="8">
        <v>44545</v>
      </c>
      <c r="B820" s="6">
        <v>57788.03</v>
      </c>
      <c r="C820" s="6">
        <v>712.5</v>
      </c>
      <c r="D820" s="6">
        <v>752.25</v>
      </c>
      <c r="E820" s="6">
        <v>50.2</v>
      </c>
      <c r="F820" s="6">
        <v>578.25</v>
      </c>
      <c r="G820" s="6">
        <v>484.8</v>
      </c>
      <c r="H820" s="6">
        <v>90.25</v>
      </c>
      <c r="I820" s="7">
        <f t="shared" si="98"/>
        <v>5.6942588283421802E-3</v>
      </c>
      <c r="J820" s="7">
        <f t="shared" si="99"/>
        <v>-2.2456140350877174E-3</v>
      </c>
      <c r="K820" s="7">
        <f t="shared" si="100"/>
        <v>8.5078099036224319E-3</v>
      </c>
      <c r="L820" s="7">
        <f t="shared" si="94"/>
        <v>1.195219123505975E-2</v>
      </c>
      <c r="M820" s="7">
        <f t="shared" si="94"/>
        <v>1.0722006052745536E-2</v>
      </c>
      <c r="N820" s="7">
        <f t="shared" si="94"/>
        <v>7.7351485148515753E-3</v>
      </c>
      <c r="O820" s="7">
        <f t="shared" si="94"/>
        <v>2.3268698060941784E-2</v>
      </c>
      <c r="P820" s="7">
        <f t="shared" si="93"/>
        <v>-1.9554126983706253E-3</v>
      </c>
      <c r="Q820" s="7">
        <f t="shared" si="93"/>
        <v>4.0080213975388678E-3</v>
      </c>
      <c r="R820" s="7">
        <f t="shared" si="93"/>
        <v>1.4865681550285868E-2</v>
      </c>
      <c r="S820" s="7">
        <f t="shared" si="92"/>
        <v>1.0010093595100425E-2</v>
      </c>
      <c r="T820" s="7">
        <f t="shared" si="92"/>
        <v>7.760253522042398E-3</v>
      </c>
      <c r="U820" s="7">
        <f t="shared" si="92"/>
        <v>7.5573629526949002E-3</v>
      </c>
      <c r="V820" s="9">
        <f t="shared" si="92"/>
        <v>1.7887564692773434E-2</v>
      </c>
    </row>
    <row r="821" spans="1:22" x14ac:dyDescent="0.2">
      <c r="A821" s="8">
        <v>44544</v>
      </c>
      <c r="B821" s="6">
        <v>58117.09</v>
      </c>
      <c r="C821" s="6">
        <v>710.9</v>
      </c>
      <c r="D821" s="6">
        <v>758.65</v>
      </c>
      <c r="E821" s="6">
        <v>50.8</v>
      </c>
      <c r="F821" s="6">
        <v>584.45000000000005</v>
      </c>
      <c r="G821" s="6">
        <v>488.55</v>
      </c>
      <c r="H821" s="6">
        <v>92.35</v>
      </c>
      <c r="I821" s="7">
        <f t="shared" si="98"/>
        <v>2.8619808734402508E-3</v>
      </c>
      <c r="J821" s="7">
        <f t="shared" si="99"/>
        <v>-9.7060064706709914E-3</v>
      </c>
      <c r="K821" s="7">
        <f t="shared" si="100"/>
        <v>-6.1293086403479968E-3</v>
      </c>
      <c r="L821" s="7">
        <f t="shared" si="94"/>
        <v>5.9055118110236116E-3</v>
      </c>
      <c r="M821" s="7">
        <f t="shared" si="94"/>
        <v>-7.3573445119343717E-3</v>
      </c>
      <c r="N821" s="7">
        <f t="shared" si="94"/>
        <v>-1.535155050660153E-3</v>
      </c>
      <c r="O821" s="7">
        <f t="shared" si="94"/>
        <v>8.662696264212455E-3</v>
      </c>
      <c r="P821" s="7">
        <f t="shared" si="93"/>
        <v>5.6781078195505281E-3</v>
      </c>
      <c r="Q821" s="7">
        <f t="shared" si="93"/>
        <v>-2.2481392073681718E-3</v>
      </c>
      <c r="R821" s="7">
        <f t="shared" si="93"/>
        <v>8.4718224610955319E-3</v>
      </c>
      <c r="S821" s="7">
        <f t="shared" si="92"/>
        <v>1.1881327886752686E-2</v>
      </c>
      <c r="T821" s="7">
        <f t="shared" si="92"/>
        <v>1.0664932942230922E-2</v>
      </c>
      <c r="U821" s="7">
        <f t="shared" si="92"/>
        <v>7.7053856352475823E-3</v>
      </c>
      <c r="V821" s="9">
        <f t="shared" si="92"/>
        <v>2.3002109432258624E-2</v>
      </c>
    </row>
    <row r="822" spans="1:22" x14ac:dyDescent="0.2">
      <c r="A822" s="8">
        <v>44543</v>
      </c>
      <c r="B822" s="6">
        <v>58283.42</v>
      </c>
      <c r="C822" s="6">
        <v>704</v>
      </c>
      <c r="D822" s="6">
        <v>754</v>
      </c>
      <c r="E822" s="6">
        <v>51.1</v>
      </c>
      <c r="F822" s="6">
        <v>580.15</v>
      </c>
      <c r="G822" s="6">
        <v>487.8</v>
      </c>
      <c r="H822" s="6">
        <v>93.15</v>
      </c>
      <c r="I822" s="7">
        <f t="shared" si="98"/>
        <v>8.6345310553155308E-3</v>
      </c>
      <c r="J822" s="7">
        <f t="shared" si="99"/>
        <v>-2.2656250000000044E-2</v>
      </c>
      <c r="K822" s="7">
        <f t="shared" si="100"/>
        <v>5.3050397877985045E-3</v>
      </c>
      <c r="L822" s="7">
        <f t="shared" si="94"/>
        <v>1.9569471624266255E-2</v>
      </c>
      <c r="M822" s="7">
        <f t="shared" si="94"/>
        <v>-2.9302766525896029E-4</v>
      </c>
      <c r="N822" s="7">
        <f t="shared" si="94"/>
        <v>1.4145141451414434E-2</v>
      </c>
      <c r="O822" s="7">
        <f t="shared" si="94"/>
        <v>1.1272141706924366E-2</v>
      </c>
      <c r="P822" s="7">
        <f t="shared" si="93"/>
        <v>2.8578932035450517E-3</v>
      </c>
      <c r="Q822" s="7">
        <f t="shared" si="93"/>
        <v>-9.7534167773950277E-3</v>
      </c>
      <c r="R822" s="7">
        <f t="shared" si="93"/>
        <v>-6.148169963294107E-3</v>
      </c>
      <c r="S822" s="7">
        <f t="shared" si="92"/>
        <v>5.8881426252225316E-3</v>
      </c>
      <c r="T822" s="7">
        <f t="shared" si="92"/>
        <v>-7.3845432602249426E-3</v>
      </c>
      <c r="U822" s="7">
        <f t="shared" si="92"/>
        <v>-1.5363346085323169E-3</v>
      </c>
      <c r="V822" s="9">
        <f t="shared" si="92"/>
        <v>8.6253904023487118E-3</v>
      </c>
    </row>
    <row r="823" spans="1:22" x14ac:dyDescent="0.2">
      <c r="A823" s="8">
        <v>44540</v>
      </c>
      <c r="B823" s="6">
        <v>58786.67</v>
      </c>
      <c r="C823" s="6">
        <v>688.05</v>
      </c>
      <c r="D823" s="6">
        <v>758</v>
      </c>
      <c r="E823" s="6">
        <v>52.1</v>
      </c>
      <c r="F823" s="6">
        <v>579.98</v>
      </c>
      <c r="G823" s="6">
        <v>494.7</v>
      </c>
      <c r="H823" s="6">
        <v>94.2</v>
      </c>
      <c r="I823" s="7">
        <f t="shared" si="98"/>
        <v>3.4803808414385351E-4</v>
      </c>
      <c r="J823" s="7">
        <f t="shared" si="99"/>
        <v>8.5749582152461201E-3</v>
      </c>
      <c r="K823" s="7">
        <f t="shared" si="100"/>
        <v>-3.9577836411609502E-3</v>
      </c>
      <c r="L823" s="7">
        <f t="shared" si="94"/>
        <v>-4.9904030710172798E-2</v>
      </c>
      <c r="M823" s="7">
        <f t="shared" si="94"/>
        <v>4.4829132039037045E-3</v>
      </c>
      <c r="N823" s="7">
        <f t="shared" si="94"/>
        <v>-1.2229634121689981E-2</v>
      </c>
      <c r="O823" s="7">
        <f t="shared" si="94"/>
        <v>-2.070063694267521E-2</v>
      </c>
      <c r="P823" s="7">
        <f t="shared" si="93"/>
        <v>8.5974666948084224E-3</v>
      </c>
      <c r="Q823" s="7">
        <f t="shared" si="93"/>
        <v>-2.2916846446751755E-2</v>
      </c>
      <c r="R823" s="7">
        <f t="shared" si="93"/>
        <v>5.29101763441568E-3</v>
      </c>
      <c r="S823" s="7">
        <f t="shared" si="92"/>
        <v>1.9380451549662593E-2</v>
      </c>
      <c r="T823" s="7">
        <f t="shared" si="92"/>
        <v>-2.9307060625406842E-4</v>
      </c>
      <c r="U823" s="7">
        <f t="shared" si="92"/>
        <v>1.4046032451842922E-2</v>
      </c>
      <c r="V823" s="9">
        <f t="shared" si="92"/>
        <v>1.120908453471996E-2</v>
      </c>
    </row>
    <row r="824" spans="1:22" x14ac:dyDescent="0.2">
      <c r="A824" s="8">
        <v>44539</v>
      </c>
      <c r="B824" s="6">
        <v>58807.13</v>
      </c>
      <c r="C824" s="6">
        <v>693.95</v>
      </c>
      <c r="D824" s="6">
        <v>755</v>
      </c>
      <c r="E824" s="6">
        <v>49.5</v>
      </c>
      <c r="F824" s="6">
        <v>582.58000000000004</v>
      </c>
      <c r="G824" s="6">
        <v>488.65</v>
      </c>
      <c r="H824" s="6">
        <v>92.25</v>
      </c>
      <c r="I824" s="7">
        <f t="shared" si="98"/>
        <v>-2.677396431351009E-3</v>
      </c>
      <c r="J824" s="7">
        <f t="shared" si="99"/>
        <v>4.5392319331363229E-3</v>
      </c>
      <c r="K824" s="7">
        <f t="shared" si="100"/>
        <v>-2.1192052980132381E-3</v>
      </c>
      <c r="L824" s="7">
        <f t="shared" si="94"/>
        <v>-1.8181818181818188E-2</v>
      </c>
      <c r="M824" s="7">
        <f t="shared" si="94"/>
        <v>-4.2569260874043557E-3</v>
      </c>
      <c r="N824" s="7">
        <f t="shared" si="94"/>
        <v>5.9347181008901906E-3</v>
      </c>
      <c r="O824" s="7">
        <f t="shared" si="94"/>
        <v>-1.6260162601626771E-3</v>
      </c>
      <c r="P824" s="7">
        <f t="shared" si="93"/>
        <v>3.4797753293885577E-4</v>
      </c>
      <c r="Q824" s="7">
        <f t="shared" si="93"/>
        <v>8.5384020905582489E-3</v>
      </c>
      <c r="R824" s="7">
        <f t="shared" si="93"/>
        <v>-3.9656363933469538E-3</v>
      </c>
      <c r="S824" s="7">
        <f t="shared" si="92"/>
        <v>-5.119227918467667E-2</v>
      </c>
      <c r="T824" s="7">
        <f t="shared" si="92"/>
        <v>4.4728948782046859E-3</v>
      </c>
      <c r="U824" s="7">
        <f t="shared" si="92"/>
        <v>-1.230503144881822E-2</v>
      </c>
      <c r="V824" s="9">
        <f t="shared" si="92"/>
        <v>-2.0917898661680857E-2</v>
      </c>
    </row>
    <row r="825" spans="1:22" x14ac:dyDescent="0.2">
      <c r="A825" s="8">
        <v>44538</v>
      </c>
      <c r="B825" s="6">
        <v>58649.68</v>
      </c>
      <c r="C825" s="6">
        <v>697.1</v>
      </c>
      <c r="D825" s="6">
        <v>753.4</v>
      </c>
      <c r="E825" s="6">
        <v>48.6</v>
      </c>
      <c r="F825" s="6">
        <v>580.1</v>
      </c>
      <c r="G825" s="6">
        <v>491.55</v>
      </c>
      <c r="H825" s="6">
        <v>92.1</v>
      </c>
      <c r="I825" s="7">
        <f t="shared" si="98"/>
        <v>-1.7323709183068026E-2</v>
      </c>
      <c r="J825" s="7">
        <f t="shared" si="99"/>
        <v>-1.4488595610385957E-2</v>
      </c>
      <c r="K825" s="7">
        <f t="shared" si="100"/>
        <v>-2.4887178125829523E-2</v>
      </c>
      <c r="L825" s="7">
        <f t="shared" si="94"/>
        <v>-1.6460905349794275E-2</v>
      </c>
      <c r="M825" s="7">
        <f t="shared" si="94"/>
        <v>-3.0598172728839801E-2</v>
      </c>
      <c r="N825" s="7">
        <f t="shared" si="94"/>
        <v>-3.0210558437595458E-2</v>
      </c>
      <c r="O825" s="7">
        <f t="shared" si="94"/>
        <v>-2.7687296416938123E-2</v>
      </c>
      <c r="P825" s="7">
        <f t="shared" si="93"/>
        <v>-2.68098706764619E-3</v>
      </c>
      <c r="Q825" s="7">
        <f t="shared" si="93"/>
        <v>4.5289606905041611E-3</v>
      </c>
      <c r="R825" s="7">
        <f t="shared" si="93"/>
        <v>-2.1214539910840023E-3</v>
      </c>
      <c r="S825" s="7">
        <f t="shared" si="92"/>
        <v>-1.8349138668196541E-2</v>
      </c>
      <c r="T825" s="7">
        <f t="shared" si="92"/>
        <v>-4.2660125934863152E-3</v>
      </c>
      <c r="U825" s="7">
        <f t="shared" si="92"/>
        <v>5.9171770280885185E-3</v>
      </c>
      <c r="V825" s="9">
        <f t="shared" si="92"/>
        <v>-1.6273396593754824E-3</v>
      </c>
    </row>
    <row r="826" spans="1:22" x14ac:dyDescent="0.2">
      <c r="A826" s="8">
        <v>44537</v>
      </c>
      <c r="B826" s="6">
        <v>57633.65</v>
      </c>
      <c r="C826" s="6">
        <v>687</v>
      </c>
      <c r="D826" s="6">
        <v>734.65</v>
      </c>
      <c r="E826" s="6">
        <v>47.8</v>
      </c>
      <c r="F826" s="6">
        <v>562.35</v>
      </c>
      <c r="G826" s="6">
        <v>476.7</v>
      </c>
      <c r="H826" s="6">
        <v>89.55</v>
      </c>
      <c r="I826" s="7">
        <f t="shared" si="98"/>
        <v>-1.5381812534864703E-2</v>
      </c>
      <c r="J826" s="7">
        <f t="shared" si="99"/>
        <v>-3.4788937409024667E-2</v>
      </c>
      <c r="K826" s="7">
        <f t="shared" si="100"/>
        <v>-3.4165929354114222E-2</v>
      </c>
      <c r="L826" s="7">
        <f t="shared" si="94"/>
        <v>-2.5104602510460206E-2</v>
      </c>
      <c r="M826" s="7">
        <f t="shared" si="94"/>
        <v>-4.3211523072820279E-3</v>
      </c>
      <c r="N826" s="7">
        <f t="shared" si="94"/>
        <v>-2.3914411579609718E-2</v>
      </c>
      <c r="O826" s="7">
        <f t="shared" si="94"/>
        <v>-2.7917364600781647E-2</v>
      </c>
      <c r="P826" s="7">
        <f t="shared" si="93"/>
        <v>-1.7475520477583384E-2</v>
      </c>
      <c r="Q826" s="7">
        <f t="shared" si="93"/>
        <v>-1.459458027000377E-2</v>
      </c>
      <c r="R826" s="7">
        <f t="shared" si="93"/>
        <v>-2.5202099935985343E-2</v>
      </c>
      <c r="S826" s="7">
        <f t="shared" si="92"/>
        <v>-1.6597891409037828E-2</v>
      </c>
      <c r="T826" s="7">
        <f t="shared" si="92"/>
        <v>-3.1076070621987865E-2</v>
      </c>
      <c r="U826" s="7">
        <f t="shared" si="92"/>
        <v>-3.0676301602153407E-2</v>
      </c>
      <c r="V826" s="9">
        <f t="shared" si="92"/>
        <v>-2.8077814754540388E-2</v>
      </c>
    </row>
    <row r="827" spans="1:22" x14ac:dyDescent="0.2">
      <c r="A827" s="8">
        <v>44536</v>
      </c>
      <c r="B827" s="6">
        <v>56747.14</v>
      </c>
      <c r="C827" s="6">
        <v>663.1</v>
      </c>
      <c r="D827" s="6">
        <v>709.55</v>
      </c>
      <c r="E827" s="6">
        <v>46.6</v>
      </c>
      <c r="F827" s="6">
        <v>559.91999999999996</v>
      </c>
      <c r="G827" s="6">
        <v>465.3</v>
      </c>
      <c r="H827" s="6">
        <v>87.05</v>
      </c>
      <c r="I827" s="7">
        <f t="shared" si="98"/>
        <v>1.672894880693554E-2</v>
      </c>
      <c r="J827" s="7">
        <f t="shared" si="99"/>
        <v>1.492987483034236E-2</v>
      </c>
      <c r="K827" s="7">
        <f t="shared" si="100"/>
        <v>9.5130716651399272E-3</v>
      </c>
      <c r="L827" s="7">
        <f t="shared" si="94"/>
        <v>1.3948497854077146E-2</v>
      </c>
      <c r="M827" s="7">
        <f t="shared" si="94"/>
        <v>1.4734247749678575E-2</v>
      </c>
      <c r="N827" s="7">
        <f t="shared" si="94"/>
        <v>1.6870836019772018E-2</v>
      </c>
      <c r="O827" s="7">
        <f t="shared" si="94"/>
        <v>1.7805858701895438E-2</v>
      </c>
      <c r="P827" s="7">
        <f t="shared" si="93"/>
        <v>-1.5501339895738903E-2</v>
      </c>
      <c r="Q827" s="7">
        <f t="shared" si="93"/>
        <v>-3.5408483847527317E-2</v>
      </c>
      <c r="R827" s="7">
        <f t="shared" si="93"/>
        <v>-3.4763229041408807E-2</v>
      </c>
      <c r="S827" s="7">
        <f t="shared" si="92"/>
        <v>-2.5425098365810056E-2</v>
      </c>
      <c r="T827" s="7">
        <f t="shared" si="92"/>
        <v>-4.3305154687465885E-3</v>
      </c>
      <c r="U827" s="7">
        <f t="shared" si="92"/>
        <v>-2.4205003360177054E-2</v>
      </c>
      <c r="V827" s="9">
        <f t="shared" si="92"/>
        <v>-2.8314462292522696E-2</v>
      </c>
    </row>
    <row r="828" spans="1:22" x14ac:dyDescent="0.2">
      <c r="A828" s="8">
        <v>44533</v>
      </c>
      <c r="B828" s="6">
        <v>57696.46</v>
      </c>
      <c r="C828" s="6">
        <v>673</v>
      </c>
      <c r="D828" s="6">
        <v>716.3</v>
      </c>
      <c r="E828" s="6">
        <v>47.25</v>
      </c>
      <c r="F828" s="6">
        <v>568.16999999999996</v>
      </c>
      <c r="G828" s="6">
        <v>473.15</v>
      </c>
      <c r="H828" s="6">
        <v>88.6</v>
      </c>
      <c r="I828" s="7">
        <f t="shared" si="98"/>
        <v>1.3256099247683562E-2</v>
      </c>
      <c r="J828" s="7">
        <f t="shared" si="99"/>
        <v>4.6062407132243521E-3</v>
      </c>
      <c r="K828" s="7">
        <f t="shared" si="100"/>
        <v>8.5159849225184825E-3</v>
      </c>
      <c r="L828" s="7">
        <f t="shared" si="94"/>
        <v>-6.3492063492063266E-3</v>
      </c>
      <c r="M828" s="7">
        <f t="shared" si="94"/>
        <v>-4.2944893253779037E-3</v>
      </c>
      <c r="N828" s="7">
        <f t="shared" si="94"/>
        <v>8.1369544541900485E-3</v>
      </c>
      <c r="O828" s="7">
        <f t="shared" si="94"/>
        <v>-5.6433408577878375E-3</v>
      </c>
      <c r="P828" s="7">
        <f t="shared" si="93"/>
        <v>1.6590561196400629E-2</v>
      </c>
      <c r="Q828" s="7">
        <f t="shared" si="93"/>
        <v>1.4819521269905893E-2</v>
      </c>
      <c r="R828" s="7">
        <f t="shared" si="93"/>
        <v>9.4681073398590766E-3</v>
      </c>
      <c r="S828" s="7">
        <f t="shared" si="92"/>
        <v>1.3852112808151464E-2</v>
      </c>
      <c r="T828" s="7">
        <f t="shared" si="92"/>
        <v>1.4626753334469467E-2</v>
      </c>
      <c r="U828" s="7">
        <f t="shared" si="92"/>
        <v>1.6730104103638697E-2</v>
      </c>
      <c r="V828" s="9">
        <f t="shared" si="92"/>
        <v>1.764919139683719E-2</v>
      </c>
    </row>
    <row r="829" spans="1:22" x14ac:dyDescent="0.2">
      <c r="A829" s="8">
        <v>44532</v>
      </c>
      <c r="B829" s="6">
        <v>58461.29</v>
      </c>
      <c r="C829" s="6">
        <v>676.1</v>
      </c>
      <c r="D829" s="6">
        <v>722.4</v>
      </c>
      <c r="E829" s="6">
        <v>46.95</v>
      </c>
      <c r="F829" s="6">
        <v>565.73</v>
      </c>
      <c r="G829" s="6">
        <v>477</v>
      </c>
      <c r="H829" s="6">
        <v>88.1</v>
      </c>
      <c r="I829" s="7">
        <f t="shared" si="98"/>
        <v>-1.328229329185171E-2</v>
      </c>
      <c r="J829" s="7">
        <f t="shared" si="99"/>
        <v>5.1767490016270123E-3</v>
      </c>
      <c r="K829" s="7">
        <f t="shared" si="100"/>
        <v>7.3366555924696542E-3</v>
      </c>
      <c r="L829" s="7">
        <f t="shared" si="94"/>
        <v>-1.3844515441959637E-2</v>
      </c>
      <c r="M829" s="7">
        <f t="shared" si="94"/>
        <v>-6.734661410920495E-3</v>
      </c>
      <c r="N829" s="7">
        <f t="shared" si="94"/>
        <v>-3.5639412997903186E-3</v>
      </c>
      <c r="O829" s="7">
        <f t="shared" si="94"/>
        <v>-6.2429057888762074E-3</v>
      </c>
      <c r="P829" s="7">
        <f t="shared" si="93"/>
        <v>1.3169005997612193E-2</v>
      </c>
      <c r="Q829" s="7">
        <f t="shared" si="93"/>
        <v>4.5956644519043882E-3</v>
      </c>
      <c r="R829" s="7">
        <f t="shared" si="93"/>
        <v>8.4799284823701103E-3</v>
      </c>
      <c r="S829" s="7">
        <f t="shared" si="92"/>
        <v>-6.3694482854798227E-3</v>
      </c>
      <c r="T829" s="7">
        <f t="shared" si="92"/>
        <v>-4.3037371305581964E-3</v>
      </c>
      <c r="U829" s="7">
        <f t="shared" si="92"/>
        <v>8.1040279340995631E-3</v>
      </c>
      <c r="V829" s="9">
        <f t="shared" si="92"/>
        <v>-5.6593246689014666E-3</v>
      </c>
    </row>
    <row r="830" spans="1:22" x14ac:dyDescent="0.2">
      <c r="A830" s="8">
        <v>44531</v>
      </c>
      <c r="B830" s="6">
        <v>57684.79</v>
      </c>
      <c r="C830" s="6">
        <v>679.6</v>
      </c>
      <c r="D830" s="6">
        <v>727.7</v>
      </c>
      <c r="E830" s="6">
        <v>46.3</v>
      </c>
      <c r="F830" s="6">
        <v>561.91999999999996</v>
      </c>
      <c r="G830" s="6">
        <v>475.3</v>
      </c>
      <c r="H830" s="6">
        <v>87.55</v>
      </c>
      <c r="I830" s="7">
        <f t="shared" si="98"/>
        <v>-1.0746680364095984E-2</v>
      </c>
      <c r="J830" s="7">
        <f t="shared" si="99"/>
        <v>-3.5241318422601586E-2</v>
      </c>
      <c r="K830" s="7">
        <f t="shared" si="100"/>
        <v>-1.8345472035179333E-2</v>
      </c>
      <c r="L830" s="7">
        <f t="shared" si="94"/>
        <v>-3.6717062634989084E-2</v>
      </c>
      <c r="M830" s="7">
        <f t="shared" si="94"/>
        <v>-2.4683228929385015E-2</v>
      </c>
      <c r="N830" s="7">
        <f t="shared" si="94"/>
        <v>-3.1033031769408748E-2</v>
      </c>
      <c r="O830" s="7">
        <f t="shared" si="94"/>
        <v>-2.0559680182752671E-2</v>
      </c>
      <c r="P830" s="7">
        <f t="shared" si="93"/>
        <v>-1.3371291898307274E-2</v>
      </c>
      <c r="Q830" s="7">
        <f t="shared" si="93"/>
        <v>5.1633957011447832E-3</v>
      </c>
      <c r="R830" s="7">
        <f t="shared" si="93"/>
        <v>7.3098732502652093E-3</v>
      </c>
      <c r="S830" s="7">
        <f t="shared" si="92"/>
        <v>-1.3941244562083632E-2</v>
      </c>
      <c r="T830" s="7">
        <f t="shared" si="92"/>
        <v>-6.7574415784983216E-3</v>
      </c>
      <c r="U830" s="7">
        <f t="shared" si="92"/>
        <v>-3.5703072683774305E-3</v>
      </c>
      <c r="V830" s="9">
        <f t="shared" si="92"/>
        <v>-6.2624742102728968E-3</v>
      </c>
    </row>
    <row r="831" spans="1:22" x14ac:dyDescent="0.2">
      <c r="A831" s="8">
        <v>44530</v>
      </c>
      <c r="B831" s="6">
        <v>57064.87</v>
      </c>
      <c r="C831" s="6">
        <v>655.65</v>
      </c>
      <c r="D831" s="6">
        <v>714.35</v>
      </c>
      <c r="E831" s="6">
        <v>44.6</v>
      </c>
      <c r="F831" s="6">
        <v>548.04999999999995</v>
      </c>
      <c r="G831" s="6">
        <v>460.55</v>
      </c>
      <c r="H831" s="6">
        <v>85.75</v>
      </c>
      <c r="I831" s="7">
        <f t="shared" si="98"/>
        <v>3.4296056400373587E-3</v>
      </c>
      <c r="J831" s="7">
        <f t="shared" si="99"/>
        <v>-6.9396781819567321E-3</v>
      </c>
      <c r="K831" s="7">
        <f t="shared" si="100"/>
        <v>5.669489745922851E-3</v>
      </c>
      <c r="L831" s="7">
        <f t="shared" si="94"/>
        <v>1.2331838565022402E-2</v>
      </c>
      <c r="M831" s="7">
        <f t="shared" si="94"/>
        <v>6.4410181552778667E-3</v>
      </c>
      <c r="N831" s="7">
        <f t="shared" si="94"/>
        <v>9.8794919118445623E-3</v>
      </c>
      <c r="O831" s="7">
        <f t="shared" si="94"/>
        <v>5.8309037900874383E-3</v>
      </c>
      <c r="P831" s="7">
        <f t="shared" si="93"/>
        <v>-1.0804843012449567E-2</v>
      </c>
      <c r="Q831" s="7">
        <f t="shared" si="93"/>
        <v>-3.5877279820343791E-2</v>
      </c>
      <c r="R831" s="7">
        <f t="shared" si="93"/>
        <v>-1.8515837041873661E-2</v>
      </c>
      <c r="S831" s="7">
        <f t="shared" si="92"/>
        <v>-3.7408102066169888E-2</v>
      </c>
      <c r="T831" s="7">
        <f t="shared" si="92"/>
        <v>-2.4992967344964801E-2</v>
      </c>
      <c r="U831" s="7">
        <f t="shared" si="92"/>
        <v>-3.1524756185719115E-2</v>
      </c>
      <c r="V831" s="9">
        <f t="shared" si="92"/>
        <v>-2.0773972685811517E-2</v>
      </c>
    </row>
    <row r="832" spans="1:22" x14ac:dyDescent="0.2">
      <c r="A832" s="8">
        <v>44529</v>
      </c>
      <c r="B832" s="6">
        <v>57260.58</v>
      </c>
      <c r="C832" s="6">
        <v>651.1</v>
      </c>
      <c r="D832" s="6">
        <v>718.4</v>
      </c>
      <c r="E832" s="6">
        <v>45.15</v>
      </c>
      <c r="F832" s="6">
        <v>551.58000000000004</v>
      </c>
      <c r="G832" s="6">
        <v>465.1</v>
      </c>
      <c r="H832" s="6">
        <v>86.25</v>
      </c>
      <c r="I832" s="7">
        <f t="shared" si="98"/>
        <v>-2.6795048181489367E-3</v>
      </c>
      <c r="J832" s="7">
        <f t="shared" si="99"/>
        <v>1.6356934418676028E-2</v>
      </c>
      <c r="K832" s="7">
        <f t="shared" si="100"/>
        <v>5.2895322939867651E-3</v>
      </c>
      <c r="L832" s="7">
        <f t="shared" si="94"/>
        <v>2.6578073089701171E-2</v>
      </c>
      <c r="M832" s="7">
        <f t="shared" si="94"/>
        <v>2.2426483918923878E-2</v>
      </c>
      <c r="N832" s="7">
        <f t="shared" si="94"/>
        <v>1.1610406364222614E-2</v>
      </c>
      <c r="O832" s="7">
        <f t="shared" si="94"/>
        <v>3.0144927536231769E-2</v>
      </c>
      <c r="P832" s="7">
        <f t="shared" si="93"/>
        <v>3.4237379546848512E-3</v>
      </c>
      <c r="Q832" s="7">
        <f t="shared" si="93"/>
        <v>-6.9638697346167304E-3</v>
      </c>
      <c r="R832" s="7">
        <f t="shared" si="93"/>
        <v>5.6534786768227263E-3</v>
      </c>
      <c r="S832" s="7">
        <f t="shared" si="92"/>
        <v>1.2256420836976022E-2</v>
      </c>
      <c r="T832" s="7">
        <f t="shared" si="92"/>
        <v>6.4203634419859401E-3</v>
      </c>
      <c r="U832" s="7">
        <f t="shared" si="92"/>
        <v>9.8310087958067734E-3</v>
      </c>
      <c r="V832" s="9">
        <f t="shared" si="92"/>
        <v>5.8139698654198161E-3</v>
      </c>
    </row>
    <row r="833" spans="1:22" x14ac:dyDescent="0.2">
      <c r="A833" s="8">
        <v>44526</v>
      </c>
      <c r="B833" s="6">
        <v>57107.15</v>
      </c>
      <c r="C833" s="6">
        <v>661.75</v>
      </c>
      <c r="D833" s="6">
        <v>722.2</v>
      </c>
      <c r="E833" s="6">
        <v>46.35</v>
      </c>
      <c r="F833" s="6">
        <v>563.95000000000005</v>
      </c>
      <c r="G833" s="6">
        <v>470.5</v>
      </c>
      <c r="H833" s="6">
        <v>88.85</v>
      </c>
      <c r="I833" s="7">
        <f t="shared" si="98"/>
        <v>2.955741969263026E-2</v>
      </c>
      <c r="J833" s="7">
        <f t="shared" si="99"/>
        <v>2.7427276161692493E-2</v>
      </c>
      <c r="K833" s="7">
        <f t="shared" si="100"/>
        <v>3.9947382996399661E-2</v>
      </c>
      <c r="L833" s="7">
        <f t="shared" si="94"/>
        <v>4.7464940668824118E-2</v>
      </c>
      <c r="M833" s="7">
        <f t="shared" si="94"/>
        <v>5.5909211809557435E-2</v>
      </c>
      <c r="N833" s="7">
        <f t="shared" si="94"/>
        <v>4.2614240170032014E-2</v>
      </c>
      <c r="O833" s="7">
        <f t="shared" si="94"/>
        <v>4.7270680922903763E-2</v>
      </c>
      <c r="P833" s="7">
        <f t="shared" si="93"/>
        <v>-2.6831011168204498E-3</v>
      </c>
      <c r="Q833" s="7">
        <f t="shared" si="93"/>
        <v>1.6224600864394204E-2</v>
      </c>
      <c r="R833" s="7">
        <f t="shared" si="93"/>
        <v>5.2755918553676539E-3</v>
      </c>
      <c r="S833" s="7">
        <f t="shared" si="92"/>
        <v>2.6231012148869904E-2</v>
      </c>
      <c r="T833" s="7">
        <f t="shared" si="92"/>
        <v>2.2178707982207609E-2</v>
      </c>
      <c r="U833" s="7">
        <f t="shared" si="92"/>
        <v>1.1543522795382863E-2</v>
      </c>
      <c r="V833" s="9">
        <f t="shared" si="92"/>
        <v>2.9699498689191091E-2</v>
      </c>
    </row>
    <row r="834" spans="1:22" x14ac:dyDescent="0.2">
      <c r="A834" s="8">
        <v>44525</v>
      </c>
      <c r="B834" s="6">
        <v>58795.09</v>
      </c>
      <c r="C834" s="6">
        <v>679.9</v>
      </c>
      <c r="D834" s="6">
        <v>751.05</v>
      </c>
      <c r="E834" s="6">
        <v>48.55</v>
      </c>
      <c r="F834" s="6">
        <v>595.48</v>
      </c>
      <c r="G834" s="6">
        <v>490.55</v>
      </c>
      <c r="H834" s="6">
        <v>93.05</v>
      </c>
      <c r="I834" s="7">
        <f t="shared" si="98"/>
        <v>-7.7234340486594943E-3</v>
      </c>
      <c r="J834" s="7">
        <f t="shared" si="99"/>
        <v>7.7217237829092511E-3</v>
      </c>
      <c r="K834" s="7">
        <f t="shared" si="100"/>
        <v>1.2182943878570107E-2</v>
      </c>
      <c r="L834" s="7">
        <f t="shared" si="94"/>
        <v>4.1194644696189719E-3</v>
      </c>
      <c r="M834" s="7">
        <f t="shared" si="94"/>
        <v>1.1620877275475117E-2</v>
      </c>
      <c r="N834" s="7">
        <f t="shared" si="94"/>
        <v>5.3001732748954034E-3</v>
      </c>
      <c r="O834" s="7">
        <f t="shared" si="94"/>
        <v>3.2240730789898642E-3</v>
      </c>
      <c r="P834" s="7">
        <f t="shared" si="93"/>
        <v>2.9129020279701066E-2</v>
      </c>
      <c r="Q834" s="7">
        <f t="shared" si="93"/>
        <v>2.7057887425203313E-2</v>
      </c>
      <c r="R834" s="7">
        <f t="shared" si="93"/>
        <v>3.9170118600705871E-2</v>
      </c>
      <c r="S834" s="7">
        <f t="shared" si="92"/>
        <v>4.6372902725469713E-2</v>
      </c>
      <c r="T834" s="7">
        <f t="shared" si="92"/>
        <v>5.4402207922930518E-2</v>
      </c>
      <c r="U834" s="7">
        <f t="shared" si="92"/>
        <v>4.1731251583965616E-2</v>
      </c>
      <c r="V834" s="9">
        <f t="shared" si="92"/>
        <v>4.6187428487599415E-2</v>
      </c>
    </row>
    <row r="835" spans="1:22" x14ac:dyDescent="0.2">
      <c r="A835" s="8">
        <v>44524</v>
      </c>
      <c r="B835" s="6">
        <v>58340.99</v>
      </c>
      <c r="C835" s="6">
        <v>685.15</v>
      </c>
      <c r="D835" s="6">
        <v>760.2</v>
      </c>
      <c r="E835" s="6">
        <v>48.75</v>
      </c>
      <c r="F835" s="6">
        <v>602.4</v>
      </c>
      <c r="G835" s="6">
        <v>493.15</v>
      </c>
      <c r="H835" s="6">
        <v>93.35</v>
      </c>
      <c r="I835" s="7">
        <f t="shared" si="98"/>
        <v>5.5422439694630121E-3</v>
      </c>
      <c r="J835" s="7">
        <f t="shared" si="99"/>
        <v>7.2976720426187747E-4</v>
      </c>
      <c r="K835" s="7">
        <f t="shared" si="100"/>
        <v>-1.0983951591686414E-2</v>
      </c>
      <c r="L835" s="7">
        <f t="shared" si="94"/>
        <v>0</v>
      </c>
      <c r="M835" s="7">
        <f t="shared" si="94"/>
        <v>-3.7018592297477504E-3</v>
      </c>
      <c r="N835" s="7">
        <f t="shared" si="94"/>
        <v>-2.0277805941393279E-4</v>
      </c>
      <c r="O835" s="7">
        <f t="shared" si="94"/>
        <v>5.3561863952866773E-4</v>
      </c>
      <c r="P835" s="7">
        <f t="shared" si="93"/>
        <v>-7.7534142318211232E-3</v>
      </c>
      <c r="Q835" s="7">
        <f t="shared" si="93"/>
        <v>7.6920638597960268E-3</v>
      </c>
      <c r="R835" s="7">
        <f t="shared" si="93"/>
        <v>1.2109329111085008E-2</v>
      </c>
      <c r="S835" s="7">
        <f t="shared" si="92"/>
        <v>4.1110027065222876E-3</v>
      </c>
      <c r="T835" s="7">
        <f t="shared" si="92"/>
        <v>1.1553873476827211E-2</v>
      </c>
      <c r="U835" s="7">
        <f t="shared" si="92"/>
        <v>5.2861767906025895E-3</v>
      </c>
      <c r="V835" s="9">
        <f t="shared" si="92"/>
        <v>3.2188868994719303E-3</v>
      </c>
    </row>
    <row r="836" spans="1:22" x14ac:dyDescent="0.2">
      <c r="A836" s="8">
        <v>44523</v>
      </c>
      <c r="B836" s="6">
        <v>58664.33</v>
      </c>
      <c r="C836" s="6">
        <v>685.65</v>
      </c>
      <c r="D836" s="6">
        <v>751.85</v>
      </c>
      <c r="E836" s="6">
        <v>48.75</v>
      </c>
      <c r="F836" s="6">
        <v>600.16999999999996</v>
      </c>
      <c r="G836" s="6">
        <v>493.05</v>
      </c>
      <c r="H836" s="6">
        <v>93.4</v>
      </c>
      <c r="I836" s="7">
        <f t="shared" si="98"/>
        <v>-3.3826347288037351E-3</v>
      </c>
      <c r="J836" s="7">
        <f t="shared" si="99"/>
        <v>1.0938525486763329E-3</v>
      </c>
      <c r="K836" s="7">
        <f t="shared" si="100"/>
        <v>1.9950788056122271E-4</v>
      </c>
      <c r="L836" s="7">
        <f t="shared" si="94"/>
        <v>-3.1794871794871726E-2</v>
      </c>
      <c r="M836" s="7">
        <f t="shared" si="94"/>
        <v>-7.5645233850408777E-3</v>
      </c>
      <c r="N836" s="7">
        <f t="shared" si="94"/>
        <v>-1.3487475915221703E-2</v>
      </c>
      <c r="O836" s="7">
        <f t="shared" si="94"/>
        <v>-2.7301927194860909E-2</v>
      </c>
      <c r="P836" s="7">
        <f t="shared" si="93"/>
        <v>5.5269422465737284E-3</v>
      </c>
      <c r="Q836" s="7">
        <f t="shared" si="93"/>
        <v>7.2950105365312168E-4</v>
      </c>
      <c r="R836" s="7">
        <f t="shared" si="93"/>
        <v>-1.1044720586819273E-2</v>
      </c>
      <c r="S836" s="7">
        <f t="shared" si="92"/>
        <v>0</v>
      </c>
      <c r="T836" s="7">
        <f t="shared" si="92"/>
        <v>-3.7087280675129038E-3</v>
      </c>
      <c r="U836" s="7">
        <f t="shared" si="92"/>
        <v>-2.0279862166438511E-4</v>
      </c>
      <c r="V836" s="9">
        <f t="shared" si="92"/>
        <v>5.3547524706532847E-4</v>
      </c>
    </row>
    <row r="837" spans="1:22" x14ac:dyDescent="0.2">
      <c r="A837" s="8">
        <v>44522</v>
      </c>
      <c r="B837" s="6">
        <v>58465.89</v>
      </c>
      <c r="C837" s="6">
        <v>686.4</v>
      </c>
      <c r="D837" s="6">
        <v>752</v>
      </c>
      <c r="E837" s="6">
        <v>47.2</v>
      </c>
      <c r="F837" s="6">
        <v>595.63</v>
      </c>
      <c r="G837" s="6">
        <v>486.4</v>
      </c>
      <c r="H837" s="6">
        <v>90.85</v>
      </c>
      <c r="I837" s="7">
        <f t="shared" si="98"/>
        <v>2.001372082080688E-2</v>
      </c>
      <c r="J837" s="7">
        <f t="shared" si="99"/>
        <v>2.9064685314685423E-2</v>
      </c>
      <c r="K837" s="7">
        <f t="shared" si="100"/>
        <v>1.4494680851063757E-2</v>
      </c>
      <c r="L837" s="7">
        <f t="shared" si="94"/>
        <v>2.9661016949152463E-2</v>
      </c>
      <c r="M837" s="7">
        <f t="shared" si="94"/>
        <v>1.9307288081527041E-2</v>
      </c>
      <c r="N837" s="7">
        <f t="shared" si="94"/>
        <v>3.5773026315789602E-2</v>
      </c>
      <c r="O837" s="7">
        <f t="shared" si="94"/>
        <v>5.9438635112823324E-2</v>
      </c>
      <c r="P837" s="7">
        <f t="shared" si="93"/>
        <v>-3.3883687720922323E-3</v>
      </c>
      <c r="Q837" s="7">
        <f t="shared" si="93"/>
        <v>1.0932547278893552E-3</v>
      </c>
      <c r="R837" s="7">
        <f t="shared" si="93"/>
        <v>1.9948798151065396E-4</v>
      </c>
      <c r="S837" s="7">
        <f t="shared" si="92"/>
        <v>-3.2311304852346415E-2</v>
      </c>
      <c r="T837" s="7">
        <f t="shared" si="92"/>
        <v>-7.5932795013916952E-3</v>
      </c>
      <c r="U837" s="7">
        <f t="shared" si="92"/>
        <v>-1.3579258126380979E-2</v>
      </c>
      <c r="V837" s="9">
        <f t="shared" si="92"/>
        <v>-2.7681550392616844E-2</v>
      </c>
    </row>
    <row r="838" spans="1:22" x14ac:dyDescent="0.2">
      <c r="A838" s="8">
        <v>44518</v>
      </c>
      <c r="B838" s="6">
        <v>59636.01</v>
      </c>
      <c r="C838" s="6">
        <v>706.35</v>
      </c>
      <c r="D838" s="6">
        <v>762.9</v>
      </c>
      <c r="E838" s="6">
        <v>48.6</v>
      </c>
      <c r="F838" s="6">
        <v>607.13</v>
      </c>
      <c r="G838" s="6">
        <v>503.8</v>
      </c>
      <c r="H838" s="6">
        <v>96.25</v>
      </c>
      <c r="I838" s="7">
        <f t="shared" si="98"/>
        <v>6.2432077531680008E-3</v>
      </c>
      <c r="J838" s="7">
        <f t="shared" si="99"/>
        <v>8.4943724782331476E-3</v>
      </c>
      <c r="K838" s="7">
        <f t="shared" si="100"/>
        <v>-2.0972604535326456E-3</v>
      </c>
      <c r="L838" s="7">
        <f t="shared" si="94"/>
        <v>1.8518518518518379E-2</v>
      </c>
      <c r="M838" s="7">
        <f t="shared" si="94"/>
        <v>2.5068766162106959E-2</v>
      </c>
      <c r="N838" s="7">
        <f t="shared" si="94"/>
        <v>-1.12147677649862E-2</v>
      </c>
      <c r="O838" s="7">
        <f t="shared" si="94"/>
        <v>1.3506493506493467E-2</v>
      </c>
      <c r="P838" s="7">
        <f t="shared" si="93"/>
        <v>1.9816078990810046E-2</v>
      </c>
      <c r="Q838" s="7">
        <f t="shared" si="93"/>
        <v>2.8650317183920859E-2</v>
      </c>
      <c r="R838" s="7">
        <f t="shared" si="93"/>
        <v>1.4390637146343747E-2</v>
      </c>
      <c r="S838" s="7">
        <f t="shared" si="92"/>
        <v>2.922963831493831E-2</v>
      </c>
      <c r="T838" s="7">
        <f t="shared" si="92"/>
        <v>1.9123267251557004E-2</v>
      </c>
      <c r="U838" s="7">
        <f t="shared" si="92"/>
        <v>3.5148033266552692E-2</v>
      </c>
      <c r="V838" s="9">
        <f t="shared" si="92"/>
        <v>5.7739178325713403E-2</v>
      </c>
    </row>
    <row r="839" spans="1:22" x14ac:dyDescent="0.2">
      <c r="A839" s="8">
        <v>44517</v>
      </c>
      <c r="B839" s="6">
        <v>60008.33</v>
      </c>
      <c r="C839" s="6">
        <v>712.35</v>
      </c>
      <c r="D839" s="6">
        <v>761.3</v>
      </c>
      <c r="E839" s="6">
        <v>49.5</v>
      </c>
      <c r="F839" s="6">
        <v>622.35</v>
      </c>
      <c r="G839" s="6">
        <v>498.15</v>
      </c>
      <c r="H839" s="6">
        <v>97.55</v>
      </c>
      <c r="I839" s="7">
        <f t="shared" si="98"/>
        <v>5.2332734472031461E-3</v>
      </c>
      <c r="J839" s="7">
        <f t="shared" si="99"/>
        <v>1.9372499473573335E-2</v>
      </c>
      <c r="K839" s="7">
        <f t="shared" si="100"/>
        <v>3.6122422172599755E-3</v>
      </c>
      <c r="L839" s="7">
        <f t="shared" si="94"/>
        <v>1.5151515151515138E-2</v>
      </c>
      <c r="M839" s="7">
        <f t="shared" si="94"/>
        <v>-2.1209930103640584E-3</v>
      </c>
      <c r="N839" s="7">
        <f t="shared" si="94"/>
        <v>-6.1226538191306856E-3</v>
      </c>
      <c r="O839" s="7">
        <f t="shared" si="94"/>
        <v>-8.2009226037929039E-3</v>
      </c>
      <c r="P839" s="7">
        <f t="shared" si="93"/>
        <v>6.2237996688908458E-3</v>
      </c>
      <c r="Q839" s="7">
        <f t="shared" si="93"/>
        <v>8.4584983055672365E-3</v>
      </c>
      <c r="R839" s="7">
        <f t="shared" si="93"/>
        <v>-2.0994627840168084E-3</v>
      </c>
      <c r="S839" s="7">
        <f t="shared" si="92"/>
        <v>1.8349138668196398E-2</v>
      </c>
      <c r="T839" s="7">
        <f t="shared" si="92"/>
        <v>2.4759699278650241E-2</v>
      </c>
      <c r="U839" s="7">
        <f t="shared" si="92"/>
        <v>-1.1278127427644646E-2</v>
      </c>
      <c r="V839" s="9">
        <f t="shared" si="92"/>
        <v>1.3416093901226573E-2</v>
      </c>
    </row>
    <row r="840" spans="1:22" x14ac:dyDescent="0.2">
      <c r="A840" s="8">
        <v>44516</v>
      </c>
      <c r="B840" s="6">
        <v>60322.37</v>
      </c>
      <c r="C840" s="6">
        <v>726.15</v>
      </c>
      <c r="D840" s="6">
        <v>764.05</v>
      </c>
      <c r="E840" s="6">
        <v>50.25</v>
      </c>
      <c r="F840" s="6">
        <v>621.03</v>
      </c>
      <c r="G840" s="6">
        <v>495.1</v>
      </c>
      <c r="H840" s="6">
        <v>96.75</v>
      </c>
      <c r="I840" s="7">
        <f t="shared" si="98"/>
        <v>6.570365189563887E-3</v>
      </c>
      <c r="J840" s="7">
        <f t="shared" si="99"/>
        <v>9.7775941609861139E-3</v>
      </c>
      <c r="K840" s="7">
        <f t="shared" si="100"/>
        <v>1.2106537530266248E-2</v>
      </c>
      <c r="L840" s="7">
        <f t="shared" si="94"/>
        <v>1.8905472636816079E-2</v>
      </c>
      <c r="M840" s="7">
        <f t="shared" si="94"/>
        <v>-2.5441605075439133E-2</v>
      </c>
      <c r="N840" s="7">
        <f t="shared" si="94"/>
        <v>2.3126641082609645E-2</v>
      </c>
      <c r="O840" s="7">
        <f t="shared" si="94"/>
        <v>2.2222222222222365E-2</v>
      </c>
      <c r="P840" s="7">
        <f t="shared" si="93"/>
        <v>5.2196274598008381E-3</v>
      </c>
      <c r="Q840" s="7">
        <f t="shared" si="93"/>
        <v>1.9187241390572471E-2</v>
      </c>
      <c r="R840" s="7">
        <f t="shared" si="93"/>
        <v>3.6057337390993246E-3</v>
      </c>
      <c r="S840" s="7">
        <f t="shared" si="92"/>
        <v>1.5037877364540502E-2</v>
      </c>
      <c r="T840" s="7">
        <f t="shared" si="92"/>
        <v>-2.1232455016147842E-3</v>
      </c>
      <c r="U840" s="7">
        <f t="shared" si="92"/>
        <v>-6.1414741234877999E-3</v>
      </c>
      <c r="V840" s="9">
        <f t="shared" si="92"/>
        <v>-8.2347351592290067E-3</v>
      </c>
    </row>
    <row r="841" spans="1:22" x14ac:dyDescent="0.2">
      <c r="A841" s="8">
        <v>44515</v>
      </c>
      <c r="B841" s="6">
        <v>60718.71</v>
      </c>
      <c r="C841" s="6">
        <v>733.25</v>
      </c>
      <c r="D841" s="6">
        <v>773.3</v>
      </c>
      <c r="E841" s="6">
        <v>51.2</v>
      </c>
      <c r="F841" s="6">
        <v>605.23</v>
      </c>
      <c r="G841" s="6">
        <v>506.55</v>
      </c>
      <c r="H841" s="6">
        <v>98.9</v>
      </c>
      <c r="I841" s="7">
        <f t="shared" si="98"/>
        <v>-5.2734980700341882E-4</v>
      </c>
      <c r="J841" s="7">
        <f t="shared" si="99"/>
        <v>3.8186157517898778E-3</v>
      </c>
      <c r="K841" s="7">
        <f t="shared" si="100"/>
        <v>4.2674253200569723E-3</v>
      </c>
      <c r="L841" s="7">
        <f t="shared" si="94"/>
        <v>8.7890625E-3</v>
      </c>
      <c r="M841" s="7">
        <f t="shared" si="94"/>
        <v>4.8246121309254431E-3</v>
      </c>
      <c r="N841" s="7">
        <f t="shared" si="94"/>
        <v>9.4758661533906885E-3</v>
      </c>
      <c r="O841" s="7">
        <f t="shared" si="94"/>
        <v>2.4772497472194122E-2</v>
      </c>
      <c r="P841" s="7">
        <f t="shared" si="93"/>
        <v>6.5488744236268989E-3</v>
      </c>
      <c r="Q841" s="7">
        <f t="shared" si="93"/>
        <v>9.7301028037474532E-3</v>
      </c>
      <c r="R841" s="7">
        <f t="shared" si="93"/>
        <v>1.2033839563723463E-2</v>
      </c>
      <c r="S841" s="7">
        <f t="shared" si="92"/>
        <v>1.8728985106277123E-2</v>
      </c>
      <c r="T841" s="7">
        <f t="shared" si="92"/>
        <v>-2.5770838869788464E-2</v>
      </c>
      <c r="U841" s="7">
        <f t="shared" si="92"/>
        <v>2.2863273132309098E-2</v>
      </c>
      <c r="V841" s="9">
        <f t="shared" ref="V841:V904" si="101">LN(H841/H840)</f>
        <v>2.1978906718775382E-2</v>
      </c>
    </row>
    <row r="842" spans="1:22" x14ac:dyDescent="0.2">
      <c r="A842" s="8">
        <v>44512</v>
      </c>
      <c r="B842" s="6">
        <v>60686.69</v>
      </c>
      <c r="C842" s="6">
        <v>736.05</v>
      </c>
      <c r="D842" s="6">
        <v>776.6</v>
      </c>
      <c r="E842" s="6">
        <v>51.65</v>
      </c>
      <c r="F842" s="6">
        <v>608.15</v>
      </c>
      <c r="G842" s="6">
        <v>511.35</v>
      </c>
      <c r="H842" s="6">
        <v>101.35</v>
      </c>
      <c r="I842" s="7">
        <f t="shared" si="98"/>
        <v>-1.2638685682148765E-2</v>
      </c>
      <c r="J842" s="7">
        <f t="shared" si="99"/>
        <v>2.7172067115006637E-3</v>
      </c>
      <c r="K842" s="7">
        <f t="shared" si="100"/>
        <v>-6.6314705124903561E-3</v>
      </c>
      <c r="L842" s="7">
        <f t="shared" si="94"/>
        <v>-1.4520813165537216E-2</v>
      </c>
      <c r="M842" s="7">
        <f t="shared" si="94"/>
        <v>-1.2250267203814724E-2</v>
      </c>
      <c r="N842" s="7">
        <f t="shared" si="94"/>
        <v>-3.4223134839150848E-3</v>
      </c>
      <c r="O842" s="7">
        <f t="shared" si="94"/>
        <v>-4.9333991119882015E-4</v>
      </c>
      <c r="P842" s="7">
        <f t="shared" si="93"/>
        <v>-5.2748890481717854E-4</v>
      </c>
      <c r="Q842" s="7">
        <f t="shared" si="93"/>
        <v>3.8113433464615782E-3</v>
      </c>
      <c r="R842" s="7">
        <f t="shared" si="93"/>
        <v>4.2583456825772458E-3</v>
      </c>
      <c r="S842" s="7">
        <f t="shared" si="93"/>
        <v>8.7506635201854525E-3</v>
      </c>
      <c r="T842" s="7">
        <f t="shared" si="93"/>
        <v>4.8130109888620091E-3</v>
      </c>
      <c r="U842" s="7">
        <f t="shared" si="93"/>
        <v>9.4312517523355028E-3</v>
      </c>
      <c r="V842" s="9">
        <f t="shared" si="101"/>
        <v>2.4470634269342598E-2</v>
      </c>
    </row>
    <row r="843" spans="1:22" x14ac:dyDescent="0.2">
      <c r="A843" s="8">
        <v>44511</v>
      </c>
      <c r="B843" s="6">
        <v>59919.69</v>
      </c>
      <c r="C843" s="6">
        <v>738.05</v>
      </c>
      <c r="D843" s="6">
        <v>771.45</v>
      </c>
      <c r="E843" s="6">
        <v>50.9</v>
      </c>
      <c r="F843" s="6">
        <v>600.70000000000005</v>
      </c>
      <c r="G843" s="6">
        <v>509.6</v>
      </c>
      <c r="H843" s="6">
        <v>101.3</v>
      </c>
      <c r="I843" s="7">
        <f t="shared" si="98"/>
        <v>7.2285086922179165E-3</v>
      </c>
      <c r="J843" s="7">
        <f t="shared" si="99"/>
        <v>1.5310615811936934E-2</v>
      </c>
      <c r="K843" s="7">
        <f t="shared" si="100"/>
        <v>1.2249659731674134E-2</v>
      </c>
      <c r="L843" s="7">
        <f t="shared" si="94"/>
        <v>1.9646365422396839E-2</v>
      </c>
      <c r="M843" s="7">
        <f t="shared" si="94"/>
        <v>7.1250208090560818E-3</v>
      </c>
      <c r="N843" s="7">
        <f t="shared" si="94"/>
        <v>2.904238618524313E-2</v>
      </c>
      <c r="O843" s="7">
        <f t="shared" si="94"/>
        <v>-5.9230009871668043E-3</v>
      </c>
      <c r="P843" s="7">
        <f t="shared" ref="P843:U885" si="102">LN(B843/B842)</f>
        <v>-1.2719233266761153E-2</v>
      </c>
      <c r="Q843" s="7">
        <f t="shared" si="102"/>
        <v>2.713521778983769E-3</v>
      </c>
      <c r="R843" s="7">
        <f t="shared" si="102"/>
        <v>-6.6535564085320508E-3</v>
      </c>
      <c r="S843" s="7">
        <f t="shared" si="102"/>
        <v>-1.4627272009170441E-2</v>
      </c>
      <c r="T843" s="7">
        <f t="shared" si="102"/>
        <v>-1.2325920208329538E-2</v>
      </c>
      <c r="U843" s="7">
        <f t="shared" si="102"/>
        <v>-3.4281829940681612E-3</v>
      </c>
      <c r="V843" s="9">
        <f t="shared" si="101"/>
        <v>-4.9346164337135017E-4</v>
      </c>
    </row>
    <row r="844" spans="1:22" x14ac:dyDescent="0.2">
      <c r="A844" s="8">
        <v>44510</v>
      </c>
      <c r="B844" s="6">
        <v>60352.82</v>
      </c>
      <c r="C844" s="6">
        <v>749.35</v>
      </c>
      <c r="D844" s="6">
        <v>780.9</v>
      </c>
      <c r="E844" s="6">
        <v>51.9</v>
      </c>
      <c r="F844" s="6">
        <v>604.98</v>
      </c>
      <c r="G844" s="6">
        <v>524.4</v>
      </c>
      <c r="H844" s="6">
        <v>100.7</v>
      </c>
      <c r="I844" s="7">
        <f t="shared" si="98"/>
        <v>1.3359773412409126E-3</v>
      </c>
      <c r="J844" s="7">
        <f t="shared" si="99"/>
        <v>-5.7383065323280968E-3</v>
      </c>
      <c r="K844" s="7">
        <f t="shared" si="100"/>
        <v>7.2352413881417998E-3</v>
      </c>
      <c r="L844" s="7">
        <f t="shared" si="94"/>
        <v>6.7437379576107404E-3</v>
      </c>
      <c r="M844" s="7">
        <f t="shared" si="94"/>
        <v>2.4414030215874849E-2</v>
      </c>
      <c r="N844" s="7">
        <f t="shared" si="94"/>
        <v>9.0579710144926828E-3</v>
      </c>
      <c r="O844" s="7">
        <f t="shared" si="94"/>
        <v>5.6107249255213487E-2</v>
      </c>
      <c r="P844" s="7">
        <f t="shared" si="102"/>
        <v>7.2025082443841273E-3</v>
      </c>
      <c r="Q844" s="7">
        <f t="shared" si="102"/>
        <v>1.5194591107999403E-2</v>
      </c>
      <c r="R844" s="7">
        <f t="shared" si="102"/>
        <v>1.2175239779594497E-2</v>
      </c>
      <c r="S844" s="7">
        <f t="shared" si="102"/>
        <v>1.9455866615365879E-2</v>
      </c>
      <c r="T844" s="7">
        <f t="shared" si="102"/>
        <v>7.0997577770632236E-3</v>
      </c>
      <c r="U844" s="7">
        <f t="shared" si="102"/>
        <v>2.8628647631590995E-2</v>
      </c>
      <c r="V844" s="9">
        <f t="shared" si="101"/>
        <v>-5.9406115301210592E-3</v>
      </c>
    </row>
    <row r="845" spans="1:22" x14ac:dyDescent="0.2">
      <c r="A845" s="8">
        <v>44509</v>
      </c>
      <c r="B845" s="6">
        <v>60433.45</v>
      </c>
      <c r="C845" s="6">
        <v>745.05</v>
      </c>
      <c r="D845" s="6">
        <v>786.55</v>
      </c>
      <c r="E845" s="6">
        <v>52.25</v>
      </c>
      <c r="F845" s="6">
        <v>619.75</v>
      </c>
      <c r="G845" s="6">
        <v>529.15</v>
      </c>
      <c r="H845" s="6">
        <v>106.35</v>
      </c>
      <c r="I845" s="7">
        <f t="shared" si="98"/>
        <v>1.8559258159183134E-3</v>
      </c>
      <c r="J845" s="7">
        <f t="shared" si="99"/>
        <v>8.0531507952485981E-3</v>
      </c>
      <c r="K845" s="7">
        <f t="shared" si="100"/>
        <v>-8.1367999491449572E-3</v>
      </c>
      <c r="L845" s="7">
        <f t="shared" si="94"/>
        <v>-1.7224880382775143E-2</v>
      </c>
      <c r="M845" s="7">
        <f t="shared" si="94"/>
        <v>4.0338846308995979E-3</v>
      </c>
      <c r="N845" s="7">
        <f t="shared" si="94"/>
        <v>-1.1149957478975625E-2</v>
      </c>
      <c r="O845" s="7">
        <f t="shared" si="94"/>
        <v>-6.5820404325339643E-3</v>
      </c>
      <c r="P845" s="7">
        <f t="shared" si="102"/>
        <v>1.3350857175504413E-3</v>
      </c>
      <c r="Q845" s="7">
        <f t="shared" si="102"/>
        <v>-5.7548338695359823E-3</v>
      </c>
      <c r="R845" s="7">
        <f t="shared" si="102"/>
        <v>7.2091925998843346E-3</v>
      </c>
      <c r="S845" s="7">
        <f t="shared" si="102"/>
        <v>6.7211006730773818E-3</v>
      </c>
      <c r="T845" s="7">
        <f t="shared" si="102"/>
        <v>2.4120771282120843E-2</v>
      </c>
      <c r="U845" s="7">
        <f t="shared" si="102"/>
        <v>9.0171936501886405E-3</v>
      </c>
      <c r="V845" s="9">
        <f t="shared" si="101"/>
        <v>5.4589741921729572E-2</v>
      </c>
    </row>
    <row r="846" spans="1:22" x14ac:dyDescent="0.2">
      <c r="A846" s="8">
        <v>44508</v>
      </c>
      <c r="B846" s="6">
        <v>60545.61</v>
      </c>
      <c r="C846" s="6">
        <v>751.05</v>
      </c>
      <c r="D846" s="6">
        <v>780.15</v>
      </c>
      <c r="E846" s="6">
        <v>51.35</v>
      </c>
      <c r="F846" s="6">
        <v>622.25</v>
      </c>
      <c r="G846" s="6">
        <v>523.25</v>
      </c>
      <c r="H846" s="6">
        <v>105.65</v>
      </c>
      <c r="I846" s="7">
        <f t="shared" si="98"/>
        <v>-7.8947094595297473E-3</v>
      </c>
      <c r="J846" s="7">
        <f t="shared" si="99"/>
        <v>2.5297916250583974E-3</v>
      </c>
      <c r="K846" s="7">
        <f t="shared" si="100"/>
        <v>2.4995193232071333E-3</v>
      </c>
      <c r="L846" s="7">
        <f t="shared" si="94"/>
        <v>-4.8685491723466923E-3</v>
      </c>
      <c r="M846" s="7">
        <f t="shared" si="94"/>
        <v>-1.6793893129771087E-2</v>
      </c>
      <c r="N846" s="7">
        <f t="shared" si="94"/>
        <v>1.376015289058774E-2</v>
      </c>
      <c r="O846" s="7">
        <f t="shared" si="94"/>
        <v>-2.8868906767629099E-2</v>
      </c>
      <c r="P846" s="7">
        <f t="shared" si="102"/>
        <v>1.8542057135273414E-3</v>
      </c>
      <c r="Q846" s="7">
        <f t="shared" si="102"/>
        <v>8.0208972225942182E-3</v>
      </c>
      <c r="R846" s="7">
        <f t="shared" si="102"/>
        <v>-8.1700843813225926E-3</v>
      </c>
      <c r="S846" s="7">
        <f t="shared" si="102"/>
        <v>-1.7374954470353171E-2</v>
      </c>
      <c r="T846" s="7">
        <f t="shared" si="102"/>
        <v>4.0257703324015418E-3</v>
      </c>
      <c r="U846" s="7">
        <f t="shared" si="102"/>
        <v>-1.1212584213624284E-2</v>
      </c>
      <c r="V846" s="9">
        <f t="shared" si="101"/>
        <v>-6.6037975841803688E-3</v>
      </c>
    </row>
    <row r="847" spans="1:22" x14ac:dyDescent="0.2">
      <c r="A847" s="8">
        <v>44504</v>
      </c>
      <c r="B847" s="6">
        <v>60067.62</v>
      </c>
      <c r="C847" s="6">
        <v>752.95</v>
      </c>
      <c r="D847" s="6">
        <v>782.1</v>
      </c>
      <c r="E847" s="6">
        <v>51.1</v>
      </c>
      <c r="F847" s="6">
        <v>611.79999999999995</v>
      </c>
      <c r="G847" s="6">
        <v>530.45000000000005</v>
      </c>
      <c r="H847" s="6">
        <v>102.6</v>
      </c>
      <c r="I847" s="7">
        <f t="shared" si="98"/>
        <v>-4.9227853542391786E-3</v>
      </c>
      <c r="J847" s="7">
        <f t="shared" si="99"/>
        <v>-3.1210571751112415E-3</v>
      </c>
      <c r="K847" s="7">
        <f t="shared" si="100"/>
        <v>4.9226441631504692E-3</v>
      </c>
      <c r="L847" s="7">
        <f t="shared" si="94"/>
        <v>-1.0763209393346518E-2</v>
      </c>
      <c r="M847" s="7">
        <f t="shared" si="94"/>
        <v>-1.0248447204968869E-2</v>
      </c>
      <c r="N847" s="7">
        <f t="shared" si="94"/>
        <v>-5.2785370911491158E-3</v>
      </c>
      <c r="O847" s="7">
        <f t="shared" si="94"/>
        <v>-1.6569200779727011E-2</v>
      </c>
      <c r="P847" s="7">
        <f t="shared" si="102"/>
        <v>-7.9260376719470765E-3</v>
      </c>
      <c r="Q847" s="7">
        <f t="shared" si="102"/>
        <v>2.5265970887651187E-3</v>
      </c>
      <c r="R847" s="7">
        <f t="shared" si="102"/>
        <v>2.4964007203746269E-3</v>
      </c>
      <c r="S847" s="7">
        <f t="shared" si="102"/>
        <v>-4.8804391649085385E-3</v>
      </c>
      <c r="T847" s="7">
        <f t="shared" si="102"/>
        <v>-1.6936509530898401E-2</v>
      </c>
      <c r="U847" s="7">
        <f t="shared" si="102"/>
        <v>1.3666341579171501E-2</v>
      </c>
      <c r="V847" s="9">
        <f t="shared" si="101"/>
        <v>-2.9293811325396685E-2</v>
      </c>
    </row>
    <row r="848" spans="1:22" x14ac:dyDescent="0.2">
      <c r="A848" s="8">
        <v>44503</v>
      </c>
      <c r="B848" s="6">
        <v>59771.92</v>
      </c>
      <c r="C848" s="6">
        <v>750.6</v>
      </c>
      <c r="D848" s="6">
        <v>785.95</v>
      </c>
      <c r="E848" s="6">
        <v>50.55</v>
      </c>
      <c r="F848" s="6">
        <v>605.53</v>
      </c>
      <c r="G848" s="6">
        <v>527.65</v>
      </c>
      <c r="H848" s="6">
        <v>100.9</v>
      </c>
      <c r="I848" s="7">
        <f t="shared" si="98"/>
        <v>4.3020200789936069E-3</v>
      </c>
      <c r="J848" s="7">
        <f t="shared" si="99"/>
        <v>6.9944044764189695E-3</v>
      </c>
      <c r="K848" s="7">
        <f t="shared" si="100"/>
        <v>1.9085183535848316E-2</v>
      </c>
      <c r="L848" s="7">
        <f t="shared" si="94"/>
        <v>3.264094955489627E-2</v>
      </c>
      <c r="M848" s="7">
        <f t="shared" si="94"/>
        <v>2.8157151586213791E-2</v>
      </c>
      <c r="N848" s="7">
        <f t="shared" si="94"/>
        <v>-1.1276414289775327E-2</v>
      </c>
      <c r="O848" s="7">
        <f t="shared" si="94"/>
        <v>1.3875123885034535E-2</v>
      </c>
      <c r="P848" s="7">
        <f t="shared" si="102"/>
        <v>-4.9349421754187562E-3</v>
      </c>
      <c r="Q848" s="7">
        <f t="shared" si="102"/>
        <v>-3.1259378319079948E-3</v>
      </c>
      <c r="R848" s="7">
        <f t="shared" si="102"/>
        <v>4.910567566681197E-3</v>
      </c>
      <c r="S848" s="7">
        <f t="shared" si="102"/>
        <v>-1.0821551743178467E-2</v>
      </c>
      <c r="T848" s="7">
        <f t="shared" si="102"/>
        <v>-1.0301324121117502E-2</v>
      </c>
      <c r="U848" s="7">
        <f t="shared" si="102"/>
        <v>-5.2925177881814377E-3</v>
      </c>
      <c r="V848" s="9">
        <f t="shared" si="101"/>
        <v>-1.6708005377105803E-2</v>
      </c>
    </row>
    <row r="849" spans="1:22" x14ac:dyDescent="0.2">
      <c r="A849" s="8">
        <v>44502</v>
      </c>
      <c r="B849" s="6">
        <v>60029.06</v>
      </c>
      <c r="C849" s="6">
        <v>755.85</v>
      </c>
      <c r="D849" s="6">
        <v>800.95</v>
      </c>
      <c r="E849" s="6">
        <v>52.2</v>
      </c>
      <c r="F849" s="6">
        <v>622.58000000000004</v>
      </c>
      <c r="G849" s="6">
        <v>521.70000000000005</v>
      </c>
      <c r="H849" s="6">
        <v>102.3</v>
      </c>
      <c r="I849" s="7">
        <f t="shared" si="98"/>
        <v>1.8224506597304124E-3</v>
      </c>
      <c r="J849" s="7">
        <f t="shared" si="99"/>
        <v>-4.6305483892307153E-3</v>
      </c>
      <c r="K849" s="7">
        <f t="shared" si="100"/>
        <v>3.6831262875334225E-3</v>
      </c>
      <c r="L849" s="7">
        <f>(E850/E849)-1</f>
        <v>-3.1609195402299006E-2</v>
      </c>
      <c r="M849" s="7">
        <f>(F850/F849)-1</f>
        <v>-3.0726974846606026E-2</v>
      </c>
      <c r="N849" s="7">
        <f>(G850/G849)-1</f>
        <v>-1.1500862564692405E-2</v>
      </c>
      <c r="O849" s="7">
        <f>(H850/H849)-1</f>
        <v>-3.1769305962854322E-2</v>
      </c>
      <c r="P849" s="7">
        <f t="shared" si="102"/>
        <v>4.2927928449786254E-3</v>
      </c>
      <c r="Q849" s="7">
        <f t="shared" si="102"/>
        <v>6.9700570937964368E-3</v>
      </c>
      <c r="R849" s="7">
        <f t="shared" si="102"/>
        <v>1.8905345973245506E-2</v>
      </c>
      <c r="S849" s="7">
        <f t="shared" si="102"/>
        <v>3.2119549422112738E-2</v>
      </c>
      <c r="T849" s="7">
        <f t="shared" si="102"/>
        <v>2.7768026542178251E-2</v>
      </c>
      <c r="U849" s="7">
        <f t="shared" si="102"/>
        <v>-1.1340475088752071E-2</v>
      </c>
      <c r="V849" s="9">
        <f t="shared" si="101"/>
        <v>1.3779745598017375E-2</v>
      </c>
    </row>
    <row r="850" spans="1:22" x14ac:dyDescent="0.2">
      <c r="A850" s="8">
        <v>44501</v>
      </c>
      <c r="B850" s="6">
        <v>60138.46</v>
      </c>
      <c r="C850" s="6">
        <v>752.35</v>
      </c>
      <c r="D850" s="6">
        <v>803.9</v>
      </c>
      <c r="E850" s="6">
        <v>50.55</v>
      </c>
      <c r="F850" s="6">
        <v>603.45000000000005</v>
      </c>
      <c r="G850" s="6">
        <v>515.70000000000005</v>
      </c>
      <c r="H850" s="6">
        <v>99.05</v>
      </c>
      <c r="I850" s="7">
        <f t="shared" ref="I850:O886" si="103">(B851/B850)-1</f>
        <v>-1.3826925398488732E-2</v>
      </c>
      <c r="J850" s="7">
        <f t="shared" si="103"/>
        <v>-1.3756895062138619E-2</v>
      </c>
      <c r="K850" s="7">
        <f t="shared" si="103"/>
        <v>-2.3012812538872884E-3</v>
      </c>
      <c r="L850" s="7">
        <f t="shared" si="103"/>
        <v>-2.0771513353115667E-2</v>
      </c>
      <c r="M850" s="7">
        <f t="shared" si="103"/>
        <v>7.8216919380229566E-3</v>
      </c>
      <c r="N850" s="7">
        <f t="shared" si="103"/>
        <v>-2.6274966065542138E-2</v>
      </c>
      <c r="O850" s="7">
        <f t="shared" si="103"/>
        <v>-1.5648662291771753E-2</v>
      </c>
      <c r="P850" s="7">
        <f t="shared" si="102"/>
        <v>1.8207920114242163E-3</v>
      </c>
      <c r="Q850" s="7">
        <f t="shared" si="102"/>
        <v>-4.6413025898297553E-3</v>
      </c>
      <c r="R850" s="7">
        <f t="shared" si="102"/>
        <v>3.6763601864225324E-3</v>
      </c>
      <c r="S850" s="7">
        <f t="shared" si="102"/>
        <v>-3.2119549422112773E-2</v>
      </c>
      <c r="T850" s="7">
        <f t="shared" si="102"/>
        <v>-3.1208947073956748E-2</v>
      </c>
      <c r="U850" s="7">
        <f t="shared" si="102"/>
        <v>-1.1567508971433828E-2</v>
      </c>
      <c r="V850" s="9">
        <f t="shared" si="101"/>
        <v>-3.228489981302083E-2</v>
      </c>
    </row>
    <row r="851" spans="1:22" x14ac:dyDescent="0.2">
      <c r="A851" s="8">
        <v>44498</v>
      </c>
      <c r="B851" s="6">
        <v>59306.93</v>
      </c>
      <c r="C851" s="6">
        <v>742</v>
      </c>
      <c r="D851" s="6">
        <v>802.05</v>
      </c>
      <c r="E851" s="6">
        <v>49.5</v>
      </c>
      <c r="F851" s="6">
        <v>608.16999999999996</v>
      </c>
      <c r="G851" s="6">
        <v>502.15</v>
      </c>
      <c r="H851" s="6">
        <v>97.5</v>
      </c>
      <c r="I851" s="7">
        <f t="shared" si="103"/>
        <v>1.1428175425704845E-2</v>
      </c>
      <c r="J851" s="7">
        <f t="shared" si="103"/>
        <v>2.2035040431266806E-2</v>
      </c>
      <c r="K851" s="7">
        <f t="shared" si="103"/>
        <v>-4.1767969577954922E-3</v>
      </c>
      <c r="L851" s="7">
        <f t="shared" si="103"/>
        <v>1.0101010101009056E-3</v>
      </c>
      <c r="M851" s="7">
        <f t="shared" si="103"/>
        <v>9.2572800368317942E-3</v>
      </c>
      <c r="N851" s="7">
        <f t="shared" si="103"/>
        <v>-1.5931494573333538E-3</v>
      </c>
      <c r="O851" s="7">
        <f t="shared" si="103"/>
        <v>3.0769230769229772E-3</v>
      </c>
      <c r="P851" s="7">
        <f t="shared" si="102"/>
        <v>-1.3923407733235129E-2</v>
      </c>
      <c r="Q851" s="7">
        <f t="shared" si="102"/>
        <v>-1.3852398037506619E-2</v>
      </c>
      <c r="R851" s="7">
        <f t="shared" si="102"/>
        <v>-2.3039332710648717E-3</v>
      </c>
      <c r="S851" s="7">
        <f t="shared" si="102"/>
        <v>-2.0990275891835743E-2</v>
      </c>
      <c r="T851" s="7">
        <f t="shared" si="102"/>
        <v>7.791261083151221E-3</v>
      </c>
      <c r="U851" s="7">
        <f t="shared" si="102"/>
        <v>-2.6626321217565405E-2</v>
      </c>
      <c r="V851" s="9">
        <f t="shared" si="101"/>
        <v>-1.5772395140758365E-2</v>
      </c>
    </row>
    <row r="852" spans="1:22" x14ac:dyDescent="0.2">
      <c r="A852" s="8">
        <v>44497</v>
      </c>
      <c r="B852" s="6">
        <v>59984.7</v>
      </c>
      <c r="C852" s="6">
        <v>758.35</v>
      </c>
      <c r="D852" s="6">
        <v>798.7</v>
      </c>
      <c r="E852" s="6">
        <v>49.55</v>
      </c>
      <c r="F852" s="6">
        <v>613.79999999999995</v>
      </c>
      <c r="G852" s="6">
        <v>501.35</v>
      </c>
      <c r="H852" s="6">
        <v>97.8</v>
      </c>
      <c r="I852" s="7">
        <f t="shared" si="103"/>
        <v>1.9315425433485522E-2</v>
      </c>
      <c r="J852" s="7">
        <f t="shared" si="103"/>
        <v>3.8438715632623355E-2</v>
      </c>
      <c r="K852" s="7">
        <f t="shared" si="103"/>
        <v>4.5448854388381088E-2</v>
      </c>
      <c r="L852" s="7">
        <f t="shared" si="103"/>
        <v>5.6508577194752885E-2</v>
      </c>
      <c r="M852" s="7">
        <f t="shared" si="103"/>
        <v>3.2714239165852144E-2</v>
      </c>
      <c r="N852" s="7">
        <f t="shared" si="103"/>
        <v>3.5504138825172005E-2</v>
      </c>
      <c r="O852" s="7">
        <f t="shared" si="103"/>
        <v>4.9079754601226933E-2</v>
      </c>
      <c r="P852" s="7">
        <f t="shared" si="102"/>
        <v>1.1363367121980519E-2</v>
      </c>
      <c r="Q852" s="7">
        <f t="shared" si="102"/>
        <v>2.1795777330025447E-2</v>
      </c>
      <c r="R852" s="7">
        <f t="shared" si="102"/>
        <v>-4.1855441395068456E-3</v>
      </c>
      <c r="S852" s="7">
        <f t="shared" si="102"/>
        <v>1.0095912013522745E-3</v>
      </c>
      <c r="T852" s="7">
        <f t="shared" si="102"/>
        <v>9.2146940385775741E-3</v>
      </c>
      <c r="U852" s="7">
        <f t="shared" si="102"/>
        <v>-1.5944198694135547E-3</v>
      </c>
      <c r="V852" s="9">
        <f t="shared" si="101"/>
        <v>3.0721990369700588E-3</v>
      </c>
    </row>
    <row r="853" spans="1:22" x14ac:dyDescent="0.2">
      <c r="A853" s="8">
        <v>44496</v>
      </c>
      <c r="B853" s="6">
        <v>61143.33</v>
      </c>
      <c r="C853" s="6">
        <v>787.5</v>
      </c>
      <c r="D853" s="6">
        <v>835</v>
      </c>
      <c r="E853" s="6">
        <v>52.35</v>
      </c>
      <c r="F853" s="6">
        <v>633.88</v>
      </c>
      <c r="G853" s="6">
        <v>519.15</v>
      </c>
      <c r="H853" s="6">
        <v>102.6</v>
      </c>
      <c r="I853" s="7">
        <f t="shared" si="103"/>
        <v>3.3843429855717755E-3</v>
      </c>
      <c r="J853" s="7">
        <f t="shared" si="103"/>
        <v>6.9079365079365074E-2</v>
      </c>
      <c r="K853" s="7">
        <f t="shared" si="103"/>
        <v>-6.7065868263472828E-3</v>
      </c>
      <c r="L853" s="7">
        <f t="shared" si="103"/>
        <v>9.5510983763131829E-3</v>
      </c>
      <c r="M853" s="7">
        <f t="shared" si="103"/>
        <v>-5.3637912538651022E-3</v>
      </c>
      <c r="N853" s="7">
        <f t="shared" si="103"/>
        <v>-1.271308870268717E-2</v>
      </c>
      <c r="O853" s="7">
        <f t="shared" si="103"/>
        <v>-2.631578947368407E-2</v>
      </c>
      <c r="P853" s="7">
        <f t="shared" si="102"/>
        <v>1.9131250437366305E-2</v>
      </c>
      <c r="Q853" s="7">
        <f t="shared" si="102"/>
        <v>3.7718350202382095E-2</v>
      </c>
      <c r="R853" s="7">
        <f t="shared" si="102"/>
        <v>4.4446318927512191E-2</v>
      </c>
      <c r="S853" s="7">
        <f t="shared" si="102"/>
        <v>5.4969676540548969E-2</v>
      </c>
      <c r="T853" s="7">
        <f t="shared" si="102"/>
        <v>3.2190519888971786E-2</v>
      </c>
      <c r="U853" s="7">
        <f t="shared" si="102"/>
        <v>3.4888398779528568E-2</v>
      </c>
      <c r="V853" s="9">
        <f t="shared" si="101"/>
        <v>4.7913355695897449E-2</v>
      </c>
    </row>
    <row r="854" spans="1:22" x14ac:dyDescent="0.2">
      <c r="A854" s="8">
        <v>44495</v>
      </c>
      <c r="B854" s="6">
        <v>61350.26</v>
      </c>
      <c r="C854" s="6">
        <v>841.9</v>
      </c>
      <c r="D854" s="6">
        <v>829.4</v>
      </c>
      <c r="E854" s="6">
        <v>52.85</v>
      </c>
      <c r="F854" s="6">
        <v>630.48</v>
      </c>
      <c r="G854" s="6">
        <v>512.54999999999995</v>
      </c>
      <c r="H854" s="6">
        <v>99.9</v>
      </c>
      <c r="I854" s="7">
        <f t="shared" si="103"/>
        <v>-6.246265297001119E-3</v>
      </c>
      <c r="J854" s="7">
        <f t="shared" si="103"/>
        <v>3.8009264758285255E-3</v>
      </c>
      <c r="K854" s="7">
        <f t="shared" si="103"/>
        <v>1.482999758861836E-2</v>
      </c>
      <c r="L854" s="7">
        <f t="shared" si="103"/>
        <v>-6.6225165562913912E-2</v>
      </c>
      <c r="M854" s="7">
        <f t="shared" si="103"/>
        <v>-4.6393224210125594E-2</v>
      </c>
      <c r="N854" s="7">
        <f t="shared" si="103"/>
        <v>-1.1803726465710596E-2</v>
      </c>
      <c r="O854" s="7">
        <f t="shared" si="103"/>
        <v>-3.4034034034034044E-2</v>
      </c>
      <c r="P854" s="7">
        <f t="shared" si="102"/>
        <v>3.3786289853115249E-3</v>
      </c>
      <c r="Q854" s="7">
        <f t="shared" si="102"/>
        <v>6.6797871643830178E-2</v>
      </c>
      <c r="R854" s="7">
        <f t="shared" si="102"/>
        <v>-6.7291770385745266E-3</v>
      </c>
      <c r="S854" s="7">
        <f t="shared" si="102"/>
        <v>9.5057749997006866E-3</v>
      </c>
      <c r="T854" s="7">
        <f t="shared" si="102"/>
        <v>-5.3782280292134117E-3</v>
      </c>
      <c r="U854" s="7">
        <f t="shared" si="102"/>
        <v>-1.2794591520052507E-2</v>
      </c>
      <c r="V854" s="9">
        <f t="shared" si="101"/>
        <v>-2.666824708216118E-2</v>
      </c>
    </row>
    <row r="855" spans="1:22" x14ac:dyDescent="0.2">
      <c r="A855" s="8">
        <v>44494</v>
      </c>
      <c r="B855" s="6">
        <v>60967.05</v>
      </c>
      <c r="C855" s="6">
        <v>845.1</v>
      </c>
      <c r="D855" s="6">
        <v>841.7</v>
      </c>
      <c r="E855" s="6">
        <v>49.35</v>
      </c>
      <c r="F855" s="6">
        <v>601.23</v>
      </c>
      <c r="G855" s="6">
        <v>506.5</v>
      </c>
      <c r="H855" s="6">
        <v>96.5</v>
      </c>
      <c r="I855" s="7">
        <f t="shared" si="103"/>
        <v>-2.385386860607519E-3</v>
      </c>
      <c r="J855" s="7">
        <f t="shared" si="103"/>
        <v>-3.360549047450001E-2</v>
      </c>
      <c r="K855" s="7">
        <f t="shared" si="103"/>
        <v>-9.7897112985624424E-2</v>
      </c>
      <c r="L855" s="7">
        <f t="shared" si="103"/>
        <v>1.3171225937183451E-2</v>
      </c>
      <c r="M855" s="7">
        <f t="shared" si="103"/>
        <v>9.9296442293299592E-3</v>
      </c>
      <c r="N855" s="7">
        <f t="shared" si="103"/>
        <v>-7.0088845014807388E-3</v>
      </c>
      <c r="O855" s="7">
        <f t="shared" si="103"/>
        <v>-2.0207253886010412E-2</v>
      </c>
      <c r="P855" s="7">
        <f t="shared" si="102"/>
        <v>-6.2658548289603938E-3</v>
      </c>
      <c r="Q855" s="7">
        <f t="shared" si="102"/>
        <v>3.7937212068183445E-3</v>
      </c>
      <c r="R855" s="7">
        <f t="shared" si="102"/>
        <v>1.4721108405249561E-2</v>
      </c>
      <c r="S855" s="7">
        <f t="shared" si="102"/>
        <v>-6.851994643675606E-2</v>
      </c>
      <c r="T855" s="7">
        <f t="shared" si="102"/>
        <v>-4.7503877211947411E-2</v>
      </c>
      <c r="U855" s="7">
        <f t="shared" si="102"/>
        <v>-1.187394354067239E-2</v>
      </c>
      <c r="V855" s="9">
        <f t="shared" si="101"/>
        <v>-3.4626677309567602E-2</v>
      </c>
    </row>
    <row r="856" spans="1:22" x14ac:dyDescent="0.2">
      <c r="A856" s="8">
        <v>44491</v>
      </c>
      <c r="B856" s="6">
        <v>60821.62</v>
      </c>
      <c r="C856" s="6">
        <v>816.7</v>
      </c>
      <c r="D856" s="6">
        <v>759.3</v>
      </c>
      <c r="E856" s="6">
        <v>50</v>
      </c>
      <c r="F856" s="6">
        <v>607.20000000000005</v>
      </c>
      <c r="G856" s="6">
        <v>502.95</v>
      </c>
      <c r="H856" s="6">
        <v>94.55</v>
      </c>
      <c r="I856" s="7">
        <f t="shared" si="103"/>
        <v>1.6750622558228123E-3</v>
      </c>
      <c r="J856" s="7">
        <f t="shared" si="103"/>
        <v>-1.0897514387168017E-2</v>
      </c>
      <c r="K856" s="7">
        <f t="shared" si="103"/>
        <v>-5.0046095087580289E-3</v>
      </c>
      <c r="L856" s="7">
        <f t="shared" si="103"/>
        <v>-5.9999999999998943E-3</v>
      </c>
      <c r="M856" s="7">
        <f t="shared" si="103"/>
        <v>-2.8162055335968383E-2</v>
      </c>
      <c r="N856" s="7">
        <f t="shared" si="103"/>
        <v>0</v>
      </c>
      <c r="O856" s="7">
        <f t="shared" si="103"/>
        <v>9.5187731359069883E-3</v>
      </c>
      <c r="P856" s="7">
        <f t="shared" si="102"/>
        <v>-2.3882364282943832E-3</v>
      </c>
      <c r="Q856" s="7">
        <f t="shared" si="102"/>
        <v>-3.4183133186206555E-2</v>
      </c>
      <c r="R856" s="7">
        <f t="shared" si="102"/>
        <v>-0.10302669999834245</v>
      </c>
      <c r="S856" s="7">
        <f t="shared" si="102"/>
        <v>1.3085239548655534E-2</v>
      </c>
      <c r="T856" s="7">
        <f t="shared" si="102"/>
        <v>9.8806692479735756E-3</v>
      </c>
      <c r="U856" s="7">
        <f t="shared" si="102"/>
        <v>-7.0335621083908216E-3</v>
      </c>
      <c r="V856" s="9">
        <f t="shared" si="101"/>
        <v>-2.0414213240473791E-2</v>
      </c>
    </row>
    <row r="857" spans="1:22" x14ac:dyDescent="0.2">
      <c r="A857" s="8">
        <v>44490</v>
      </c>
      <c r="B857" s="6">
        <v>60923.5</v>
      </c>
      <c r="C857" s="6">
        <v>807.8</v>
      </c>
      <c r="D857" s="6">
        <v>755.5</v>
      </c>
      <c r="E857" s="6">
        <v>49.7</v>
      </c>
      <c r="F857" s="6">
        <v>590.1</v>
      </c>
      <c r="G857" s="6">
        <v>502.95</v>
      </c>
      <c r="H857" s="6">
        <v>95.45</v>
      </c>
      <c r="I857" s="7">
        <f t="shared" si="103"/>
        <v>5.5226636683709529E-3</v>
      </c>
      <c r="J857" s="7">
        <f t="shared" si="103"/>
        <v>-3.7137905422134354E-3</v>
      </c>
      <c r="K857" s="7">
        <f t="shared" si="103"/>
        <v>-1.2772998014559889E-2</v>
      </c>
      <c r="L857" s="7">
        <f t="shared" si="103"/>
        <v>-2.1126760563380365E-2</v>
      </c>
      <c r="M857" s="7">
        <f t="shared" si="103"/>
        <v>-1.9437383494323002E-2</v>
      </c>
      <c r="N857" s="7">
        <f t="shared" si="103"/>
        <v>-6.0642210955363929E-3</v>
      </c>
      <c r="O857" s="7">
        <f t="shared" si="103"/>
        <v>-3.4049240440021E-2</v>
      </c>
      <c r="P857" s="7">
        <f t="shared" si="102"/>
        <v>1.6736609037254608E-3</v>
      </c>
      <c r="Q857" s="7">
        <f t="shared" si="102"/>
        <v>-1.0957327234917656E-2</v>
      </c>
      <c r="R857" s="7">
        <f t="shared" si="102"/>
        <v>-5.017174506393763E-3</v>
      </c>
      <c r="S857" s="7">
        <f t="shared" si="102"/>
        <v>-6.0180723255629101E-3</v>
      </c>
      <c r="T857" s="7">
        <f t="shared" si="102"/>
        <v>-2.8566212018297097E-2</v>
      </c>
      <c r="U857" s="7">
        <f t="shared" si="102"/>
        <v>0</v>
      </c>
      <c r="V857" s="9">
        <f t="shared" si="101"/>
        <v>9.473755067290179E-3</v>
      </c>
    </row>
    <row r="858" spans="1:22" x14ac:dyDescent="0.2">
      <c r="A858" s="8">
        <v>44489</v>
      </c>
      <c r="B858" s="6">
        <v>61259.96</v>
      </c>
      <c r="C858" s="6">
        <v>804.8</v>
      </c>
      <c r="D858" s="6">
        <v>745.85</v>
      </c>
      <c r="E858" s="6">
        <v>48.65</v>
      </c>
      <c r="F858" s="6">
        <v>578.63</v>
      </c>
      <c r="G858" s="6">
        <v>499.9</v>
      </c>
      <c r="H858" s="6">
        <v>92.2</v>
      </c>
      <c r="I858" s="7">
        <f t="shared" si="103"/>
        <v>7.4451566732984809E-3</v>
      </c>
      <c r="J858" s="7">
        <f t="shared" si="103"/>
        <v>-3.9140159045725209E-3</v>
      </c>
      <c r="K858" s="7">
        <f t="shared" si="103"/>
        <v>2.1452034591407099E-3</v>
      </c>
      <c r="L858" s="7">
        <f t="shared" si="103"/>
        <v>-1.0277492291880241E-3</v>
      </c>
      <c r="M858" s="7">
        <f t="shared" si="103"/>
        <v>2.1671880130653465E-2</v>
      </c>
      <c r="N858" s="7">
        <f t="shared" si="103"/>
        <v>-2.3404680936187194E-2</v>
      </c>
      <c r="O858" s="7">
        <f t="shared" si="103"/>
        <v>-3.0911062906724629E-2</v>
      </c>
      <c r="P858" s="7">
        <f t="shared" si="102"/>
        <v>5.5074696765753019E-3</v>
      </c>
      <c r="Q858" s="7">
        <f t="shared" si="102"/>
        <v>-3.7207037838377483E-3</v>
      </c>
      <c r="R858" s="7">
        <f t="shared" si="102"/>
        <v>-1.2855274112854803E-2</v>
      </c>
      <c r="S858" s="7">
        <f t="shared" si="102"/>
        <v>-2.1353124470569057E-2</v>
      </c>
      <c r="T858" s="7">
        <f t="shared" si="102"/>
        <v>-1.9628773573823394E-2</v>
      </c>
      <c r="U858" s="7">
        <f t="shared" si="102"/>
        <v>-6.0826831608226202E-3</v>
      </c>
      <c r="V858" s="9">
        <f t="shared" si="101"/>
        <v>-3.4642419609208525E-2</v>
      </c>
    </row>
    <row r="859" spans="1:22" x14ac:dyDescent="0.2">
      <c r="A859" s="8">
        <v>44488</v>
      </c>
      <c r="B859" s="6">
        <v>61716.05</v>
      </c>
      <c r="C859" s="6">
        <v>801.65</v>
      </c>
      <c r="D859" s="6">
        <v>747.45</v>
      </c>
      <c r="E859" s="6">
        <v>48.6</v>
      </c>
      <c r="F859" s="6">
        <v>591.16999999999996</v>
      </c>
      <c r="G859" s="6">
        <v>488.2</v>
      </c>
      <c r="H859" s="6">
        <v>89.35</v>
      </c>
      <c r="I859" s="7">
        <f t="shared" si="103"/>
        <v>8.0270853367947481E-4</v>
      </c>
      <c r="J859" s="7">
        <f t="shared" si="103"/>
        <v>1.4532526663755929E-2</v>
      </c>
      <c r="K859" s="7">
        <f t="shared" si="103"/>
        <v>-2.6757642651682456E-3</v>
      </c>
      <c r="L859" s="7">
        <f t="shared" si="103"/>
        <v>4.8353909465020495E-2</v>
      </c>
      <c r="M859" s="7">
        <f t="shared" si="103"/>
        <v>3.5150633489520855E-2</v>
      </c>
      <c r="N859" s="7">
        <f t="shared" si="103"/>
        <v>1.9971323228185067E-2</v>
      </c>
      <c r="O859" s="7">
        <f t="shared" si="103"/>
        <v>4.1410184667039829E-2</v>
      </c>
      <c r="P859" s="7">
        <f t="shared" si="102"/>
        <v>7.4175782933355522E-3</v>
      </c>
      <c r="Q859" s="7">
        <f t="shared" si="102"/>
        <v>-3.9216957106283507E-3</v>
      </c>
      <c r="R859" s="7">
        <f t="shared" si="102"/>
        <v>2.1429057955839434E-3</v>
      </c>
      <c r="S859" s="7">
        <f t="shared" si="102"/>
        <v>-1.0282777255659324E-3</v>
      </c>
      <c r="T859" s="7">
        <f t="shared" si="102"/>
        <v>2.1440383608174279E-2</v>
      </c>
      <c r="U859" s="7">
        <f t="shared" si="102"/>
        <v>-2.3682920460664936E-2</v>
      </c>
      <c r="V859" s="9">
        <f t="shared" si="101"/>
        <v>-3.1398888957111216E-2</v>
      </c>
    </row>
    <row r="860" spans="1:22" x14ac:dyDescent="0.2">
      <c r="A860" s="8">
        <v>44487</v>
      </c>
      <c r="B860" s="6">
        <v>61765.59</v>
      </c>
      <c r="C860" s="6">
        <v>813.3</v>
      </c>
      <c r="D860" s="6">
        <v>745.45</v>
      </c>
      <c r="E860" s="6">
        <v>50.95</v>
      </c>
      <c r="F860" s="6">
        <v>611.95000000000005</v>
      </c>
      <c r="G860" s="6">
        <v>497.95</v>
      </c>
      <c r="H860" s="6">
        <v>93.05</v>
      </c>
      <c r="I860" s="7">
        <f t="shared" si="103"/>
        <v>-7.4416839538001822E-3</v>
      </c>
      <c r="J860" s="7">
        <f t="shared" si="103"/>
        <v>-1.3832534120250872E-2</v>
      </c>
      <c r="K860" s="7">
        <f t="shared" si="103"/>
        <v>-2.434770943725284E-2</v>
      </c>
      <c r="L860" s="7">
        <f t="shared" si="103"/>
        <v>-3.042198233562321E-2</v>
      </c>
      <c r="M860" s="7">
        <f t="shared" si="103"/>
        <v>-2.5492278780946176E-2</v>
      </c>
      <c r="N860" s="7">
        <f t="shared" si="103"/>
        <v>-1.4760518124309563E-2</v>
      </c>
      <c r="O860" s="7">
        <f t="shared" si="103"/>
        <v>-4.6211714132186943E-2</v>
      </c>
      <c r="P860" s="7">
        <f t="shared" si="102"/>
        <v>8.0238653548673046E-4</v>
      </c>
      <c r="Q860" s="7">
        <f t="shared" si="102"/>
        <v>1.4427941537883095E-2</v>
      </c>
      <c r="R860" s="7">
        <f t="shared" si="102"/>
        <v>-2.679350521115142E-3</v>
      </c>
      <c r="S860" s="7">
        <f t="shared" si="102"/>
        <v>4.7221228762285662E-2</v>
      </c>
      <c r="T860" s="7">
        <f t="shared" si="102"/>
        <v>3.4546955730873595E-2</v>
      </c>
      <c r="U860" s="7">
        <f t="shared" si="102"/>
        <v>1.9774512418788748E-2</v>
      </c>
      <c r="V860" s="9">
        <f t="shared" si="101"/>
        <v>4.0575741482822808E-2</v>
      </c>
    </row>
    <row r="861" spans="1:22" x14ac:dyDescent="0.2">
      <c r="A861" s="8">
        <v>44483</v>
      </c>
      <c r="B861" s="6">
        <v>61305.95</v>
      </c>
      <c r="C861" s="6">
        <v>802.05</v>
      </c>
      <c r="D861" s="6">
        <v>727.3</v>
      </c>
      <c r="E861" s="6">
        <v>49.4</v>
      </c>
      <c r="F861" s="6">
        <v>596.35</v>
      </c>
      <c r="G861" s="6">
        <v>490.6</v>
      </c>
      <c r="H861" s="6">
        <v>88.75</v>
      </c>
      <c r="I861" s="7">
        <f t="shared" si="103"/>
        <v>-9.2796865557094321E-3</v>
      </c>
      <c r="J861" s="7">
        <f t="shared" si="103"/>
        <v>-9.2886977121126035E-3</v>
      </c>
      <c r="K861" s="7">
        <f t="shared" si="103"/>
        <v>-2.3855355424171498E-2</v>
      </c>
      <c r="L861" s="7">
        <f t="shared" si="103"/>
        <v>-1.0121457489878583E-2</v>
      </c>
      <c r="M861" s="7">
        <f t="shared" si="103"/>
        <v>1.2626813113104651E-2</v>
      </c>
      <c r="N861" s="7">
        <f t="shared" si="103"/>
        <v>-1.8141051773338801E-2</v>
      </c>
      <c r="O861" s="7">
        <f t="shared" si="103"/>
        <v>-1.0140845070422566E-2</v>
      </c>
      <c r="P861" s="7">
        <f t="shared" si="102"/>
        <v>-7.4695114252882203E-3</v>
      </c>
      <c r="Q861" s="7">
        <f t="shared" si="102"/>
        <v>-1.3929095109879313E-2</v>
      </c>
      <c r="R861" s="7">
        <f t="shared" si="102"/>
        <v>-2.4649015713913293E-2</v>
      </c>
      <c r="S861" s="7">
        <f t="shared" si="102"/>
        <v>-3.0894335474857051E-2</v>
      </c>
      <c r="T861" s="7">
        <f t="shared" si="102"/>
        <v>-2.5822836803669459E-2</v>
      </c>
      <c r="U861" s="7">
        <f t="shared" si="102"/>
        <v>-1.4870538553259509E-2</v>
      </c>
      <c r="V861" s="9">
        <f t="shared" si="101"/>
        <v>-4.7313554732734533E-2</v>
      </c>
    </row>
    <row r="862" spans="1:22" x14ac:dyDescent="0.2">
      <c r="A862" s="8">
        <v>44482</v>
      </c>
      <c r="B862" s="6">
        <v>60737.05</v>
      </c>
      <c r="C862" s="6">
        <v>794.6</v>
      </c>
      <c r="D862" s="6">
        <v>709.95</v>
      </c>
      <c r="E862" s="6">
        <v>48.9</v>
      </c>
      <c r="F862" s="6">
        <v>603.88</v>
      </c>
      <c r="G862" s="6">
        <v>481.7</v>
      </c>
      <c r="H862" s="6">
        <v>87.85</v>
      </c>
      <c r="I862" s="7">
        <f t="shared" si="103"/>
        <v>-7.4540992688977292E-3</v>
      </c>
      <c r="J862" s="7">
        <f t="shared" si="103"/>
        <v>3.2091618424363588E-3</v>
      </c>
      <c r="K862" s="7">
        <f t="shared" si="103"/>
        <v>-1.9015423621382421E-3</v>
      </c>
      <c r="L862" s="7">
        <f t="shared" si="103"/>
        <v>4.0899795501023739E-3</v>
      </c>
      <c r="M862" s="7">
        <f t="shared" si="103"/>
        <v>6.8225475259986457E-3</v>
      </c>
      <c r="N862" s="7">
        <f t="shared" si="103"/>
        <v>2.698775171268375E-3</v>
      </c>
      <c r="O862" s="7">
        <f t="shared" si="103"/>
        <v>2.845759817871274E-3</v>
      </c>
      <c r="P862" s="7">
        <f t="shared" si="102"/>
        <v>-9.3230110806344375E-3</v>
      </c>
      <c r="Q862" s="7">
        <f t="shared" si="102"/>
        <v>-9.3321066823515864E-3</v>
      </c>
      <c r="R862" s="7">
        <f t="shared" si="102"/>
        <v>-2.4144502140128234E-2</v>
      </c>
      <c r="S862" s="7">
        <f t="shared" si="102"/>
        <v>-1.0173027713050521E-2</v>
      </c>
      <c r="T862" s="7">
        <f t="shared" si="102"/>
        <v>1.2547759674857191E-2</v>
      </c>
      <c r="U862" s="7">
        <f t="shared" si="102"/>
        <v>-1.8307618188213855E-2</v>
      </c>
      <c r="V862" s="9">
        <f t="shared" si="101"/>
        <v>-1.019261372241901E-2</v>
      </c>
    </row>
    <row r="863" spans="1:22" x14ac:dyDescent="0.2">
      <c r="A863" s="8">
        <v>44481</v>
      </c>
      <c r="B863" s="6">
        <v>60284.31</v>
      </c>
      <c r="C863" s="6">
        <v>797.15</v>
      </c>
      <c r="D863" s="6">
        <v>708.6</v>
      </c>
      <c r="E863" s="6">
        <v>49.1</v>
      </c>
      <c r="F863" s="6">
        <v>608</v>
      </c>
      <c r="G863" s="6">
        <v>483</v>
      </c>
      <c r="H863" s="6">
        <v>88.1</v>
      </c>
      <c r="I863" s="7">
        <f t="shared" si="103"/>
        <v>-2.4638251644581999E-3</v>
      </c>
      <c r="J863" s="7">
        <f t="shared" si="103"/>
        <v>-1.2544690459762919E-2</v>
      </c>
      <c r="K863" s="7">
        <f t="shared" si="103"/>
        <v>6.632797064634488E-3</v>
      </c>
      <c r="L863" s="7">
        <f t="shared" si="103"/>
        <v>-2.6476578411405383E-2</v>
      </c>
      <c r="M863" s="7">
        <f t="shared" si="103"/>
        <v>-3.4210526315789913E-3</v>
      </c>
      <c r="N863" s="7">
        <f t="shared" si="103"/>
        <v>-2.8467908902691463E-2</v>
      </c>
      <c r="O863" s="7">
        <f t="shared" si="103"/>
        <v>-6.8104426787740646E-3</v>
      </c>
      <c r="P863" s="7">
        <f t="shared" si="102"/>
        <v>-7.4820199021659378E-3</v>
      </c>
      <c r="Q863" s="7">
        <f t="shared" si="102"/>
        <v>3.204023472875666E-3</v>
      </c>
      <c r="R863" s="7">
        <f t="shared" si="102"/>
        <v>-1.9033525889951242E-3</v>
      </c>
      <c r="S863" s="7">
        <f t="shared" si="102"/>
        <v>4.0816383196486776E-3</v>
      </c>
      <c r="T863" s="7">
        <f t="shared" si="102"/>
        <v>6.799379266631822E-3</v>
      </c>
      <c r="U863" s="7">
        <f t="shared" si="102"/>
        <v>2.6951400163975317E-3</v>
      </c>
      <c r="V863" s="9">
        <f t="shared" si="101"/>
        <v>2.8417183090275288E-3</v>
      </c>
    </row>
    <row r="864" spans="1:22" x14ac:dyDescent="0.2">
      <c r="A864" s="8">
        <v>44480</v>
      </c>
      <c r="B864" s="6">
        <v>60135.78</v>
      </c>
      <c r="C864" s="6">
        <v>787.15</v>
      </c>
      <c r="D864" s="6">
        <v>713.3</v>
      </c>
      <c r="E864" s="6">
        <v>47.8</v>
      </c>
      <c r="F864" s="6">
        <v>605.91999999999996</v>
      </c>
      <c r="G864" s="6">
        <v>469.25</v>
      </c>
      <c r="H864" s="6">
        <v>87.5</v>
      </c>
      <c r="I864" s="7">
        <f t="shared" si="103"/>
        <v>-1.2757795774828162E-3</v>
      </c>
      <c r="J864" s="7">
        <f t="shared" si="103"/>
        <v>-6.6061106523533919E-3</v>
      </c>
      <c r="K864" s="7">
        <f t="shared" si="103"/>
        <v>-1.3879153231459385E-2</v>
      </c>
      <c r="L864" s="7">
        <f t="shared" si="103"/>
        <v>4.1841004184099972E-3</v>
      </c>
      <c r="M864" s="7">
        <f t="shared" si="103"/>
        <v>4.5385529442831807E-3</v>
      </c>
      <c r="N864" s="7">
        <f t="shared" si="103"/>
        <v>-2.3974427277570598E-2</v>
      </c>
      <c r="O864" s="7">
        <f t="shared" si="103"/>
        <v>6.857142857142895E-3</v>
      </c>
      <c r="P864" s="7">
        <f t="shared" si="102"/>
        <v>-2.4668653764058262E-3</v>
      </c>
      <c r="Q864" s="7">
        <f t="shared" si="102"/>
        <v>-1.262403939273634E-2</v>
      </c>
      <c r="R864" s="7">
        <f t="shared" si="102"/>
        <v>6.6108968526208105E-3</v>
      </c>
      <c r="S864" s="7">
        <f t="shared" si="102"/>
        <v>-2.6833395303064691E-2</v>
      </c>
      <c r="T864" s="7">
        <f t="shared" si="102"/>
        <v>-3.4269178126823548E-3</v>
      </c>
      <c r="U864" s="7">
        <f t="shared" si="102"/>
        <v>-2.8880978185954437E-2</v>
      </c>
      <c r="V864" s="9">
        <f t="shared" si="101"/>
        <v>-6.8337395785650233E-3</v>
      </c>
    </row>
    <row r="865" spans="1:22" x14ac:dyDescent="0.2">
      <c r="A865" s="8">
        <v>44477</v>
      </c>
      <c r="B865" s="6">
        <v>60059.06</v>
      </c>
      <c r="C865" s="6">
        <v>781.95</v>
      </c>
      <c r="D865" s="6">
        <v>703.4</v>
      </c>
      <c r="E865" s="6">
        <v>48</v>
      </c>
      <c r="F865" s="6">
        <v>608.66999999999996</v>
      </c>
      <c r="G865" s="6">
        <v>458</v>
      </c>
      <c r="H865" s="6">
        <v>88.1</v>
      </c>
      <c r="I865" s="7">
        <f t="shared" si="103"/>
        <v>-6.3475851936409811E-3</v>
      </c>
      <c r="J865" s="7">
        <f t="shared" si="103"/>
        <v>-6.2024426114202225E-3</v>
      </c>
      <c r="K865" s="7">
        <f t="shared" si="103"/>
        <v>-1.705999431333427E-3</v>
      </c>
      <c r="L865" s="7">
        <f t="shared" si="103"/>
        <v>-4.1666666666667629E-3</v>
      </c>
      <c r="M865" s="7">
        <f t="shared" si="103"/>
        <v>-9.3975388962819206E-3</v>
      </c>
      <c r="N865" s="7">
        <f t="shared" si="103"/>
        <v>-2.1834061135372895E-4</v>
      </c>
      <c r="O865" s="7">
        <f t="shared" si="103"/>
        <v>-4.6538024971623071E-2</v>
      </c>
      <c r="P865" s="7">
        <f t="shared" si="102"/>
        <v>-1.2765940770696361E-3</v>
      </c>
      <c r="Q865" s="7">
        <f t="shared" si="102"/>
        <v>-6.6280275784133397E-3</v>
      </c>
      <c r="R865" s="7">
        <f t="shared" si="102"/>
        <v>-1.3976369244110325E-2</v>
      </c>
      <c r="S865" s="7">
        <f t="shared" si="102"/>
        <v>4.175371410480592E-3</v>
      </c>
      <c r="T865" s="7">
        <f t="shared" si="102"/>
        <v>4.5282847695833749E-3</v>
      </c>
      <c r="U865" s="7">
        <f t="shared" si="102"/>
        <v>-2.426649135243325E-2</v>
      </c>
      <c r="V865" s="9">
        <f t="shared" si="101"/>
        <v>6.833739578565117E-3</v>
      </c>
    </row>
    <row r="866" spans="1:22" x14ac:dyDescent="0.2">
      <c r="A866" s="8">
        <v>44476</v>
      </c>
      <c r="B866" s="6">
        <v>59677.83</v>
      </c>
      <c r="C866" s="6">
        <v>777.1</v>
      </c>
      <c r="D866" s="6">
        <v>702.2</v>
      </c>
      <c r="E866" s="6">
        <v>47.8</v>
      </c>
      <c r="F866" s="6">
        <v>602.95000000000005</v>
      </c>
      <c r="G866" s="6">
        <v>457.9</v>
      </c>
      <c r="H866" s="6">
        <v>84</v>
      </c>
      <c r="I866" s="7">
        <f t="shared" si="103"/>
        <v>-8.1789166931840462E-3</v>
      </c>
      <c r="J866" s="7">
        <f t="shared" si="103"/>
        <v>2.3806459915070022E-3</v>
      </c>
      <c r="K866" s="7">
        <f t="shared" si="103"/>
        <v>-1.8086015380233578E-2</v>
      </c>
      <c r="L866" s="7">
        <f t="shared" si="103"/>
        <v>-1.67364016736401E-2</v>
      </c>
      <c r="M866" s="7">
        <f t="shared" si="103"/>
        <v>-2.3219172402356714E-3</v>
      </c>
      <c r="N866" s="7">
        <f t="shared" si="103"/>
        <v>-1.5287180607119755E-3</v>
      </c>
      <c r="O866" s="7">
        <f t="shared" si="103"/>
        <v>-2.0238095238095277E-2</v>
      </c>
      <c r="P866" s="7">
        <f t="shared" si="102"/>
        <v>-6.3678167724238914E-3</v>
      </c>
      <c r="Q866" s="7">
        <f t="shared" si="102"/>
        <v>-6.2217576670281537E-3</v>
      </c>
      <c r="R866" s="7">
        <f t="shared" si="102"/>
        <v>-1.7074563055501164E-3</v>
      </c>
      <c r="S866" s="7">
        <f t="shared" si="102"/>
        <v>-4.1753714104807334E-3</v>
      </c>
      <c r="T866" s="7">
        <f t="shared" si="102"/>
        <v>-9.441974373466281E-3</v>
      </c>
      <c r="U866" s="7">
        <f t="shared" si="102"/>
        <v>-2.1836445113520357E-4</v>
      </c>
      <c r="V866" s="9">
        <f t="shared" si="101"/>
        <v>-4.7655734098820117E-2</v>
      </c>
    </row>
    <row r="867" spans="1:22" x14ac:dyDescent="0.2">
      <c r="A867" s="8">
        <v>44475</v>
      </c>
      <c r="B867" s="6">
        <v>59189.73</v>
      </c>
      <c r="C867" s="6">
        <v>778.95</v>
      </c>
      <c r="D867" s="6">
        <v>689.5</v>
      </c>
      <c r="E867" s="6">
        <v>47</v>
      </c>
      <c r="F867" s="6">
        <v>601.54999999999995</v>
      </c>
      <c r="G867" s="6">
        <v>457.2</v>
      </c>
      <c r="H867" s="6">
        <v>82.3</v>
      </c>
      <c r="I867" s="7">
        <f t="shared" si="103"/>
        <v>9.3791608780779967E-3</v>
      </c>
      <c r="J867" s="7">
        <f t="shared" si="103"/>
        <v>4.6857949804224308E-3</v>
      </c>
      <c r="K867" s="7">
        <f t="shared" si="103"/>
        <v>1.1022480058012984E-2</v>
      </c>
      <c r="L867" s="7">
        <f t="shared" si="103"/>
        <v>2.0212765957446921E-2</v>
      </c>
      <c r="M867" s="7">
        <f t="shared" si="103"/>
        <v>8.2287424154268152E-3</v>
      </c>
      <c r="N867" s="7">
        <f t="shared" si="103"/>
        <v>1.6404199475065662E-2</v>
      </c>
      <c r="O867" s="7">
        <f t="shared" si="103"/>
        <v>1.275820170109343E-2</v>
      </c>
      <c r="P867" s="7">
        <f t="shared" si="102"/>
        <v>-8.2125475337493786E-3</v>
      </c>
      <c r="Q867" s="7">
        <f t="shared" si="102"/>
        <v>2.3778167432412377E-3</v>
      </c>
      <c r="R867" s="7">
        <f t="shared" si="102"/>
        <v>-1.8251566500975393E-2</v>
      </c>
      <c r="S867" s="7">
        <f t="shared" si="102"/>
        <v>-1.6878037787351637E-2</v>
      </c>
      <c r="T867" s="7">
        <f t="shared" si="102"/>
        <v>-2.3246170700681927E-3</v>
      </c>
      <c r="U867" s="7">
        <f t="shared" si="102"/>
        <v>-1.5298877423942105E-3</v>
      </c>
      <c r="V867" s="9">
        <f t="shared" si="101"/>
        <v>-2.0445691160289527E-2</v>
      </c>
    </row>
    <row r="868" spans="1:22" x14ac:dyDescent="0.2">
      <c r="A868" s="8">
        <v>44474</v>
      </c>
      <c r="B868" s="6">
        <v>59744.88</v>
      </c>
      <c r="C868" s="6">
        <v>782.6</v>
      </c>
      <c r="D868" s="6">
        <v>697.1</v>
      </c>
      <c r="E868" s="6">
        <v>47.95</v>
      </c>
      <c r="F868" s="6">
        <v>606.5</v>
      </c>
      <c r="G868" s="6">
        <v>464.7</v>
      </c>
      <c r="H868" s="6">
        <v>83.35</v>
      </c>
      <c r="I868" s="7">
        <f t="shared" si="103"/>
        <v>-7.4577101837010051E-3</v>
      </c>
      <c r="J868" s="7">
        <f t="shared" si="103"/>
        <v>-4.6000511116790488E-3</v>
      </c>
      <c r="K868" s="7">
        <f t="shared" si="103"/>
        <v>4.4469946922967019E-3</v>
      </c>
      <c r="L868" s="7">
        <f t="shared" si="103"/>
        <v>-6.2565172054224183E-3</v>
      </c>
      <c r="M868" s="7">
        <f t="shared" si="103"/>
        <v>-1.9455894476504421E-2</v>
      </c>
      <c r="N868" s="7">
        <f t="shared" si="103"/>
        <v>-3.3354852593071582E-3</v>
      </c>
      <c r="O868" s="7">
        <f t="shared" si="103"/>
        <v>1.1997600479904058E-2</v>
      </c>
      <c r="P868" s="7">
        <f t="shared" si="102"/>
        <v>9.3354496525395094E-3</v>
      </c>
      <c r="Q868" s="7">
        <f t="shared" si="102"/>
        <v>4.674850817874515E-3</v>
      </c>
      <c r="R868" s="7">
        <f t="shared" si="102"/>
        <v>1.0962175258996466E-2</v>
      </c>
      <c r="S868" s="7">
        <f t="shared" si="102"/>
        <v>2.0011199619388749E-2</v>
      </c>
      <c r="T868" s="7">
        <f t="shared" si="102"/>
        <v>8.1950709045713072E-3</v>
      </c>
      <c r="U868" s="7">
        <f t="shared" si="102"/>
        <v>1.6271104170277093E-2</v>
      </c>
      <c r="V868" s="9">
        <f t="shared" si="101"/>
        <v>1.2677501513778753E-2</v>
      </c>
    </row>
    <row r="869" spans="1:22" x14ac:dyDescent="0.2">
      <c r="A869" s="8">
        <v>44473</v>
      </c>
      <c r="B869" s="6">
        <v>59299.32</v>
      </c>
      <c r="C869" s="6">
        <v>779</v>
      </c>
      <c r="D869" s="6">
        <v>700.2</v>
      </c>
      <c r="E869" s="6">
        <v>47.65</v>
      </c>
      <c r="F869" s="6">
        <v>594.70000000000005</v>
      </c>
      <c r="G869" s="6">
        <v>463.15</v>
      </c>
      <c r="H869" s="6">
        <v>84.35</v>
      </c>
      <c r="I869" s="7">
        <f t="shared" si="103"/>
        <v>-9.0007777492220331E-3</v>
      </c>
      <c r="J869" s="7">
        <f t="shared" si="103"/>
        <v>-1.3928112965340245E-2</v>
      </c>
      <c r="K869" s="7">
        <f t="shared" si="103"/>
        <v>-1.1211082547843532E-2</v>
      </c>
      <c r="L869" s="7">
        <f t="shared" si="103"/>
        <v>-6.2959076600209718E-3</v>
      </c>
      <c r="M869" s="7">
        <f t="shared" si="103"/>
        <v>-4.5737346561292025E-3</v>
      </c>
      <c r="N869" s="7">
        <f t="shared" si="103"/>
        <v>-2.4829968692648197E-2</v>
      </c>
      <c r="O869" s="7">
        <f t="shared" si="103"/>
        <v>-2.2525192649673897E-2</v>
      </c>
      <c r="P869" s="7">
        <f t="shared" si="102"/>
        <v>-7.485657941846466E-3</v>
      </c>
      <c r="Q869" s="7">
        <f t="shared" si="102"/>
        <v>-4.6106639055638566E-3</v>
      </c>
      <c r="R869" s="7">
        <f t="shared" si="102"/>
        <v>4.4371360282123087E-3</v>
      </c>
      <c r="S869" s="7">
        <f t="shared" si="102"/>
        <v>-6.2761712292362121E-3</v>
      </c>
      <c r="T869" s="7">
        <f t="shared" si="102"/>
        <v>-1.9647651671556712E-2</v>
      </c>
      <c r="U869" s="7">
        <f t="shared" si="102"/>
        <v>-3.3410603908962024E-3</v>
      </c>
      <c r="V869" s="9">
        <f t="shared" si="101"/>
        <v>1.1926199795174336E-2</v>
      </c>
    </row>
    <row r="870" spans="1:22" x14ac:dyDescent="0.2">
      <c r="A870" s="8">
        <v>44470</v>
      </c>
      <c r="B870" s="6">
        <v>58765.58</v>
      </c>
      <c r="C870" s="6">
        <v>768.15</v>
      </c>
      <c r="D870" s="6">
        <v>692.35</v>
      </c>
      <c r="E870" s="6">
        <v>47.35</v>
      </c>
      <c r="F870" s="6">
        <v>591.98</v>
      </c>
      <c r="G870" s="6">
        <v>451.65</v>
      </c>
      <c r="H870" s="6">
        <v>82.45</v>
      </c>
      <c r="I870" s="7">
        <f t="shared" si="103"/>
        <v>6.1393080779599263E-3</v>
      </c>
      <c r="J870" s="7">
        <f t="shared" si="103"/>
        <v>-2.082926511749017E-3</v>
      </c>
      <c r="K870" s="7">
        <f t="shared" si="103"/>
        <v>1.2277027514985273E-2</v>
      </c>
      <c r="L870" s="7">
        <f t="shared" si="103"/>
        <v>6.3357972544877406E-3</v>
      </c>
      <c r="M870" s="7">
        <f t="shared" si="103"/>
        <v>-1.6639075644447443E-2</v>
      </c>
      <c r="N870" s="7">
        <f t="shared" si="103"/>
        <v>2.9890401859846705E-3</v>
      </c>
      <c r="O870" s="7">
        <f t="shared" si="103"/>
        <v>-8.4899939357186982E-3</v>
      </c>
      <c r="P870" s="7">
        <f t="shared" si="102"/>
        <v>-9.0415294649918744E-3</v>
      </c>
      <c r="Q870" s="7">
        <f t="shared" si="102"/>
        <v>-1.4026019294079328E-2</v>
      </c>
      <c r="R870" s="7">
        <f t="shared" si="102"/>
        <v>-1.127440041984243E-2</v>
      </c>
      <c r="S870" s="7">
        <f t="shared" si="102"/>
        <v>-6.3158104681238537E-3</v>
      </c>
      <c r="T870" s="7">
        <f t="shared" si="102"/>
        <v>-4.5842261830110328E-3</v>
      </c>
      <c r="U870" s="7">
        <f t="shared" si="102"/>
        <v>-2.5143432104184012E-2</v>
      </c>
      <c r="V870" s="9">
        <f t="shared" si="101"/>
        <v>-2.2782759986369316E-2</v>
      </c>
    </row>
    <row r="871" spans="1:22" x14ac:dyDescent="0.2">
      <c r="A871" s="8">
        <v>44469</v>
      </c>
      <c r="B871" s="6">
        <v>59126.36</v>
      </c>
      <c r="C871" s="6">
        <v>766.55</v>
      </c>
      <c r="D871" s="6">
        <v>700.85</v>
      </c>
      <c r="E871" s="6">
        <v>47.65</v>
      </c>
      <c r="F871" s="6">
        <v>582.13</v>
      </c>
      <c r="G871" s="6">
        <v>453</v>
      </c>
      <c r="H871" s="6">
        <v>81.75</v>
      </c>
      <c r="I871" s="7">
        <f t="shared" si="103"/>
        <v>4.8524888053314008E-3</v>
      </c>
      <c r="J871" s="7">
        <f t="shared" si="103"/>
        <v>2.0350922966538398E-2</v>
      </c>
      <c r="K871" s="7">
        <f t="shared" si="103"/>
        <v>1.234215595348509E-2</v>
      </c>
      <c r="L871" s="7">
        <f t="shared" si="103"/>
        <v>1.3641133263378791E-2</v>
      </c>
      <c r="M871" s="7">
        <f t="shared" si="103"/>
        <v>-4.6037826602304266E-3</v>
      </c>
      <c r="N871" s="7">
        <f t="shared" si="103"/>
        <v>1.5452538631346657E-2</v>
      </c>
      <c r="O871" s="7">
        <f t="shared" si="103"/>
        <v>-6.1162079510701517E-4</v>
      </c>
      <c r="P871" s="7">
        <f t="shared" si="102"/>
        <v>6.1205393051349186E-3</v>
      </c>
      <c r="Q871" s="7">
        <f t="shared" si="102"/>
        <v>-2.085098820205787E-3</v>
      </c>
      <c r="R871" s="7">
        <f t="shared" si="102"/>
        <v>1.220227600834387E-2</v>
      </c>
      <c r="S871" s="7">
        <f t="shared" si="102"/>
        <v>6.3158104681237531E-3</v>
      </c>
      <c r="T871" s="7">
        <f t="shared" si="102"/>
        <v>-1.6779060043354641E-2</v>
      </c>
      <c r="U871" s="7">
        <f t="shared" si="102"/>
        <v>2.9845818871814399E-3</v>
      </c>
      <c r="V871" s="9">
        <f t="shared" si="101"/>
        <v>-8.5262392282452176E-3</v>
      </c>
    </row>
    <row r="872" spans="1:22" x14ac:dyDescent="0.2">
      <c r="A872" s="8">
        <v>44468</v>
      </c>
      <c r="B872" s="6">
        <v>59413.27</v>
      </c>
      <c r="C872" s="6">
        <v>782.15</v>
      </c>
      <c r="D872" s="6">
        <v>709.5</v>
      </c>
      <c r="E872" s="6">
        <v>48.3</v>
      </c>
      <c r="F872" s="6">
        <v>579.45000000000005</v>
      </c>
      <c r="G872" s="6">
        <v>460</v>
      </c>
      <c r="H872" s="6">
        <v>81.7</v>
      </c>
      <c r="I872" s="7">
        <f t="shared" si="103"/>
        <v>4.2806935218344666E-3</v>
      </c>
      <c r="J872" s="7">
        <f t="shared" si="103"/>
        <v>9.013616314006434E-3</v>
      </c>
      <c r="K872" s="7">
        <f t="shared" si="103"/>
        <v>1.0782241014799077E-2</v>
      </c>
      <c r="L872" s="7">
        <f t="shared" si="103"/>
        <v>-4.2443064182194568E-2</v>
      </c>
      <c r="M872" s="7">
        <f t="shared" si="103"/>
        <v>-2.7008370006040394E-2</v>
      </c>
      <c r="N872" s="7">
        <f t="shared" si="103"/>
        <v>-3.2826086956521783E-2</v>
      </c>
      <c r="O872" s="7">
        <f t="shared" si="103"/>
        <v>-2.7539779681762577E-2</v>
      </c>
      <c r="P872" s="7">
        <f t="shared" si="102"/>
        <v>4.8407534300678717E-3</v>
      </c>
      <c r="Q872" s="7">
        <f t="shared" si="102"/>
        <v>2.0146610251316081E-2</v>
      </c>
      <c r="R872" s="7">
        <f t="shared" si="102"/>
        <v>1.2266612491030662E-2</v>
      </c>
      <c r="S872" s="7">
        <f t="shared" si="102"/>
        <v>1.3548930558315872E-2</v>
      </c>
      <c r="T872" s="7">
        <f t="shared" si="102"/>
        <v>-4.614412705782266E-3</v>
      </c>
      <c r="U872" s="7">
        <f t="shared" si="102"/>
        <v>1.5334364000106742E-2</v>
      </c>
      <c r="V872" s="9">
        <f t="shared" si="101"/>
        <v>-6.11807911405555E-4</v>
      </c>
    </row>
    <row r="873" spans="1:22" x14ac:dyDescent="0.2">
      <c r="A873" s="8">
        <v>44467</v>
      </c>
      <c r="B873" s="6">
        <v>59667.6</v>
      </c>
      <c r="C873" s="6">
        <v>789.2</v>
      </c>
      <c r="D873" s="6">
        <v>717.15</v>
      </c>
      <c r="E873" s="6">
        <v>46.25</v>
      </c>
      <c r="F873" s="6">
        <v>563.79999999999995</v>
      </c>
      <c r="G873" s="6">
        <v>444.9</v>
      </c>
      <c r="H873" s="6">
        <v>79.45</v>
      </c>
      <c r="I873" s="7">
        <f t="shared" si="103"/>
        <v>6.876093558312979E-3</v>
      </c>
      <c r="J873" s="7">
        <f t="shared" si="103"/>
        <v>9.8200709579321366E-3</v>
      </c>
      <c r="K873" s="7">
        <f t="shared" si="103"/>
        <v>1.7918148225615216E-2</v>
      </c>
      <c r="L873" s="7">
        <f t="shared" si="103"/>
        <v>1.2972972972973063E-2</v>
      </c>
      <c r="M873" s="7">
        <f t="shared" si="103"/>
        <v>-3.0152536360410487E-3</v>
      </c>
      <c r="N873" s="7">
        <f t="shared" si="103"/>
        <v>3.8210833895258034E-3</v>
      </c>
      <c r="O873" s="7">
        <f t="shared" si="103"/>
        <v>-1.8250471994965434E-2</v>
      </c>
      <c r="P873" s="7">
        <f t="shared" si="102"/>
        <v>4.2715574166185865E-3</v>
      </c>
      <c r="Q873" s="7">
        <f t="shared" si="102"/>
        <v>8.973236140681155E-3</v>
      </c>
      <c r="R873" s="7">
        <f t="shared" si="102"/>
        <v>1.072452714012464E-2</v>
      </c>
      <c r="S873" s="7">
        <f t="shared" si="102"/>
        <v>-4.3370096700092751E-2</v>
      </c>
      <c r="T873" s="7">
        <f t="shared" si="102"/>
        <v>-2.7379799100388017E-2</v>
      </c>
      <c r="U873" s="7">
        <f t="shared" si="102"/>
        <v>-3.3376951671144628E-2</v>
      </c>
      <c r="V873" s="9">
        <f t="shared" si="101"/>
        <v>-2.7926108883232246E-2</v>
      </c>
    </row>
    <row r="874" spans="1:22" x14ac:dyDescent="0.2">
      <c r="A874" s="8">
        <v>44466</v>
      </c>
      <c r="B874" s="6">
        <v>60077.88</v>
      </c>
      <c r="C874" s="6">
        <v>796.95</v>
      </c>
      <c r="D874" s="6">
        <v>730</v>
      </c>
      <c r="E874" s="6">
        <v>46.85</v>
      </c>
      <c r="F874" s="6">
        <v>562.1</v>
      </c>
      <c r="G874" s="6">
        <v>446.6</v>
      </c>
      <c r="H874" s="6">
        <v>78</v>
      </c>
      <c r="I874" s="7">
        <f t="shared" si="103"/>
        <v>-4.895312550975417E-4</v>
      </c>
      <c r="J874" s="7">
        <f t="shared" si="103"/>
        <v>1.3802622498273465E-3</v>
      </c>
      <c r="K874" s="7">
        <f t="shared" si="103"/>
        <v>-9.6575342465752279E-3</v>
      </c>
      <c r="L874" s="7">
        <f t="shared" si="103"/>
        <v>5.3361792956243548E-3</v>
      </c>
      <c r="M874" s="7">
        <f t="shared" si="103"/>
        <v>-4.6646504180750781E-2</v>
      </c>
      <c r="N874" s="7">
        <f t="shared" si="103"/>
        <v>-1.3098969995521736E-2</v>
      </c>
      <c r="O874" s="7">
        <f t="shared" si="103"/>
        <v>-1.9230769230770273E-3</v>
      </c>
      <c r="P874" s="7">
        <f t="shared" si="102"/>
        <v>6.852561039946344E-3</v>
      </c>
      <c r="Q874" s="7">
        <f t="shared" si="102"/>
        <v>9.7721674166017011E-3</v>
      </c>
      <c r="R874" s="7">
        <f t="shared" si="102"/>
        <v>1.7759510402214681E-2</v>
      </c>
      <c r="S874" s="7">
        <f t="shared" si="102"/>
        <v>1.2889544725997083E-2</v>
      </c>
      <c r="T874" s="7">
        <f t="shared" si="102"/>
        <v>-3.0198086719827794E-3</v>
      </c>
      <c r="U874" s="7">
        <f t="shared" si="102"/>
        <v>3.8138015940614662E-3</v>
      </c>
      <c r="V874" s="9">
        <f t="shared" si="101"/>
        <v>-1.8419066293133297E-2</v>
      </c>
    </row>
    <row r="875" spans="1:22" x14ac:dyDescent="0.2">
      <c r="A875" s="8">
        <v>44463</v>
      </c>
      <c r="B875" s="6">
        <v>60048.47</v>
      </c>
      <c r="C875" s="6">
        <v>798.05</v>
      </c>
      <c r="D875" s="6">
        <v>722.95</v>
      </c>
      <c r="E875" s="6">
        <v>47.1</v>
      </c>
      <c r="F875" s="6">
        <v>535.88</v>
      </c>
      <c r="G875" s="6">
        <v>440.75</v>
      </c>
      <c r="H875" s="6">
        <v>77.849999999999994</v>
      </c>
      <c r="I875" s="7">
        <f t="shared" si="103"/>
        <v>-2.7163056777300687E-3</v>
      </c>
      <c r="J875" s="7">
        <f t="shared" si="103"/>
        <v>1.7668065910657171E-2</v>
      </c>
      <c r="K875" s="7">
        <f t="shared" si="103"/>
        <v>-8.2301680614150774E-3</v>
      </c>
      <c r="L875" s="7">
        <f t="shared" si="103"/>
        <v>2.9723991507430991E-2</v>
      </c>
      <c r="M875" s="7">
        <f t="shared" si="103"/>
        <v>2.9670821825781957E-2</v>
      </c>
      <c r="N875" s="7">
        <f t="shared" si="103"/>
        <v>2.0533182076006851E-2</v>
      </c>
      <c r="O875" s="7">
        <f t="shared" si="103"/>
        <v>2.3121387283237205E-2</v>
      </c>
      <c r="P875" s="7">
        <f t="shared" si="102"/>
        <v>-4.896511146406582E-4</v>
      </c>
      <c r="Q875" s="7">
        <f t="shared" si="102"/>
        <v>1.3793105635053473E-3</v>
      </c>
      <c r="R875" s="7">
        <f t="shared" si="102"/>
        <v>-9.7044706683013949E-3</v>
      </c>
      <c r="S875" s="7">
        <f t="shared" si="102"/>
        <v>5.3219923379408925E-3</v>
      </c>
      <c r="T875" s="7">
        <f t="shared" si="102"/>
        <v>-4.776951459924423E-2</v>
      </c>
      <c r="U875" s="7">
        <f t="shared" si="102"/>
        <v>-1.318551812807791E-2</v>
      </c>
      <c r="V875" s="9">
        <f t="shared" si="101"/>
        <v>-1.924928409584505E-3</v>
      </c>
    </row>
    <row r="876" spans="1:22" x14ac:dyDescent="0.2">
      <c r="A876" s="8">
        <v>44462</v>
      </c>
      <c r="B876" s="6">
        <v>59885.36</v>
      </c>
      <c r="C876" s="6">
        <v>812.15</v>
      </c>
      <c r="D876" s="6">
        <v>717</v>
      </c>
      <c r="E876" s="6">
        <v>48.5</v>
      </c>
      <c r="F876" s="6">
        <v>551.78</v>
      </c>
      <c r="G876" s="6">
        <v>449.8</v>
      </c>
      <c r="H876" s="6">
        <v>79.650000000000006</v>
      </c>
      <c r="I876" s="7">
        <f t="shared" si="103"/>
        <v>-1.5997733001855474E-2</v>
      </c>
      <c r="J876" s="7">
        <f t="shared" si="103"/>
        <v>-2.9304931355045194E-2</v>
      </c>
      <c r="K876" s="7">
        <f t="shared" si="103"/>
        <v>-1.9037656903765687E-2</v>
      </c>
      <c r="L876" s="7">
        <f t="shared" si="103"/>
        <v>0</v>
      </c>
      <c r="M876" s="7">
        <f t="shared" si="103"/>
        <v>-1.6818297147413785E-2</v>
      </c>
      <c r="N876" s="7">
        <f t="shared" si="103"/>
        <v>-2.4344152956869647E-2</v>
      </c>
      <c r="O876" s="7">
        <f t="shared" si="103"/>
        <v>6.2774639045826142E-4</v>
      </c>
      <c r="P876" s="7">
        <f t="shared" si="102"/>
        <v>-2.7200015302247323E-3</v>
      </c>
      <c r="Q876" s="7">
        <f t="shared" si="102"/>
        <v>1.7513800036837349E-2</v>
      </c>
      <c r="R876" s="7">
        <f t="shared" si="102"/>
        <v>-8.2642228745149864E-3</v>
      </c>
      <c r="S876" s="7">
        <f t="shared" si="102"/>
        <v>2.929079692106544E-2</v>
      </c>
      <c r="T876" s="7">
        <f t="shared" si="102"/>
        <v>2.9239160701223951E-2</v>
      </c>
      <c r="U876" s="7">
        <f t="shared" si="102"/>
        <v>2.0325218247235741E-2</v>
      </c>
      <c r="V876" s="9">
        <f t="shared" si="101"/>
        <v>2.2858138076050402E-2</v>
      </c>
    </row>
    <row r="877" spans="1:22" x14ac:dyDescent="0.2">
      <c r="A877" s="8">
        <v>44461</v>
      </c>
      <c r="B877" s="6">
        <v>58927.33</v>
      </c>
      <c r="C877" s="6">
        <v>788.35</v>
      </c>
      <c r="D877" s="6">
        <v>703.35</v>
      </c>
      <c r="E877" s="6">
        <v>48.5</v>
      </c>
      <c r="F877" s="6">
        <v>542.5</v>
      </c>
      <c r="G877" s="6">
        <v>438.85</v>
      </c>
      <c r="H877" s="6">
        <v>79.7</v>
      </c>
      <c r="I877" s="7">
        <f t="shared" si="103"/>
        <v>1.3226460455615374E-3</v>
      </c>
      <c r="J877" s="7">
        <f t="shared" si="103"/>
        <v>8.8793048772752847E-3</v>
      </c>
      <c r="K877" s="7">
        <f t="shared" si="103"/>
        <v>1.2085021681950581E-2</v>
      </c>
      <c r="L877" s="7">
        <f t="shared" si="103"/>
        <v>0</v>
      </c>
      <c r="M877" s="7">
        <f t="shared" si="103"/>
        <v>-1.4746543778809684E-4</v>
      </c>
      <c r="N877" s="7">
        <f t="shared" si="103"/>
        <v>-1.1393414606364338E-4</v>
      </c>
      <c r="O877" s="7">
        <f t="shared" si="103"/>
        <v>-1.3174404015056429E-2</v>
      </c>
      <c r="P877" s="7">
        <f t="shared" si="102"/>
        <v>-1.6127078072634537E-2</v>
      </c>
      <c r="Q877" s="7">
        <f t="shared" si="102"/>
        <v>-2.9742898481913978E-2</v>
      </c>
      <c r="R877" s="7">
        <f t="shared" si="102"/>
        <v>-1.9221206395915357E-2</v>
      </c>
      <c r="S877" s="7">
        <f t="shared" si="102"/>
        <v>0</v>
      </c>
      <c r="T877" s="7">
        <f t="shared" si="102"/>
        <v>-1.6961330695394322E-2</v>
      </c>
      <c r="U877" s="7">
        <f t="shared" si="102"/>
        <v>-2.4645370487088623E-2</v>
      </c>
      <c r="V877" s="9">
        <f t="shared" si="101"/>
        <v>6.2754944011183048E-4</v>
      </c>
    </row>
    <row r="878" spans="1:22" x14ac:dyDescent="0.2">
      <c r="A878" s="8">
        <v>44460</v>
      </c>
      <c r="B878" s="6">
        <v>59005.27</v>
      </c>
      <c r="C878" s="6">
        <v>795.35</v>
      </c>
      <c r="D878" s="6">
        <v>711.85</v>
      </c>
      <c r="E878" s="6">
        <v>48.5</v>
      </c>
      <c r="F878" s="6">
        <v>542.41999999999996</v>
      </c>
      <c r="G878" s="6">
        <v>438.8</v>
      </c>
      <c r="H878" s="6">
        <v>78.650000000000006</v>
      </c>
      <c r="I878" s="7">
        <f t="shared" si="103"/>
        <v>-8.7168485120057149E-3</v>
      </c>
      <c r="J878" s="7">
        <f t="shared" si="103"/>
        <v>6.2865405167533694E-4</v>
      </c>
      <c r="K878" s="7">
        <f t="shared" si="103"/>
        <v>-2.5988621198286266E-3</v>
      </c>
      <c r="L878" s="7">
        <f t="shared" si="103"/>
        <v>-1.3402061855670055E-2</v>
      </c>
      <c r="M878" s="7">
        <f t="shared" si="103"/>
        <v>1.6979462409203228E-2</v>
      </c>
      <c r="N878" s="7">
        <f t="shared" si="103"/>
        <v>-3.0765724703738506E-3</v>
      </c>
      <c r="O878" s="7">
        <f t="shared" si="103"/>
        <v>-5.0858232676415094E-3</v>
      </c>
      <c r="P878" s="7">
        <f t="shared" si="102"/>
        <v>1.3217721197920508E-3</v>
      </c>
      <c r="Q878" s="7">
        <f t="shared" si="102"/>
        <v>8.8401156608786859E-3</v>
      </c>
      <c r="R878" s="7">
        <f t="shared" si="102"/>
        <v>1.2012580856049717E-2</v>
      </c>
      <c r="S878" s="7">
        <f t="shared" si="102"/>
        <v>0</v>
      </c>
      <c r="T878" s="7">
        <f t="shared" si="102"/>
        <v>-1.4747631188481662E-4</v>
      </c>
      <c r="U878" s="7">
        <f t="shared" si="102"/>
        <v>-1.139406370514978E-4</v>
      </c>
      <c r="V878" s="9">
        <f t="shared" si="101"/>
        <v>-1.3261956291882492E-2</v>
      </c>
    </row>
    <row r="879" spans="1:22" x14ac:dyDescent="0.2">
      <c r="A879" s="8">
        <v>44459</v>
      </c>
      <c r="B879" s="6">
        <v>58490.93</v>
      </c>
      <c r="C879" s="6">
        <v>795.85</v>
      </c>
      <c r="D879" s="6">
        <v>710</v>
      </c>
      <c r="E879" s="6">
        <v>47.85</v>
      </c>
      <c r="F879" s="6">
        <v>551.63</v>
      </c>
      <c r="G879" s="6">
        <v>437.45</v>
      </c>
      <c r="H879" s="6">
        <v>78.25</v>
      </c>
      <c r="I879" s="7">
        <f t="shared" si="103"/>
        <v>8.9750667325685374E-3</v>
      </c>
      <c r="J879" s="7">
        <f t="shared" si="103"/>
        <v>1.4449959163158832E-2</v>
      </c>
      <c r="K879" s="7">
        <f t="shared" si="103"/>
        <v>1.4295774647887338E-2</v>
      </c>
      <c r="L879" s="7">
        <f t="shared" si="103"/>
        <v>2.7168234064785635E-2</v>
      </c>
      <c r="M879" s="7">
        <f t="shared" si="103"/>
        <v>1.1910157170567315E-2</v>
      </c>
      <c r="N879" s="7">
        <f t="shared" si="103"/>
        <v>3.8061492742027747E-2</v>
      </c>
      <c r="O879" s="7">
        <f t="shared" si="103"/>
        <v>5.1757188498402495E-2</v>
      </c>
      <c r="P879" s="7">
        <f t="shared" si="102"/>
        <v>-8.7550624682415749E-3</v>
      </c>
      <c r="Q879" s="7">
        <f t="shared" si="102"/>
        <v>6.2845653149389935E-4</v>
      </c>
      <c r="R879" s="7">
        <f t="shared" si="102"/>
        <v>-2.6022450243937054E-3</v>
      </c>
      <c r="S879" s="7">
        <f t="shared" si="102"/>
        <v>-1.3492680044474195E-2</v>
      </c>
      <c r="T879" s="7">
        <f t="shared" si="102"/>
        <v>1.683692257461309E-2</v>
      </c>
      <c r="U879" s="7">
        <f t="shared" si="102"/>
        <v>-3.081314848801738E-3</v>
      </c>
      <c r="V879" s="9">
        <f t="shared" si="101"/>
        <v>-5.0988000840242933E-3</v>
      </c>
    </row>
    <row r="880" spans="1:22" x14ac:dyDescent="0.2">
      <c r="A880" s="8">
        <v>44456</v>
      </c>
      <c r="B880" s="6">
        <v>59015.89</v>
      </c>
      <c r="C880" s="6">
        <v>807.35</v>
      </c>
      <c r="D880" s="6">
        <v>720.15</v>
      </c>
      <c r="E880" s="6">
        <v>49.15</v>
      </c>
      <c r="F880" s="6">
        <v>558.20000000000005</v>
      </c>
      <c r="G880" s="6">
        <v>454.1</v>
      </c>
      <c r="H880" s="6">
        <v>82.3</v>
      </c>
      <c r="I880" s="7">
        <f t="shared" si="103"/>
        <v>2.122648662927995E-3</v>
      </c>
      <c r="J880" s="7">
        <f t="shared" si="103"/>
        <v>-5.8834458413327129E-3</v>
      </c>
      <c r="K880" s="7">
        <f t="shared" si="103"/>
        <v>9.7896271610082852E-3</v>
      </c>
      <c r="L880" s="7">
        <f t="shared" si="103"/>
        <v>3.6622583926754881E-2</v>
      </c>
      <c r="M880" s="7">
        <f t="shared" si="103"/>
        <v>3.2927266212826822E-2</v>
      </c>
      <c r="N880" s="7">
        <f t="shared" si="103"/>
        <v>2.1140717903545436E-2</v>
      </c>
      <c r="O880" s="7">
        <f t="shared" si="103"/>
        <v>4.3742405832320808E-2</v>
      </c>
      <c r="P880" s="7">
        <f t="shared" si="102"/>
        <v>8.9350301965483193E-3</v>
      </c>
      <c r="Q880" s="7">
        <f t="shared" si="102"/>
        <v>1.4346553451766596E-2</v>
      </c>
      <c r="R880" s="7">
        <f t="shared" si="102"/>
        <v>1.4194553609697959E-2</v>
      </c>
      <c r="S880" s="7">
        <f t="shared" si="102"/>
        <v>2.680572869421214E-2</v>
      </c>
      <c r="T880" s="7">
        <f t="shared" si="102"/>
        <v>1.1839789424878939E-2</v>
      </c>
      <c r="U880" s="7">
        <f t="shared" si="102"/>
        <v>3.7355024551631977E-2</v>
      </c>
      <c r="V880" s="9">
        <f t="shared" si="101"/>
        <v>5.0462278262761472E-2</v>
      </c>
    </row>
    <row r="881" spans="1:22" x14ac:dyDescent="0.2">
      <c r="A881" s="8">
        <v>44455</v>
      </c>
      <c r="B881" s="6">
        <v>59141.16</v>
      </c>
      <c r="C881" s="6">
        <v>802.6</v>
      </c>
      <c r="D881" s="6">
        <v>727.2</v>
      </c>
      <c r="E881" s="6">
        <v>50.95</v>
      </c>
      <c r="F881" s="6">
        <v>576.58000000000004</v>
      </c>
      <c r="G881" s="6">
        <v>463.7</v>
      </c>
      <c r="H881" s="6">
        <v>85.9</v>
      </c>
      <c r="I881" s="7">
        <f t="shared" si="103"/>
        <v>-7.0671593184848946E-3</v>
      </c>
      <c r="J881" s="7">
        <f t="shared" si="103"/>
        <v>-1.3954647395963193E-2</v>
      </c>
      <c r="K881" s="7">
        <f t="shared" si="103"/>
        <v>-1.7670517051705192E-2</v>
      </c>
      <c r="L881" s="7">
        <f t="shared" si="103"/>
        <v>-4.5142296368989254E-2</v>
      </c>
      <c r="M881" s="7">
        <f t="shared" si="103"/>
        <v>-1.4967567380068658E-2</v>
      </c>
      <c r="N881" s="7">
        <f t="shared" si="103"/>
        <v>-4.2807849902954387E-2</v>
      </c>
      <c r="O881" s="7">
        <f t="shared" si="103"/>
        <v>-5.3550640279394712E-2</v>
      </c>
      <c r="P881" s="7">
        <f t="shared" si="102"/>
        <v>2.1203990271499874E-3</v>
      </c>
      <c r="Q881" s="7">
        <f t="shared" si="102"/>
        <v>-5.9008214948136689E-3</v>
      </c>
      <c r="R881" s="7">
        <f t="shared" si="102"/>
        <v>9.7420192182101871E-3</v>
      </c>
      <c r="S881" s="7">
        <f t="shared" si="102"/>
        <v>3.5967913075558307E-2</v>
      </c>
      <c r="T881" s="7">
        <f t="shared" si="102"/>
        <v>3.2396777409625974E-2</v>
      </c>
      <c r="U881" s="7">
        <f t="shared" si="102"/>
        <v>2.0920353293509667E-2</v>
      </c>
      <c r="V881" s="9">
        <f t="shared" si="101"/>
        <v>4.2812721307185587E-2</v>
      </c>
    </row>
    <row r="882" spans="1:22" x14ac:dyDescent="0.2">
      <c r="A882" s="8">
        <v>44454</v>
      </c>
      <c r="B882" s="6">
        <v>58723.199999999997</v>
      </c>
      <c r="C882" s="6">
        <v>791.4</v>
      </c>
      <c r="D882" s="6">
        <v>714.35</v>
      </c>
      <c r="E882" s="6">
        <v>48.65</v>
      </c>
      <c r="F882" s="6">
        <v>567.95000000000005</v>
      </c>
      <c r="G882" s="6">
        <v>443.85</v>
      </c>
      <c r="H882" s="6">
        <v>81.3</v>
      </c>
      <c r="I882" s="7">
        <f t="shared" si="103"/>
        <v>-8.1076984905454896E-3</v>
      </c>
      <c r="J882" s="7">
        <f t="shared" si="103"/>
        <v>3.7907505686125553E-3</v>
      </c>
      <c r="K882" s="7">
        <f t="shared" si="103"/>
        <v>-9.6591306782389807E-3</v>
      </c>
      <c r="L882" s="7">
        <f t="shared" si="103"/>
        <v>-1.4388489208633004E-2</v>
      </c>
      <c r="M882" s="7">
        <f t="shared" si="103"/>
        <v>-1.6726824544415209E-3</v>
      </c>
      <c r="N882" s="7">
        <f t="shared" si="103"/>
        <v>-2.4445195448912993E-2</v>
      </c>
      <c r="O882" s="7">
        <f t="shared" si="103"/>
        <v>-3.2595325953259424E-2</v>
      </c>
      <c r="P882" s="7">
        <f t="shared" si="102"/>
        <v>-7.0922499718807956E-3</v>
      </c>
      <c r="Q882" s="7">
        <f t="shared" si="102"/>
        <v>-1.405292888149251E-2</v>
      </c>
      <c r="R882" s="7">
        <f t="shared" si="102"/>
        <v>-1.7828504552101995E-2</v>
      </c>
      <c r="S882" s="7">
        <f t="shared" si="102"/>
        <v>-4.6192951036719804E-2</v>
      </c>
      <c r="T882" s="7">
        <f t="shared" si="102"/>
        <v>-1.5080711834417261E-2</v>
      </c>
      <c r="U882" s="7">
        <f t="shared" si="102"/>
        <v>-4.3751123883086683E-2</v>
      </c>
      <c r="V882" s="9">
        <f t="shared" si="101"/>
        <v>-5.5037812436444851E-2</v>
      </c>
    </row>
    <row r="883" spans="1:22" x14ac:dyDescent="0.2">
      <c r="A883" s="8">
        <v>44453</v>
      </c>
      <c r="B883" s="6">
        <v>58247.09</v>
      </c>
      <c r="C883" s="6">
        <v>794.4</v>
      </c>
      <c r="D883" s="6">
        <v>707.45</v>
      </c>
      <c r="E883" s="6">
        <v>47.95</v>
      </c>
      <c r="F883" s="6">
        <v>567</v>
      </c>
      <c r="G883" s="6">
        <v>433</v>
      </c>
      <c r="H883" s="6">
        <v>78.650000000000006</v>
      </c>
      <c r="I883" s="7">
        <f t="shared" si="103"/>
        <v>-1.1902740548925816E-3</v>
      </c>
      <c r="J883" s="7">
        <f t="shared" si="103"/>
        <v>-7.6158106747230558E-3</v>
      </c>
      <c r="K883" s="7">
        <f t="shared" si="103"/>
        <v>-7.0676372888600625E-5</v>
      </c>
      <c r="L883" s="7">
        <f t="shared" si="103"/>
        <v>-2.2940563086548571E-2</v>
      </c>
      <c r="M883" s="7">
        <f t="shared" si="103"/>
        <v>1.4462081128747917E-2</v>
      </c>
      <c r="N883" s="7">
        <f t="shared" si="103"/>
        <v>-3.4642032332554695E-4</v>
      </c>
      <c r="O883" s="7">
        <f t="shared" si="103"/>
        <v>-5.0858232676415094E-3</v>
      </c>
      <c r="P883" s="7">
        <f t="shared" si="102"/>
        <v>-8.1407446178500629E-3</v>
      </c>
      <c r="Q883" s="7">
        <f t="shared" si="102"/>
        <v>3.7835837796388913E-3</v>
      </c>
      <c r="R883" s="7">
        <f t="shared" si="102"/>
        <v>-9.7060826692058118E-3</v>
      </c>
      <c r="S883" s="7">
        <f t="shared" si="102"/>
        <v>-1.4493007302566752E-2</v>
      </c>
      <c r="T883" s="7">
        <f t="shared" si="102"/>
        <v>-1.6740829496786427E-3</v>
      </c>
      <c r="U883" s="7">
        <f t="shared" si="102"/>
        <v>-2.4748939511838576E-2</v>
      </c>
      <c r="V883" s="9">
        <f t="shared" si="101"/>
        <v>-3.3138387049477962E-2</v>
      </c>
    </row>
    <row r="884" spans="1:22" x14ac:dyDescent="0.2">
      <c r="A884" s="8">
        <v>44452</v>
      </c>
      <c r="B884" s="6">
        <v>58177.760000000002</v>
      </c>
      <c r="C884" s="6">
        <v>788.35</v>
      </c>
      <c r="D884" s="6">
        <v>707.4</v>
      </c>
      <c r="E884" s="6">
        <v>46.85</v>
      </c>
      <c r="F884" s="6">
        <v>575.20000000000005</v>
      </c>
      <c r="G884" s="6">
        <v>432.85</v>
      </c>
      <c r="H884" s="6">
        <v>78.25</v>
      </c>
      <c r="I884" s="7">
        <f t="shared" si="103"/>
        <v>2.1882932584547099E-3</v>
      </c>
      <c r="J884" s="7">
        <f t="shared" si="103"/>
        <v>2.283249825584921E-3</v>
      </c>
      <c r="K884" s="7">
        <f t="shared" si="103"/>
        <v>1.8165111676561985E-2</v>
      </c>
      <c r="L884" s="7">
        <f t="shared" si="103"/>
        <v>1.0672358591248265E-3</v>
      </c>
      <c r="M884" s="7">
        <f t="shared" si="103"/>
        <v>2.0305980528511736E-2</v>
      </c>
      <c r="N884" s="7">
        <f t="shared" si="103"/>
        <v>-1.2706480304955914E-3</v>
      </c>
      <c r="O884" s="7">
        <f t="shared" si="103"/>
        <v>1.1501597444089517E-2</v>
      </c>
      <c r="P884" s="7">
        <f t="shared" si="102"/>
        <v>-1.1909829936655771E-3</v>
      </c>
      <c r="Q884" s="7">
        <f t="shared" si="102"/>
        <v>-7.6449590474720669E-3</v>
      </c>
      <c r="R884" s="7">
        <f t="shared" si="102"/>
        <v>-7.0678870581128891E-5</v>
      </c>
      <c r="S884" s="7">
        <f t="shared" si="102"/>
        <v>-2.3207792645016118E-2</v>
      </c>
      <c r="T884" s="7">
        <f t="shared" si="102"/>
        <v>1.4358502679084981E-2</v>
      </c>
      <c r="U884" s="7">
        <f t="shared" si="102"/>
        <v>-3.4648034070698078E-4</v>
      </c>
      <c r="V884" s="9">
        <f t="shared" si="101"/>
        <v>-5.0988000840242933E-3</v>
      </c>
    </row>
    <row r="885" spans="1:22" x14ac:dyDescent="0.2">
      <c r="A885" s="8">
        <v>44448</v>
      </c>
      <c r="B885" s="6">
        <v>58305.07</v>
      </c>
      <c r="C885" s="6">
        <v>790.15</v>
      </c>
      <c r="D885" s="6">
        <v>720.25</v>
      </c>
      <c r="E885" s="6">
        <v>46.9</v>
      </c>
      <c r="F885" s="6">
        <v>586.88</v>
      </c>
      <c r="G885" s="6">
        <v>432.3</v>
      </c>
      <c r="H885" s="6">
        <v>79.150000000000006</v>
      </c>
      <c r="I885" s="7">
        <f t="shared" si="103"/>
        <v>-9.400554703047348E-4</v>
      </c>
      <c r="J885" s="7">
        <f t="shared" si="103"/>
        <v>5.7584003037398634E-3</v>
      </c>
      <c r="K885" s="7">
        <f t="shared" si="103"/>
        <v>9.7188476223530884E-4</v>
      </c>
      <c r="L885" s="7">
        <f t="shared" si="103"/>
        <v>-1.5991471215351827E-2</v>
      </c>
      <c r="M885" s="7">
        <f t="shared" si="103"/>
        <v>6.1682115594330345E-3</v>
      </c>
      <c r="N885" s="7">
        <f t="shared" si="103"/>
        <v>-2.1975479990746782E-3</v>
      </c>
      <c r="O885" s="7">
        <f t="shared" si="103"/>
        <v>2.5268477574225123E-3</v>
      </c>
      <c r="P885" s="7">
        <f t="shared" si="102"/>
        <v>2.1859024320131648E-3</v>
      </c>
      <c r="Q885" s="7">
        <f t="shared" si="102"/>
        <v>2.280647171621835E-3</v>
      </c>
      <c r="R885" s="7">
        <f t="shared" si="102"/>
        <v>1.8002097193257547E-2</v>
      </c>
      <c r="S885" s="7">
        <f t="shared" ref="S885:V948" si="104">LN(E885/E884)</f>
        <v>1.0666667678024464E-3</v>
      </c>
      <c r="T885" s="7">
        <f t="shared" si="104"/>
        <v>2.0102563221208319E-2</v>
      </c>
      <c r="U885" s="7">
        <f t="shared" si="104"/>
        <v>-1.271455988196721E-3</v>
      </c>
      <c r="V885" s="9">
        <f t="shared" si="101"/>
        <v>1.1435956906758617E-2</v>
      </c>
    </row>
    <row r="886" spans="1:22" x14ac:dyDescent="0.2">
      <c r="A886" s="8">
        <v>44447</v>
      </c>
      <c r="B886" s="6">
        <v>58250.26</v>
      </c>
      <c r="C886" s="6">
        <v>794.7</v>
      </c>
      <c r="D886" s="6">
        <v>720.95</v>
      </c>
      <c r="E886" s="6">
        <v>46.15</v>
      </c>
      <c r="F886" s="6">
        <v>590.5</v>
      </c>
      <c r="G886" s="6">
        <v>431.35</v>
      </c>
      <c r="H886" s="6">
        <v>79.349999999999994</v>
      </c>
      <c r="I886" s="7">
        <f t="shared" si="103"/>
        <v>5.0162866225833547E-4</v>
      </c>
      <c r="J886" s="7">
        <f t="shared" si="103"/>
        <v>-8.6196048823455884E-3</v>
      </c>
      <c r="K886" s="7">
        <f t="shared" si="103"/>
        <v>-5.6175879048478983E-3</v>
      </c>
      <c r="L886" s="7">
        <f t="shared" ref="L886:O949" si="105">(E887/E886)-1</f>
        <v>5.4171180931743557E-3</v>
      </c>
      <c r="M886" s="7">
        <f t="shared" si="105"/>
        <v>-1.4733276883996727E-2</v>
      </c>
      <c r="N886" s="7">
        <f t="shared" si="105"/>
        <v>-5.2161817549554179E-3</v>
      </c>
      <c r="O886" s="7">
        <f t="shared" si="105"/>
        <v>-1.5752993068683052E-2</v>
      </c>
      <c r="P886" s="7">
        <f t="shared" ref="P886:P917" si="106">LN(B886/B885)</f>
        <v>-9.4049759955408974E-4</v>
      </c>
      <c r="Q886" s="7">
        <f t="shared" ref="Q886:Q917" si="107">LN(C886/C885)</f>
        <v>5.7418840910210189E-3</v>
      </c>
      <c r="R886" s="7">
        <f t="shared" ref="R886:R917" si="108">LN(D886/D885)</f>
        <v>9.7141278801805527E-4</v>
      </c>
      <c r="S886" s="7">
        <f t="shared" si="104"/>
        <v>-1.6120714503372532E-2</v>
      </c>
      <c r="T886" s="7">
        <f t="shared" si="104"/>
        <v>6.1492660093717582E-3</v>
      </c>
      <c r="U886" s="7">
        <f t="shared" si="104"/>
        <v>-2.1999661509982714E-3</v>
      </c>
      <c r="V886" s="9">
        <f t="shared" si="101"/>
        <v>2.523660645396822E-3</v>
      </c>
    </row>
    <row r="887" spans="1:22" x14ac:dyDescent="0.2">
      <c r="A887" s="8">
        <v>44446</v>
      </c>
      <c r="B887" s="6">
        <v>58279.48</v>
      </c>
      <c r="C887" s="6">
        <v>787.85</v>
      </c>
      <c r="D887" s="6">
        <v>716.9</v>
      </c>
      <c r="E887" s="6">
        <v>46.4</v>
      </c>
      <c r="F887" s="6">
        <v>581.79999999999995</v>
      </c>
      <c r="G887" s="6">
        <v>429.1</v>
      </c>
      <c r="H887" s="6">
        <v>78.099999999999994</v>
      </c>
      <c r="I887" s="7">
        <f t="shared" ref="I887:N950" si="109">(B888/B887)-1</f>
        <v>2.9907610706203513E-4</v>
      </c>
      <c r="J887" s="7">
        <f t="shared" si="109"/>
        <v>1.6437139049311433E-2</v>
      </c>
      <c r="K887" s="7">
        <f t="shared" si="109"/>
        <v>5.9283024131677742E-3</v>
      </c>
      <c r="L887" s="7">
        <f t="shared" si="105"/>
        <v>-2.6939655172413812E-2</v>
      </c>
      <c r="M887" s="7">
        <f t="shared" si="105"/>
        <v>3.3172911653489567E-3</v>
      </c>
      <c r="N887" s="7">
        <f t="shared" si="105"/>
        <v>4.5443952458634751E-3</v>
      </c>
      <c r="O887" s="7">
        <f t="shared" si="105"/>
        <v>1.024327784891188E-2</v>
      </c>
      <c r="P887" s="7">
        <f t="shared" si="106"/>
        <v>5.0150288866027267E-4</v>
      </c>
      <c r="Q887" s="7">
        <f t="shared" si="107"/>
        <v>-8.6569685380792072E-3</v>
      </c>
      <c r="R887" s="7">
        <f t="shared" si="108"/>
        <v>-5.6334258938295252E-3</v>
      </c>
      <c r="S887" s="7">
        <f t="shared" si="104"/>
        <v>5.4024982833483417E-3</v>
      </c>
      <c r="T887" s="7">
        <f t="shared" si="104"/>
        <v>-1.4842889576315852E-2</v>
      </c>
      <c r="U887" s="7">
        <f t="shared" si="104"/>
        <v>-5.2298335251088112E-3</v>
      </c>
      <c r="V887" s="9">
        <f t="shared" si="101"/>
        <v>-1.5878390126777799E-2</v>
      </c>
    </row>
    <row r="888" spans="1:22" x14ac:dyDescent="0.2">
      <c r="A888" s="8">
        <v>44445</v>
      </c>
      <c r="B888" s="6">
        <v>58296.91</v>
      </c>
      <c r="C888" s="6">
        <v>800.8</v>
      </c>
      <c r="D888" s="6">
        <v>721.15</v>
      </c>
      <c r="E888" s="6">
        <v>45.15</v>
      </c>
      <c r="F888" s="6">
        <v>583.73</v>
      </c>
      <c r="G888" s="6">
        <v>431.05</v>
      </c>
      <c r="H888" s="6">
        <v>78.900000000000006</v>
      </c>
      <c r="I888" s="7">
        <f t="shared" si="109"/>
        <v>-2.8639596849988624E-3</v>
      </c>
      <c r="J888" s="7">
        <f t="shared" si="109"/>
        <v>-3.4965034965034336E-3</v>
      </c>
      <c r="K888" s="7">
        <f t="shared" si="109"/>
        <v>4.3680232961242904E-3</v>
      </c>
      <c r="L888" s="7">
        <f t="shared" si="105"/>
        <v>1.1074197120708673E-2</v>
      </c>
      <c r="M888" s="7">
        <f t="shared" si="105"/>
        <v>2.0900073664193997E-3</v>
      </c>
      <c r="N888" s="7">
        <f t="shared" si="105"/>
        <v>8.1197076905215049E-4</v>
      </c>
      <c r="O888" s="7">
        <f t="shared" si="105"/>
        <v>3.8022813688212143E-3</v>
      </c>
      <c r="P888" s="7">
        <f t="shared" si="106"/>
        <v>2.9903139271823321E-4</v>
      </c>
      <c r="Q888" s="7">
        <f t="shared" si="107"/>
        <v>1.6303511592956291E-2</v>
      </c>
      <c r="R888" s="7">
        <f t="shared" si="108"/>
        <v>5.9107991706926419E-3</v>
      </c>
      <c r="S888" s="7">
        <f t="shared" si="104"/>
        <v>-2.7309179369215175E-2</v>
      </c>
      <c r="T888" s="7">
        <f t="shared" si="104"/>
        <v>3.3118010931060711E-3</v>
      </c>
      <c r="U888" s="7">
        <f t="shared" si="104"/>
        <v>4.5341006584550354E-3</v>
      </c>
      <c r="V888" s="9">
        <f t="shared" si="101"/>
        <v>1.0191171006188503E-2</v>
      </c>
    </row>
    <row r="889" spans="1:22" x14ac:dyDescent="0.2">
      <c r="A889" s="8">
        <v>44442</v>
      </c>
      <c r="B889" s="6">
        <v>58129.95</v>
      </c>
      <c r="C889" s="6">
        <v>798</v>
      </c>
      <c r="D889" s="6">
        <v>724.3</v>
      </c>
      <c r="E889" s="6">
        <v>45.65</v>
      </c>
      <c r="F889" s="6">
        <v>584.95000000000005</v>
      </c>
      <c r="G889" s="6">
        <v>431.4</v>
      </c>
      <c r="H889" s="6">
        <v>79.2</v>
      </c>
      <c r="I889" s="7">
        <f t="shared" si="109"/>
        <v>-4.772238751280522E-3</v>
      </c>
      <c r="J889" s="7">
        <f t="shared" si="109"/>
        <v>5.8897243107769448E-3</v>
      </c>
      <c r="K889" s="7">
        <f t="shared" si="109"/>
        <v>1.1735468728428788E-3</v>
      </c>
      <c r="L889" s="7">
        <f t="shared" si="105"/>
        <v>-1.6429353778751321E-2</v>
      </c>
      <c r="M889" s="7">
        <f t="shared" si="105"/>
        <v>2.136934780750499E-3</v>
      </c>
      <c r="N889" s="7">
        <f t="shared" si="105"/>
        <v>-3.8247566063976945E-3</v>
      </c>
      <c r="O889" s="7">
        <f t="shared" si="105"/>
        <v>-1.0101010101010055E-2</v>
      </c>
      <c r="P889" s="7">
        <f t="shared" si="106"/>
        <v>-2.8680686647142638E-3</v>
      </c>
      <c r="Q889" s="7">
        <f t="shared" si="107"/>
        <v>-3.5026305512020003E-3</v>
      </c>
      <c r="R889" s="7">
        <f t="shared" si="108"/>
        <v>4.3585111717611919E-3</v>
      </c>
      <c r="S889" s="7">
        <f t="shared" si="104"/>
        <v>1.1013327177982974E-2</v>
      </c>
      <c r="T889" s="7">
        <f t="shared" si="104"/>
        <v>2.08782633940322E-3</v>
      </c>
      <c r="U889" s="7">
        <f t="shared" si="104"/>
        <v>8.1164129912182561E-4</v>
      </c>
      <c r="V889" s="9">
        <f t="shared" si="101"/>
        <v>3.7950709685515343E-3</v>
      </c>
    </row>
    <row r="890" spans="1:22" x14ac:dyDescent="0.2">
      <c r="A890" s="8">
        <v>44441</v>
      </c>
      <c r="B890" s="6">
        <v>57852.54</v>
      </c>
      <c r="C890" s="6">
        <v>802.7</v>
      </c>
      <c r="D890" s="6">
        <v>725.15</v>
      </c>
      <c r="E890" s="6">
        <v>44.9</v>
      </c>
      <c r="F890" s="6">
        <v>586.20000000000005</v>
      </c>
      <c r="G890" s="6">
        <v>429.75</v>
      </c>
      <c r="H890" s="6">
        <v>78.400000000000006</v>
      </c>
      <c r="I890" s="7">
        <f t="shared" si="109"/>
        <v>-8.890361598643759E-3</v>
      </c>
      <c r="J890" s="7">
        <f t="shared" si="109"/>
        <v>-4.7340226734771118E-3</v>
      </c>
      <c r="K890" s="7">
        <f t="shared" si="109"/>
        <v>-7.239881403847459E-3</v>
      </c>
      <c r="L890" s="7">
        <f t="shared" si="105"/>
        <v>-1.0022271714921982E-2</v>
      </c>
      <c r="M890" s="7">
        <f t="shared" si="105"/>
        <v>-1.3903104742408856E-2</v>
      </c>
      <c r="N890" s="7">
        <f t="shared" si="105"/>
        <v>3.490401396160081E-4</v>
      </c>
      <c r="O890" s="7">
        <f t="shared" si="105"/>
        <v>-6.3775510204100438E-4</v>
      </c>
      <c r="P890" s="7">
        <f t="shared" si="106"/>
        <v>-4.7836622408669064E-3</v>
      </c>
      <c r="Q890" s="7">
        <f t="shared" si="107"/>
        <v>5.8724476877224062E-3</v>
      </c>
      <c r="R890" s="7">
        <f t="shared" si="108"/>
        <v>1.1728588049788136E-3</v>
      </c>
      <c r="S890" s="7">
        <f t="shared" si="104"/>
        <v>-1.6565812292768815E-2</v>
      </c>
      <c r="T890" s="7">
        <f t="shared" si="104"/>
        <v>2.1346547831815488E-3</v>
      </c>
      <c r="U890" s="7">
        <f t="shared" si="104"/>
        <v>-3.8320896920972882E-3</v>
      </c>
      <c r="V890" s="9">
        <f t="shared" si="101"/>
        <v>-1.0152371464017962E-2</v>
      </c>
    </row>
    <row r="891" spans="1:22" x14ac:dyDescent="0.2">
      <c r="A891" s="8">
        <v>44440</v>
      </c>
      <c r="B891" s="6">
        <v>57338.21</v>
      </c>
      <c r="C891" s="6">
        <v>798.9</v>
      </c>
      <c r="D891" s="6">
        <v>719.9</v>
      </c>
      <c r="E891" s="6">
        <v>44.45</v>
      </c>
      <c r="F891" s="6">
        <v>578.04999999999995</v>
      </c>
      <c r="G891" s="6">
        <v>429.9</v>
      </c>
      <c r="H891" s="6">
        <v>78.349999999999994</v>
      </c>
      <c r="I891" s="7">
        <f t="shared" si="109"/>
        <v>3.7353799499495466E-3</v>
      </c>
      <c r="J891" s="7">
        <f t="shared" si="109"/>
        <v>-1.5521341845036951E-2</v>
      </c>
      <c r="K891" s="7">
        <f t="shared" si="109"/>
        <v>-1.180719544381148E-3</v>
      </c>
      <c r="L891" s="7">
        <f t="shared" si="105"/>
        <v>-3.3745781777277828E-2</v>
      </c>
      <c r="M891" s="7">
        <f t="shared" si="105"/>
        <v>-2.1918519159242256E-2</v>
      </c>
      <c r="N891" s="7">
        <f t="shared" si="105"/>
        <v>-8.9555710630377927E-3</v>
      </c>
      <c r="O891" s="7">
        <f t="shared" si="105"/>
        <v>-1.2763241863433361E-2</v>
      </c>
      <c r="P891" s="7">
        <f t="shared" si="106"/>
        <v>-8.9301166633194567E-3</v>
      </c>
      <c r="Q891" s="7">
        <f t="shared" si="107"/>
        <v>-4.7452636495350286E-3</v>
      </c>
      <c r="R891" s="7">
        <f t="shared" si="108"/>
        <v>-7.2662165310018048E-3</v>
      </c>
      <c r="S891" s="7">
        <f t="shared" si="104"/>
        <v>-1.0072832788294957E-2</v>
      </c>
      <c r="T891" s="7">
        <f t="shared" si="104"/>
        <v>-1.4000658155461504E-2</v>
      </c>
      <c r="U891" s="7">
        <f t="shared" si="104"/>
        <v>3.4897923927717291E-4</v>
      </c>
      <c r="V891" s="9">
        <f t="shared" si="101"/>
        <v>-6.3795855433251749E-4</v>
      </c>
    </row>
    <row r="892" spans="1:22" x14ac:dyDescent="0.2">
      <c r="A892" s="8">
        <v>44439</v>
      </c>
      <c r="B892" s="6">
        <v>57552.39</v>
      </c>
      <c r="C892" s="6">
        <v>786.5</v>
      </c>
      <c r="D892" s="6">
        <v>719.05</v>
      </c>
      <c r="E892" s="6">
        <v>42.95</v>
      </c>
      <c r="F892" s="6">
        <v>565.38</v>
      </c>
      <c r="G892" s="6">
        <v>426.05</v>
      </c>
      <c r="H892" s="6">
        <v>77.349999999999994</v>
      </c>
      <c r="I892" s="7">
        <f t="shared" si="109"/>
        <v>-1.1513509690909363E-2</v>
      </c>
      <c r="J892" s="7">
        <f t="shared" si="109"/>
        <v>-3.1150667514304731E-3</v>
      </c>
      <c r="K892" s="7">
        <f t="shared" si="109"/>
        <v>-7.5099089075864045E-3</v>
      </c>
      <c r="L892" s="7">
        <f t="shared" si="105"/>
        <v>1.1641443538998875E-2</v>
      </c>
      <c r="M892" s="7">
        <f t="shared" si="105"/>
        <v>0.14515900810074656</v>
      </c>
      <c r="N892" s="7">
        <f t="shared" si="105"/>
        <v>-7.8629268865156865E-3</v>
      </c>
      <c r="O892" s="7">
        <f t="shared" si="105"/>
        <v>-5.1712992889462184E-3</v>
      </c>
      <c r="P892" s="7">
        <f t="shared" si="106"/>
        <v>3.7284207430683565E-3</v>
      </c>
      <c r="Q892" s="7">
        <f t="shared" si="107"/>
        <v>-1.5643058989663748E-2</v>
      </c>
      <c r="R892" s="7">
        <f t="shared" si="108"/>
        <v>-1.181417142868565E-3</v>
      </c>
      <c r="S892" s="7">
        <f t="shared" si="104"/>
        <v>-3.4328313529649192E-2</v>
      </c>
      <c r="T892" s="7">
        <f t="shared" si="104"/>
        <v>-2.2162298674610781E-2</v>
      </c>
      <c r="U892" s="7">
        <f t="shared" si="104"/>
        <v>-8.9959132282707611E-3</v>
      </c>
      <c r="V892" s="9">
        <f t="shared" si="101"/>
        <v>-1.2845391782954756E-2</v>
      </c>
    </row>
    <row r="893" spans="1:22" x14ac:dyDescent="0.2">
      <c r="A893" s="8">
        <v>44438</v>
      </c>
      <c r="B893" s="6">
        <v>56889.760000000002</v>
      </c>
      <c r="C893" s="6">
        <v>784.05</v>
      </c>
      <c r="D893" s="6">
        <v>713.65</v>
      </c>
      <c r="E893" s="6">
        <v>43.45</v>
      </c>
      <c r="F893" s="6">
        <v>647.45000000000005</v>
      </c>
      <c r="G893" s="6">
        <v>422.7</v>
      </c>
      <c r="H893" s="6">
        <v>76.95</v>
      </c>
      <c r="I893" s="7">
        <f t="shared" si="109"/>
        <v>-1.3447762831131693E-2</v>
      </c>
      <c r="J893" s="7">
        <f t="shared" si="109"/>
        <v>-4.0367323512531028E-2</v>
      </c>
      <c r="K893" s="7">
        <f t="shared" si="109"/>
        <v>-1.9477334827996851E-2</v>
      </c>
      <c r="L893" s="7">
        <f t="shared" si="105"/>
        <v>-2.1864211737629535E-2</v>
      </c>
      <c r="M893" s="7">
        <f t="shared" si="105"/>
        <v>-7.2592478183644005E-3</v>
      </c>
      <c r="N893" s="7">
        <f t="shared" si="105"/>
        <v>-2.424887627158745E-2</v>
      </c>
      <c r="O893" s="7">
        <f t="shared" si="105"/>
        <v>-3.1189083820662877E-2</v>
      </c>
      <c r="P893" s="7">
        <f t="shared" si="106"/>
        <v>-1.1580303324654859E-2</v>
      </c>
      <c r="Q893" s="7">
        <f t="shared" si="107"/>
        <v>-3.1199286712920607E-3</v>
      </c>
      <c r="R893" s="7">
        <f t="shared" si="108"/>
        <v>-7.538250256611161E-3</v>
      </c>
      <c r="S893" s="7">
        <f t="shared" si="104"/>
        <v>1.1574203281136706E-2</v>
      </c>
      <c r="T893" s="7">
        <f t="shared" si="104"/>
        <v>0.13554349906812935</v>
      </c>
      <c r="U893" s="7">
        <f t="shared" si="104"/>
        <v>-7.8940027012207661E-3</v>
      </c>
      <c r="V893" s="9">
        <f t="shared" si="101"/>
        <v>-5.1847167341867659E-3</v>
      </c>
    </row>
    <row r="894" spans="1:22" x14ac:dyDescent="0.2">
      <c r="A894" s="8">
        <v>44435</v>
      </c>
      <c r="B894" s="6">
        <v>56124.72</v>
      </c>
      <c r="C894" s="6">
        <v>752.4</v>
      </c>
      <c r="D894" s="6">
        <v>699.75</v>
      </c>
      <c r="E894" s="6">
        <v>42.5</v>
      </c>
      <c r="F894" s="6">
        <v>642.75</v>
      </c>
      <c r="G894" s="6">
        <v>412.45</v>
      </c>
      <c r="H894" s="6">
        <v>74.55</v>
      </c>
      <c r="I894" s="7">
        <f t="shared" si="109"/>
        <v>-3.1291024703553605E-3</v>
      </c>
      <c r="J894" s="7">
        <f t="shared" si="109"/>
        <v>-8.0409356725145154E-3</v>
      </c>
      <c r="K894" s="7">
        <f t="shared" si="109"/>
        <v>-1.3576277241872381E-3</v>
      </c>
      <c r="L894" s="7">
        <f t="shared" si="105"/>
        <v>-7.058823529411673E-3</v>
      </c>
      <c r="M894" s="7">
        <f t="shared" si="105"/>
        <v>5.2742123687281151E-2</v>
      </c>
      <c r="N894" s="7">
        <f t="shared" si="105"/>
        <v>-4.1217117226329814E-3</v>
      </c>
      <c r="O894" s="7">
        <f t="shared" si="105"/>
        <v>-6.0362173038229772E-3</v>
      </c>
      <c r="P894" s="7">
        <f t="shared" si="106"/>
        <v>-1.3539002900221914E-2</v>
      </c>
      <c r="Q894" s="7">
        <f t="shared" si="107"/>
        <v>-4.1204696400165157E-2</v>
      </c>
      <c r="R894" s="7">
        <f t="shared" si="108"/>
        <v>-1.9669517680214521E-2</v>
      </c>
      <c r="S894" s="7">
        <f t="shared" si="104"/>
        <v>-2.2106775781029979E-2</v>
      </c>
      <c r="T894" s="7">
        <f t="shared" si="104"/>
        <v>-7.2857243688502658E-3</v>
      </c>
      <c r="U894" s="7">
        <f t="shared" si="104"/>
        <v>-2.4547721266003557E-2</v>
      </c>
      <c r="V894" s="9">
        <f t="shared" si="101"/>
        <v>-3.168581907414092E-2</v>
      </c>
    </row>
    <row r="895" spans="1:22" x14ac:dyDescent="0.2">
      <c r="A895" s="8">
        <v>44434</v>
      </c>
      <c r="B895" s="6">
        <v>55949.1</v>
      </c>
      <c r="C895" s="6">
        <v>746.35</v>
      </c>
      <c r="D895" s="6">
        <v>698.8</v>
      </c>
      <c r="E895" s="6">
        <v>42.2</v>
      </c>
      <c r="F895" s="6">
        <v>676.65</v>
      </c>
      <c r="G895" s="6">
        <v>410.75</v>
      </c>
      <c r="H895" s="6">
        <v>74.099999999999994</v>
      </c>
      <c r="I895" s="7">
        <f t="shared" si="109"/>
        <v>-8.7400869719034269E-5</v>
      </c>
      <c r="J895" s="7">
        <f t="shared" si="109"/>
        <v>-9.7809338782073318E-3</v>
      </c>
      <c r="K895" s="7">
        <f t="shared" si="109"/>
        <v>-1.1090440755580966E-2</v>
      </c>
      <c r="L895" s="7">
        <f t="shared" si="105"/>
        <v>8.2938388625590775E-3</v>
      </c>
      <c r="M895" s="7">
        <f t="shared" si="105"/>
        <v>-2.2168033695411093E-3</v>
      </c>
      <c r="N895" s="7">
        <f t="shared" si="105"/>
        <v>1.3390139987827121E-2</v>
      </c>
      <c r="O895" s="7">
        <f t="shared" si="105"/>
        <v>1.3495276653171295E-2</v>
      </c>
      <c r="P895" s="7">
        <f t="shared" si="106"/>
        <v>-3.1340083481596545E-3</v>
      </c>
      <c r="Q895" s="7">
        <f t="shared" si="107"/>
        <v>-8.0734383476265235E-3</v>
      </c>
      <c r="R895" s="7">
        <f t="shared" si="108"/>
        <v>-1.358550135661427E-3</v>
      </c>
      <c r="S895" s="7">
        <f t="shared" si="104"/>
        <v>-7.0838548884049318E-3</v>
      </c>
      <c r="T895" s="7">
        <f t="shared" si="104"/>
        <v>5.1398306376515705E-2</v>
      </c>
      <c r="U895" s="7">
        <f t="shared" si="104"/>
        <v>-4.130229389363178E-3</v>
      </c>
      <c r="V895" s="9">
        <f t="shared" si="101"/>
        <v>-6.0545089087062605E-3</v>
      </c>
    </row>
    <row r="896" spans="1:22" x14ac:dyDescent="0.2">
      <c r="A896" s="8">
        <v>44433</v>
      </c>
      <c r="B896" s="6">
        <v>55944.21</v>
      </c>
      <c r="C896" s="6">
        <v>739.05</v>
      </c>
      <c r="D896" s="6">
        <v>691.05</v>
      </c>
      <c r="E896" s="6">
        <v>42.55</v>
      </c>
      <c r="F896" s="6">
        <v>675.15</v>
      </c>
      <c r="G896" s="6">
        <v>416.25</v>
      </c>
      <c r="H896" s="6">
        <v>75.099999999999994</v>
      </c>
      <c r="I896" s="7">
        <f t="shared" si="109"/>
        <v>2.6401302297429652E-4</v>
      </c>
      <c r="J896" s="7">
        <f t="shared" si="109"/>
        <v>9.877545497598339E-3</v>
      </c>
      <c r="K896" s="7">
        <f t="shared" si="109"/>
        <v>4.9200492004921603E-3</v>
      </c>
      <c r="L896" s="7">
        <f t="shared" si="105"/>
        <v>8.2256169212691077E-3</v>
      </c>
      <c r="M896" s="7">
        <f t="shared" si="105"/>
        <v>7.005850551729198E-3</v>
      </c>
      <c r="N896" s="7">
        <f t="shared" si="105"/>
        <v>3.2432432432432101E-3</v>
      </c>
      <c r="O896" s="7">
        <f t="shared" si="105"/>
        <v>5.3262316910787089E-3</v>
      </c>
      <c r="P896" s="7">
        <f t="shared" si="106"/>
        <v>-8.7404689397611865E-5</v>
      </c>
      <c r="Q896" s="7">
        <f t="shared" si="107"/>
        <v>-9.8290814211669675E-3</v>
      </c>
      <c r="R896" s="7">
        <f t="shared" si="108"/>
        <v>-1.1152398209865791E-2</v>
      </c>
      <c r="S896" s="7">
        <f t="shared" si="104"/>
        <v>8.2596339774168581E-3</v>
      </c>
      <c r="T896" s="7">
        <f t="shared" si="104"/>
        <v>-2.2192641154632235E-3</v>
      </c>
      <c r="U896" s="7">
        <f t="shared" si="104"/>
        <v>1.3301284377276098E-2</v>
      </c>
      <c r="V896" s="9">
        <f t="shared" si="101"/>
        <v>1.3405026468047764E-2</v>
      </c>
    </row>
    <row r="897" spans="1:22" x14ac:dyDescent="0.2">
      <c r="A897" s="8">
        <v>44432</v>
      </c>
      <c r="B897" s="6">
        <v>55958.98</v>
      </c>
      <c r="C897" s="6">
        <v>746.35</v>
      </c>
      <c r="D897" s="6">
        <v>694.45</v>
      </c>
      <c r="E897" s="6">
        <v>42.9</v>
      </c>
      <c r="F897" s="6">
        <v>679.88</v>
      </c>
      <c r="G897" s="6">
        <v>417.6</v>
      </c>
      <c r="H897" s="6">
        <v>75.5</v>
      </c>
      <c r="I897" s="7">
        <f t="shared" si="109"/>
        <v>-7.2050991637089279E-3</v>
      </c>
      <c r="J897" s="7">
        <f t="shared" si="109"/>
        <v>-1.3733503048167783E-2</v>
      </c>
      <c r="K897" s="7">
        <f t="shared" si="109"/>
        <v>-1.691986464108286E-2</v>
      </c>
      <c r="L897" s="7">
        <f t="shared" si="105"/>
        <v>-4.5454545454545303E-2</v>
      </c>
      <c r="M897" s="7">
        <f t="shared" si="105"/>
        <v>-4.8361475554509648E-2</v>
      </c>
      <c r="N897" s="7">
        <f t="shared" si="105"/>
        <v>-1.9396551724138011E-2</v>
      </c>
      <c r="O897" s="7">
        <f t="shared" si="105"/>
        <v>-3.0463576158940353E-2</v>
      </c>
      <c r="P897" s="7">
        <f t="shared" si="106"/>
        <v>2.6397817766908783E-4</v>
      </c>
      <c r="Q897" s="7">
        <f t="shared" si="107"/>
        <v>9.8290814211669797E-3</v>
      </c>
      <c r="R897" s="7">
        <f t="shared" si="108"/>
        <v>4.9079853121924465E-3</v>
      </c>
      <c r="S897" s="7">
        <f t="shared" si="104"/>
        <v>8.1919709145881585E-3</v>
      </c>
      <c r="T897" s="7">
        <f t="shared" si="104"/>
        <v>6.9814236020992789E-3</v>
      </c>
      <c r="U897" s="7">
        <f t="shared" si="104"/>
        <v>3.2379952737753475E-3</v>
      </c>
      <c r="V897" s="9">
        <f t="shared" si="101"/>
        <v>5.3120974848901055E-3</v>
      </c>
    </row>
    <row r="898" spans="1:22" x14ac:dyDescent="0.2">
      <c r="A898" s="8">
        <v>44431</v>
      </c>
      <c r="B898" s="6">
        <v>55555.79</v>
      </c>
      <c r="C898" s="6">
        <v>736.1</v>
      </c>
      <c r="D898" s="6">
        <v>682.7</v>
      </c>
      <c r="E898" s="6">
        <v>40.950000000000003</v>
      </c>
      <c r="F898" s="6">
        <v>647</v>
      </c>
      <c r="G898" s="6">
        <v>409.5</v>
      </c>
      <c r="H898" s="6">
        <v>73.2</v>
      </c>
      <c r="I898" s="7">
        <f t="shared" si="109"/>
        <v>-4.0764427974113726E-3</v>
      </c>
      <c r="J898" s="7">
        <f t="shared" si="109"/>
        <v>5.6378209482406128E-3</v>
      </c>
      <c r="K898" s="7">
        <f t="shared" si="109"/>
        <v>-2.929544455837152E-3</v>
      </c>
      <c r="L898" s="7">
        <f t="shared" si="105"/>
        <v>2.0757020757020683E-2</v>
      </c>
      <c r="M898" s="7">
        <f t="shared" si="105"/>
        <v>5.6723338485316077E-3</v>
      </c>
      <c r="N898" s="7">
        <f t="shared" si="105"/>
        <v>-6.8376068376068133E-3</v>
      </c>
      <c r="O898" s="7">
        <f t="shared" si="105"/>
        <v>1.2978142076502719E-2</v>
      </c>
      <c r="P898" s="7">
        <f t="shared" si="106"/>
        <v>-7.2311812488749655E-3</v>
      </c>
      <c r="Q898" s="7">
        <f t="shared" si="107"/>
        <v>-1.3828680014588483E-2</v>
      </c>
      <c r="R898" s="7">
        <f t="shared" si="108"/>
        <v>-1.7064640937993338E-2</v>
      </c>
      <c r="S898" s="7">
        <f t="shared" si="104"/>
        <v>-4.6520015634892699E-2</v>
      </c>
      <c r="T898" s="7">
        <f t="shared" si="104"/>
        <v>-4.9570017508250179E-2</v>
      </c>
      <c r="U898" s="7">
        <f t="shared" si="104"/>
        <v>-1.9587133275304931E-2</v>
      </c>
      <c r="V898" s="9">
        <f t="shared" si="101"/>
        <v>-3.09372352877131E-2</v>
      </c>
    </row>
    <row r="899" spans="1:22" x14ac:dyDescent="0.2">
      <c r="A899" s="8">
        <v>44428</v>
      </c>
      <c r="B899" s="6">
        <v>55329.32</v>
      </c>
      <c r="C899" s="6">
        <v>740.25</v>
      </c>
      <c r="D899" s="6">
        <v>680.7</v>
      </c>
      <c r="E899" s="6">
        <v>41.8</v>
      </c>
      <c r="F899" s="6">
        <v>650.66999999999996</v>
      </c>
      <c r="G899" s="6">
        <v>406.7</v>
      </c>
      <c r="H899" s="6">
        <v>74.150000000000006</v>
      </c>
      <c r="I899" s="7">
        <f t="shared" si="109"/>
        <v>5.425152523110599E-3</v>
      </c>
      <c r="J899" s="7">
        <f t="shared" si="109"/>
        <v>1.9115163796014745E-2</v>
      </c>
      <c r="K899" s="7">
        <f t="shared" si="109"/>
        <v>1.1164977229322526E-2</v>
      </c>
      <c r="L899" s="7">
        <f t="shared" si="105"/>
        <v>6.8181818181818121E-2</v>
      </c>
      <c r="M899" s="7">
        <f t="shared" si="105"/>
        <v>2.8939400925200198E-2</v>
      </c>
      <c r="N899" s="7">
        <f t="shared" si="105"/>
        <v>3.1964593066142077E-2</v>
      </c>
      <c r="O899" s="7">
        <f t="shared" si="105"/>
        <v>6.2036412677005881E-2</v>
      </c>
      <c r="P899" s="7">
        <f t="shared" si="106"/>
        <v>-4.0847741395529285E-3</v>
      </c>
      <c r="Q899" s="7">
        <f t="shared" si="107"/>
        <v>5.621987917040298E-3</v>
      </c>
      <c r="R899" s="7">
        <f t="shared" si="108"/>
        <v>-2.9338439703289203E-3</v>
      </c>
      <c r="S899" s="7">
        <f t="shared" si="104"/>
        <v>2.0544529231632126E-2</v>
      </c>
      <c r="T899" s="7">
        <f t="shared" si="104"/>
        <v>5.656306741724868E-3</v>
      </c>
      <c r="U899" s="7">
        <f t="shared" si="104"/>
        <v>-6.8610903799452404E-3</v>
      </c>
      <c r="V899" s="9">
        <f t="shared" si="101"/>
        <v>1.2894647616675213E-2</v>
      </c>
    </row>
    <row r="900" spans="1:22" x14ac:dyDescent="0.2">
      <c r="A900" s="8">
        <v>44426</v>
      </c>
      <c r="B900" s="6">
        <v>55629.49</v>
      </c>
      <c r="C900" s="6">
        <v>754.4</v>
      </c>
      <c r="D900" s="6">
        <v>688.3</v>
      </c>
      <c r="E900" s="6">
        <v>44.65</v>
      </c>
      <c r="F900" s="6">
        <v>669.5</v>
      </c>
      <c r="G900" s="6">
        <v>419.7</v>
      </c>
      <c r="H900" s="6">
        <v>78.75</v>
      </c>
      <c r="I900" s="7">
        <f t="shared" si="109"/>
        <v>2.926145826610993E-3</v>
      </c>
      <c r="J900" s="7">
        <f t="shared" si="109"/>
        <v>3.1150583244963226E-3</v>
      </c>
      <c r="K900" s="7">
        <f t="shared" si="109"/>
        <v>1.8741827691413748E-2</v>
      </c>
      <c r="L900" s="7">
        <f t="shared" si="105"/>
        <v>-1.1198208286674172E-2</v>
      </c>
      <c r="M900" s="7">
        <f t="shared" si="105"/>
        <v>8.3644510828977392E-3</v>
      </c>
      <c r="N900" s="7">
        <f t="shared" si="105"/>
        <v>4.2887776983560055E-3</v>
      </c>
      <c r="O900" s="7">
        <f t="shared" si="105"/>
        <v>-8.8888888888889461E-3</v>
      </c>
      <c r="P900" s="7">
        <f t="shared" si="106"/>
        <v>5.4104893924011906E-3</v>
      </c>
      <c r="Q900" s="7">
        <f t="shared" si="107"/>
        <v>1.8934764337546969E-2</v>
      </c>
      <c r="R900" s="7">
        <f t="shared" si="108"/>
        <v>1.1103108950412548E-2</v>
      </c>
      <c r="S900" s="7">
        <f t="shared" si="104"/>
        <v>6.595796779179737E-2</v>
      </c>
      <c r="T900" s="7">
        <f t="shared" si="104"/>
        <v>2.8528563888601709E-2</v>
      </c>
      <c r="U900" s="7">
        <f t="shared" si="104"/>
        <v>3.1464357426366295E-2</v>
      </c>
      <c r="V900" s="9">
        <f t="shared" si="101"/>
        <v>6.0188209121801166E-2</v>
      </c>
    </row>
    <row r="901" spans="1:22" x14ac:dyDescent="0.2">
      <c r="A901" s="8">
        <v>44425</v>
      </c>
      <c r="B901" s="6">
        <v>55792.27</v>
      </c>
      <c r="C901" s="6">
        <v>756.75</v>
      </c>
      <c r="D901" s="6">
        <v>701.2</v>
      </c>
      <c r="E901" s="6">
        <v>44.15</v>
      </c>
      <c r="F901" s="6">
        <v>675.1</v>
      </c>
      <c r="G901" s="6">
        <v>421.5</v>
      </c>
      <c r="H901" s="6">
        <v>78.05</v>
      </c>
      <c r="I901" s="7">
        <f t="shared" si="109"/>
        <v>-3.7584059583880558E-3</v>
      </c>
      <c r="J901" s="7">
        <f t="shared" si="109"/>
        <v>6.9375619425173785E-3</v>
      </c>
      <c r="K901" s="7">
        <f t="shared" si="109"/>
        <v>2.0678836280660917E-3</v>
      </c>
      <c r="L901" s="7">
        <f t="shared" si="105"/>
        <v>1.5855039637599155E-2</v>
      </c>
      <c r="M901" s="7">
        <f t="shared" si="105"/>
        <v>-1.4249740779143871E-2</v>
      </c>
      <c r="N901" s="7">
        <f t="shared" si="105"/>
        <v>7.9478054567023726E-3</v>
      </c>
      <c r="O901" s="7">
        <f t="shared" si="105"/>
        <v>1.8577834721332565E-2</v>
      </c>
      <c r="P901" s="7">
        <f t="shared" si="106"/>
        <v>2.9218729951676048E-3</v>
      </c>
      <c r="Q901" s="7">
        <f t="shared" si="107"/>
        <v>3.1102165825803241E-3</v>
      </c>
      <c r="R901" s="7">
        <f t="shared" si="108"/>
        <v>1.8568363642761043E-2</v>
      </c>
      <c r="S901" s="7">
        <f t="shared" si="104"/>
        <v>-1.1261380272539073E-2</v>
      </c>
      <c r="T901" s="7">
        <f t="shared" si="104"/>
        <v>8.3296629165976535E-3</v>
      </c>
      <c r="U901" s="7">
        <f t="shared" si="104"/>
        <v>4.2796071023650014E-3</v>
      </c>
      <c r="V901" s="9">
        <f t="shared" si="101"/>
        <v>-8.9286307443014312E-3</v>
      </c>
    </row>
    <row r="902" spans="1:22" x14ac:dyDescent="0.2">
      <c r="A902" s="8">
        <v>44424</v>
      </c>
      <c r="B902" s="6">
        <v>55582.58</v>
      </c>
      <c r="C902" s="6">
        <v>762</v>
      </c>
      <c r="D902" s="6">
        <v>702.65</v>
      </c>
      <c r="E902" s="6">
        <v>44.85</v>
      </c>
      <c r="F902" s="6">
        <v>665.48</v>
      </c>
      <c r="G902" s="6">
        <v>424.85</v>
      </c>
      <c r="H902" s="6">
        <v>79.5</v>
      </c>
      <c r="I902" s="7">
        <f t="shared" si="109"/>
        <v>-2.6139484709057914E-3</v>
      </c>
      <c r="J902" s="7">
        <f t="shared" si="109"/>
        <v>-2.7559055118110409E-3</v>
      </c>
      <c r="K902" s="7">
        <f t="shared" si="109"/>
        <v>3.0598448729808325E-3</v>
      </c>
      <c r="L902" s="7">
        <f t="shared" si="105"/>
        <v>1.449275362318847E-2</v>
      </c>
      <c r="M902" s="7">
        <f t="shared" si="105"/>
        <v>-3.3810182124180965E-3</v>
      </c>
      <c r="N902" s="7">
        <f t="shared" si="105"/>
        <v>1.4946451688831353E-2</v>
      </c>
      <c r="O902" s="7">
        <f t="shared" si="105"/>
        <v>1.8238993710691931E-2</v>
      </c>
      <c r="P902" s="7">
        <f t="shared" si="106"/>
        <v>-3.7654865126947514E-3</v>
      </c>
      <c r="Q902" s="7">
        <f t="shared" si="107"/>
        <v>6.9136077848182794E-3</v>
      </c>
      <c r="R902" s="7">
        <f t="shared" si="108"/>
        <v>2.0657484996745063E-3</v>
      </c>
      <c r="S902" s="7">
        <f t="shared" si="104"/>
        <v>1.5730661454836165E-2</v>
      </c>
      <c r="T902" s="7">
        <f t="shared" si="104"/>
        <v>-1.435224325628277E-2</v>
      </c>
      <c r="U902" s="7">
        <f t="shared" si="104"/>
        <v>7.9163880076403102E-3</v>
      </c>
      <c r="V902" s="9">
        <f t="shared" si="101"/>
        <v>1.8407374698845229E-2</v>
      </c>
    </row>
    <row r="903" spans="1:22" x14ac:dyDescent="0.2">
      <c r="A903" s="8">
        <v>44421</v>
      </c>
      <c r="B903" s="6">
        <v>55437.29</v>
      </c>
      <c r="C903" s="6">
        <v>759.9</v>
      </c>
      <c r="D903" s="6">
        <v>704.8</v>
      </c>
      <c r="E903" s="6">
        <v>45.5</v>
      </c>
      <c r="F903" s="6">
        <v>663.23</v>
      </c>
      <c r="G903" s="6">
        <v>431.2</v>
      </c>
      <c r="H903" s="6">
        <v>80.95</v>
      </c>
      <c r="I903" s="7">
        <f t="shared" si="109"/>
        <v>-1.0702362976256596E-2</v>
      </c>
      <c r="J903" s="7">
        <f t="shared" si="109"/>
        <v>-3.3557046979865168E-3</v>
      </c>
      <c r="K903" s="7">
        <f t="shared" si="109"/>
        <v>-4.8950056753688242E-3</v>
      </c>
      <c r="L903" s="7">
        <f t="shared" si="105"/>
        <v>8.79120879120876E-3</v>
      </c>
      <c r="M903" s="7">
        <f t="shared" si="105"/>
        <v>-2.156114771647899E-3</v>
      </c>
      <c r="N903" s="7">
        <f t="shared" si="105"/>
        <v>-9.3923933209647537E-3</v>
      </c>
      <c r="O903" s="7">
        <f t="shared" si="105"/>
        <v>7.4119827053735765E-3</v>
      </c>
      <c r="P903" s="7">
        <f t="shared" si="106"/>
        <v>-2.6173707993711556E-3</v>
      </c>
      <c r="Q903" s="7">
        <f t="shared" si="107"/>
        <v>-2.7597100109070624E-3</v>
      </c>
      <c r="R903" s="7">
        <f t="shared" si="108"/>
        <v>3.0551730752157069E-3</v>
      </c>
      <c r="S903" s="7">
        <f t="shared" si="104"/>
        <v>1.4388737452099671E-2</v>
      </c>
      <c r="T903" s="7">
        <f t="shared" si="104"/>
        <v>-3.3867467703782616E-3</v>
      </c>
      <c r="U903" s="7">
        <f t="shared" si="104"/>
        <v>1.4835854145237059E-2</v>
      </c>
      <c r="V903" s="9">
        <f t="shared" si="101"/>
        <v>1.8074658463358026E-2</v>
      </c>
    </row>
    <row r="904" spans="1:22" x14ac:dyDescent="0.2">
      <c r="A904" s="8">
        <v>44420</v>
      </c>
      <c r="B904" s="6">
        <v>54843.98</v>
      </c>
      <c r="C904" s="6">
        <v>757.35</v>
      </c>
      <c r="D904" s="6">
        <v>701.35</v>
      </c>
      <c r="E904" s="6">
        <v>45.9</v>
      </c>
      <c r="F904" s="6">
        <v>661.8</v>
      </c>
      <c r="G904" s="6">
        <v>427.15</v>
      </c>
      <c r="H904" s="6">
        <v>81.55</v>
      </c>
      <c r="I904" s="7">
        <f t="shared" si="109"/>
        <v>-5.7991779590029768E-3</v>
      </c>
      <c r="J904" s="7">
        <f t="shared" si="109"/>
        <v>4.5553574965337962E-3</v>
      </c>
      <c r="K904" s="7">
        <f t="shared" si="109"/>
        <v>-1.1121408711770253E-2</v>
      </c>
      <c r="L904" s="7">
        <f t="shared" si="105"/>
        <v>2.1786492374727739E-2</v>
      </c>
      <c r="M904" s="7">
        <f t="shared" si="105"/>
        <v>-2.6639468117255927E-2</v>
      </c>
      <c r="N904" s="7">
        <f t="shared" si="105"/>
        <v>2.10698817745536E-3</v>
      </c>
      <c r="O904" s="7">
        <f t="shared" si="105"/>
        <v>-1.1036174126302756E-2</v>
      </c>
      <c r="P904" s="7">
        <f t="shared" si="106"/>
        <v>-1.0760045189378464E-2</v>
      </c>
      <c r="Q904" s="7">
        <f t="shared" si="107"/>
        <v>-3.3613477027047717E-3</v>
      </c>
      <c r="R904" s="7">
        <f t="shared" si="108"/>
        <v>-4.9070254562892752E-3</v>
      </c>
      <c r="S904" s="7">
        <f t="shared" si="104"/>
        <v>8.7527911095947077E-3</v>
      </c>
      <c r="T904" s="7">
        <f t="shared" si="104"/>
        <v>-2.1584425336520657E-3</v>
      </c>
      <c r="U904" s="7">
        <f t="shared" si="104"/>
        <v>-9.4367799971597482E-3</v>
      </c>
      <c r="V904" s="9">
        <f t="shared" si="101"/>
        <v>7.3846489433786302E-3</v>
      </c>
    </row>
    <row r="905" spans="1:22" x14ac:dyDescent="0.2">
      <c r="A905" s="8">
        <v>44419</v>
      </c>
      <c r="B905" s="6">
        <v>54525.93</v>
      </c>
      <c r="C905" s="6">
        <v>760.8</v>
      </c>
      <c r="D905" s="6">
        <v>693.55</v>
      </c>
      <c r="E905" s="6">
        <v>46.9</v>
      </c>
      <c r="F905" s="6">
        <v>644.16999999999996</v>
      </c>
      <c r="G905" s="6">
        <v>428.05</v>
      </c>
      <c r="H905" s="6">
        <v>80.650000000000006</v>
      </c>
      <c r="I905" s="7">
        <f t="shared" si="109"/>
        <v>5.2690527240906171E-4</v>
      </c>
      <c r="J905" s="7">
        <f t="shared" si="109"/>
        <v>9.8580441640372385E-4</v>
      </c>
      <c r="K905" s="7">
        <f t="shared" si="109"/>
        <v>1.0597649772907447E-2</v>
      </c>
      <c r="L905" s="7">
        <f t="shared" si="105"/>
        <v>-2.2388059701492491E-2</v>
      </c>
      <c r="M905" s="7">
        <f t="shared" si="105"/>
        <v>1.2155176428582548E-2</v>
      </c>
      <c r="N905" s="7">
        <f t="shared" si="105"/>
        <v>-3.7378810886579128E-3</v>
      </c>
      <c r="O905" s="7">
        <f t="shared" si="105"/>
        <v>-3.1618102913825274E-2</v>
      </c>
      <c r="P905" s="7">
        <f t="shared" si="106"/>
        <v>-5.8160584852570618E-3</v>
      </c>
      <c r="Q905" s="7">
        <f t="shared" si="107"/>
        <v>4.5450132581459834E-3</v>
      </c>
      <c r="R905" s="7">
        <f t="shared" si="108"/>
        <v>-1.118371395638139E-2</v>
      </c>
      <c r="S905" s="7">
        <f t="shared" si="104"/>
        <v>2.1552558385734281E-2</v>
      </c>
      <c r="T905" s="7">
        <f t="shared" si="104"/>
        <v>-2.7000729063189625E-2</v>
      </c>
      <c r="U905" s="7">
        <f t="shared" si="104"/>
        <v>2.1047715908671448E-3</v>
      </c>
      <c r="V905" s="9">
        <f t="shared" si="104"/>
        <v>-1.1097524495804881E-2</v>
      </c>
    </row>
    <row r="906" spans="1:22" x14ac:dyDescent="0.2">
      <c r="A906" s="8">
        <v>44418</v>
      </c>
      <c r="B906" s="6">
        <v>54554.66</v>
      </c>
      <c r="C906" s="6">
        <v>761.55</v>
      </c>
      <c r="D906" s="6">
        <v>700.9</v>
      </c>
      <c r="E906" s="6">
        <v>45.85</v>
      </c>
      <c r="F906" s="6">
        <v>652</v>
      </c>
      <c r="G906" s="6">
        <v>426.45</v>
      </c>
      <c r="H906" s="6">
        <v>78.099999999999994</v>
      </c>
      <c r="I906" s="7">
        <f t="shared" si="109"/>
        <v>-2.7827137040172811E-3</v>
      </c>
      <c r="J906" s="7">
        <f t="shared" si="109"/>
        <v>-7.9443240758977351E-3</v>
      </c>
      <c r="K906" s="7">
        <f t="shared" si="109"/>
        <v>2.7821372521044108E-3</v>
      </c>
      <c r="L906" s="7">
        <f t="shared" si="105"/>
        <v>3.3805888767720838E-2</v>
      </c>
      <c r="M906" s="7">
        <f t="shared" si="105"/>
        <v>-3.009202453987736E-2</v>
      </c>
      <c r="N906" s="7">
        <f t="shared" si="105"/>
        <v>1.629733849220294E-2</v>
      </c>
      <c r="O906" s="7">
        <f t="shared" si="105"/>
        <v>3.9052496798975822E-2</v>
      </c>
      <c r="P906" s="7">
        <f t="shared" si="106"/>
        <v>5.2676650656817794E-4</v>
      </c>
      <c r="Q906" s="7">
        <f t="shared" si="107"/>
        <v>9.8531883033241632E-4</v>
      </c>
      <c r="R906" s="7">
        <f t="shared" si="108"/>
        <v>1.0541888296979907E-2</v>
      </c>
      <c r="S906" s="7">
        <f t="shared" si="104"/>
        <v>-2.2642476749759777E-2</v>
      </c>
      <c r="T906" s="7">
        <f t="shared" si="104"/>
        <v>1.2081895502330865E-2</v>
      </c>
      <c r="U906" s="7">
        <f t="shared" si="104"/>
        <v>-3.744884423376232E-3</v>
      </c>
      <c r="V906" s="9">
        <f t="shared" si="104"/>
        <v>-3.2128747725577694E-2</v>
      </c>
    </row>
    <row r="907" spans="1:22" x14ac:dyDescent="0.2">
      <c r="A907" s="8">
        <v>44417</v>
      </c>
      <c r="B907" s="6">
        <v>54402.85</v>
      </c>
      <c r="C907" s="6">
        <v>755.5</v>
      </c>
      <c r="D907" s="6">
        <v>702.85</v>
      </c>
      <c r="E907" s="6">
        <v>47.4</v>
      </c>
      <c r="F907" s="6">
        <v>632.38</v>
      </c>
      <c r="G907" s="6">
        <v>433.4</v>
      </c>
      <c r="H907" s="6">
        <v>81.150000000000006</v>
      </c>
      <c r="I907" s="7">
        <f t="shared" si="109"/>
        <v>-2.3000633238883239E-3</v>
      </c>
      <c r="J907" s="7">
        <f t="shared" si="109"/>
        <v>-1.9391131700860376E-2</v>
      </c>
      <c r="K907" s="7">
        <f t="shared" si="109"/>
        <v>-7.3984491712314471E-3</v>
      </c>
      <c r="L907" s="7">
        <f t="shared" si="105"/>
        <v>3.7974683544303778E-2</v>
      </c>
      <c r="M907" s="7">
        <f t="shared" si="105"/>
        <v>-1.2618994908124903E-2</v>
      </c>
      <c r="N907" s="7">
        <f t="shared" si="105"/>
        <v>5.191508998615646E-3</v>
      </c>
      <c r="O907" s="7">
        <f t="shared" si="105"/>
        <v>2.7726432532347411E-2</v>
      </c>
      <c r="P907" s="7">
        <f t="shared" si="106"/>
        <v>-2.7865926494641596E-3</v>
      </c>
      <c r="Q907" s="7">
        <f t="shared" si="107"/>
        <v>-7.9760483487186628E-3</v>
      </c>
      <c r="R907" s="7">
        <f t="shared" si="108"/>
        <v>2.778274271495791E-3</v>
      </c>
      <c r="S907" s="7">
        <f t="shared" si="104"/>
        <v>3.3247029998556964E-2</v>
      </c>
      <c r="T907" s="7">
        <f t="shared" si="104"/>
        <v>-3.0554082644881606E-2</v>
      </c>
      <c r="U907" s="7">
        <f t="shared" si="104"/>
        <v>1.6165962337140065E-2</v>
      </c>
      <c r="V907" s="9">
        <f t="shared" si="104"/>
        <v>3.8309237114960079E-2</v>
      </c>
    </row>
    <row r="908" spans="1:22" x14ac:dyDescent="0.2">
      <c r="A908" s="8">
        <v>44414</v>
      </c>
      <c r="B908" s="6">
        <v>54277.72</v>
      </c>
      <c r="C908" s="6">
        <v>740.85</v>
      </c>
      <c r="D908" s="6">
        <v>697.65</v>
      </c>
      <c r="E908" s="6">
        <v>49.2</v>
      </c>
      <c r="F908" s="6">
        <v>624.4</v>
      </c>
      <c r="G908" s="6">
        <v>435.65</v>
      </c>
      <c r="H908" s="6">
        <v>83.4</v>
      </c>
      <c r="I908" s="7">
        <f t="shared" si="109"/>
        <v>3.9633204931968091E-3</v>
      </c>
      <c r="J908" s="7">
        <f t="shared" si="109"/>
        <v>1.1405817641897631E-2</v>
      </c>
      <c r="K908" s="7">
        <f t="shared" si="109"/>
        <v>6.8802408084283062E-3</v>
      </c>
      <c r="L908" s="7">
        <f t="shared" si="105"/>
        <v>-2.8455284552845628E-2</v>
      </c>
      <c r="M908" s="7">
        <f t="shared" si="105"/>
        <v>-6.9666880204997117E-3</v>
      </c>
      <c r="N908" s="7">
        <f t="shared" si="105"/>
        <v>1.4231607942155611E-2</v>
      </c>
      <c r="O908" s="7">
        <f t="shared" si="105"/>
        <v>-1.1390887290167906E-2</v>
      </c>
      <c r="P908" s="7">
        <f t="shared" si="106"/>
        <v>-2.3027125325466259E-3</v>
      </c>
      <c r="Q908" s="7">
        <f t="shared" si="107"/>
        <v>-1.9581606058050743E-2</v>
      </c>
      <c r="R908" s="7">
        <f t="shared" si="108"/>
        <v>-7.425953439559211E-3</v>
      </c>
      <c r="S908" s="7">
        <f t="shared" si="104"/>
        <v>3.72713947972316E-2</v>
      </c>
      <c r="T908" s="7">
        <f t="shared" si="104"/>
        <v>-1.2699290640494451E-2</v>
      </c>
      <c r="U908" s="7">
        <f t="shared" si="104"/>
        <v>5.1780795750372022E-3</v>
      </c>
      <c r="V908" s="9">
        <f t="shared" si="104"/>
        <v>2.7349015404100764E-2</v>
      </c>
    </row>
    <row r="909" spans="1:22" x14ac:dyDescent="0.2">
      <c r="A909" s="8">
        <v>44413</v>
      </c>
      <c r="B909" s="6">
        <v>54492.84</v>
      </c>
      <c r="C909" s="6">
        <v>749.3</v>
      </c>
      <c r="D909" s="6">
        <v>702.45</v>
      </c>
      <c r="E909" s="6">
        <v>47.8</v>
      </c>
      <c r="F909" s="6">
        <v>620.04999999999995</v>
      </c>
      <c r="G909" s="6">
        <v>441.85</v>
      </c>
      <c r="H909" s="6">
        <v>82.45</v>
      </c>
      <c r="I909" s="7">
        <f t="shared" si="109"/>
        <v>-2.2584618456296113E-3</v>
      </c>
      <c r="J909" s="7">
        <f t="shared" si="109"/>
        <v>6.0056052315493602E-3</v>
      </c>
      <c r="K909" s="7">
        <f t="shared" si="109"/>
        <v>1.7367784183927482E-2</v>
      </c>
      <c r="L909" s="7">
        <f t="shared" si="105"/>
        <v>4.0794979079497917E-2</v>
      </c>
      <c r="M909" s="7">
        <f t="shared" si="105"/>
        <v>2.4191597451819202E-3</v>
      </c>
      <c r="N909" s="7">
        <f t="shared" si="105"/>
        <v>3.4174493606427436E-2</v>
      </c>
      <c r="O909" s="7">
        <f t="shared" si="105"/>
        <v>1.2734990903577881E-2</v>
      </c>
      <c r="P909" s="7">
        <f t="shared" si="106"/>
        <v>3.9554872288675652E-3</v>
      </c>
      <c r="Q909" s="7">
        <f t="shared" si="107"/>
        <v>1.1341261715521318E-2</v>
      </c>
      <c r="R909" s="7">
        <f t="shared" si="108"/>
        <v>6.856679959444752E-3</v>
      </c>
      <c r="S909" s="7">
        <f t="shared" si="104"/>
        <v>-2.8867984000852241E-2</v>
      </c>
      <c r="T909" s="7">
        <f t="shared" si="104"/>
        <v>-6.9910686924956698E-3</v>
      </c>
      <c r="U909" s="7">
        <f t="shared" si="104"/>
        <v>1.4131289286717807E-2</v>
      </c>
      <c r="V909" s="9">
        <f t="shared" si="104"/>
        <v>-1.1456260359093206E-2</v>
      </c>
    </row>
    <row r="910" spans="1:22" x14ac:dyDescent="0.2">
      <c r="A910" s="8">
        <v>44412</v>
      </c>
      <c r="B910" s="6">
        <v>54369.77</v>
      </c>
      <c r="C910" s="6">
        <v>753.8</v>
      </c>
      <c r="D910" s="6">
        <v>714.65</v>
      </c>
      <c r="E910" s="6">
        <v>49.75</v>
      </c>
      <c r="F910" s="6">
        <v>621.54999999999995</v>
      </c>
      <c r="G910" s="6">
        <v>456.95</v>
      </c>
      <c r="H910" s="6">
        <v>83.5</v>
      </c>
      <c r="I910" s="7">
        <f t="shared" si="109"/>
        <v>-1.0049886177557754E-2</v>
      </c>
      <c r="J910" s="7">
        <f t="shared" si="109"/>
        <v>-2.0164499867338703E-2</v>
      </c>
      <c r="K910" s="7">
        <f t="shared" si="109"/>
        <v>-3.3932694325893742E-2</v>
      </c>
      <c r="L910" s="7">
        <f t="shared" si="105"/>
        <v>3.9195979899497635E-2</v>
      </c>
      <c r="M910" s="7">
        <f t="shared" si="105"/>
        <v>-3.4703563671466431E-2</v>
      </c>
      <c r="N910" s="7">
        <f t="shared" si="105"/>
        <v>-2.2869022869022815E-2</v>
      </c>
      <c r="O910" s="7">
        <f t="shared" si="105"/>
        <v>-1.017964071856281E-2</v>
      </c>
      <c r="P910" s="7">
        <f t="shared" si="106"/>
        <v>-2.2610160169740266E-3</v>
      </c>
      <c r="Q910" s="7">
        <f t="shared" si="107"/>
        <v>5.9876434627699308E-3</v>
      </c>
      <c r="R910" s="7">
        <f t="shared" si="108"/>
        <v>1.7218688057463565E-2</v>
      </c>
      <c r="S910" s="7">
        <f t="shared" si="104"/>
        <v>3.9984824107191494E-2</v>
      </c>
      <c r="T910" s="7">
        <f t="shared" si="104"/>
        <v>2.4162382889431574E-3</v>
      </c>
      <c r="U910" s="7">
        <f t="shared" si="104"/>
        <v>3.3603517754197135E-2</v>
      </c>
      <c r="V910" s="9">
        <f t="shared" si="104"/>
        <v>1.2654582851201844E-2</v>
      </c>
    </row>
    <row r="911" spans="1:22" x14ac:dyDescent="0.2">
      <c r="A911" s="8">
        <v>44411</v>
      </c>
      <c r="B911" s="6">
        <v>53823.360000000001</v>
      </c>
      <c r="C911" s="6">
        <v>738.6</v>
      </c>
      <c r="D911" s="6">
        <v>690.4</v>
      </c>
      <c r="E911" s="6">
        <v>51.7</v>
      </c>
      <c r="F911" s="6">
        <v>599.98</v>
      </c>
      <c r="G911" s="6">
        <v>446.5</v>
      </c>
      <c r="H911" s="6">
        <v>82.65</v>
      </c>
      <c r="I911" s="7">
        <f t="shared" si="109"/>
        <v>-1.6214706774159038E-2</v>
      </c>
      <c r="J911" s="7">
        <f t="shared" si="109"/>
        <v>-2.3625778499864691E-2</v>
      </c>
      <c r="K911" s="7">
        <f t="shared" si="109"/>
        <v>-1.3035921205098444E-2</v>
      </c>
      <c r="L911" s="7">
        <f t="shared" si="105"/>
        <v>2.9013539651836506E-3</v>
      </c>
      <c r="M911" s="7">
        <f t="shared" si="105"/>
        <v>1.9783992799760064E-2</v>
      </c>
      <c r="N911" s="7">
        <f t="shared" si="105"/>
        <v>-2.5979843225084065E-2</v>
      </c>
      <c r="O911" s="7">
        <f t="shared" si="105"/>
        <v>-2.298850574712652E-2</v>
      </c>
      <c r="P911" s="7">
        <f t="shared" si="106"/>
        <v>-1.0100727201465256E-2</v>
      </c>
      <c r="Q911" s="7">
        <f t="shared" si="107"/>
        <v>-2.0370578414572113E-2</v>
      </c>
      <c r="R911" s="7">
        <f t="shared" si="108"/>
        <v>-3.4521772585905969E-2</v>
      </c>
      <c r="S911" s="7">
        <f t="shared" si="104"/>
        <v>3.8447317909781814E-2</v>
      </c>
      <c r="T911" s="7">
        <f t="shared" si="104"/>
        <v>-3.532003691047924E-2</v>
      </c>
      <c r="U911" s="7">
        <f t="shared" si="104"/>
        <v>-2.3134575401656855E-2</v>
      </c>
      <c r="V911" s="9">
        <f t="shared" si="104"/>
        <v>-1.0231807589776548E-2</v>
      </c>
    </row>
    <row r="912" spans="1:22" x14ac:dyDescent="0.2">
      <c r="A912" s="8">
        <v>44410</v>
      </c>
      <c r="B912" s="6">
        <v>52950.63</v>
      </c>
      <c r="C912" s="6">
        <v>721.15</v>
      </c>
      <c r="D912" s="6">
        <v>681.4</v>
      </c>
      <c r="E912" s="6">
        <v>51.85</v>
      </c>
      <c r="F912" s="6">
        <v>611.85</v>
      </c>
      <c r="G912" s="6">
        <v>434.9</v>
      </c>
      <c r="H912" s="6">
        <v>80.75</v>
      </c>
      <c r="I912" s="7">
        <f t="shared" si="109"/>
        <v>-6.8703620712350366E-3</v>
      </c>
      <c r="J912" s="7">
        <f t="shared" si="109"/>
        <v>-1.6986757262705376E-2</v>
      </c>
      <c r="K912" s="7">
        <f t="shared" si="109"/>
        <v>1.6143234517171923E-3</v>
      </c>
      <c r="L912" s="7">
        <f t="shared" si="105"/>
        <v>2.8929604628735728E-3</v>
      </c>
      <c r="M912" s="7">
        <f t="shared" si="105"/>
        <v>-3.2687750265587567E-3</v>
      </c>
      <c r="N912" s="7">
        <f t="shared" si="105"/>
        <v>-7.1280754196366702E-3</v>
      </c>
      <c r="O912" s="7">
        <f t="shared" si="105"/>
        <v>-5.5727554179566541E-3</v>
      </c>
      <c r="P912" s="7">
        <f t="shared" si="106"/>
        <v>-1.6347603679736332E-2</v>
      </c>
      <c r="Q912" s="7">
        <f t="shared" si="107"/>
        <v>-2.390934238894369E-2</v>
      </c>
      <c r="R912" s="7">
        <f t="shared" si="108"/>
        <v>-1.3121634542351948E-2</v>
      </c>
      <c r="S912" s="7">
        <f t="shared" si="104"/>
        <v>2.8971531611527873E-3</v>
      </c>
      <c r="T912" s="7">
        <f t="shared" si="104"/>
        <v>1.9590833104432086E-2</v>
      </c>
      <c r="U912" s="7">
        <f t="shared" si="104"/>
        <v>-2.6323280712961101E-2</v>
      </c>
      <c r="V912" s="9">
        <f t="shared" si="104"/>
        <v>-2.3256862164267349E-2</v>
      </c>
    </row>
    <row r="913" spans="1:22" x14ac:dyDescent="0.2">
      <c r="A913" s="8">
        <v>44407</v>
      </c>
      <c r="B913" s="6">
        <v>52586.84</v>
      </c>
      <c r="C913" s="6">
        <v>708.9</v>
      </c>
      <c r="D913" s="6">
        <v>682.5</v>
      </c>
      <c r="E913" s="6">
        <v>52</v>
      </c>
      <c r="F913" s="6">
        <v>609.85</v>
      </c>
      <c r="G913" s="6">
        <v>431.8</v>
      </c>
      <c r="H913" s="6">
        <v>80.3</v>
      </c>
      <c r="I913" s="7">
        <f t="shared" si="109"/>
        <v>1.2594405748662663E-3</v>
      </c>
      <c r="J913" s="7">
        <f t="shared" si="109"/>
        <v>1.1778812244322312E-2</v>
      </c>
      <c r="K913" s="7">
        <f t="shared" si="109"/>
        <v>7.3260073260073E-3</v>
      </c>
      <c r="L913" s="7">
        <f t="shared" si="105"/>
        <v>-9.6153846153845812E-4</v>
      </c>
      <c r="M913" s="7">
        <f t="shared" si="105"/>
        <v>-2.1349512175125041E-2</v>
      </c>
      <c r="N913" s="7">
        <f t="shared" si="105"/>
        <v>2.2579898100972606E-2</v>
      </c>
      <c r="O913" s="7">
        <f t="shared" si="105"/>
        <v>3.7359900373599153E-3</v>
      </c>
      <c r="P913" s="7">
        <f t="shared" si="106"/>
        <v>-6.894071666803849E-3</v>
      </c>
      <c r="Q913" s="7">
        <f t="shared" si="107"/>
        <v>-1.7132687168547354E-2</v>
      </c>
      <c r="R913" s="7">
        <f t="shared" si="108"/>
        <v>1.6130218322487459E-3</v>
      </c>
      <c r="S913" s="7">
        <f t="shared" si="104"/>
        <v>2.8887839058909185E-3</v>
      </c>
      <c r="T913" s="7">
        <f t="shared" si="104"/>
        <v>-3.274129142429832E-3</v>
      </c>
      <c r="U913" s="7">
        <f t="shared" si="104"/>
        <v>-7.1536015228857103E-3</v>
      </c>
      <c r="V913" s="9">
        <f t="shared" si="104"/>
        <v>-5.5883411500499301E-3</v>
      </c>
    </row>
    <row r="914" spans="1:22" x14ac:dyDescent="0.2">
      <c r="A914" s="8">
        <v>44406</v>
      </c>
      <c r="B914" s="6">
        <v>52653.07</v>
      </c>
      <c r="C914" s="6">
        <v>717.25</v>
      </c>
      <c r="D914" s="6">
        <v>687.5</v>
      </c>
      <c r="E914" s="6">
        <v>51.95</v>
      </c>
      <c r="F914" s="6">
        <v>596.83000000000004</v>
      </c>
      <c r="G914" s="6">
        <v>441.55</v>
      </c>
      <c r="H914" s="6">
        <v>80.599999999999994</v>
      </c>
      <c r="I914" s="7">
        <f t="shared" si="109"/>
        <v>-3.9762163915608717E-3</v>
      </c>
      <c r="J914" s="7">
        <f t="shared" si="109"/>
        <v>7.8773091669570583E-3</v>
      </c>
      <c r="K914" s="7">
        <f t="shared" si="109"/>
        <v>-3.5636363636364354E-3</v>
      </c>
      <c r="L914" s="7">
        <f t="shared" si="105"/>
        <v>-2.4061597690086645E-2</v>
      </c>
      <c r="M914" s="7">
        <f t="shared" si="105"/>
        <v>-1.6336310172075819E-2</v>
      </c>
      <c r="N914" s="7">
        <f t="shared" si="105"/>
        <v>-3.634922432340626E-2</v>
      </c>
      <c r="O914" s="7">
        <f t="shared" si="105"/>
        <v>-3.1637717121588027E-2</v>
      </c>
      <c r="P914" s="7">
        <f t="shared" si="106"/>
        <v>1.2586481448613404E-3</v>
      </c>
      <c r="Q914" s="7">
        <f t="shared" si="107"/>
        <v>1.1709982000502446E-2</v>
      </c>
      <c r="R914" s="7">
        <f t="shared" si="108"/>
        <v>7.2993024816115351E-3</v>
      </c>
      <c r="S914" s="7">
        <f t="shared" si="104"/>
        <v>-9.6200103619095213E-4</v>
      </c>
      <c r="T914" s="7">
        <f t="shared" si="104"/>
        <v>-2.1580709566579873E-2</v>
      </c>
      <c r="U914" s="7">
        <f t="shared" si="104"/>
        <v>2.2328745834104182E-2</v>
      </c>
      <c r="V914" s="9">
        <f t="shared" si="104"/>
        <v>3.7290285598666332E-3</v>
      </c>
    </row>
    <row r="915" spans="1:22" x14ac:dyDescent="0.2">
      <c r="A915" s="8">
        <v>44405</v>
      </c>
      <c r="B915" s="6">
        <v>52443.71</v>
      </c>
      <c r="C915" s="6">
        <v>722.9</v>
      </c>
      <c r="D915" s="6">
        <v>685.05</v>
      </c>
      <c r="E915" s="6">
        <v>50.7</v>
      </c>
      <c r="F915" s="6">
        <v>587.08000000000004</v>
      </c>
      <c r="G915" s="6">
        <v>425.5</v>
      </c>
      <c r="H915" s="6">
        <v>78.05</v>
      </c>
      <c r="I915" s="7">
        <f t="shared" si="109"/>
        <v>2.575141995103003E-3</v>
      </c>
      <c r="J915" s="7">
        <f t="shared" si="109"/>
        <v>1.2173191312768061E-2</v>
      </c>
      <c r="K915" s="7">
        <f t="shared" si="109"/>
        <v>-1.1094080724034616E-2</v>
      </c>
      <c r="L915" s="7">
        <f t="shared" si="105"/>
        <v>9.8619329388549559E-4</v>
      </c>
      <c r="M915" s="7">
        <f t="shared" si="105"/>
        <v>1.7612591128977062E-2</v>
      </c>
      <c r="N915" s="7">
        <f t="shared" si="105"/>
        <v>1.0458284371327897E-2</v>
      </c>
      <c r="O915" s="7">
        <f t="shared" si="105"/>
        <v>2.4983984625240208E-2</v>
      </c>
      <c r="P915" s="7">
        <f t="shared" si="106"/>
        <v>-3.9841425577016995E-3</v>
      </c>
      <c r="Q915" s="7">
        <f t="shared" si="107"/>
        <v>7.846445144777215E-3</v>
      </c>
      <c r="R915" s="7">
        <f t="shared" si="108"/>
        <v>-3.570001241608767E-3</v>
      </c>
      <c r="S915" s="7">
        <f t="shared" si="104"/>
        <v>-2.4355806948098944E-2</v>
      </c>
      <c r="T915" s="7">
        <f t="shared" si="104"/>
        <v>-1.6471218979669428E-2</v>
      </c>
      <c r="U915" s="7">
        <f t="shared" si="104"/>
        <v>-3.702631590138248E-2</v>
      </c>
      <c r="V915" s="9">
        <f t="shared" si="104"/>
        <v>-3.2149002551141476E-2</v>
      </c>
    </row>
    <row r="916" spans="1:22" x14ac:dyDescent="0.2">
      <c r="A916" s="8">
        <v>44404</v>
      </c>
      <c r="B916" s="6">
        <v>52578.76</v>
      </c>
      <c r="C916" s="6">
        <v>731.7</v>
      </c>
      <c r="D916" s="6">
        <v>677.45</v>
      </c>
      <c r="E916" s="6">
        <v>50.75</v>
      </c>
      <c r="F916" s="6">
        <v>597.41999999999996</v>
      </c>
      <c r="G916" s="6">
        <v>429.95</v>
      </c>
      <c r="H916" s="6">
        <v>80</v>
      </c>
      <c r="I916" s="7">
        <f t="shared" si="109"/>
        <v>5.2019104292302387E-3</v>
      </c>
      <c r="J916" s="7">
        <f t="shared" si="109"/>
        <v>3.36203362033618E-2</v>
      </c>
      <c r="K916" s="7">
        <f t="shared" si="109"/>
        <v>-1.0332865894162602E-3</v>
      </c>
      <c r="L916" s="7">
        <f t="shared" si="105"/>
        <v>8.8669950738917702E-3</v>
      </c>
      <c r="M916" s="7">
        <f t="shared" si="105"/>
        <v>-1.283853905125365E-2</v>
      </c>
      <c r="N916" s="7">
        <f t="shared" si="105"/>
        <v>-1.5466914757529926E-2</v>
      </c>
      <c r="O916" s="7">
        <f t="shared" si="105"/>
        <v>-3.1250000000000444E-3</v>
      </c>
      <c r="P916" s="7">
        <f t="shared" si="106"/>
        <v>2.5718319982124364E-3</v>
      </c>
      <c r="Q916" s="7">
        <f t="shared" si="107"/>
        <v>1.209969388373288E-2</v>
      </c>
      <c r="R916" s="7">
        <f t="shared" si="108"/>
        <v>-1.115607900667741E-2</v>
      </c>
      <c r="S916" s="7">
        <f t="shared" si="104"/>
        <v>9.8570732475912817E-4</v>
      </c>
      <c r="T916" s="7">
        <f t="shared" si="104"/>
        <v>1.7459286885049687E-2</v>
      </c>
      <c r="U916" s="7">
        <f t="shared" si="104"/>
        <v>1.0403974843476745E-2</v>
      </c>
      <c r="V916" s="9">
        <f t="shared" si="104"/>
        <v>2.4676987712440521E-2</v>
      </c>
    </row>
    <row r="917" spans="1:22" x14ac:dyDescent="0.2">
      <c r="A917" s="8">
        <v>44403</v>
      </c>
      <c r="B917" s="6">
        <v>52852.27</v>
      </c>
      <c r="C917" s="6">
        <v>756.3</v>
      </c>
      <c r="D917" s="6">
        <v>676.75</v>
      </c>
      <c r="E917" s="6">
        <v>51.2</v>
      </c>
      <c r="F917" s="6">
        <v>589.75</v>
      </c>
      <c r="G917" s="6">
        <v>423.3</v>
      </c>
      <c r="H917" s="6">
        <v>79.75</v>
      </c>
      <c r="I917" s="7">
        <f t="shared" si="109"/>
        <v>2.3372695250365449E-3</v>
      </c>
      <c r="J917" s="7">
        <f t="shared" si="109"/>
        <v>-1.1900039666798978E-3</v>
      </c>
      <c r="K917" s="7">
        <f t="shared" si="109"/>
        <v>-1.4776505356484115E-4</v>
      </c>
      <c r="L917" s="7">
        <f t="shared" si="105"/>
        <v>-9.7656250000011102E-4</v>
      </c>
      <c r="M917" s="7">
        <f t="shared" si="105"/>
        <v>-1.1649003815175973E-2</v>
      </c>
      <c r="N917" s="7">
        <f t="shared" si="105"/>
        <v>1.3229388140798326E-2</v>
      </c>
      <c r="O917" s="7">
        <f t="shared" si="105"/>
        <v>1.2539184952977678E-3</v>
      </c>
      <c r="P917" s="7">
        <f t="shared" si="106"/>
        <v>5.1884272318830403E-3</v>
      </c>
      <c r="Q917" s="7">
        <f t="shared" si="107"/>
        <v>3.3067528971999313E-2</v>
      </c>
      <c r="R917" s="7">
        <f t="shared" si="108"/>
        <v>-1.0338207980296291E-3</v>
      </c>
      <c r="S917" s="7">
        <f t="shared" si="104"/>
        <v>8.8279141235655303E-3</v>
      </c>
      <c r="T917" s="7">
        <f t="shared" si="104"/>
        <v>-1.292166534026345E-2</v>
      </c>
      <c r="U917" s="7">
        <f t="shared" si="104"/>
        <v>-1.5587775330027493E-2</v>
      </c>
      <c r="V917" s="9">
        <f t="shared" si="104"/>
        <v>-3.1298930089277044E-3</v>
      </c>
    </row>
    <row r="918" spans="1:22" x14ac:dyDescent="0.2">
      <c r="A918" s="8">
        <v>44400</v>
      </c>
      <c r="B918" s="6">
        <v>52975.8</v>
      </c>
      <c r="C918" s="6">
        <v>755.4</v>
      </c>
      <c r="D918" s="6">
        <v>676.65</v>
      </c>
      <c r="E918" s="6">
        <v>51.15</v>
      </c>
      <c r="F918" s="6">
        <v>582.88</v>
      </c>
      <c r="G918" s="6">
        <v>428.9</v>
      </c>
      <c r="H918" s="6">
        <v>79.849999999999994</v>
      </c>
      <c r="I918" s="7">
        <f t="shared" si="109"/>
        <v>-2.6161001815924179E-3</v>
      </c>
      <c r="J918" s="7">
        <f t="shared" si="109"/>
        <v>-1.1450886947312666E-2</v>
      </c>
      <c r="K918" s="7">
        <f t="shared" si="109"/>
        <v>-3.0591886499667376E-2</v>
      </c>
      <c r="L918" s="7">
        <f t="shared" si="105"/>
        <v>1.9550342130987275E-2</v>
      </c>
      <c r="M918" s="7">
        <f t="shared" si="105"/>
        <v>-9.658934943727715E-3</v>
      </c>
      <c r="N918" s="7">
        <f t="shared" si="105"/>
        <v>-1.5971088831895464E-2</v>
      </c>
      <c r="O918" s="7">
        <f t="shared" si="105"/>
        <v>4.3832185347527641E-3</v>
      </c>
      <c r="P918" s="7">
        <f t="shared" ref="P918:P949" si="110">LN(B918/B917)</f>
        <v>2.3345423592079613E-3</v>
      </c>
      <c r="Q918" s="7">
        <f t="shared" ref="Q918:Q949" si="111">LN(C918/C917)</f>
        <v>-1.1907125836273578E-3</v>
      </c>
      <c r="R918" s="7">
        <f t="shared" ref="R918:R949" si="112">LN(D918/D917)</f>
        <v>-1.477759718959471E-4</v>
      </c>
      <c r="S918" s="7">
        <f t="shared" si="104"/>
        <v>-9.7703964782672398E-4</v>
      </c>
      <c r="T918" s="7">
        <f t="shared" si="104"/>
        <v>-1.1717385027530797E-2</v>
      </c>
      <c r="U918" s="7">
        <f t="shared" si="104"/>
        <v>1.3142643995956604E-2</v>
      </c>
      <c r="V918" s="9">
        <f t="shared" si="104"/>
        <v>1.2531329960674502E-3</v>
      </c>
    </row>
    <row r="919" spans="1:22" x14ac:dyDescent="0.2">
      <c r="A919" s="8">
        <v>44399</v>
      </c>
      <c r="B919" s="6">
        <v>52837.21</v>
      </c>
      <c r="C919" s="6">
        <v>746.75</v>
      </c>
      <c r="D919" s="6">
        <v>655.95</v>
      </c>
      <c r="E919" s="6">
        <v>52.15</v>
      </c>
      <c r="F919" s="6">
        <v>577.25</v>
      </c>
      <c r="G919" s="6">
        <v>422.05</v>
      </c>
      <c r="H919" s="6">
        <v>80.2</v>
      </c>
      <c r="I919" s="7">
        <f t="shared" si="109"/>
        <v>-1.2088072023484941E-2</v>
      </c>
      <c r="J919" s="7">
        <f t="shared" si="109"/>
        <v>-1.3391362571141263E-3</v>
      </c>
      <c r="K919" s="7">
        <f t="shared" si="109"/>
        <v>-2.1419315496608027E-2</v>
      </c>
      <c r="L919" s="7">
        <f t="shared" si="105"/>
        <v>-1.821668264621279E-2</v>
      </c>
      <c r="M919" s="7">
        <f t="shared" si="105"/>
        <v>6.3230835859680035E-3</v>
      </c>
      <c r="N919" s="7">
        <f t="shared" si="105"/>
        <v>-2.7247956403270157E-3</v>
      </c>
      <c r="O919" s="7">
        <f t="shared" si="105"/>
        <v>-1.6209476309226867E-2</v>
      </c>
      <c r="P919" s="7">
        <f t="shared" si="110"/>
        <v>-2.6195281515863059E-3</v>
      </c>
      <c r="Q919" s="7">
        <f t="shared" si="111"/>
        <v>-1.1516953182137288E-2</v>
      </c>
      <c r="R919" s="7">
        <f t="shared" si="112"/>
        <v>-3.1069585995475223E-2</v>
      </c>
      <c r="S919" s="7">
        <f t="shared" si="104"/>
        <v>1.9361689049145949E-2</v>
      </c>
      <c r="T919" s="7">
        <f t="shared" si="104"/>
        <v>-9.7058850256489457E-3</v>
      </c>
      <c r="U919" s="7">
        <f t="shared" si="104"/>
        <v>-1.610000109310572E-2</v>
      </c>
      <c r="V919" s="9">
        <f t="shared" si="104"/>
        <v>4.3736402114474731E-3</v>
      </c>
    </row>
    <row r="920" spans="1:22" x14ac:dyDescent="0.2">
      <c r="A920" s="8">
        <v>44397</v>
      </c>
      <c r="B920" s="6">
        <v>52198.51</v>
      </c>
      <c r="C920" s="6">
        <v>745.75</v>
      </c>
      <c r="D920" s="6">
        <v>641.9</v>
      </c>
      <c r="E920" s="6">
        <v>51.2</v>
      </c>
      <c r="F920" s="6">
        <v>580.9</v>
      </c>
      <c r="G920" s="6">
        <v>420.9</v>
      </c>
      <c r="H920" s="6">
        <v>78.900000000000006</v>
      </c>
      <c r="I920" s="7">
        <f t="shared" si="109"/>
        <v>6.7988530707101535E-3</v>
      </c>
      <c r="J920" s="7">
        <f t="shared" si="109"/>
        <v>1.267180690579961E-2</v>
      </c>
      <c r="K920" s="7">
        <f t="shared" si="109"/>
        <v>2.1810250817884347E-2</v>
      </c>
      <c r="L920" s="7">
        <f t="shared" si="105"/>
        <v>2.734375E-2</v>
      </c>
      <c r="M920" s="7">
        <f t="shared" si="105"/>
        <v>4.0161817868824334E-2</v>
      </c>
      <c r="N920" s="7">
        <f t="shared" si="105"/>
        <v>1.6631028747921217E-2</v>
      </c>
      <c r="O920" s="7">
        <f t="shared" si="105"/>
        <v>1.5842839036755318E-2</v>
      </c>
      <c r="P920" s="7">
        <f t="shared" si="110"/>
        <v>-1.2161726931803903E-2</v>
      </c>
      <c r="Q920" s="7">
        <f t="shared" si="111"/>
        <v>-1.3400337013612454E-3</v>
      </c>
      <c r="R920" s="7">
        <f t="shared" si="112"/>
        <v>-2.1652038209306879E-2</v>
      </c>
      <c r="S920" s="7">
        <f t="shared" si="104"/>
        <v>-1.8384649401319293E-2</v>
      </c>
      <c r="T920" s="7">
        <f t="shared" si="104"/>
        <v>6.3031767638821309E-3</v>
      </c>
      <c r="U920" s="7">
        <f t="shared" si="104"/>
        <v>-2.7285146532040625E-3</v>
      </c>
      <c r="V920" s="9">
        <f t="shared" si="104"/>
        <v>-1.6342287020640184E-2</v>
      </c>
    </row>
    <row r="921" spans="1:22" x14ac:dyDescent="0.2">
      <c r="A921" s="8">
        <v>44396</v>
      </c>
      <c r="B921" s="6">
        <v>52553.4</v>
      </c>
      <c r="C921" s="6">
        <v>755.2</v>
      </c>
      <c r="D921" s="6">
        <v>655.9</v>
      </c>
      <c r="E921" s="6">
        <v>52.6</v>
      </c>
      <c r="F921" s="6">
        <v>604.23</v>
      </c>
      <c r="G921" s="6">
        <v>427.9</v>
      </c>
      <c r="H921" s="6">
        <v>80.150000000000006</v>
      </c>
      <c r="I921" s="7">
        <f t="shared" si="109"/>
        <v>1.1163121700974665E-2</v>
      </c>
      <c r="J921" s="7">
        <f t="shared" si="109"/>
        <v>2.1120233050847315E-2</v>
      </c>
      <c r="K921" s="7">
        <f t="shared" si="109"/>
        <v>6.7083396859277666E-3</v>
      </c>
      <c r="L921" s="7">
        <f t="shared" si="105"/>
        <v>2.7566539923954192E-2</v>
      </c>
      <c r="M921" s="7">
        <f t="shared" si="105"/>
        <v>1.5722489780381599E-2</v>
      </c>
      <c r="N921" s="7">
        <f t="shared" si="105"/>
        <v>4.9076887123160606E-3</v>
      </c>
      <c r="O921" s="7">
        <f t="shared" si="105"/>
        <v>1.9338739862757359E-2</v>
      </c>
      <c r="P921" s="7">
        <f t="shared" si="110"/>
        <v>6.7758450955283916E-3</v>
      </c>
      <c r="Q921" s="7">
        <f t="shared" si="111"/>
        <v>1.2592191436433113E-2</v>
      </c>
      <c r="R921" s="7">
        <f t="shared" si="112"/>
        <v>2.1575809981957281E-2</v>
      </c>
      <c r="S921" s="7">
        <f t="shared" si="104"/>
        <v>2.6976587698202076E-2</v>
      </c>
      <c r="T921" s="7">
        <f t="shared" si="104"/>
        <v>3.9376295154412856E-2</v>
      </c>
      <c r="U921" s="7">
        <f t="shared" si="104"/>
        <v>1.64942476462463E-2</v>
      </c>
      <c r="V921" s="9">
        <f t="shared" si="104"/>
        <v>1.5718651203733336E-2</v>
      </c>
    </row>
    <row r="922" spans="1:22" x14ac:dyDescent="0.2">
      <c r="A922" s="8">
        <v>44393</v>
      </c>
      <c r="B922" s="6">
        <v>53140.06</v>
      </c>
      <c r="C922" s="6">
        <v>771.15</v>
      </c>
      <c r="D922" s="6">
        <v>660.3</v>
      </c>
      <c r="E922" s="6">
        <v>54.05</v>
      </c>
      <c r="F922" s="6">
        <v>613.73</v>
      </c>
      <c r="G922" s="6">
        <v>430</v>
      </c>
      <c r="H922" s="6">
        <v>81.7</v>
      </c>
      <c r="I922" s="7">
        <f t="shared" si="109"/>
        <v>3.5359388002187409E-4</v>
      </c>
      <c r="J922" s="7">
        <f t="shared" si="109"/>
        <v>3.8902937171756413E-3</v>
      </c>
      <c r="K922" s="7">
        <f t="shared" si="109"/>
        <v>1.082841132818424E-2</v>
      </c>
      <c r="L922" s="7">
        <f t="shared" si="105"/>
        <v>-1.2025901942645634E-2</v>
      </c>
      <c r="M922" s="7">
        <f t="shared" si="105"/>
        <v>1.7059619050722619E-2</v>
      </c>
      <c r="N922" s="7">
        <f t="shared" si="105"/>
        <v>3.9534883720930836E-3</v>
      </c>
      <c r="O922" s="7">
        <f t="shared" si="105"/>
        <v>2.4479804161566809E-2</v>
      </c>
      <c r="P922" s="7">
        <f t="shared" si="110"/>
        <v>1.110127390856267E-2</v>
      </c>
      <c r="Q922" s="7">
        <f t="shared" si="111"/>
        <v>2.0900292338332283E-2</v>
      </c>
      <c r="R922" s="7">
        <f t="shared" si="112"/>
        <v>6.6859389008358996E-3</v>
      </c>
      <c r="S922" s="7">
        <f t="shared" si="104"/>
        <v>2.7193424341552933E-2</v>
      </c>
      <c r="T922" s="7">
        <f t="shared" si="104"/>
        <v>1.5600171866832489E-2</v>
      </c>
      <c r="U922" s="7">
        <f t="shared" si="104"/>
        <v>4.8956852648370528E-3</v>
      </c>
      <c r="V922" s="9">
        <f t="shared" si="104"/>
        <v>1.9154122810395267E-2</v>
      </c>
    </row>
    <row r="923" spans="1:22" x14ac:dyDescent="0.2">
      <c r="A923" s="8">
        <v>44392</v>
      </c>
      <c r="B923" s="6">
        <v>53158.85</v>
      </c>
      <c r="C923" s="6">
        <v>774.15</v>
      </c>
      <c r="D923" s="6">
        <v>667.45</v>
      </c>
      <c r="E923" s="6">
        <v>53.4</v>
      </c>
      <c r="F923" s="6">
        <v>624.20000000000005</v>
      </c>
      <c r="G923" s="6">
        <v>431.7</v>
      </c>
      <c r="H923" s="6">
        <v>83.7</v>
      </c>
      <c r="I923" s="7">
        <f t="shared" si="109"/>
        <v>-4.7931811918429101E-3</v>
      </c>
      <c r="J923" s="7">
        <f t="shared" si="109"/>
        <v>-5.2961312407157068E-3</v>
      </c>
      <c r="K923" s="7">
        <f t="shared" si="109"/>
        <v>-4.6445426623717978E-3</v>
      </c>
      <c r="L923" s="7">
        <f t="shared" si="105"/>
        <v>7.4906367041198685E-3</v>
      </c>
      <c r="M923" s="7">
        <f t="shared" si="105"/>
        <v>-4.5338032681832896E-2</v>
      </c>
      <c r="N923" s="7">
        <f t="shared" si="105"/>
        <v>-1.5056752374333904E-3</v>
      </c>
      <c r="O923" s="7">
        <f t="shared" si="105"/>
        <v>6.5710872162485501E-3</v>
      </c>
      <c r="P923" s="7">
        <f t="shared" si="110"/>
        <v>3.5353138043842574E-4</v>
      </c>
      <c r="Q923" s="7">
        <f t="shared" si="111"/>
        <v>3.8827460932224873E-3</v>
      </c>
      <c r="R923" s="7">
        <f t="shared" si="112"/>
        <v>1.0770203901215783E-2</v>
      </c>
      <c r="S923" s="7">
        <f t="shared" si="104"/>
        <v>-1.2098798119068064E-2</v>
      </c>
      <c r="T923" s="7">
        <f t="shared" si="104"/>
        <v>1.6915737816946934E-2</v>
      </c>
      <c r="U923" s="7">
        <f t="shared" si="104"/>
        <v>3.9456938738237765E-3</v>
      </c>
      <c r="V923" s="9">
        <f t="shared" si="104"/>
        <v>2.4184975629472538E-2</v>
      </c>
    </row>
    <row r="924" spans="1:22" x14ac:dyDescent="0.2">
      <c r="A924" s="8">
        <v>44391</v>
      </c>
      <c r="B924" s="6">
        <v>52904.05</v>
      </c>
      <c r="C924" s="6">
        <v>770.05</v>
      </c>
      <c r="D924" s="6">
        <v>664.35</v>
      </c>
      <c r="E924" s="6">
        <v>53.8</v>
      </c>
      <c r="F924" s="6">
        <v>595.9</v>
      </c>
      <c r="G924" s="6">
        <v>431.05</v>
      </c>
      <c r="H924" s="6">
        <v>84.25</v>
      </c>
      <c r="I924" s="7">
        <f t="shared" si="109"/>
        <v>-2.5389360549901152E-3</v>
      </c>
      <c r="J924" s="7">
        <f t="shared" si="109"/>
        <v>9.0903188104674015E-4</v>
      </c>
      <c r="K924" s="7">
        <f t="shared" si="109"/>
        <v>9.0313840596079054E-4</v>
      </c>
      <c r="L924" s="7">
        <f t="shared" si="105"/>
        <v>3.7174721189592308E-3</v>
      </c>
      <c r="M924" s="7">
        <f t="shared" si="105"/>
        <v>-8.4745762711864181E-3</v>
      </c>
      <c r="N924" s="7">
        <f t="shared" si="105"/>
        <v>-4.5238371418628853E-3</v>
      </c>
      <c r="O924" s="7">
        <f t="shared" si="105"/>
        <v>5.3412462908011271E-3</v>
      </c>
      <c r="P924" s="7">
        <f t="shared" si="110"/>
        <v>-4.8047053243954916E-3</v>
      </c>
      <c r="Q924" s="7">
        <f t="shared" si="111"/>
        <v>-5.3102054583713983E-3</v>
      </c>
      <c r="R924" s="7">
        <f t="shared" si="112"/>
        <v>-4.6553620644245704E-3</v>
      </c>
      <c r="S924" s="7">
        <f t="shared" si="104"/>
        <v>7.4627212015895943E-3</v>
      </c>
      <c r="T924" s="7">
        <f t="shared" si="104"/>
        <v>-4.6397962083745997E-2</v>
      </c>
      <c r="U924" s="7">
        <f t="shared" si="104"/>
        <v>-1.5068099054977957E-3</v>
      </c>
      <c r="V924" s="9">
        <f t="shared" si="104"/>
        <v>6.5495917370415125E-3</v>
      </c>
    </row>
    <row r="925" spans="1:22" x14ac:dyDescent="0.2">
      <c r="A925" s="8">
        <v>44390</v>
      </c>
      <c r="B925" s="6">
        <v>52769.73</v>
      </c>
      <c r="C925" s="6">
        <v>770.75</v>
      </c>
      <c r="D925" s="6">
        <v>664.95</v>
      </c>
      <c r="E925" s="6">
        <v>54</v>
      </c>
      <c r="F925" s="6">
        <v>590.85</v>
      </c>
      <c r="G925" s="6">
        <v>429.1</v>
      </c>
      <c r="H925" s="6">
        <v>84.7</v>
      </c>
      <c r="I925" s="7">
        <f t="shared" si="109"/>
        <v>-7.5240104506882899E-3</v>
      </c>
      <c r="J925" s="7">
        <f t="shared" si="109"/>
        <v>-2.2251054168018092E-2</v>
      </c>
      <c r="K925" s="7">
        <f t="shared" si="109"/>
        <v>-2.8122415219189456E-2</v>
      </c>
      <c r="L925" s="7">
        <f t="shared" si="105"/>
        <v>0</v>
      </c>
      <c r="M925" s="7">
        <f t="shared" si="105"/>
        <v>5.331302361005319E-3</v>
      </c>
      <c r="N925" s="7">
        <f t="shared" si="105"/>
        <v>-3.8452575157307267E-3</v>
      </c>
      <c r="O925" s="7">
        <f t="shared" si="105"/>
        <v>-1.6528925619834767E-2</v>
      </c>
      <c r="P925" s="7">
        <f t="shared" si="110"/>
        <v>-2.5421646190386801E-3</v>
      </c>
      <c r="Q925" s="7">
        <f t="shared" si="111"/>
        <v>9.0861896178526214E-4</v>
      </c>
      <c r="R925" s="7">
        <f t="shared" si="112"/>
        <v>9.0273082185540884E-4</v>
      </c>
      <c r="S925" s="7">
        <f t="shared" si="104"/>
        <v>3.7105793965357746E-3</v>
      </c>
      <c r="T925" s="7">
        <f t="shared" si="104"/>
        <v>-8.5106896679086191E-3</v>
      </c>
      <c r="U925" s="7">
        <f t="shared" si="104"/>
        <v>-4.5341006584549877E-3</v>
      </c>
      <c r="V925" s="9">
        <f t="shared" si="104"/>
        <v>5.3270324255375442E-3</v>
      </c>
    </row>
    <row r="926" spans="1:22" x14ac:dyDescent="0.2">
      <c r="A926" s="8">
        <v>44389</v>
      </c>
      <c r="B926" s="6">
        <v>52372.69</v>
      </c>
      <c r="C926" s="6">
        <v>753.6</v>
      </c>
      <c r="D926" s="6">
        <v>646.25</v>
      </c>
      <c r="E926" s="6">
        <v>54</v>
      </c>
      <c r="F926" s="6">
        <v>594</v>
      </c>
      <c r="G926" s="6">
        <v>427.45</v>
      </c>
      <c r="H926" s="6">
        <v>83.3</v>
      </c>
      <c r="I926" s="7">
        <f t="shared" si="109"/>
        <v>2.5776793210363635E-4</v>
      </c>
      <c r="J926" s="7">
        <f t="shared" si="109"/>
        <v>-8.2935244161358446E-3</v>
      </c>
      <c r="K926" s="7">
        <f t="shared" si="109"/>
        <v>-1.191489361702136E-2</v>
      </c>
      <c r="L926" s="7">
        <f t="shared" si="105"/>
        <v>-4.6296296296296502E-3</v>
      </c>
      <c r="M926" s="7">
        <f t="shared" si="105"/>
        <v>5.6397306397306668E-3</v>
      </c>
      <c r="N926" s="7">
        <f t="shared" si="105"/>
        <v>-8.6559831559246403E-3</v>
      </c>
      <c r="O926" s="7">
        <f t="shared" si="105"/>
        <v>4.2016806722691147E-3</v>
      </c>
      <c r="P926" s="7">
        <f t="shared" si="110"/>
        <v>-7.5524586032823179E-3</v>
      </c>
      <c r="Q926" s="7">
        <f t="shared" si="111"/>
        <v>-2.2502343504106362E-2</v>
      </c>
      <c r="R926" s="7">
        <f t="shared" si="112"/>
        <v>-2.8525424036533381E-2</v>
      </c>
      <c r="S926" s="7">
        <f t="shared" si="104"/>
        <v>0</v>
      </c>
      <c r="T926" s="7">
        <f t="shared" si="104"/>
        <v>5.3171412776203391E-3</v>
      </c>
      <c r="U926" s="7">
        <f t="shared" si="104"/>
        <v>-3.8526695252364481E-3</v>
      </c>
      <c r="V926" s="9">
        <f t="shared" si="104"/>
        <v>-1.6667052485211761E-2</v>
      </c>
    </row>
    <row r="927" spans="1:22" x14ac:dyDescent="0.2">
      <c r="A927" s="8">
        <v>44386</v>
      </c>
      <c r="B927" s="6">
        <v>52386.19</v>
      </c>
      <c r="C927" s="6">
        <v>747.35</v>
      </c>
      <c r="D927" s="6">
        <v>638.54999999999995</v>
      </c>
      <c r="E927" s="6">
        <v>53.75</v>
      </c>
      <c r="F927" s="6">
        <v>597.35</v>
      </c>
      <c r="G927" s="6">
        <v>423.75</v>
      </c>
      <c r="H927" s="6">
        <v>83.65</v>
      </c>
      <c r="I927" s="7">
        <f t="shared" si="109"/>
        <v>3.4885148165957336E-3</v>
      </c>
      <c r="J927" s="7">
        <f t="shared" si="109"/>
        <v>9.4333311032313016E-3</v>
      </c>
      <c r="K927" s="7">
        <f t="shared" si="109"/>
        <v>5.2462610602146409E-3</v>
      </c>
      <c r="L927" s="7">
        <f t="shared" si="105"/>
        <v>-1.0232558139534831E-2</v>
      </c>
      <c r="M927" s="7">
        <f t="shared" si="105"/>
        <v>-4.4613710554951003E-2</v>
      </c>
      <c r="N927" s="7">
        <f t="shared" si="105"/>
        <v>1.6519174041298434E-3</v>
      </c>
      <c r="O927" s="7">
        <f t="shared" si="105"/>
        <v>-1.7931858936043321E-3</v>
      </c>
      <c r="P927" s="7">
        <f t="shared" si="110"/>
        <v>2.5773471565819289E-4</v>
      </c>
      <c r="Q927" s="7">
        <f t="shared" si="111"/>
        <v>-8.3281070303297365E-3</v>
      </c>
      <c r="R927" s="7">
        <f t="shared" si="112"/>
        <v>-1.1986444880367923E-2</v>
      </c>
      <c r="S927" s="7">
        <f t="shared" si="104"/>
        <v>-4.6403795565022254E-3</v>
      </c>
      <c r="T927" s="7">
        <f t="shared" si="104"/>
        <v>5.6238869005878914E-3</v>
      </c>
      <c r="U927" s="7">
        <f t="shared" si="104"/>
        <v>-8.6936637775826553E-3</v>
      </c>
      <c r="V927" s="9">
        <f t="shared" si="104"/>
        <v>4.1928782600361781E-3</v>
      </c>
    </row>
    <row r="928" spans="1:22" x14ac:dyDescent="0.2">
      <c r="A928" s="8">
        <v>44385</v>
      </c>
      <c r="B928" s="6">
        <v>52568.94</v>
      </c>
      <c r="C928" s="6">
        <v>754.4</v>
      </c>
      <c r="D928" s="6">
        <v>641.9</v>
      </c>
      <c r="E928" s="6">
        <v>53.2</v>
      </c>
      <c r="F928" s="6">
        <v>570.70000000000005</v>
      </c>
      <c r="G928" s="6">
        <v>424.45</v>
      </c>
      <c r="H928" s="6">
        <v>83.5</v>
      </c>
      <c r="I928" s="7">
        <f t="shared" si="109"/>
        <v>9.2415787725603771E-3</v>
      </c>
      <c r="J928" s="7">
        <f t="shared" si="109"/>
        <v>1.1267232237539782E-2</v>
      </c>
      <c r="K928" s="7">
        <f t="shared" si="109"/>
        <v>1.8850288206885946E-2</v>
      </c>
      <c r="L928" s="7">
        <f t="shared" si="105"/>
        <v>1.4097744360902276E-2</v>
      </c>
      <c r="M928" s="7">
        <f t="shared" si="105"/>
        <v>-1.4368319607499624E-2</v>
      </c>
      <c r="N928" s="7">
        <f t="shared" si="105"/>
        <v>1.9790316880669234E-2</v>
      </c>
      <c r="O928" s="7">
        <f t="shared" si="105"/>
        <v>3.0538922155688653E-2</v>
      </c>
      <c r="P928" s="7">
        <f t="shared" si="110"/>
        <v>3.4824440632946932E-3</v>
      </c>
      <c r="Q928" s="7">
        <f t="shared" si="111"/>
        <v>9.3891150874240957E-3</v>
      </c>
      <c r="R928" s="7">
        <f t="shared" si="112"/>
        <v>5.232547375461514E-3</v>
      </c>
      <c r="S928" s="7">
        <f t="shared" si="104"/>
        <v>-1.0285270660173425E-2</v>
      </c>
      <c r="T928" s="7">
        <f t="shared" si="104"/>
        <v>-4.5639528720570359E-2</v>
      </c>
      <c r="U928" s="7">
        <f t="shared" si="104"/>
        <v>1.6505544893168382E-3</v>
      </c>
      <c r="V928" s="9">
        <f t="shared" si="104"/>
        <v>-1.7947955760232092E-3</v>
      </c>
    </row>
    <row r="929" spans="1:22" x14ac:dyDescent="0.2">
      <c r="A929" s="8">
        <v>44384</v>
      </c>
      <c r="B929" s="6">
        <v>53054.76</v>
      </c>
      <c r="C929" s="6">
        <v>762.9</v>
      </c>
      <c r="D929" s="6">
        <v>654</v>
      </c>
      <c r="E929" s="6">
        <v>53.95</v>
      </c>
      <c r="F929" s="6">
        <v>562.5</v>
      </c>
      <c r="G929" s="6">
        <v>432.85</v>
      </c>
      <c r="H929" s="6">
        <v>86.05</v>
      </c>
      <c r="I929" s="7">
        <f t="shared" si="109"/>
        <v>-3.6486829833930479E-3</v>
      </c>
      <c r="J929" s="7">
        <f t="shared" si="109"/>
        <v>-5.9640844147331729E-3</v>
      </c>
      <c r="K929" s="7">
        <f t="shared" si="109"/>
        <v>-5.6574923547401124E-3</v>
      </c>
      <c r="L929" s="7">
        <f t="shared" si="105"/>
        <v>-6.4874884151993051E-3</v>
      </c>
      <c r="M929" s="7">
        <f t="shared" si="105"/>
        <v>-9.5111111111111368E-3</v>
      </c>
      <c r="N929" s="7">
        <f t="shared" si="105"/>
        <v>-7.1618343537022122E-3</v>
      </c>
      <c r="O929" s="7">
        <f t="shared" si="105"/>
        <v>-6.39163277164434E-3</v>
      </c>
      <c r="P929" s="7">
        <f t="shared" si="110"/>
        <v>9.1991366710782486E-3</v>
      </c>
      <c r="Q929" s="7">
        <f t="shared" si="111"/>
        <v>1.120422977693592E-2</v>
      </c>
      <c r="R929" s="7">
        <f t="shared" si="112"/>
        <v>1.8674823139466366E-2</v>
      </c>
      <c r="S929" s="7">
        <f t="shared" si="104"/>
        <v>1.3999295356544986E-2</v>
      </c>
      <c r="T929" s="7">
        <f t="shared" si="104"/>
        <v>-1.4472543464087268E-2</v>
      </c>
      <c r="U929" s="7">
        <f t="shared" si="104"/>
        <v>1.9597034477806103E-2</v>
      </c>
      <c r="V929" s="9">
        <f t="shared" si="104"/>
        <v>3.0081890800738656E-2</v>
      </c>
    </row>
    <row r="930" spans="1:22" x14ac:dyDescent="0.2">
      <c r="A930" s="8">
        <v>44383</v>
      </c>
      <c r="B930" s="6">
        <v>52861.18</v>
      </c>
      <c r="C930" s="6">
        <v>758.35</v>
      </c>
      <c r="D930" s="6">
        <v>650.29999999999995</v>
      </c>
      <c r="E930" s="6">
        <v>53.6</v>
      </c>
      <c r="F930" s="6">
        <v>557.15</v>
      </c>
      <c r="G930" s="6">
        <v>429.75</v>
      </c>
      <c r="H930" s="6">
        <v>85.5</v>
      </c>
      <c r="I930" s="7">
        <f t="shared" si="109"/>
        <v>3.56026861299652E-4</v>
      </c>
      <c r="J930" s="7">
        <f t="shared" si="109"/>
        <v>2.6373046746226425E-3</v>
      </c>
      <c r="K930" s="7">
        <f t="shared" si="109"/>
        <v>-3.7674919268029239E-3</v>
      </c>
      <c r="L930" s="7">
        <f t="shared" si="105"/>
        <v>1.585820895522394E-2</v>
      </c>
      <c r="M930" s="7">
        <f t="shared" si="105"/>
        <v>-7.5347751951898134E-2</v>
      </c>
      <c r="N930" s="7">
        <f t="shared" si="105"/>
        <v>6.7481093659103042E-3</v>
      </c>
      <c r="O930" s="7">
        <f t="shared" si="105"/>
        <v>9.9415204678361402E-3</v>
      </c>
      <c r="P930" s="7">
        <f t="shared" si="110"/>
        <v>-3.6553556630897132E-3</v>
      </c>
      <c r="Q930" s="7">
        <f t="shared" si="111"/>
        <v>-5.9819405987776263E-3</v>
      </c>
      <c r="R930" s="7">
        <f t="shared" si="112"/>
        <v>-5.6735565820926143E-3</v>
      </c>
      <c r="S930" s="7">
        <f t="shared" si="104"/>
        <v>-6.5086236273874092E-3</v>
      </c>
      <c r="T930" s="7">
        <f t="shared" si="104"/>
        <v>-9.5566305855122914E-3</v>
      </c>
      <c r="U930" s="7">
        <f t="shared" si="104"/>
        <v>-7.1876033988241472E-3</v>
      </c>
      <c r="V930" s="9">
        <f t="shared" si="104"/>
        <v>-6.4121467148338385E-3</v>
      </c>
    </row>
    <row r="931" spans="1:22" x14ac:dyDescent="0.2">
      <c r="A931" s="8">
        <v>44382</v>
      </c>
      <c r="B931" s="6">
        <v>52880</v>
      </c>
      <c r="C931" s="6">
        <v>760.35</v>
      </c>
      <c r="D931" s="6">
        <v>647.85</v>
      </c>
      <c r="E931" s="6">
        <v>54.45</v>
      </c>
      <c r="F931" s="6">
        <v>515.16999999999996</v>
      </c>
      <c r="G931" s="6">
        <v>432.65</v>
      </c>
      <c r="H931" s="6">
        <v>86.35</v>
      </c>
      <c r="I931" s="7">
        <f t="shared" si="109"/>
        <v>-7.4759833585477109E-3</v>
      </c>
      <c r="J931" s="7">
        <f t="shared" si="109"/>
        <v>-1.2757282830275551E-2</v>
      </c>
      <c r="K931" s="7">
        <f t="shared" si="109"/>
        <v>-1.1731110596588712E-2</v>
      </c>
      <c r="L931" s="7">
        <f t="shared" si="105"/>
        <v>-8.2644628099174389E-3</v>
      </c>
      <c r="M931" s="7">
        <f t="shared" si="105"/>
        <v>8.2497039812101658E-3</v>
      </c>
      <c r="N931" s="7">
        <f t="shared" si="105"/>
        <v>-1.906853114526752E-2</v>
      </c>
      <c r="O931" s="7">
        <f t="shared" si="105"/>
        <v>-1.3317892298783884E-2</v>
      </c>
      <c r="P931" s="7">
        <f t="shared" si="110"/>
        <v>3.559634987753962E-4</v>
      </c>
      <c r="Q931" s="7">
        <f t="shared" si="111"/>
        <v>2.6338330890622297E-3</v>
      </c>
      <c r="R931" s="7">
        <f t="shared" si="112"/>
        <v>-3.7746068002862307E-3</v>
      </c>
      <c r="S931" s="7">
        <f t="shared" si="104"/>
        <v>1.5733781302213232E-2</v>
      </c>
      <c r="T931" s="7">
        <f t="shared" si="104"/>
        <v>-7.8337560212005178E-2</v>
      </c>
      <c r="U931" s="7">
        <f t="shared" si="104"/>
        <v>6.7254427897890847E-3</v>
      </c>
      <c r="V931" s="9">
        <f t="shared" si="104"/>
        <v>9.8924286499729591E-3</v>
      </c>
    </row>
    <row r="932" spans="1:22" x14ac:dyDescent="0.2">
      <c r="A932" s="8">
        <v>44379</v>
      </c>
      <c r="B932" s="6">
        <v>52484.67</v>
      </c>
      <c r="C932" s="6">
        <v>750.65</v>
      </c>
      <c r="D932" s="6">
        <v>640.25</v>
      </c>
      <c r="E932" s="6">
        <v>54</v>
      </c>
      <c r="F932" s="6">
        <v>519.41999999999996</v>
      </c>
      <c r="G932" s="6">
        <v>424.4</v>
      </c>
      <c r="H932" s="6">
        <v>85.2</v>
      </c>
      <c r="I932" s="7">
        <f t="shared" si="109"/>
        <v>-3.1641620305510321E-3</v>
      </c>
      <c r="J932" s="7">
        <f t="shared" si="109"/>
        <v>-5.5951508692465568E-3</v>
      </c>
      <c r="K932" s="7">
        <f t="shared" si="109"/>
        <v>-1.468176493557205E-2</v>
      </c>
      <c r="L932" s="7">
        <f t="shared" si="105"/>
        <v>3.7037037037037646E-3</v>
      </c>
      <c r="M932" s="7">
        <f t="shared" si="105"/>
        <v>-1.5575064495013669E-2</v>
      </c>
      <c r="N932" s="7">
        <f t="shared" si="105"/>
        <v>-9.4250706880301127E-3</v>
      </c>
      <c r="O932" s="7">
        <f t="shared" si="105"/>
        <v>9.9765258215962493E-3</v>
      </c>
      <c r="P932" s="7">
        <f t="shared" si="110"/>
        <v>-7.5040685861536881E-3</v>
      </c>
      <c r="Q932" s="7">
        <f t="shared" si="111"/>
        <v>-1.2839355728154133E-2</v>
      </c>
      <c r="R932" s="7">
        <f t="shared" si="112"/>
        <v>-1.1800462995185189E-2</v>
      </c>
      <c r="S932" s="7">
        <f t="shared" si="104"/>
        <v>-8.2988028146951786E-3</v>
      </c>
      <c r="T932" s="7">
        <f t="shared" si="104"/>
        <v>8.2158611746796367E-3</v>
      </c>
      <c r="U932" s="7">
        <f t="shared" si="104"/>
        <v>-1.9252680312919743E-2</v>
      </c>
      <c r="V932" s="9">
        <f t="shared" si="104"/>
        <v>-1.3407370757417424E-2</v>
      </c>
    </row>
    <row r="933" spans="1:22" x14ac:dyDescent="0.2">
      <c r="A933" s="8">
        <v>44378</v>
      </c>
      <c r="B933" s="6">
        <v>52318.6</v>
      </c>
      <c r="C933" s="6">
        <v>746.45</v>
      </c>
      <c r="D933" s="6">
        <v>630.85</v>
      </c>
      <c r="E933" s="6">
        <v>54.2</v>
      </c>
      <c r="F933" s="6">
        <v>511.33</v>
      </c>
      <c r="G933" s="6">
        <v>420.4</v>
      </c>
      <c r="H933" s="6">
        <v>86.05</v>
      </c>
      <c r="I933" s="7">
        <f t="shared" si="109"/>
        <v>3.1367429556601323E-3</v>
      </c>
      <c r="J933" s="7">
        <f t="shared" si="109"/>
        <v>2.4783977493467724E-3</v>
      </c>
      <c r="K933" s="7">
        <f t="shared" si="109"/>
        <v>7.9258143774296741E-5</v>
      </c>
      <c r="L933" s="7">
        <f t="shared" si="105"/>
        <v>0</v>
      </c>
      <c r="M933" s="7">
        <f t="shared" si="105"/>
        <v>1.2887958852404457E-2</v>
      </c>
      <c r="N933" s="7">
        <f t="shared" si="105"/>
        <v>-2.8544243577545148E-3</v>
      </c>
      <c r="O933" s="7">
        <f t="shared" si="105"/>
        <v>-1.7431725740847392E-3</v>
      </c>
      <c r="P933" s="7">
        <f t="shared" si="110"/>
        <v>-3.1691785761325353E-3</v>
      </c>
      <c r="Q933" s="7">
        <f t="shared" si="111"/>
        <v>-5.6108623587147006E-3</v>
      </c>
      <c r="R933" s="7">
        <f t="shared" si="112"/>
        <v>-1.4790608705884391E-2</v>
      </c>
      <c r="S933" s="7">
        <f t="shared" si="104"/>
        <v>3.6968618813262026E-3</v>
      </c>
      <c r="T933" s="7">
        <f t="shared" si="104"/>
        <v>-1.5697630122717739E-2</v>
      </c>
      <c r="U933" s="7">
        <f t="shared" si="104"/>
        <v>-9.469767737031962E-3</v>
      </c>
      <c r="V933" s="9">
        <f t="shared" si="104"/>
        <v>9.9270888222783831E-3</v>
      </c>
    </row>
    <row r="934" spans="1:22" x14ac:dyDescent="0.2">
      <c r="A934" s="8">
        <v>44377</v>
      </c>
      <c r="B934" s="6">
        <v>52482.71</v>
      </c>
      <c r="C934" s="6">
        <v>748.3</v>
      </c>
      <c r="D934" s="6">
        <v>630.9</v>
      </c>
      <c r="E934" s="6">
        <v>54.2</v>
      </c>
      <c r="F934" s="6">
        <v>517.91999999999996</v>
      </c>
      <c r="G934" s="6">
        <v>419.2</v>
      </c>
      <c r="H934" s="6">
        <v>85.9</v>
      </c>
      <c r="I934" s="7">
        <f t="shared" si="109"/>
        <v>1.2756582120092563E-3</v>
      </c>
      <c r="J934" s="7">
        <f t="shared" si="109"/>
        <v>4.8777228384337956E-3</v>
      </c>
      <c r="K934" s="7">
        <f t="shared" si="109"/>
        <v>1.4582342685053096E-2</v>
      </c>
      <c r="L934" s="7">
        <f t="shared" si="105"/>
        <v>3.0442804428044257E-2</v>
      </c>
      <c r="M934" s="7">
        <f t="shared" si="105"/>
        <v>4.0025486561631185E-2</v>
      </c>
      <c r="N934" s="7">
        <f t="shared" si="105"/>
        <v>5.4866412213741E-3</v>
      </c>
      <c r="O934" s="7">
        <f t="shared" si="105"/>
        <v>1.3969732246798428E-2</v>
      </c>
      <c r="P934" s="7">
        <f t="shared" si="110"/>
        <v>3.1318336409683267E-3</v>
      </c>
      <c r="Q934" s="7">
        <f t="shared" si="111"/>
        <v>2.4753315867135622E-3</v>
      </c>
      <c r="R934" s="7">
        <f t="shared" si="112"/>
        <v>7.9255003013572288E-5</v>
      </c>
      <c r="S934" s="7">
        <f t="shared" si="104"/>
        <v>0</v>
      </c>
      <c r="T934" s="7">
        <f t="shared" si="104"/>
        <v>1.2805615844914502E-2</v>
      </c>
      <c r="U934" s="7">
        <f t="shared" si="104"/>
        <v>-2.8585059959636483E-3</v>
      </c>
      <c r="V934" s="9">
        <f t="shared" si="104"/>
        <v>-1.7446936673386425E-3</v>
      </c>
    </row>
    <row r="935" spans="1:22" x14ac:dyDescent="0.2">
      <c r="A935" s="8">
        <v>44376</v>
      </c>
      <c r="B935" s="6">
        <v>52549.66</v>
      </c>
      <c r="C935" s="6">
        <v>751.95</v>
      </c>
      <c r="D935" s="6">
        <v>640.1</v>
      </c>
      <c r="E935" s="6">
        <v>55.85</v>
      </c>
      <c r="F935" s="6">
        <v>538.65</v>
      </c>
      <c r="G935" s="6">
        <v>421.5</v>
      </c>
      <c r="H935" s="6">
        <v>87.1</v>
      </c>
      <c r="I935" s="7">
        <f t="shared" si="109"/>
        <v>3.5381770310216609E-3</v>
      </c>
      <c r="J935" s="7">
        <f t="shared" si="109"/>
        <v>1.3897200611742822E-2</v>
      </c>
      <c r="K935" s="7">
        <f t="shared" si="109"/>
        <v>1.5935010154663143E-2</v>
      </c>
      <c r="L935" s="7">
        <f t="shared" si="105"/>
        <v>1.9695613249776311E-2</v>
      </c>
      <c r="M935" s="7">
        <f t="shared" si="105"/>
        <v>-2.4914137194838926E-2</v>
      </c>
      <c r="N935" s="7">
        <f t="shared" si="105"/>
        <v>1.245551601423478E-2</v>
      </c>
      <c r="O935" s="7">
        <f t="shared" si="105"/>
        <v>8.036739380022917E-3</v>
      </c>
      <c r="P935" s="7">
        <f t="shared" si="110"/>
        <v>1.2748452513721518E-3</v>
      </c>
      <c r="Q935" s="7">
        <f t="shared" si="111"/>
        <v>4.8658652913092688E-3</v>
      </c>
      <c r="R935" s="7">
        <f t="shared" si="112"/>
        <v>1.4477042771193915E-2</v>
      </c>
      <c r="S935" s="7">
        <f t="shared" si="104"/>
        <v>2.9988617069609168E-2</v>
      </c>
      <c r="T935" s="7">
        <f t="shared" si="104"/>
        <v>3.9245219162267357E-2</v>
      </c>
      <c r="U935" s="7">
        <f t="shared" si="104"/>
        <v>5.4716444350777936E-3</v>
      </c>
      <c r="V935" s="9">
        <f t="shared" si="104"/>
        <v>1.3873054868247251E-2</v>
      </c>
    </row>
    <row r="936" spans="1:22" x14ac:dyDescent="0.2">
      <c r="A936" s="8">
        <v>44375</v>
      </c>
      <c r="B936" s="6">
        <v>52735.59</v>
      </c>
      <c r="C936" s="6">
        <v>762.4</v>
      </c>
      <c r="D936" s="6">
        <v>650.29999999999995</v>
      </c>
      <c r="E936" s="6">
        <v>56.95</v>
      </c>
      <c r="F936" s="6">
        <v>525.23</v>
      </c>
      <c r="G936" s="6">
        <v>426.75</v>
      </c>
      <c r="H936" s="6">
        <v>87.8</v>
      </c>
      <c r="I936" s="7">
        <f t="shared" si="109"/>
        <v>3.592450563272509E-3</v>
      </c>
      <c r="J936" s="7">
        <f t="shared" si="109"/>
        <v>-1.377229800629487E-3</v>
      </c>
      <c r="K936" s="7">
        <f t="shared" si="109"/>
        <v>-1.9990773489158009E-3</v>
      </c>
      <c r="L936" s="7">
        <f t="shared" si="105"/>
        <v>2.2827041264266823E-2</v>
      </c>
      <c r="M936" s="7">
        <f t="shared" si="105"/>
        <v>-1.4146183576718929E-2</v>
      </c>
      <c r="N936" s="7">
        <f t="shared" si="105"/>
        <v>4.8037492677210913E-3</v>
      </c>
      <c r="O936" s="7">
        <f t="shared" si="105"/>
        <v>-4.8974943052391806E-2</v>
      </c>
      <c r="P936" s="7">
        <f t="shared" si="110"/>
        <v>3.5319324080564118E-3</v>
      </c>
      <c r="Q936" s="7">
        <f t="shared" si="111"/>
        <v>1.3801519962370274E-2</v>
      </c>
      <c r="R936" s="7">
        <f t="shared" si="112"/>
        <v>1.5809380727148242E-2</v>
      </c>
      <c r="S936" s="7">
        <f t="shared" si="104"/>
        <v>1.9504164377981553E-2</v>
      </c>
      <c r="T936" s="7">
        <f t="shared" si="104"/>
        <v>-2.5229747446183056E-2</v>
      </c>
      <c r="U936" s="7">
        <f t="shared" si="104"/>
        <v>1.2378584232639753E-2</v>
      </c>
      <c r="V936" s="9">
        <f t="shared" si="104"/>
        <v>8.0046167826138184E-3</v>
      </c>
    </row>
    <row r="937" spans="1:22" x14ac:dyDescent="0.2">
      <c r="A937" s="8">
        <v>44372</v>
      </c>
      <c r="B937" s="6">
        <v>52925.04</v>
      </c>
      <c r="C937" s="6">
        <v>761.35</v>
      </c>
      <c r="D937" s="6">
        <v>649</v>
      </c>
      <c r="E937" s="6">
        <v>58.25</v>
      </c>
      <c r="F937" s="6">
        <v>517.79999999999995</v>
      </c>
      <c r="G937" s="6">
        <v>428.8</v>
      </c>
      <c r="H937" s="6">
        <v>83.5</v>
      </c>
      <c r="I937" s="7">
        <f t="shared" si="109"/>
        <v>-4.2709462288550437E-3</v>
      </c>
      <c r="J937" s="7">
        <f t="shared" si="109"/>
        <v>-2.9158731201155863E-2</v>
      </c>
      <c r="K937" s="7">
        <f t="shared" si="109"/>
        <v>-2.3035439137134128E-2</v>
      </c>
      <c r="L937" s="7">
        <f t="shared" si="105"/>
        <v>-2.3175965665236054E-2</v>
      </c>
      <c r="M937" s="7">
        <f t="shared" si="105"/>
        <v>-2.4565469293163278E-2</v>
      </c>
      <c r="N937" s="7">
        <f t="shared" si="105"/>
        <v>-2.7052238805970186E-2</v>
      </c>
      <c r="O937" s="7">
        <f t="shared" si="105"/>
        <v>-3.1736526946107846E-2</v>
      </c>
      <c r="P937" s="7">
        <f t="shared" si="110"/>
        <v>3.5860131255920982E-3</v>
      </c>
      <c r="Q937" s="7">
        <f t="shared" si="111"/>
        <v>-1.3781790532507918E-3</v>
      </c>
      <c r="R937" s="7">
        <f t="shared" si="112"/>
        <v>-2.0010781710160593E-3</v>
      </c>
      <c r="S937" s="7">
        <f t="shared" si="104"/>
        <v>2.2570402552618725E-2</v>
      </c>
      <c r="T937" s="7">
        <f t="shared" si="104"/>
        <v>-1.4247194576581355E-2</v>
      </c>
      <c r="U937" s="7">
        <f t="shared" si="104"/>
        <v>4.7922480820421819E-3</v>
      </c>
      <c r="V937" s="9">
        <f t="shared" si="104"/>
        <v>-5.0214868784261187E-2</v>
      </c>
    </row>
    <row r="938" spans="1:22" x14ac:dyDescent="0.2">
      <c r="A938" s="8">
        <v>44371</v>
      </c>
      <c r="B938" s="6">
        <v>52699</v>
      </c>
      <c r="C938" s="6">
        <v>739.15</v>
      </c>
      <c r="D938" s="6">
        <v>634.04999999999995</v>
      </c>
      <c r="E938" s="6">
        <v>56.9</v>
      </c>
      <c r="F938" s="6">
        <v>505.08</v>
      </c>
      <c r="G938" s="6">
        <v>417.2</v>
      </c>
      <c r="H938" s="6">
        <v>80.849999999999994</v>
      </c>
      <c r="I938" s="7">
        <f t="shared" si="109"/>
        <v>-7.4559289550085728E-3</v>
      </c>
      <c r="J938" s="7">
        <f t="shared" si="109"/>
        <v>-9.1997564770344153E-3</v>
      </c>
      <c r="K938" s="7">
        <f t="shared" si="109"/>
        <v>-1.4746471098493696E-2</v>
      </c>
      <c r="L938" s="7">
        <f t="shared" si="105"/>
        <v>1.493848857644986E-2</v>
      </c>
      <c r="M938" s="7">
        <f t="shared" si="105"/>
        <v>6.9295953116337294E-3</v>
      </c>
      <c r="N938" s="7">
        <f t="shared" si="105"/>
        <v>3.9549376797700653E-3</v>
      </c>
      <c r="O938" s="7">
        <f t="shared" si="105"/>
        <v>1.7934446505875057E-2</v>
      </c>
      <c r="P938" s="7">
        <f t="shared" si="110"/>
        <v>-4.2800927719191676E-3</v>
      </c>
      <c r="Q938" s="7">
        <f t="shared" si="111"/>
        <v>-2.9592295939642587E-2</v>
      </c>
      <c r="R938" s="7">
        <f t="shared" si="112"/>
        <v>-2.3304901023181467E-2</v>
      </c>
      <c r="S938" s="7">
        <f t="shared" si="104"/>
        <v>-2.344875131352471E-2</v>
      </c>
      <c r="T938" s="7">
        <f t="shared" si="104"/>
        <v>-2.4872234746957579E-2</v>
      </c>
      <c r="U938" s="7">
        <f t="shared" si="104"/>
        <v>-2.7424886629974887E-2</v>
      </c>
      <c r="V938" s="9">
        <f t="shared" si="104"/>
        <v>-3.2251045833694009E-2</v>
      </c>
    </row>
    <row r="939" spans="1:22" x14ac:dyDescent="0.2">
      <c r="A939" s="8">
        <v>44370</v>
      </c>
      <c r="B939" s="6">
        <v>52306.080000000002</v>
      </c>
      <c r="C939" s="6">
        <v>732.35</v>
      </c>
      <c r="D939" s="6">
        <v>624.70000000000005</v>
      </c>
      <c r="E939" s="6">
        <v>57.75</v>
      </c>
      <c r="F939" s="6">
        <v>508.58</v>
      </c>
      <c r="G939" s="6">
        <v>418.85</v>
      </c>
      <c r="H939" s="6">
        <v>82.3</v>
      </c>
      <c r="I939" s="7">
        <f t="shared" si="109"/>
        <v>5.4033871396976796E-3</v>
      </c>
      <c r="J939" s="7">
        <f t="shared" si="109"/>
        <v>9.5582713183586243E-3</v>
      </c>
      <c r="K939" s="7">
        <f t="shared" si="109"/>
        <v>9.8447254682247909E-3</v>
      </c>
      <c r="L939" s="7">
        <f t="shared" si="105"/>
        <v>6.0606060606060996E-3</v>
      </c>
      <c r="M939" s="7">
        <f t="shared" si="105"/>
        <v>1.2878996421408662E-2</v>
      </c>
      <c r="N939" s="7">
        <f t="shared" si="105"/>
        <v>-4.7749791094675587E-4</v>
      </c>
      <c r="O939" s="7">
        <f t="shared" si="105"/>
        <v>-5.4678007290401842E-3</v>
      </c>
      <c r="P939" s="7">
        <f t="shared" si="110"/>
        <v>-7.4838633310652406E-3</v>
      </c>
      <c r="Q939" s="7">
        <f t="shared" si="111"/>
        <v>-9.2423355827827239E-3</v>
      </c>
      <c r="R939" s="7">
        <f t="shared" si="112"/>
        <v>-1.4856281181384269E-2</v>
      </c>
      <c r="S939" s="7">
        <f t="shared" si="104"/>
        <v>1.4828008269617634E-2</v>
      </c>
      <c r="T939" s="7">
        <f t="shared" si="104"/>
        <v>6.9056960108415362E-3</v>
      </c>
      <c r="U939" s="7">
        <f t="shared" si="104"/>
        <v>3.9471374732012957E-3</v>
      </c>
      <c r="V939" s="9">
        <f t="shared" si="104"/>
        <v>1.7775521659908256E-2</v>
      </c>
    </row>
    <row r="940" spans="1:22" x14ac:dyDescent="0.2">
      <c r="A940" s="8">
        <v>44369</v>
      </c>
      <c r="B940" s="6">
        <v>52588.71</v>
      </c>
      <c r="C940" s="6">
        <v>739.35</v>
      </c>
      <c r="D940" s="6">
        <v>630.85</v>
      </c>
      <c r="E940" s="6">
        <v>58.1</v>
      </c>
      <c r="F940" s="6">
        <v>515.13</v>
      </c>
      <c r="G940" s="6">
        <v>418.65</v>
      </c>
      <c r="H940" s="6">
        <v>81.849999999999994</v>
      </c>
      <c r="I940" s="7">
        <f t="shared" si="109"/>
        <v>-2.7097070835169212E-4</v>
      </c>
      <c r="J940" s="7">
        <f t="shared" si="109"/>
        <v>2.705078785418813E-4</v>
      </c>
      <c r="K940" s="7">
        <f t="shared" si="109"/>
        <v>6.3406515019415188E-4</v>
      </c>
      <c r="L940" s="7">
        <f t="shared" si="105"/>
        <v>6.0240963855422436E-3</v>
      </c>
      <c r="M940" s="7">
        <f t="shared" si="105"/>
        <v>2.2460349814610092E-2</v>
      </c>
      <c r="N940" s="7">
        <f t="shared" si="105"/>
        <v>2.6274931326883966E-3</v>
      </c>
      <c r="O940" s="7">
        <f t="shared" si="105"/>
        <v>6.7196090409287201E-3</v>
      </c>
      <c r="P940" s="7">
        <f t="shared" si="110"/>
        <v>5.3888412180447438E-3</v>
      </c>
      <c r="Q940" s="7">
        <f t="shared" si="111"/>
        <v>9.512880055180228E-3</v>
      </c>
      <c r="R940" s="7">
        <f t="shared" si="112"/>
        <v>9.7965818742260617E-3</v>
      </c>
      <c r="S940" s="7">
        <f t="shared" si="104"/>
        <v>6.0423144559626617E-3</v>
      </c>
      <c r="T940" s="7">
        <f t="shared" si="104"/>
        <v>1.2796767412499785E-2</v>
      </c>
      <c r="U940" s="7">
        <f t="shared" si="104"/>
        <v>-4.7761194937775503E-4</v>
      </c>
      <c r="V940" s="9">
        <f t="shared" si="104"/>
        <v>-5.4828038658803055E-3</v>
      </c>
    </row>
    <row r="941" spans="1:22" x14ac:dyDescent="0.2">
      <c r="A941" s="8">
        <v>44368</v>
      </c>
      <c r="B941" s="6">
        <v>52574.46</v>
      </c>
      <c r="C941" s="6">
        <v>739.55</v>
      </c>
      <c r="D941" s="6">
        <v>631.25</v>
      </c>
      <c r="E941" s="6">
        <v>58.45</v>
      </c>
      <c r="F941" s="6">
        <v>526.70000000000005</v>
      </c>
      <c r="G941" s="6">
        <v>419.75</v>
      </c>
      <c r="H941" s="6">
        <v>82.4</v>
      </c>
      <c r="I941" s="7">
        <f t="shared" si="109"/>
        <v>-4.3749379451544224E-3</v>
      </c>
      <c r="J941" s="7">
        <f t="shared" si="109"/>
        <v>-4.3945642620512038E-3</v>
      </c>
      <c r="K941" s="7">
        <f t="shared" si="109"/>
        <v>-1.3465346534653477E-3</v>
      </c>
      <c r="L941" s="7">
        <f t="shared" si="105"/>
        <v>-1.4542343883661268E-2</v>
      </c>
      <c r="M941" s="7">
        <f t="shared" si="105"/>
        <v>-2.4435162331498006E-2</v>
      </c>
      <c r="N941" s="7">
        <f t="shared" si="105"/>
        <v>-1.6319237641453266E-2</v>
      </c>
      <c r="O941" s="7">
        <f t="shared" si="105"/>
        <v>-2.669902912621358E-2</v>
      </c>
      <c r="P941" s="7">
        <f t="shared" si="110"/>
        <v>-2.710074275474519E-4</v>
      </c>
      <c r="Q941" s="7">
        <f t="shared" si="111"/>
        <v>2.7047129788246039E-4</v>
      </c>
      <c r="R941" s="7">
        <f t="shared" si="112"/>
        <v>6.3386421581930973E-4</v>
      </c>
      <c r="S941" s="7">
        <f t="shared" si="104"/>
        <v>6.0060240602119487E-3</v>
      </c>
      <c r="T941" s="7">
        <f t="shared" si="104"/>
        <v>2.2211830495522909E-2</v>
      </c>
      <c r="U941" s="7">
        <f t="shared" si="104"/>
        <v>2.6240473072093261E-3</v>
      </c>
      <c r="V941" s="9">
        <f t="shared" si="104"/>
        <v>6.6971330982822964E-3</v>
      </c>
    </row>
    <row r="942" spans="1:22" x14ac:dyDescent="0.2">
      <c r="A942" s="8">
        <v>44365</v>
      </c>
      <c r="B942" s="6">
        <v>52344.45</v>
      </c>
      <c r="C942" s="6">
        <v>736.3</v>
      </c>
      <c r="D942" s="6">
        <v>630.4</v>
      </c>
      <c r="E942" s="6">
        <v>57.6</v>
      </c>
      <c r="F942" s="6">
        <v>513.83000000000004</v>
      </c>
      <c r="G942" s="6">
        <v>412.9</v>
      </c>
      <c r="H942" s="6">
        <v>80.2</v>
      </c>
      <c r="I942" s="7">
        <f t="shared" si="109"/>
        <v>-4.0348117135613482E-4</v>
      </c>
      <c r="J942" s="7">
        <f t="shared" si="109"/>
        <v>3.1237267418173786E-3</v>
      </c>
      <c r="K942" s="7">
        <f t="shared" si="109"/>
        <v>4.1243654822336051E-3</v>
      </c>
      <c r="L942" s="7">
        <f t="shared" si="105"/>
        <v>3.4722222222220989E-3</v>
      </c>
      <c r="M942" s="7">
        <f t="shared" si="105"/>
        <v>-1.3233948971450582E-3</v>
      </c>
      <c r="N942" s="7">
        <f t="shared" si="105"/>
        <v>1.780092031969005E-2</v>
      </c>
      <c r="O942" s="7">
        <f t="shared" si="105"/>
        <v>2.1197007481296826E-2</v>
      </c>
      <c r="P942" s="7">
        <f t="shared" si="110"/>
        <v>-4.3845359902975082E-3</v>
      </c>
      <c r="Q942" s="7">
        <f t="shared" si="111"/>
        <v>-4.4042487427078114E-3</v>
      </c>
      <c r="R942" s="7">
        <f t="shared" si="112"/>
        <v>-1.3474420459002126E-3</v>
      </c>
      <c r="S942" s="7">
        <f t="shared" si="104"/>
        <v>-1.4649120216231883E-2</v>
      </c>
      <c r="T942" s="7">
        <f t="shared" si="104"/>
        <v>-2.4738655040094277E-2</v>
      </c>
      <c r="U942" s="7">
        <f t="shared" si="104"/>
        <v>-1.6453863065605669E-2</v>
      </c>
      <c r="V942" s="9">
        <f t="shared" si="104"/>
        <v>-2.7061922042957192E-2</v>
      </c>
    </row>
    <row r="943" spans="1:22" x14ac:dyDescent="0.2">
      <c r="A943" s="8">
        <v>44364</v>
      </c>
      <c r="B943" s="6">
        <v>52323.33</v>
      </c>
      <c r="C943" s="6">
        <v>738.6</v>
      </c>
      <c r="D943" s="6">
        <v>633</v>
      </c>
      <c r="E943" s="6">
        <v>57.8</v>
      </c>
      <c r="F943" s="6">
        <v>513.15</v>
      </c>
      <c r="G943" s="6">
        <v>420.25</v>
      </c>
      <c r="H943" s="6">
        <v>81.900000000000006</v>
      </c>
      <c r="I943" s="7">
        <f t="shared" si="109"/>
        <v>3.4143469079663813E-3</v>
      </c>
      <c r="J943" s="7">
        <f t="shared" si="109"/>
        <v>1.5163823449769742E-2</v>
      </c>
      <c r="K943" s="7">
        <f t="shared" si="109"/>
        <v>1.1216429699842045E-2</v>
      </c>
      <c r="L943" s="7">
        <f t="shared" si="105"/>
        <v>1.2975778546712835E-2</v>
      </c>
      <c r="M943" s="7">
        <f t="shared" si="105"/>
        <v>1.3836110299132898E-2</v>
      </c>
      <c r="N943" s="7">
        <f t="shared" si="105"/>
        <v>1.3563355145746581E-2</v>
      </c>
      <c r="O943" s="7">
        <f t="shared" si="105"/>
        <v>3.0525030525030417E-2</v>
      </c>
      <c r="P943" s="7">
        <f t="shared" si="110"/>
        <v>-4.0356259178576438E-4</v>
      </c>
      <c r="Q943" s="7">
        <f t="shared" si="111"/>
        <v>3.1188580437918555E-3</v>
      </c>
      <c r="R943" s="7">
        <f t="shared" si="112"/>
        <v>4.1158836005069192E-3</v>
      </c>
      <c r="S943" s="7">
        <f t="shared" si="104"/>
        <v>3.4662079764861075E-3</v>
      </c>
      <c r="T943" s="7">
        <f t="shared" si="104"/>
        <v>-1.3242713575260887E-3</v>
      </c>
      <c r="U943" s="7">
        <f t="shared" si="104"/>
        <v>1.7644339396680489E-2</v>
      </c>
      <c r="V943" s="9">
        <f t="shared" si="104"/>
        <v>2.0975475986554994E-2</v>
      </c>
    </row>
    <row r="944" spans="1:22" x14ac:dyDescent="0.2">
      <c r="A944" s="8">
        <v>44363</v>
      </c>
      <c r="B944" s="6">
        <v>52501.98</v>
      </c>
      <c r="C944" s="6">
        <v>749.8</v>
      </c>
      <c r="D944" s="6">
        <v>640.1</v>
      </c>
      <c r="E944" s="6">
        <v>58.55</v>
      </c>
      <c r="F944" s="6">
        <v>520.25</v>
      </c>
      <c r="G944" s="6">
        <v>425.95</v>
      </c>
      <c r="H944" s="6">
        <v>84.4</v>
      </c>
      <c r="I944" s="7">
        <f t="shared" si="109"/>
        <v>5.1630433747451576E-3</v>
      </c>
      <c r="J944" s="7">
        <f t="shared" si="109"/>
        <v>1.4670578821018854E-3</v>
      </c>
      <c r="K944" s="7">
        <f t="shared" si="109"/>
        <v>8.1237306670831622E-3</v>
      </c>
      <c r="L944" s="7">
        <f t="shared" si="105"/>
        <v>1.7933390264731175E-2</v>
      </c>
      <c r="M944" s="7">
        <f t="shared" si="105"/>
        <v>2.002883229216712E-2</v>
      </c>
      <c r="N944" s="7">
        <f t="shared" si="105"/>
        <v>8.334311538912953E-3</v>
      </c>
      <c r="O944" s="7">
        <f t="shared" si="105"/>
        <v>8.2938388625590775E-3</v>
      </c>
      <c r="P944" s="7">
        <f t="shared" si="110"/>
        <v>3.4085312595634912E-3</v>
      </c>
      <c r="Q944" s="7">
        <f t="shared" si="111"/>
        <v>1.5050001883348731E-2</v>
      </c>
      <c r="R944" s="7">
        <f t="shared" si="112"/>
        <v>1.1153992003781543E-2</v>
      </c>
      <c r="S944" s="7">
        <f t="shared" si="104"/>
        <v>1.2892314365394595E-2</v>
      </c>
      <c r="T944" s="7">
        <f t="shared" si="104"/>
        <v>1.3741265182020519E-2</v>
      </c>
      <c r="U944" s="7">
        <f t="shared" si="104"/>
        <v>1.3472196200124497E-2</v>
      </c>
      <c r="V944" s="9">
        <f t="shared" si="104"/>
        <v>3.0068410742887585E-2</v>
      </c>
    </row>
    <row r="945" spans="1:22" x14ac:dyDescent="0.2">
      <c r="A945" s="8">
        <v>44362</v>
      </c>
      <c r="B945" s="6">
        <v>52773.05</v>
      </c>
      <c r="C945" s="6">
        <v>750.9</v>
      </c>
      <c r="D945" s="6">
        <v>645.29999999999995</v>
      </c>
      <c r="E945" s="6">
        <v>59.6</v>
      </c>
      <c r="F945" s="6">
        <v>530.66999999999996</v>
      </c>
      <c r="G945" s="6">
        <v>429.5</v>
      </c>
      <c r="H945" s="6">
        <v>85.1</v>
      </c>
      <c r="I945" s="7">
        <f t="shared" si="109"/>
        <v>-4.197597068958614E-3</v>
      </c>
      <c r="J945" s="7">
        <f t="shared" si="109"/>
        <v>-1.9509921427620203E-2</v>
      </c>
      <c r="K945" s="7">
        <f t="shared" si="109"/>
        <v>-1.5729118239578455E-2</v>
      </c>
      <c r="L945" s="7">
        <f t="shared" si="105"/>
        <v>-2.5167785234898599E-3</v>
      </c>
      <c r="M945" s="7">
        <f t="shared" si="105"/>
        <v>8.1594964855749019E-3</v>
      </c>
      <c r="N945" s="7">
        <f t="shared" si="105"/>
        <v>1.9790454016299641E-3</v>
      </c>
      <c r="O945" s="7">
        <f t="shared" si="105"/>
        <v>-1.7626321974146819E-3</v>
      </c>
      <c r="P945" s="7">
        <f t="shared" si="110"/>
        <v>5.1497605664933763E-3</v>
      </c>
      <c r="Q945" s="7">
        <f t="shared" si="111"/>
        <v>1.465982804026563E-3</v>
      </c>
      <c r="R945" s="7">
        <f t="shared" si="112"/>
        <v>8.0909107938362448E-3</v>
      </c>
      <c r="S945" s="7">
        <f t="shared" si="104"/>
        <v>1.7774484027577898E-2</v>
      </c>
      <c r="T945" s="7">
        <f t="shared" si="104"/>
        <v>1.9830893849781941E-2</v>
      </c>
      <c r="U945" s="7">
        <f t="shared" si="104"/>
        <v>8.2997729354605133E-3</v>
      </c>
      <c r="V945" s="9">
        <f t="shared" si="104"/>
        <v>8.2596339774168581E-3</v>
      </c>
    </row>
    <row r="946" spans="1:22" x14ac:dyDescent="0.2">
      <c r="A946" s="8">
        <v>44361</v>
      </c>
      <c r="B946" s="6">
        <v>52551.53</v>
      </c>
      <c r="C946" s="6">
        <v>736.25</v>
      </c>
      <c r="D946" s="6">
        <v>635.15</v>
      </c>
      <c r="E946" s="6">
        <v>59.45</v>
      </c>
      <c r="F946" s="6">
        <v>535</v>
      </c>
      <c r="G946" s="6">
        <v>430.35</v>
      </c>
      <c r="H946" s="6">
        <v>84.95</v>
      </c>
      <c r="I946" s="7">
        <f t="shared" si="109"/>
        <v>-1.4608518534093839E-3</v>
      </c>
      <c r="J946" s="7">
        <f t="shared" si="109"/>
        <v>2.9881154499151741E-3</v>
      </c>
      <c r="K946" s="7">
        <f t="shared" si="109"/>
        <v>8.6593718019378763E-4</v>
      </c>
      <c r="L946" s="7">
        <f t="shared" si="105"/>
        <v>1.0092514718250456E-2</v>
      </c>
      <c r="M946" s="7">
        <f t="shared" si="105"/>
        <v>-2.2373831775700959E-2</v>
      </c>
      <c r="N946" s="7">
        <f t="shared" si="105"/>
        <v>-1.7427675148135036E-3</v>
      </c>
      <c r="O946" s="7">
        <f t="shared" si="105"/>
        <v>-5.8858151854032092E-3</v>
      </c>
      <c r="P946" s="7">
        <f t="shared" si="110"/>
        <v>-4.2064317110478968E-3</v>
      </c>
      <c r="Q946" s="7">
        <f t="shared" si="111"/>
        <v>-1.9702752140041774E-2</v>
      </c>
      <c r="R946" s="7">
        <f t="shared" si="112"/>
        <v>-1.5854133472324297E-2</v>
      </c>
      <c r="S946" s="7">
        <f t="shared" si="104"/>
        <v>-2.5199509345131652E-3</v>
      </c>
      <c r="T946" s="7">
        <f t="shared" si="104"/>
        <v>8.126387772480757E-3</v>
      </c>
      <c r="U946" s="7">
        <f t="shared" si="104"/>
        <v>1.9770896711735868E-3</v>
      </c>
      <c r="V946" s="9">
        <f t="shared" si="104"/>
        <v>-1.7641874613872966E-3</v>
      </c>
    </row>
    <row r="947" spans="1:22" x14ac:dyDescent="0.2">
      <c r="A947" s="8">
        <v>44358</v>
      </c>
      <c r="B947" s="6">
        <v>52474.76</v>
      </c>
      <c r="C947" s="6">
        <v>738.45</v>
      </c>
      <c r="D947" s="6">
        <v>635.70000000000005</v>
      </c>
      <c r="E947" s="6">
        <v>60.05</v>
      </c>
      <c r="F947" s="6">
        <v>523.03</v>
      </c>
      <c r="G947" s="6">
        <v>429.6</v>
      </c>
      <c r="H947" s="6">
        <v>84.45</v>
      </c>
      <c r="I947" s="7">
        <f t="shared" si="109"/>
        <v>-3.3214063294429996E-3</v>
      </c>
      <c r="J947" s="7">
        <f t="shared" si="109"/>
        <v>7.8542893899382626E-3</v>
      </c>
      <c r="K947" s="7">
        <f t="shared" si="109"/>
        <v>7.3934245713385138E-3</v>
      </c>
      <c r="L947" s="7">
        <f t="shared" si="105"/>
        <v>4.9958368026645772E-3</v>
      </c>
      <c r="M947" s="7">
        <f t="shared" si="105"/>
        <v>-5.1144293826357989E-2</v>
      </c>
      <c r="N947" s="7">
        <f t="shared" si="105"/>
        <v>6.1685288640596081E-3</v>
      </c>
      <c r="O947" s="7">
        <f t="shared" si="105"/>
        <v>3.5523978685612079E-3</v>
      </c>
      <c r="P947" s="7">
        <f t="shared" si="110"/>
        <v>-1.4619199378136411E-3</v>
      </c>
      <c r="Q947" s="7">
        <f t="shared" si="111"/>
        <v>2.9836599065228881E-3</v>
      </c>
      <c r="R947" s="7">
        <f t="shared" si="112"/>
        <v>8.6556247289348626E-4</v>
      </c>
      <c r="S947" s="7">
        <f t="shared" si="104"/>
        <v>1.0041925389201537E-2</v>
      </c>
      <c r="T947" s="7">
        <f t="shared" si="104"/>
        <v>-2.2627923099511487E-2</v>
      </c>
      <c r="U947" s="7">
        <f t="shared" si="104"/>
        <v>-1.7442879008285346E-3</v>
      </c>
      <c r="V947" s="9">
        <f t="shared" si="104"/>
        <v>-5.9032048641319817E-3</v>
      </c>
    </row>
    <row r="948" spans="1:22" x14ac:dyDescent="0.2">
      <c r="A948" s="8">
        <v>44357</v>
      </c>
      <c r="B948" s="6">
        <v>52300.47</v>
      </c>
      <c r="C948" s="6">
        <v>744.25</v>
      </c>
      <c r="D948" s="6">
        <v>640.4</v>
      </c>
      <c r="E948" s="6">
        <v>60.35</v>
      </c>
      <c r="F948" s="6">
        <v>496.28</v>
      </c>
      <c r="G948" s="6">
        <v>432.25</v>
      </c>
      <c r="H948" s="6">
        <v>84.75</v>
      </c>
      <c r="I948" s="7">
        <f t="shared" si="109"/>
        <v>-6.8609326072978094E-3</v>
      </c>
      <c r="J948" s="7">
        <f t="shared" si="109"/>
        <v>-1.0077258985555893E-2</v>
      </c>
      <c r="K948" s="7">
        <f t="shared" si="109"/>
        <v>-6.7145534041223032E-3</v>
      </c>
      <c r="L948" s="7">
        <f t="shared" si="105"/>
        <v>-1.0770505385252704E-2</v>
      </c>
      <c r="M948" s="7">
        <f t="shared" si="105"/>
        <v>3.2642862899976421E-3</v>
      </c>
      <c r="N948" s="7">
        <f t="shared" si="105"/>
        <v>-2.498554077501447E-2</v>
      </c>
      <c r="O948" s="7">
        <f t="shared" si="105"/>
        <v>-3.4218289085545806E-2</v>
      </c>
      <c r="P948" s="7">
        <f t="shared" si="110"/>
        <v>-3.3269344435818797E-3</v>
      </c>
      <c r="Q948" s="7">
        <f t="shared" si="111"/>
        <v>7.823605023566358E-3</v>
      </c>
      <c r="R948" s="7">
        <f t="shared" si="112"/>
        <v>7.3662271801963764E-3</v>
      </c>
      <c r="S948" s="7">
        <f t="shared" si="104"/>
        <v>4.9833990175480909E-3</v>
      </c>
      <c r="T948" s="7">
        <f t="shared" si="104"/>
        <v>-5.2498540221824354E-2</v>
      </c>
      <c r="U948" s="7">
        <f t="shared" si="104"/>
        <v>6.149581368744968E-3</v>
      </c>
      <c r="V948" s="9">
        <f t="shared" si="104"/>
        <v>3.5461030067504905E-3</v>
      </c>
    </row>
    <row r="949" spans="1:22" x14ac:dyDescent="0.2">
      <c r="A949" s="8">
        <v>44356</v>
      </c>
      <c r="B949" s="6">
        <v>51941.64</v>
      </c>
      <c r="C949" s="6">
        <v>736.75</v>
      </c>
      <c r="D949" s="6">
        <v>636.1</v>
      </c>
      <c r="E949" s="6">
        <v>59.7</v>
      </c>
      <c r="F949" s="6">
        <v>497.9</v>
      </c>
      <c r="G949" s="6">
        <v>421.45</v>
      </c>
      <c r="H949" s="6">
        <v>81.849999999999994</v>
      </c>
      <c r="I949" s="7">
        <f t="shared" si="109"/>
        <v>6.4289460248079244E-3</v>
      </c>
      <c r="J949" s="7">
        <f t="shared" si="109"/>
        <v>1.3030200203596909E-2</v>
      </c>
      <c r="K949" s="7">
        <f t="shared" si="109"/>
        <v>9.9041031284388126E-3</v>
      </c>
      <c r="L949" s="7">
        <f t="shared" si="105"/>
        <v>-5.862646566164198E-3</v>
      </c>
      <c r="M949" s="7">
        <f t="shared" si="105"/>
        <v>1.18096003213497E-2</v>
      </c>
      <c r="N949" s="7">
        <f t="shared" si="105"/>
        <v>1.3643374065725578E-2</v>
      </c>
      <c r="O949" s="7">
        <f t="shared" ref="O949:O1012" si="113">(H950/H949)-1</f>
        <v>-6.108735491753281E-4</v>
      </c>
      <c r="P949" s="7">
        <f t="shared" si="110"/>
        <v>-6.8845770159421246E-3</v>
      </c>
      <c r="Q949" s="7">
        <f t="shared" si="111"/>
        <v>-1.0128378278081626E-2</v>
      </c>
      <c r="R949" s="7">
        <f t="shared" si="112"/>
        <v>-6.7371974378009503E-3</v>
      </c>
      <c r="S949" s="7">
        <f>LN(E949/E948)</f>
        <v>-1.0828927144984117E-2</v>
      </c>
      <c r="T949" s="7">
        <f>LN(F949/F948)</f>
        <v>3.2589700734663297E-3</v>
      </c>
      <c r="U949" s="7">
        <f>LN(G949/G948)</f>
        <v>-2.5302978119908726E-2</v>
      </c>
      <c r="V949" s="9">
        <f>LN(H949/H948)</f>
        <v>-3.4817442443415815E-2</v>
      </c>
    </row>
    <row r="950" spans="1:22" x14ac:dyDescent="0.2">
      <c r="A950" s="8">
        <v>44355</v>
      </c>
      <c r="B950" s="6">
        <v>52275.57</v>
      </c>
      <c r="C950" s="6">
        <v>746.35</v>
      </c>
      <c r="D950" s="6">
        <v>642.4</v>
      </c>
      <c r="E950" s="6">
        <v>59.35</v>
      </c>
      <c r="F950" s="6">
        <v>503.78</v>
      </c>
      <c r="G950" s="6">
        <v>427.2</v>
      </c>
      <c r="H950" s="6">
        <v>81.8</v>
      </c>
      <c r="I950" s="7">
        <f t="shared" si="109"/>
        <v>1.0127101435719599E-3</v>
      </c>
      <c r="J950" s="7">
        <f t="shared" si="109"/>
        <v>6.3643062906142411E-3</v>
      </c>
      <c r="K950" s="7">
        <f t="shared" si="109"/>
        <v>9.028642590286573E-3</v>
      </c>
      <c r="L950" s="7">
        <f t="shared" si="109"/>
        <v>1.7691659646166702E-2</v>
      </c>
      <c r="M950" s="7">
        <f t="shared" si="109"/>
        <v>1.4430902378022248E-2</v>
      </c>
      <c r="N950" s="7">
        <f t="shared" si="109"/>
        <v>1.1821161048689133E-2</v>
      </c>
      <c r="O950" s="7">
        <f t="shared" si="113"/>
        <v>1.344743276283622E-2</v>
      </c>
      <c r="P950" s="7">
        <f t="shared" ref="P950:V986" si="114">LN(B950/B949)</f>
        <v>6.4083684987606788E-3</v>
      </c>
      <c r="Q950" s="7">
        <f t="shared" si="114"/>
        <v>1.2946037461444619E-2</v>
      </c>
      <c r="R950" s="7">
        <f t="shared" si="114"/>
        <v>9.8553789477932568E-3</v>
      </c>
      <c r="S950" s="7">
        <f t="shared" si="114"/>
        <v>-5.8798993428794029E-3</v>
      </c>
      <c r="T950" s="7">
        <f t="shared" si="114"/>
        <v>1.1740411189401318E-2</v>
      </c>
      <c r="U950" s="7">
        <f t="shared" si="114"/>
        <v>1.3551141202494019E-2</v>
      </c>
      <c r="V950" s="9">
        <f t="shared" si="114"/>
        <v>-6.1106020844254618E-4</v>
      </c>
    </row>
    <row r="951" spans="1:22" x14ac:dyDescent="0.2">
      <c r="A951" s="8">
        <v>44354</v>
      </c>
      <c r="B951" s="6">
        <v>52328.51</v>
      </c>
      <c r="C951" s="6">
        <v>751.1</v>
      </c>
      <c r="D951" s="6">
        <v>648.20000000000005</v>
      </c>
      <c r="E951" s="6">
        <v>60.4</v>
      </c>
      <c r="F951" s="6">
        <v>511.05</v>
      </c>
      <c r="G951" s="6">
        <v>432.25</v>
      </c>
      <c r="H951" s="6">
        <v>82.9</v>
      </c>
      <c r="I951" s="7">
        <f t="shared" ref="I951:N993" si="115">(B952/B951)-1</f>
        <v>-4.3658800909867068E-3</v>
      </c>
      <c r="J951" s="7">
        <f t="shared" si="115"/>
        <v>-1.2048994807615565E-2</v>
      </c>
      <c r="K951" s="7">
        <f t="shared" si="115"/>
        <v>-8.4850354828756025E-3</v>
      </c>
      <c r="L951" s="7">
        <f t="shared" si="115"/>
        <v>-9.9337748344371368E-3</v>
      </c>
      <c r="M951" s="7">
        <f t="shared" si="115"/>
        <v>-1.9704529889443267E-2</v>
      </c>
      <c r="N951" s="7">
        <f t="shared" si="115"/>
        <v>3.1231925968768781E-3</v>
      </c>
      <c r="O951" s="7">
        <f t="shared" si="113"/>
        <v>-1.2665862484921742E-2</v>
      </c>
      <c r="P951" s="7">
        <f t="shared" si="114"/>
        <v>1.0121976985974805E-3</v>
      </c>
      <c r="Q951" s="7">
        <f t="shared" si="114"/>
        <v>6.3441396127173191E-3</v>
      </c>
      <c r="R951" s="7">
        <f t="shared" si="114"/>
        <v>8.9881280748952339E-3</v>
      </c>
      <c r="S951" s="7">
        <f t="shared" si="114"/>
        <v>1.7536983885092117E-2</v>
      </c>
      <c r="T951" s="7">
        <f t="shared" si="114"/>
        <v>1.432776793754703E-2</v>
      </c>
      <c r="U951" s="7">
        <f t="shared" si="114"/>
        <v>1.1751836917414793E-2</v>
      </c>
      <c r="V951" s="9">
        <f t="shared" si="114"/>
        <v>1.3357818532547952E-2</v>
      </c>
    </row>
    <row r="952" spans="1:22" x14ac:dyDescent="0.2">
      <c r="A952" s="8">
        <v>44351</v>
      </c>
      <c r="B952" s="6">
        <v>52100.05</v>
      </c>
      <c r="C952" s="6">
        <v>742.05</v>
      </c>
      <c r="D952" s="6">
        <v>642.70000000000005</v>
      </c>
      <c r="E952" s="6">
        <v>59.8</v>
      </c>
      <c r="F952" s="6">
        <v>500.98</v>
      </c>
      <c r="G952" s="6">
        <v>433.6</v>
      </c>
      <c r="H952" s="6">
        <v>81.849999999999994</v>
      </c>
      <c r="I952" s="7">
        <f t="shared" si="115"/>
        <v>2.5408804790014727E-3</v>
      </c>
      <c r="J952" s="7">
        <f t="shared" si="115"/>
        <v>1.1589515531298389E-2</v>
      </c>
      <c r="K952" s="7">
        <f t="shared" si="115"/>
        <v>1.1747316010580322E-2</v>
      </c>
      <c r="L952" s="7">
        <f t="shared" si="115"/>
        <v>1.4214046822742521E-2</v>
      </c>
      <c r="M952" s="7">
        <f t="shared" si="115"/>
        <v>4.7307277735637587E-3</v>
      </c>
      <c r="N952" s="7">
        <f t="shared" si="115"/>
        <v>1.3952952029520294E-2</v>
      </c>
      <c r="O952" s="7">
        <f t="shared" si="113"/>
        <v>-6.108735491753281E-4</v>
      </c>
      <c r="P952" s="7">
        <f t="shared" si="114"/>
        <v>-4.3754383758334335E-3</v>
      </c>
      <c r="Q952" s="7">
        <f t="shared" si="114"/>
        <v>-1.212217235013887E-2</v>
      </c>
      <c r="R952" s="7">
        <f t="shared" si="114"/>
        <v>-8.5212383302064477E-3</v>
      </c>
      <c r="S952" s="7">
        <f t="shared" si="114"/>
        <v>-9.9834439841832625E-3</v>
      </c>
      <c r="T952" s="7">
        <f t="shared" si="114"/>
        <v>-1.9901252646731846E-2</v>
      </c>
      <c r="U952" s="7">
        <f t="shared" si="114"/>
        <v>3.118325562036642E-3</v>
      </c>
      <c r="V952" s="9">
        <f t="shared" si="114"/>
        <v>-1.2746758324105533E-2</v>
      </c>
    </row>
    <row r="953" spans="1:22" x14ac:dyDescent="0.2">
      <c r="A953" s="8">
        <v>44350</v>
      </c>
      <c r="B953" s="6">
        <v>52232.43</v>
      </c>
      <c r="C953" s="6">
        <v>750.65</v>
      </c>
      <c r="D953" s="6">
        <v>650.25</v>
      </c>
      <c r="E953" s="6">
        <v>60.65</v>
      </c>
      <c r="F953" s="6">
        <v>503.35</v>
      </c>
      <c r="G953" s="6">
        <v>439.65</v>
      </c>
      <c r="H953" s="6">
        <v>81.8</v>
      </c>
      <c r="I953" s="7">
        <f t="shared" si="115"/>
        <v>-7.3316520024053755E-3</v>
      </c>
      <c r="J953" s="7">
        <f t="shared" si="115"/>
        <v>-1.8184240325051615E-2</v>
      </c>
      <c r="K953" s="7">
        <f t="shared" si="115"/>
        <v>-2.9219530949634587E-3</v>
      </c>
      <c r="L953" s="7">
        <f t="shared" si="115"/>
        <v>4.9464138499588639E-3</v>
      </c>
      <c r="M953" s="7">
        <f t="shared" si="115"/>
        <v>3.0793682328398297E-3</v>
      </c>
      <c r="N953" s="7">
        <f t="shared" si="115"/>
        <v>-5.4588877516205114E-3</v>
      </c>
      <c r="O953" s="7">
        <f t="shared" si="113"/>
        <v>-7.3349633251833524E-3</v>
      </c>
      <c r="P953" s="7">
        <f t="shared" si="114"/>
        <v>2.5376578998352367E-3</v>
      </c>
      <c r="Q953" s="7">
        <f t="shared" si="114"/>
        <v>1.1522871516486613E-2</v>
      </c>
      <c r="R953" s="7">
        <f t="shared" si="114"/>
        <v>1.167885195152038E-2</v>
      </c>
      <c r="S953" s="7">
        <f t="shared" si="114"/>
        <v>1.411397443347313E-2</v>
      </c>
      <c r="T953" s="7">
        <f t="shared" si="114"/>
        <v>4.7195730470788759E-3</v>
      </c>
      <c r="U953" s="7">
        <f t="shared" si="114"/>
        <v>1.3856505699574674E-2</v>
      </c>
      <c r="V953" s="9">
        <f t="shared" si="114"/>
        <v>-6.1106020844254618E-4</v>
      </c>
    </row>
    <row r="954" spans="1:22" x14ac:dyDescent="0.2">
      <c r="A954" s="8">
        <v>44349</v>
      </c>
      <c r="B954" s="6">
        <v>51849.48</v>
      </c>
      <c r="C954" s="6">
        <v>737</v>
      </c>
      <c r="D954" s="6">
        <v>648.35</v>
      </c>
      <c r="E954" s="6">
        <v>60.95</v>
      </c>
      <c r="F954" s="6">
        <v>504.9</v>
      </c>
      <c r="G954" s="6">
        <v>437.25</v>
      </c>
      <c r="H954" s="6">
        <v>81.2</v>
      </c>
      <c r="I954" s="7">
        <f t="shared" si="115"/>
        <v>1.6470753419319806E-3</v>
      </c>
      <c r="J954" s="7">
        <f t="shared" si="115"/>
        <v>1.1058344640434203E-2</v>
      </c>
      <c r="K954" s="7">
        <f t="shared" si="115"/>
        <v>2.6991594046426037E-3</v>
      </c>
      <c r="L954" s="7">
        <f t="shared" si="115"/>
        <v>-5.5783429040196952E-2</v>
      </c>
      <c r="M954" s="7">
        <f t="shared" si="115"/>
        <v>-2.0499108734402749E-2</v>
      </c>
      <c r="N954" s="7">
        <f t="shared" si="115"/>
        <v>-1.0748999428244699E-2</v>
      </c>
      <c r="O954" s="7">
        <f t="shared" si="113"/>
        <v>-2.2783251231527246E-2</v>
      </c>
      <c r="P954" s="7">
        <f t="shared" si="114"/>
        <v>-7.3586606559525427E-3</v>
      </c>
      <c r="Q954" s="7">
        <f t="shared" si="114"/>
        <v>-1.8351605668977335E-2</v>
      </c>
      <c r="R954" s="7">
        <f t="shared" si="114"/>
        <v>-2.9262303338676372E-3</v>
      </c>
      <c r="S954" s="7">
        <f t="shared" si="114"/>
        <v>4.9342205372214778E-3</v>
      </c>
      <c r="T954" s="7">
        <f t="shared" si="114"/>
        <v>3.0746366894375617E-3</v>
      </c>
      <c r="U954" s="7">
        <f t="shared" si="114"/>
        <v>-5.4738419262995823E-3</v>
      </c>
      <c r="V954" s="9">
        <f t="shared" si="114"/>
        <v>-7.3619964410690823E-3</v>
      </c>
    </row>
    <row r="955" spans="1:22" x14ac:dyDescent="0.2">
      <c r="A955" s="8">
        <v>44348</v>
      </c>
      <c r="B955" s="6">
        <v>51934.879999999997</v>
      </c>
      <c r="C955" s="6">
        <v>745.15</v>
      </c>
      <c r="D955" s="6">
        <v>650.1</v>
      </c>
      <c r="E955" s="6">
        <v>57.55</v>
      </c>
      <c r="F955" s="6">
        <v>494.55</v>
      </c>
      <c r="G955" s="6">
        <v>432.55</v>
      </c>
      <c r="H955" s="6">
        <v>79.349999999999994</v>
      </c>
      <c r="I955" s="7">
        <f t="shared" si="115"/>
        <v>4.9292498605968404E-5</v>
      </c>
      <c r="J955" s="7">
        <f t="shared" si="115"/>
        <v>7.448164799033874E-3</v>
      </c>
      <c r="K955" s="7">
        <f t="shared" si="115"/>
        <v>1.9458544839255465E-2</v>
      </c>
      <c r="L955" s="7">
        <f t="shared" si="115"/>
        <v>1.6507384882710641E-2</v>
      </c>
      <c r="M955" s="7">
        <f t="shared" si="115"/>
        <v>-5.4595086442232876E-4</v>
      </c>
      <c r="N955" s="7">
        <f t="shared" si="115"/>
        <v>-1.8957345971563955E-2</v>
      </c>
      <c r="O955" s="7">
        <f t="shared" si="113"/>
        <v>1.7013232514177856E-2</v>
      </c>
      <c r="P955" s="7">
        <f t="shared" si="114"/>
        <v>1.6457204009302266E-3</v>
      </c>
      <c r="Q955" s="7">
        <f t="shared" si="114"/>
        <v>1.0997648205465189E-2</v>
      </c>
      <c r="R955" s="7">
        <f t="shared" si="114"/>
        <v>2.6955232155298375E-3</v>
      </c>
      <c r="S955" s="7">
        <f t="shared" si="114"/>
        <v>-5.7399720759388956E-2</v>
      </c>
      <c r="T955" s="7">
        <f t="shared" si="114"/>
        <v>-2.0712131679020158E-2</v>
      </c>
      <c r="U955" s="7">
        <f t="shared" si="114"/>
        <v>-1.0807187272328132E-2</v>
      </c>
      <c r="V955" s="9">
        <f t="shared" si="114"/>
        <v>-2.3046800195214344E-2</v>
      </c>
    </row>
    <row r="956" spans="1:22" x14ac:dyDescent="0.2">
      <c r="A956" s="8">
        <v>44347</v>
      </c>
      <c r="B956" s="6">
        <v>51937.440000000002</v>
      </c>
      <c r="C956" s="6">
        <v>750.7</v>
      </c>
      <c r="D956" s="6">
        <v>662.75</v>
      </c>
      <c r="E956" s="6">
        <v>58.5</v>
      </c>
      <c r="F956" s="6">
        <v>494.28</v>
      </c>
      <c r="G956" s="6">
        <v>424.35</v>
      </c>
      <c r="H956" s="6">
        <v>80.7</v>
      </c>
      <c r="I956" s="7">
        <f t="shared" si="115"/>
        <v>-9.9073038640334898E-3</v>
      </c>
      <c r="J956" s="7">
        <f t="shared" si="115"/>
        <v>-1.4453177034767561E-2</v>
      </c>
      <c r="K956" s="7">
        <f t="shared" si="115"/>
        <v>-2.9724632214258806E-2</v>
      </c>
      <c r="L956" s="7">
        <f t="shared" si="115"/>
        <v>1.1111111111111072E-2</v>
      </c>
      <c r="M956" s="7">
        <f t="shared" si="115"/>
        <v>6.9798494780286546E-3</v>
      </c>
      <c r="N956" s="7">
        <f t="shared" si="115"/>
        <v>-5.4200542005420349E-3</v>
      </c>
      <c r="O956" s="7">
        <f t="shared" si="113"/>
        <v>3.903345724907048E-2</v>
      </c>
      <c r="P956" s="7">
        <f t="shared" si="114"/>
        <v>4.9291283770680341E-5</v>
      </c>
      <c r="Q956" s="7">
        <f t="shared" si="114"/>
        <v>7.4205641841550204E-3</v>
      </c>
      <c r="R956" s="7">
        <f t="shared" si="114"/>
        <v>1.9271647958711828E-2</v>
      </c>
      <c r="S956" s="7">
        <f t="shared" si="114"/>
        <v>1.6372619069919114E-2</v>
      </c>
      <c r="T956" s="7">
        <f t="shared" si="114"/>
        <v>-5.4609994986019568E-4</v>
      </c>
      <c r="U956" s="7">
        <f t="shared" si="114"/>
        <v>-1.9139340210697395E-2</v>
      </c>
      <c r="V956" s="9">
        <f t="shared" si="114"/>
        <v>1.6870128303485193E-2</v>
      </c>
    </row>
    <row r="957" spans="1:22" x14ac:dyDescent="0.2">
      <c r="A957" s="8">
        <v>44344</v>
      </c>
      <c r="B957" s="6">
        <v>51422.879999999997</v>
      </c>
      <c r="C957" s="6">
        <v>739.85</v>
      </c>
      <c r="D957" s="6">
        <v>643.04999999999995</v>
      </c>
      <c r="E957" s="6">
        <v>59.15</v>
      </c>
      <c r="F957" s="6">
        <v>497.73</v>
      </c>
      <c r="G957" s="6">
        <v>422.05</v>
      </c>
      <c r="H957" s="6">
        <v>83.85</v>
      </c>
      <c r="I957" s="7">
        <f t="shared" si="115"/>
        <v>-5.9829398897921493E-3</v>
      </c>
      <c r="J957" s="7">
        <f t="shared" si="115"/>
        <v>1.4192065959315991E-2</v>
      </c>
      <c r="K957" s="7">
        <f t="shared" si="115"/>
        <v>1.4306819065391663E-2</v>
      </c>
      <c r="L957" s="7">
        <f t="shared" si="115"/>
        <v>-2.1132713440405793E-2</v>
      </c>
      <c r="M957" s="7">
        <f t="shared" si="115"/>
        <v>-1.3220018885741314E-2</v>
      </c>
      <c r="N957" s="7">
        <f t="shared" si="115"/>
        <v>7.4635706669825552E-3</v>
      </c>
      <c r="O957" s="7">
        <f t="shared" si="113"/>
        <v>-3.5778175313058158E-3</v>
      </c>
      <c r="P957" s="7">
        <f t="shared" si="114"/>
        <v>-9.9567077761744376E-3</v>
      </c>
      <c r="Q957" s="7">
        <f t="shared" si="114"/>
        <v>-1.4558641630413463E-2</v>
      </c>
      <c r="R957" s="7">
        <f t="shared" si="114"/>
        <v>-3.017536345703916E-2</v>
      </c>
      <c r="S957" s="7">
        <f t="shared" si="114"/>
        <v>1.1049836186584935E-2</v>
      </c>
      <c r="T957" s="7">
        <f t="shared" si="114"/>
        <v>6.9556030873840014E-3</v>
      </c>
      <c r="U957" s="7">
        <f t="shared" si="114"/>
        <v>-5.4347959859569446E-3</v>
      </c>
      <c r="V957" s="9">
        <f t="shared" si="114"/>
        <v>3.8290912993314601E-2</v>
      </c>
    </row>
    <row r="958" spans="1:22" x14ac:dyDescent="0.2">
      <c r="A958" s="8">
        <v>44343</v>
      </c>
      <c r="B958" s="6">
        <v>51115.22</v>
      </c>
      <c r="C958" s="6">
        <v>750.35</v>
      </c>
      <c r="D958" s="6">
        <v>652.25</v>
      </c>
      <c r="E958" s="6">
        <v>57.9</v>
      </c>
      <c r="F958" s="6">
        <v>491.15</v>
      </c>
      <c r="G958" s="6">
        <v>425.2</v>
      </c>
      <c r="H958" s="6">
        <v>83.55</v>
      </c>
      <c r="I958" s="7">
        <f t="shared" si="115"/>
        <v>-1.911368081757292E-3</v>
      </c>
      <c r="J958" s="7">
        <f t="shared" si="115"/>
        <v>-2.0323848870527073E-2</v>
      </c>
      <c r="K958" s="7">
        <f t="shared" si="115"/>
        <v>3.8328861632819233E-4</v>
      </c>
      <c r="L958" s="7">
        <f t="shared" si="115"/>
        <v>-1.7271157167529916E-3</v>
      </c>
      <c r="M958" s="7">
        <f t="shared" si="115"/>
        <v>-1.958668431232824E-2</v>
      </c>
      <c r="N958" s="7">
        <f t="shared" si="115"/>
        <v>-2.7398871119473145E-2</v>
      </c>
      <c r="O958" s="7">
        <f t="shared" si="113"/>
        <v>-3.5308198683423164E-2</v>
      </c>
      <c r="P958" s="7">
        <f t="shared" si="114"/>
        <v>-6.0009093841068457E-3</v>
      </c>
      <c r="Q958" s="7">
        <f t="shared" si="114"/>
        <v>1.4092301393455279E-2</v>
      </c>
      <c r="R958" s="7">
        <f t="shared" si="114"/>
        <v>1.4205442304742183E-2</v>
      </c>
      <c r="S958" s="7">
        <f t="shared" si="114"/>
        <v>-2.1359205845446271E-2</v>
      </c>
      <c r="T958" s="7">
        <f t="shared" si="114"/>
        <v>-1.3308181202495129E-2</v>
      </c>
      <c r="U958" s="7">
        <f t="shared" si="114"/>
        <v>7.4358560380638648E-3</v>
      </c>
      <c r="V958" s="9">
        <f t="shared" si="114"/>
        <v>-3.5842332278150498E-3</v>
      </c>
    </row>
    <row r="959" spans="1:22" x14ac:dyDescent="0.2">
      <c r="A959" s="8">
        <v>44342</v>
      </c>
      <c r="B959" s="6">
        <v>51017.52</v>
      </c>
      <c r="C959" s="6">
        <v>735.1</v>
      </c>
      <c r="D959" s="6">
        <v>652.5</v>
      </c>
      <c r="E959" s="6">
        <v>57.8</v>
      </c>
      <c r="F959" s="6">
        <v>481.53</v>
      </c>
      <c r="G959" s="6">
        <v>413.55</v>
      </c>
      <c r="H959" s="6">
        <v>80.599999999999994</v>
      </c>
      <c r="I959" s="7">
        <f t="shared" si="115"/>
        <v>-7.4482256291563687E-3</v>
      </c>
      <c r="J959" s="7">
        <f t="shared" si="115"/>
        <v>-4.8292749285812064E-3</v>
      </c>
      <c r="K959" s="7">
        <f t="shared" si="115"/>
        <v>-3.3716475095786347E-3</v>
      </c>
      <c r="L959" s="7">
        <f t="shared" si="115"/>
        <v>1.9896193771626436E-2</v>
      </c>
      <c r="M959" s="7">
        <f t="shared" si="115"/>
        <v>7.6838410898605325E-4</v>
      </c>
      <c r="N959" s="7">
        <f t="shared" si="115"/>
        <v>-2.9017047515415006E-3</v>
      </c>
      <c r="O959" s="7">
        <f t="shared" si="113"/>
        <v>3.1017369727046606E-3</v>
      </c>
      <c r="P959" s="7">
        <f t="shared" si="114"/>
        <v>-1.9131970766892252E-3</v>
      </c>
      <c r="Q959" s="7">
        <f t="shared" si="114"/>
        <v>-2.0533219961956631E-2</v>
      </c>
      <c r="R959" s="7">
        <f t="shared" si="114"/>
        <v>3.8321518001075935E-4</v>
      </c>
      <c r="S959" s="7">
        <f t="shared" si="114"/>
        <v>-1.7286089006177425E-3</v>
      </c>
      <c r="T959" s="7">
        <f t="shared" si="114"/>
        <v>-1.9781045527642559E-2</v>
      </c>
      <c r="U959" s="7">
        <f t="shared" si="114"/>
        <v>-2.7781220329877378E-2</v>
      </c>
      <c r="V959" s="9">
        <f t="shared" si="114"/>
        <v>-3.5946605528820182E-2</v>
      </c>
    </row>
    <row r="960" spans="1:22" x14ac:dyDescent="0.2">
      <c r="A960" s="8">
        <v>44341</v>
      </c>
      <c r="B960" s="6">
        <v>50637.53</v>
      </c>
      <c r="C960" s="6">
        <v>731.55</v>
      </c>
      <c r="D960" s="6">
        <v>650.29999999999995</v>
      </c>
      <c r="E960" s="6">
        <v>58.95</v>
      </c>
      <c r="F960" s="6">
        <v>481.9</v>
      </c>
      <c r="G960" s="6">
        <v>412.35</v>
      </c>
      <c r="H960" s="6">
        <v>80.849999999999994</v>
      </c>
      <c r="I960" s="7">
        <f t="shared" si="115"/>
        <v>2.8378161415076875E-4</v>
      </c>
      <c r="J960" s="7">
        <f t="shared" si="115"/>
        <v>1.312282140660237E-2</v>
      </c>
      <c r="K960" s="7">
        <f t="shared" si="115"/>
        <v>-4.5363678302321464E-3</v>
      </c>
      <c r="L960" s="7">
        <f t="shared" si="115"/>
        <v>5.0890585241729624E-3</v>
      </c>
      <c r="M960" s="7">
        <f t="shared" si="115"/>
        <v>1.5148371031334262E-2</v>
      </c>
      <c r="N960" s="7">
        <f t="shared" si="115"/>
        <v>-7.2753728628593972E-4</v>
      </c>
      <c r="O960" s="7">
        <f t="shared" si="113"/>
        <v>6.1842918985777207E-3</v>
      </c>
      <c r="P960" s="7">
        <f t="shared" si="114"/>
        <v>-7.476102168429157E-3</v>
      </c>
      <c r="Q960" s="7">
        <f t="shared" si="114"/>
        <v>-4.8409735558707125E-3</v>
      </c>
      <c r="R960" s="7">
        <f t="shared" si="114"/>
        <v>-3.3773443217424278E-3</v>
      </c>
      <c r="S960" s="7">
        <f t="shared" si="114"/>
        <v>1.9700851305048284E-2</v>
      </c>
      <c r="T960" s="7">
        <f t="shared" si="114"/>
        <v>7.6808905305110248E-4</v>
      </c>
      <c r="U960" s="7">
        <f t="shared" si="114"/>
        <v>-2.9059228585509981E-3</v>
      </c>
      <c r="V960" s="9">
        <f t="shared" si="114"/>
        <v>3.096936510533191E-3</v>
      </c>
    </row>
    <row r="961" spans="1:22" x14ac:dyDescent="0.2">
      <c r="A961" s="8">
        <v>44340</v>
      </c>
      <c r="B961" s="6">
        <v>50651.9</v>
      </c>
      <c r="C961" s="6">
        <v>741.15</v>
      </c>
      <c r="D961" s="6">
        <v>647.35</v>
      </c>
      <c r="E961" s="6">
        <v>59.25</v>
      </c>
      <c r="F961" s="6">
        <v>489.2</v>
      </c>
      <c r="G961" s="6">
        <v>412.05</v>
      </c>
      <c r="H961" s="6">
        <v>81.349999999999994</v>
      </c>
      <c r="I961" s="7">
        <f t="shared" si="115"/>
        <v>-2.1997200499882519E-3</v>
      </c>
      <c r="J961" s="7">
        <f t="shared" si="115"/>
        <v>-1.3829859002900902E-2</v>
      </c>
      <c r="K961" s="7">
        <f t="shared" si="115"/>
        <v>-7.5693210782420417E-3</v>
      </c>
      <c r="L961" s="7">
        <f t="shared" si="115"/>
        <v>-3.3755274261603407E-2</v>
      </c>
      <c r="M961" s="7">
        <f t="shared" si="115"/>
        <v>2.1463614063776948E-3</v>
      </c>
      <c r="N961" s="7">
        <f t="shared" si="115"/>
        <v>-2.6331755854872019E-2</v>
      </c>
      <c r="O961" s="7">
        <f t="shared" si="113"/>
        <v>-6.760909649661917E-3</v>
      </c>
      <c r="P961" s="7">
        <f t="shared" si="114"/>
        <v>2.8374135576471685E-4</v>
      </c>
      <c r="Q961" s="7">
        <f t="shared" si="114"/>
        <v>1.3037463135697366E-2</v>
      </c>
      <c r="R961" s="7">
        <f t="shared" si="114"/>
        <v>-4.5466883704498159E-3</v>
      </c>
      <c r="S961" s="7">
        <f t="shared" si="114"/>
        <v>5.0761530318605679E-3</v>
      </c>
      <c r="T961" s="7">
        <f t="shared" si="114"/>
        <v>1.5034780166730193E-2</v>
      </c>
      <c r="U961" s="7">
        <f t="shared" si="114"/>
        <v>-7.2780206997186668E-4</v>
      </c>
      <c r="V961" s="9">
        <f t="shared" si="114"/>
        <v>6.16524764193106E-3</v>
      </c>
    </row>
    <row r="962" spans="1:22" x14ac:dyDescent="0.2">
      <c r="A962" s="8">
        <v>44337</v>
      </c>
      <c r="B962" s="6">
        <v>50540.480000000003</v>
      </c>
      <c r="C962" s="6">
        <v>730.9</v>
      </c>
      <c r="D962" s="6">
        <v>642.45000000000005</v>
      </c>
      <c r="E962" s="6">
        <v>57.25</v>
      </c>
      <c r="F962" s="6">
        <v>490.25</v>
      </c>
      <c r="G962" s="6">
        <v>401.2</v>
      </c>
      <c r="H962" s="6">
        <v>80.8</v>
      </c>
      <c r="I962" s="7">
        <f t="shared" si="115"/>
        <v>-1.930373435313637E-2</v>
      </c>
      <c r="J962" s="7">
        <f t="shared" si="115"/>
        <v>-3.420440552743198E-2</v>
      </c>
      <c r="K962" s="7">
        <f t="shared" si="115"/>
        <v>-3.7123511557319633E-2</v>
      </c>
      <c r="L962" s="7">
        <f t="shared" si="115"/>
        <v>-3.6681222707423577E-2</v>
      </c>
      <c r="M962" s="7">
        <f t="shared" si="115"/>
        <v>-2.0805711371749136E-2</v>
      </c>
      <c r="N962" s="7">
        <f t="shared" si="115"/>
        <v>-4.1500498504486449E-2</v>
      </c>
      <c r="O962" s="7">
        <f t="shared" si="113"/>
        <v>-5.3217821782178154E-2</v>
      </c>
      <c r="P962" s="7">
        <f t="shared" si="114"/>
        <v>-2.2021429879796992E-3</v>
      </c>
      <c r="Q962" s="7">
        <f t="shared" si="114"/>
        <v>-1.3926382473522693E-2</v>
      </c>
      <c r="R962" s="7">
        <f t="shared" si="114"/>
        <v>-7.5981137751665699E-3</v>
      </c>
      <c r="S962" s="7">
        <f t="shared" si="114"/>
        <v>-3.4338137580891569E-2</v>
      </c>
      <c r="T962" s="7">
        <f t="shared" si="114"/>
        <v>2.1440612634383051E-3</v>
      </c>
      <c r="U962" s="7">
        <f t="shared" si="114"/>
        <v>-2.6684645121612133E-2</v>
      </c>
      <c r="V962" s="9">
        <f t="shared" si="114"/>
        <v>-6.7838681379970723E-3</v>
      </c>
    </row>
    <row r="963" spans="1:22" x14ac:dyDescent="0.2">
      <c r="A963" s="8">
        <v>44336</v>
      </c>
      <c r="B963" s="6">
        <v>49564.86</v>
      </c>
      <c r="C963" s="6">
        <v>705.9</v>
      </c>
      <c r="D963" s="6">
        <v>618.6</v>
      </c>
      <c r="E963" s="6">
        <v>55.15</v>
      </c>
      <c r="F963" s="6">
        <v>480.05</v>
      </c>
      <c r="G963" s="6">
        <v>384.55</v>
      </c>
      <c r="H963" s="6">
        <v>76.5</v>
      </c>
      <c r="I963" s="7">
        <f t="shared" si="115"/>
        <v>6.814908788201901E-3</v>
      </c>
      <c r="J963" s="7">
        <f t="shared" si="115"/>
        <v>1.5441280634650667E-2</v>
      </c>
      <c r="K963" s="7">
        <f t="shared" si="115"/>
        <v>1.1073391529259569E-2</v>
      </c>
      <c r="L963" s="7">
        <f t="shared" si="115"/>
        <v>7.2529465095194645E-3</v>
      </c>
      <c r="M963" s="7">
        <f t="shared" si="115"/>
        <v>2.4330798875117132E-2</v>
      </c>
      <c r="N963" s="7">
        <f t="shared" si="115"/>
        <v>-3.900663112730296E-4</v>
      </c>
      <c r="O963" s="7">
        <f t="shared" si="113"/>
        <v>2.614379084967311E-3</v>
      </c>
      <c r="P963" s="7">
        <f t="shared" si="114"/>
        <v>-1.9492484435648199E-2</v>
      </c>
      <c r="Q963" s="7">
        <f t="shared" si="114"/>
        <v>-3.4803067084919585E-2</v>
      </c>
      <c r="R963" s="7">
        <f t="shared" si="114"/>
        <v>-3.7830132478520434E-2</v>
      </c>
      <c r="S963" s="7">
        <f t="shared" si="114"/>
        <v>-3.7370896734837546E-2</v>
      </c>
      <c r="T963" s="7">
        <f t="shared" si="114"/>
        <v>-2.10251999328229E-2</v>
      </c>
      <c r="U963" s="7">
        <f t="shared" si="114"/>
        <v>-4.2386236584717553E-2</v>
      </c>
      <c r="V963" s="9">
        <f t="shared" si="114"/>
        <v>-5.4686224694559471E-2</v>
      </c>
    </row>
    <row r="964" spans="1:22" x14ac:dyDescent="0.2">
      <c r="A964" s="8">
        <v>44335</v>
      </c>
      <c r="B964" s="6">
        <v>49902.64</v>
      </c>
      <c r="C964" s="6">
        <v>716.8</v>
      </c>
      <c r="D964" s="6">
        <v>625.45000000000005</v>
      </c>
      <c r="E964" s="6">
        <v>55.55</v>
      </c>
      <c r="F964" s="6">
        <v>491.73</v>
      </c>
      <c r="G964" s="6">
        <v>384.4</v>
      </c>
      <c r="H964" s="6">
        <v>76.7</v>
      </c>
      <c r="I964" s="7">
        <f t="shared" si="115"/>
        <v>5.8251427179003556E-3</v>
      </c>
      <c r="J964" s="7">
        <f t="shared" si="115"/>
        <v>-7.1847098214284921E-3</v>
      </c>
      <c r="K964" s="7">
        <f t="shared" si="115"/>
        <v>1.239107842353504E-2</v>
      </c>
      <c r="L964" s="7">
        <f t="shared" si="115"/>
        <v>9.0009000900090896E-3</v>
      </c>
      <c r="M964" s="7">
        <f t="shared" si="115"/>
        <v>3.1928090618835725E-3</v>
      </c>
      <c r="N964" s="7">
        <f t="shared" si="115"/>
        <v>-5.5931321540061418E-3</v>
      </c>
      <c r="O964" s="7">
        <f t="shared" si="113"/>
        <v>6.5189048239888692E-4</v>
      </c>
      <c r="P964" s="7">
        <f t="shared" si="114"/>
        <v>6.791792262553378E-3</v>
      </c>
      <c r="Q964" s="7">
        <f t="shared" si="114"/>
        <v>1.5323277259294093E-2</v>
      </c>
      <c r="R964" s="7">
        <f t="shared" si="114"/>
        <v>1.1012530409781061E-2</v>
      </c>
      <c r="S964" s="7">
        <f t="shared" si="114"/>
        <v>7.2267703861274967E-3</v>
      </c>
      <c r="T964" s="7">
        <f t="shared" si="114"/>
        <v>2.4039520225745577E-2</v>
      </c>
      <c r="U964" s="7">
        <f t="shared" si="114"/>
        <v>-3.9014240692550166E-4</v>
      </c>
      <c r="V964" s="9">
        <f t="shared" si="114"/>
        <v>2.6109675407203397E-3</v>
      </c>
    </row>
    <row r="965" spans="1:22" x14ac:dyDescent="0.2">
      <c r="A965" s="8">
        <v>44334</v>
      </c>
      <c r="B965" s="6">
        <v>50193.33</v>
      </c>
      <c r="C965" s="6">
        <v>711.65</v>
      </c>
      <c r="D965" s="6">
        <v>633.20000000000005</v>
      </c>
      <c r="E965" s="6">
        <v>56.05</v>
      </c>
      <c r="F965" s="6">
        <v>493.3</v>
      </c>
      <c r="G965" s="6">
        <v>382.25</v>
      </c>
      <c r="H965" s="6">
        <v>76.75</v>
      </c>
      <c r="I965" s="7">
        <f t="shared" si="115"/>
        <v>-1.2204808885961538E-2</v>
      </c>
      <c r="J965" s="7">
        <f t="shared" si="115"/>
        <v>-3.3724443195390919E-3</v>
      </c>
      <c r="K965" s="7">
        <f t="shared" si="115"/>
        <v>-1.516108654453574E-2</v>
      </c>
      <c r="L965" s="7">
        <f t="shared" si="115"/>
        <v>-4.460303300624413E-3</v>
      </c>
      <c r="M965" s="7">
        <f t="shared" si="115"/>
        <v>-4.5104398945874702E-2</v>
      </c>
      <c r="N965" s="7">
        <f t="shared" si="115"/>
        <v>2.2236756049707207E-3</v>
      </c>
      <c r="O965" s="7">
        <f t="shared" si="113"/>
        <v>4.560260586319087E-3</v>
      </c>
      <c r="P965" s="7">
        <f t="shared" si="114"/>
        <v>5.8082421743494679E-3</v>
      </c>
      <c r="Q965" s="7">
        <f t="shared" si="114"/>
        <v>-7.2106441440863049E-3</v>
      </c>
      <c r="R965" s="7">
        <f t="shared" si="114"/>
        <v>1.2314937346106716E-2</v>
      </c>
      <c r="S965" s="7">
        <f t="shared" si="114"/>
        <v>8.960633432530004E-3</v>
      </c>
      <c r="T965" s="7">
        <f t="shared" si="114"/>
        <v>3.1877228703141784E-3</v>
      </c>
      <c r="U965" s="7">
        <f t="shared" si="114"/>
        <v>-5.6088322869656424E-3</v>
      </c>
      <c r="V965" s="9">
        <f t="shared" si="114"/>
        <v>6.5167809409596208E-4</v>
      </c>
    </row>
    <row r="966" spans="1:22" x14ac:dyDescent="0.2">
      <c r="A966" s="8">
        <v>44333</v>
      </c>
      <c r="B966" s="6">
        <v>49580.73</v>
      </c>
      <c r="C966" s="6">
        <v>709.25</v>
      </c>
      <c r="D966" s="6">
        <v>623.6</v>
      </c>
      <c r="E966" s="6">
        <v>55.8</v>
      </c>
      <c r="F966" s="6">
        <v>471.05</v>
      </c>
      <c r="G966" s="6">
        <v>383.1</v>
      </c>
      <c r="H966" s="6">
        <v>77.099999999999994</v>
      </c>
      <c r="I966" s="7">
        <f t="shared" si="115"/>
        <v>-1.7107049452478873E-2</v>
      </c>
      <c r="J966" s="7">
        <f t="shared" si="115"/>
        <v>-3.4191046880507558E-2</v>
      </c>
      <c r="K966" s="7">
        <f t="shared" si="115"/>
        <v>-4.2174470814624887E-2</v>
      </c>
      <c r="L966" s="7">
        <f t="shared" si="115"/>
        <v>-2.8673835125447966E-2</v>
      </c>
      <c r="M966" s="7">
        <f t="shared" si="115"/>
        <v>4.9463963485829598E-3</v>
      </c>
      <c r="N966" s="7">
        <f t="shared" si="115"/>
        <v>-5.9122944400939792E-2</v>
      </c>
      <c r="O966" s="7">
        <f t="shared" si="113"/>
        <v>-4.020752269779504E-2</v>
      </c>
      <c r="P966" s="7">
        <f t="shared" si="114"/>
        <v>-1.2279899166427608E-2</v>
      </c>
      <c r="Q966" s="7">
        <f t="shared" si="114"/>
        <v>-3.3781438276735938E-3</v>
      </c>
      <c r="R966" s="7">
        <f t="shared" si="114"/>
        <v>-1.5277190823235679E-2</v>
      </c>
      <c r="S966" s="7">
        <f t="shared" si="114"/>
        <v>-4.4702801309036335E-3</v>
      </c>
      <c r="T966" s="7">
        <f t="shared" si="114"/>
        <v>-4.6153262745015786E-2</v>
      </c>
      <c r="U966" s="7">
        <f t="shared" si="114"/>
        <v>2.2212068974317672E-3</v>
      </c>
      <c r="V966" s="9">
        <f t="shared" si="114"/>
        <v>4.5498941019771408E-3</v>
      </c>
    </row>
    <row r="967" spans="1:22" x14ac:dyDescent="0.2">
      <c r="A967" s="8">
        <v>44330</v>
      </c>
      <c r="B967" s="6">
        <v>48732.55</v>
      </c>
      <c r="C967" s="6">
        <v>685</v>
      </c>
      <c r="D967" s="6">
        <v>597.29999999999995</v>
      </c>
      <c r="E967" s="6">
        <v>54.2</v>
      </c>
      <c r="F967" s="6">
        <v>473.38</v>
      </c>
      <c r="G967" s="6">
        <v>360.45</v>
      </c>
      <c r="H967" s="6">
        <v>74</v>
      </c>
      <c r="I967" s="7">
        <f t="shared" si="115"/>
        <v>-8.5671691713240516E-4</v>
      </c>
      <c r="J967" s="7">
        <f t="shared" si="115"/>
        <v>9.1970802919707495E-3</v>
      </c>
      <c r="K967" s="7">
        <f t="shared" si="115"/>
        <v>-4.2692114515318069E-3</v>
      </c>
      <c r="L967" s="7">
        <f t="shared" si="115"/>
        <v>1.8450184501844991E-2</v>
      </c>
      <c r="M967" s="7">
        <f t="shared" si="115"/>
        <v>8.4498711394651593E-3</v>
      </c>
      <c r="N967" s="7">
        <f t="shared" si="115"/>
        <v>2.011374670550703E-2</v>
      </c>
      <c r="O967" s="7">
        <f t="shared" si="113"/>
        <v>4.5945945945945921E-2</v>
      </c>
      <c r="P967" s="7">
        <f t="shared" si="114"/>
        <v>-1.7255065530581638E-2</v>
      </c>
      <c r="Q967" s="7">
        <f t="shared" si="114"/>
        <v>-3.478923542673542E-2</v>
      </c>
      <c r="R967" s="7">
        <f t="shared" si="114"/>
        <v>-4.308963744536129E-2</v>
      </c>
      <c r="S967" s="7">
        <f t="shared" si="114"/>
        <v>-2.9092960941664664E-2</v>
      </c>
      <c r="T967" s="7">
        <f t="shared" si="114"/>
        <v>4.9342031219883715E-3</v>
      </c>
      <c r="U967" s="7">
        <f t="shared" si="114"/>
        <v>-6.0942800856015784E-2</v>
      </c>
      <c r="V967" s="9">
        <f t="shared" si="114"/>
        <v>-4.1038187365114019E-2</v>
      </c>
    </row>
    <row r="968" spans="1:22" x14ac:dyDescent="0.2">
      <c r="A968" s="8">
        <v>44328</v>
      </c>
      <c r="B968" s="6">
        <v>48690.8</v>
      </c>
      <c r="C968" s="6">
        <v>691.3</v>
      </c>
      <c r="D968" s="6">
        <v>594.75</v>
      </c>
      <c r="E968" s="6">
        <v>55.2</v>
      </c>
      <c r="F968" s="6">
        <v>477.38</v>
      </c>
      <c r="G968" s="6">
        <v>367.7</v>
      </c>
      <c r="H968" s="6">
        <v>77.400000000000006</v>
      </c>
      <c r="I968" s="7">
        <f t="shared" si="115"/>
        <v>9.6734906799640363E-3</v>
      </c>
      <c r="J968" s="7">
        <f t="shared" si="115"/>
        <v>2.3217127151743178E-2</v>
      </c>
      <c r="K968" s="7">
        <f t="shared" si="115"/>
        <v>2.5388818831441728E-2</v>
      </c>
      <c r="L968" s="7">
        <f t="shared" si="115"/>
        <v>1.9021739130434812E-2</v>
      </c>
      <c r="M968" s="7">
        <f t="shared" si="115"/>
        <v>1.5710754535171123E-2</v>
      </c>
      <c r="N968" s="7">
        <f t="shared" si="115"/>
        <v>-8.2948055480011051E-3</v>
      </c>
      <c r="O968" s="7">
        <f t="shared" si="113"/>
        <v>-4.3281653746770177E-2</v>
      </c>
      <c r="P968" s="7">
        <f t="shared" si="114"/>
        <v>-8.5708410880498014E-4</v>
      </c>
      <c r="Q968" s="7">
        <f t="shared" si="114"/>
        <v>9.1550446889939775E-3</v>
      </c>
      <c r="R968" s="7">
        <f t="shared" si="114"/>
        <v>-4.2783505551931538E-3</v>
      </c>
      <c r="S968" s="7">
        <f t="shared" si="114"/>
        <v>1.8282044837449073E-2</v>
      </c>
      <c r="T968" s="7">
        <f t="shared" si="114"/>
        <v>8.4143708202229824E-3</v>
      </c>
      <c r="U968" s="7">
        <f t="shared" si="114"/>
        <v>1.9914137456638736E-2</v>
      </c>
      <c r="V968" s="9">
        <f t="shared" si="114"/>
        <v>4.4921687391511651E-2</v>
      </c>
    </row>
    <row r="969" spans="1:22" x14ac:dyDescent="0.2">
      <c r="A969" s="8">
        <v>44327</v>
      </c>
      <c r="B969" s="6">
        <v>49161.81</v>
      </c>
      <c r="C969" s="6">
        <v>707.35</v>
      </c>
      <c r="D969" s="6">
        <v>609.85</v>
      </c>
      <c r="E969" s="6">
        <v>56.25</v>
      </c>
      <c r="F969" s="6">
        <v>484.88</v>
      </c>
      <c r="G969" s="6">
        <v>364.65</v>
      </c>
      <c r="H969" s="6">
        <v>74.05</v>
      </c>
      <c r="I969" s="7">
        <f t="shared" si="115"/>
        <v>6.9281419866356053E-3</v>
      </c>
      <c r="J969" s="7">
        <f t="shared" si="115"/>
        <v>1.1168445606842381E-2</v>
      </c>
      <c r="K969" s="7">
        <f t="shared" si="115"/>
        <v>5.5751414282199097E-3</v>
      </c>
      <c r="L969" s="7">
        <f t="shared" si="115"/>
        <v>-1.6000000000000014E-2</v>
      </c>
      <c r="M969" s="7">
        <f t="shared" si="115"/>
        <v>-2.371720838145519E-2</v>
      </c>
      <c r="N969" s="7">
        <f t="shared" si="115"/>
        <v>-8.0899492664198158E-3</v>
      </c>
      <c r="O969" s="7">
        <f t="shared" si="113"/>
        <v>-8.102633355840605E-3</v>
      </c>
      <c r="P969" s="7">
        <f t="shared" si="114"/>
        <v>9.6270020335473237E-3</v>
      </c>
      <c r="Q969" s="7">
        <f t="shared" si="114"/>
        <v>2.2951709953724083E-2</v>
      </c>
      <c r="R969" s="7">
        <f t="shared" si="114"/>
        <v>2.5071876106180169E-2</v>
      </c>
      <c r="S969" s="7">
        <f t="shared" si="114"/>
        <v>1.8843087801479915E-2</v>
      </c>
      <c r="T969" s="7">
        <f t="shared" si="114"/>
        <v>1.5588618206141502E-2</v>
      </c>
      <c r="U969" s="7">
        <f t="shared" si="114"/>
        <v>-8.3293988769842821E-3</v>
      </c>
      <c r="V969" s="9">
        <f t="shared" si="114"/>
        <v>-4.4246239881873803E-2</v>
      </c>
    </row>
    <row r="970" spans="1:22" x14ac:dyDescent="0.2">
      <c r="A970" s="8">
        <v>44326</v>
      </c>
      <c r="B970" s="6">
        <v>49502.41</v>
      </c>
      <c r="C970" s="6">
        <v>715.25</v>
      </c>
      <c r="D970" s="6">
        <v>613.25</v>
      </c>
      <c r="E970" s="6">
        <v>55.35</v>
      </c>
      <c r="F970" s="6">
        <v>473.38</v>
      </c>
      <c r="G970" s="6">
        <v>361.7</v>
      </c>
      <c r="H970" s="6">
        <v>73.45</v>
      </c>
      <c r="I970" s="7">
        <f t="shared" si="115"/>
        <v>-5.9782947941322551E-3</v>
      </c>
      <c r="J970" s="7">
        <f t="shared" si="115"/>
        <v>2.0971688220901008E-3</v>
      </c>
      <c r="K970" s="7">
        <f t="shared" si="115"/>
        <v>-1.0028536485935602E-2</v>
      </c>
      <c r="L970" s="7">
        <f t="shared" si="115"/>
        <v>2.5293586269196089E-2</v>
      </c>
      <c r="M970" s="7">
        <f t="shared" si="115"/>
        <v>-1.8906586674553139E-2</v>
      </c>
      <c r="N970" s="7">
        <f t="shared" si="115"/>
        <v>-9.5382914017141385E-3</v>
      </c>
      <c r="O970" s="7">
        <f t="shared" si="113"/>
        <v>-3.9482641252552853E-2</v>
      </c>
      <c r="P970" s="7">
        <f t="shared" si="114"/>
        <v>6.9042526864485487E-3</v>
      </c>
      <c r="Q970" s="7">
        <f t="shared" si="114"/>
        <v>1.1106539025276261E-2</v>
      </c>
      <c r="R970" s="7">
        <f t="shared" si="114"/>
        <v>5.559657849351262E-3</v>
      </c>
      <c r="S970" s="7">
        <f t="shared" si="114"/>
        <v>-1.6129381929883644E-2</v>
      </c>
      <c r="T970" s="7">
        <f t="shared" si="114"/>
        <v>-2.4002989026364451E-2</v>
      </c>
      <c r="U970" s="7">
        <f t="shared" si="114"/>
        <v>-8.1228504721897552E-3</v>
      </c>
      <c r="V970" s="9">
        <f t="shared" si="114"/>
        <v>-8.1356380939214337E-3</v>
      </c>
    </row>
    <row r="971" spans="1:22" x14ac:dyDescent="0.2">
      <c r="A971" s="8">
        <v>44323</v>
      </c>
      <c r="B971" s="6">
        <v>49206.47</v>
      </c>
      <c r="C971" s="6">
        <v>716.75</v>
      </c>
      <c r="D971" s="6">
        <v>607.1</v>
      </c>
      <c r="E971" s="6">
        <v>56.75</v>
      </c>
      <c r="F971" s="6">
        <v>464.43</v>
      </c>
      <c r="G971" s="6">
        <v>358.25</v>
      </c>
      <c r="H971" s="6">
        <v>70.55</v>
      </c>
      <c r="I971" s="7">
        <f t="shared" si="115"/>
        <v>-5.2169968705334524E-3</v>
      </c>
      <c r="J971" s="7">
        <f t="shared" si="115"/>
        <v>-1.3951866062086316E-3</v>
      </c>
      <c r="K971" s="7">
        <f t="shared" si="115"/>
        <v>1.8118926041839067E-3</v>
      </c>
      <c r="L971" s="7">
        <f t="shared" si="115"/>
        <v>1.7621145374449032E-3</v>
      </c>
      <c r="M971" s="7">
        <f t="shared" si="115"/>
        <v>3.0252137028185189E-2</v>
      </c>
      <c r="N971" s="7">
        <f t="shared" si="115"/>
        <v>-7.5366364270760267E-3</v>
      </c>
      <c r="O971" s="7">
        <f t="shared" si="113"/>
        <v>1.4174344436570507E-3</v>
      </c>
      <c r="P971" s="7">
        <f t="shared" si="114"/>
        <v>-5.9962363407628809E-3</v>
      </c>
      <c r="Q971" s="7">
        <f t="shared" si="114"/>
        <v>2.0949728332594988E-3</v>
      </c>
      <c r="R971" s="7">
        <f t="shared" si="114"/>
        <v>-1.0079161002210334E-2</v>
      </c>
      <c r="S971" s="7">
        <f t="shared" si="114"/>
        <v>2.4978997206866235E-2</v>
      </c>
      <c r="T971" s="7">
        <f t="shared" si="114"/>
        <v>-1.908760139618124E-2</v>
      </c>
      <c r="U971" s="7">
        <f t="shared" si="114"/>
        <v>-9.5840722497710432E-3</v>
      </c>
      <c r="V971" s="9">
        <f t="shared" si="114"/>
        <v>-4.0283224321063398E-2</v>
      </c>
    </row>
    <row r="972" spans="1:22" x14ac:dyDescent="0.2">
      <c r="A972" s="8">
        <v>44322</v>
      </c>
      <c r="B972" s="6">
        <v>48949.760000000002</v>
      </c>
      <c r="C972" s="6">
        <v>715.75</v>
      </c>
      <c r="D972" s="6">
        <v>608.20000000000005</v>
      </c>
      <c r="E972" s="6">
        <v>56.85</v>
      </c>
      <c r="F972" s="6">
        <v>478.48</v>
      </c>
      <c r="G972" s="6">
        <v>355.55</v>
      </c>
      <c r="H972" s="6">
        <v>70.650000000000006</v>
      </c>
      <c r="I972" s="7">
        <f t="shared" si="115"/>
        <v>-5.561007857852629E-3</v>
      </c>
      <c r="J972" s="7">
        <f t="shared" si="115"/>
        <v>2.025847013622073E-3</v>
      </c>
      <c r="K972" s="7">
        <f t="shared" si="115"/>
        <v>-8.8786583360738192E-3</v>
      </c>
      <c r="L972" s="7">
        <f t="shared" si="115"/>
        <v>-1.1433597185576017E-2</v>
      </c>
      <c r="M972" s="7">
        <f t="shared" si="115"/>
        <v>-1.5570138772780573E-2</v>
      </c>
      <c r="N972" s="7">
        <f t="shared" si="115"/>
        <v>-4.218815918999308E-4</v>
      </c>
      <c r="O972" s="7">
        <f t="shared" si="113"/>
        <v>2.406227883934875E-2</v>
      </c>
      <c r="P972" s="7">
        <f t="shared" si="114"/>
        <v>-5.2306529151079579E-3</v>
      </c>
      <c r="Q972" s="7">
        <f t="shared" si="114"/>
        <v>-1.396160785254836E-3</v>
      </c>
      <c r="R972" s="7">
        <f t="shared" si="114"/>
        <v>1.8102531068759898E-3</v>
      </c>
      <c r="S972" s="7">
        <f t="shared" si="114"/>
        <v>1.7605638350329589E-3</v>
      </c>
      <c r="T972" s="7">
        <f t="shared" si="114"/>
        <v>2.9803565515817868E-2</v>
      </c>
      <c r="U972" s="7">
        <f t="shared" si="114"/>
        <v>-7.5651803787542453E-3</v>
      </c>
      <c r="V972" s="9">
        <f t="shared" si="114"/>
        <v>1.4164308317135062E-3</v>
      </c>
    </row>
    <row r="973" spans="1:22" x14ac:dyDescent="0.2">
      <c r="A973" s="8">
        <v>44321</v>
      </c>
      <c r="B973" s="6">
        <v>48677.55</v>
      </c>
      <c r="C973" s="6">
        <v>717.2</v>
      </c>
      <c r="D973" s="6">
        <v>602.79999999999995</v>
      </c>
      <c r="E973" s="6">
        <v>56.2</v>
      </c>
      <c r="F973" s="6">
        <v>471.03</v>
      </c>
      <c r="G973" s="6">
        <v>355.4</v>
      </c>
      <c r="H973" s="6">
        <v>72.349999999999994</v>
      </c>
      <c r="I973" s="7">
        <f t="shared" si="115"/>
        <v>-8.7112025975013552E-3</v>
      </c>
      <c r="J973" s="7">
        <f t="shared" si="115"/>
        <v>-2.349414389291693E-2</v>
      </c>
      <c r="K973" s="7">
        <f t="shared" si="115"/>
        <v>-1.8662906436629045E-2</v>
      </c>
      <c r="L973" s="7">
        <f t="shared" si="115"/>
        <v>-8.0071174377224219E-3</v>
      </c>
      <c r="M973" s="7">
        <f t="shared" si="115"/>
        <v>-2.8193533320595265E-2</v>
      </c>
      <c r="N973" s="7">
        <f t="shared" si="115"/>
        <v>-1.0973550928531139E-2</v>
      </c>
      <c r="O973" s="7">
        <f t="shared" si="113"/>
        <v>-2.6952315134761373E-2</v>
      </c>
      <c r="P973" s="7">
        <f t="shared" si="114"/>
        <v>-5.5765278265722173E-3</v>
      </c>
      <c r="Q973" s="7">
        <f t="shared" si="114"/>
        <v>2.0237977527533791E-3</v>
      </c>
      <c r="R973" s="7">
        <f t="shared" si="114"/>
        <v>-8.9183084909240373E-3</v>
      </c>
      <c r="S973" s="7">
        <f t="shared" si="114"/>
        <v>-1.1499463296899593E-2</v>
      </c>
      <c r="T973" s="7">
        <f t="shared" si="114"/>
        <v>-1.5692626480761734E-2</v>
      </c>
      <c r="U973" s="7">
        <f t="shared" si="114"/>
        <v>-4.2197060897604708E-4</v>
      </c>
      <c r="V973" s="9">
        <f t="shared" si="114"/>
        <v>2.377734394695627E-2</v>
      </c>
    </row>
    <row r="974" spans="1:22" x14ac:dyDescent="0.2">
      <c r="A974" s="8">
        <v>44320</v>
      </c>
      <c r="B974" s="6">
        <v>48253.51</v>
      </c>
      <c r="C974" s="6">
        <v>700.35</v>
      </c>
      <c r="D974" s="6">
        <v>591.54999999999995</v>
      </c>
      <c r="E974" s="6">
        <v>55.75</v>
      </c>
      <c r="F974" s="6">
        <v>457.75</v>
      </c>
      <c r="G974" s="6">
        <v>351.5</v>
      </c>
      <c r="H974" s="6">
        <v>70.400000000000006</v>
      </c>
      <c r="I974" s="7">
        <f t="shared" si="115"/>
        <v>9.6368119127498986E-3</v>
      </c>
      <c r="J974" s="7">
        <f t="shared" si="115"/>
        <v>3.426857999571542E-3</v>
      </c>
      <c r="K974" s="7">
        <f t="shared" si="115"/>
        <v>8.7904657256361318E-3</v>
      </c>
      <c r="L974" s="7">
        <f t="shared" si="115"/>
        <v>-3.1390134529147962E-2</v>
      </c>
      <c r="M974" s="7">
        <f t="shared" si="115"/>
        <v>9.3500819224467957E-3</v>
      </c>
      <c r="N974" s="7">
        <f t="shared" si="115"/>
        <v>-2.5604551920340723E-3</v>
      </c>
      <c r="O974" s="7">
        <f t="shared" si="113"/>
        <v>-5.3267045454545414E-2</v>
      </c>
      <c r="P974" s="7">
        <f t="shared" si="114"/>
        <v>-8.7493669226069923E-3</v>
      </c>
      <c r="Q974" s="7">
        <f t="shared" si="114"/>
        <v>-2.3774531645922123E-2</v>
      </c>
      <c r="R974" s="7">
        <f t="shared" si="114"/>
        <v>-1.8839256052668577E-2</v>
      </c>
      <c r="S974" s="7">
        <f t="shared" si="114"/>
        <v>-8.0393465594172531E-3</v>
      </c>
      <c r="T974" s="7">
        <f t="shared" si="114"/>
        <v>-2.8598602700919826E-2</v>
      </c>
      <c r="U974" s="7">
        <f t="shared" si="114"/>
        <v>-1.103420446983127E-2</v>
      </c>
      <c r="V974" s="9">
        <f t="shared" si="114"/>
        <v>-2.7322189913495942E-2</v>
      </c>
    </row>
    <row r="975" spans="1:22" x14ac:dyDescent="0.2">
      <c r="A975" s="8">
        <v>44319</v>
      </c>
      <c r="B975" s="6">
        <v>48718.52</v>
      </c>
      <c r="C975" s="6">
        <v>702.75</v>
      </c>
      <c r="D975" s="6">
        <v>596.75</v>
      </c>
      <c r="E975" s="6">
        <v>54</v>
      </c>
      <c r="F975" s="6">
        <v>462.03</v>
      </c>
      <c r="G975" s="6">
        <v>350.6</v>
      </c>
      <c r="H975" s="6">
        <v>66.650000000000006</v>
      </c>
      <c r="I975" s="7">
        <f t="shared" si="115"/>
        <v>1.3103846340161152E-3</v>
      </c>
      <c r="J975" s="7">
        <f t="shared" si="115"/>
        <v>1.7289220917822812E-2</v>
      </c>
      <c r="K975" s="7">
        <f t="shared" si="115"/>
        <v>6.2840385421030209E-3</v>
      </c>
      <c r="L975" s="7">
        <f t="shared" si="115"/>
        <v>1.2962962962963065E-2</v>
      </c>
      <c r="M975" s="7">
        <f t="shared" si="115"/>
        <v>8.6834188256173839E-2</v>
      </c>
      <c r="N975" s="7">
        <f t="shared" si="115"/>
        <v>8.2715345122645889E-3</v>
      </c>
      <c r="O975" s="7">
        <f t="shared" si="113"/>
        <v>1.5003750937734317E-3</v>
      </c>
      <c r="P975" s="7">
        <f t="shared" si="114"/>
        <v>9.5906740188077596E-3</v>
      </c>
      <c r="Q975" s="7">
        <f t="shared" si="114"/>
        <v>3.4209997015854387E-3</v>
      </c>
      <c r="R975" s="7">
        <f t="shared" si="114"/>
        <v>8.7520545192677698E-3</v>
      </c>
      <c r="S975" s="7">
        <f t="shared" si="114"/>
        <v>-3.1893363775953733E-2</v>
      </c>
      <c r="T975" s="7">
        <f t="shared" si="114"/>
        <v>9.3066404838638012E-3</v>
      </c>
      <c r="U975" s="7">
        <f t="shared" si="114"/>
        <v>-2.563738763585404E-3</v>
      </c>
      <c r="V975" s="9">
        <f t="shared" si="114"/>
        <v>-5.4738216539278996E-2</v>
      </c>
    </row>
    <row r="976" spans="1:22" x14ac:dyDescent="0.2">
      <c r="A976" s="8">
        <v>44316</v>
      </c>
      <c r="B976" s="6">
        <v>48782.36</v>
      </c>
      <c r="C976" s="6">
        <v>714.9</v>
      </c>
      <c r="D976" s="6">
        <v>600.5</v>
      </c>
      <c r="E976" s="6">
        <v>54.7</v>
      </c>
      <c r="F976" s="6">
        <v>502.15</v>
      </c>
      <c r="G976" s="6">
        <v>353.5</v>
      </c>
      <c r="H976" s="6">
        <v>66.75</v>
      </c>
      <c r="I976" s="7">
        <f t="shared" si="115"/>
        <v>2.016261615879178E-2</v>
      </c>
      <c r="J976" s="7">
        <f t="shared" si="115"/>
        <v>6.2945866554762198E-3</v>
      </c>
      <c r="K976" s="7">
        <f t="shared" si="115"/>
        <v>3.4887593671940165E-2</v>
      </c>
      <c r="L976" s="7">
        <f t="shared" si="115"/>
        <v>1.8281535648994041E-3</v>
      </c>
      <c r="M976" s="7">
        <f t="shared" si="115"/>
        <v>0.11968535298217664</v>
      </c>
      <c r="N976" s="7">
        <f t="shared" si="115"/>
        <v>1.6690240452616578E-2</v>
      </c>
      <c r="O976" s="7">
        <f t="shared" si="113"/>
        <v>1.4981273408238849E-3</v>
      </c>
      <c r="P976" s="7">
        <f t="shared" si="114"/>
        <v>1.3095268293591704E-3</v>
      </c>
      <c r="Q976" s="7">
        <f t="shared" si="114"/>
        <v>1.7141462986164844E-2</v>
      </c>
      <c r="R976" s="7">
        <f t="shared" si="114"/>
        <v>6.2643763010987183E-3</v>
      </c>
      <c r="S976" s="7">
        <f t="shared" si="114"/>
        <v>1.2879662863661238E-2</v>
      </c>
      <c r="T976" s="7">
        <f t="shared" si="114"/>
        <v>8.3269055800864161E-2</v>
      </c>
      <c r="U976" s="7">
        <f t="shared" si="114"/>
        <v>8.2375128494932229E-3</v>
      </c>
      <c r="V976" s="9">
        <f t="shared" si="114"/>
        <v>1.4992506556412233E-3</v>
      </c>
    </row>
    <row r="977" spans="1:22" x14ac:dyDescent="0.2">
      <c r="A977" s="8">
        <v>44315</v>
      </c>
      <c r="B977" s="6">
        <v>49765.94</v>
      </c>
      <c r="C977" s="6">
        <v>719.4</v>
      </c>
      <c r="D977" s="6">
        <v>621.45000000000005</v>
      </c>
      <c r="E977" s="6">
        <v>54.8</v>
      </c>
      <c r="F977" s="6">
        <v>562.25</v>
      </c>
      <c r="G977" s="6">
        <v>359.4</v>
      </c>
      <c r="H977" s="6">
        <v>66.849999999999994</v>
      </c>
      <c r="I977" s="7">
        <f t="shared" si="115"/>
        <v>-6.4501946512018904E-4</v>
      </c>
      <c r="J977" s="7">
        <f t="shared" si="115"/>
        <v>-1.5638031693077536E-2</v>
      </c>
      <c r="K977" s="7">
        <f t="shared" si="115"/>
        <v>-1.6091399147155627E-4</v>
      </c>
      <c r="L977" s="7">
        <f t="shared" si="115"/>
        <v>-2.7372262773722733E-3</v>
      </c>
      <c r="M977" s="7">
        <f t="shared" si="115"/>
        <v>2.1609604268563842E-2</v>
      </c>
      <c r="N977" s="7">
        <f t="shared" si="115"/>
        <v>1.112966054535347E-2</v>
      </c>
      <c r="O977" s="7">
        <f t="shared" si="113"/>
        <v>1.3462976813762184E-2</v>
      </c>
      <c r="P977" s="7">
        <f t="shared" si="114"/>
        <v>1.9962042195608008E-2</v>
      </c>
      <c r="Q977" s="7">
        <f t="shared" si="114"/>
        <v>6.2748584887173612E-3</v>
      </c>
      <c r="R977" s="7">
        <f t="shared" si="114"/>
        <v>3.4292815671482388E-2</v>
      </c>
      <c r="S977" s="7">
        <f t="shared" si="114"/>
        <v>1.8264845260342812E-3</v>
      </c>
      <c r="T977" s="7">
        <f t="shared" si="114"/>
        <v>0.11304771100007704</v>
      </c>
      <c r="U977" s="7">
        <f t="shared" si="114"/>
        <v>1.6552489012831108E-2</v>
      </c>
      <c r="V977" s="9">
        <f t="shared" si="114"/>
        <v>1.4970062675931887E-3</v>
      </c>
    </row>
    <row r="978" spans="1:22" x14ac:dyDescent="0.2">
      <c r="A978" s="8">
        <v>44314</v>
      </c>
      <c r="B978" s="6">
        <v>49733.84</v>
      </c>
      <c r="C978" s="6">
        <v>708.15</v>
      </c>
      <c r="D978" s="6">
        <v>621.35</v>
      </c>
      <c r="E978" s="6">
        <v>54.65</v>
      </c>
      <c r="F978" s="6">
        <v>574.4</v>
      </c>
      <c r="G978" s="6">
        <v>363.4</v>
      </c>
      <c r="H978" s="6">
        <v>67.75</v>
      </c>
      <c r="I978" s="7">
        <f t="shared" si="115"/>
        <v>-1.587852456194816E-2</v>
      </c>
      <c r="J978" s="7">
        <f t="shared" si="115"/>
        <v>-1.214431970627694E-2</v>
      </c>
      <c r="K978" s="7">
        <f t="shared" si="115"/>
        <v>-3.6372414903033778E-2</v>
      </c>
      <c r="L978" s="7">
        <f t="shared" si="115"/>
        <v>-2.3787740164684323E-2</v>
      </c>
      <c r="M978" s="7">
        <f t="shared" si="115"/>
        <v>-5.4839832869080785E-2</v>
      </c>
      <c r="N978" s="7">
        <f t="shared" si="115"/>
        <v>-2.8481012658227778E-2</v>
      </c>
      <c r="O978" s="7">
        <f t="shared" si="113"/>
        <v>-3.6162361623616301E-2</v>
      </c>
      <c r="P978" s="7">
        <f t="shared" si="114"/>
        <v>-6.4522757967215095E-4</v>
      </c>
      <c r="Q978" s="7">
        <f t="shared" si="114"/>
        <v>-1.5761595601118093E-2</v>
      </c>
      <c r="R978" s="7">
        <f t="shared" si="114"/>
        <v>-1.6092693951691499E-4</v>
      </c>
      <c r="S978" s="7">
        <f t="shared" si="114"/>
        <v>-2.7409793314222934E-3</v>
      </c>
      <c r="T978" s="7">
        <f t="shared" si="114"/>
        <v>2.1379426894589399E-2</v>
      </c>
      <c r="U978" s="7">
        <f t="shared" si="114"/>
        <v>1.1068181612612247E-2</v>
      </c>
      <c r="V978" s="9">
        <f t="shared" si="114"/>
        <v>1.3373156211858127E-2</v>
      </c>
    </row>
    <row r="979" spans="1:22" x14ac:dyDescent="0.2">
      <c r="A979" s="8">
        <v>44313</v>
      </c>
      <c r="B979" s="6">
        <v>48944.14</v>
      </c>
      <c r="C979" s="6">
        <v>699.55</v>
      </c>
      <c r="D979" s="6">
        <v>598.75</v>
      </c>
      <c r="E979" s="6">
        <v>53.35</v>
      </c>
      <c r="F979" s="6">
        <v>542.9</v>
      </c>
      <c r="G979" s="6">
        <v>353.05</v>
      </c>
      <c r="H979" s="6">
        <v>65.3</v>
      </c>
      <c r="I979" s="7">
        <f t="shared" si="115"/>
        <v>-1.1393192320878431E-2</v>
      </c>
      <c r="J979" s="7">
        <f t="shared" si="115"/>
        <v>1.286541348009651E-3</v>
      </c>
      <c r="K979" s="7">
        <f t="shared" si="115"/>
        <v>-1.2776617954070923E-2</v>
      </c>
      <c r="L979" s="7">
        <f t="shared" si="115"/>
        <v>-2.0618556701030966E-2</v>
      </c>
      <c r="M979" s="7">
        <f t="shared" si="115"/>
        <v>-3.1589611346472646E-2</v>
      </c>
      <c r="N979" s="7">
        <f t="shared" si="115"/>
        <v>-2.4784024925647907E-2</v>
      </c>
      <c r="O979" s="7">
        <f t="shared" si="113"/>
        <v>-2.6799387442572709E-2</v>
      </c>
      <c r="P979" s="7">
        <f t="shared" si="114"/>
        <v>-1.6005938900861185E-2</v>
      </c>
      <c r="Q979" s="7">
        <f t="shared" si="114"/>
        <v>-1.2218664481110563E-2</v>
      </c>
      <c r="R979" s="7">
        <f t="shared" si="114"/>
        <v>-3.7050381526878666E-2</v>
      </c>
      <c r="S979" s="7">
        <f t="shared" si="114"/>
        <v>-2.4075236874785161E-2</v>
      </c>
      <c r="T979" s="7">
        <f t="shared" si="114"/>
        <v>-5.6400876822609025E-2</v>
      </c>
      <c r="U979" s="7">
        <f t="shared" si="114"/>
        <v>-2.8894465999714888E-2</v>
      </c>
      <c r="V979" s="9">
        <f t="shared" si="114"/>
        <v>-3.6832423477424971E-2</v>
      </c>
    </row>
    <row r="980" spans="1:22" x14ac:dyDescent="0.2">
      <c r="A980" s="8">
        <v>44312</v>
      </c>
      <c r="B980" s="6">
        <v>48386.51</v>
      </c>
      <c r="C980" s="6">
        <v>700.45</v>
      </c>
      <c r="D980" s="6">
        <v>591.1</v>
      </c>
      <c r="E980" s="6">
        <v>52.25</v>
      </c>
      <c r="F980" s="6">
        <v>525.75</v>
      </c>
      <c r="G980" s="6">
        <v>344.3</v>
      </c>
      <c r="H980" s="6">
        <v>63.55</v>
      </c>
      <c r="I980" s="7">
        <f t="shared" si="115"/>
        <v>-1.0500033997078995E-2</v>
      </c>
      <c r="J980" s="7">
        <f t="shared" si="115"/>
        <v>-4.1544721250624583E-2</v>
      </c>
      <c r="K980" s="7">
        <f t="shared" si="115"/>
        <v>-3.5780747758416442E-2</v>
      </c>
      <c r="L980" s="7">
        <f t="shared" si="115"/>
        <v>-2.2009569377990368E-2</v>
      </c>
      <c r="M980" s="7">
        <f t="shared" si="115"/>
        <v>2.2824536376604865E-2</v>
      </c>
      <c r="N980" s="7">
        <f t="shared" si="115"/>
        <v>-2.2799883822248068E-2</v>
      </c>
      <c r="O980" s="7">
        <f t="shared" si="113"/>
        <v>-9.4413847364279713E-3</v>
      </c>
      <c r="P980" s="7">
        <f t="shared" si="114"/>
        <v>-1.1458591951396056E-2</v>
      </c>
      <c r="Q980" s="7">
        <f t="shared" si="114"/>
        <v>1.2857144628282485E-3</v>
      </c>
      <c r="R980" s="7">
        <f t="shared" si="114"/>
        <v>-1.2858940894801127E-2</v>
      </c>
      <c r="S980" s="7">
        <f t="shared" si="114"/>
        <v>-2.0834086902842025E-2</v>
      </c>
      <c r="T980" s="7">
        <f t="shared" si="114"/>
        <v>-3.2099326328596238E-2</v>
      </c>
      <c r="U980" s="7">
        <f t="shared" si="114"/>
        <v>-2.5096319617877755E-2</v>
      </c>
      <c r="V980" s="9">
        <f t="shared" si="114"/>
        <v>-2.7165038646922289E-2</v>
      </c>
    </row>
    <row r="981" spans="1:22" x14ac:dyDescent="0.2">
      <c r="A981" s="8">
        <v>44309</v>
      </c>
      <c r="B981" s="6">
        <v>47878.45</v>
      </c>
      <c r="C981" s="6">
        <v>671.35</v>
      </c>
      <c r="D981" s="6">
        <v>569.95000000000005</v>
      </c>
      <c r="E981" s="6">
        <v>51.1</v>
      </c>
      <c r="F981" s="6">
        <v>537.75</v>
      </c>
      <c r="G981" s="6">
        <v>336.45</v>
      </c>
      <c r="H981" s="6">
        <v>62.95</v>
      </c>
      <c r="I981" s="7">
        <f t="shared" si="115"/>
        <v>4.2236120843510694E-3</v>
      </c>
      <c r="J981" s="7">
        <f t="shared" si="115"/>
        <v>-1.8842630520592762E-2</v>
      </c>
      <c r="K981" s="7">
        <f t="shared" si="115"/>
        <v>1.6229493815246965E-2</v>
      </c>
      <c r="L981" s="7">
        <f t="shared" si="115"/>
        <v>1.9569471624265589E-3</v>
      </c>
      <c r="M981" s="7">
        <f t="shared" si="115"/>
        <v>1.7629009762901049E-2</v>
      </c>
      <c r="N981" s="7">
        <f t="shared" si="115"/>
        <v>5.9444196760294332E-4</v>
      </c>
      <c r="O981" s="7">
        <f t="shared" si="113"/>
        <v>1.5885623510722979E-3</v>
      </c>
      <c r="P981" s="7">
        <f t="shared" si="114"/>
        <v>-1.0555548297353501E-2</v>
      </c>
      <c r="Q981" s="7">
        <f t="shared" si="114"/>
        <v>-4.2432375123405808E-2</v>
      </c>
      <c r="R981" s="7">
        <f t="shared" si="114"/>
        <v>-3.6436570147536158E-2</v>
      </c>
      <c r="S981" s="7">
        <f t="shared" si="114"/>
        <v>-2.2255393635261571E-2</v>
      </c>
      <c r="T981" s="7">
        <f t="shared" si="114"/>
        <v>2.2567953565030281E-2</v>
      </c>
      <c r="U981" s="7">
        <f t="shared" si="114"/>
        <v>-2.3063820710151089E-2</v>
      </c>
      <c r="V981" s="9">
        <f t="shared" si="114"/>
        <v>-9.4862371451068447E-3</v>
      </c>
    </row>
    <row r="982" spans="1:22" x14ac:dyDescent="0.2">
      <c r="A982" s="8">
        <v>44308</v>
      </c>
      <c r="B982" s="6">
        <v>48080.67</v>
      </c>
      <c r="C982" s="6">
        <v>658.7</v>
      </c>
      <c r="D982" s="6">
        <v>579.20000000000005</v>
      </c>
      <c r="E982" s="6">
        <v>51.2</v>
      </c>
      <c r="F982" s="6">
        <v>547.23</v>
      </c>
      <c r="G982" s="6">
        <v>336.65</v>
      </c>
      <c r="H982" s="6">
        <v>63.05</v>
      </c>
      <c r="I982" s="7">
        <f t="shared" si="115"/>
        <v>-7.7966883572960777E-3</v>
      </c>
      <c r="J982" s="7">
        <f t="shared" si="115"/>
        <v>-1.0551085471383059E-2</v>
      </c>
      <c r="K982" s="7">
        <f t="shared" si="115"/>
        <v>-3.4703038674033237E-2</v>
      </c>
      <c r="L982" s="7">
        <f t="shared" si="115"/>
        <v>-1.0742187500000111E-2</v>
      </c>
      <c r="M982" s="7">
        <f t="shared" si="115"/>
        <v>-4.8571898470478714E-2</v>
      </c>
      <c r="N982" s="7">
        <f t="shared" si="115"/>
        <v>-2.123867518193967E-2</v>
      </c>
      <c r="O982" s="7">
        <f t="shared" si="113"/>
        <v>3.1720856463124392E-3</v>
      </c>
      <c r="P982" s="7">
        <f t="shared" si="114"/>
        <v>4.2147176704060057E-3</v>
      </c>
      <c r="Q982" s="7">
        <f t="shared" si="114"/>
        <v>-1.9022414872069779E-2</v>
      </c>
      <c r="R982" s="7">
        <f t="shared" si="114"/>
        <v>1.6099203388719049E-2</v>
      </c>
      <c r="S982" s="7">
        <f t="shared" si="114"/>
        <v>1.9550348358032951E-3</v>
      </c>
      <c r="T982" s="7">
        <f t="shared" si="114"/>
        <v>1.7475421219093516E-2</v>
      </c>
      <c r="U982" s="7">
        <f t="shared" si="114"/>
        <v>5.942653569629044E-4</v>
      </c>
      <c r="V982" s="9">
        <f t="shared" si="114"/>
        <v>1.5873019205724099E-3</v>
      </c>
    </row>
    <row r="983" spans="1:22" x14ac:dyDescent="0.2">
      <c r="A983" s="8">
        <v>44306</v>
      </c>
      <c r="B983" s="6">
        <v>47705.8</v>
      </c>
      <c r="C983" s="6">
        <v>651.75</v>
      </c>
      <c r="D983" s="6">
        <v>559.1</v>
      </c>
      <c r="E983" s="6">
        <v>50.65</v>
      </c>
      <c r="F983" s="6">
        <v>520.65</v>
      </c>
      <c r="G983" s="6">
        <v>329.5</v>
      </c>
      <c r="H983" s="6">
        <v>63.25</v>
      </c>
      <c r="I983" s="7">
        <f t="shared" si="115"/>
        <v>5.106716583727744E-3</v>
      </c>
      <c r="J983" s="7">
        <f t="shared" si="115"/>
        <v>-5.5235903337169656E-3</v>
      </c>
      <c r="K983" s="7">
        <f t="shared" si="115"/>
        <v>1.1625827222321305E-3</v>
      </c>
      <c r="L983" s="7">
        <f t="shared" si="115"/>
        <v>9.8716683119448589E-4</v>
      </c>
      <c r="M983" s="7">
        <f t="shared" si="115"/>
        <v>-2.4430999711898549E-2</v>
      </c>
      <c r="N983" s="7">
        <f t="shared" si="115"/>
        <v>5.007587253414103E-3</v>
      </c>
      <c r="O983" s="7">
        <f t="shared" si="113"/>
        <v>8.6956521739129933E-3</v>
      </c>
      <c r="P983" s="7">
        <f t="shared" si="114"/>
        <v>-7.8272414441773082E-3</v>
      </c>
      <c r="Q983" s="7">
        <f t="shared" si="114"/>
        <v>-1.0607142833036178E-2</v>
      </c>
      <c r="R983" s="7">
        <f t="shared" si="114"/>
        <v>-3.5319493038907079E-2</v>
      </c>
      <c r="S983" s="7">
        <f t="shared" si="114"/>
        <v>-1.0800301350769826E-2</v>
      </c>
      <c r="T983" s="7">
        <f t="shared" si="114"/>
        <v>-4.9791158391028038E-2</v>
      </c>
      <c r="U983" s="7">
        <f t="shared" si="114"/>
        <v>-2.1467461048727949E-2</v>
      </c>
      <c r="V983" s="9">
        <f t="shared" si="114"/>
        <v>3.1670651967010402E-3</v>
      </c>
    </row>
    <row r="984" spans="1:22" x14ac:dyDescent="0.2">
      <c r="A984" s="8">
        <v>44305</v>
      </c>
      <c r="B984" s="6">
        <v>47949.42</v>
      </c>
      <c r="C984" s="6">
        <v>648.15</v>
      </c>
      <c r="D984" s="6">
        <v>559.75</v>
      </c>
      <c r="E984" s="6">
        <v>50.7</v>
      </c>
      <c r="F984" s="6">
        <v>507.93</v>
      </c>
      <c r="G984" s="6">
        <v>331.15</v>
      </c>
      <c r="H984" s="6">
        <v>63.8</v>
      </c>
      <c r="I984" s="7">
        <f t="shared" si="115"/>
        <v>1.8407104820037379E-2</v>
      </c>
      <c r="J984" s="7">
        <f t="shared" si="115"/>
        <v>3.2477050065571333E-2</v>
      </c>
      <c r="K984" s="7">
        <f t="shared" si="115"/>
        <v>1.2862885216614606E-2</v>
      </c>
      <c r="L984" s="7">
        <f t="shared" si="115"/>
        <v>5.8185404339250457E-2</v>
      </c>
      <c r="M984" s="7">
        <f t="shared" si="115"/>
        <v>6.0283897387435115E-2</v>
      </c>
      <c r="N984" s="7">
        <f t="shared" si="115"/>
        <v>2.6423071115808439E-2</v>
      </c>
      <c r="O984" s="7">
        <f t="shared" si="113"/>
        <v>5.5642633228839999E-2</v>
      </c>
      <c r="P984" s="7">
        <f t="shared" si="114"/>
        <v>5.0937215291919167E-3</v>
      </c>
      <c r="Q984" s="7">
        <f t="shared" si="114"/>
        <v>-5.5389017675592945E-3</v>
      </c>
      <c r="R984" s="7">
        <f t="shared" si="114"/>
        <v>1.161907446264555E-3</v>
      </c>
      <c r="S984" s="7">
        <f t="shared" si="114"/>
        <v>9.8667990244510635E-4</v>
      </c>
      <c r="T984" s="7">
        <f t="shared" si="114"/>
        <v>-2.4734388167654792E-2</v>
      </c>
      <c r="U984" s="7">
        <f t="shared" si="114"/>
        <v>4.995090988426377E-3</v>
      </c>
      <c r="V984" s="9">
        <f t="shared" si="114"/>
        <v>8.6580627431145311E-3</v>
      </c>
    </row>
    <row r="985" spans="1:22" x14ac:dyDescent="0.2">
      <c r="A985" s="8">
        <v>44302</v>
      </c>
      <c r="B985" s="6">
        <v>48832.03</v>
      </c>
      <c r="C985" s="6">
        <v>669.2</v>
      </c>
      <c r="D985" s="6">
        <v>566.95000000000005</v>
      </c>
      <c r="E985" s="6">
        <v>53.65</v>
      </c>
      <c r="F985" s="6">
        <v>538.54999999999995</v>
      </c>
      <c r="G985" s="6">
        <v>339.9</v>
      </c>
      <c r="H985" s="6">
        <v>67.349999999999994</v>
      </c>
      <c r="I985" s="7">
        <f t="shared" si="115"/>
        <v>-5.8056156993679942E-4</v>
      </c>
      <c r="J985" s="7">
        <f t="shared" si="115"/>
        <v>-5.2301255230124966E-4</v>
      </c>
      <c r="K985" s="7">
        <f t="shared" si="115"/>
        <v>1.4551547755534022E-2</v>
      </c>
      <c r="L985" s="7">
        <f t="shared" si="115"/>
        <v>-2.2367194780987809E-2</v>
      </c>
      <c r="M985" s="7">
        <f t="shared" si="115"/>
        <v>-2.0090985052455546E-2</v>
      </c>
      <c r="N985" s="7">
        <f t="shared" si="115"/>
        <v>8.2377169755811774E-3</v>
      </c>
      <c r="O985" s="7">
        <f t="shared" si="113"/>
        <v>1.4105419450631151E-2</v>
      </c>
      <c r="P985" s="7">
        <f t="shared" si="114"/>
        <v>1.8239744690021095E-2</v>
      </c>
      <c r="Q985" s="7">
        <f t="shared" si="114"/>
        <v>3.196081806661713E-2</v>
      </c>
      <c r="R985" s="7">
        <f t="shared" si="114"/>
        <v>1.2780860938984642E-2</v>
      </c>
      <c r="S985" s="7">
        <f t="shared" si="114"/>
        <v>5.6555558479569966E-2</v>
      </c>
      <c r="T985" s="7">
        <f t="shared" si="114"/>
        <v>5.8536699988528923E-2</v>
      </c>
      <c r="U985" s="7">
        <f t="shared" si="114"/>
        <v>2.6080011771081772E-2</v>
      </c>
      <c r="V985" s="9">
        <f t="shared" si="114"/>
        <v>5.4149712505628673E-2</v>
      </c>
    </row>
    <row r="986" spans="1:22" x14ac:dyDescent="0.2">
      <c r="A986" s="8">
        <v>44301</v>
      </c>
      <c r="B986" s="6">
        <v>48803.68</v>
      </c>
      <c r="C986" s="6">
        <v>668.85</v>
      </c>
      <c r="D986" s="6">
        <v>575.20000000000005</v>
      </c>
      <c r="E986" s="6">
        <v>52.45</v>
      </c>
      <c r="F986" s="6">
        <v>527.73</v>
      </c>
      <c r="G986" s="6">
        <v>342.7</v>
      </c>
      <c r="H986" s="6">
        <v>68.3</v>
      </c>
      <c r="I986" s="7">
        <f t="shared" si="115"/>
        <v>-5.3196808109552407E-3</v>
      </c>
      <c r="J986" s="7">
        <f t="shared" si="115"/>
        <v>-1.1736562756970992E-2</v>
      </c>
      <c r="K986" s="7">
        <f t="shared" si="115"/>
        <v>-2.5382475660639781E-2</v>
      </c>
      <c r="L986" s="7">
        <f t="shared" si="115"/>
        <v>3.0505243088655654E-2</v>
      </c>
      <c r="M986" s="7">
        <f t="shared" si="115"/>
        <v>2.4008489189547566E-2</v>
      </c>
      <c r="N986" s="7">
        <f t="shared" si="115"/>
        <v>-4.960606944849677E-3</v>
      </c>
      <c r="O986" s="7">
        <f t="shared" si="113"/>
        <v>8.7847730600294494E-3</v>
      </c>
      <c r="P986" s="7">
        <f t="shared" si="114"/>
        <v>-5.807301610598857E-4</v>
      </c>
      <c r="Q986" s="7">
        <f t="shared" si="114"/>
        <v>-5.2314937107355197E-4</v>
      </c>
      <c r="R986" s="7">
        <f t="shared" si="114"/>
        <v>1.4446689988988152E-2</v>
      </c>
      <c r="S986" s="7">
        <f t="shared" ref="S986:V1049" si="116">LN(E986/E985)</f>
        <v>-2.2621134234401218E-2</v>
      </c>
      <c r="T986" s="7">
        <f t="shared" si="116"/>
        <v>-2.0295553517855273E-2</v>
      </c>
      <c r="U986" s="7">
        <f t="shared" si="116"/>
        <v>8.2039721784929482E-3</v>
      </c>
      <c r="V986" s="9">
        <f t="shared" si="116"/>
        <v>1.4006863720371507E-2</v>
      </c>
    </row>
    <row r="987" spans="1:22" x14ac:dyDescent="0.2">
      <c r="A987" s="8">
        <v>44299</v>
      </c>
      <c r="B987" s="6">
        <v>48544.06</v>
      </c>
      <c r="C987" s="6">
        <v>661</v>
      </c>
      <c r="D987" s="6">
        <v>560.6</v>
      </c>
      <c r="E987" s="6">
        <v>54.05</v>
      </c>
      <c r="F987" s="6">
        <v>540.4</v>
      </c>
      <c r="G987" s="6">
        <v>341</v>
      </c>
      <c r="H987" s="6">
        <v>68.900000000000006</v>
      </c>
      <c r="I987" s="7">
        <f t="shared" si="115"/>
        <v>-1.3609904074772472E-2</v>
      </c>
      <c r="J987" s="7">
        <f t="shared" si="115"/>
        <v>-3.8426626323751822E-2</v>
      </c>
      <c r="K987" s="7">
        <f t="shared" si="115"/>
        <v>-3.9332857652515263E-2</v>
      </c>
      <c r="L987" s="7">
        <f t="shared" si="115"/>
        <v>-6.475485661424607E-2</v>
      </c>
      <c r="M987" s="7">
        <f t="shared" si="115"/>
        <v>-3.9785344189489091E-3</v>
      </c>
      <c r="N987" s="7">
        <f t="shared" si="115"/>
        <v>-3.5630498533724242E-2</v>
      </c>
      <c r="O987" s="7">
        <f t="shared" si="113"/>
        <v>-4.063860667634267E-2</v>
      </c>
      <c r="P987" s="7">
        <f t="shared" ref="P987:U1050" si="117">LN(B987/B986)</f>
        <v>-5.3338806945407592E-3</v>
      </c>
      <c r="Q987" s="7">
        <f t="shared" si="117"/>
        <v>-1.1805979889909135E-2</v>
      </c>
      <c r="R987" s="7">
        <f t="shared" si="117"/>
        <v>-2.5710167676149032E-2</v>
      </c>
      <c r="S987" s="7">
        <f t="shared" si="116"/>
        <v>3.00492092429109E-2</v>
      </c>
      <c r="T987" s="7">
        <f t="shared" si="116"/>
        <v>2.372481680711987E-2</v>
      </c>
      <c r="U987" s="7">
        <f t="shared" si="116"/>
        <v>-4.9729515970463115E-3</v>
      </c>
      <c r="V987" s="9">
        <f t="shared" si="116"/>
        <v>8.7464114428686714E-3</v>
      </c>
    </row>
    <row r="988" spans="1:22" x14ac:dyDescent="0.2">
      <c r="A988" s="8">
        <v>44298</v>
      </c>
      <c r="B988" s="6">
        <v>47883.38</v>
      </c>
      <c r="C988" s="6">
        <v>635.6</v>
      </c>
      <c r="D988" s="6">
        <v>538.54999999999995</v>
      </c>
      <c r="E988" s="6">
        <v>50.55</v>
      </c>
      <c r="F988" s="6">
        <v>538.25</v>
      </c>
      <c r="G988" s="6">
        <v>328.85</v>
      </c>
      <c r="H988" s="6">
        <v>66.099999999999994</v>
      </c>
      <c r="I988" s="7">
        <f t="shared" si="115"/>
        <v>3.5668743518106005E-2</v>
      </c>
      <c r="J988" s="7">
        <f t="shared" si="115"/>
        <v>5.1290119572057868E-2</v>
      </c>
      <c r="K988" s="7">
        <f t="shared" si="115"/>
        <v>5.1341565314269921E-2</v>
      </c>
      <c r="L988" s="7">
        <f t="shared" si="115"/>
        <v>0.10385756676557856</v>
      </c>
      <c r="M988" s="7">
        <f t="shared" si="115"/>
        <v>9.1035764050162671E-2</v>
      </c>
      <c r="N988" s="7">
        <f t="shared" si="115"/>
        <v>7.3437737570320794E-2</v>
      </c>
      <c r="O988" s="7">
        <f t="shared" si="113"/>
        <v>0.11951588502269295</v>
      </c>
      <c r="P988" s="7">
        <f t="shared" si="117"/>
        <v>-1.3703367809713748E-2</v>
      </c>
      <c r="Q988" s="7">
        <f t="shared" si="117"/>
        <v>-3.9184405189125297E-2</v>
      </c>
      <c r="R988" s="7">
        <f t="shared" si="117"/>
        <v>-4.0127295933908805E-2</v>
      </c>
      <c r="S988" s="7">
        <f t="shared" si="116"/>
        <v>-6.6946598618736863E-2</v>
      </c>
      <c r="T988" s="7">
        <f t="shared" si="116"/>
        <v>-3.9864698415713624E-3</v>
      </c>
      <c r="U988" s="7">
        <f t="shared" si="116"/>
        <v>-3.6280757536156664E-2</v>
      </c>
      <c r="V988" s="9">
        <f t="shared" si="116"/>
        <v>-4.1487431161972434E-2</v>
      </c>
    </row>
    <row r="989" spans="1:22" x14ac:dyDescent="0.2">
      <c r="A989" s="8">
        <v>44295</v>
      </c>
      <c r="B989" s="6">
        <v>49591.32</v>
      </c>
      <c r="C989" s="6">
        <v>668.2</v>
      </c>
      <c r="D989" s="6">
        <v>566.20000000000005</v>
      </c>
      <c r="E989" s="6">
        <v>55.8</v>
      </c>
      <c r="F989" s="6">
        <v>587.25</v>
      </c>
      <c r="G989" s="6">
        <v>353</v>
      </c>
      <c r="H989" s="6">
        <v>74</v>
      </c>
      <c r="I989" s="7">
        <f t="shared" si="115"/>
        <v>3.1233288406116166E-3</v>
      </c>
      <c r="J989" s="7">
        <f t="shared" si="115"/>
        <v>2.0053876085004418E-2</v>
      </c>
      <c r="K989" s="7">
        <f t="shared" si="115"/>
        <v>1.8544683857294242E-2</v>
      </c>
      <c r="L989" s="7">
        <f t="shared" si="115"/>
        <v>2.9569892473118475E-2</v>
      </c>
      <c r="M989" s="7">
        <f t="shared" si="115"/>
        <v>6.5900383141762608E-2</v>
      </c>
      <c r="N989" s="7">
        <f t="shared" si="115"/>
        <v>7.3654390934845271E-3</v>
      </c>
      <c r="O989" s="7">
        <f t="shared" si="113"/>
        <v>-6.7567567567567988E-3</v>
      </c>
      <c r="P989" s="7">
        <f t="shared" si="117"/>
        <v>3.5047347068861451E-2</v>
      </c>
      <c r="Q989" s="7">
        <f t="shared" si="117"/>
        <v>5.0018095260095215E-2</v>
      </c>
      <c r="R989" s="7">
        <f t="shared" si="117"/>
        <v>5.0067029881020138E-2</v>
      </c>
      <c r="S989" s="7">
        <f t="shared" si="116"/>
        <v>9.8810923920784763E-2</v>
      </c>
      <c r="T989" s="7">
        <f t="shared" si="116"/>
        <v>8.712748729454986E-2</v>
      </c>
      <c r="U989" s="7">
        <f t="shared" si="116"/>
        <v>7.0866337185936726E-2</v>
      </c>
      <c r="V989" s="9">
        <f t="shared" si="116"/>
        <v>0.1128963463465292</v>
      </c>
    </row>
    <row r="990" spans="1:22" x14ac:dyDescent="0.2">
      <c r="A990" s="8">
        <v>44294</v>
      </c>
      <c r="B990" s="6">
        <v>49746.21</v>
      </c>
      <c r="C990" s="6">
        <v>681.6</v>
      </c>
      <c r="D990" s="6">
        <v>576.70000000000005</v>
      </c>
      <c r="E990" s="6">
        <v>57.45</v>
      </c>
      <c r="F990" s="6">
        <v>625.95000000000005</v>
      </c>
      <c r="G990" s="6">
        <v>355.6</v>
      </c>
      <c r="H990" s="6">
        <v>73.5</v>
      </c>
      <c r="I990" s="7">
        <f t="shared" si="115"/>
        <v>-1.6976167631663763E-3</v>
      </c>
      <c r="J990" s="7">
        <f t="shared" si="115"/>
        <v>9.7564553990610037E-3</v>
      </c>
      <c r="K990" s="7">
        <f t="shared" si="115"/>
        <v>1.6473036240678418E-3</v>
      </c>
      <c r="L990" s="7">
        <f t="shared" si="115"/>
        <v>6.0922541340295844E-3</v>
      </c>
      <c r="M990" s="7">
        <f t="shared" si="115"/>
        <v>-1.4969246744947706E-2</v>
      </c>
      <c r="N990" s="7">
        <f t="shared" si="115"/>
        <v>8.2958380202473592E-3</v>
      </c>
      <c r="O990" s="7">
        <f t="shared" si="113"/>
        <v>8.1632653061223248E-3</v>
      </c>
      <c r="P990" s="7">
        <f t="shared" si="117"/>
        <v>3.118461381571562E-3</v>
      </c>
      <c r="Q990" s="7">
        <f t="shared" si="117"/>
        <v>1.9855445592449745E-2</v>
      </c>
      <c r="R990" s="7">
        <f t="shared" si="117"/>
        <v>1.8374827943567713E-2</v>
      </c>
      <c r="S990" s="7">
        <f t="shared" si="116"/>
        <v>2.9141134907499623E-2</v>
      </c>
      <c r="T990" s="7">
        <f t="shared" si="116"/>
        <v>6.3819872166649277E-2</v>
      </c>
      <c r="U990" s="7">
        <f t="shared" si="116"/>
        <v>7.338446706452853E-3</v>
      </c>
      <c r="V990" s="9">
        <f t="shared" si="116"/>
        <v>-6.7796869853788038E-3</v>
      </c>
    </row>
    <row r="991" spans="1:22" x14ac:dyDescent="0.2">
      <c r="A991" s="8">
        <v>44293</v>
      </c>
      <c r="B991" s="6">
        <v>49661.760000000002</v>
      </c>
      <c r="C991" s="6">
        <v>688.25</v>
      </c>
      <c r="D991" s="6">
        <v>577.65</v>
      </c>
      <c r="E991" s="6">
        <v>57.8</v>
      </c>
      <c r="F991" s="6">
        <v>616.58000000000004</v>
      </c>
      <c r="G991" s="6">
        <v>358.55</v>
      </c>
      <c r="H991" s="6">
        <v>74.099999999999994</v>
      </c>
      <c r="I991" s="7">
        <f t="shared" si="115"/>
        <v>-9.2701104431257564E-3</v>
      </c>
      <c r="J991" s="7">
        <f t="shared" si="115"/>
        <v>-1.5038140210679285E-2</v>
      </c>
      <c r="K991" s="7">
        <f t="shared" si="115"/>
        <v>-2.0341036960096925E-2</v>
      </c>
      <c r="L991" s="7">
        <f t="shared" si="115"/>
        <v>-4.3252595155709339E-2</v>
      </c>
      <c r="M991" s="7">
        <f t="shared" si="115"/>
        <v>-8.1579032728925638E-3</v>
      </c>
      <c r="N991" s="7">
        <f t="shared" si="115"/>
        <v>-2.2312090363965975E-2</v>
      </c>
      <c r="O991" s="7">
        <f t="shared" si="113"/>
        <v>-1.686909581646423E-2</v>
      </c>
      <c r="P991" s="7">
        <f t="shared" si="117"/>
        <v>-1.6990593473715961E-3</v>
      </c>
      <c r="Q991" s="7">
        <f t="shared" si="117"/>
        <v>9.7091685076106903E-3</v>
      </c>
      <c r="R991" s="7">
        <f t="shared" si="117"/>
        <v>1.6459483076605185E-3</v>
      </c>
      <c r="S991" s="7">
        <f t="shared" si="116"/>
        <v>6.0737713835670917E-3</v>
      </c>
      <c r="T991" s="7">
        <f t="shared" si="116"/>
        <v>-1.5082416718698222E-2</v>
      </c>
      <c r="U991" s="7">
        <f t="shared" si="116"/>
        <v>8.2616166888342564E-3</v>
      </c>
      <c r="V991" s="9">
        <f t="shared" si="116"/>
        <v>8.1301260832500888E-3</v>
      </c>
    </row>
    <row r="992" spans="1:22" x14ac:dyDescent="0.2">
      <c r="A992" s="8">
        <v>44292</v>
      </c>
      <c r="B992" s="6">
        <v>49201.39</v>
      </c>
      <c r="C992" s="6">
        <v>677.9</v>
      </c>
      <c r="D992" s="6">
        <v>565.9</v>
      </c>
      <c r="E992" s="6">
        <v>55.3</v>
      </c>
      <c r="F992" s="6">
        <v>611.54999999999995</v>
      </c>
      <c r="G992" s="6">
        <v>350.55</v>
      </c>
      <c r="H992" s="6">
        <v>72.849999999999994</v>
      </c>
      <c r="I992" s="7">
        <f t="shared" si="115"/>
        <v>-8.5505714371081343E-4</v>
      </c>
      <c r="J992" s="7">
        <f t="shared" si="115"/>
        <v>1.0842307124944606E-2</v>
      </c>
      <c r="K992" s="7">
        <f t="shared" si="115"/>
        <v>9.4539671320021945E-3</v>
      </c>
      <c r="L992" s="7">
        <f t="shared" si="115"/>
        <v>-1.8083182640144635E-2</v>
      </c>
      <c r="M992" s="7">
        <f t="shared" si="115"/>
        <v>4.4150110375276164E-3</v>
      </c>
      <c r="N992" s="7">
        <f t="shared" si="115"/>
        <v>8.5579803166453416E-3</v>
      </c>
      <c r="O992" s="7">
        <f t="shared" si="113"/>
        <v>-2.0590253946464188E-3</v>
      </c>
      <c r="P992" s="7">
        <f t="shared" si="117"/>
        <v>-9.3133453190934745E-3</v>
      </c>
      <c r="Q992" s="7">
        <f t="shared" si="117"/>
        <v>-1.5152359585796794E-2</v>
      </c>
      <c r="R992" s="7">
        <f t="shared" si="117"/>
        <v>-2.0550764780549419E-2</v>
      </c>
      <c r="S992" s="7">
        <f t="shared" si="116"/>
        <v>-4.4215867150042665E-2</v>
      </c>
      <c r="T992" s="7">
        <f t="shared" si="116"/>
        <v>-8.1913610536011611E-3</v>
      </c>
      <c r="U992" s="7">
        <f t="shared" si="116"/>
        <v>-2.2564770675607228E-2</v>
      </c>
      <c r="V992" s="9">
        <f t="shared" si="116"/>
        <v>-1.7012999660827356E-2</v>
      </c>
    </row>
    <row r="993" spans="1:22" x14ac:dyDescent="0.2">
      <c r="A993" s="8">
        <v>44291</v>
      </c>
      <c r="B993" s="6">
        <v>49159.32</v>
      </c>
      <c r="C993" s="6">
        <v>685.25</v>
      </c>
      <c r="D993" s="6">
        <v>571.25</v>
      </c>
      <c r="E993" s="6">
        <v>54.3</v>
      </c>
      <c r="F993" s="6">
        <v>614.25</v>
      </c>
      <c r="G993" s="6">
        <v>353.55</v>
      </c>
      <c r="H993" s="6">
        <v>72.7</v>
      </c>
      <c r="I993" s="7">
        <f t="shared" si="115"/>
        <v>1.7707934121139246E-2</v>
      </c>
      <c r="J993" s="7">
        <f t="shared" si="115"/>
        <v>4.0496169281284189E-2</v>
      </c>
      <c r="K993" s="7">
        <f t="shared" si="115"/>
        <v>4.0525164113785594E-2</v>
      </c>
      <c r="L993" s="7">
        <f t="shared" ref="L993:O1056" si="118">(E994/E993)-1</f>
        <v>5.0644567219152892E-2</v>
      </c>
      <c r="M993" s="7">
        <f t="shared" si="118"/>
        <v>3.2071632071632106E-2</v>
      </c>
      <c r="N993" s="7">
        <f t="shared" si="118"/>
        <v>4.8366567670767857E-2</v>
      </c>
      <c r="O993" s="7">
        <f t="shared" si="113"/>
        <v>3.9889958734525388E-2</v>
      </c>
      <c r="P993" s="7">
        <f t="shared" si="117"/>
        <v>-8.5542291358794672E-4</v>
      </c>
      <c r="Q993" s="7">
        <f t="shared" si="117"/>
        <v>1.0783950745975169E-2</v>
      </c>
      <c r="R993" s="7">
        <f t="shared" si="117"/>
        <v>9.4095580599363789E-3</v>
      </c>
      <c r="S993" s="7">
        <f t="shared" si="116"/>
        <v>-1.8248681588399328E-2</v>
      </c>
      <c r="T993" s="7">
        <f t="shared" si="116"/>
        <v>4.4052934679164176E-3</v>
      </c>
      <c r="U993" s="7">
        <f t="shared" si="116"/>
        <v>8.5215683972732284E-3</v>
      </c>
      <c r="V993" s="9">
        <f t="shared" si="116"/>
        <v>-2.0611481017400418E-3</v>
      </c>
    </row>
    <row r="994" spans="1:22" x14ac:dyDescent="0.2">
      <c r="A994" s="8">
        <v>44287</v>
      </c>
      <c r="B994" s="6">
        <v>50029.83</v>
      </c>
      <c r="C994" s="6">
        <v>713</v>
      </c>
      <c r="D994" s="6">
        <v>594.4</v>
      </c>
      <c r="E994" s="6">
        <v>57.05</v>
      </c>
      <c r="F994" s="6">
        <v>633.95000000000005</v>
      </c>
      <c r="G994" s="6">
        <v>370.65</v>
      </c>
      <c r="H994" s="6">
        <v>75.599999999999994</v>
      </c>
      <c r="I994" s="7">
        <f t="shared" ref="I994:I1025" si="119">(B995/B994)-1</f>
        <v>-1.040739095055887E-2</v>
      </c>
      <c r="J994" s="7">
        <f t="shared" ref="J994:J1025" si="120">(C995/C994)-1</f>
        <v>-2.1809256661991516E-2</v>
      </c>
      <c r="K994" s="7">
        <f t="shared" ref="K994:K1025" si="121">(D995/D994)-1</f>
        <v>-2.0693135935397011E-2</v>
      </c>
      <c r="L994" s="7">
        <f t="shared" si="118"/>
        <v>-2.3663453111305799E-2</v>
      </c>
      <c r="M994" s="7">
        <f t="shared" si="118"/>
        <v>-3.1595551699660995E-2</v>
      </c>
      <c r="N994" s="7">
        <f t="shared" si="118"/>
        <v>-1.7132065290705434E-2</v>
      </c>
      <c r="O994" s="7">
        <f t="shared" si="113"/>
        <v>-1.9841269841269882E-2</v>
      </c>
      <c r="P994" s="7">
        <f t="shared" si="117"/>
        <v>1.7552975315003695E-2</v>
      </c>
      <c r="Q994" s="7">
        <f t="shared" si="117"/>
        <v>3.9697685231400749E-2</v>
      </c>
      <c r="R994" s="7">
        <f t="shared" si="117"/>
        <v>3.9725551195134989E-2</v>
      </c>
      <c r="S994" s="7">
        <f t="shared" si="116"/>
        <v>4.9403849368194926E-2</v>
      </c>
      <c r="T994" s="7">
        <f t="shared" si="116"/>
        <v>3.1568075572668532E-2</v>
      </c>
      <c r="U994" s="7">
        <f t="shared" si="116"/>
        <v>4.7233303052478894E-2</v>
      </c>
      <c r="V994" s="9">
        <f t="shared" si="116"/>
        <v>3.9114898646013578E-2</v>
      </c>
    </row>
    <row r="995" spans="1:22" x14ac:dyDescent="0.2">
      <c r="A995" s="8">
        <v>44286</v>
      </c>
      <c r="B995" s="6">
        <v>49509.15</v>
      </c>
      <c r="C995" s="6">
        <v>697.45</v>
      </c>
      <c r="D995" s="6">
        <v>582.1</v>
      </c>
      <c r="E995" s="6">
        <v>55.7</v>
      </c>
      <c r="F995" s="6">
        <v>613.91999999999996</v>
      </c>
      <c r="G995" s="6">
        <v>364.3</v>
      </c>
      <c r="H995" s="6">
        <v>74.099999999999994</v>
      </c>
      <c r="I995" s="7">
        <f t="shared" si="119"/>
        <v>1.2673010948481167E-2</v>
      </c>
      <c r="J995" s="7">
        <f t="shared" si="120"/>
        <v>-3.010968528209923E-3</v>
      </c>
      <c r="K995" s="7">
        <f t="shared" si="121"/>
        <v>1.6062532210960434E-2</v>
      </c>
      <c r="L995" s="7">
        <f t="shared" si="118"/>
        <v>4.5780969479353617E-2</v>
      </c>
      <c r="M995" s="7">
        <f t="shared" si="118"/>
        <v>5.7873990096429573E-2</v>
      </c>
      <c r="N995" s="7">
        <f t="shared" si="118"/>
        <v>-9.607466373867668E-3</v>
      </c>
      <c r="O995" s="7">
        <f t="shared" si="113"/>
        <v>-2.496626180836703E-2</v>
      </c>
      <c r="P995" s="7">
        <f t="shared" si="117"/>
        <v>-1.0461926556000303E-2</v>
      </c>
      <c r="Q995" s="7">
        <f t="shared" si="117"/>
        <v>-2.2050593876051652E-2</v>
      </c>
      <c r="R995" s="7">
        <f t="shared" si="117"/>
        <v>-2.0910239125859553E-2</v>
      </c>
      <c r="S995" s="7">
        <f t="shared" si="116"/>
        <v>-2.3947929374846234E-2</v>
      </c>
      <c r="T995" s="7">
        <f t="shared" si="116"/>
        <v>-3.2105460475314887E-2</v>
      </c>
      <c r="U995" s="7">
        <f t="shared" si="116"/>
        <v>-1.7280517088210573E-2</v>
      </c>
      <c r="V995" s="9">
        <f t="shared" si="116"/>
        <v>-2.0040750883446153E-2</v>
      </c>
    </row>
    <row r="996" spans="1:22" x14ac:dyDescent="0.2">
      <c r="A996" s="8">
        <v>44285</v>
      </c>
      <c r="B996" s="6">
        <v>50136.58</v>
      </c>
      <c r="C996" s="6">
        <v>695.35</v>
      </c>
      <c r="D996" s="6">
        <v>591.45000000000005</v>
      </c>
      <c r="E996" s="6">
        <v>58.25</v>
      </c>
      <c r="F996" s="6">
        <v>649.45000000000005</v>
      </c>
      <c r="G996" s="6">
        <v>360.8</v>
      </c>
      <c r="H996" s="6">
        <v>72.25</v>
      </c>
      <c r="I996" s="7">
        <f t="shared" si="119"/>
        <v>-2.2500138621341925E-2</v>
      </c>
      <c r="J996" s="7">
        <f t="shared" si="120"/>
        <v>4.0986553534192449E-3</v>
      </c>
      <c r="K996" s="7">
        <f t="shared" si="121"/>
        <v>-2.1810803956378577E-2</v>
      </c>
      <c r="L996" s="7">
        <f t="shared" si="118"/>
        <v>-9.442060085836812E-3</v>
      </c>
      <c r="M996" s="7">
        <f t="shared" si="118"/>
        <v>-9.2693817845869608E-2</v>
      </c>
      <c r="N996" s="7">
        <f t="shared" si="118"/>
        <v>-9.9778270509978118E-3</v>
      </c>
      <c r="O996" s="7">
        <f t="shared" si="113"/>
        <v>-2.0761245674740469E-2</v>
      </c>
      <c r="P996" s="7">
        <f t="shared" si="117"/>
        <v>1.2593380411930956E-2</v>
      </c>
      <c r="Q996" s="7">
        <f t="shared" si="117"/>
        <v>-3.0155106136243756E-3</v>
      </c>
      <c r="R996" s="7">
        <f t="shared" si="117"/>
        <v>1.5934894714056163E-2</v>
      </c>
      <c r="S996" s="7">
        <f t="shared" si="116"/>
        <v>4.4763945512571547E-2</v>
      </c>
      <c r="T996" s="7">
        <f t="shared" si="116"/>
        <v>5.62612243546508E-2</v>
      </c>
      <c r="U996" s="7">
        <f t="shared" si="116"/>
        <v>-9.6539158260494969E-3</v>
      </c>
      <c r="V996" s="9">
        <f t="shared" si="116"/>
        <v>-2.528320530949962E-2</v>
      </c>
    </row>
    <row r="997" spans="1:22" x14ac:dyDescent="0.2">
      <c r="A997" s="8">
        <v>44281</v>
      </c>
      <c r="B997" s="6">
        <v>49008.5</v>
      </c>
      <c r="C997" s="6">
        <v>698.2</v>
      </c>
      <c r="D997" s="6">
        <v>578.54999999999995</v>
      </c>
      <c r="E997" s="6">
        <v>57.7</v>
      </c>
      <c r="F997" s="6">
        <v>589.25</v>
      </c>
      <c r="G997" s="6">
        <v>357.2</v>
      </c>
      <c r="H997" s="6">
        <v>70.75</v>
      </c>
      <c r="I997" s="7">
        <f t="shared" si="119"/>
        <v>-1.1597580011630582E-2</v>
      </c>
      <c r="J997" s="7">
        <f t="shared" si="120"/>
        <v>-5.1561157261530433E-3</v>
      </c>
      <c r="K997" s="7">
        <f t="shared" si="121"/>
        <v>-1.2099213551119203E-2</v>
      </c>
      <c r="L997" s="7">
        <f t="shared" si="118"/>
        <v>-8.6655112651646826E-3</v>
      </c>
      <c r="M997" s="7">
        <f t="shared" si="118"/>
        <v>-2.3759015697921049E-2</v>
      </c>
      <c r="N997" s="7">
        <f t="shared" si="118"/>
        <v>-5.5991041433370858E-3</v>
      </c>
      <c r="O997" s="7">
        <f t="shared" si="113"/>
        <v>-9.8939929328621945E-3</v>
      </c>
      <c r="P997" s="7">
        <f t="shared" si="117"/>
        <v>-2.2757128934740772E-2</v>
      </c>
      <c r="Q997" s="7">
        <f t="shared" si="117"/>
        <v>4.0902787463159077E-3</v>
      </c>
      <c r="R997" s="7">
        <f t="shared" si="117"/>
        <v>-2.2052175669399574E-2</v>
      </c>
      <c r="S997" s="7">
        <f t="shared" si="116"/>
        <v>-9.4869189317559697E-3</v>
      </c>
      <c r="T997" s="7">
        <f t="shared" si="116"/>
        <v>-9.7275309037052518E-2</v>
      </c>
      <c r="U997" s="7">
        <f t="shared" si="116"/>
        <v>-1.002793918612464E-2</v>
      </c>
      <c r="V997" s="9">
        <f t="shared" si="116"/>
        <v>-2.0979790469194522E-2</v>
      </c>
    </row>
    <row r="998" spans="1:22" x14ac:dyDescent="0.2">
      <c r="A998" s="8">
        <v>44280</v>
      </c>
      <c r="B998" s="6">
        <v>48440.12</v>
      </c>
      <c r="C998" s="6">
        <v>694.6</v>
      </c>
      <c r="D998" s="6">
        <v>571.54999999999995</v>
      </c>
      <c r="E998" s="6">
        <v>57.2</v>
      </c>
      <c r="F998" s="6">
        <v>575.25</v>
      </c>
      <c r="G998" s="6">
        <v>355.2</v>
      </c>
      <c r="H998" s="6">
        <v>70.05</v>
      </c>
      <c r="I998" s="7">
        <f t="shared" si="119"/>
        <v>1.5280515407476214E-2</v>
      </c>
      <c r="J998" s="7">
        <f t="shared" si="120"/>
        <v>1.698819464439949E-2</v>
      </c>
      <c r="K998" s="7">
        <f t="shared" si="121"/>
        <v>-7.0859942262267994E-3</v>
      </c>
      <c r="L998" s="7">
        <f t="shared" si="118"/>
        <v>2.7097902097902082E-2</v>
      </c>
      <c r="M998" s="7">
        <f t="shared" si="118"/>
        <v>6.5275966970882227E-2</v>
      </c>
      <c r="N998" s="7">
        <f t="shared" si="118"/>
        <v>1.3091216216216228E-2</v>
      </c>
      <c r="O998" s="7">
        <f t="shared" si="113"/>
        <v>2.4982155603140654E-2</v>
      </c>
      <c r="P998" s="7">
        <f t="shared" si="117"/>
        <v>-1.1665356480989526E-2</v>
      </c>
      <c r="Q998" s="7">
        <f t="shared" si="117"/>
        <v>-5.1694543609620922E-3</v>
      </c>
      <c r="R998" s="7">
        <f t="shared" si="117"/>
        <v>-1.2173004850559093E-2</v>
      </c>
      <c r="S998" s="7">
        <f t="shared" si="116"/>
        <v>-8.7032751283017008E-3</v>
      </c>
      <c r="T998" s="7">
        <f t="shared" si="116"/>
        <v>-2.4045812900765198E-2</v>
      </c>
      <c r="U998" s="7">
        <f t="shared" si="116"/>
        <v>-5.6148378843290025E-3</v>
      </c>
      <c r="V998" s="9">
        <f t="shared" si="116"/>
        <v>-9.9432637403310004E-3</v>
      </c>
    </row>
    <row r="999" spans="1:22" x14ac:dyDescent="0.2">
      <c r="A999" s="8">
        <v>44279</v>
      </c>
      <c r="B999" s="6">
        <v>49180.31</v>
      </c>
      <c r="C999" s="6">
        <v>706.4</v>
      </c>
      <c r="D999" s="6">
        <v>567.5</v>
      </c>
      <c r="E999" s="6">
        <v>58.75</v>
      </c>
      <c r="F999" s="6">
        <v>612.79999999999995</v>
      </c>
      <c r="G999" s="6">
        <v>359.85</v>
      </c>
      <c r="H999" s="6">
        <v>71.8</v>
      </c>
      <c r="I999" s="7">
        <f t="shared" si="119"/>
        <v>1.7712983102383895E-2</v>
      </c>
      <c r="J999" s="7">
        <f t="shared" si="120"/>
        <v>3.4187429218573095E-2</v>
      </c>
      <c r="K999" s="7">
        <f t="shared" si="121"/>
        <v>3.3303964757709137E-2</v>
      </c>
      <c r="L999" s="7">
        <f t="shared" si="118"/>
        <v>4.4255319148936101E-2</v>
      </c>
      <c r="M999" s="7">
        <f t="shared" si="118"/>
        <v>1.6073759791122688E-2</v>
      </c>
      <c r="N999" s="7">
        <f t="shared" si="118"/>
        <v>3.5709323329164766E-2</v>
      </c>
      <c r="O999" s="7">
        <f t="shared" si="113"/>
        <v>3.4122562674094858E-2</v>
      </c>
      <c r="P999" s="7">
        <f t="shared" si="117"/>
        <v>1.5164944170218434E-2</v>
      </c>
      <c r="Q999" s="7">
        <f t="shared" si="117"/>
        <v>1.684550897977645E-2</v>
      </c>
      <c r="R999" s="7">
        <f t="shared" si="117"/>
        <v>-7.1112191162295557E-3</v>
      </c>
      <c r="S999" s="7">
        <f t="shared" si="116"/>
        <v>2.6737254638516113E-2</v>
      </c>
      <c r="T999" s="7">
        <f t="shared" si="116"/>
        <v>6.3233889510906291E-2</v>
      </c>
      <c r="U999" s="7">
        <f t="shared" si="116"/>
        <v>1.3006266835798284E-2</v>
      </c>
      <c r="V999" s="9">
        <f t="shared" si="116"/>
        <v>2.467520327116253E-2</v>
      </c>
    </row>
    <row r="1000" spans="1:22" x14ac:dyDescent="0.2">
      <c r="A1000" s="8">
        <v>44278</v>
      </c>
      <c r="B1000" s="6">
        <v>50051.44</v>
      </c>
      <c r="C1000" s="6">
        <v>730.55</v>
      </c>
      <c r="D1000" s="6">
        <v>586.4</v>
      </c>
      <c r="E1000" s="6">
        <v>61.35</v>
      </c>
      <c r="F1000" s="6">
        <v>622.65</v>
      </c>
      <c r="G1000" s="6">
        <v>372.7</v>
      </c>
      <c r="H1000" s="6">
        <v>74.25</v>
      </c>
      <c r="I1000" s="7">
        <f t="shared" si="119"/>
        <v>-5.5972415578853241E-3</v>
      </c>
      <c r="J1000" s="7">
        <f t="shared" si="120"/>
        <v>-1.9642734925740757E-2</v>
      </c>
      <c r="K1000" s="7">
        <f t="shared" si="121"/>
        <v>-2.2083901773533254E-2</v>
      </c>
      <c r="L1000" s="7">
        <f t="shared" si="118"/>
        <v>-3.0969845150774167E-2</v>
      </c>
      <c r="M1000" s="7">
        <f t="shared" si="118"/>
        <v>-1.7987633501967304E-2</v>
      </c>
      <c r="N1000" s="7">
        <f t="shared" si="118"/>
        <v>-1.5293801985511113E-2</v>
      </c>
      <c r="O1000" s="7">
        <f t="shared" si="113"/>
        <v>-2.4242424242424176E-2</v>
      </c>
      <c r="P1000" s="7">
        <f t="shared" si="117"/>
        <v>1.7557936432580835E-2</v>
      </c>
      <c r="Q1000" s="7">
        <f t="shared" si="117"/>
        <v>3.3616025828343228E-2</v>
      </c>
      <c r="R1000" s="7">
        <f t="shared" si="117"/>
        <v>3.2761401216883888E-2</v>
      </c>
      <c r="S1000" s="7">
        <f t="shared" si="116"/>
        <v>4.3304018132652035E-2</v>
      </c>
      <c r="T1000" s="7">
        <f t="shared" si="116"/>
        <v>1.5945944740775885E-2</v>
      </c>
      <c r="U1000" s="7">
        <f t="shared" si="116"/>
        <v>3.5086528531399298E-2</v>
      </c>
      <c r="V1000" s="9">
        <f t="shared" si="116"/>
        <v>3.3553301628630648E-2</v>
      </c>
    </row>
    <row r="1001" spans="1:22" x14ac:dyDescent="0.2">
      <c r="A1001" s="8">
        <v>44277</v>
      </c>
      <c r="B1001" s="6">
        <v>49771.29</v>
      </c>
      <c r="C1001" s="6">
        <v>716.2</v>
      </c>
      <c r="D1001" s="6">
        <v>573.45000000000005</v>
      </c>
      <c r="E1001" s="6">
        <v>59.45</v>
      </c>
      <c r="F1001" s="6">
        <v>611.45000000000005</v>
      </c>
      <c r="G1001" s="6">
        <v>367</v>
      </c>
      <c r="H1001" s="6">
        <v>72.45</v>
      </c>
      <c r="I1001" s="7">
        <f t="shared" si="119"/>
        <v>1.7469910866283467E-3</v>
      </c>
      <c r="J1001" s="7">
        <f t="shared" si="120"/>
        <v>1.4032393186260705E-2</v>
      </c>
      <c r="K1001" s="7">
        <f t="shared" si="121"/>
        <v>2.3018571802249532E-2</v>
      </c>
      <c r="L1001" s="7">
        <f t="shared" si="118"/>
        <v>1.5138772077375906E-2</v>
      </c>
      <c r="M1001" s="7">
        <f t="shared" si="118"/>
        <v>-2.0557690735137912E-2</v>
      </c>
      <c r="N1001" s="7">
        <f t="shared" si="118"/>
        <v>1.1307901907356976E-2</v>
      </c>
      <c r="O1001" s="7">
        <f t="shared" si="113"/>
        <v>1.7253278122843385E-2</v>
      </c>
      <c r="P1001" s="7">
        <f t="shared" si="117"/>
        <v>-5.6129648131007428E-3</v>
      </c>
      <c r="Q1001" s="7">
        <f t="shared" si="117"/>
        <v>-1.983821755376099E-2</v>
      </c>
      <c r="R1001" s="7">
        <f t="shared" si="117"/>
        <v>-2.233140176191007E-2</v>
      </c>
      <c r="S1001" s="7">
        <f t="shared" si="116"/>
        <v>-3.1459548020129527E-2</v>
      </c>
      <c r="T1001" s="7">
        <f t="shared" si="116"/>
        <v>-1.8151377531778486E-2</v>
      </c>
      <c r="U1001" s="7">
        <f t="shared" si="116"/>
        <v>-1.5411958430642437E-2</v>
      </c>
      <c r="V1001" s="9">
        <f t="shared" si="116"/>
        <v>-2.4541108916117545E-2</v>
      </c>
    </row>
    <row r="1002" spans="1:22" x14ac:dyDescent="0.2">
      <c r="A1002" s="8">
        <v>44274</v>
      </c>
      <c r="B1002" s="6">
        <v>49858.239999999998</v>
      </c>
      <c r="C1002" s="6">
        <v>726.25</v>
      </c>
      <c r="D1002" s="6">
        <v>586.65</v>
      </c>
      <c r="E1002" s="6">
        <v>60.35</v>
      </c>
      <c r="F1002" s="6">
        <v>598.88</v>
      </c>
      <c r="G1002" s="6">
        <v>371.15</v>
      </c>
      <c r="H1002" s="6">
        <v>73.7</v>
      </c>
      <c r="I1002" s="7">
        <f t="shared" si="119"/>
        <v>-1.2870891551727492E-2</v>
      </c>
      <c r="J1002" s="7">
        <f t="shared" si="120"/>
        <v>-1.03270223752151E-2</v>
      </c>
      <c r="K1002" s="7">
        <f t="shared" si="121"/>
        <v>-1.3721980738089057E-2</v>
      </c>
      <c r="L1002" s="7">
        <f t="shared" si="118"/>
        <v>-1.5741507870754012E-2</v>
      </c>
      <c r="M1002" s="7">
        <f t="shared" si="118"/>
        <v>-2.7434544483034951E-2</v>
      </c>
      <c r="N1002" s="7">
        <f t="shared" si="118"/>
        <v>-1.0912030176478349E-2</v>
      </c>
      <c r="O1002" s="7">
        <f t="shared" si="113"/>
        <v>-2.3744911804613245E-2</v>
      </c>
      <c r="P1002" s="7">
        <f t="shared" si="117"/>
        <v>1.7454668726339456E-3</v>
      </c>
      <c r="Q1002" s="7">
        <f t="shared" si="117"/>
        <v>1.3934850601788545E-2</v>
      </c>
      <c r="R1002" s="7">
        <f t="shared" si="117"/>
        <v>2.2757641059101316E-2</v>
      </c>
      <c r="S1002" s="7">
        <f t="shared" si="116"/>
        <v>1.502532440674963E-2</v>
      </c>
      <c r="T1002" s="7">
        <f t="shared" si="116"/>
        <v>-2.0771941479260168E-2</v>
      </c>
      <c r="U1002" s="7">
        <f t="shared" si="116"/>
        <v>1.1244445508985715E-2</v>
      </c>
      <c r="V1002" s="9">
        <f t="shared" si="116"/>
        <v>1.710613042859958E-2</v>
      </c>
    </row>
    <row r="1003" spans="1:22" x14ac:dyDescent="0.2">
      <c r="A1003" s="8">
        <v>44273</v>
      </c>
      <c r="B1003" s="6">
        <v>49216.52</v>
      </c>
      <c r="C1003" s="6">
        <v>718.75</v>
      </c>
      <c r="D1003" s="6">
        <v>578.6</v>
      </c>
      <c r="E1003" s="6">
        <v>59.4</v>
      </c>
      <c r="F1003" s="6">
        <v>582.45000000000005</v>
      </c>
      <c r="G1003" s="6">
        <v>367.1</v>
      </c>
      <c r="H1003" s="6">
        <v>71.95</v>
      </c>
      <c r="I1003" s="7">
        <f t="shared" si="119"/>
        <v>1.1888284665392934E-2</v>
      </c>
      <c r="J1003" s="7">
        <f t="shared" si="120"/>
        <v>1.2730434782608713E-2</v>
      </c>
      <c r="K1003" s="7">
        <f t="shared" si="121"/>
        <v>1.883857587279647E-2</v>
      </c>
      <c r="L1003" s="7">
        <f t="shared" si="118"/>
        <v>2.5252525252525304E-2</v>
      </c>
      <c r="M1003" s="7">
        <f t="shared" si="118"/>
        <v>4.2407073568544451E-3</v>
      </c>
      <c r="N1003" s="7">
        <f t="shared" si="118"/>
        <v>2.8602560610186956E-3</v>
      </c>
      <c r="O1003" s="7">
        <f t="shared" si="113"/>
        <v>4.0305767894371014E-2</v>
      </c>
      <c r="P1003" s="7">
        <f t="shared" si="117"/>
        <v>-1.2954439138586986E-2</v>
      </c>
      <c r="Q1003" s="7">
        <f t="shared" si="117"/>
        <v>-1.0380716054560741E-2</v>
      </c>
      <c r="R1003" s="7">
        <f t="shared" si="117"/>
        <v>-1.3816997327598002E-2</v>
      </c>
      <c r="S1003" s="7">
        <f t="shared" si="116"/>
        <v>-1.5866721174941343E-2</v>
      </c>
      <c r="T1003" s="7">
        <f t="shared" si="116"/>
        <v>-2.7817899310332777E-2</v>
      </c>
      <c r="U1003" s="7">
        <f t="shared" si="116"/>
        <v>-1.0972003060767184E-2</v>
      </c>
      <c r="V1003" s="9">
        <f t="shared" si="116"/>
        <v>-2.4031365861914043E-2</v>
      </c>
    </row>
    <row r="1004" spans="1:22" x14ac:dyDescent="0.2">
      <c r="A1004" s="8">
        <v>44272</v>
      </c>
      <c r="B1004" s="6">
        <v>49801.62</v>
      </c>
      <c r="C1004" s="6">
        <v>727.9</v>
      </c>
      <c r="D1004" s="6">
        <v>589.5</v>
      </c>
      <c r="E1004" s="6">
        <v>60.9</v>
      </c>
      <c r="F1004" s="6">
        <v>584.91999999999996</v>
      </c>
      <c r="G1004" s="6">
        <v>368.15</v>
      </c>
      <c r="H1004" s="6">
        <v>74.849999999999994</v>
      </c>
      <c r="I1004" s="7">
        <f t="shared" si="119"/>
        <v>1.1291600554359515E-2</v>
      </c>
      <c r="J1004" s="7">
        <f t="shared" si="120"/>
        <v>1.3532078582222828E-2</v>
      </c>
      <c r="K1004" s="7">
        <f t="shared" si="121"/>
        <v>9.2451229855810002E-3</v>
      </c>
      <c r="L1004" s="7">
        <f t="shared" si="118"/>
        <v>4.1050903119868698E-2</v>
      </c>
      <c r="M1004" s="7">
        <f t="shared" si="118"/>
        <v>5.1477125076933694E-2</v>
      </c>
      <c r="N1004" s="7">
        <f t="shared" si="118"/>
        <v>2.8249354882520894E-2</v>
      </c>
      <c r="O1004" s="7">
        <f t="shared" si="113"/>
        <v>5.3440213760854949E-2</v>
      </c>
      <c r="P1004" s="7">
        <f t="shared" si="117"/>
        <v>1.1818174124932973E-2</v>
      </c>
      <c r="Q1004" s="7">
        <f t="shared" si="117"/>
        <v>1.265008401265205E-2</v>
      </c>
      <c r="R1004" s="7">
        <f t="shared" si="117"/>
        <v>1.866332743539096E-2</v>
      </c>
      <c r="S1004" s="7">
        <f t="shared" si="116"/>
        <v>2.4938948347252146E-2</v>
      </c>
      <c r="T1004" s="7">
        <f t="shared" si="116"/>
        <v>4.2317408978921134E-3</v>
      </c>
      <c r="U1004" s="7">
        <f t="shared" si="116"/>
        <v>2.8561733119371372E-3</v>
      </c>
      <c r="V1004" s="9">
        <f t="shared" si="116"/>
        <v>3.9514677532260463E-2</v>
      </c>
    </row>
    <row r="1005" spans="1:22" x14ac:dyDescent="0.2">
      <c r="A1005" s="8">
        <v>44271</v>
      </c>
      <c r="B1005" s="6">
        <v>50363.96</v>
      </c>
      <c r="C1005" s="6">
        <v>737.75</v>
      </c>
      <c r="D1005" s="6">
        <v>594.95000000000005</v>
      </c>
      <c r="E1005" s="6">
        <v>63.4</v>
      </c>
      <c r="F1005" s="6">
        <v>615.03</v>
      </c>
      <c r="G1005" s="6">
        <v>378.55</v>
      </c>
      <c r="H1005" s="6">
        <v>78.849999999999994</v>
      </c>
      <c r="I1005" s="7">
        <f t="shared" si="119"/>
        <v>6.1790216654933339E-4</v>
      </c>
      <c r="J1005" s="7">
        <f t="shared" si="120"/>
        <v>9.0138935953913979E-3</v>
      </c>
      <c r="K1005" s="7">
        <f t="shared" si="121"/>
        <v>1.4370955542482466E-2</v>
      </c>
      <c r="L1005" s="7">
        <f t="shared" si="118"/>
        <v>2.9179810725552091E-2</v>
      </c>
      <c r="M1005" s="7">
        <f t="shared" si="118"/>
        <v>-3.373819163292846E-2</v>
      </c>
      <c r="N1005" s="7">
        <f t="shared" si="118"/>
        <v>1.4132875445779902E-2</v>
      </c>
      <c r="O1005" s="7">
        <f t="shared" si="113"/>
        <v>0</v>
      </c>
      <c r="P1005" s="7">
        <f t="shared" si="117"/>
        <v>1.122832629905021E-2</v>
      </c>
      <c r="Q1005" s="7">
        <f t="shared" si="117"/>
        <v>1.3441337698836559E-2</v>
      </c>
      <c r="R1005" s="7">
        <f t="shared" si="117"/>
        <v>9.2026484237368519E-3</v>
      </c>
      <c r="S1005" s="7">
        <f t="shared" si="116"/>
        <v>4.0230686727328956E-2</v>
      </c>
      <c r="T1005" s="7">
        <f t="shared" si="116"/>
        <v>5.0195961360915191E-2</v>
      </c>
      <c r="U1005" s="7">
        <f t="shared" si="116"/>
        <v>2.7857700734589964E-2</v>
      </c>
      <c r="V1005" s="9">
        <f t="shared" si="116"/>
        <v>5.2061202543409936E-2</v>
      </c>
    </row>
    <row r="1006" spans="1:22" x14ac:dyDescent="0.2">
      <c r="A1006" s="8">
        <v>44270</v>
      </c>
      <c r="B1006" s="6">
        <v>50395.08</v>
      </c>
      <c r="C1006" s="6">
        <v>744.4</v>
      </c>
      <c r="D1006" s="6">
        <v>603.5</v>
      </c>
      <c r="E1006" s="6">
        <v>65.25</v>
      </c>
      <c r="F1006" s="6">
        <v>594.28</v>
      </c>
      <c r="G1006" s="6">
        <v>383.9</v>
      </c>
      <c r="H1006" s="6">
        <v>78.849999999999994</v>
      </c>
      <c r="I1006" s="7">
        <f t="shared" si="119"/>
        <v>7.8777531457436822E-3</v>
      </c>
      <c r="J1006" s="7">
        <f t="shared" si="120"/>
        <v>8.3288554540570381E-3</v>
      </c>
      <c r="K1006" s="7">
        <f t="shared" si="121"/>
        <v>1.5492957746478853E-2</v>
      </c>
      <c r="L1006" s="7">
        <f t="shared" si="118"/>
        <v>2.6053639846743248E-2</v>
      </c>
      <c r="M1006" s="7">
        <f t="shared" si="118"/>
        <v>5.6286598909605079E-2</v>
      </c>
      <c r="N1006" s="7">
        <f t="shared" si="118"/>
        <v>-7.2935660328209417E-3</v>
      </c>
      <c r="O1006" s="7">
        <f t="shared" si="113"/>
        <v>-1.9023462270133185E-2</v>
      </c>
      <c r="P1006" s="7">
        <f t="shared" si="117"/>
        <v>6.1771134360817973E-4</v>
      </c>
      <c r="Q1006" s="7">
        <f t="shared" si="117"/>
        <v>8.9735109450469041E-3</v>
      </c>
      <c r="R1006" s="7">
        <f t="shared" si="117"/>
        <v>1.4268672136423629E-2</v>
      </c>
      <c r="S1006" s="7">
        <f t="shared" si="116"/>
        <v>2.876218475962259E-2</v>
      </c>
      <c r="T1006" s="7">
        <f t="shared" si="116"/>
        <v>-3.4320458335441256E-2</v>
      </c>
      <c r="U1006" s="7">
        <f t="shared" si="116"/>
        <v>1.4033937457436342E-2</v>
      </c>
      <c r="V1006" s="9">
        <f t="shared" si="116"/>
        <v>0</v>
      </c>
    </row>
    <row r="1007" spans="1:22" x14ac:dyDescent="0.2">
      <c r="A1007" s="8">
        <v>44267</v>
      </c>
      <c r="B1007" s="6">
        <v>50792.08</v>
      </c>
      <c r="C1007" s="6">
        <v>750.6</v>
      </c>
      <c r="D1007" s="6">
        <v>612.85</v>
      </c>
      <c r="E1007" s="6">
        <v>66.95</v>
      </c>
      <c r="F1007" s="6">
        <v>627.73</v>
      </c>
      <c r="G1007" s="6">
        <v>381.1</v>
      </c>
      <c r="H1007" s="6">
        <v>77.349999999999994</v>
      </c>
      <c r="I1007" s="7">
        <f t="shared" si="119"/>
        <v>9.5965748990787247E-3</v>
      </c>
      <c r="J1007" s="7">
        <f t="shared" si="120"/>
        <v>1.3522515321076511E-2</v>
      </c>
      <c r="K1007" s="7">
        <f t="shared" si="121"/>
        <v>2.0804438280166426E-2</v>
      </c>
      <c r="L1007" s="7">
        <f t="shared" si="118"/>
        <v>-1.4936519790890168E-3</v>
      </c>
      <c r="M1007" s="7">
        <f t="shared" si="118"/>
        <v>-1.7523457537477194E-3</v>
      </c>
      <c r="N1007" s="7">
        <f t="shared" si="118"/>
        <v>1.7318289162949307E-2</v>
      </c>
      <c r="O1007" s="7">
        <f t="shared" si="113"/>
        <v>3.4259857789269654E-2</v>
      </c>
      <c r="P1007" s="7">
        <f t="shared" si="117"/>
        <v>7.8468856534430979E-3</v>
      </c>
      <c r="Q1007" s="7">
        <f t="shared" si="117"/>
        <v>8.2943619328248435E-3</v>
      </c>
      <c r="R1007" s="7">
        <f t="shared" si="117"/>
        <v>1.537416724958795E-2</v>
      </c>
      <c r="S1007" s="7">
        <f t="shared" si="116"/>
        <v>2.5720025934378676E-2</v>
      </c>
      <c r="T1007" s="7">
        <f t="shared" si="116"/>
        <v>5.4759548944201597E-2</v>
      </c>
      <c r="U1007" s="7">
        <f t="shared" si="116"/>
        <v>-7.3202941269373857E-3</v>
      </c>
      <c r="V1007" s="9">
        <f t="shared" si="116"/>
        <v>-1.9206736389972282E-2</v>
      </c>
    </row>
    <row r="1008" spans="1:22" x14ac:dyDescent="0.2">
      <c r="A1008" s="8">
        <v>44265</v>
      </c>
      <c r="B1008" s="6">
        <v>51279.51</v>
      </c>
      <c r="C1008" s="6">
        <v>760.75</v>
      </c>
      <c r="D1008" s="6">
        <v>625.6</v>
      </c>
      <c r="E1008" s="6">
        <v>66.849999999999994</v>
      </c>
      <c r="F1008" s="6">
        <v>626.63</v>
      </c>
      <c r="G1008" s="6">
        <v>387.7</v>
      </c>
      <c r="H1008" s="6">
        <v>80</v>
      </c>
      <c r="I1008" s="7">
        <f t="shared" si="119"/>
        <v>-4.9538304870697658E-3</v>
      </c>
      <c r="J1008" s="7">
        <f t="shared" si="120"/>
        <v>-2.0111731843575398E-2</v>
      </c>
      <c r="K1008" s="7">
        <f t="shared" si="121"/>
        <v>-7.9923273657289684E-4</v>
      </c>
      <c r="L1008" s="7">
        <f t="shared" si="118"/>
        <v>-2.9917726252802757E-3</v>
      </c>
      <c r="M1008" s="7">
        <f t="shared" si="118"/>
        <v>-1.6516923862566424E-2</v>
      </c>
      <c r="N1008" s="7">
        <f t="shared" si="118"/>
        <v>-2.5793139025009904E-4</v>
      </c>
      <c r="O1008" s="7">
        <f t="shared" si="113"/>
        <v>3.7499999999999201E-3</v>
      </c>
      <c r="P1008" s="7">
        <f t="shared" si="117"/>
        <v>9.5508202664487708E-3</v>
      </c>
      <c r="Q1008" s="7">
        <f t="shared" si="117"/>
        <v>1.3431902076160039E-2</v>
      </c>
      <c r="R1008" s="7">
        <f t="shared" si="117"/>
        <v>2.0590981443927153E-2</v>
      </c>
      <c r="S1008" s="7">
        <f t="shared" si="116"/>
        <v>-1.4947685892294736E-3</v>
      </c>
      <c r="T1008" s="7">
        <f t="shared" si="116"/>
        <v>-1.7538829075805294E-3</v>
      </c>
      <c r="U1008" s="7">
        <f t="shared" si="116"/>
        <v>1.7170036797068862E-2</v>
      </c>
      <c r="V1008" s="9">
        <f t="shared" si="116"/>
        <v>3.3686057654806582E-2</v>
      </c>
    </row>
    <row r="1009" spans="1:22" x14ac:dyDescent="0.2">
      <c r="A1009" s="8">
        <v>44264</v>
      </c>
      <c r="B1009" s="6">
        <v>51025.48</v>
      </c>
      <c r="C1009" s="6">
        <v>745.45</v>
      </c>
      <c r="D1009" s="6">
        <v>625.1</v>
      </c>
      <c r="E1009" s="6">
        <v>66.650000000000006</v>
      </c>
      <c r="F1009" s="6">
        <v>616.28</v>
      </c>
      <c r="G1009" s="6">
        <v>387.6</v>
      </c>
      <c r="H1009" s="6">
        <v>80.3</v>
      </c>
      <c r="I1009" s="7">
        <f t="shared" si="119"/>
        <v>-1.1453297450607081E-2</v>
      </c>
      <c r="J1009" s="7">
        <f t="shared" si="120"/>
        <v>-2.8841639278289755E-3</v>
      </c>
      <c r="K1009" s="7">
        <f t="shared" si="121"/>
        <v>-2.7275635898256434E-2</v>
      </c>
      <c r="L1009" s="7">
        <f t="shared" si="118"/>
        <v>9.0022505626405902E-3</v>
      </c>
      <c r="M1009" s="7">
        <f t="shared" si="118"/>
        <v>2.5556565197637493E-2</v>
      </c>
      <c r="N1009" s="7">
        <f t="shared" si="118"/>
        <v>5.1599587203301489E-3</v>
      </c>
      <c r="O1009" s="7">
        <f t="shared" si="113"/>
        <v>1.1207970112079746E-2</v>
      </c>
      <c r="P1009" s="7">
        <f t="shared" si="117"/>
        <v>-4.9661413795286363E-3</v>
      </c>
      <c r="Q1009" s="7">
        <f t="shared" si="117"/>
        <v>-2.0316725902672309E-2</v>
      </c>
      <c r="R1009" s="7">
        <f t="shared" si="117"/>
        <v>-7.9955229333466356E-4</v>
      </c>
      <c r="S1009" s="7">
        <f t="shared" si="116"/>
        <v>-2.9962569232343051E-3</v>
      </c>
      <c r="T1009" s="7">
        <f t="shared" si="116"/>
        <v>-1.6654849092198928E-2</v>
      </c>
      <c r="U1009" s="7">
        <f t="shared" si="116"/>
        <v>-2.5796466027218221E-4</v>
      </c>
      <c r="V1009" s="9">
        <f t="shared" si="116"/>
        <v>3.742986278834297E-3</v>
      </c>
    </row>
    <row r="1010" spans="1:22" x14ac:dyDescent="0.2">
      <c r="A1010" s="8">
        <v>44263</v>
      </c>
      <c r="B1010" s="6">
        <v>50441.07</v>
      </c>
      <c r="C1010" s="6">
        <v>743.3</v>
      </c>
      <c r="D1010" s="6">
        <v>608.04999999999995</v>
      </c>
      <c r="E1010" s="6">
        <v>67.25</v>
      </c>
      <c r="F1010" s="6">
        <v>632.03</v>
      </c>
      <c r="G1010" s="6">
        <v>389.6</v>
      </c>
      <c r="H1010" s="6">
        <v>81.2</v>
      </c>
      <c r="I1010" s="7">
        <f t="shared" si="119"/>
        <v>-7.0874785170105259E-4</v>
      </c>
      <c r="J1010" s="7">
        <f t="shared" si="120"/>
        <v>-1.6884165209202107E-2</v>
      </c>
      <c r="K1010" s="7">
        <f t="shared" si="121"/>
        <v>2.302442233369062E-3</v>
      </c>
      <c r="L1010" s="7">
        <f t="shared" si="118"/>
        <v>-6.6914498141263934E-3</v>
      </c>
      <c r="M1010" s="7">
        <f t="shared" si="118"/>
        <v>-2.6581016723888906E-3</v>
      </c>
      <c r="N1010" s="7">
        <f t="shared" si="118"/>
        <v>-1.5272073921971385E-2</v>
      </c>
      <c r="O1010" s="7">
        <f t="shared" si="113"/>
        <v>-6.7733990147782475E-3</v>
      </c>
      <c r="P1010" s="7">
        <f t="shared" si="117"/>
        <v>-1.1519391610538577E-2</v>
      </c>
      <c r="Q1010" s="7">
        <f t="shared" si="117"/>
        <v>-2.8883311431604736E-3</v>
      </c>
      <c r="R1010" s="7">
        <f t="shared" si="117"/>
        <v>-2.7654521510758281E-2</v>
      </c>
      <c r="S1010" s="7">
        <f t="shared" si="116"/>
        <v>8.9619718572307421E-3</v>
      </c>
      <c r="T1010" s="7">
        <f t="shared" si="116"/>
        <v>2.5235455661126949E-2</v>
      </c>
      <c r="U1010" s="7">
        <f t="shared" si="116"/>
        <v>5.1466917517687802E-3</v>
      </c>
      <c r="V1010" s="9">
        <f t="shared" si="116"/>
        <v>1.1145626214916323E-2</v>
      </c>
    </row>
    <row r="1011" spans="1:22" x14ac:dyDescent="0.2">
      <c r="A1011" s="8">
        <v>44260</v>
      </c>
      <c r="B1011" s="6">
        <v>50405.32</v>
      </c>
      <c r="C1011" s="6">
        <v>730.75</v>
      </c>
      <c r="D1011" s="6">
        <v>609.45000000000005</v>
      </c>
      <c r="E1011" s="6">
        <v>66.8</v>
      </c>
      <c r="F1011" s="6">
        <v>630.35</v>
      </c>
      <c r="G1011" s="6">
        <v>383.65</v>
      </c>
      <c r="H1011" s="6">
        <v>80.650000000000006</v>
      </c>
      <c r="I1011" s="7">
        <f t="shared" si="119"/>
        <v>8.7443150842014816E-3</v>
      </c>
      <c r="J1011" s="7">
        <f t="shared" si="120"/>
        <v>8.2791652411904337E-3</v>
      </c>
      <c r="K1011" s="7">
        <f t="shared" si="121"/>
        <v>1.8541307736483548E-2</v>
      </c>
      <c r="L1011" s="7">
        <f t="shared" si="118"/>
        <v>2.0958083832335328E-2</v>
      </c>
      <c r="M1011" s="7">
        <f t="shared" si="118"/>
        <v>5.7904338859362525E-3</v>
      </c>
      <c r="N1011" s="7">
        <f t="shared" si="118"/>
        <v>3.1278509057734993E-2</v>
      </c>
      <c r="O1011" s="7">
        <f t="shared" si="113"/>
        <v>6.3856168629882193E-2</v>
      </c>
      <c r="P1011" s="7">
        <f t="shared" si="117"/>
        <v>-7.0899913219638728E-4</v>
      </c>
      <c r="Q1011" s="7">
        <f t="shared" si="117"/>
        <v>-1.7028327739892379E-2</v>
      </c>
      <c r="R1011" s="7">
        <f t="shared" si="117"/>
        <v>2.2997956748369952E-3</v>
      </c>
      <c r="S1011" s="7">
        <f t="shared" si="116"/>
        <v>-6.7139379393484451E-3</v>
      </c>
      <c r="T1011" s="7">
        <f t="shared" si="116"/>
        <v>-2.6616406974226486E-3</v>
      </c>
      <c r="U1011" s="7">
        <f t="shared" si="116"/>
        <v>-1.5389893144705928E-2</v>
      </c>
      <c r="V1011" s="9">
        <f t="shared" si="116"/>
        <v>-6.7964425964143205E-3</v>
      </c>
    </row>
    <row r="1012" spans="1:22" x14ac:dyDescent="0.2">
      <c r="A1012" s="8">
        <v>44259</v>
      </c>
      <c r="B1012" s="6">
        <v>50846.080000000002</v>
      </c>
      <c r="C1012" s="6">
        <v>736.8</v>
      </c>
      <c r="D1012" s="6">
        <v>620.75</v>
      </c>
      <c r="E1012" s="6">
        <v>68.2</v>
      </c>
      <c r="F1012" s="6">
        <v>634</v>
      </c>
      <c r="G1012" s="6">
        <v>395.65</v>
      </c>
      <c r="H1012" s="6">
        <v>85.8</v>
      </c>
      <c r="I1012" s="7">
        <f t="shared" si="119"/>
        <v>1.1772195614686565E-2</v>
      </c>
      <c r="J1012" s="7">
        <f t="shared" si="120"/>
        <v>2.3276330076004381E-2</v>
      </c>
      <c r="K1012" s="7">
        <f t="shared" si="121"/>
        <v>1.8284333467579517E-2</v>
      </c>
      <c r="L1012" s="7">
        <f t="shared" si="118"/>
        <v>-1.6129032258064613E-2</v>
      </c>
      <c r="M1012" s="7">
        <f t="shared" si="118"/>
        <v>-5.2917981072555187E-2</v>
      </c>
      <c r="N1012" s="7">
        <f t="shared" si="118"/>
        <v>2.3758372298748887E-2</v>
      </c>
      <c r="O1012" s="7">
        <f t="shared" si="113"/>
        <v>-2.3310023310023631E-3</v>
      </c>
      <c r="P1012" s="7">
        <f t="shared" si="117"/>
        <v>8.7063049818801915E-3</v>
      </c>
      <c r="Q1012" s="7">
        <f t="shared" si="117"/>
        <v>8.2450809497416466E-3</v>
      </c>
      <c r="R1012" s="7">
        <f t="shared" si="117"/>
        <v>1.8371513286430382E-2</v>
      </c>
      <c r="S1012" s="7">
        <f t="shared" si="116"/>
        <v>2.0741484306816372E-2</v>
      </c>
      <c r="T1012" s="7">
        <f t="shared" si="116"/>
        <v>5.7737337599474024E-3</v>
      </c>
      <c r="U1012" s="7">
        <f t="shared" si="116"/>
        <v>3.0799303431528195E-2</v>
      </c>
      <c r="V1012" s="9">
        <f t="shared" si="116"/>
        <v>6.1900201922698718E-2</v>
      </c>
    </row>
    <row r="1013" spans="1:22" x14ac:dyDescent="0.2">
      <c r="A1013" s="8">
        <v>44258</v>
      </c>
      <c r="B1013" s="6">
        <v>51444.65</v>
      </c>
      <c r="C1013" s="6">
        <v>753.95</v>
      </c>
      <c r="D1013" s="6">
        <v>632.1</v>
      </c>
      <c r="E1013" s="6">
        <v>67.099999999999994</v>
      </c>
      <c r="F1013" s="6">
        <v>600.45000000000005</v>
      </c>
      <c r="G1013" s="6">
        <v>405.05</v>
      </c>
      <c r="H1013" s="6">
        <v>85.6</v>
      </c>
      <c r="I1013" s="7">
        <f t="shared" si="119"/>
        <v>-2.2310580400488722E-2</v>
      </c>
      <c r="J1013" s="7">
        <f t="shared" si="120"/>
        <v>-3.0108097353936047E-2</v>
      </c>
      <c r="K1013" s="7">
        <f t="shared" si="121"/>
        <v>-3.4171808258186998E-2</v>
      </c>
      <c r="L1013" s="7">
        <f t="shared" si="118"/>
        <v>-3.8748137108792768E-2</v>
      </c>
      <c r="M1013" s="7">
        <f t="shared" si="118"/>
        <v>-4.1135814805562609E-2</v>
      </c>
      <c r="N1013" s="7">
        <f t="shared" si="118"/>
        <v>-2.6786816442414541E-2</v>
      </c>
      <c r="O1013" s="7">
        <f t="shared" si="118"/>
        <v>-2.6869158878504606E-2</v>
      </c>
      <c r="P1013" s="7">
        <f t="shared" si="117"/>
        <v>1.1703442378214622E-2</v>
      </c>
      <c r="Q1013" s="7">
        <f t="shared" si="117"/>
        <v>2.3009567870707525E-2</v>
      </c>
      <c r="R1013" s="7">
        <f t="shared" si="117"/>
        <v>1.8119185089977029E-2</v>
      </c>
      <c r="S1013" s="7">
        <f t="shared" si="116"/>
        <v>-1.6260520871780405E-2</v>
      </c>
      <c r="T1013" s="7">
        <f t="shared" si="116"/>
        <v>-5.4369580330533587E-2</v>
      </c>
      <c r="U1013" s="7">
        <f t="shared" si="116"/>
        <v>2.348053422129788E-2</v>
      </c>
      <c r="V1013" s="9">
        <f t="shared" si="116"/>
        <v>-2.3337233462202116E-3</v>
      </c>
    </row>
    <row r="1014" spans="1:22" x14ac:dyDescent="0.2">
      <c r="A1014" s="8">
        <v>44257</v>
      </c>
      <c r="B1014" s="6">
        <v>50296.89</v>
      </c>
      <c r="C1014" s="6">
        <v>731.25</v>
      </c>
      <c r="D1014" s="6">
        <v>610.5</v>
      </c>
      <c r="E1014" s="6">
        <v>64.5</v>
      </c>
      <c r="F1014" s="6">
        <v>575.75</v>
      </c>
      <c r="G1014" s="6">
        <v>394.2</v>
      </c>
      <c r="H1014" s="6">
        <v>83.3</v>
      </c>
      <c r="I1014" s="7">
        <f t="shared" si="119"/>
        <v>-8.8882235064633441E-3</v>
      </c>
      <c r="J1014" s="7">
        <f t="shared" si="120"/>
        <v>-3.6923076923077724E-3</v>
      </c>
      <c r="K1014" s="7">
        <f t="shared" si="121"/>
        <v>-3.5217035217034454E-3</v>
      </c>
      <c r="L1014" s="7">
        <f t="shared" si="118"/>
        <v>-1.6279069767441867E-2</v>
      </c>
      <c r="M1014" s="7">
        <f t="shared" si="118"/>
        <v>-2.640034737299124E-3</v>
      </c>
      <c r="N1014" s="7">
        <f t="shared" si="118"/>
        <v>1.9025875190259445E-3</v>
      </c>
      <c r="O1014" s="7">
        <f t="shared" si="118"/>
        <v>6.0024009603831807E-4</v>
      </c>
      <c r="P1014" s="7">
        <f t="shared" si="117"/>
        <v>-2.2563226254022014E-2</v>
      </c>
      <c r="Q1014" s="7">
        <f t="shared" si="117"/>
        <v>-3.0570654265738441E-2</v>
      </c>
      <c r="R1014" s="7">
        <f t="shared" si="117"/>
        <v>-3.4769315927493674E-2</v>
      </c>
      <c r="S1014" s="7">
        <f t="shared" si="116"/>
        <v>-3.9518820175909221E-2</v>
      </c>
      <c r="T1014" s="7">
        <f t="shared" si="116"/>
        <v>-4.2005835405897855E-2</v>
      </c>
      <c r="U1014" s="7">
        <f t="shared" si="116"/>
        <v>-2.7152121557880448E-2</v>
      </c>
      <c r="V1014" s="9">
        <f t="shared" si="116"/>
        <v>-2.7236733974899344E-2</v>
      </c>
    </row>
    <row r="1015" spans="1:22" x14ac:dyDescent="0.2">
      <c r="A1015" s="8">
        <v>44256</v>
      </c>
      <c r="B1015" s="6">
        <v>49849.84</v>
      </c>
      <c r="C1015" s="6">
        <v>728.55</v>
      </c>
      <c r="D1015" s="6">
        <v>608.35</v>
      </c>
      <c r="E1015" s="6">
        <v>63.45</v>
      </c>
      <c r="F1015" s="6">
        <v>574.23</v>
      </c>
      <c r="G1015" s="6">
        <v>394.95</v>
      </c>
      <c r="H1015" s="6">
        <v>83.35</v>
      </c>
      <c r="I1015" s="7">
        <f t="shared" si="119"/>
        <v>-1.5042174658935648E-2</v>
      </c>
      <c r="J1015" s="7">
        <f t="shared" si="120"/>
        <v>-5.1472102120651009E-3</v>
      </c>
      <c r="K1015" s="7">
        <f t="shared" si="121"/>
        <v>-1.7424180159447689E-2</v>
      </c>
      <c r="L1015" s="7">
        <f t="shared" si="118"/>
        <v>0</v>
      </c>
      <c r="M1015" s="7">
        <f t="shared" si="118"/>
        <v>-1.9121258032495758E-2</v>
      </c>
      <c r="N1015" s="7">
        <f t="shared" si="118"/>
        <v>-1.2153437143942347E-2</v>
      </c>
      <c r="O1015" s="7">
        <f t="shared" si="118"/>
        <v>2.4595080983803363E-2</v>
      </c>
      <c r="P1015" s="7">
        <f t="shared" si="117"/>
        <v>-8.927959394545798E-3</v>
      </c>
      <c r="Q1015" s="7">
        <f t="shared" si="117"/>
        <v>-3.6991410862028101E-3</v>
      </c>
      <c r="R1015" s="7">
        <f t="shared" si="117"/>
        <v>-3.5279193173012148E-3</v>
      </c>
      <c r="S1015" s="7">
        <f t="shared" si="116"/>
        <v>-1.6413029641330144E-2</v>
      </c>
      <c r="T1015" s="7">
        <f t="shared" si="116"/>
        <v>-2.6435257746664814E-3</v>
      </c>
      <c r="U1015" s="7">
        <f t="shared" si="116"/>
        <v>1.9007798918083407E-3</v>
      </c>
      <c r="V1015" s="9">
        <f t="shared" si="116"/>
        <v>6.0006002400590493E-4</v>
      </c>
    </row>
    <row r="1016" spans="1:22" x14ac:dyDescent="0.2">
      <c r="A1016" s="8">
        <v>44253</v>
      </c>
      <c r="B1016" s="6">
        <v>49099.99</v>
      </c>
      <c r="C1016" s="6">
        <v>724.8</v>
      </c>
      <c r="D1016" s="6">
        <v>597.75</v>
      </c>
      <c r="E1016" s="6">
        <v>63.45</v>
      </c>
      <c r="F1016" s="6">
        <v>563.25</v>
      </c>
      <c r="G1016" s="6">
        <v>390.15</v>
      </c>
      <c r="H1016" s="6">
        <v>85.4</v>
      </c>
      <c r="I1016" s="7">
        <f t="shared" si="119"/>
        <v>3.9497360386427705E-2</v>
      </c>
      <c r="J1016" s="7">
        <f t="shared" si="120"/>
        <v>6.3258830022075108E-2</v>
      </c>
      <c r="K1016" s="7">
        <f t="shared" si="121"/>
        <v>5.0606440819740639E-2</v>
      </c>
      <c r="L1016" s="7">
        <f t="shared" si="118"/>
        <v>1.970055161544515E-2</v>
      </c>
      <c r="M1016" s="7">
        <f t="shared" si="118"/>
        <v>3.5685752330226306E-2</v>
      </c>
      <c r="N1016" s="7">
        <f t="shared" si="118"/>
        <v>4.3829296424452213E-2</v>
      </c>
      <c r="O1016" s="7">
        <f t="shared" si="118"/>
        <v>5.3278688524590168E-2</v>
      </c>
      <c r="P1016" s="7">
        <f t="shared" si="117"/>
        <v>-1.5156455639343362E-2</v>
      </c>
      <c r="Q1016" s="7">
        <f t="shared" si="117"/>
        <v>-5.1605027310939857E-3</v>
      </c>
      <c r="R1016" s="7">
        <f t="shared" si="117"/>
        <v>-1.7577767895023969E-2</v>
      </c>
      <c r="S1016" s="7">
        <f t="shared" si="116"/>
        <v>0</v>
      </c>
      <c r="T1016" s="7">
        <f t="shared" si="116"/>
        <v>-1.93064336137743E-2</v>
      </c>
      <c r="U1016" s="7">
        <f t="shared" si="116"/>
        <v>-1.2227894047657936E-2</v>
      </c>
      <c r="V1016" s="9">
        <f t="shared" si="116"/>
        <v>2.4297491597721294E-2</v>
      </c>
    </row>
    <row r="1017" spans="1:22" x14ac:dyDescent="0.2">
      <c r="A1017" s="8">
        <v>44252</v>
      </c>
      <c r="B1017" s="6">
        <v>51039.31</v>
      </c>
      <c r="C1017" s="6">
        <v>770.65</v>
      </c>
      <c r="D1017" s="6">
        <v>628</v>
      </c>
      <c r="E1017" s="6">
        <v>64.7</v>
      </c>
      <c r="F1017" s="6">
        <v>583.35</v>
      </c>
      <c r="G1017" s="6">
        <v>407.25</v>
      </c>
      <c r="H1017" s="6">
        <v>89.95</v>
      </c>
      <c r="I1017" s="7">
        <f t="shared" si="119"/>
        <v>-5.0474820290477007E-3</v>
      </c>
      <c r="J1017" s="7">
        <f t="shared" si="120"/>
        <v>-2.7574125738013322E-2</v>
      </c>
      <c r="K1017" s="7">
        <f t="shared" si="121"/>
        <v>2.0859872611465047E-2</v>
      </c>
      <c r="L1017" s="7">
        <f t="shared" si="118"/>
        <v>-1.391035548686248E-2</v>
      </c>
      <c r="M1017" s="7">
        <f t="shared" si="118"/>
        <v>1.6799520013713876E-2</v>
      </c>
      <c r="N1017" s="7">
        <f t="shared" si="118"/>
        <v>-2.4554941682013443E-3</v>
      </c>
      <c r="O1017" s="7">
        <f t="shared" si="118"/>
        <v>-1.7787659811006162E-2</v>
      </c>
      <c r="P1017" s="7">
        <f t="shared" si="117"/>
        <v>3.8737289001910646E-2</v>
      </c>
      <c r="Q1017" s="7">
        <f t="shared" si="117"/>
        <v>6.1338559863959273E-2</v>
      </c>
      <c r="R1017" s="7">
        <f t="shared" si="117"/>
        <v>4.9367560129764509E-2</v>
      </c>
      <c r="S1017" s="7">
        <f t="shared" si="116"/>
        <v>1.9509007346458131E-2</v>
      </c>
      <c r="T1017" s="7">
        <f t="shared" si="116"/>
        <v>3.5063769957512113E-2</v>
      </c>
      <c r="U1017" s="7">
        <f t="shared" si="116"/>
        <v>4.2895966919384347E-2</v>
      </c>
      <c r="V1017" s="9">
        <f t="shared" si="116"/>
        <v>5.1907859602017936E-2</v>
      </c>
    </row>
    <row r="1018" spans="1:22" x14ac:dyDescent="0.2">
      <c r="A1018" s="8">
        <v>44251</v>
      </c>
      <c r="B1018" s="6">
        <v>50781.69</v>
      </c>
      <c r="C1018" s="6">
        <v>749.4</v>
      </c>
      <c r="D1018" s="6">
        <v>641.1</v>
      </c>
      <c r="E1018" s="6">
        <v>63.8</v>
      </c>
      <c r="F1018" s="6">
        <v>593.15</v>
      </c>
      <c r="G1018" s="6">
        <v>406.25</v>
      </c>
      <c r="H1018" s="6">
        <v>88.35</v>
      </c>
      <c r="I1018" s="7">
        <f t="shared" si="119"/>
        <v>-2.0288414977918223E-2</v>
      </c>
      <c r="J1018" s="7">
        <f t="shared" si="120"/>
        <v>-4.4635708566853394E-2</v>
      </c>
      <c r="K1018" s="7">
        <f t="shared" si="121"/>
        <v>-3.8683512712525459E-2</v>
      </c>
      <c r="L1018" s="7">
        <f t="shared" si="118"/>
        <v>-3.7617554858934144E-2</v>
      </c>
      <c r="M1018" s="7">
        <f t="shared" si="118"/>
        <v>-5.7186209221950501E-2</v>
      </c>
      <c r="N1018" s="7">
        <f t="shared" si="118"/>
        <v>-2.6215384615384529E-2</v>
      </c>
      <c r="O1018" s="7">
        <f t="shared" si="118"/>
        <v>-1.697792869269954E-2</v>
      </c>
      <c r="P1018" s="7">
        <f t="shared" si="117"/>
        <v>-5.0602635944186208E-3</v>
      </c>
      <c r="Q1018" s="7">
        <f t="shared" si="117"/>
        <v>-2.7961428233141759E-2</v>
      </c>
      <c r="R1018" s="7">
        <f t="shared" si="117"/>
        <v>2.0645284525013029E-2</v>
      </c>
      <c r="S1018" s="7">
        <f t="shared" si="116"/>
        <v>-1.4008011156110722E-2</v>
      </c>
      <c r="T1018" s="7">
        <f t="shared" si="116"/>
        <v>1.665996883724629E-2</v>
      </c>
      <c r="U1018" s="7">
        <f t="shared" si="116"/>
        <v>-2.4585138382072634E-3</v>
      </c>
      <c r="V1018" s="9">
        <f t="shared" si="116"/>
        <v>-1.7947761630836754E-2</v>
      </c>
    </row>
    <row r="1019" spans="1:22" x14ac:dyDescent="0.2">
      <c r="A1019" s="8">
        <v>44250</v>
      </c>
      <c r="B1019" s="6">
        <v>49751.41</v>
      </c>
      <c r="C1019" s="6">
        <v>715.95</v>
      </c>
      <c r="D1019" s="6">
        <v>616.29999999999995</v>
      </c>
      <c r="E1019" s="6">
        <v>61.4</v>
      </c>
      <c r="F1019" s="6">
        <v>559.23</v>
      </c>
      <c r="G1019" s="6">
        <v>395.6</v>
      </c>
      <c r="H1019" s="6">
        <v>86.85</v>
      </c>
      <c r="I1019" s="7">
        <f t="shared" si="119"/>
        <v>-1.4250852387909241E-4</v>
      </c>
      <c r="J1019" s="7">
        <f t="shared" si="120"/>
        <v>4.8886095397724372E-3</v>
      </c>
      <c r="K1019" s="7">
        <f t="shared" si="121"/>
        <v>-1.0465682297582268E-2</v>
      </c>
      <c r="L1019" s="7">
        <f t="shared" si="118"/>
        <v>1.6286644951140072E-3</v>
      </c>
      <c r="M1019" s="7">
        <f t="shared" si="118"/>
        <v>-3.9000053645190769E-2</v>
      </c>
      <c r="N1019" s="7">
        <f t="shared" si="118"/>
        <v>-1.5419615773508699E-2</v>
      </c>
      <c r="O1019" s="7">
        <f t="shared" si="118"/>
        <v>3.1088082901554515E-2</v>
      </c>
      <c r="P1019" s="7">
        <f t="shared" si="117"/>
        <v>-2.0497051630432511E-2</v>
      </c>
      <c r="Q1019" s="7">
        <f t="shared" si="117"/>
        <v>-4.5662554239571641E-2</v>
      </c>
      <c r="R1019" s="7">
        <f t="shared" si="117"/>
        <v>-3.9451593025014282E-2</v>
      </c>
      <c r="S1019" s="7">
        <f t="shared" si="116"/>
        <v>-3.8343355197647394E-2</v>
      </c>
      <c r="T1019" s="7">
        <f t="shared" si="116"/>
        <v>-5.8886480557848328E-2</v>
      </c>
      <c r="U1019" s="7">
        <f t="shared" si="116"/>
        <v>-2.6565133895390104E-2</v>
      </c>
      <c r="V1019" s="9">
        <f t="shared" si="116"/>
        <v>-1.7123706078591514E-2</v>
      </c>
    </row>
    <row r="1020" spans="1:22" x14ac:dyDescent="0.2">
      <c r="A1020" s="8">
        <v>44249</v>
      </c>
      <c r="B1020" s="6">
        <v>49744.32</v>
      </c>
      <c r="C1020" s="6">
        <v>719.45</v>
      </c>
      <c r="D1020" s="6">
        <v>609.85</v>
      </c>
      <c r="E1020" s="6">
        <v>61.5</v>
      </c>
      <c r="F1020" s="6">
        <v>537.41999999999996</v>
      </c>
      <c r="G1020" s="6">
        <v>389.5</v>
      </c>
      <c r="H1020" s="6">
        <v>89.55</v>
      </c>
      <c r="I1020" s="7">
        <f t="shared" si="119"/>
        <v>2.3026548558709781E-2</v>
      </c>
      <c r="J1020" s="7">
        <f t="shared" si="120"/>
        <v>4.1976509833900888E-2</v>
      </c>
      <c r="K1020" s="7">
        <f t="shared" si="121"/>
        <v>2.3284414200213099E-2</v>
      </c>
      <c r="L1020" s="7">
        <f t="shared" si="118"/>
        <v>1.4634146341463428E-2</v>
      </c>
      <c r="M1020" s="7">
        <f t="shared" si="118"/>
        <v>3.1781474452011516E-2</v>
      </c>
      <c r="N1020" s="7">
        <f t="shared" si="118"/>
        <v>2.5802310654685634E-2</v>
      </c>
      <c r="O1020" s="7">
        <f t="shared" si="118"/>
        <v>1.8425460636515956E-2</v>
      </c>
      <c r="P1020" s="7">
        <f t="shared" si="117"/>
        <v>-1.425186791836046E-4</v>
      </c>
      <c r="Q1020" s="7">
        <f t="shared" si="117"/>
        <v>4.8766990894114244E-3</v>
      </c>
      <c r="R1020" s="7">
        <f t="shared" si="117"/>
        <v>-1.0520832678950104E-2</v>
      </c>
      <c r="S1020" s="7">
        <f t="shared" si="116"/>
        <v>1.6273396593754076E-3</v>
      </c>
      <c r="T1020" s="7">
        <f t="shared" si="116"/>
        <v>-3.9780925834104981E-2</v>
      </c>
      <c r="U1020" s="7">
        <f t="shared" si="116"/>
        <v>-1.55397344377542E-2</v>
      </c>
      <c r="V1020" s="9">
        <f t="shared" si="116"/>
        <v>3.0614635819606949E-2</v>
      </c>
    </row>
    <row r="1021" spans="1:22" x14ac:dyDescent="0.2">
      <c r="A1021" s="8">
        <v>44246</v>
      </c>
      <c r="B1021" s="6">
        <v>50889.760000000002</v>
      </c>
      <c r="C1021" s="6">
        <v>749.65</v>
      </c>
      <c r="D1021" s="6">
        <v>624.04999999999995</v>
      </c>
      <c r="E1021" s="6">
        <v>62.4</v>
      </c>
      <c r="F1021" s="6">
        <v>554.5</v>
      </c>
      <c r="G1021" s="6">
        <v>399.55</v>
      </c>
      <c r="H1021" s="6">
        <v>91.2</v>
      </c>
      <c r="I1021" s="7">
        <f t="shared" si="119"/>
        <v>8.5465130902562247E-3</v>
      </c>
      <c r="J1021" s="7">
        <f t="shared" si="120"/>
        <v>3.6483692389781996E-2</v>
      </c>
      <c r="K1021" s="7">
        <f t="shared" si="121"/>
        <v>3.3010175466709368E-2</v>
      </c>
      <c r="L1021" s="7">
        <f t="shared" si="118"/>
        <v>-6.8910256410256387E-2</v>
      </c>
      <c r="M1021" s="7">
        <f t="shared" si="118"/>
        <v>2.3264201983769217E-2</v>
      </c>
      <c r="N1021" s="7">
        <f t="shared" si="118"/>
        <v>3.9169065198348063E-2</v>
      </c>
      <c r="O1021" s="7">
        <f t="shared" si="118"/>
        <v>4.8793859649122862E-2</v>
      </c>
      <c r="P1021" s="7">
        <f t="shared" si="117"/>
        <v>2.27654383030437E-2</v>
      </c>
      <c r="Q1021" s="7">
        <f t="shared" si="117"/>
        <v>4.1119399731485581E-2</v>
      </c>
      <c r="R1021" s="7">
        <f t="shared" si="117"/>
        <v>2.3017468075215375E-2</v>
      </c>
      <c r="S1021" s="7">
        <f t="shared" si="116"/>
        <v>1.4528100562909808E-2</v>
      </c>
      <c r="T1021" s="7">
        <f t="shared" si="116"/>
        <v>3.128689507526284E-2</v>
      </c>
      <c r="U1021" s="7">
        <f t="shared" si="116"/>
        <v>2.5475048509668981E-2</v>
      </c>
      <c r="V1021" s="9">
        <f t="shared" si="116"/>
        <v>1.8257768573564963E-2</v>
      </c>
    </row>
    <row r="1022" spans="1:22" x14ac:dyDescent="0.2">
      <c r="A1022" s="8">
        <v>44245</v>
      </c>
      <c r="B1022" s="6">
        <v>51324.69</v>
      </c>
      <c r="C1022" s="6">
        <v>777</v>
      </c>
      <c r="D1022" s="6">
        <v>644.65</v>
      </c>
      <c r="E1022" s="6">
        <v>58.1</v>
      </c>
      <c r="F1022" s="6">
        <v>567.4</v>
      </c>
      <c r="G1022" s="6">
        <v>415.2</v>
      </c>
      <c r="H1022" s="6">
        <v>95.65</v>
      </c>
      <c r="I1022" s="7">
        <f t="shared" si="119"/>
        <v>7.3870879687729651E-3</v>
      </c>
      <c r="J1022" s="7">
        <f t="shared" si="120"/>
        <v>9.6525096525090781E-4</v>
      </c>
      <c r="K1022" s="7">
        <f t="shared" si="121"/>
        <v>1.9700612735592982E-2</v>
      </c>
      <c r="L1022" s="7">
        <f t="shared" si="118"/>
        <v>-2.9259896729776247E-2</v>
      </c>
      <c r="M1022" s="7">
        <f t="shared" si="118"/>
        <v>-3.2340500528727611E-2</v>
      </c>
      <c r="N1022" s="7">
        <f t="shared" si="118"/>
        <v>-8.3092485549132178E-3</v>
      </c>
      <c r="O1022" s="7">
        <f t="shared" si="118"/>
        <v>-0.11970726607422899</v>
      </c>
      <c r="P1022" s="7">
        <f t="shared" si="117"/>
        <v>8.5101984098216888E-3</v>
      </c>
      <c r="Q1022" s="7">
        <f t="shared" si="117"/>
        <v>3.5833919426735368E-2</v>
      </c>
      <c r="R1022" s="7">
        <f t="shared" si="117"/>
        <v>3.2477040492383848E-2</v>
      </c>
      <c r="S1022" s="7">
        <f t="shared" si="116"/>
        <v>-7.1399611517516406E-2</v>
      </c>
      <c r="T1022" s="7">
        <f t="shared" si="116"/>
        <v>2.2997715584329302E-2</v>
      </c>
      <c r="U1022" s="7">
        <f t="shared" si="116"/>
        <v>3.8421418031207008E-2</v>
      </c>
      <c r="V1022" s="9">
        <f t="shared" si="116"/>
        <v>4.7640798805976228E-2</v>
      </c>
    </row>
    <row r="1023" spans="1:22" x14ac:dyDescent="0.2">
      <c r="A1023" s="8">
        <v>44244</v>
      </c>
      <c r="B1023" s="6">
        <v>51703.83</v>
      </c>
      <c r="C1023" s="6">
        <v>777.75</v>
      </c>
      <c r="D1023" s="6">
        <v>657.35</v>
      </c>
      <c r="E1023" s="6">
        <v>56.4</v>
      </c>
      <c r="F1023" s="6">
        <v>549.04999999999995</v>
      </c>
      <c r="G1023" s="6">
        <v>411.75</v>
      </c>
      <c r="H1023" s="6">
        <v>84.2</v>
      </c>
      <c r="I1023" s="7">
        <f t="shared" si="119"/>
        <v>7.7429467024008325E-3</v>
      </c>
      <c r="J1023" s="7">
        <f t="shared" si="120"/>
        <v>-3.4715525554485094E-3</v>
      </c>
      <c r="K1023" s="7">
        <f t="shared" si="121"/>
        <v>1.5212596029512415E-3</v>
      </c>
      <c r="L1023" s="7">
        <f t="shared" si="118"/>
        <v>-4.5212765957446721E-2</v>
      </c>
      <c r="M1023" s="7">
        <f t="shared" si="118"/>
        <v>-4.8629450869682733E-3</v>
      </c>
      <c r="N1023" s="7">
        <f t="shared" si="118"/>
        <v>-2.2829386763812964E-2</v>
      </c>
      <c r="O1023" s="7">
        <f t="shared" si="118"/>
        <v>-5.3444180522565277E-2</v>
      </c>
      <c r="P1023" s="7">
        <f t="shared" si="117"/>
        <v>7.3599370632073252E-3</v>
      </c>
      <c r="Q1023" s="7">
        <f t="shared" si="117"/>
        <v>9.6478541009890331E-4</v>
      </c>
      <c r="R1023" s="7">
        <f t="shared" si="117"/>
        <v>1.950906728576669E-2</v>
      </c>
      <c r="S1023" s="7">
        <f t="shared" si="116"/>
        <v>-2.9696505353852331E-2</v>
      </c>
      <c r="T1023" s="7">
        <f t="shared" si="116"/>
        <v>-3.2875010331028798E-2</v>
      </c>
      <c r="U1023" s="7">
        <f t="shared" si="116"/>
        <v>-8.3439627939291012E-3</v>
      </c>
      <c r="V1023" s="9">
        <f t="shared" si="116"/>
        <v>-0.12750077463798087</v>
      </c>
    </row>
    <row r="1024" spans="1:22" x14ac:dyDescent="0.2">
      <c r="A1024" s="8">
        <v>44243</v>
      </c>
      <c r="B1024" s="6">
        <v>52104.17</v>
      </c>
      <c r="C1024" s="6">
        <v>775.05</v>
      </c>
      <c r="D1024" s="6">
        <v>658.35</v>
      </c>
      <c r="E1024" s="6">
        <v>53.85</v>
      </c>
      <c r="F1024" s="6">
        <v>546.38</v>
      </c>
      <c r="G1024" s="6">
        <v>402.35</v>
      </c>
      <c r="H1024" s="6">
        <v>79.7</v>
      </c>
      <c r="I1024" s="7">
        <f t="shared" si="119"/>
        <v>9.5884839927395937E-4</v>
      </c>
      <c r="J1024" s="7">
        <f t="shared" si="120"/>
        <v>2.4450035481581978E-2</v>
      </c>
      <c r="K1024" s="7">
        <f t="shared" si="121"/>
        <v>2.3695602642971103E-2</v>
      </c>
      <c r="L1024" s="7">
        <f t="shared" si="118"/>
        <v>4.6425255338904403E-3</v>
      </c>
      <c r="M1024" s="7">
        <f t="shared" si="118"/>
        <v>-1.0615322669205174E-3</v>
      </c>
      <c r="N1024" s="7">
        <f t="shared" si="118"/>
        <v>1.1432832111345714E-2</v>
      </c>
      <c r="O1024" s="7">
        <f t="shared" si="118"/>
        <v>-1.8820577164366803E-3</v>
      </c>
      <c r="P1024" s="7">
        <f t="shared" si="117"/>
        <v>7.7131239357211036E-3</v>
      </c>
      <c r="Q1024" s="7">
        <f t="shared" si="117"/>
        <v>-3.4775923764431937E-3</v>
      </c>
      <c r="R1024" s="7">
        <f t="shared" si="117"/>
        <v>1.5201036597394329E-3</v>
      </c>
      <c r="S1024" s="7">
        <f t="shared" si="116"/>
        <v>-4.6266754901615553E-2</v>
      </c>
      <c r="T1024" s="7">
        <f t="shared" si="116"/>
        <v>-4.8748076781395229E-3</v>
      </c>
      <c r="U1024" s="7">
        <f t="shared" si="116"/>
        <v>-2.3094012465607831E-2</v>
      </c>
      <c r="V1024" s="9">
        <f t="shared" si="116"/>
        <v>-5.4925335452111639E-2</v>
      </c>
    </row>
    <row r="1025" spans="1:22" x14ac:dyDescent="0.2">
      <c r="A1025" s="8">
        <v>44242</v>
      </c>
      <c r="B1025" s="6">
        <v>52154.13</v>
      </c>
      <c r="C1025" s="6">
        <v>794</v>
      </c>
      <c r="D1025" s="6">
        <v>673.95</v>
      </c>
      <c r="E1025" s="6">
        <v>54.1</v>
      </c>
      <c r="F1025" s="6">
        <v>545.79999999999995</v>
      </c>
      <c r="G1025" s="6">
        <v>406.95</v>
      </c>
      <c r="H1025" s="6">
        <v>79.55</v>
      </c>
      <c r="I1025" s="7">
        <f t="shared" si="119"/>
        <v>-1.1692841966685963E-2</v>
      </c>
      <c r="J1025" s="7">
        <f t="shared" si="120"/>
        <v>-5.4911838790931977E-2</v>
      </c>
      <c r="K1025" s="7">
        <f t="shared" si="121"/>
        <v>-3.9097855924030034E-2</v>
      </c>
      <c r="L1025" s="7">
        <f t="shared" si="118"/>
        <v>-3.6968576709796697E-2</v>
      </c>
      <c r="M1025" s="7">
        <f t="shared" si="118"/>
        <v>7.0538658849395031E-3</v>
      </c>
      <c r="N1025" s="7">
        <f t="shared" si="118"/>
        <v>-3.3910799852561735E-2</v>
      </c>
      <c r="O1025" s="7">
        <f t="shared" si="118"/>
        <v>-1.5084852294154683E-2</v>
      </c>
      <c r="P1025" s="7">
        <f t="shared" si="117"/>
        <v>9.5838899778836399E-4</v>
      </c>
      <c r="Q1025" s="7">
        <f t="shared" si="117"/>
        <v>2.4155917845832556E-2</v>
      </c>
      <c r="R1025" s="7">
        <f t="shared" si="117"/>
        <v>2.3419219381925985E-2</v>
      </c>
      <c r="S1025" s="7">
        <f t="shared" si="116"/>
        <v>4.6317822500382706E-3</v>
      </c>
      <c r="T1025" s="7">
        <f t="shared" si="116"/>
        <v>-1.0620960913445704E-3</v>
      </c>
      <c r="U1025" s="7">
        <f t="shared" si="116"/>
        <v>1.136797118090847E-2</v>
      </c>
      <c r="V1025" s="9">
        <f t="shared" si="116"/>
        <v>-1.883831012373524E-3</v>
      </c>
    </row>
    <row r="1026" spans="1:22" x14ac:dyDescent="0.2">
      <c r="A1026" s="8">
        <v>44239</v>
      </c>
      <c r="B1026" s="6">
        <v>51544.3</v>
      </c>
      <c r="C1026" s="6">
        <v>750.4</v>
      </c>
      <c r="D1026" s="6">
        <v>647.6</v>
      </c>
      <c r="E1026" s="6">
        <v>52.1</v>
      </c>
      <c r="F1026" s="6">
        <v>549.65</v>
      </c>
      <c r="G1026" s="6">
        <v>393.15</v>
      </c>
      <c r="H1026" s="6">
        <v>78.349999999999994</v>
      </c>
      <c r="I1026" s="7">
        <f t="shared" ref="I1026:I1057" si="122">(B1027/B1026)-1</f>
        <v>-2.4794206148892606E-4</v>
      </c>
      <c r="J1026" s="7">
        <f t="shared" ref="J1026:J1057" si="123">(C1027/C1026)-1</f>
        <v>-1.3726012793176867E-2</v>
      </c>
      <c r="K1026" s="7">
        <f t="shared" ref="K1026:K1057" si="124">(D1027/D1026)-1</f>
        <v>-2.6173563928350907E-2</v>
      </c>
      <c r="L1026" s="7">
        <f t="shared" si="118"/>
        <v>8.6372360844528817E-3</v>
      </c>
      <c r="M1026" s="7">
        <f t="shared" si="118"/>
        <v>2.4197216410443145E-2</v>
      </c>
      <c r="N1026" s="7">
        <f t="shared" si="118"/>
        <v>-7.6306753147653561E-3</v>
      </c>
      <c r="O1026" s="7">
        <f t="shared" si="118"/>
        <v>-1.467772814294821E-2</v>
      </c>
      <c r="P1026" s="7">
        <f t="shared" si="117"/>
        <v>-1.1761740852460493E-2</v>
      </c>
      <c r="Q1026" s="7">
        <f t="shared" si="117"/>
        <v>-5.6477063555120791E-2</v>
      </c>
      <c r="R1026" s="7">
        <f t="shared" si="117"/>
        <v>-3.9882702380798649E-2</v>
      </c>
      <c r="S1026" s="7">
        <f t="shared" si="116"/>
        <v>-3.7669237093114628E-2</v>
      </c>
      <c r="T1026" s="7">
        <f t="shared" si="116"/>
        <v>7.0291037506346474E-3</v>
      </c>
      <c r="U1026" s="7">
        <f t="shared" si="116"/>
        <v>-3.4499109335525399E-2</v>
      </c>
      <c r="V1026" s="9">
        <f t="shared" si="116"/>
        <v>-1.5199785981766103E-2</v>
      </c>
    </row>
    <row r="1027" spans="1:22" x14ac:dyDescent="0.2">
      <c r="A1027" s="8">
        <v>44238</v>
      </c>
      <c r="B1027" s="6">
        <v>51531.519999999997</v>
      </c>
      <c r="C1027" s="6">
        <v>740.1</v>
      </c>
      <c r="D1027" s="6">
        <v>630.65</v>
      </c>
      <c r="E1027" s="6">
        <v>52.55</v>
      </c>
      <c r="F1027" s="6">
        <v>562.95000000000005</v>
      </c>
      <c r="G1027" s="6">
        <v>390.15</v>
      </c>
      <c r="H1027" s="6">
        <v>77.2</v>
      </c>
      <c r="I1027" s="7">
        <f t="shared" si="122"/>
        <v>-4.31056564991672E-3</v>
      </c>
      <c r="J1027" s="7">
        <f t="shared" si="123"/>
        <v>-7.1611944331847477E-3</v>
      </c>
      <c r="K1027" s="7">
        <f t="shared" si="124"/>
        <v>2.378498374692839E-3</v>
      </c>
      <c r="L1027" s="7">
        <f t="shared" si="118"/>
        <v>-3.8058991436726974E-2</v>
      </c>
      <c r="M1027" s="7">
        <f t="shared" si="118"/>
        <v>-2.3891997513100671E-2</v>
      </c>
      <c r="N1027" s="7">
        <f t="shared" si="118"/>
        <v>5.3825451749327513E-3</v>
      </c>
      <c r="O1027" s="7">
        <f t="shared" si="118"/>
        <v>3.2383419689119064E-2</v>
      </c>
      <c r="P1027" s="7">
        <f t="shared" si="117"/>
        <v>-2.4797280420356681E-4</v>
      </c>
      <c r="Q1027" s="7">
        <f t="shared" si="117"/>
        <v>-1.3821085488594106E-2</v>
      </c>
      <c r="R1027" s="7">
        <f t="shared" si="117"/>
        <v>-2.6522188270277965E-2</v>
      </c>
      <c r="S1027" s="7">
        <f t="shared" si="116"/>
        <v>8.6001485636388059E-3</v>
      </c>
      <c r="T1027" s="7">
        <f t="shared" si="116"/>
        <v>2.3909102224266884E-2</v>
      </c>
      <c r="U1027" s="7">
        <f t="shared" si="116"/>
        <v>-7.6599378747547976E-3</v>
      </c>
      <c r="V1027" s="9">
        <f t="shared" si="116"/>
        <v>-1.4786511771299247E-2</v>
      </c>
    </row>
    <row r="1028" spans="1:22" x14ac:dyDescent="0.2">
      <c r="A1028" s="8">
        <v>44237</v>
      </c>
      <c r="B1028" s="6">
        <v>51309.39</v>
      </c>
      <c r="C1028" s="6">
        <v>734.8</v>
      </c>
      <c r="D1028" s="6">
        <v>632.15</v>
      </c>
      <c r="E1028" s="6">
        <v>50.55</v>
      </c>
      <c r="F1028" s="6">
        <v>549.5</v>
      </c>
      <c r="G1028" s="6">
        <v>392.25</v>
      </c>
      <c r="H1028" s="6">
        <v>79.7</v>
      </c>
      <c r="I1028" s="7">
        <f t="shared" si="122"/>
        <v>3.8375042073202081E-4</v>
      </c>
      <c r="J1028" s="7">
        <f t="shared" si="123"/>
        <v>1.0479041916167775E-2</v>
      </c>
      <c r="K1028" s="7">
        <f t="shared" si="124"/>
        <v>1.8982836352132715E-3</v>
      </c>
      <c r="L1028" s="7">
        <f t="shared" si="118"/>
        <v>-1.0880316518298683E-2</v>
      </c>
      <c r="M1028" s="7">
        <f t="shared" si="118"/>
        <v>-3.2447679708826227E-2</v>
      </c>
      <c r="N1028" s="7">
        <f t="shared" si="118"/>
        <v>6.5009560229445373E-3</v>
      </c>
      <c r="O1028" s="7">
        <f t="shared" si="118"/>
        <v>6.273525721455453E-3</v>
      </c>
      <c r="P1028" s="7">
        <f t="shared" si="117"/>
        <v>-4.3198829228123454E-3</v>
      </c>
      <c r="Q1028" s="7">
        <f t="shared" si="117"/>
        <v>-7.1869588624501627E-3</v>
      </c>
      <c r="R1028" s="7">
        <f t="shared" si="117"/>
        <v>2.3756742247045856E-3</v>
      </c>
      <c r="S1028" s="7">
        <f t="shared" si="116"/>
        <v>-3.8802151856479762E-2</v>
      </c>
      <c r="T1028" s="7">
        <f t="shared" si="116"/>
        <v>-2.4182040405463519E-2</v>
      </c>
      <c r="U1028" s="7">
        <f t="shared" si="116"/>
        <v>5.368111050371765E-3</v>
      </c>
      <c r="V1028" s="9">
        <f t="shared" si="116"/>
        <v>3.1870128765438765E-2</v>
      </c>
    </row>
    <row r="1029" spans="1:22" x14ac:dyDescent="0.2">
      <c r="A1029" s="8">
        <v>44236</v>
      </c>
      <c r="B1029" s="6">
        <v>51329.08</v>
      </c>
      <c r="C1029" s="6">
        <v>742.5</v>
      </c>
      <c r="D1029" s="6">
        <v>633.35</v>
      </c>
      <c r="E1029" s="6">
        <v>50</v>
      </c>
      <c r="F1029" s="6">
        <v>531.66999999999996</v>
      </c>
      <c r="G1029" s="6">
        <v>394.8</v>
      </c>
      <c r="H1029" s="6">
        <v>80.2</v>
      </c>
      <c r="I1029" s="7">
        <f t="shared" si="122"/>
        <v>3.8360321283748E-4</v>
      </c>
      <c r="J1029" s="7">
        <f t="shared" si="123"/>
        <v>-8.5521885521885332E-3</v>
      </c>
      <c r="K1029" s="7">
        <f t="shared" si="124"/>
        <v>-5.9208968185048283E-3</v>
      </c>
      <c r="L1029" s="7">
        <f t="shared" si="118"/>
        <v>-1.7000000000000015E-2</v>
      </c>
      <c r="M1029" s="7">
        <f t="shared" si="118"/>
        <v>-2.9153422235597248E-2</v>
      </c>
      <c r="N1029" s="7">
        <f t="shared" si="118"/>
        <v>5.6990881458967024E-3</v>
      </c>
      <c r="O1029" s="7">
        <f t="shared" si="118"/>
        <v>9.3516209476309786E-3</v>
      </c>
      <c r="P1029" s="7">
        <f t="shared" si="117"/>
        <v>3.8367680737148472E-4</v>
      </c>
      <c r="Q1029" s="7">
        <f t="shared" si="117"/>
        <v>1.0424517335884207E-2</v>
      </c>
      <c r="R1029" s="7">
        <f t="shared" si="117"/>
        <v>1.8964841717349179E-3</v>
      </c>
      <c r="S1029" s="7">
        <f t="shared" si="116"/>
        <v>-1.0939940038334333E-2</v>
      </c>
      <c r="T1029" s="7">
        <f t="shared" si="116"/>
        <v>-3.2985777720018143E-2</v>
      </c>
      <c r="U1029" s="7">
        <f t="shared" si="116"/>
        <v>6.4799159461845319E-3</v>
      </c>
      <c r="V1029" s="9">
        <f t="shared" si="116"/>
        <v>6.2539290762994512E-3</v>
      </c>
    </row>
    <row r="1030" spans="1:22" x14ac:dyDescent="0.2">
      <c r="A1030" s="8">
        <v>44235</v>
      </c>
      <c r="B1030" s="6">
        <v>51348.77</v>
      </c>
      <c r="C1030" s="6">
        <v>736.15</v>
      </c>
      <c r="D1030" s="6">
        <v>629.6</v>
      </c>
      <c r="E1030" s="6">
        <v>49.15</v>
      </c>
      <c r="F1030" s="6">
        <v>516.16999999999996</v>
      </c>
      <c r="G1030" s="6">
        <v>397.05</v>
      </c>
      <c r="H1030" s="6">
        <v>80.95</v>
      </c>
      <c r="I1030" s="7">
        <f t="shared" si="122"/>
        <v>-1.2018593629409269E-2</v>
      </c>
      <c r="J1030" s="7">
        <f t="shared" si="123"/>
        <v>-2.2481831148543074E-2</v>
      </c>
      <c r="K1030" s="7">
        <f t="shared" si="124"/>
        <v>-2.4539390088945456E-2</v>
      </c>
      <c r="L1030" s="7">
        <f t="shared" si="118"/>
        <v>-1.7293997965412089E-2</v>
      </c>
      <c r="M1030" s="7">
        <f t="shared" si="118"/>
        <v>-4.8859871747680028E-2</v>
      </c>
      <c r="N1030" s="7">
        <f t="shared" si="118"/>
        <v>-9.9483692230197818E-3</v>
      </c>
      <c r="O1030" s="7">
        <f t="shared" si="118"/>
        <v>1.914762198888198E-2</v>
      </c>
      <c r="P1030" s="7">
        <f t="shared" si="117"/>
        <v>3.8352965593553844E-4</v>
      </c>
      <c r="Q1030" s="7">
        <f t="shared" si="117"/>
        <v>-8.5889683654371135E-3</v>
      </c>
      <c r="R1030" s="7">
        <f t="shared" si="117"/>
        <v>-5.9384948264480887E-3</v>
      </c>
      <c r="S1030" s="7">
        <f t="shared" si="116"/>
        <v>-1.7146158834970514E-2</v>
      </c>
      <c r="T1030" s="7">
        <f t="shared" si="116"/>
        <v>-2.9586827536914492E-2</v>
      </c>
      <c r="U1030" s="7">
        <f t="shared" si="116"/>
        <v>5.6829097818934943E-3</v>
      </c>
      <c r="V1030" s="9">
        <f t="shared" si="116"/>
        <v>9.308165251175381E-3</v>
      </c>
    </row>
    <row r="1031" spans="1:22" x14ac:dyDescent="0.2">
      <c r="A1031" s="8">
        <v>44232</v>
      </c>
      <c r="B1031" s="6">
        <v>50731.63</v>
      </c>
      <c r="C1031" s="6">
        <v>719.6</v>
      </c>
      <c r="D1031" s="6">
        <v>614.15</v>
      </c>
      <c r="E1031" s="6">
        <v>48.3</v>
      </c>
      <c r="F1031" s="6">
        <v>490.95</v>
      </c>
      <c r="G1031" s="6">
        <v>393.1</v>
      </c>
      <c r="H1031" s="6">
        <v>82.5</v>
      </c>
      <c r="I1031" s="7">
        <f t="shared" si="122"/>
        <v>-2.3129554481099435E-3</v>
      </c>
      <c r="J1031" s="7">
        <f t="shared" si="123"/>
        <v>3.3768760422456801E-2</v>
      </c>
      <c r="K1031" s="7">
        <f t="shared" si="124"/>
        <v>2.3039973947732495E-2</v>
      </c>
      <c r="L1031" s="7">
        <f t="shared" si="118"/>
        <v>1.552795031055898E-2</v>
      </c>
      <c r="M1031" s="7">
        <f t="shared" si="118"/>
        <v>-1.7252266014869067E-2</v>
      </c>
      <c r="N1031" s="7">
        <f t="shared" si="118"/>
        <v>-9.666751462732126E-2</v>
      </c>
      <c r="O1031" s="7">
        <f t="shared" si="118"/>
        <v>-5.4545454545454897E-3</v>
      </c>
      <c r="P1031" s="7">
        <f t="shared" si="117"/>
        <v>-1.20914008743224E-2</v>
      </c>
      <c r="Q1031" s="7">
        <f t="shared" si="117"/>
        <v>-2.273840023503949E-2</v>
      </c>
      <c r="R1031" s="7">
        <f t="shared" si="117"/>
        <v>-2.4845499118090194E-2</v>
      </c>
      <c r="S1031" s="7">
        <f t="shared" si="116"/>
        <v>-1.7445285934648641E-2</v>
      </c>
      <c r="T1031" s="7">
        <f t="shared" si="116"/>
        <v>-5.0093878971444211E-2</v>
      </c>
      <c r="U1031" s="7">
        <f t="shared" si="116"/>
        <v>-9.9981849134053394E-3</v>
      </c>
      <c r="V1031" s="9">
        <f t="shared" si="116"/>
        <v>1.896661321699112E-2</v>
      </c>
    </row>
    <row r="1032" spans="1:22" x14ac:dyDescent="0.2">
      <c r="A1032" s="8">
        <v>44231</v>
      </c>
      <c r="B1032" s="6">
        <v>50614.29</v>
      </c>
      <c r="C1032" s="6">
        <v>743.9</v>
      </c>
      <c r="D1032" s="6">
        <v>628.29999999999995</v>
      </c>
      <c r="E1032" s="6">
        <v>49.05</v>
      </c>
      <c r="F1032" s="6">
        <v>482.48</v>
      </c>
      <c r="G1032" s="6">
        <v>355.1</v>
      </c>
      <c r="H1032" s="6">
        <v>82.05</v>
      </c>
      <c r="I1032" s="7">
        <f t="shared" si="122"/>
        <v>-7.0837702158816906E-3</v>
      </c>
      <c r="J1032" s="7">
        <f t="shared" si="123"/>
        <v>-1.3577093695389175E-2</v>
      </c>
      <c r="K1032" s="7">
        <f t="shared" si="124"/>
        <v>-9.4699984084035682E-3</v>
      </c>
      <c r="L1032" s="7">
        <f t="shared" si="118"/>
        <v>-2.8542303771661559E-2</v>
      </c>
      <c r="M1032" s="7">
        <f t="shared" si="118"/>
        <v>-2.5493284695738971E-3</v>
      </c>
      <c r="N1032" s="7">
        <f t="shared" si="118"/>
        <v>-5.3928470853280897E-2</v>
      </c>
      <c r="O1032" s="7">
        <f t="shared" si="118"/>
        <v>-6.0329067641681888E-2</v>
      </c>
      <c r="P1032" s="7">
        <f t="shared" si="117"/>
        <v>-2.3156344613184223E-3</v>
      </c>
      <c r="Q1032" s="7">
        <f t="shared" si="117"/>
        <v>3.3211115120917532E-2</v>
      </c>
      <c r="R1032" s="7">
        <f t="shared" si="117"/>
        <v>2.2778561423797819E-2</v>
      </c>
      <c r="S1032" s="7">
        <f t="shared" si="116"/>
        <v>1.5408625352845061E-2</v>
      </c>
      <c r="T1032" s="7">
        <f t="shared" si="116"/>
        <v>-1.7402820472567804E-2</v>
      </c>
      <c r="U1032" s="7">
        <f t="shared" si="116"/>
        <v>-0.10166459247877239</v>
      </c>
      <c r="V1032" s="9">
        <f t="shared" si="116"/>
        <v>-5.4694758045354328E-3</v>
      </c>
    </row>
    <row r="1033" spans="1:22" x14ac:dyDescent="0.2">
      <c r="A1033" s="8">
        <v>44230</v>
      </c>
      <c r="B1033" s="6">
        <v>50255.75</v>
      </c>
      <c r="C1033" s="6">
        <v>733.8</v>
      </c>
      <c r="D1033" s="6">
        <v>622.35</v>
      </c>
      <c r="E1033" s="6">
        <v>47.65</v>
      </c>
      <c r="F1033" s="6">
        <v>481.25</v>
      </c>
      <c r="G1033" s="6">
        <v>335.95</v>
      </c>
      <c r="H1033" s="6">
        <v>77.099999999999994</v>
      </c>
      <c r="I1033" s="7">
        <f t="shared" si="122"/>
        <v>-9.1139819821611789E-3</v>
      </c>
      <c r="J1033" s="7">
        <f t="shared" si="123"/>
        <v>-2.6710275279367535E-2</v>
      </c>
      <c r="K1033" s="7">
        <f t="shared" si="124"/>
        <v>-8.0340644331967637E-3</v>
      </c>
      <c r="L1033" s="7">
        <f t="shared" si="118"/>
        <v>1.0493179433368471E-3</v>
      </c>
      <c r="M1033" s="7">
        <f t="shared" si="118"/>
        <v>-1.8701298701297997E-3</v>
      </c>
      <c r="N1033" s="7">
        <f t="shared" si="118"/>
        <v>-8.4834052686411088E-3</v>
      </c>
      <c r="O1033" s="7">
        <f t="shared" si="118"/>
        <v>-3.1776913099870185E-2</v>
      </c>
      <c r="P1033" s="7">
        <f t="shared" si="117"/>
        <v>-7.1089792366010882E-3</v>
      </c>
      <c r="Q1033" s="7">
        <f t="shared" si="117"/>
        <v>-1.3670105276114024E-2</v>
      </c>
      <c r="R1033" s="7">
        <f t="shared" si="117"/>
        <v>-9.515123961914675E-3</v>
      </c>
      <c r="S1033" s="7">
        <f t="shared" si="116"/>
        <v>-2.8957555911160959E-2</v>
      </c>
      <c r="T1033" s="7">
        <f t="shared" si="116"/>
        <v>-2.5525835407373878E-3</v>
      </c>
      <c r="U1033" s="7">
        <f t="shared" si="116"/>
        <v>-5.5437100582883377E-2</v>
      </c>
      <c r="V1033" s="9">
        <f t="shared" si="116"/>
        <v>-6.2225536966816083E-2</v>
      </c>
    </row>
    <row r="1034" spans="1:22" x14ac:dyDescent="0.2">
      <c r="A1034" s="8">
        <v>44229</v>
      </c>
      <c r="B1034" s="6">
        <v>49797.72</v>
      </c>
      <c r="C1034" s="6">
        <v>714.2</v>
      </c>
      <c r="D1034" s="6">
        <v>617.35</v>
      </c>
      <c r="E1034" s="6">
        <v>47.7</v>
      </c>
      <c r="F1034" s="6">
        <v>480.35</v>
      </c>
      <c r="G1034" s="6">
        <v>333.1</v>
      </c>
      <c r="H1034" s="6">
        <v>74.650000000000006</v>
      </c>
      <c r="I1034" s="7">
        <f t="shared" si="122"/>
        <v>-2.4039454015163719E-2</v>
      </c>
      <c r="J1034" s="7">
        <f t="shared" si="123"/>
        <v>-6.7908148977877669E-3</v>
      </c>
      <c r="K1034" s="7">
        <f t="shared" si="124"/>
        <v>-2.1948651494290261E-2</v>
      </c>
      <c r="L1034" s="7">
        <f t="shared" si="118"/>
        <v>-2.3060796645702375E-2</v>
      </c>
      <c r="M1034" s="7">
        <f t="shared" si="118"/>
        <v>-1.9922972832309926E-2</v>
      </c>
      <c r="N1034" s="7">
        <f t="shared" si="118"/>
        <v>-6.7247072951065801E-2</v>
      </c>
      <c r="O1034" s="7">
        <f t="shared" si="118"/>
        <v>-1.0046885465505695E-2</v>
      </c>
      <c r="P1034" s="7">
        <f t="shared" si="117"/>
        <v>-9.1557684035157988E-3</v>
      </c>
      <c r="Q1034" s="7">
        <f t="shared" si="117"/>
        <v>-2.7073476760833458E-2</v>
      </c>
      <c r="R1034" s="7">
        <f t="shared" si="117"/>
        <v>-8.0665114332339489E-3</v>
      </c>
      <c r="S1034" s="7">
        <f t="shared" si="116"/>
        <v>1.0487677940844301E-3</v>
      </c>
      <c r="T1034" s="7">
        <f t="shared" si="116"/>
        <v>-1.8718807462463922E-3</v>
      </c>
      <c r="U1034" s="7">
        <f t="shared" si="116"/>
        <v>-8.5195941665249467E-3</v>
      </c>
      <c r="V1034" s="9">
        <f t="shared" si="116"/>
        <v>-3.2292756584084294E-2</v>
      </c>
    </row>
    <row r="1035" spans="1:22" x14ac:dyDescent="0.2">
      <c r="A1035" s="8">
        <v>44228</v>
      </c>
      <c r="B1035" s="6">
        <v>48600.61</v>
      </c>
      <c r="C1035" s="6">
        <v>709.35</v>
      </c>
      <c r="D1035" s="6">
        <v>603.79999999999995</v>
      </c>
      <c r="E1035" s="6">
        <v>46.6</v>
      </c>
      <c r="F1035" s="6">
        <v>470.78</v>
      </c>
      <c r="G1035" s="6">
        <v>310.7</v>
      </c>
      <c r="H1035" s="6">
        <v>73.900000000000006</v>
      </c>
      <c r="I1035" s="7">
        <f t="shared" si="122"/>
        <v>-4.7629854851616082E-2</v>
      </c>
      <c r="J1035" s="7">
        <f t="shared" si="123"/>
        <v>-6.548248396419265E-2</v>
      </c>
      <c r="K1035" s="7">
        <f t="shared" si="124"/>
        <v>-0.11063265982113279</v>
      </c>
      <c r="L1035" s="7">
        <f t="shared" si="118"/>
        <v>1.2875536480686733E-2</v>
      </c>
      <c r="M1035" s="7">
        <f t="shared" si="118"/>
        <v>-7.3346361357746637E-2</v>
      </c>
      <c r="N1035" s="7">
        <f t="shared" si="118"/>
        <v>-9.2050209205020828E-2</v>
      </c>
      <c r="O1035" s="7">
        <f t="shared" si="118"/>
        <v>-7.9161028416779522E-2</v>
      </c>
      <c r="P1035" s="7">
        <f t="shared" si="117"/>
        <v>-2.4333117581988858E-2</v>
      </c>
      <c r="Q1035" s="7">
        <f t="shared" si="117"/>
        <v>-6.813977402353625E-3</v>
      </c>
      <c r="R1035" s="7">
        <f t="shared" si="117"/>
        <v>-2.2193106741014386E-2</v>
      </c>
      <c r="S1035" s="7">
        <f t="shared" si="116"/>
        <v>-2.3330856762695414E-2</v>
      </c>
      <c r="T1035" s="7">
        <f t="shared" si="116"/>
        <v>-2.0124111255566689E-2</v>
      </c>
      <c r="U1035" s="7">
        <f t="shared" si="116"/>
        <v>-6.9614928800632303E-2</v>
      </c>
      <c r="V1035" s="9">
        <f t="shared" si="116"/>
        <v>-1.0097696031043303E-2</v>
      </c>
    </row>
    <row r="1036" spans="1:22" x14ac:dyDescent="0.2">
      <c r="A1036" s="8">
        <v>44225</v>
      </c>
      <c r="B1036" s="6">
        <v>46285.77</v>
      </c>
      <c r="C1036" s="6">
        <v>662.9</v>
      </c>
      <c r="D1036" s="6">
        <v>537</v>
      </c>
      <c r="E1036" s="6">
        <v>47.2</v>
      </c>
      <c r="F1036" s="6">
        <v>436.25</v>
      </c>
      <c r="G1036" s="6">
        <v>282.10000000000002</v>
      </c>
      <c r="H1036" s="6">
        <v>68.05</v>
      </c>
      <c r="I1036" s="7">
        <f t="shared" si="122"/>
        <v>1.2716435310463847E-2</v>
      </c>
      <c r="J1036" s="7">
        <f t="shared" si="123"/>
        <v>1.1766480615477581E-2</v>
      </c>
      <c r="K1036" s="7">
        <f t="shared" si="124"/>
        <v>-1.6294227188081933E-2</v>
      </c>
      <c r="L1036" s="7">
        <f t="shared" si="118"/>
        <v>1.4830508474576121E-2</v>
      </c>
      <c r="M1036" s="7">
        <f t="shared" si="118"/>
        <v>-3.0945558739255974E-3</v>
      </c>
      <c r="N1036" s="7">
        <f t="shared" si="118"/>
        <v>8.8621056362980788E-4</v>
      </c>
      <c r="O1036" s="7">
        <f t="shared" si="118"/>
        <v>-1.9103600293901457E-2</v>
      </c>
      <c r="P1036" s="7">
        <f t="shared" si="117"/>
        <v>-4.8801511828013323E-2</v>
      </c>
      <c r="Q1036" s="7">
        <f t="shared" si="117"/>
        <v>-6.7724908510648704E-2</v>
      </c>
      <c r="R1036" s="7">
        <f t="shared" si="117"/>
        <v>-0.1172449227638737</v>
      </c>
      <c r="S1036" s="7">
        <f t="shared" si="116"/>
        <v>1.2793351459909542E-2</v>
      </c>
      <c r="T1036" s="7">
        <f t="shared" si="116"/>
        <v>-7.6175420083543971E-2</v>
      </c>
      <c r="U1036" s="7">
        <f t="shared" si="116"/>
        <v>-9.6566198391051017E-2</v>
      </c>
      <c r="V1036" s="9">
        <f t="shared" si="116"/>
        <v>-8.2470098856681107E-2</v>
      </c>
    </row>
    <row r="1037" spans="1:22" x14ac:dyDescent="0.2">
      <c r="A1037" s="8">
        <v>44224</v>
      </c>
      <c r="B1037" s="6">
        <v>46874.36</v>
      </c>
      <c r="C1037" s="6">
        <v>670.7</v>
      </c>
      <c r="D1037" s="6">
        <v>528.25</v>
      </c>
      <c r="E1037" s="6">
        <v>47.9</v>
      </c>
      <c r="F1037" s="6">
        <v>434.9</v>
      </c>
      <c r="G1037" s="6">
        <v>282.35000000000002</v>
      </c>
      <c r="H1037" s="6">
        <v>66.75</v>
      </c>
      <c r="I1037" s="7">
        <f t="shared" si="122"/>
        <v>1.1425649331532117E-2</v>
      </c>
      <c r="J1037" s="7">
        <f t="shared" si="123"/>
        <v>-5.7551811540181963E-2</v>
      </c>
      <c r="K1037" s="7">
        <f t="shared" si="124"/>
        <v>-1.1168954093705552E-2</v>
      </c>
      <c r="L1037" s="7">
        <f t="shared" si="118"/>
        <v>-2.0876826722338038E-3</v>
      </c>
      <c r="M1037" s="7">
        <f t="shared" si="118"/>
        <v>-1.9705679466544002E-2</v>
      </c>
      <c r="N1037" s="7">
        <f t="shared" si="118"/>
        <v>-2.3729413848061043E-2</v>
      </c>
      <c r="O1037" s="7">
        <f t="shared" si="118"/>
        <v>0.10936329588014981</v>
      </c>
      <c r="P1037" s="7">
        <f t="shared" si="117"/>
        <v>1.2636260424038794E-2</v>
      </c>
      <c r="Q1037" s="7">
        <f t="shared" si="117"/>
        <v>1.1697793858345811E-2</v>
      </c>
      <c r="R1037" s="7">
        <f t="shared" si="117"/>
        <v>-1.6428438012698603E-2</v>
      </c>
      <c r="S1037" s="7">
        <f t="shared" si="116"/>
        <v>1.4721611825359708E-2</v>
      </c>
      <c r="T1037" s="7">
        <f t="shared" si="116"/>
        <v>-3.0993539130442982E-3</v>
      </c>
      <c r="U1037" s="7">
        <f t="shared" si="116"/>
        <v>8.8581811089498766E-4</v>
      </c>
      <c r="V1037" s="9">
        <f t="shared" si="116"/>
        <v>-1.9288431817116081E-2</v>
      </c>
    </row>
    <row r="1038" spans="1:22" x14ac:dyDescent="0.2">
      <c r="A1038" s="8">
        <v>44223</v>
      </c>
      <c r="B1038" s="6">
        <v>47409.93</v>
      </c>
      <c r="C1038" s="6">
        <v>632.1</v>
      </c>
      <c r="D1038" s="6">
        <v>522.35</v>
      </c>
      <c r="E1038" s="6">
        <v>47.8</v>
      </c>
      <c r="F1038" s="6">
        <v>426.33</v>
      </c>
      <c r="G1038" s="6">
        <v>275.64999999999998</v>
      </c>
      <c r="H1038" s="6">
        <v>74.05</v>
      </c>
      <c r="I1038" s="7">
        <f t="shared" si="122"/>
        <v>1.977771323433708E-2</v>
      </c>
      <c r="J1038" s="7">
        <f t="shared" si="123"/>
        <v>4.1607340610662735E-2</v>
      </c>
      <c r="K1038" s="7">
        <f t="shared" si="124"/>
        <v>3.0056475543217998E-2</v>
      </c>
      <c r="L1038" s="7">
        <f t="shared" si="118"/>
        <v>5.2301255230124966E-3</v>
      </c>
      <c r="M1038" s="7">
        <f t="shared" si="118"/>
        <v>3.7529613210423918E-2</v>
      </c>
      <c r="N1038" s="7">
        <f t="shared" si="118"/>
        <v>1.9227280972247351E-2</v>
      </c>
      <c r="O1038" s="7">
        <f t="shared" si="118"/>
        <v>-2.7008777852802757E-3</v>
      </c>
      <c r="P1038" s="7">
        <f t="shared" si="117"/>
        <v>1.1360869567148022E-2</v>
      </c>
      <c r="Q1038" s="7">
        <f t="shared" si="117"/>
        <v>-5.9274333627438572E-2</v>
      </c>
      <c r="R1038" s="7">
        <f t="shared" si="117"/>
        <v>-1.1231795212649023E-2</v>
      </c>
      <c r="S1038" s="7">
        <f t="shared" si="116"/>
        <v>-2.0898649194592421E-3</v>
      </c>
      <c r="T1038" s="7">
        <f t="shared" si="116"/>
        <v>-1.9902425331712888E-2</v>
      </c>
      <c r="U1038" s="7">
        <f t="shared" si="116"/>
        <v>-2.4015491083153238E-2</v>
      </c>
      <c r="V1038" s="9">
        <f t="shared" si="116"/>
        <v>0.10378624343344887</v>
      </c>
    </row>
    <row r="1039" spans="1:22" x14ac:dyDescent="0.2">
      <c r="A1039" s="8">
        <v>44221</v>
      </c>
      <c r="B1039" s="6">
        <v>48347.59</v>
      </c>
      <c r="C1039" s="6">
        <v>658.4</v>
      </c>
      <c r="D1039" s="6">
        <v>538.04999999999995</v>
      </c>
      <c r="E1039" s="6">
        <v>48.05</v>
      </c>
      <c r="F1039" s="6">
        <v>442.33</v>
      </c>
      <c r="G1039" s="6">
        <v>280.95</v>
      </c>
      <c r="H1039" s="6">
        <v>73.849999999999994</v>
      </c>
      <c r="I1039" s="7">
        <f t="shared" si="122"/>
        <v>1.0981933122209409E-2</v>
      </c>
      <c r="J1039" s="7">
        <f t="shared" si="123"/>
        <v>-2.1111786148238165E-2</v>
      </c>
      <c r="K1039" s="7">
        <f t="shared" si="124"/>
        <v>-7.89889415481837E-3</v>
      </c>
      <c r="L1039" s="7">
        <f t="shared" si="118"/>
        <v>3.0176899063475648E-2</v>
      </c>
      <c r="M1039" s="7">
        <f t="shared" si="118"/>
        <v>1.3496710600682915E-2</v>
      </c>
      <c r="N1039" s="7">
        <f t="shared" si="118"/>
        <v>9.7882185442248471E-3</v>
      </c>
      <c r="O1039" s="7">
        <f t="shared" si="118"/>
        <v>-6.7704807041299997E-3</v>
      </c>
      <c r="P1039" s="7">
        <f t="shared" si="117"/>
        <v>1.9584675344748302E-2</v>
      </c>
      <c r="Q1039" s="7">
        <f t="shared" si="117"/>
        <v>4.0765039884606884E-2</v>
      </c>
      <c r="R1039" s="7">
        <f t="shared" si="117"/>
        <v>2.9613631362884151E-2</v>
      </c>
      <c r="S1039" s="7">
        <f t="shared" si="116"/>
        <v>5.2164959188911505E-3</v>
      </c>
      <c r="T1039" s="7">
        <f t="shared" si="116"/>
        <v>3.6842515568797467E-2</v>
      </c>
      <c r="U1039" s="7">
        <f t="shared" si="116"/>
        <v>1.9044772522514557E-2</v>
      </c>
      <c r="V1039" s="9">
        <f t="shared" si="116"/>
        <v>-2.7045317364190412E-3</v>
      </c>
    </row>
    <row r="1040" spans="1:22" x14ac:dyDescent="0.2">
      <c r="A1040" s="8">
        <v>44218</v>
      </c>
      <c r="B1040" s="6">
        <v>48878.54</v>
      </c>
      <c r="C1040" s="6">
        <v>644.5</v>
      </c>
      <c r="D1040" s="6">
        <v>533.79999999999995</v>
      </c>
      <c r="E1040" s="6">
        <v>49.5</v>
      </c>
      <c r="F1040" s="6">
        <v>448.3</v>
      </c>
      <c r="G1040" s="6">
        <v>283.7</v>
      </c>
      <c r="H1040" s="6">
        <v>73.349999999999994</v>
      </c>
      <c r="I1040" s="7">
        <f t="shared" si="122"/>
        <v>1.5266822617860498E-2</v>
      </c>
      <c r="J1040" s="7">
        <f t="shared" si="123"/>
        <v>4.8642358417377851E-2</v>
      </c>
      <c r="K1040" s="7">
        <f t="shared" si="124"/>
        <v>3.5406519295616556E-2</v>
      </c>
      <c r="L1040" s="7">
        <f t="shared" si="118"/>
        <v>4.0404040404040664E-3</v>
      </c>
      <c r="M1040" s="7">
        <f t="shared" si="118"/>
        <v>1.8625920142761432E-2</v>
      </c>
      <c r="N1040" s="7">
        <f t="shared" si="118"/>
        <v>3.9302079661614586E-2</v>
      </c>
      <c r="O1040" s="7">
        <f t="shared" si="118"/>
        <v>4.0218132242672233E-2</v>
      </c>
      <c r="P1040" s="7">
        <f t="shared" si="117"/>
        <v>1.0922069574216839E-2</v>
      </c>
      <c r="Q1040" s="7">
        <f t="shared" si="117"/>
        <v>-2.133782698361799E-2</v>
      </c>
      <c r="R1040" s="7">
        <f t="shared" si="117"/>
        <v>-7.9302556759775558E-3</v>
      </c>
      <c r="S1040" s="7">
        <f t="shared" si="116"/>
        <v>2.9730534158343216E-2</v>
      </c>
      <c r="T1040" s="7">
        <f t="shared" si="116"/>
        <v>1.3406441320716779E-2</v>
      </c>
      <c r="U1040" s="7">
        <f t="shared" si="116"/>
        <v>9.74062425659835E-3</v>
      </c>
      <c r="V1040" s="9">
        <f t="shared" si="116"/>
        <v>-6.7935043883980903E-3</v>
      </c>
    </row>
    <row r="1041" spans="1:22" x14ac:dyDescent="0.2">
      <c r="A1041" s="8">
        <v>44217</v>
      </c>
      <c r="B1041" s="6">
        <v>49624.76</v>
      </c>
      <c r="C1041" s="6">
        <v>675.85</v>
      </c>
      <c r="D1041" s="6">
        <v>552.70000000000005</v>
      </c>
      <c r="E1041" s="6">
        <v>49.7</v>
      </c>
      <c r="F1041" s="6">
        <v>456.65</v>
      </c>
      <c r="G1041" s="6">
        <v>294.85000000000002</v>
      </c>
      <c r="H1041" s="6">
        <v>76.3</v>
      </c>
      <c r="I1041" s="7">
        <f t="shared" si="122"/>
        <v>3.3725100131467567E-3</v>
      </c>
      <c r="J1041" s="7">
        <f t="shared" si="123"/>
        <v>-1.4796182584897455E-4</v>
      </c>
      <c r="K1041" s="7">
        <f t="shared" si="124"/>
        <v>-3.0758096616609887E-3</v>
      </c>
      <c r="L1041" s="7">
        <f t="shared" si="118"/>
        <v>3.5211267605633756E-2</v>
      </c>
      <c r="M1041" s="7">
        <f t="shared" si="118"/>
        <v>7.7302091317201782E-3</v>
      </c>
      <c r="N1041" s="7">
        <f t="shared" si="118"/>
        <v>2.6114973715448464E-2</v>
      </c>
      <c r="O1041" s="7">
        <f t="shared" si="118"/>
        <v>4.1284403669724856E-2</v>
      </c>
      <c r="P1041" s="7">
        <f t="shared" si="117"/>
        <v>1.5151457373472057E-2</v>
      </c>
      <c r="Q1041" s="7">
        <f t="shared" si="117"/>
        <v>4.7496335550594709E-2</v>
      </c>
      <c r="R1041" s="7">
        <f t="shared" si="117"/>
        <v>3.4794121868793722E-2</v>
      </c>
      <c r="S1041" s="7">
        <f t="shared" si="116"/>
        <v>4.0322635279384511E-3</v>
      </c>
      <c r="T1041" s="7">
        <f t="shared" si="116"/>
        <v>1.8454581976294022E-2</v>
      </c>
      <c r="U1041" s="7">
        <f t="shared" si="116"/>
        <v>3.8549410631707672E-2</v>
      </c>
      <c r="V1041" s="9">
        <f t="shared" si="116"/>
        <v>3.9430433701420707E-2</v>
      </c>
    </row>
    <row r="1042" spans="1:22" x14ac:dyDescent="0.2">
      <c r="A1042" s="8">
        <v>44216</v>
      </c>
      <c r="B1042" s="6">
        <v>49792.12</v>
      </c>
      <c r="C1042" s="6">
        <v>675.75</v>
      </c>
      <c r="D1042" s="6">
        <v>551</v>
      </c>
      <c r="E1042" s="6">
        <v>51.45</v>
      </c>
      <c r="F1042" s="6">
        <v>460.18</v>
      </c>
      <c r="G1042" s="6">
        <v>302.55</v>
      </c>
      <c r="H1042" s="6">
        <v>79.45</v>
      </c>
      <c r="I1042" s="7">
        <f t="shared" si="122"/>
        <v>-7.9094844726435021E-3</v>
      </c>
      <c r="J1042" s="7">
        <f t="shared" si="123"/>
        <v>-1.0358860525342184E-2</v>
      </c>
      <c r="K1042" s="7">
        <f t="shared" si="124"/>
        <v>-8.2577132486387761E-3</v>
      </c>
      <c r="L1042" s="7">
        <f t="shared" si="118"/>
        <v>-2.5267249757045751E-2</v>
      </c>
      <c r="M1042" s="7">
        <f t="shared" si="118"/>
        <v>-2.2817158503194435E-2</v>
      </c>
      <c r="N1042" s="7">
        <f t="shared" si="118"/>
        <v>-1.3055693273839042E-2</v>
      </c>
      <c r="O1042" s="7">
        <f t="shared" si="118"/>
        <v>-4.6570169918187521E-2</v>
      </c>
      <c r="P1042" s="7">
        <f t="shared" si="117"/>
        <v>3.3668358551099523E-3</v>
      </c>
      <c r="Q1042" s="7">
        <f t="shared" si="117"/>
        <v>-1.4797277327981004E-4</v>
      </c>
      <c r="R1042" s="7">
        <f t="shared" si="117"/>
        <v>-3.0805496863028328E-3</v>
      </c>
      <c r="S1042" s="7">
        <f t="shared" si="116"/>
        <v>3.4605529177475523E-2</v>
      </c>
      <c r="T1042" s="7">
        <f t="shared" si="116"/>
        <v>7.7004841536987504E-3</v>
      </c>
      <c r="U1042" s="7">
        <f t="shared" si="116"/>
        <v>2.5779800621817263E-2</v>
      </c>
      <c r="V1042" s="9">
        <f t="shared" si="116"/>
        <v>4.0454954692313749E-2</v>
      </c>
    </row>
    <row r="1043" spans="1:22" x14ac:dyDescent="0.2">
      <c r="A1043" s="8">
        <v>44215</v>
      </c>
      <c r="B1043" s="6">
        <v>49398.29</v>
      </c>
      <c r="C1043" s="6">
        <v>668.75</v>
      </c>
      <c r="D1043" s="6">
        <v>546.45000000000005</v>
      </c>
      <c r="E1043" s="6">
        <v>50.15</v>
      </c>
      <c r="F1043" s="6">
        <v>449.68</v>
      </c>
      <c r="G1043" s="6">
        <v>298.60000000000002</v>
      </c>
      <c r="H1043" s="6">
        <v>75.75</v>
      </c>
      <c r="I1043" s="7">
        <f t="shared" si="122"/>
        <v>-1.6883580383045715E-2</v>
      </c>
      <c r="J1043" s="7">
        <f t="shared" si="123"/>
        <v>-1.7570093457943914E-2</v>
      </c>
      <c r="K1043" s="7">
        <f t="shared" si="124"/>
        <v>-2.433891481379824E-2</v>
      </c>
      <c r="L1043" s="7">
        <f t="shared" si="118"/>
        <v>-6.9790628115653064E-2</v>
      </c>
      <c r="M1043" s="7">
        <f t="shared" si="118"/>
        <v>-1.1119017968333034E-2</v>
      </c>
      <c r="N1043" s="7">
        <f t="shared" si="118"/>
        <v>-1.3898191560616335E-2</v>
      </c>
      <c r="O1043" s="7">
        <f t="shared" si="118"/>
        <v>-3.5643564356435675E-2</v>
      </c>
      <c r="P1043" s="7">
        <f t="shared" si="117"/>
        <v>-7.940930368594095E-3</v>
      </c>
      <c r="Q1043" s="7">
        <f t="shared" si="117"/>
        <v>-1.0412886946340655E-2</v>
      </c>
      <c r="R1043" s="7">
        <f t="shared" si="117"/>
        <v>-8.2919970302319304E-3</v>
      </c>
      <c r="S1043" s="7">
        <f t="shared" si="116"/>
        <v>-2.5591947872114152E-2</v>
      </c>
      <c r="T1043" s="7">
        <f t="shared" si="116"/>
        <v>-2.3081498597567147E-2</v>
      </c>
      <c r="U1043" s="7">
        <f t="shared" si="116"/>
        <v>-1.3141667963240466E-2</v>
      </c>
      <c r="V1043" s="9">
        <f t="shared" si="116"/>
        <v>-4.768944859324644E-2</v>
      </c>
    </row>
    <row r="1044" spans="1:22" x14ac:dyDescent="0.2">
      <c r="A1044" s="8">
        <v>44214</v>
      </c>
      <c r="B1044" s="6">
        <v>48564.27</v>
      </c>
      <c r="C1044" s="6">
        <v>657</v>
      </c>
      <c r="D1044" s="6">
        <v>533.15</v>
      </c>
      <c r="E1044" s="6">
        <v>46.65</v>
      </c>
      <c r="F1044" s="6">
        <v>444.68</v>
      </c>
      <c r="G1044" s="6">
        <v>294.45</v>
      </c>
      <c r="H1044" s="6">
        <v>73.05</v>
      </c>
      <c r="I1044" s="7">
        <f t="shared" si="122"/>
        <v>9.686133447491363E-3</v>
      </c>
      <c r="J1044" s="7">
        <f t="shared" si="123"/>
        <v>2.7168949771689599E-2</v>
      </c>
      <c r="K1044" s="7">
        <f t="shared" si="124"/>
        <v>1.8475100815905421E-2</v>
      </c>
      <c r="L1044" s="7">
        <f t="shared" si="118"/>
        <v>3.8585209003215493E-2</v>
      </c>
      <c r="M1044" s="7">
        <f t="shared" si="118"/>
        <v>3.4744085634613731E-2</v>
      </c>
      <c r="N1044" s="7">
        <f t="shared" si="118"/>
        <v>3.1923925963661226E-2</v>
      </c>
      <c r="O1044" s="7">
        <f t="shared" si="118"/>
        <v>2.8747433264887157E-2</v>
      </c>
      <c r="P1044" s="7">
        <f t="shared" si="117"/>
        <v>-1.7027732870028883E-2</v>
      </c>
      <c r="Q1044" s="7">
        <f t="shared" si="117"/>
        <v>-1.7726279725605781E-2</v>
      </c>
      <c r="R1044" s="7">
        <f t="shared" si="117"/>
        <v>-2.4640001658494046E-2</v>
      </c>
      <c r="S1044" s="7">
        <f t="shared" si="116"/>
        <v>-7.2345587114591728E-2</v>
      </c>
      <c r="T1044" s="7">
        <f t="shared" si="116"/>
        <v>-1.1181296328405298E-2</v>
      </c>
      <c r="U1044" s="7">
        <f t="shared" si="116"/>
        <v>-1.3995675714510377E-2</v>
      </c>
      <c r="V1044" s="9">
        <f t="shared" si="116"/>
        <v>-3.6294306192770069E-2</v>
      </c>
    </row>
    <row r="1045" spans="1:22" x14ac:dyDescent="0.2">
      <c r="A1045" s="8">
        <v>44211</v>
      </c>
      <c r="B1045" s="6">
        <v>49034.67</v>
      </c>
      <c r="C1045" s="6">
        <v>674.85</v>
      </c>
      <c r="D1045" s="6">
        <v>543</v>
      </c>
      <c r="E1045" s="6">
        <v>48.45</v>
      </c>
      <c r="F1045" s="6">
        <v>460.13</v>
      </c>
      <c r="G1045" s="6">
        <v>303.85000000000002</v>
      </c>
      <c r="H1045" s="6">
        <v>75.150000000000006</v>
      </c>
      <c r="I1045" s="7">
        <f t="shared" si="122"/>
        <v>1.1206152707869954E-2</v>
      </c>
      <c r="J1045" s="7">
        <f t="shared" si="123"/>
        <v>1.704082388678918E-3</v>
      </c>
      <c r="K1045" s="7">
        <f t="shared" si="124"/>
        <v>1.8968692449355284E-2</v>
      </c>
      <c r="L1045" s="7">
        <f t="shared" si="118"/>
        <v>-4.5407636738906132E-2</v>
      </c>
      <c r="M1045" s="7">
        <f t="shared" si="118"/>
        <v>-6.8024254015169872E-3</v>
      </c>
      <c r="N1045" s="7">
        <f t="shared" si="118"/>
        <v>1.1189731775547163E-2</v>
      </c>
      <c r="O1045" s="7">
        <f t="shared" si="118"/>
        <v>1.3972055888223478E-2</v>
      </c>
      <c r="P1045" s="7">
        <f t="shared" si="117"/>
        <v>9.6395235947159593E-3</v>
      </c>
      <c r="Q1045" s="7">
        <f t="shared" si="117"/>
        <v>2.6806425470680573E-2</v>
      </c>
      <c r="R1045" s="7">
        <f t="shared" si="117"/>
        <v>1.8306509469746851E-2</v>
      </c>
      <c r="S1045" s="7">
        <f t="shared" si="116"/>
        <v>3.7859411043422463E-2</v>
      </c>
      <c r="T1045" s="7">
        <f t="shared" si="116"/>
        <v>3.4154135887063439E-2</v>
      </c>
      <c r="U1045" s="7">
        <f t="shared" si="116"/>
        <v>3.1424949190784625E-2</v>
      </c>
      <c r="V1045" s="9">
        <f t="shared" si="116"/>
        <v>2.8341978002275097E-2</v>
      </c>
    </row>
    <row r="1046" spans="1:22" x14ac:dyDescent="0.2">
      <c r="A1046" s="8">
        <v>44210</v>
      </c>
      <c r="B1046" s="6">
        <v>49584.160000000003</v>
      </c>
      <c r="C1046" s="6">
        <v>676</v>
      </c>
      <c r="D1046" s="6">
        <v>553.29999999999995</v>
      </c>
      <c r="E1046" s="6">
        <v>46.25</v>
      </c>
      <c r="F1046" s="6">
        <v>457</v>
      </c>
      <c r="G1046" s="6">
        <v>307.25</v>
      </c>
      <c r="H1046" s="6">
        <v>76.2</v>
      </c>
      <c r="I1046" s="7">
        <f t="shared" si="122"/>
        <v>-1.8522044136676241E-3</v>
      </c>
      <c r="J1046" s="7">
        <f t="shared" si="123"/>
        <v>1.7455621301775137E-2</v>
      </c>
      <c r="K1046" s="7">
        <f t="shared" si="124"/>
        <v>5.7834809325862935E-3</v>
      </c>
      <c r="L1046" s="7">
        <f t="shared" si="118"/>
        <v>-4.3243243243243912E-3</v>
      </c>
      <c r="M1046" s="7">
        <f t="shared" si="118"/>
        <v>-2.3522975929978096E-2</v>
      </c>
      <c r="N1046" s="7">
        <f t="shared" si="118"/>
        <v>-1.4646053702196404E-3</v>
      </c>
      <c r="O1046" s="7">
        <f t="shared" si="118"/>
        <v>-1.2467191601049921E-2</v>
      </c>
      <c r="P1046" s="7">
        <f t="shared" si="117"/>
        <v>1.1143828952734174E-2</v>
      </c>
      <c r="Q1046" s="7">
        <f t="shared" si="117"/>
        <v>1.7026320876730556E-3</v>
      </c>
      <c r="R1046" s="7">
        <f t="shared" si="117"/>
        <v>1.8791029970128482E-2</v>
      </c>
      <c r="S1046" s="7">
        <f t="shared" si="116"/>
        <v>-4.6470874378341083E-2</v>
      </c>
      <c r="T1046" s="7">
        <f t="shared" si="116"/>
        <v>-6.8256673582729266E-3</v>
      </c>
      <c r="U1046" s="7">
        <f t="shared" si="116"/>
        <v>1.1127589864779991E-2</v>
      </c>
      <c r="V1046" s="9">
        <f t="shared" si="116"/>
        <v>1.3875346493617019E-2</v>
      </c>
    </row>
    <row r="1047" spans="1:22" x14ac:dyDescent="0.2">
      <c r="A1047" s="8">
        <v>44209</v>
      </c>
      <c r="B1047" s="6">
        <v>49492.32</v>
      </c>
      <c r="C1047" s="6">
        <v>687.8</v>
      </c>
      <c r="D1047" s="6">
        <v>556.5</v>
      </c>
      <c r="E1047" s="6">
        <v>46.05</v>
      </c>
      <c r="F1047" s="6">
        <v>446.25</v>
      </c>
      <c r="G1047" s="6">
        <v>306.8</v>
      </c>
      <c r="H1047" s="6">
        <v>75.25</v>
      </c>
      <c r="I1047" s="7">
        <f t="shared" si="122"/>
        <v>5.0088579399787392E-4</v>
      </c>
      <c r="J1047" s="7">
        <f t="shared" si="123"/>
        <v>-1.7592323349810868E-2</v>
      </c>
      <c r="K1047" s="7">
        <f t="shared" si="124"/>
        <v>-1.5274034141958714E-2</v>
      </c>
      <c r="L1047" s="7">
        <f t="shared" si="118"/>
        <v>2.3887079261672106E-2</v>
      </c>
      <c r="M1047" s="7">
        <f t="shared" si="118"/>
        <v>1.3848739495798235E-2</v>
      </c>
      <c r="N1047" s="7">
        <f t="shared" si="118"/>
        <v>-4.6610169491525411E-2</v>
      </c>
      <c r="O1047" s="7">
        <f t="shared" si="118"/>
        <v>-5.980066445182719E-2</v>
      </c>
      <c r="P1047" s="7">
        <f t="shared" si="117"/>
        <v>-1.8539218653046206E-3</v>
      </c>
      <c r="Q1047" s="7">
        <f t="shared" si="117"/>
        <v>1.7305021955201731E-2</v>
      </c>
      <c r="R1047" s="7">
        <f t="shared" si="117"/>
        <v>5.766820811535448E-3</v>
      </c>
      <c r="S1047" s="7">
        <f t="shared" si="116"/>
        <v>-4.3337012571184157E-3</v>
      </c>
      <c r="T1047" s="7">
        <f t="shared" si="116"/>
        <v>-2.3804057800355844E-2</v>
      </c>
      <c r="U1047" s="7">
        <f t="shared" si="116"/>
        <v>-1.4656789530430303E-3</v>
      </c>
      <c r="V1047" s="9">
        <f t="shared" si="116"/>
        <v>-1.2545559063615533E-2</v>
      </c>
    </row>
    <row r="1048" spans="1:22" x14ac:dyDescent="0.2">
      <c r="A1048" s="8">
        <v>44208</v>
      </c>
      <c r="B1048" s="6">
        <v>49517.11</v>
      </c>
      <c r="C1048" s="6">
        <v>675.7</v>
      </c>
      <c r="D1048" s="6">
        <v>548</v>
      </c>
      <c r="E1048" s="6">
        <v>47.15</v>
      </c>
      <c r="F1048" s="6">
        <v>452.43</v>
      </c>
      <c r="G1048" s="6">
        <v>292.5</v>
      </c>
      <c r="H1048" s="6">
        <v>70.75</v>
      </c>
      <c r="I1048" s="7">
        <f t="shared" si="122"/>
        <v>-5.0041288758572167E-3</v>
      </c>
      <c r="J1048" s="7">
        <f t="shared" si="123"/>
        <v>-1.2949533816782544E-2</v>
      </c>
      <c r="K1048" s="7">
        <f t="shared" si="124"/>
        <v>-6.0218978102188903E-3</v>
      </c>
      <c r="L1048" s="7">
        <f t="shared" si="118"/>
        <v>-5.7264050901378538E-2</v>
      </c>
      <c r="M1048" s="7">
        <f t="shared" si="118"/>
        <v>-5.9677740202903617E-3</v>
      </c>
      <c r="N1048" s="7">
        <f t="shared" si="118"/>
        <v>-3.4188034188034178E-2</v>
      </c>
      <c r="O1048" s="7">
        <f t="shared" si="118"/>
        <v>-9.1872791519434616E-2</v>
      </c>
      <c r="P1048" s="7">
        <f t="shared" si="117"/>
        <v>5.007603925813375E-4</v>
      </c>
      <c r="Q1048" s="7">
        <f t="shared" si="117"/>
        <v>-1.7748907440036796E-2</v>
      </c>
      <c r="R1048" s="7">
        <f t="shared" si="117"/>
        <v>-1.5391883767584031E-2</v>
      </c>
      <c r="S1048" s="7">
        <f t="shared" si="116"/>
        <v>2.3606246378150661E-2</v>
      </c>
      <c r="T1048" s="7">
        <f t="shared" si="116"/>
        <v>1.3753721946854341E-2</v>
      </c>
      <c r="U1048" s="7">
        <f t="shared" si="116"/>
        <v>-4.7731402821189921E-2</v>
      </c>
      <c r="V1048" s="9">
        <f t="shared" si="116"/>
        <v>-6.1663367105638051E-2</v>
      </c>
    </row>
    <row r="1049" spans="1:22" x14ac:dyDescent="0.2">
      <c r="A1049" s="8">
        <v>44207</v>
      </c>
      <c r="B1049" s="6">
        <v>49269.32</v>
      </c>
      <c r="C1049" s="6">
        <v>666.95</v>
      </c>
      <c r="D1049" s="6">
        <v>544.70000000000005</v>
      </c>
      <c r="E1049" s="6">
        <v>44.45</v>
      </c>
      <c r="F1049" s="6">
        <v>449.73</v>
      </c>
      <c r="G1049" s="6">
        <v>282.5</v>
      </c>
      <c r="H1049" s="6">
        <v>64.25</v>
      </c>
      <c r="I1049" s="7">
        <f t="shared" si="122"/>
        <v>-9.880591004706285E-3</v>
      </c>
      <c r="J1049" s="7">
        <f t="shared" si="123"/>
        <v>8.6213359322289129E-3</v>
      </c>
      <c r="K1049" s="7">
        <f t="shared" si="124"/>
        <v>-4.8650633376171593E-3</v>
      </c>
      <c r="L1049" s="7">
        <f t="shared" si="118"/>
        <v>-1.1248593925760053E-3</v>
      </c>
      <c r="M1049" s="7">
        <f t="shared" si="118"/>
        <v>-6.5150201231850557E-3</v>
      </c>
      <c r="N1049" s="7">
        <f t="shared" si="118"/>
        <v>1.2389380530973382E-2</v>
      </c>
      <c r="O1049" s="7">
        <f t="shared" si="118"/>
        <v>2.0233463035019383E-2</v>
      </c>
      <c r="P1049" s="7">
        <f t="shared" si="117"/>
        <v>-5.0166914561310975E-3</v>
      </c>
      <c r="Q1049" s="7">
        <f t="shared" si="117"/>
        <v>-1.3034109971075796E-2</v>
      </c>
      <c r="R1049" s="7">
        <f t="shared" si="117"/>
        <v>-6.0401025583866627E-3</v>
      </c>
      <c r="S1049" s="7">
        <f t="shared" si="116"/>
        <v>-5.8969047119552871E-2</v>
      </c>
      <c r="T1049" s="7">
        <f t="shared" si="116"/>
        <v>-5.9856523483701619E-3</v>
      </c>
      <c r="U1049" s="7">
        <f t="shared" si="116"/>
        <v>-3.4786116085415542E-2</v>
      </c>
      <c r="V1049" s="9">
        <f t="shared" ref="V1049:V1112" si="125">LN(H1049/H1048)</f>
        <v>-9.6370812748017814E-2</v>
      </c>
    </row>
    <row r="1050" spans="1:22" x14ac:dyDescent="0.2">
      <c r="A1050" s="8">
        <v>44204</v>
      </c>
      <c r="B1050" s="6">
        <v>48782.51</v>
      </c>
      <c r="C1050" s="6">
        <v>672.7</v>
      </c>
      <c r="D1050" s="6">
        <v>542.04999999999995</v>
      </c>
      <c r="E1050" s="6">
        <v>44.4</v>
      </c>
      <c r="F1050" s="6">
        <v>446.8</v>
      </c>
      <c r="G1050" s="6">
        <v>286</v>
      </c>
      <c r="H1050" s="6">
        <v>65.55</v>
      </c>
      <c r="I1050" s="7">
        <f t="shared" si="122"/>
        <v>-1.4127809331664243E-2</v>
      </c>
      <c r="J1050" s="7">
        <f t="shared" si="123"/>
        <v>-2.3784748030325487E-3</v>
      </c>
      <c r="K1050" s="7">
        <f t="shared" si="124"/>
        <v>-1.7526058481688311E-3</v>
      </c>
      <c r="L1050" s="7">
        <f t="shared" si="118"/>
        <v>3.1531531531531432E-2</v>
      </c>
      <c r="M1050" s="7">
        <f t="shared" si="118"/>
        <v>-6.2667860340197556E-3</v>
      </c>
      <c r="N1050" s="7">
        <f t="shared" si="118"/>
        <v>5.9440559440560037E-3</v>
      </c>
      <c r="O1050" s="7">
        <f t="shared" si="118"/>
        <v>9.1533180778033962E-3</v>
      </c>
      <c r="P1050" s="7">
        <f t="shared" si="117"/>
        <v>-9.9297279801620758E-3</v>
      </c>
      <c r="Q1050" s="7">
        <f t="shared" si="117"/>
        <v>8.5843844445071642E-3</v>
      </c>
      <c r="R1050" s="7">
        <f t="shared" si="117"/>
        <v>-4.8769362823281488E-3</v>
      </c>
      <c r="S1050" s="7">
        <f t="shared" si="117"/>
        <v>-1.1254925217345916E-3</v>
      </c>
      <c r="T1050" s="7">
        <f t="shared" si="117"/>
        <v>-6.536335497287416E-3</v>
      </c>
      <c r="U1050" s="7">
        <f t="shared" si="117"/>
        <v>1.2313260233356887E-2</v>
      </c>
      <c r="V1050" s="9">
        <f t="shared" si="125"/>
        <v>2.0031486434379599E-2</v>
      </c>
    </row>
    <row r="1051" spans="1:22" x14ac:dyDescent="0.2">
      <c r="A1051" s="8">
        <v>44203</v>
      </c>
      <c r="B1051" s="6">
        <v>48093.32</v>
      </c>
      <c r="C1051" s="6">
        <v>671.1</v>
      </c>
      <c r="D1051" s="6">
        <v>541.1</v>
      </c>
      <c r="E1051" s="6">
        <v>45.8</v>
      </c>
      <c r="F1051" s="6">
        <v>444</v>
      </c>
      <c r="G1051" s="6">
        <v>287.7</v>
      </c>
      <c r="H1051" s="6">
        <v>66.150000000000006</v>
      </c>
      <c r="I1051" s="7">
        <f t="shared" si="122"/>
        <v>1.6788194285608515E-3</v>
      </c>
      <c r="J1051" s="7">
        <f t="shared" si="123"/>
        <v>-2.5108031589927027E-2</v>
      </c>
      <c r="K1051" s="7">
        <f t="shared" si="124"/>
        <v>1.0349288486416697E-2</v>
      </c>
      <c r="L1051" s="7">
        <f t="shared" si="118"/>
        <v>-9.606986899563319E-2</v>
      </c>
      <c r="M1051" s="7">
        <f t="shared" si="118"/>
        <v>1.7567567567566833E-3</v>
      </c>
      <c r="N1051" s="7">
        <f t="shared" si="118"/>
        <v>-9.2109836635383413E-3</v>
      </c>
      <c r="O1051" s="7">
        <f t="shared" si="118"/>
        <v>-9.8261526832956747E-3</v>
      </c>
      <c r="P1051" s="7">
        <f t="shared" ref="P1051:U1093" si="126">LN(B1051/B1050)</f>
        <v>-1.422855685005228E-2</v>
      </c>
      <c r="Q1051" s="7">
        <f t="shared" si="126"/>
        <v>-2.3813078673664907E-3</v>
      </c>
      <c r="R1051" s="7">
        <f t="shared" si="126"/>
        <v>-1.7541434586110169E-3</v>
      </c>
      <c r="S1051" s="7">
        <f t="shared" si="126"/>
        <v>3.1044621681960108E-2</v>
      </c>
      <c r="T1051" s="7">
        <f t="shared" si="126"/>
        <v>-6.2865047628209488E-3</v>
      </c>
      <c r="U1051" s="7">
        <f t="shared" si="126"/>
        <v>5.9264597376496976E-3</v>
      </c>
      <c r="V1051" s="9">
        <f t="shared" si="125"/>
        <v>9.1116803512560334E-3</v>
      </c>
    </row>
    <row r="1052" spans="1:22" x14ac:dyDescent="0.2">
      <c r="A1052" s="8">
        <v>44202</v>
      </c>
      <c r="B1052" s="6">
        <v>48174.06</v>
      </c>
      <c r="C1052" s="6">
        <v>654.25</v>
      </c>
      <c r="D1052" s="6">
        <v>546.70000000000005</v>
      </c>
      <c r="E1052" s="6">
        <v>41.4</v>
      </c>
      <c r="F1052" s="6">
        <v>444.78</v>
      </c>
      <c r="G1052" s="6">
        <v>285.05</v>
      </c>
      <c r="H1052" s="6">
        <v>65.5</v>
      </c>
      <c r="I1052" s="7">
        <f t="shared" si="122"/>
        <v>5.4743154303373842E-3</v>
      </c>
      <c r="J1052" s="7">
        <f t="shared" si="123"/>
        <v>1.5590370653419949E-2</v>
      </c>
      <c r="K1052" s="7">
        <f t="shared" si="124"/>
        <v>-1.728553137003852E-2</v>
      </c>
      <c r="L1052" s="7">
        <f t="shared" si="118"/>
        <v>-4.1062801932366999E-2</v>
      </c>
      <c r="M1052" s="7">
        <f t="shared" si="118"/>
        <v>-5.5083412023921863E-3</v>
      </c>
      <c r="N1052" s="7">
        <f t="shared" si="118"/>
        <v>-1.1576916330468423E-2</v>
      </c>
      <c r="O1052" s="7">
        <f t="shared" si="118"/>
        <v>1.5267175572517555E-3</v>
      </c>
      <c r="P1052" s="7">
        <f t="shared" si="126"/>
        <v>1.677411786455061E-3</v>
      </c>
      <c r="Q1052" s="7">
        <f t="shared" si="126"/>
        <v>-2.542861575393842E-2</v>
      </c>
      <c r="R1052" s="7">
        <f t="shared" si="126"/>
        <v>1.029610125226414E-2</v>
      </c>
      <c r="S1052" s="7">
        <f t="shared" si="126"/>
        <v>-0.10100321028887058</v>
      </c>
      <c r="T1052" s="7">
        <f t="shared" si="126"/>
        <v>1.7552154644585687E-3</v>
      </c>
      <c r="U1052" s="7">
        <f t="shared" si="126"/>
        <v>-9.2536670799112878E-3</v>
      </c>
      <c r="V1052" s="9">
        <f t="shared" si="125"/>
        <v>-9.8747479197585919E-3</v>
      </c>
    </row>
    <row r="1053" spans="1:22" x14ac:dyDescent="0.2">
      <c r="A1053" s="8">
        <v>44201</v>
      </c>
      <c r="B1053" s="6">
        <v>48437.78</v>
      </c>
      <c r="C1053" s="6">
        <v>664.45</v>
      </c>
      <c r="D1053" s="6">
        <v>537.25</v>
      </c>
      <c r="E1053" s="6">
        <v>39.700000000000003</v>
      </c>
      <c r="F1053" s="6">
        <v>442.33</v>
      </c>
      <c r="G1053" s="6">
        <v>281.75</v>
      </c>
      <c r="H1053" s="6">
        <v>65.599999999999994</v>
      </c>
      <c r="I1053" s="7">
        <f t="shared" si="122"/>
        <v>-5.3879430477613566E-3</v>
      </c>
      <c r="J1053" s="7">
        <f t="shared" si="123"/>
        <v>-5.9823914515764964E-2</v>
      </c>
      <c r="K1053" s="7">
        <f t="shared" si="124"/>
        <v>-1.0330386226151567E-2</v>
      </c>
      <c r="L1053" s="7">
        <f t="shared" si="118"/>
        <v>-2.7707808564231717E-2</v>
      </c>
      <c r="M1053" s="7">
        <f t="shared" si="118"/>
        <v>-1.5825288811520677E-3</v>
      </c>
      <c r="N1053" s="7">
        <f t="shared" si="118"/>
        <v>-2.4844720496893791E-3</v>
      </c>
      <c r="O1053" s="7">
        <f t="shared" si="118"/>
        <v>3.0487804878049918E-3</v>
      </c>
      <c r="P1053" s="7">
        <f t="shared" si="126"/>
        <v>5.4593858270763802E-3</v>
      </c>
      <c r="Q1053" s="7">
        <f t="shared" si="126"/>
        <v>1.5470089367261509E-2</v>
      </c>
      <c r="R1053" s="7">
        <f t="shared" si="126"/>
        <v>-1.7436670378333855E-2</v>
      </c>
      <c r="S1053" s="7">
        <f t="shared" si="126"/>
        <v>-4.1929693138123815E-2</v>
      </c>
      <c r="T1053" s="7">
        <f t="shared" si="126"/>
        <v>-5.5235680560061923E-3</v>
      </c>
      <c r="U1053" s="7">
        <f t="shared" si="126"/>
        <v>-1.1644450557705275E-2</v>
      </c>
      <c r="V1053" s="9">
        <f t="shared" si="125"/>
        <v>1.5255533088369701E-3</v>
      </c>
    </row>
    <row r="1054" spans="1:22" x14ac:dyDescent="0.2">
      <c r="A1054" s="8">
        <v>44200</v>
      </c>
      <c r="B1054" s="6">
        <v>48176.800000000003</v>
      </c>
      <c r="C1054" s="6">
        <v>624.70000000000005</v>
      </c>
      <c r="D1054" s="6">
        <v>531.70000000000005</v>
      </c>
      <c r="E1054" s="6">
        <v>38.6</v>
      </c>
      <c r="F1054" s="6">
        <v>441.63</v>
      </c>
      <c r="G1054" s="6">
        <v>281.05</v>
      </c>
      <c r="H1054" s="6">
        <v>65.8</v>
      </c>
      <c r="I1054" s="7">
        <f t="shared" si="122"/>
        <v>-6.3893824413410183E-3</v>
      </c>
      <c r="J1054" s="7">
        <f t="shared" si="123"/>
        <v>-1.4406915319354896E-3</v>
      </c>
      <c r="K1054" s="7">
        <f t="shared" si="124"/>
        <v>-7.8991912732745417E-3</v>
      </c>
      <c r="L1054" s="7">
        <f t="shared" si="118"/>
        <v>-3.1088082901554515E-2</v>
      </c>
      <c r="M1054" s="7">
        <f t="shared" si="118"/>
        <v>-8.9441387586893795E-3</v>
      </c>
      <c r="N1054" s="7">
        <f t="shared" si="118"/>
        <v>-5.8708414872800097E-3</v>
      </c>
      <c r="O1054" s="7">
        <f t="shared" si="118"/>
        <v>-1.9756838905775065E-2</v>
      </c>
      <c r="P1054" s="7">
        <f t="shared" si="126"/>
        <v>-5.4025103617044365E-3</v>
      </c>
      <c r="Q1054" s="7">
        <f t="shared" si="126"/>
        <v>-6.1688096277992571E-2</v>
      </c>
      <c r="R1054" s="7">
        <f t="shared" si="126"/>
        <v>-1.038411501232691E-2</v>
      </c>
      <c r="S1054" s="7">
        <f t="shared" si="126"/>
        <v>-2.8098911222359531E-2</v>
      </c>
      <c r="T1054" s="7">
        <f t="shared" si="126"/>
        <v>-1.583782402645773E-3</v>
      </c>
      <c r="U1054" s="7">
        <f t="shared" si="126"/>
        <v>-2.4875634718016354E-3</v>
      </c>
      <c r="V1054" s="9">
        <f t="shared" si="125"/>
        <v>3.044142381228273E-3</v>
      </c>
    </row>
    <row r="1055" spans="1:22" x14ac:dyDescent="0.2">
      <c r="A1055" s="8">
        <v>44197</v>
      </c>
      <c r="B1055" s="6">
        <v>47868.98</v>
      </c>
      <c r="C1055" s="6">
        <v>623.79999999999995</v>
      </c>
      <c r="D1055" s="6">
        <v>527.5</v>
      </c>
      <c r="E1055" s="6">
        <v>37.4</v>
      </c>
      <c r="F1055" s="6">
        <v>437.68</v>
      </c>
      <c r="G1055" s="6">
        <v>279.39999999999998</v>
      </c>
      <c r="H1055" s="6">
        <v>64.5</v>
      </c>
      <c r="I1055" s="7">
        <f t="shared" si="122"/>
        <v>-2.457750300925543E-3</v>
      </c>
      <c r="J1055" s="7">
        <f t="shared" si="123"/>
        <v>-5.3703109971142693E-3</v>
      </c>
      <c r="K1055" s="7">
        <f t="shared" si="124"/>
        <v>1.4312796208530765E-2</v>
      </c>
      <c r="L1055" s="7">
        <f t="shared" si="118"/>
        <v>-9.3582887700535133E-3</v>
      </c>
      <c r="M1055" s="7">
        <f t="shared" si="118"/>
        <v>-2.6000731127764576E-2</v>
      </c>
      <c r="N1055" s="7">
        <f t="shared" si="118"/>
        <v>-1.5926986399427356E-2</v>
      </c>
      <c r="O1055" s="7">
        <f t="shared" si="118"/>
        <v>-4.7286821705426307E-2</v>
      </c>
      <c r="P1055" s="7">
        <f t="shared" si="126"/>
        <v>-6.4098819112862176E-3</v>
      </c>
      <c r="Q1055" s="7">
        <f t="shared" si="126"/>
        <v>-1.4417303258214978E-3</v>
      </c>
      <c r="R1055" s="7">
        <f t="shared" si="126"/>
        <v>-7.9305551600713769E-3</v>
      </c>
      <c r="S1055" s="7">
        <f t="shared" si="126"/>
        <v>-3.1581572050299045E-2</v>
      </c>
      <c r="T1055" s="7">
        <f t="shared" si="126"/>
        <v>-8.9843776824609055E-3</v>
      </c>
      <c r="U1055" s="7">
        <f t="shared" si="126"/>
        <v>-5.8881426252227094E-3</v>
      </c>
      <c r="V1055" s="9">
        <f t="shared" si="125"/>
        <v>-1.9954614529544702E-2</v>
      </c>
    </row>
    <row r="1056" spans="1:22" x14ac:dyDescent="0.2">
      <c r="A1056" s="8">
        <v>44196</v>
      </c>
      <c r="B1056" s="6">
        <v>47751.33</v>
      </c>
      <c r="C1056" s="6">
        <v>620.45000000000005</v>
      </c>
      <c r="D1056" s="6">
        <v>535.04999999999995</v>
      </c>
      <c r="E1056" s="6">
        <v>37.049999999999997</v>
      </c>
      <c r="F1056" s="6">
        <v>426.3</v>
      </c>
      <c r="G1056" s="6">
        <v>274.95</v>
      </c>
      <c r="H1056" s="6">
        <v>61.45</v>
      </c>
      <c r="I1056" s="7">
        <f t="shared" si="122"/>
        <v>-1.0701272613766744E-4</v>
      </c>
      <c r="J1056" s="7">
        <f t="shared" si="123"/>
        <v>7.4945603997098598E-3</v>
      </c>
      <c r="K1056" s="7">
        <f t="shared" si="124"/>
        <v>-1.1774600504625643E-2</v>
      </c>
      <c r="L1056" s="7">
        <f t="shared" si="118"/>
        <v>-1.0796221322537103E-2</v>
      </c>
      <c r="M1056" s="7">
        <f t="shared" si="118"/>
        <v>-1.6420361247948545E-4</v>
      </c>
      <c r="N1056" s="7">
        <f t="shared" si="118"/>
        <v>7.0921985815601829E-3</v>
      </c>
      <c r="O1056" s="7">
        <f t="shared" si="118"/>
        <v>1.0577705451586539E-2</v>
      </c>
      <c r="P1056" s="7">
        <f t="shared" si="126"/>
        <v>-2.4607755270465537E-3</v>
      </c>
      <c r="Q1056" s="7">
        <f t="shared" si="126"/>
        <v>-5.3847829530740861E-3</v>
      </c>
      <c r="R1056" s="7">
        <f t="shared" si="126"/>
        <v>1.421133512278862E-2</v>
      </c>
      <c r="S1056" s="7">
        <f t="shared" si="126"/>
        <v>-9.4023526783903934E-3</v>
      </c>
      <c r="T1056" s="7">
        <f t="shared" si="126"/>
        <v>-2.6344725984405837E-2</v>
      </c>
      <c r="U1056" s="7">
        <f t="shared" si="126"/>
        <v>-1.6055183869037742E-2</v>
      </c>
      <c r="V1056" s="9">
        <f t="shared" si="125"/>
        <v>-4.8441387789682926E-2</v>
      </c>
    </row>
    <row r="1057" spans="1:22" x14ac:dyDescent="0.2">
      <c r="A1057" s="8">
        <v>44195</v>
      </c>
      <c r="B1057" s="6">
        <v>47746.22</v>
      </c>
      <c r="C1057" s="6">
        <v>625.1</v>
      </c>
      <c r="D1057" s="6">
        <v>528.75</v>
      </c>
      <c r="E1057" s="6">
        <v>36.65</v>
      </c>
      <c r="F1057" s="6">
        <v>426.23</v>
      </c>
      <c r="G1057" s="6">
        <v>276.89999999999998</v>
      </c>
      <c r="H1057" s="6">
        <v>62.1</v>
      </c>
      <c r="I1057" s="7">
        <f t="shared" si="122"/>
        <v>-2.7884929948380766E-3</v>
      </c>
      <c r="J1057" s="7">
        <f t="shared" si="123"/>
        <v>8.1586946088625378E-3</v>
      </c>
      <c r="K1057" s="7">
        <f t="shared" si="124"/>
        <v>9.4562647753981821E-5</v>
      </c>
      <c r="L1057" s="7">
        <f>(E1058/E1057)-1</f>
        <v>1.3642564802183177E-3</v>
      </c>
      <c r="M1057" s="7">
        <f>(F1058/F1057)-1</f>
        <v>-4.6923022781127921E-3</v>
      </c>
      <c r="N1057" s="7">
        <f>(G1058/G1057)-1</f>
        <v>3.6114120621162371E-3</v>
      </c>
      <c r="O1057" s="7">
        <f>(H1058/H1057)-1</f>
        <v>4.0257648953301306E-3</v>
      </c>
      <c r="P1057" s="7">
        <f t="shared" si="126"/>
        <v>-1.0701845240797131E-4</v>
      </c>
      <c r="Q1057" s="7">
        <f t="shared" si="126"/>
        <v>7.4666157171380323E-3</v>
      </c>
      <c r="R1057" s="7">
        <f t="shared" si="126"/>
        <v>-1.18444701125224E-2</v>
      </c>
      <c r="S1057" s="7">
        <f t="shared" si="126"/>
        <v>-1.0854923409435386E-2</v>
      </c>
      <c r="T1057" s="7">
        <f t="shared" si="126"/>
        <v>-1.6421709536864072E-4</v>
      </c>
      <c r="U1057" s="7">
        <f t="shared" si="126"/>
        <v>7.0671672230923528E-3</v>
      </c>
      <c r="V1057" s="9">
        <f t="shared" si="125"/>
        <v>1.0522152927389138E-2</v>
      </c>
    </row>
    <row r="1058" spans="1:22" x14ac:dyDescent="0.2">
      <c r="A1058" s="8">
        <v>44194</v>
      </c>
      <c r="B1058" s="6">
        <v>47613.08</v>
      </c>
      <c r="C1058" s="6">
        <v>630.20000000000005</v>
      </c>
      <c r="D1058" s="6">
        <v>528.79999999999995</v>
      </c>
      <c r="E1058" s="6">
        <v>36.700000000000003</v>
      </c>
      <c r="F1058" s="6">
        <v>424.23</v>
      </c>
      <c r="G1058" s="6">
        <v>277.89999999999998</v>
      </c>
      <c r="H1058" s="6">
        <v>62.35</v>
      </c>
      <c r="I1058" s="7">
        <f t="shared" ref="I1058:O1094" si="127">(B1059/B1058)-1</f>
        <v>-5.446612569487197E-3</v>
      </c>
      <c r="J1058" s="7">
        <f t="shared" si="127"/>
        <v>-1.991431291653456E-2</v>
      </c>
      <c r="K1058" s="7">
        <f t="shared" si="127"/>
        <v>-1.6452344931921159E-2</v>
      </c>
      <c r="L1058" s="7">
        <f t="shared" si="127"/>
        <v>6.8119891008173727E-3</v>
      </c>
      <c r="M1058" s="7">
        <f t="shared" si="127"/>
        <v>9.1931263701292565E-3</v>
      </c>
      <c r="N1058" s="7">
        <f t="shared" si="127"/>
        <v>-9.7157250809642992E-3</v>
      </c>
      <c r="O1058" s="7">
        <f t="shared" si="127"/>
        <v>8.0192461908579205E-4</v>
      </c>
      <c r="P1058" s="7">
        <f t="shared" si="126"/>
        <v>-2.7923880840670123E-3</v>
      </c>
      <c r="Q1058" s="7">
        <f t="shared" si="126"/>
        <v>8.1255923854075193E-3</v>
      </c>
      <c r="R1058" s="7">
        <f t="shared" si="126"/>
        <v>9.4558176988649415E-5</v>
      </c>
      <c r="S1058" s="7">
        <f t="shared" si="126"/>
        <v>1.3633267278641253E-3</v>
      </c>
      <c r="T1058" s="7">
        <f t="shared" si="126"/>
        <v>-4.7033456880012378E-3</v>
      </c>
      <c r="U1058" s="7">
        <f t="shared" si="126"/>
        <v>3.6049065715418192E-3</v>
      </c>
      <c r="V1058" s="9">
        <f t="shared" si="125"/>
        <v>4.0176831866123941E-3</v>
      </c>
    </row>
    <row r="1059" spans="1:22" x14ac:dyDescent="0.2">
      <c r="A1059" s="8">
        <v>44193</v>
      </c>
      <c r="B1059" s="6">
        <v>47353.75</v>
      </c>
      <c r="C1059" s="6">
        <v>617.65</v>
      </c>
      <c r="D1059" s="6">
        <v>520.1</v>
      </c>
      <c r="E1059" s="6">
        <v>36.950000000000003</v>
      </c>
      <c r="F1059" s="6">
        <v>428.13</v>
      </c>
      <c r="G1059" s="6">
        <v>275.2</v>
      </c>
      <c r="H1059" s="6">
        <v>62.4</v>
      </c>
      <c r="I1059" s="7">
        <f t="shared" si="127"/>
        <v>-8.0291423593695788E-3</v>
      </c>
      <c r="J1059" s="7">
        <f t="shared" si="127"/>
        <v>-1.2061847324536412E-2</v>
      </c>
      <c r="K1059" s="7">
        <f t="shared" si="127"/>
        <v>-1.2593731974620437E-2</v>
      </c>
      <c r="L1059" s="7">
        <f t="shared" si="127"/>
        <v>-2.8416779431664541E-2</v>
      </c>
      <c r="M1059" s="7">
        <f t="shared" si="127"/>
        <v>1.3547287038983447E-2</v>
      </c>
      <c r="N1059" s="7">
        <f t="shared" si="127"/>
        <v>-3.0341569767441734E-2</v>
      </c>
      <c r="O1059" s="7">
        <f t="shared" si="127"/>
        <v>-2.4839743589743501E-2</v>
      </c>
      <c r="P1059" s="7">
        <f t="shared" si="126"/>
        <v>-5.4614994436920925E-3</v>
      </c>
      <c r="Q1059" s="7">
        <f t="shared" si="126"/>
        <v>-2.0115275340351631E-2</v>
      </c>
      <c r="R1059" s="7">
        <f t="shared" si="126"/>
        <v>-1.6589187758449569E-2</v>
      </c>
      <c r="S1059" s="7">
        <f t="shared" si="126"/>
        <v>6.7888923336861277E-3</v>
      </c>
      <c r="T1059" s="7">
        <f t="shared" si="126"/>
        <v>9.1511267926145286E-3</v>
      </c>
      <c r="U1059" s="7">
        <f t="shared" si="126"/>
        <v>-9.7632306892693616E-3</v>
      </c>
      <c r="V1059" s="9">
        <f t="shared" si="125"/>
        <v>8.0160324933651001E-4</v>
      </c>
    </row>
    <row r="1060" spans="1:22" x14ac:dyDescent="0.2">
      <c r="A1060" s="8">
        <v>44189</v>
      </c>
      <c r="B1060" s="6">
        <v>46973.54</v>
      </c>
      <c r="C1060" s="6">
        <v>610.20000000000005</v>
      </c>
      <c r="D1060" s="6">
        <v>513.54999999999995</v>
      </c>
      <c r="E1060" s="6">
        <v>35.9</v>
      </c>
      <c r="F1060" s="6">
        <v>433.93</v>
      </c>
      <c r="G1060" s="6">
        <v>266.85000000000002</v>
      </c>
      <c r="H1060" s="6">
        <v>60.85</v>
      </c>
      <c r="I1060" s="7">
        <f t="shared" si="127"/>
        <v>-1.1269323112543805E-2</v>
      </c>
      <c r="J1060" s="7">
        <f t="shared" si="127"/>
        <v>-2.9088823336610892E-2</v>
      </c>
      <c r="K1060" s="7">
        <f t="shared" si="127"/>
        <v>-1.93749391490603E-2</v>
      </c>
      <c r="L1060" s="7">
        <f t="shared" si="127"/>
        <v>0</v>
      </c>
      <c r="M1060" s="7">
        <f t="shared" si="127"/>
        <v>1.0370336229346133E-3</v>
      </c>
      <c r="N1060" s="7">
        <f t="shared" si="127"/>
        <v>-1.442758103803643E-2</v>
      </c>
      <c r="O1060" s="7">
        <f t="shared" si="127"/>
        <v>-4.9301561216106293E-3</v>
      </c>
      <c r="P1060" s="7">
        <f t="shared" si="126"/>
        <v>-8.0615495071846444E-3</v>
      </c>
      <c r="Q1060" s="7">
        <f t="shared" si="126"/>
        <v>-1.2135181700253324E-2</v>
      </c>
      <c r="R1060" s="7">
        <f t="shared" si="126"/>
        <v>-1.267370516721361E-2</v>
      </c>
      <c r="S1060" s="7">
        <f t="shared" si="126"/>
        <v>-2.8828351899977726E-2</v>
      </c>
      <c r="T1060" s="7">
        <f t="shared" si="126"/>
        <v>1.3456342988731799E-2</v>
      </c>
      <c r="U1060" s="7">
        <f t="shared" si="126"/>
        <v>-3.0811403279234623E-2</v>
      </c>
      <c r="V1060" s="9">
        <f t="shared" si="125"/>
        <v>-2.5153455941845711E-2</v>
      </c>
    </row>
    <row r="1061" spans="1:22" x14ac:dyDescent="0.2">
      <c r="A1061" s="8">
        <v>44188</v>
      </c>
      <c r="B1061" s="6">
        <v>46444.18</v>
      </c>
      <c r="C1061" s="6">
        <v>592.45000000000005</v>
      </c>
      <c r="D1061" s="6">
        <v>503.6</v>
      </c>
      <c r="E1061" s="6">
        <v>35.9</v>
      </c>
      <c r="F1061" s="6">
        <v>434.38</v>
      </c>
      <c r="G1061" s="6">
        <v>263</v>
      </c>
      <c r="H1061" s="6">
        <v>60.55</v>
      </c>
      <c r="I1061" s="7">
        <f t="shared" si="127"/>
        <v>-9.4196947819941146E-3</v>
      </c>
      <c r="J1061" s="7">
        <f t="shared" si="127"/>
        <v>-4.5573466115285122E-3</v>
      </c>
      <c r="K1061" s="7">
        <f t="shared" si="127"/>
        <v>-6.552819698173229E-3</v>
      </c>
      <c r="L1061" s="7">
        <f t="shared" si="127"/>
        <v>-3.6211699164345301E-2</v>
      </c>
      <c r="M1061" s="7">
        <f t="shared" si="127"/>
        <v>-1.4687600718265137E-2</v>
      </c>
      <c r="N1061" s="7">
        <f t="shared" si="127"/>
        <v>-2.1102661596958172E-2</v>
      </c>
      <c r="O1061" s="7">
        <f t="shared" si="127"/>
        <v>-2.8901734104046284E-2</v>
      </c>
      <c r="P1061" s="7">
        <f t="shared" si="126"/>
        <v>-1.1333303062206954E-2</v>
      </c>
      <c r="Q1061" s="7">
        <f t="shared" si="126"/>
        <v>-2.952029101982024E-2</v>
      </c>
      <c r="R1061" s="7">
        <f t="shared" si="126"/>
        <v>-1.9565093441621086E-2</v>
      </c>
      <c r="S1061" s="7">
        <f t="shared" si="126"/>
        <v>0</v>
      </c>
      <c r="T1061" s="7">
        <f t="shared" si="126"/>
        <v>1.0364962750335383E-3</v>
      </c>
      <c r="U1061" s="7">
        <f t="shared" si="126"/>
        <v>-1.4532670602189372E-2</v>
      </c>
      <c r="V1061" s="9">
        <f t="shared" si="125"/>
        <v>-4.9423494344350326E-3</v>
      </c>
    </row>
    <row r="1062" spans="1:22" x14ac:dyDescent="0.2">
      <c r="A1062" s="8">
        <v>44187</v>
      </c>
      <c r="B1062" s="6">
        <v>46006.69</v>
      </c>
      <c r="C1062" s="6">
        <v>589.75</v>
      </c>
      <c r="D1062" s="6">
        <v>500.3</v>
      </c>
      <c r="E1062" s="6">
        <v>34.6</v>
      </c>
      <c r="F1062" s="6">
        <v>428</v>
      </c>
      <c r="G1062" s="6">
        <v>257.45</v>
      </c>
      <c r="H1062" s="6">
        <v>58.8</v>
      </c>
      <c r="I1062" s="7">
        <f t="shared" si="127"/>
        <v>-9.8405253670716952E-3</v>
      </c>
      <c r="J1062" s="7">
        <f t="shared" si="127"/>
        <v>-1.2293344637558268E-2</v>
      </c>
      <c r="K1062" s="7">
        <f t="shared" si="127"/>
        <v>-1.1593044173495937E-2</v>
      </c>
      <c r="L1062" s="7">
        <f t="shared" si="127"/>
        <v>-1.0115606936416222E-2</v>
      </c>
      <c r="M1062" s="7">
        <f t="shared" si="127"/>
        <v>-1.8154205607476603E-2</v>
      </c>
      <c r="N1062" s="7">
        <f t="shared" si="127"/>
        <v>-1.0681685764226012E-2</v>
      </c>
      <c r="O1062" s="7">
        <f t="shared" si="127"/>
        <v>0</v>
      </c>
      <c r="P1062" s="7">
        <f t="shared" si="126"/>
        <v>-9.4643406953319343E-3</v>
      </c>
      <c r="Q1062" s="7">
        <f t="shared" si="126"/>
        <v>-4.5677629749646736E-3</v>
      </c>
      <c r="R1062" s="7">
        <f t="shared" si="126"/>
        <v>-6.5743836760328196E-3</v>
      </c>
      <c r="S1062" s="7">
        <f t="shared" si="126"/>
        <v>-3.6883613430554511E-2</v>
      </c>
      <c r="T1062" s="7">
        <f t="shared" si="126"/>
        <v>-1.4796531462378066E-2</v>
      </c>
      <c r="U1062" s="7">
        <f t="shared" si="126"/>
        <v>-2.1328505685614181E-2</v>
      </c>
      <c r="V1062" s="9">
        <f t="shared" si="125"/>
        <v>-2.9327615094520063E-2</v>
      </c>
    </row>
    <row r="1063" spans="1:22" x14ac:dyDescent="0.2">
      <c r="A1063" s="8">
        <v>44186</v>
      </c>
      <c r="B1063" s="6">
        <v>45553.96</v>
      </c>
      <c r="C1063" s="6">
        <v>582.5</v>
      </c>
      <c r="D1063" s="6">
        <v>494.5</v>
      </c>
      <c r="E1063" s="6">
        <v>34.25</v>
      </c>
      <c r="F1063" s="6">
        <v>420.23</v>
      </c>
      <c r="G1063" s="6">
        <v>254.7</v>
      </c>
      <c r="H1063" s="6">
        <v>58.8</v>
      </c>
      <c r="I1063" s="7">
        <f t="shared" si="127"/>
        <v>3.0880520595794492E-2</v>
      </c>
      <c r="J1063" s="7">
        <f t="shared" si="127"/>
        <v>4.6351931330472107E-2</v>
      </c>
      <c r="K1063" s="7">
        <f t="shared" si="127"/>
        <v>4.5803842264914074E-2</v>
      </c>
      <c r="L1063" s="7">
        <f t="shared" si="127"/>
        <v>7.8832116788321249E-2</v>
      </c>
      <c r="M1063" s="7">
        <f t="shared" si="127"/>
        <v>6.7272684006377315E-2</v>
      </c>
      <c r="N1063" s="7">
        <f t="shared" si="127"/>
        <v>6.5763643502159352E-2</v>
      </c>
      <c r="O1063" s="7">
        <f t="shared" si="127"/>
        <v>7.3129251700680298E-2</v>
      </c>
      <c r="P1063" s="7">
        <f t="shared" si="126"/>
        <v>-9.8892633385691212E-3</v>
      </c>
      <c r="Q1063" s="7">
        <f t="shared" si="126"/>
        <v>-1.2369532847928761E-2</v>
      </c>
      <c r="R1063" s="7">
        <f t="shared" si="126"/>
        <v>-1.1660767431392587E-2</v>
      </c>
      <c r="S1063" s="7">
        <f t="shared" si="126"/>
        <v>-1.0167117355444313E-2</v>
      </c>
      <c r="T1063" s="7">
        <f t="shared" si="126"/>
        <v>-1.8321015145355644E-2</v>
      </c>
      <c r="U1063" s="7">
        <f t="shared" si="126"/>
        <v>-1.0739144506738992E-2</v>
      </c>
      <c r="V1063" s="9">
        <f t="shared" si="125"/>
        <v>0</v>
      </c>
    </row>
    <row r="1064" spans="1:22" x14ac:dyDescent="0.2">
      <c r="A1064" s="8">
        <v>44183</v>
      </c>
      <c r="B1064" s="6">
        <v>46960.69</v>
      </c>
      <c r="C1064" s="6">
        <v>609.5</v>
      </c>
      <c r="D1064" s="6">
        <v>517.15</v>
      </c>
      <c r="E1064" s="6">
        <v>36.950000000000003</v>
      </c>
      <c r="F1064" s="6">
        <v>448.5</v>
      </c>
      <c r="G1064" s="6">
        <v>271.45</v>
      </c>
      <c r="H1064" s="6">
        <v>63.1</v>
      </c>
      <c r="I1064" s="7">
        <f t="shared" si="127"/>
        <v>-1.4980614637477574E-3</v>
      </c>
      <c r="J1064" s="7">
        <f t="shared" si="127"/>
        <v>-6.7268252666120576E-3</v>
      </c>
      <c r="K1064" s="7">
        <f t="shared" si="127"/>
        <v>-1.3052305907376938E-2</v>
      </c>
      <c r="L1064" s="7">
        <f t="shared" si="127"/>
        <v>1.2178619756427533E-2</v>
      </c>
      <c r="M1064" s="7">
        <f t="shared" si="127"/>
        <v>5.1460423634336561E-2</v>
      </c>
      <c r="N1064" s="7">
        <f t="shared" si="127"/>
        <v>-1.381469883956532E-2</v>
      </c>
      <c r="O1064" s="7">
        <f t="shared" si="127"/>
        <v>1.1093502377178988E-2</v>
      </c>
      <c r="P1064" s="7">
        <f t="shared" si="126"/>
        <v>3.0413311409420451E-2</v>
      </c>
      <c r="Q1064" s="7">
        <f t="shared" si="126"/>
        <v>4.5309763481470589E-2</v>
      </c>
      <c r="R1064" s="7">
        <f t="shared" si="126"/>
        <v>4.478581676104585E-2</v>
      </c>
      <c r="S1064" s="7">
        <f t="shared" si="126"/>
        <v>7.5879082685976554E-2</v>
      </c>
      <c r="T1064" s="7">
        <f t="shared" si="126"/>
        <v>6.5106501062409561E-2</v>
      </c>
      <c r="U1064" s="7">
        <f t="shared" si="126"/>
        <v>6.3691578366048718E-2</v>
      </c>
      <c r="V1064" s="9">
        <f t="shared" si="125"/>
        <v>7.0578914642586255E-2</v>
      </c>
    </row>
    <row r="1065" spans="1:22" x14ac:dyDescent="0.2">
      <c r="A1065" s="8">
        <v>44182</v>
      </c>
      <c r="B1065" s="6">
        <v>46890.34</v>
      </c>
      <c r="C1065" s="6">
        <v>605.4</v>
      </c>
      <c r="D1065" s="6">
        <v>510.4</v>
      </c>
      <c r="E1065" s="6">
        <v>37.4</v>
      </c>
      <c r="F1065" s="6">
        <v>471.58</v>
      </c>
      <c r="G1065" s="6">
        <v>267.7</v>
      </c>
      <c r="H1065" s="6">
        <v>63.8</v>
      </c>
      <c r="I1065" s="7">
        <f t="shared" si="127"/>
        <v>-4.7745441811681832E-3</v>
      </c>
      <c r="J1065" s="7">
        <f t="shared" si="127"/>
        <v>1.1562603237529334E-3</v>
      </c>
      <c r="K1065" s="7">
        <f t="shared" si="127"/>
        <v>4.0164576802508289E-3</v>
      </c>
      <c r="L1065" s="7">
        <f t="shared" si="127"/>
        <v>9.3582887700536244E-3</v>
      </c>
      <c r="M1065" s="7">
        <f t="shared" si="127"/>
        <v>-2.9008863819500408E-2</v>
      </c>
      <c r="N1065" s="7">
        <f t="shared" si="127"/>
        <v>6.3503922301082483E-3</v>
      </c>
      <c r="O1065" s="7">
        <f t="shared" si="127"/>
        <v>4.0752351097178785E-2</v>
      </c>
      <c r="P1065" s="7">
        <f t="shared" si="126"/>
        <v>-1.4991846797268744E-3</v>
      </c>
      <c r="Q1065" s="7">
        <f t="shared" si="126"/>
        <v>-6.7495523337080237E-3</v>
      </c>
      <c r="R1065" s="7">
        <f t="shared" si="126"/>
        <v>-1.313823579323248E-2</v>
      </c>
      <c r="S1065" s="7">
        <f t="shared" si="126"/>
        <v>1.2105057026275397E-2</v>
      </c>
      <c r="T1065" s="7">
        <f t="shared" si="126"/>
        <v>5.0180077444050689E-2</v>
      </c>
      <c r="U1065" s="7">
        <f t="shared" si="126"/>
        <v>-1.3911009825153293E-2</v>
      </c>
      <c r="V1065" s="9">
        <f t="shared" si="125"/>
        <v>1.1032420803576632E-2</v>
      </c>
    </row>
    <row r="1066" spans="1:22" x14ac:dyDescent="0.2">
      <c r="A1066" s="8">
        <v>44181</v>
      </c>
      <c r="B1066" s="6">
        <v>46666.46</v>
      </c>
      <c r="C1066" s="6">
        <v>606.1</v>
      </c>
      <c r="D1066" s="6">
        <v>512.45000000000005</v>
      </c>
      <c r="E1066" s="6">
        <v>37.75</v>
      </c>
      <c r="F1066" s="6">
        <v>457.9</v>
      </c>
      <c r="G1066" s="6">
        <v>269.39999999999998</v>
      </c>
      <c r="H1066" s="6">
        <v>66.400000000000006</v>
      </c>
      <c r="I1066" s="7">
        <f t="shared" si="127"/>
        <v>-8.6419668429960073E-3</v>
      </c>
      <c r="J1066" s="7">
        <f t="shared" si="127"/>
        <v>1.6498927569708055E-3</v>
      </c>
      <c r="K1066" s="7">
        <f t="shared" si="127"/>
        <v>1.0927895404429622E-2</v>
      </c>
      <c r="L1066" s="7">
        <f t="shared" si="127"/>
        <v>0</v>
      </c>
      <c r="M1066" s="7">
        <f t="shared" si="127"/>
        <v>7.4252020091722937E-3</v>
      </c>
      <c r="N1066" s="7">
        <f t="shared" si="127"/>
        <v>4.6399406087602735E-3</v>
      </c>
      <c r="O1066" s="7">
        <f t="shared" si="127"/>
        <v>1.1295180722891596E-2</v>
      </c>
      <c r="P1066" s="7">
        <f t="shared" si="126"/>
        <v>-4.785978728255702E-3</v>
      </c>
      <c r="Q1066" s="7">
        <f t="shared" si="126"/>
        <v>1.1555923696211167E-3</v>
      </c>
      <c r="R1066" s="7">
        <f t="shared" si="126"/>
        <v>4.0084132469918711E-3</v>
      </c>
      <c r="S1066" s="7">
        <f t="shared" si="126"/>
        <v>9.3147712745476081E-3</v>
      </c>
      <c r="T1066" s="7">
        <f t="shared" si="126"/>
        <v>-2.9437939279851843E-2</v>
      </c>
      <c r="U1066" s="7">
        <f t="shared" si="126"/>
        <v>6.3303134499567044E-3</v>
      </c>
      <c r="V1066" s="9">
        <f t="shared" si="125"/>
        <v>3.9943866131644072E-2</v>
      </c>
    </row>
    <row r="1067" spans="1:22" x14ac:dyDescent="0.2">
      <c r="A1067" s="8">
        <v>44180</v>
      </c>
      <c r="B1067" s="6">
        <v>46263.17</v>
      </c>
      <c r="C1067" s="6">
        <v>607.1</v>
      </c>
      <c r="D1067" s="6">
        <v>518.04999999999995</v>
      </c>
      <c r="E1067" s="6">
        <v>37.75</v>
      </c>
      <c r="F1067" s="6">
        <v>461.3</v>
      </c>
      <c r="G1067" s="6">
        <v>270.64999999999998</v>
      </c>
      <c r="H1067" s="6">
        <v>67.150000000000006</v>
      </c>
      <c r="I1067" s="7">
        <f t="shared" si="127"/>
        <v>-2.09886179438179E-4</v>
      </c>
      <c r="J1067" s="7">
        <f t="shared" si="127"/>
        <v>1.4495140833470588E-2</v>
      </c>
      <c r="K1067" s="7">
        <f t="shared" si="127"/>
        <v>1.4959945951163123E-2</v>
      </c>
      <c r="L1067" s="7">
        <f t="shared" si="127"/>
        <v>0</v>
      </c>
      <c r="M1067" s="7">
        <f t="shared" si="127"/>
        <v>7.4355083459787252E-3</v>
      </c>
      <c r="N1067" s="7">
        <f t="shared" si="127"/>
        <v>1.3116571217439477E-2</v>
      </c>
      <c r="O1067" s="7">
        <f t="shared" si="127"/>
        <v>-2.2338049143708627E-3</v>
      </c>
      <c r="P1067" s="7">
        <f t="shared" si="126"/>
        <v>-8.6795251802791844E-3</v>
      </c>
      <c r="Q1067" s="7">
        <f t="shared" si="126"/>
        <v>1.648533179149025E-3</v>
      </c>
      <c r="R1067" s="7">
        <f t="shared" si="126"/>
        <v>1.0868617420188752E-2</v>
      </c>
      <c r="S1067" s="7">
        <f t="shared" si="126"/>
        <v>0</v>
      </c>
      <c r="T1067" s="7">
        <f t="shared" si="126"/>
        <v>7.3977709007250541E-3</v>
      </c>
      <c r="U1067" s="7">
        <f t="shared" si="126"/>
        <v>4.6292092667233557E-3</v>
      </c>
      <c r="V1067" s="9">
        <f t="shared" si="125"/>
        <v>1.1231866486858443E-2</v>
      </c>
    </row>
    <row r="1068" spans="1:22" x14ac:dyDescent="0.2">
      <c r="A1068" s="8">
        <v>44179</v>
      </c>
      <c r="B1068" s="6">
        <v>46253.46</v>
      </c>
      <c r="C1068" s="6">
        <v>615.9</v>
      </c>
      <c r="D1068" s="6">
        <v>525.79999999999995</v>
      </c>
      <c r="E1068" s="6">
        <v>37.75</v>
      </c>
      <c r="F1068" s="6">
        <v>464.73</v>
      </c>
      <c r="G1068" s="6">
        <v>274.2</v>
      </c>
      <c r="H1068" s="6">
        <v>67</v>
      </c>
      <c r="I1068" s="7">
        <f t="shared" si="127"/>
        <v>-3.3392096504779589E-3</v>
      </c>
      <c r="J1068" s="7">
        <f t="shared" si="127"/>
        <v>-4.3026465335281872E-3</v>
      </c>
      <c r="K1068" s="7">
        <f t="shared" si="127"/>
        <v>-1.9684290604792487E-2</v>
      </c>
      <c r="L1068" s="7">
        <f t="shared" si="127"/>
        <v>-7.9470198675496428E-3</v>
      </c>
      <c r="M1068" s="7">
        <f t="shared" si="127"/>
        <v>-9.8551847309190643E-3</v>
      </c>
      <c r="N1068" s="7">
        <f t="shared" si="127"/>
        <v>-6.3822027716995411E-3</v>
      </c>
      <c r="O1068" s="7">
        <f t="shared" si="127"/>
        <v>-2.3134328358208944E-2</v>
      </c>
      <c r="P1068" s="7">
        <f t="shared" si="126"/>
        <v>-2.0990820862480704E-4</v>
      </c>
      <c r="Q1068" s="7">
        <f t="shared" si="126"/>
        <v>1.4391090556609205E-2</v>
      </c>
      <c r="R1068" s="7">
        <f t="shared" si="126"/>
        <v>1.484914959802016E-2</v>
      </c>
      <c r="S1068" s="7">
        <f t="shared" si="126"/>
        <v>0</v>
      </c>
      <c r="T1068" s="7">
        <f t="shared" si="126"/>
        <v>7.4080012226064159E-3</v>
      </c>
      <c r="U1068" s="7">
        <f t="shared" si="126"/>
        <v>1.3031293885227096E-2</v>
      </c>
      <c r="V1068" s="9">
        <f t="shared" si="125"/>
        <v>-2.2363035782805725E-3</v>
      </c>
    </row>
    <row r="1069" spans="1:22" x14ac:dyDescent="0.2">
      <c r="A1069" s="8">
        <v>44176</v>
      </c>
      <c r="B1069" s="6">
        <v>46099.01</v>
      </c>
      <c r="C1069" s="6">
        <v>613.25</v>
      </c>
      <c r="D1069" s="6">
        <v>515.45000000000005</v>
      </c>
      <c r="E1069" s="6">
        <v>37.450000000000003</v>
      </c>
      <c r="F1069" s="6">
        <v>460.15</v>
      </c>
      <c r="G1069" s="6">
        <v>272.45</v>
      </c>
      <c r="H1069" s="6">
        <v>65.45</v>
      </c>
      <c r="I1069" s="7">
        <f t="shared" si="127"/>
        <v>-3.0180691515936386E-3</v>
      </c>
      <c r="J1069" s="7">
        <f t="shared" si="127"/>
        <v>2.2503057480635968E-2</v>
      </c>
      <c r="K1069" s="7">
        <f t="shared" si="127"/>
        <v>-1.649044524202159E-2</v>
      </c>
      <c r="L1069" s="7">
        <f t="shared" si="127"/>
        <v>4.0053404539386328E-3</v>
      </c>
      <c r="M1069" s="7">
        <f t="shared" si="127"/>
        <v>-1.0040204281212661E-2</v>
      </c>
      <c r="N1069" s="7">
        <f t="shared" si="127"/>
        <v>-1.0644154890805613E-2</v>
      </c>
      <c r="O1069" s="7">
        <f t="shared" si="127"/>
        <v>1.3750954927425285E-2</v>
      </c>
      <c r="P1069" s="7">
        <f t="shared" si="126"/>
        <v>-3.3447972532751574E-3</v>
      </c>
      <c r="Q1069" s="7">
        <f t="shared" si="126"/>
        <v>-4.3119295543989121E-3</v>
      </c>
      <c r="R1069" s="7">
        <f t="shared" si="126"/>
        <v>-1.9880606753386897E-2</v>
      </c>
      <c r="S1069" s="7">
        <f t="shared" si="126"/>
        <v>-7.9787657318051985E-3</v>
      </c>
      <c r="T1069" s="7">
        <f t="shared" si="126"/>
        <v>-9.9040685015154301E-3</v>
      </c>
      <c r="U1069" s="7">
        <f t="shared" si="126"/>
        <v>-6.4026560991067172E-3</v>
      </c>
      <c r="V1069" s="9">
        <f t="shared" si="125"/>
        <v>-2.3406127035057112E-2</v>
      </c>
    </row>
    <row r="1070" spans="1:22" x14ac:dyDescent="0.2">
      <c r="A1070" s="8">
        <v>44175</v>
      </c>
      <c r="B1070" s="6">
        <v>45959.88</v>
      </c>
      <c r="C1070" s="6">
        <v>627.04999999999995</v>
      </c>
      <c r="D1070" s="6">
        <v>506.95</v>
      </c>
      <c r="E1070" s="6">
        <v>37.6</v>
      </c>
      <c r="F1070" s="6">
        <v>455.53</v>
      </c>
      <c r="G1070" s="6">
        <v>269.55</v>
      </c>
      <c r="H1070" s="6">
        <v>66.349999999999994</v>
      </c>
      <c r="I1070" s="7">
        <f t="shared" si="127"/>
        <v>3.1248993687538196E-3</v>
      </c>
      <c r="J1070" s="7">
        <f t="shared" si="127"/>
        <v>1.1402599473726349E-2</v>
      </c>
      <c r="K1070" s="7">
        <f t="shared" si="127"/>
        <v>8.975244106913971E-3</v>
      </c>
      <c r="L1070" s="7">
        <f t="shared" si="127"/>
        <v>2.7925531914893442E-2</v>
      </c>
      <c r="M1070" s="7">
        <f t="shared" si="127"/>
        <v>8.6053607885321348E-3</v>
      </c>
      <c r="N1070" s="7">
        <f t="shared" si="127"/>
        <v>2.9679094787609106E-3</v>
      </c>
      <c r="O1070" s="7">
        <f t="shared" si="127"/>
        <v>-1.1303692539562871E-2</v>
      </c>
      <c r="P1070" s="7">
        <f t="shared" si="126"/>
        <v>-3.022632706691853E-3</v>
      </c>
      <c r="Q1070" s="7">
        <f t="shared" si="126"/>
        <v>2.2253599131460088E-2</v>
      </c>
      <c r="R1070" s="7">
        <f t="shared" si="126"/>
        <v>-1.6627926143804983E-2</v>
      </c>
      <c r="S1070" s="7">
        <f t="shared" si="126"/>
        <v>3.9973404326203938E-3</v>
      </c>
      <c r="T1070" s="7">
        <f t="shared" si="126"/>
        <v>-1.0090947063188749E-2</v>
      </c>
      <c r="U1070" s="7">
        <f t="shared" si="126"/>
        <v>-1.0701209131429572E-2</v>
      </c>
      <c r="V1070" s="9">
        <f t="shared" si="125"/>
        <v>1.3657268422307352E-2</v>
      </c>
    </row>
    <row r="1071" spans="1:22" x14ac:dyDescent="0.2">
      <c r="A1071" s="8">
        <v>44174</v>
      </c>
      <c r="B1071" s="6">
        <v>46103.5</v>
      </c>
      <c r="C1071" s="6">
        <v>634.20000000000005</v>
      </c>
      <c r="D1071" s="6">
        <v>511.5</v>
      </c>
      <c r="E1071" s="6">
        <v>38.65</v>
      </c>
      <c r="F1071" s="6">
        <v>459.45</v>
      </c>
      <c r="G1071" s="6">
        <v>270.35000000000002</v>
      </c>
      <c r="H1071" s="6">
        <v>65.599999999999994</v>
      </c>
      <c r="I1071" s="7">
        <f t="shared" si="127"/>
        <v>-1.073649506002794E-2</v>
      </c>
      <c r="J1071" s="7">
        <f t="shared" si="127"/>
        <v>-2.1365499842321167E-2</v>
      </c>
      <c r="K1071" s="7">
        <f t="shared" si="127"/>
        <v>-6.0606060606060996E-3</v>
      </c>
      <c r="L1071" s="7">
        <f t="shared" si="127"/>
        <v>-4.1397153945666232E-2</v>
      </c>
      <c r="M1071" s="7">
        <f t="shared" si="127"/>
        <v>-1.2079660463597763E-2</v>
      </c>
      <c r="N1071" s="7">
        <f t="shared" si="127"/>
        <v>5.7333086739410621E-3</v>
      </c>
      <c r="O1071" s="7">
        <f t="shared" si="127"/>
        <v>-6.0975609756096505E-3</v>
      </c>
      <c r="P1071" s="7">
        <f t="shared" si="126"/>
        <v>3.1200270184853999E-3</v>
      </c>
      <c r="Q1071" s="7">
        <f t="shared" si="126"/>
        <v>1.133807983418836E-2</v>
      </c>
      <c r="R1071" s="7">
        <f t="shared" si="126"/>
        <v>8.9352059930924467E-3</v>
      </c>
      <c r="S1071" s="7">
        <f t="shared" si="126"/>
        <v>2.7542724637581967E-2</v>
      </c>
      <c r="T1071" s="7">
        <f t="shared" si="126"/>
        <v>8.5685457252168817E-3</v>
      </c>
      <c r="U1071" s="7">
        <f t="shared" si="126"/>
        <v>2.9635139303361316E-3</v>
      </c>
      <c r="V1071" s="9">
        <f t="shared" si="125"/>
        <v>-1.1368064828173105E-2</v>
      </c>
    </row>
    <row r="1072" spans="1:22" x14ac:dyDescent="0.2">
      <c r="A1072" s="8">
        <v>44173</v>
      </c>
      <c r="B1072" s="6">
        <v>45608.51</v>
      </c>
      <c r="C1072" s="6">
        <v>620.65</v>
      </c>
      <c r="D1072" s="6">
        <v>508.4</v>
      </c>
      <c r="E1072" s="6">
        <v>37.049999999999997</v>
      </c>
      <c r="F1072" s="6">
        <v>453.9</v>
      </c>
      <c r="G1072" s="6">
        <v>271.89999999999998</v>
      </c>
      <c r="H1072" s="6">
        <v>65.2</v>
      </c>
      <c r="I1072" s="7">
        <f t="shared" si="127"/>
        <v>-3.9803975179193429E-3</v>
      </c>
      <c r="J1072" s="7">
        <f t="shared" si="127"/>
        <v>-2.2556996697010723E-3</v>
      </c>
      <c r="K1072" s="7">
        <f t="shared" si="127"/>
        <v>4.0322580645162365E-3</v>
      </c>
      <c r="L1072" s="7">
        <f t="shared" si="127"/>
        <v>-8.0971659919027994E-3</v>
      </c>
      <c r="M1072" s="7">
        <f t="shared" si="127"/>
        <v>-1.0068296981713964E-2</v>
      </c>
      <c r="N1072" s="7">
        <f t="shared" si="127"/>
        <v>-8.4589922765720971E-3</v>
      </c>
      <c r="O1072" s="7">
        <f t="shared" si="127"/>
        <v>-7.7453987730061402E-2</v>
      </c>
      <c r="P1072" s="7">
        <f t="shared" si="126"/>
        <v>-1.0794547114086086E-2</v>
      </c>
      <c r="Q1072" s="7">
        <f t="shared" si="126"/>
        <v>-2.1597046142290251E-2</v>
      </c>
      <c r="R1072" s="7">
        <f t="shared" si="126"/>
        <v>-6.0790460763822263E-3</v>
      </c>
      <c r="S1072" s="7">
        <f t="shared" si="126"/>
        <v>-4.227842329133507E-2</v>
      </c>
      <c r="T1072" s="7">
        <f t="shared" si="126"/>
        <v>-1.2153212484474003E-2</v>
      </c>
      <c r="U1072" s="7">
        <f t="shared" si="126"/>
        <v>5.7169358104110475E-3</v>
      </c>
      <c r="V1072" s="9">
        <f t="shared" si="125"/>
        <v>-6.1162270174359825E-3</v>
      </c>
    </row>
    <row r="1073" spans="1:22" x14ac:dyDescent="0.2">
      <c r="A1073" s="8">
        <v>44172</v>
      </c>
      <c r="B1073" s="6">
        <v>45426.97</v>
      </c>
      <c r="C1073" s="6">
        <v>619.25</v>
      </c>
      <c r="D1073" s="6">
        <v>510.45</v>
      </c>
      <c r="E1073" s="6">
        <v>36.75</v>
      </c>
      <c r="F1073" s="6">
        <v>449.33</v>
      </c>
      <c r="G1073" s="6">
        <v>269.60000000000002</v>
      </c>
      <c r="H1073" s="6">
        <v>60.15</v>
      </c>
      <c r="I1073" s="7">
        <f t="shared" si="127"/>
        <v>-7.6478796626761048E-3</v>
      </c>
      <c r="J1073" s="7">
        <f t="shared" si="127"/>
        <v>-7.6705692369801737E-3</v>
      </c>
      <c r="K1073" s="7">
        <f t="shared" si="127"/>
        <v>-1.645606817513956E-2</v>
      </c>
      <c r="L1073" s="7">
        <f t="shared" si="127"/>
        <v>9.52380952380949E-3</v>
      </c>
      <c r="M1073" s="7">
        <f t="shared" si="127"/>
        <v>-2.0252375759464036E-2</v>
      </c>
      <c r="N1073" s="7">
        <f t="shared" si="127"/>
        <v>-2.262611275964399E-2</v>
      </c>
      <c r="O1073" s="7">
        <f t="shared" si="127"/>
        <v>-1.8287614297589405E-2</v>
      </c>
      <c r="P1073" s="7">
        <f t="shared" si="126"/>
        <v>-3.9883403843029392E-3</v>
      </c>
      <c r="Q1073" s="7">
        <f t="shared" si="126"/>
        <v>-2.2582475924878488E-3</v>
      </c>
      <c r="R1073" s="7">
        <f t="shared" si="126"/>
        <v>4.024150299725548E-3</v>
      </c>
      <c r="S1073" s="7">
        <f t="shared" si="126"/>
        <v>-8.1301260832501755E-3</v>
      </c>
      <c r="T1073" s="7">
        <f t="shared" si="126"/>
        <v>-1.0119325083419764E-2</v>
      </c>
      <c r="U1073" s="7">
        <f t="shared" si="126"/>
        <v>-8.4949726002728869E-3</v>
      </c>
      <c r="V1073" s="9">
        <f t="shared" si="125"/>
        <v>-8.0618026511919447E-2</v>
      </c>
    </row>
    <row r="1074" spans="1:22" x14ac:dyDescent="0.2">
      <c r="A1074" s="8">
        <v>44169</v>
      </c>
      <c r="B1074" s="6">
        <v>45079.55</v>
      </c>
      <c r="C1074" s="6">
        <v>614.5</v>
      </c>
      <c r="D1074" s="6">
        <v>502.05</v>
      </c>
      <c r="E1074" s="6">
        <v>37.1</v>
      </c>
      <c r="F1074" s="6">
        <v>440.23</v>
      </c>
      <c r="G1074" s="6">
        <v>263.5</v>
      </c>
      <c r="H1074" s="6">
        <v>59.05</v>
      </c>
      <c r="I1074" s="7">
        <f t="shared" si="127"/>
        <v>-9.9135860939162379E-3</v>
      </c>
      <c r="J1074" s="7">
        <f t="shared" si="127"/>
        <v>-1.9202603742880298E-2</v>
      </c>
      <c r="K1074" s="7">
        <f t="shared" si="127"/>
        <v>-4.023503635096104E-2</v>
      </c>
      <c r="L1074" s="7">
        <f t="shared" si="127"/>
        <v>-4.0431266846361336E-3</v>
      </c>
      <c r="M1074" s="7">
        <f t="shared" si="127"/>
        <v>-1.81723190150751E-4</v>
      </c>
      <c r="N1074" s="7">
        <f t="shared" si="127"/>
        <v>-2.7324478178368028E-2</v>
      </c>
      <c r="O1074" s="7">
        <f t="shared" si="127"/>
        <v>-1.2701100762066098E-2</v>
      </c>
      <c r="P1074" s="7">
        <f t="shared" si="126"/>
        <v>-7.6772746632037016E-3</v>
      </c>
      <c r="Q1074" s="7">
        <f t="shared" si="126"/>
        <v>-7.7001393633793821E-3</v>
      </c>
      <c r="R1074" s="7">
        <f t="shared" si="126"/>
        <v>-1.6592973289579094E-2</v>
      </c>
      <c r="S1074" s="7">
        <f t="shared" si="126"/>
        <v>9.4787439545437387E-3</v>
      </c>
      <c r="T1074" s="7">
        <f t="shared" si="126"/>
        <v>-2.0460266768274737E-2</v>
      </c>
      <c r="U1074" s="7">
        <f t="shared" si="126"/>
        <v>-2.2886011056735028E-2</v>
      </c>
      <c r="V1074" s="9">
        <f t="shared" si="125"/>
        <v>-1.845689977731662E-2</v>
      </c>
    </row>
    <row r="1075" spans="1:22" x14ac:dyDescent="0.2">
      <c r="A1075" s="8">
        <v>44168</v>
      </c>
      <c r="B1075" s="6">
        <v>44632.65</v>
      </c>
      <c r="C1075" s="6">
        <v>602.70000000000005</v>
      </c>
      <c r="D1075" s="6">
        <v>481.85</v>
      </c>
      <c r="E1075" s="6">
        <v>36.950000000000003</v>
      </c>
      <c r="F1075" s="6">
        <v>440.15</v>
      </c>
      <c r="G1075" s="6">
        <v>256.3</v>
      </c>
      <c r="H1075" s="6">
        <v>58.3</v>
      </c>
      <c r="I1075" s="7">
        <f t="shared" si="127"/>
        <v>-3.2733884275304437E-4</v>
      </c>
      <c r="J1075" s="7">
        <f t="shared" si="127"/>
        <v>8.9596814335490826E-3</v>
      </c>
      <c r="K1075" s="7">
        <f t="shared" si="127"/>
        <v>-2.9054685067967378E-3</v>
      </c>
      <c r="L1075" s="7">
        <f t="shared" si="127"/>
        <v>-4.0595399188093628E-3</v>
      </c>
      <c r="M1075" s="7">
        <f t="shared" si="127"/>
        <v>7.2248097239577813E-3</v>
      </c>
      <c r="N1075" s="7">
        <f t="shared" si="127"/>
        <v>-3.6480686695279041E-2</v>
      </c>
      <c r="O1075" s="7">
        <f t="shared" si="127"/>
        <v>-7.2041166380788946E-2</v>
      </c>
      <c r="P1075" s="7">
        <f t="shared" si="126"/>
        <v>-9.963052888948238E-3</v>
      </c>
      <c r="Q1075" s="7">
        <f t="shared" si="126"/>
        <v>-1.9389368517090996E-2</v>
      </c>
      <c r="R1075" s="7">
        <f t="shared" si="126"/>
        <v>-4.1066854028148858E-2</v>
      </c>
      <c r="S1075" s="7">
        <f t="shared" si="126"/>
        <v>-4.0513222191786895E-3</v>
      </c>
      <c r="T1075" s="7">
        <f t="shared" si="126"/>
        <v>-1.817397038103105E-4</v>
      </c>
      <c r="U1075" s="7">
        <f t="shared" si="126"/>
        <v>-2.7704734611391495E-2</v>
      </c>
      <c r="V1075" s="9">
        <f t="shared" si="125"/>
        <v>-1.2782449286924669E-2</v>
      </c>
    </row>
    <row r="1076" spans="1:22" x14ac:dyDescent="0.2">
      <c r="A1076" s="8">
        <v>44167</v>
      </c>
      <c r="B1076" s="6">
        <v>44618.04</v>
      </c>
      <c r="C1076" s="6">
        <v>608.1</v>
      </c>
      <c r="D1076" s="6">
        <v>480.45</v>
      </c>
      <c r="E1076" s="6">
        <v>36.799999999999997</v>
      </c>
      <c r="F1076" s="6">
        <v>443.33</v>
      </c>
      <c r="G1076" s="6">
        <v>246.95</v>
      </c>
      <c r="H1076" s="6">
        <v>54.1</v>
      </c>
      <c r="I1076" s="7">
        <f t="shared" si="127"/>
        <v>8.3822597317140257E-4</v>
      </c>
      <c r="J1076" s="7">
        <f t="shared" si="127"/>
        <v>-7.3178753494491655E-3</v>
      </c>
      <c r="K1076" s="7">
        <f t="shared" si="127"/>
        <v>9.6784264751796911E-3</v>
      </c>
      <c r="L1076" s="7">
        <f t="shared" si="127"/>
        <v>8.152173913043681E-3</v>
      </c>
      <c r="M1076" s="7">
        <f t="shared" si="127"/>
        <v>-1.5518913676042634E-2</v>
      </c>
      <c r="N1076" s="7">
        <f t="shared" si="127"/>
        <v>4.4543429844099425E-3</v>
      </c>
      <c r="O1076" s="7">
        <f t="shared" si="127"/>
        <v>-6.4695009242143886E-3</v>
      </c>
      <c r="P1076" s="7">
        <f t="shared" si="126"/>
        <v>-3.2739242980643358E-4</v>
      </c>
      <c r="Q1076" s="7">
        <f t="shared" si="126"/>
        <v>8.9197816370656744E-3</v>
      </c>
      <c r="R1076" s="7">
        <f t="shared" si="126"/>
        <v>-2.9096975740196033E-3</v>
      </c>
      <c r="S1076" s="7">
        <f t="shared" si="126"/>
        <v>-4.0678022193256979E-3</v>
      </c>
      <c r="T1076" s="7">
        <f t="shared" si="126"/>
        <v>7.1988358155158846E-3</v>
      </c>
      <c r="U1076" s="7">
        <f t="shared" si="126"/>
        <v>-3.7162746383391655E-2</v>
      </c>
      <c r="V1076" s="9">
        <f t="shared" si="125"/>
        <v>-7.4767907504010772E-2</v>
      </c>
    </row>
    <row r="1077" spans="1:22" x14ac:dyDescent="0.2">
      <c r="A1077" s="8">
        <v>44166</v>
      </c>
      <c r="B1077" s="6">
        <v>44655.44</v>
      </c>
      <c r="C1077" s="6">
        <v>603.65</v>
      </c>
      <c r="D1077" s="6">
        <v>485.1</v>
      </c>
      <c r="E1077" s="6">
        <v>37.1</v>
      </c>
      <c r="F1077" s="6">
        <v>436.45</v>
      </c>
      <c r="G1077" s="6">
        <v>248.05</v>
      </c>
      <c r="H1077" s="6">
        <v>53.75</v>
      </c>
      <c r="I1077" s="7">
        <f t="shared" si="127"/>
        <v>-1.1324935998839103E-2</v>
      </c>
      <c r="J1077" s="7">
        <f t="shared" si="127"/>
        <v>-3.3960076203096712E-3</v>
      </c>
      <c r="K1077" s="7">
        <f t="shared" si="127"/>
        <v>-2.4221809936095684E-2</v>
      </c>
      <c r="L1077" s="7">
        <f t="shared" si="127"/>
        <v>-9.4339622641509413E-3</v>
      </c>
      <c r="M1077" s="7">
        <f t="shared" si="127"/>
        <v>-3.8767327299805254E-2</v>
      </c>
      <c r="N1077" s="7">
        <f t="shared" si="127"/>
        <v>-1.5319492037895621E-2</v>
      </c>
      <c r="O1077" s="7">
        <f t="shared" si="127"/>
        <v>-4.4651162790697696E-2</v>
      </c>
      <c r="P1077" s="7">
        <f t="shared" si="126"/>
        <v>8.3787485797590447E-4</v>
      </c>
      <c r="Q1077" s="7">
        <f t="shared" si="126"/>
        <v>-7.344782347667703E-3</v>
      </c>
      <c r="R1077" s="7">
        <f t="shared" si="126"/>
        <v>9.6318905278941821E-3</v>
      </c>
      <c r="S1077" s="7">
        <f t="shared" si="126"/>
        <v>8.1191244385044117E-3</v>
      </c>
      <c r="T1077" s="7">
        <f t="shared" si="126"/>
        <v>-1.5640592541072175E-2</v>
      </c>
      <c r="U1077" s="7">
        <f t="shared" si="126"/>
        <v>4.444451760424197E-3</v>
      </c>
      <c r="V1077" s="9">
        <f t="shared" si="125"/>
        <v>-6.4905188446636288E-3</v>
      </c>
    </row>
    <row r="1078" spans="1:22" x14ac:dyDescent="0.2">
      <c r="A1078" s="8">
        <v>44162</v>
      </c>
      <c r="B1078" s="6">
        <v>44149.72</v>
      </c>
      <c r="C1078" s="6">
        <v>601.6</v>
      </c>
      <c r="D1078" s="6">
        <v>473.35</v>
      </c>
      <c r="E1078" s="6">
        <v>36.75</v>
      </c>
      <c r="F1078" s="6">
        <v>419.53</v>
      </c>
      <c r="G1078" s="6">
        <v>244.25</v>
      </c>
      <c r="H1078" s="6">
        <v>51.35</v>
      </c>
      <c r="I1078" s="7">
        <f t="shared" si="127"/>
        <v>2.4919750340430813E-3</v>
      </c>
      <c r="J1078" s="7">
        <f t="shared" si="127"/>
        <v>1.8201462765957244E-2</v>
      </c>
      <c r="K1078" s="7">
        <f t="shared" si="127"/>
        <v>4.1195732544627717E-3</v>
      </c>
      <c r="L1078" s="7">
        <f t="shared" si="127"/>
        <v>-2.5850340136054473E-2</v>
      </c>
      <c r="M1078" s="7">
        <f t="shared" si="127"/>
        <v>2.6219817414725899E-2</v>
      </c>
      <c r="N1078" s="7">
        <f t="shared" si="127"/>
        <v>4.9129989764584714E-3</v>
      </c>
      <c r="O1078" s="7">
        <f t="shared" si="127"/>
        <v>-3.894839337877376E-3</v>
      </c>
      <c r="P1078" s="7">
        <f t="shared" si="126"/>
        <v>-1.1389551393199427E-2</v>
      </c>
      <c r="Q1078" s="7">
        <f t="shared" si="126"/>
        <v>-3.4017871427662223E-3</v>
      </c>
      <c r="R1078" s="7">
        <f t="shared" si="126"/>
        <v>-2.451998267627066E-2</v>
      </c>
      <c r="S1078" s="7">
        <f t="shared" si="126"/>
        <v>-9.47874395454377E-3</v>
      </c>
      <c r="T1078" s="7">
        <f t="shared" si="126"/>
        <v>-3.9538784124287324E-2</v>
      </c>
      <c r="U1078" s="7">
        <f t="shared" si="126"/>
        <v>-1.5438047824165814E-2</v>
      </c>
      <c r="V1078" s="9">
        <f t="shared" si="125"/>
        <v>-4.5678730633204968E-2</v>
      </c>
    </row>
    <row r="1079" spans="1:22" x14ac:dyDescent="0.2">
      <c r="A1079" s="8">
        <v>44161</v>
      </c>
      <c r="B1079" s="6">
        <v>44259.74</v>
      </c>
      <c r="C1079" s="6">
        <v>612.54999999999995</v>
      </c>
      <c r="D1079" s="6">
        <v>475.3</v>
      </c>
      <c r="E1079" s="6">
        <v>35.799999999999997</v>
      </c>
      <c r="F1079" s="6">
        <v>430.53</v>
      </c>
      <c r="G1079" s="6">
        <v>245.45</v>
      </c>
      <c r="H1079" s="6">
        <v>51.15</v>
      </c>
      <c r="I1079" s="7">
        <f t="shared" si="127"/>
        <v>-9.7524296346973571E-3</v>
      </c>
      <c r="J1079" s="7">
        <f t="shared" si="127"/>
        <v>-2.073300138764167E-2</v>
      </c>
      <c r="K1079" s="7">
        <f t="shared" si="127"/>
        <v>-5.4702293288449999E-3</v>
      </c>
      <c r="L1079" s="7">
        <f t="shared" si="127"/>
        <v>0</v>
      </c>
      <c r="M1079" s="7">
        <f t="shared" si="127"/>
        <v>-5.5745244233851299E-3</v>
      </c>
      <c r="N1079" s="7">
        <f t="shared" si="127"/>
        <v>-9.9816663271541373E-3</v>
      </c>
      <c r="O1079" s="7">
        <f t="shared" si="127"/>
        <v>-4.1055718475073388E-2</v>
      </c>
      <c r="P1079" s="7">
        <f t="shared" si="126"/>
        <v>2.4888752129744009E-3</v>
      </c>
      <c r="Q1079" s="7">
        <f t="shared" si="126"/>
        <v>1.8037799104549303E-2</v>
      </c>
      <c r="R1079" s="7">
        <f t="shared" si="126"/>
        <v>4.1111110450634241E-3</v>
      </c>
      <c r="S1079" s="7">
        <f t="shared" si="126"/>
        <v>-2.6190332252191112E-2</v>
      </c>
      <c r="T1079" s="7">
        <f t="shared" si="126"/>
        <v>2.5881970793878616E-2</v>
      </c>
      <c r="U1079" s="7">
        <f t="shared" si="126"/>
        <v>4.9009695811693026E-3</v>
      </c>
      <c r="V1079" s="9">
        <f t="shared" si="125"/>
        <v>-3.9024439769318126E-3</v>
      </c>
    </row>
    <row r="1080" spans="1:22" x14ac:dyDescent="0.2">
      <c r="A1080" s="8">
        <v>44160</v>
      </c>
      <c r="B1080" s="6">
        <v>43828.1</v>
      </c>
      <c r="C1080" s="6">
        <v>599.85</v>
      </c>
      <c r="D1080" s="6">
        <v>472.7</v>
      </c>
      <c r="E1080" s="6">
        <v>35.799999999999997</v>
      </c>
      <c r="F1080" s="6">
        <v>428.13</v>
      </c>
      <c r="G1080" s="6">
        <v>243</v>
      </c>
      <c r="H1080" s="6">
        <v>49.05</v>
      </c>
      <c r="I1080" s="7">
        <f t="shared" si="127"/>
        <v>1.5855581236695171E-2</v>
      </c>
      <c r="J1080" s="7">
        <f t="shared" si="127"/>
        <v>3.3008252063015719E-2</v>
      </c>
      <c r="K1080" s="7">
        <f t="shared" si="127"/>
        <v>1.1635286651152876E-2</v>
      </c>
      <c r="L1080" s="7">
        <f t="shared" si="127"/>
        <v>3.0726256983240274E-2</v>
      </c>
      <c r="M1080" s="7">
        <f t="shared" si="127"/>
        <v>2.1138439259103636E-2</v>
      </c>
      <c r="N1080" s="7">
        <f t="shared" si="127"/>
        <v>3.4979423868313209E-3</v>
      </c>
      <c r="O1080" s="7">
        <f t="shared" si="127"/>
        <v>-4.4852191641182371E-2</v>
      </c>
      <c r="P1080" s="7">
        <f t="shared" si="126"/>
        <v>-9.8002960399979078E-3</v>
      </c>
      <c r="Q1080" s="7">
        <f t="shared" si="126"/>
        <v>-2.0950947779242352E-2</v>
      </c>
      <c r="R1080" s="7">
        <f t="shared" si="126"/>
        <v>-5.4852458207731315E-3</v>
      </c>
      <c r="S1080" s="7">
        <f t="shared" si="126"/>
        <v>0</v>
      </c>
      <c r="T1080" s="7">
        <f t="shared" si="126"/>
        <v>-5.5901200705406693E-3</v>
      </c>
      <c r="U1080" s="7">
        <f t="shared" si="126"/>
        <v>-1.0031817163512972E-2</v>
      </c>
      <c r="V1080" s="9">
        <f t="shared" si="125"/>
        <v>-4.1922306386263479E-2</v>
      </c>
    </row>
    <row r="1081" spans="1:22" x14ac:dyDescent="0.2">
      <c r="A1081" s="8">
        <v>44159</v>
      </c>
      <c r="B1081" s="6">
        <v>44523.02</v>
      </c>
      <c r="C1081" s="6">
        <v>619.65</v>
      </c>
      <c r="D1081" s="6">
        <v>478.2</v>
      </c>
      <c r="E1081" s="6">
        <v>36.9</v>
      </c>
      <c r="F1081" s="6">
        <v>437.18</v>
      </c>
      <c r="G1081" s="6">
        <v>243.85</v>
      </c>
      <c r="H1081" s="6">
        <v>46.85</v>
      </c>
      <c r="I1081" s="7">
        <f t="shared" si="127"/>
        <v>-1.0014370094391545E-2</v>
      </c>
      <c r="J1081" s="7">
        <f t="shared" si="127"/>
        <v>-3.8812232712014727E-2</v>
      </c>
      <c r="K1081" s="7">
        <f t="shared" si="127"/>
        <v>-2.0807193642827237E-2</v>
      </c>
      <c r="L1081" s="7">
        <f t="shared" si="127"/>
        <v>-1.3550135501354532E-3</v>
      </c>
      <c r="M1081" s="7">
        <f t="shared" si="127"/>
        <v>-5.3753602635070452E-3</v>
      </c>
      <c r="N1081" s="7">
        <f t="shared" si="127"/>
        <v>-2.1119540701250772E-2</v>
      </c>
      <c r="O1081" s="7">
        <f t="shared" si="127"/>
        <v>1.0672358591248265E-3</v>
      </c>
      <c r="P1081" s="7">
        <f t="shared" si="126"/>
        <v>1.5731194600738393E-2</v>
      </c>
      <c r="Q1081" s="7">
        <f t="shared" si="126"/>
        <v>3.2475178549946145E-2</v>
      </c>
      <c r="R1081" s="7">
        <f t="shared" si="126"/>
        <v>1.1568117225033606E-2</v>
      </c>
      <c r="S1081" s="7">
        <f t="shared" si="126"/>
        <v>3.026365763982693E-2</v>
      </c>
      <c r="T1081" s="7">
        <f t="shared" si="126"/>
        <v>2.0918121821446888E-2</v>
      </c>
      <c r="U1081" s="7">
        <f t="shared" si="126"/>
        <v>3.4918388155131944E-3</v>
      </c>
      <c r="V1081" s="9">
        <f t="shared" si="125"/>
        <v>-4.5889177326940797E-2</v>
      </c>
    </row>
    <row r="1082" spans="1:22" x14ac:dyDescent="0.2">
      <c r="A1082" s="8">
        <v>44158</v>
      </c>
      <c r="B1082" s="6">
        <v>44077.15</v>
      </c>
      <c r="C1082" s="6">
        <v>595.6</v>
      </c>
      <c r="D1082" s="6">
        <v>468.25</v>
      </c>
      <c r="E1082" s="6">
        <v>36.85</v>
      </c>
      <c r="F1082" s="6">
        <v>434.83</v>
      </c>
      <c r="G1082" s="6">
        <v>238.7</v>
      </c>
      <c r="H1082" s="6">
        <v>46.9</v>
      </c>
      <c r="I1082" s="7">
        <f t="shared" si="127"/>
        <v>-4.4217922438271051E-3</v>
      </c>
      <c r="J1082" s="7">
        <f t="shared" si="127"/>
        <v>2.0567494963062538E-2</v>
      </c>
      <c r="K1082" s="7">
        <f t="shared" si="127"/>
        <v>2.5520555258942812E-2</v>
      </c>
      <c r="L1082" s="7">
        <f t="shared" si="127"/>
        <v>-8.8195386702849432E-2</v>
      </c>
      <c r="M1082" s="7">
        <f t="shared" si="127"/>
        <v>9.6589471747579037E-3</v>
      </c>
      <c r="N1082" s="7">
        <f t="shared" si="127"/>
        <v>1.6966904063678401E-2</v>
      </c>
      <c r="O1082" s="7">
        <f t="shared" si="127"/>
        <v>1.3859275053304865E-2</v>
      </c>
      <c r="P1082" s="7">
        <f t="shared" si="126"/>
        <v>-1.0064851205708802E-2</v>
      </c>
      <c r="Q1082" s="7">
        <f t="shared" si="126"/>
        <v>-3.9585501701029188E-2</v>
      </c>
      <c r="R1082" s="7">
        <f t="shared" si="126"/>
        <v>-2.1026713700026428E-2</v>
      </c>
      <c r="S1082" s="7">
        <f t="shared" si="126"/>
        <v>-1.3559324111358441E-3</v>
      </c>
      <c r="T1082" s="7">
        <f t="shared" si="126"/>
        <v>-5.3898594948916289E-3</v>
      </c>
      <c r="U1082" s="7">
        <f t="shared" si="126"/>
        <v>-2.1345748811277199E-2</v>
      </c>
      <c r="V1082" s="9">
        <f t="shared" si="125"/>
        <v>1.0666667678024464E-3</v>
      </c>
    </row>
    <row r="1083" spans="1:22" x14ac:dyDescent="0.2">
      <c r="A1083" s="8">
        <v>44155</v>
      </c>
      <c r="B1083" s="6">
        <v>43882.25</v>
      </c>
      <c r="C1083" s="6">
        <v>607.85</v>
      </c>
      <c r="D1083" s="6">
        <v>480.2</v>
      </c>
      <c r="E1083" s="6">
        <v>33.6</v>
      </c>
      <c r="F1083" s="6">
        <v>439.03</v>
      </c>
      <c r="G1083" s="6">
        <v>242.75</v>
      </c>
      <c r="H1083" s="6">
        <v>47.55</v>
      </c>
      <c r="I1083" s="7">
        <f t="shared" si="127"/>
        <v>-6.4328971281099045E-3</v>
      </c>
      <c r="J1083" s="7">
        <f t="shared" si="127"/>
        <v>6.0047709138766336E-3</v>
      </c>
      <c r="K1083" s="7">
        <f t="shared" si="127"/>
        <v>-3.0195751770095702E-3</v>
      </c>
      <c r="L1083" s="7">
        <f t="shared" si="127"/>
        <v>-5.9523809523810423E-3</v>
      </c>
      <c r="M1083" s="7">
        <f t="shared" si="127"/>
        <v>6.6510261257772818E-3</v>
      </c>
      <c r="N1083" s="7">
        <f t="shared" si="127"/>
        <v>-1.2358393408856805E-2</v>
      </c>
      <c r="O1083" s="7">
        <f t="shared" si="127"/>
        <v>8.4121976866458059E-3</v>
      </c>
      <c r="P1083" s="7">
        <f t="shared" si="126"/>
        <v>-4.4315972817203344E-3</v>
      </c>
      <c r="Q1083" s="7">
        <f t="shared" si="126"/>
        <v>2.0358840191949119E-2</v>
      </c>
      <c r="R1083" s="7">
        <f t="shared" si="126"/>
        <v>2.5200342462954894E-2</v>
      </c>
      <c r="S1083" s="7">
        <f t="shared" si="126"/>
        <v>-9.2329551666187101E-2</v>
      </c>
      <c r="T1083" s="7">
        <f t="shared" si="126"/>
        <v>9.6125977631718769E-3</v>
      </c>
      <c r="U1083" s="7">
        <f t="shared" si="126"/>
        <v>1.6824573826650022E-2</v>
      </c>
      <c r="V1083" s="9">
        <f t="shared" si="125"/>
        <v>1.3764113539165592E-2</v>
      </c>
    </row>
    <row r="1084" spans="1:22" x14ac:dyDescent="0.2">
      <c r="A1084" s="8">
        <v>44154</v>
      </c>
      <c r="B1084" s="6">
        <v>43599.96</v>
      </c>
      <c r="C1084" s="6">
        <v>611.5</v>
      </c>
      <c r="D1084" s="6">
        <v>478.75</v>
      </c>
      <c r="E1084" s="6">
        <v>33.4</v>
      </c>
      <c r="F1084" s="6">
        <v>441.95</v>
      </c>
      <c r="G1084" s="6">
        <v>239.75</v>
      </c>
      <c r="H1084" s="6">
        <v>47.95</v>
      </c>
      <c r="I1084" s="7">
        <f t="shared" si="127"/>
        <v>1.3304828720026363E-2</v>
      </c>
      <c r="J1084" s="7">
        <f t="shared" si="127"/>
        <v>4.0556009811937743E-2</v>
      </c>
      <c r="K1084" s="7">
        <f t="shared" si="127"/>
        <v>3.947780678851176E-2</v>
      </c>
      <c r="L1084" s="7">
        <f t="shared" si="127"/>
        <v>2.6946107784431073E-2</v>
      </c>
      <c r="M1084" s="7">
        <f t="shared" si="127"/>
        <v>1.3530942414300196E-2</v>
      </c>
      <c r="N1084" s="7">
        <f t="shared" si="127"/>
        <v>5.1094890510948954E-2</v>
      </c>
      <c r="O1084" s="7">
        <f t="shared" si="127"/>
        <v>3.4410844629822801E-2</v>
      </c>
      <c r="P1084" s="7">
        <f t="shared" si="126"/>
        <v>-6.4536773769141367E-3</v>
      </c>
      <c r="Q1084" s="7">
        <f t="shared" si="126"/>
        <v>5.9868141254239421E-3</v>
      </c>
      <c r="R1084" s="7">
        <f t="shared" si="126"/>
        <v>-3.024143292297091E-3</v>
      </c>
      <c r="S1084" s="7">
        <f t="shared" si="126"/>
        <v>-5.9701669865039079E-3</v>
      </c>
      <c r="T1084" s="7">
        <f t="shared" si="126"/>
        <v>6.629005636820352E-3</v>
      </c>
      <c r="U1084" s="7">
        <f t="shared" si="126"/>
        <v>-1.2435393407886646E-2</v>
      </c>
      <c r="V1084" s="9">
        <f t="shared" si="125"/>
        <v>8.377012338048084E-3</v>
      </c>
    </row>
    <row r="1085" spans="1:22" x14ac:dyDescent="0.2">
      <c r="A1085" s="8">
        <v>44153</v>
      </c>
      <c r="B1085" s="6">
        <v>44180.05</v>
      </c>
      <c r="C1085" s="6">
        <v>636.29999999999995</v>
      </c>
      <c r="D1085" s="6">
        <v>497.65</v>
      </c>
      <c r="E1085" s="6">
        <v>34.299999999999997</v>
      </c>
      <c r="F1085" s="6">
        <v>447.93</v>
      </c>
      <c r="G1085" s="6">
        <v>252</v>
      </c>
      <c r="H1085" s="6">
        <v>49.6</v>
      </c>
      <c r="I1085" s="7">
        <f t="shared" si="127"/>
        <v>-5.1457614918951622E-3</v>
      </c>
      <c r="J1085" s="7">
        <f t="shared" si="127"/>
        <v>-1.1786892975011787E-2</v>
      </c>
      <c r="K1085" s="7">
        <f t="shared" si="127"/>
        <v>-2.2606249372048581E-2</v>
      </c>
      <c r="L1085" s="7">
        <f t="shared" si="127"/>
        <v>-2.0408163265306034E-2</v>
      </c>
      <c r="M1085" s="7">
        <f t="shared" si="127"/>
        <v>-4.4649833679369921E-3</v>
      </c>
      <c r="N1085" s="7">
        <f t="shared" si="127"/>
        <v>-4.6825396825396881E-2</v>
      </c>
      <c r="O1085" s="7">
        <f t="shared" si="127"/>
        <v>-4.1330645161290369E-2</v>
      </c>
      <c r="P1085" s="7">
        <f t="shared" si="126"/>
        <v>1.3217096801771791E-2</v>
      </c>
      <c r="Q1085" s="7">
        <f t="shared" si="126"/>
        <v>3.9755195111519301E-2</v>
      </c>
      <c r="R1085" s="7">
        <f t="shared" si="126"/>
        <v>3.871847819721682E-2</v>
      </c>
      <c r="S1085" s="7">
        <f t="shared" si="126"/>
        <v>2.6589454189239435E-2</v>
      </c>
      <c r="T1085" s="7">
        <f t="shared" si="126"/>
        <v>1.344021669972517E-2</v>
      </c>
      <c r="U1085" s="7">
        <f t="shared" si="126"/>
        <v>4.9832373747875754E-2</v>
      </c>
      <c r="V1085" s="9">
        <f t="shared" si="125"/>
        <v>3.383203240143464E-2</v>
      </c>
    </row>
    <row r="1086" spans="1:22" x14ac:dyDescent="0.2">
      <c r="A1086" s="8">
        <v>44152</v>
      </c>
      <c r="B1086" s="6">
        <v>43952.71</v>
      </c>
      <c r="C1086" s="6">
        <v>628.79999999999995</v>
      </c>
      <c r="D1086" s="6">
        <v>486.4</v>
      </c>
      <c r="E1086" s="6">
        <v>33.6</v>
      </c>
      <c r="F1086" s="6">
        <v>445.93</v>
      </c>
      <c r="G1086" s="6">
        <v>240.2</v>
      </c>
      <c r="H1086" s="6">
        <v>47.55</v>
      </c>
      <c r="I1086" s="7">
        <f t="shared" si="127"/>
        <v>-7.1606506174476392E-3</v>
      </c>
      <c r="J1086" s="7">
        <f t="shared" si="127"/>
        <v>-2.4888676844783686E-2</v>
      </c>
      <c r="K1086" s="7">
        <f t="shared" si="127"/>
        <v>1.0279605263157077E-3</v>
      </c>
      <c r="L1086" s="7">
        <f t="shared" si="127"/>
        <v>2.9761904761904656E-3</v>
      </c>
      <c r="M1086" s="7">
        <f t="shared" si="127"/>
        <v>-4.4356737604556828E-2</v>
      </c>
      <c r="N1086" s="7">
        <f t="shared" si="127"/>
        <v>-4.392173189009152E-2</v>
      </c>
      <c r="O1086" s="7">
        <f t="shared" si="127"/>
        <v>-1.8927444794952675E-2</v>
      </c>
      <c r="P1086" s="7">
        <f t="shared" si="126"/>
        <v>-5.1590465165364295E-3</v>
      </c>
      <c r="Q1086" s="7">
        <f t="shared" si="126"/>
        <v>-1.1856909123749666E-2</v>
      </c>
      <c r="R1086" s="7">
        <f t="shared" si="126"/>
        <v>-2.2865688040115257E-2</v>
      </c>
      <c r="S1086" s="7">
        <f t="shared" si="126"/>
        <v>-2.0619287202735592E-2</v>
      </c>
      <c r="T1086" s="7">
        <f t="shared" si="126"/>
        <v>-4.4749811773096291E-3</v>
      </c>
      <c r="U1086" s="7">
        <f t="shared" si="126"/>
        <v>-4.7957177865540199E-2</v>
      </c>
      <c r="V1086" s="9">
        <f t="shared" si="125"/>
        <v>-4.2209044739482539E-2</v>
      </c>
    </row>
    <row r="1087" spans="1:22" x14ac:dyDescent="0.2">
      <c r="A1087" s="8">
        <v>44149</v>
      </c>
      <c r="B1087" s="6">
        <v>43637.98</v>
      </c>
      <c r="C1087" s="6">
        <v>613.15</v>
      </c>
      <c r="D1087" s="6">
        <v>486.9</v>
      </c>
      <c r="E1087" s="6">
        <v>33.700000000000003</v>
      </c>
      <c r="F1087" s="6">
        <v>426.15</v>
      </c>
      <c r="G1087" s="6">
        <v>229.65</v>
      </c>
      <c r="H1087" s="6">
        <v>46.65</v>
      </c>
      <c r="I1087" s="7">
        <f t="shared" si="127"/>
        <v>-4.4681261598269462E-3</v>
      </c>
      <c r="J1087" s="7">
        <f t="shared" si="127"/>
        <v>-4.5665824023484181E-3</v>
      </c>
      <c r="K1087" s="7">
        <f t="shared" si="127"/>
        <v>-2.7726432532346745E-3</v>
      </c>
      <c r="L1087" s="7">
        <f t="shared" si="127"/>
        <v>-1.9287833827893341E-2</v>
      </c>
      <c r="M1087" s="7">
        <f t="shared" si="127"/>
        <v>-9.5036958817317219E-3</v>
      </c>
      <c r="N1087" s="7">
        <f t="shared" si="127"/>
        <v>-8.7089048552146942E-4</v>
      </c>
      <c r="O1087" s="7">
        <f t="shared" si="127"/>
        <v>-2.143622722400873E-3</v>
      </c>
      <c r="P1087" s="7">
        <f t="shared" si="126"/>
        <v>-7.1864111244033368E-3</v>
      </c>
      <c r="Q1087" s="7">
        <f t="shared" si="126"/>
        <v>-2.5203636906961712E-2</v>
      </c>
      <c r="R1087" s="7">
        <f t="shared" si="126"/>
        <v>1.0274325366978873E-3</v>
      </c>
      <c r="S1087" s="7">
        <f t="shared" si="126"/>
        <v>2.97177038915748E-3</v>
      </c>
      <c r="T1087" s="7">
        <f t="shared" si="126"/>
        <v>-4.5370592061066035E-2</v>
      </c>
      <c r="U1087" s="7">
        <f t="shared" si="126"/>
        <v>-4.4915498874080639E-2</v>
      </c>
      <c r="V1087" s="9">
        <f t="shared" si="125"/>
        <v>-1.9108861698046473E-2</v>
      </c>
    </row>
    <row r="1088" spans="1:22" x14ac:dyDescent="0.2">
      <c r="A1088" s="8">
        <v>44148</v>
      </c>
      <c r="B1088" s="6">
        <v>43443</v>
      </c>
      <c r="C1088" s="6">
        <v>610.35</v>
      </c>
      <c r="D1088" s="6">
        <v>485.55</v>
      </c>
      <c r="E1088" s="6">
        <v>33.049999999999997</v>
      </c>
      <c r="F1088" s="6">
        <v>422.1</v>
      </c>
      <c r="G1088" s="6">
        <v>229.45</v>
      </c>
      <c r="H1088" s="6">
        <v>46.55</v>
      </c>
      <c r="I1088" s="7">
        <f t="shared" si="127"/>
        <v>-1.9752319130814655E-3</v>
      </c>
      <c r="J1088" s="7">
        <f t="shared" si="127"/>
        <v>-1.7449004669451873E-2</v>
      </c>
      <c r="K1088" s="7">
        <f t="shared" si="127"/>
        <v>-1.8226753166512233E-2</v>
      </c>
      <c r="L1088" s="7">
        <f t="shared" si="127"/>
        <v>-3.0257186081692478E-3</v>
      </c>
      <c r="M1088" s="7">
        <f t="shared" si="127"/>
        <v>-2.0421701018715988E-2</v>
      </c>
      <c r="N1088" s="7">
        <f t="shared" si="127"/>
        <v>-1.1549357158422202E-2</v>
      </c>
      <c r="O1088" s="7">
        <f t="shared" si="127"/>
        <v>-1.9334049409237331E-2</v>
      </c>
      <c r="P1088" s="7">
        <f t="shared" si="126"/>
        <v>-4.4781380696320271E-3</v>
      </c>
      <c r="Q1088" s="7">
        <f t="shared" si="126"/>
        <v>-4.5770410922262843E-3</v>
      </c>
      <c r="R1088" s="7">
        <f t="shared" si="126"/>
        <v>-2.7764941482920952E-3</v>
      </c>
      <c r="S1088" s="7">
        <f t="shared" si="126"/>
        <v>-1.9476271060620918E-2</v>
      </c>
      <c r="T1088" s="7">
        <f t="shared" si="126"/>
        <v>-9.5491441798535061E-3</v>
      </c>
      <c r="U1088" s="7">
        <f t="shared" si="126"/>
        <v>-8.7126993095996584E-4</v>
      </c>
      <c r="V1088" s="9">
        <f t="shared" si="125"/>
        <v>-2.1459235702767708E-3</v>
      </c>
    </row>
    <row r="1089" spans="1:22" x14ac:dyDescent="0.2">
      <c r="A1089" s="8">
        <v>44147</v>
      </c>
      <c r="B1089" s="6">
        <v>43357.19</v>
      </c>
      <c r="C1089" s="6">
        <v>599.70000000000005</v>
      </c>
      <c r="D1089" s="6">
        <v>476.7</v>
      </c>
      <c r="E1089" s="6">
        <v>32.950000000000003</v>
      </c>
      <c r="F1089" s="6">
        <v>413.48</v>
      </c>
      <c r="G1089" s="6">
        <v>226.8</v>
      </c>
      <c r="H1089" s="6">
        <v>45.65</v>
      </c>
      <c r="I1089" s="7">
        <f t="shared" si="127"/>
        <v>5.454228006934958E-3</v>
      </c>
      <c r="J1089" s="7">
        <f t="shared" si="127"/>
        <v>1.4924128731031994E-2</v>
      </c>
      <c r="K1089" s="7">
        <f t="shared" si="127"/>
        <v>2.0662890706943715E-2</v>
      </c>
      <c r="L1089" s="7">
        <f t="shared" si="127"/>
        <v>9.1047040971168336E-3</v>
      </c>
      <c r="M1089" s="7">
        <f t="shared" si="127"/>
        <v>2.4426816290993525E-2</v>
      </c>
      <c r="N1089" s="7">
        <f t="shared" si="127"/>
        <v>3.2627865961199154E-2</v>
      </c>
      <c r="O1089" s="7">
        <f t="shared" si="127"/>
        <v>3.3953997809419656E-2</v>
      </c>
      <c r="P1089" s="7">
        <f t="shared" si="126"/>
        <v>-1.9771852562643927E-3</v>
      </c>
      <c r="Q1089" s="7">
        <f t="shared" si="126"/>
        <v>-1.7603032941344497E-2</v>
      </c>
      <c r="R1089" s="7">
        <f t="shared" si="126"/>
        <v>-1.8394906829583092E-2</v>
      </c>
      <c r="S1089" s="7">
        <f t="shared" si="126"/>
        <v>-3.0303053491788734E-3</v>
      </c>
      <c r="T1089" s="7">
        <f t="shared" si="126"/>
        <v>-2.0633107088169095E-2</v>
      </c>
      <c r="U1089" s="7">
        <f t="shared" si="126"/>
        <v>-1.161656898724539E-2</v>
      </c>
      <c r="V1089" s="9">
        <f t="shared" si="125"/>
        <v>-1.9523396682098553E-2</v>
      </c>
    </row>
    <row r="1090" spans="1:22" x14ac:dyDescent="0.2">
      <c r="A1090" s="8">
        <v>44146</v>
      </c>
      <c r="B1090" s="6">
        <v>43593.67</v>
      </c>
      <c r="C1090" s="6">
        <v>608.65</v>
      </c>
      <c r="D1090" s="6">
        <v>486.55</v>
      </c>
      <c r="E1090" s="6">
        <v>33.25</v>
      </c>
      <c r="F1090" s="6">
        <v>423.58</v>
      </c>
      <c r="G1090" s="6">
        <v>234.2</v>
      </c>
      <c r="H1090" s="6">
        <v>47.2</v>
      </c>
      <c r="I1090" s="7">
        <f t="shared" si="127"/>
        <v>-7.2492176042988632E-3</v>
      </c>
      <c r="J1090" s="7">
        <f t="shared" si="127"/>
        <v>-4.115665817793468E-2</v>
      </c>
      <c r="K1090" s="7">
        <f t="shared" si="127"/>
        <v>-5.549275511252727E-3</v>
      </c>
      <c r="L1090" s="7">
        <f t="shared" si="127"/>
        <v>3.1578947368420929E-2</v>
      </c>
      <c r="M1090" s="7">
        <f t="shared" si="127"/>
        <v>1.2087445110722905E-2</v>
      </c>
      <c r="N1090" s="7">
        <f t="shared" si="127"/>
        <v>-1.0674637062339842E-2</v>
      </c>
      <c r="O1090" s="7">
        <f t="shared" si="127"/>
        <v>2.1186440677966045E-2</v>
      </c>
      <c r="P1090" s="7">
        <f t="shared" si="126"/>
        <v>5.4394075702967944E-3</v>
      </c>
      <c r="Q1090" s="7">
        <f t="shared" si="126"/>
        <v>1.4813859681141085E-2</v>
      </c>
      <c r="R1090" s="7">
        <f t="shared" si="126"/>
        <v>2.0452309057218156E-2</v>
      </c>
      <c r="S1090" s="7">
        <f t="shared" si="126"/>
        <v>9.0635061533469105E-3</v>
      </c>
      <c r="T1090" s="7">
        <f t="shared" si="126"/>
        <v>2.413325255917137E-2</v>
      </c>
      <c r="U1090" s="7">
        <f t="shared" si="126"/>
        <v>3.2106879310019827E-2</v>
      </c>
      <c r="V1090" s="9">
        <f t="shared" si="125"/>
        <v>3.3390285550532375E-2</v>
      </c>
    </row>
    <row r="1091" spans="1:22" x14ac:dyDescent="0.2">
      <c r="A1091" s="8">
        <v>44145</v>
      </c>
      <c r="B1091" s="6">
        <v>43277.65</v>
      </c>
      <c r="C1091" s="6">
        <v>583.6</v>
      </c>
      <c r="D1091" s="6">
        <v>483.85</v>
      </c>
      <c r="E1091" s="6">
        <v>34.299999999999997</v>
      </c>
      <c r="F1091" s="6">
        <v>428.7</v>
      </c>
      <c r="G1091" s="6">
        <v>231.7</v>
      </c>
      <c r="H1091" s="6">
        <v>48.2</v>
      </c>
      <c r="I1091" s="7">
        <f t="shared" si="127"/>
        <v>-1.5717581707879291E-2</v>
      </c>
      <c r="J1091" s="7">
        <f t="shared" si="127"/>
        <v>-3.1785469499657437E-2</v>
      </c>
      <c r="K1091" s="7">
        <f t="shared" si="127"/>
        <v>-4.3711894182081323E-2</v>
      </c>
      <c r="L1091" s="7">
        <f t="shared" si="127"/>
        <v>-3.9358600583090264E-2</v>
      </c>
      <c r="M1091" s="7">
        <f t="shared" si="127"/>
        <v>-5.6682995101469569E-2</v>
      </c>
      <c r="N1091" s="7">
        <f t="shared" si="127"/>
        <v>-5.265429434613722E-2</v>
      </c>
      <c r="O1091" s="7">
        <f t="shared" si="127"/>
        <v>-3.0082987551867224E-2</v>
      </c>
      <c r="P1091" s="7">
        <f t="shared" si="126"/>
        <v>-7.2756208615917892E-3</v>
      </c>
      <c r="Q1091" s="7">
        <f t="shared" si="126"/>
        <v>-4.2027573206974665E-2</v>
      </c>
      <c r="R1091" s="7">
        <f t="shared" si="126"/>
        <v>-5.5647299410465064E-3</v>
      </c>
      <c r="S1091" s="7">
        <f t="shared" si="126"/>
        <v>3.1090587070030967E-2</v>
      </c>
      <c r="T1091" s="7">
        <f t="shared" si="126"/>
        <v>1.2014975344476058E-2</v>
      </c>
      <c r="U1091" s="7">
        <f t="shared" si="126"/>
        <v>-1.0732019725286406E-2</v>
      </c>
      <c r="V1091" s="9">
        <f t="shared" si="125"/>
        <v>2.096512846504487E-2</v>
      </c>
    </row>
    <row r="1092" spans="1:22" x14ac:dyDescent="0.2">
      <c r="A1092" s="8">
        <v>44144</v>
      </c>
      <c r="B1092" s="6">
        <v>42597.43</v>
      </c>
      <c r="C1092" s="6">
        <v>565.04999999999995</v>
      </c>
      <c r="D1092" s="6">
        <v>462.7</v>
      </c>
      <c r="E1092" s="6">
        <v>32.950000000000003</v>
      </c>
      <c r="F1092" s="6">
        <v>404.4</v>
      </c>
      <c r="G1092" s="6">
        <v>219.5</v>
      </c>
      <c r="H1092" s="6">
        <v>46.75</v>
      </c>
      <c r="I1092" s="7">
        <f t="shared" si="127"/>
        <v>-1.6535504606733364E-2</v>
      </c>
      <c r="J1092" s="7">
        <f t="shared" si="127"/>
        <v>-4.1235288912485513E-2</v>
      </c>
      <c r="K1092" s="7">
        <f t="shared" si="127"/>
        <v>-4.3008428787551289E-2</v>
      </c>
      <c r="L1092" s="7">
        <f t="shared" si="127"/>
        <v>-3.9453717754173168E-2</v>
      </c>
      <c r="M1092" s="7">
        <f t="shared" si="127"/>
        <v>-4.5252225519287759E-2</v>
      </c>
      <c r="N1092" s="7">
        <f t="shared" si="127"/>
        <v>-1.3667425968110214E-3</v>
      </c>
      <c r="O1092" s="7">
        <f t="shared" si="127"/>
        <v>-2.0320855614973321E-2</v>
      </c>
      <c r="P1092" s="7">
        <f t="shared" si="126"/>
        <v>-1.5842412650034155E-2</v>
      </c>
      <c r="Q1092" s="7">
        <f t="shared" si="126"/>
        <v>-3.2301593842470958E-2</v>
      </c>
      <c r="R1092" s="7">
        <f t="shared" si="126"/>
        <v>-4.4696045413997722E-2</v>
      </c>
      <c r="S1092" s="7">
        <f t="shared" si="126"/>
        <v>-4.0154093223377887E-2</v>
      </c>
      <c r="T1092" s="7">
        <f t="shared" si="126"/>
        <v>-5.835288645761507E-2</v>
      </c>
      <c r="U1092" s="7">
        <f t="shared" si="126"/>
        <v>-5.4091198923104454E-2</v>
      </c>
      <c r="V1092" s="9">
        <f t="shared" si="125"/>
        <v>-3.0544765321858621E-2</v>
      </c>
    </row>
    <row r="1093" spans="1:22" x14ac:dyDescent="0.2">
      <c r="A1093" s="8">
        <v>44141</v>
      </c>
      <c r="B1093" s="6">
        <v>41893.06</v>
      </c>
      <c r="C1093" s="6">
        <v>541.75</v>
      </c>
      <c r="D1093" s="6">
        <v>442.8</v>
      </c>
      <c r="E1093" s="6">
        <v>31.65</v>
      </c>
      <c r="F1093" s="6">
        <v>386.1</v>
      </c>
      <c r="G1093" s="6">
        <v>219.2</v>
      </c>
      <c r="H1093" s="6">
        <v>45.8</v>
      </c>
      <c r="I1093" s="7">
        <f t="shared" si="127"/>
        <v>-1.3197890056252604E-2</v>
      </c>
      <c r="J1093" s="7">
        <f t="shared" si="127"/>
        <v>-4.5223811721274432E-3</v>
      </c>
      <c r="K1093" s="7">
        <f t="shared" si="127"/>
        <v>-9.7109304426378218E-3</v>
      </c>
      <c r="L1093" s="7">
        <f t="shared" si="127"/>
        <v>-1.5797788309636629E-2</v>
      </c>
      <c r="M1093" s="7">
        <f t="shared" si="127"/>
        <v>-1.8570318570318656E-2</v>
      </c>
      <c r="N1093" s="7">
        <f t="shared" si="127"/>
        <v>-2.5091240875911858E-3</v>
      </c>
      <c r="O1093" s="7">
        <f t="shared" si="127"/>
        <v>-1.0917030567685337E-3</v>
      </c>
      <c r="P1093" s="7">
        <f t="shared" si="126"/>
        <v>-1.6673742065693931E-2</v>
      </c>
      <c r="Q1093" s="7">
        <f t="shared" si="126"/>
        <v>-4.2109582389691223E-2</v>
      </c>
      <c r="R1093" s="7">
        <f t="shared" si="126"/>
        <v>-4.3960695078472049E-2</v>
      </c>
      <c r="S1093" s="7">
        <f t="shared" ref="S1093:V1156" si="128">LN(E1093/E1092)</f>
        <v>-4.0253112358331219E-2</v>
      </c>
      <c r="T1093" s="7">
        <f t="shared" si="128"/>
        <v>-4.6308083876125603E-2</v>
      </c>
      <c r="U1093" s="7">
        <f t="shared" si="128"/>
        <v>-1.3676774413656592E-3</v>
      </c>
      <c r="V1093" s="9">
        <f t="shared" si="125"/>
        <v>-2.0530164614556791E-2</v>
      </c>
    </row>
    <row r="1094" spans="1:22" x14ac:dyDescent="0.2">
      <c r="A1094" s="8">
        <v>44140</v>
      </c>
      <c r="B1094" s="6">
        <v>41340.160000000003</v>
      </c>
      <c r="C1094" s="6">
        <v>539.29999999999995</v>
      </c>
      <c r="D1094" s="6">
        <v>438.5</v>
      </c>
      <c r="E1094" s="6">
        <v>31.15</v>
      </c>
      <c r="F1094" s="6">
        <v>378.93</v>
      </c>
      <c r="G1094" s="6">
        <v>218.65</v>
      </c>
      <c r="H1094" s="6">
        <v>45.75</v>
      </c>
      <c r="I1094" s="7">
        <f t="shared" si="127"/>
        <v>-1.7513720314580428E-2</v>
      </c>
      <c r="J1094" s="7">
        <f t="shared" si="127"/>
        <v>-2.6237715557203778E-2</v>
      </c>
      <c r="K1094" s="7">
        <f t="shared" si="127"/>
        <v>-3.3067274800455682E-3</v>
      </c>
      <c r="L1094" s="7">
        <f t="shared" ref="L1094:O1157" si="129">(E1095/E1094)-1</f>
        <v>-1.7656500802568087E-2</v>
      </c>
      <c r="M1094" s="7">
        <f t="shared" si="129"/>
        <v>2.8686036998917919E-2</v>
      </c>
      <c r="N1094" s="7">
        <f t="shared" si="129"/>
        <v>-5.3281500114337965E-2</v>
      </c>
      <c r="O1094" s="7">
        <f t="shared" si="129"/>
        <v>-1.5300546448087537E-2</v>
      </c>
      <c r="P1094" s="7">
        <f t="shared" ref="P1094:P1125" si="130">LN(B1094/B1093)</f>
        <v>-1.3285756161662119E-2</v>
      </c>
      <c r="Q1094" s="7">
        <f t="shared" ref="Q1094:Q1125" si="131">LN(C1094/C1093)</f>
        <v>-4.5326380732871804E-3</v>
      </c>
      <c r="R1094" s="7">
        <f t="shared" ref="R1094:R1125" si="132">LN(D1094/D1093)</f>
        <v>-9.758389022244145E-3</v>
      </c>
      <c r="S1094" s="7">
        <f t="shared" si="128"/>
        <v>-1.5923903356723022E-2</v>
      </c>
      <c r="T1094" s="7">
        <f t="shared" si="128"/>
        <v>-1.8744911816197189E-2</v>
      </c>
      <c r="U1094" s="7">
        <f t="shared" si="128"/>
        <v>-2.5122772149308104E-3</v>
      </c>
      <c r="V1094" s="9">
        <f t="shared" si="125"/>
        <v>-1.0922993986089273E-3</v>
      </c>
    </row>
    <row r="1095" spans="1:22" x14ac:dyDescent="0.2">
      <c r="A1095" s="8">
        <v>44139</v>
      </c>
      <c r="B1095" s="6">
        <v>40616.14</v>
      </c>
      <c r="C1095" s="6">
        <v>525.15</v>
      </c>
      <c r="D1095" s="6">
        <v>437.05</v>
      </c>
      <c r="E1095" s="6">
        <v>30.6</v>
      </c>
      <c r="F1095" s="6">
        <v>389.8</v>
      </c>
      <c r="G1095" s="6">
        <v>207</v>
      </c>
      <c r="H1095" s="6">
        <v>45.05</v>
      </c>
      <c r="I1095" s="7">
        <f t="shared" ref="I1095:N1158" si="133">(B1096/B1095)-1</f>
        <v>-8.740613952975429E-3</v>
      </c>
      <c r="J1095" s="7">
        <f t="shared" si="133"/>
        <v>1.7137960582690681E-2</v>
      </c>
      <c r="K1095" s="7">
        <f t="shared" si="133"/>
        <v>1.5558860542272068E-2</v>
      </c>
      <c r="L1095" s="7">
        <f t="shared" si="129"/>
        <v>-3.2679738562092497E-3</v>
      </c>
      <c r="M1095" s="7">
        <f t="shared" si="129"/>
        <v>-9.4920472036941206E-3</v>
      </c>
      <c r="N1095" s="7">
        <f t="shared" si="129"/>
        <v>-1.0869565217391353E-2</v>
      </c>
      <c r="O1095" s="7">
        <f t="shared" si="129"/>
        <v>0</v>
      </c>
      <c r="P1095" s="7">
        <f t="shared" si="130"/>
        <v>-1.7668900033002009E-2</v>
      </c>
      <c r="Q1095" s="7">
        <f t="shared" si="131"/>
        <v>-2.658806627439695E-2</v>
      </c>
      <c r="R1095" s="7">
        <f t="shared" si="132"/>
        <v>-3.3122067857407475E-3</v>
      </c>
      <c r="S1095" s="7">
        <f t="shared" si="128"/>
        <v>-1.7814236275126929E-2</v>
      </c>
      <c r="T1095" s="7">
        <f t="shared" si="128"/>
        <v>2.8282295619466782E-2</v>
      </c>
      <c r="U1095" s="7">
        <f t="shared" si="128"/>
        <v>-5.4753484593560511E-2</v>
      </c>
      <c r="V1095" s="9">
        <f t="shared" si="125"/>
        <v>-1.5418807667183508E-2</v>
      </c>
    </row>
    <row r="1096" spans="1:22" x14ac:dyDescent="0.2">
      <c r="A1096" s="8">
        <v>44138</v>
      </c>
      <c r="B1096" s="6">
        <v>40261.129999999997</v>
      </c>
      <c r="C1096" s="6">
        <v>534.15</v>
      </c>
      <c r="D1096" s="6">
        <v>443.85</v>
      </c>
      <c r="E1096" s="6">
        <v>30.5</v>
      </c>
      <c r="F1096" s="6">
        <v>386.1</v>
      </c>
      <c r="G1096" s="6">
        <v>204.75</v>
      </c>
      <c r="H1096" s="6">
        <v>45.05</v>
      </c>
      <c r="I1096" s="7">
        <f t="shared" si="133"/>
        <v>-1.2507100521023551E-2</v>
      </c>
      <c r="J1096" s="7">
        <f t="shared" si="133"/>
        <v>-2.1529532902742621E-2</v>
      </c>
      <c r="K1096" s="7">
        <f t="shared" si="133"/>
        <v>-5.9479553903345805E-2</v>
      </c>
      <c r="L1096" s="7">
        <f t="shared" si="129"/>
        <v>-8.1967213114754189E-3</v>
      </c>
      <c r="M1096" s="7">
        <f t="shared" si="129"/>
        <v>-3.5483035483035996E-3</v>
      </c>
      <c r="N1096" s="7">
        <f t="shared" si="129"/>
        <v>-4.2490842490842451E-2</v>
      </c>
      <c r="O1096" s="7">
        <f t="shared" si="129"/>
        <v>-4.4395116537180312E-3</v>
      </c>
      <c r="P1096" s="7">
        <f t="shared" si="130"/>
        <v>-8.7790371780103772E-3</v>
      </c>
      <c r="Q1096" s="7">
        <f t="shared" si="131"/>
        <v>1.6992762323112073E-2</v>
      </c>
      <c r="R1096" s="7">
        <f t="shared" si="132"/>
        <v>1.5439062487831424E-2</v>
      </c>
      <c r="S1096" s="7">
        <f t="shared" si="128"/>
        <v>-3.273325344969249E-3</v>
      </c>
      <c r="T1096" s="7">
        <f t="shared" si="128"/>
        <v>-9.5373838032696834E-3</v>
      </c>
      <c r="U1096" s="7">
        <f t="shared" si="128"/>
        <v>-1.0929070532190317E-2</v>
      </c>
      <c r="V1096" s="9">
        <f t="shared" si="125"/>
        <v>0</v>
      </c>
    </row>
    <row r="1097" spans="1:22" x14ac:dyDescent="0.2">
      <c r="A1097" s="8">
        <v>44137</v>
      </c>
      <c r="B1097" s="6">
        <v>39757.58</v>
      </c>
      <c r="C1097" s="6">
        <v>522.65</v>
      </c>
      <c r="D1097" s="6">
        <v>417.45</v>
      </c>
      <c r="E1097" s="6">
        <v>30.25</v>
      </c>
      <c r="F1097" s="6">
        <v>384.73</v>
      </c>
      <c r="G1097" s="6">
        <v>196.05</v>
      </c>
      <c r="H1097" s="6">
        <v>44.85</v>
      </c>
      <c r="I1097" s="7">
        <f t="shared" si="133"/>
        <v>-3.6096261392167817E-3</v>
      </c>
      <c r="J1097" s="7">
        <f t="shared" si="133"/>
        <v>-5.7686788481775553E-2</v>
      </c>
      <c r="K1097" s="7">
        <f t="shared" si="133"/>
        <v>-5.9528087196071278E-2</v>
      </c>
      <c r="L1097" s="7">
        <f t="shared" si="129"/>
        <v>1.1570247933884392E-2</v>
      </c>
      <c r="M1097" s="7">
        <f t="shared" si="129"/>
        <v>7.6677150209236711E-3</v>
      </c>
      <c r="N1097" s="7">
        <f t="shared" si="129"/>
        <v>-3.468502932925277E-2</v>
      </c>
      <c r="O1097" s="7">
        <f t="shared" si="129"/>
        <v>-7.0234113712374535E-2</v>
      </c>
      <c r="P1097" s="7">
        <f t="shared" si="130"/>
        <v>-1.2585972633747682E-2</v>
      </c>
      <c r="Q1097" s="7">
        <f t="shared" si="131"/>
        <v>-2.1764674413180217E-2</v>
      </c>
      <c r="R1097" s="7">
        <f t="shared" si="132"/>
        <v>-6.1321890874318954E-2</v>
      </c>
      <c r="S1097" s="7">
        <f t="shared" si="128"/>
        <v>-8.23049913651548E-3</v>
      </c>
      <c r="T1097" s="7">
        <f t="shared" si="128"/>
        <v>-3.5546137086708051E-3</v>
      </c>
      <c r="U1097" s="7">
        <f t="shared" si="128"/>
        <v>-4.3419993994838119E-2</v>
      </c>
      <c r="V1097" s="9">
        <f t="shared" si="125"/>
        <v>-4.449395549541736E-3</v>
      </c>
    </row>
    <row r="1098" spans="1:22" x14ac:dyDescent="0.2">
      <c r="A1098" s="8">
        <v>44134</v>
      </c>
      <c r="B1098" s="6">
        <v>39614.07</v>
      </c>
      <c r="C1098" s="6">
        <v>492.5</v>
      </c>
      <c r="D1098" s="6">
        <v>392.6</v>
      </c>
      <c r="E1098" s="6">
        <v>30.6</v>
      </c>
      <c r="F1098" s="6">
        <v>387.68</v>
      </c>
      <c r="G1098" s="6">
        <v>189.25</v>
      </c>
      <c r="H1098" s="6">
        <v>41.7</v>
      </c>
      <c r="I1098" s="7">
        <f t="shared" si="133"/>
        <v>3.4275700527615083E-3</v>
      </c>
      <c r="J1098" s="7">
        <f t="shared" si="133"/>
        <v>2.7411167512689794E-3</v>
      </c>
      <c r="K1098" s="7">
        <f t="shared" si="133"/>
        <v>1.8593988792664273E-2</v>
      </c>
      <c r="L1098" s="7">
        <f t="shared" si="129"/>
        <v>-1.6339869281045694E-3</v>
      </c>
      <c r="M1098" s="7">
        <f t="shared" si="129"/>
        <v>9.6729261246388809E-3</v>
      </c>
      <c r="N1098" s="7">
        <f t="shared" si="129"/>
        <v>-2.9062087186262353E-3</v>
      </c>
      <c r="O1098" s="7">
        <f t="shared" si="129"/>
        <v>2.9976019184652314E-2</v>
      </c>
      <c r="P1098" s="7">
        <f t="shared" si="130"/>
        <v>-3.6161565593021364E-3</v>
      </c>
      <c r="Q1098" s="7">
        <f t="shared" si="131"/>
        <v>-5.9417563366572564E-2</v>
      </c>
      <c r="R1098" s="7">
        <f t="shared" si="132"/>
        <v>-6.137349479764867E-2</v>
      </c>
      <c r="S1098" s="7">
        <f t="shared" si="128"/>
        <v>1.1503824481484713E-2</v>
      </c>
      <c r="T1098" s="7">
        <f t="shared" si="128"/>
        <v>7.6384675066955921E-3</v>
      </c>
      <c r="U1098" s="7">
        <f t="shared" si="128"/>
        <v>-3.5300836420782515E-2</v>
      </c>
      <c r="V1098" s="9">
        <f t="shared" si="125"/>
        <v>-7.2822459700049316E-2</v>
      </c>
    </row>
    <row r="1099" spans="1:22" x14ac:dyDescent="0.2">
      <c r="A1099" s="8">
        <v>44133</v>
      </c>
      <c r="B1099" s="6">
        <v>39749.85</v>
      </c>
      <c r="C1099" s="6">
        <v>493.85</v>
      </c>
      <c r="D1099" s="6">
        <v>399.9</v>
      </c>
      <c r="E1099" s="6">
        <v>30.55</v>
      </c>
      <c r="F1099" s="6">
        <v>391.43</v>
      </c>
      <c r="G1099" s="6">
        <v>188.7</v>
      </c>
      <c r="H1099" s="6">
        <v>42.95</v>
      </c>
      <c r="I1099" s="7">
        <f t="shared" si="133"/>
        <v>4.3424063235459887E-3</v>
      </c>
      <c r="J1099" s="7">
        <f t="shared" si="133"/>
        <v>2.1970233876683176E-2</v>
      </c>
      <c r="K1099" s="7">
        <f t="shared" si="133"/>
        <v>-9.6274068517128164E-3</v>
      </c>
      <c r="L1099" s="7">
        <f t="shared" si="129"/>
        <v>1.1456628477904962E-2</v>
      </c>
      <c r="M1099" s="7">
        <f t="shared" si="129"/>
        <v>2.107656541399483E-2</v>
      </c>
      <c r="N1099" s="7">
        <f t="shared" si="129"/>
        <v>9.2739798622152314E-3</v>
      </c>
      <c r="O1099" s="7">
        <f t="shared" si="129"/>
        <v>-2.2118742724097862E-2</v>
      </c>
      <c r="P1099" s="7">
        <f t="shared" si="130"/>
        <v>3.4217093227517908E-3</v>
      </c>
      <c r="Q1099" s="7">
        <f t="shared" si="131"/>
        <v>2.7373667419926875E-3</v>
      </c>
      <c r="R1099" s="7">
        <f t="shared" si="132"/>
        <v>1.842323401041197E-2</v>
      </c>
      <c r="S1099" s="7">
        <f t="shared" si="128"/>
        <v>-1.6353233407307532E-3</v>
      </c>
      <c r="T1099" s="7">
        <f t="shared" si="128"/>
        <v>9.6264428869636005E-3</v>
      </c>
      <c r="U1099" s="7">
        <f t="shared" si="128"/>
        <v>-2.9104399430537049E-3</v>
      </c>
      <c r="V1099" s="9">
        <f t="shared" si="125"/>
        <v>2.9535519625508648E-2</v>
      </c>
    </row>
    <row r="1100" spans="1:22" x14ac:dyDescent="0.2">
      <c r="A1100" s="8">
        <v>44132</v>
      </c>
      <c r="B1100" s="6">
        <v>39922.46</v>
      </c>
      <c r="C1100" s="6">
        <v>504.7</v>
      </c>
      <c r="D1100" s="6">
        <v>396.05</v>
      </c>
      <c r="E1100" s="6">
        <v>30.9</v>
      </c>
      <c r="F1100" s="6">
        <v>399.68</v>
      </c>
      <c r="G1100" s="6">
        <v>190.45</v>
      </c>
      <c r="H1100" s="6">
        <v>42</v>
      </c>
      <c r="I1100" s="7">
        <f t="shared" si="133"/>
        <v>1.502011649582724E-2</v>
      </c>
      <c r="J1100" s="7">
        <f t="shared" si="133"/>
        <v>6.7366752526254459E-3</v>
      </c>
      <c r="K1100" s="7">
        <f t="shared" si="133"/>
        <v>3.5096578714808757E-2</v>
      </c>
      <c r="L1100" s="7">
        <f t="shared" si="129"/>
        <v>6.4724919093852584E-3</v>
      </c>
      <c r="M1100" s="7">
        <f t="shared" si="129"/>
        <v>-1.213470776621306E-2</v>
      </c>
      <c r="N1100" s="7">
        <f t="shared" si="129"/>
        <v>2.2053032291940333E-2</v>
      </c>
      <c r="O1100" s="7">
        <f t="shared" si="129"/>
        <v>2.1428571428571352E-2</v>
      </c>
      <c r="P1100" s="7">
        <f t="shared" si="130"/>
        <v>4.3330052828068136E-3</v>
      </c>
      <c r="Q1100" s="7">
        <f t="shared" si="131"/>
        <v>2.1732365992080355E-2</v>
      </c>
      <c r="R1100" s="7">
        <f t="shared" si="132"/>
        <v>-9.6740499424838814E-3</v>
      </c>
      <c r="S1100" s="7">
        <f t="shared" si="128"/>
        <v>1.1391498286095338E-2</v>
      </c>
      <c r="T1100" s="7">
        <f t="shared" si="128"/>
        <v>2.0857526982033647E-2</v>
      </c>
      <c r="U1100" s="7">
        <f t="shared" si="128"/>
        <v>9.2312405501085906E-3</v>
      </c>
      <c r="V1100" s="9">
        <f t="shared" si="125"/>
        <v>-2.2367030146896148E-2</v>
      </c>
    </row>
    <row r="1101" spans="1:22" x14ac:dyDescent="0.2">
      <c r="A1101" s="8">
        <v>44131</v>
      </c>
      <c r="B1101" s="6">
        <v>40522.1</v>
      </c>
      <c r="C1101" s="6">
        <v>508.1</v>
      </c>
      <c r="D1101" s="6">
        <v>409.95</v>
      </c>
      <c r="E1101" s="6">
        <v>31.1</v>
      </c>
      <c r="F1101" s="6">
        <v>394.83</v>
      </c>
      <c r="G1101" s="6">
        <v>194.65</v>
      </c>
      <c r="H1101" s="6">
        <v>42.9</v>
      </c>
      <c r="I1101" s="7">
        <f t="shared" si="133"/>
        <v>-9.2936940583039362E-3</v>
      </c>
      <c r="J1101" s="7">
        <f t="shared" si="133"/>
        <v>-2.9029718559338669E-2</v>
      </c>
      <c r="K1101" s="7">
        <f t="shared" si="133"/>
        <v>-1.3416270276862985E-2</v>
      </c>
      <c r="L1101" s="7">
        <f t="shared" si="129"/>
        <v>-1.6077170418006381E-2</v>
      </c>
      <c r="M1101" s="7">
        <f t="shared" si="129"/>
        <v>-2.178152622647711E-2</v>
      </c>
      <c r="N1101" s="7">
        <f t="shared" si="129"/>
        <v>1.0531723606473031E-2</v>
      </c>
      <c r="O1101" s="7">
        <f t="shared" si="129"/>
        <v>-4.6620046620046152E-3</v>
      </c>
      <c r="P1101" s="7">
        <f t="shared" si="130"/>
        <v>1.490843150506432E-2</v>
      </c>
      <c r="Q1101" s="7">
        <f t="shared" si="131"/>
        <v>6.7140852534696358E-3</v>
      </c>
      <c r="R1101" s="7">
        <f t="shared" si="132"/>
        <v>3.4494735131898047E-2</v>
      </c>
      <c r="S1101" s="7">
        <f t="shared" si="128"/>
        <v>6.4516352814888165E-3</v>
      </c>
      <c r="T1101" s="7">
        <f t="shared" si="128"/>
        <v>-1.2208934422870953E-2</v>
      </c>
      <c r="U1101" s="7">
        <f t="shared" si="128"/>
        <v>2.1813381131851873E-2</v>
      </c>
      <c r="V1101" s="9">
        <f t="shared" si="125"/>
        <v>2.1202207650602906E-2</v>
      </c>
    </row>
    <row r="1102" spans="1:22" x14ac:dyDescent="0.2">
      <c r="A1102" s="8">
        <v>44130</v>
      </c>
      <c r="B1102" s="6">
        <v>40145.5</v>
      </c>
      <c r="C1102" s="6">
        <v>493.35</v>
      </c>
      <c r="D1102" s="6">
        <v>404.45</v>
      </c>
      <c r="E1102" s="6">
        <v>30.6</v>
      </c>
      <c r="F1102" s="6">
        <v>386.23</v>
      </c>
      <c r="G1102" s="6">
        <v>196.7</v>
      </c>
      <c r="H1102" s="6">
        <v>42.7</v>
      </c>
      <c r="I1102" s="7">
        <f t="shared" si="133"/>
        <v>1.3451071726594543E-2</v>
      </c>
      <c r="J1102" s="7">
        <f t="shared" si="133"/>
        <v>2.8073375899462683E-2</v>
      </c>
      <c r="K1102" s="7">
        <f t="shared" si="133"/>
        <v>3.0906168871306816E-2</v>
      </c>
      <c r="L1102" s="7">
        <f t="shared" si="129"/>
        <v>2.7777777777777679E-2</v>
      </c>
      <c r="M1102" s="7">
        <f t="shared" si="129"/>
        <v>2.1878155503197494E-2</v>
      </c>
      <c r="N1102" s="7">
        <f t="shared" si="129"/>
        <v>3.1011692933401225E-2</v>
      </c>
      <c r="O1102" s="7">
        <f t="shared" si="129"/>
        <v>1.053864168618257E-2</v>
      </c>
      <c r="P1102" s="7">
        <f t="shared" si="130"/>
        <v>-9.3371498859353141E-3</v>
      </c>
      <c r="Q1102" s="7">
        <f t="shared" si="131"/>
        <v>-2.9459417296510495E-2</v>
      </c>
      <c r="R1102" s="7">
        <f t="shared" si="132"/>
        <v>-1.3507081578225045E-2</v>
      </c>
      <c r="S1102" s="7">
        <f t="shared" si="128"/>
        <v>-1.620781022685331E-2</v>
      </c>
      <c r="T1102" s="7">
        <f t="shared" si="128"/>
        <v>-2.2022245578288871E-2</v>
      </c>
      <c r="U1102" s="7">
        <f t="shared" si="128"/>
        <v>1.0476651338548526E-2</v>
      </c>
      <c r="V1102" s="9">
        <f t="shared" si="125"/>
        <v>-4.6729056993923702E-3</v>
      </c>
    </row>
    <row r="1103" spans="1:22" x14ac:dyDescent="0.2">
      <c r="A1103" s="8">
        <v>44127</v>
      </c>
      <c r="B1103" s="6">
        <v>40685.5</v>
      </c>
      <c r="C1103" s="6">
        <v>507.2</v>
      </c>
      <c r="D1103" s="6">
        <v>416.95</v>
      </c>
      <c r="E1103" s="6">
        <v>31.45</v>
      </c>
      <c r="F1103" s="6">
        <v>394.68</v>
      </c>
      <c r="G1103" s="6">
        <v>202.8</v>
      </c>
      <c r="H1103" s="6">
        <v>43.15</v>
      </c>
      <c r="I1103" s="7">
        <f t="shared" si="133"/>
        <v>-3.1217509923683329E-3</v>
      </c>
      <c r="J1103" s="7">
        <f t="shared" si="133"/>
        <v>6.1119873817034875E-3</v>
      </c>
      <c r="K1103" s="7">
        <f t="shared" si="133"/>
        <v>-9.7133948914738255E-3</v>
      </c>
      <c r="L1103" s="7">
        <f t="shared" si="129"/>
        <v>9.5389507154213238E-3</v>
      </c>
      <c r="M1103" s="7">
        <f t="shared" si="129"/>
        <v>-1.3175230566534912E-2</v>
      </c>
      <c r="N1103" s="7">
        <f t="shared" si="129"/>
        <v>2.465483234713961E-3</v>
      </c>
      <c r="O1103" s="7">
        <f t="shared" si="129"/>
        <v>-6.9524913093857998E-3</v>
      </c>
      <c r="P1103" s="7">
        <f t="shared" si="130"/>
        <v>1.3361409204454087E-2</v>
      </c>
      <c r="Q1103" s="7">
        <f t="shared" si="131"/>
        <v>2.768654181984033E-2</v>
      </c>
      <c r="R1103" s="7">
        <f t="shared" si="132"/>
        <v>3.0438191069032842E-2</v>
      </c>
      <c r="S1103" s="7">
        <f t="shared" si="128"/>
        <v>2.7398974188114347E-2</v>
      </c>
      <c r="T1103" s="7">
        <f t="shared" si="128"/>
        <v>2.1642263052912822E-2</v>
      </c>
      <c r="U1103" s="7">
        <f t="shared" si="128"/>
        <v>3.0540546322014816E-2</v>
      </c>
      <c r="V1103" s="9">
        <f t="shared" si="125"/>
        <v>1.0483497294857983E-2</v>
      </c>
    </row>
    <row r="1104" spans="1:22" x14ac:dyDescent="0.2">
      <c r="A1104" s="8">
        <v>44126</v>
      </c>
      <c r="B1104" s="6">
        <v>40558.49</v>
      </c>
      <c r="C1104" s="6">
        <v>510.3</v>
      </c>
      <c r="D1104" s="6">
        <v>412.9</v>
      </c>
      <c r="E1104" s="6">
        <v>31.75</v>
      </c>
      <c r="F1104" s="6">
        <v>389.48</v>
      </c>
      <c r="G1104" s="6">
        <v>203.3</v>
      </c>
      <c r="H1104" s="6">
        <v>42.85</v>
      </c>
      <c r="I1104" s="7">
        <f t="shared" si="133"/>
        <v>3.6692687523622869E-3</v>
      </c>
      <c r="J1104" s="7">
        <f t="shared" si="133"/>
        <v>-1.7342739564961795E-2</v>
      </c>
      <c r="K1104" s="7">
        <f t="shared" si="133"/>
        <v>1.7922015015742421E-2</v>
      </c>
      <c r="L1104" s="7">
        <f t="shared" si="129"/>
        <v>-1.5748031496062964E-2</v>
      </c>
      <c r="M1104" s="7">
        <f t="shared" si="129"/>
        <v>-6.9323200164322918E-3</v>
      </c>
      <c r="N1104" s="7">
        <f t="shared" si="129"/>
        <v>2.2134776192817007E-3</v>
      </c>
      <c r="O1104" s="7">
        <f t="shared" si="129"/>
        <v>-7.001166861143604E-3</v>
      </c>
      <c r="P1104" s="7">
        <f t="shared" si="130"/>
        <v>-3.1266338216302475E-3</v>
      </c>
      <c r="Q1104" s="7">
        <f t="shared" si="131"/>
        <v>6.0933849469096187E-3</v>
      </c>
      <c r="R1104" s="7">
        <f t="shared" si="132"/>
        <v>-9.760877640949836E-3</v>
      </c>
      <c r="S1104" s="7">
        <f t="shared" si="128"/>
        <v>9.4937421922511433E-3</v>
      </c>
      <c r="T1104" s="7">
        <f t="shared" si="128"/>
        <v>-1.3262793878410445E-2</v>
      </c>
      <c r="U1104" s="7">
        <f t="shared" si="128"/>
        <v>2.462448917272808E-3</v>
      </c>
      <c r="V1104" s="9">
        <f t="shared" si="125"/>
        <v>-6.9767724856480921E-3</v>
      </c>
    </row>
    <row r="1105" spans="1:22" x14ac:dyDescent="0.2">
      <c r="A1105" s="8">
        <v>44125</v>
      </c>
      <c r="B1105" s="6">
        <v>40707.31</v>
      </c>
      <c r="C1105" s="6">
        <v>501.45</v>
      </c>
      <c r="D1105" s="6">
        <v>420.3</v>
      </c>
      <c r="E1105" s="6">
        <v>31.25</v>
      </c>
      <c r="F1105" s="6">
        <v>386.78</v>
      </c>
      <c r="G1105" s="6">
        <v>203.75</v>
      </c>
      <c r="H1105" s="6">
        <v>42.55</v>
      </c>
      <c r="I1105" s="7">
        <f t="shared" si="133"/>
        <v>-4.0027208872311926E-3</v>
      </c>
      <c r="J1105" s="7">
        <f t="shared" si="133"/>
        <v>-1.4956625785222832E-2</v>
      </c>
      <c r="K1105" s="7">
        <f t="shared" si="133"/>
        <v>-1.3561741613133393E-2</v>
      </c>
      <c r="L1105" s="7">
        <f t="shared" si="129"/>
        <v>1.1200000000000099E-2</v>
      </c>
      <c r="M1105" s="7">
        <f t="shared" si="129"/>
        <v>1.926159573917996E-2</v>
      </c>
      <c r="N1105" s="7">
        <f t="shared" si="129"/>
        <v>-3.4355828220857809E-3</v>
      </c>
      <c r="O1105" s="7">
        <f t="shared" si="129"/>
        <v>-1.6451233842538104E-2</v>
      </c>
      <c r="P1105" s="7">
        <f t="shared" si="130"/>
        <v>3.6625534076968865E-3</v>
      </c>
      <c r="Q1105" s="7">
        <f t="shared" si="131"/>
        <v>-1.7494886535708472E-2</v>
      </c>
      <c r="R1105" s="7">
        <f t="shared" si="132"/>
        <v>1.7763309119026568E-2</v>
      </c>
      <c r="S1105" s="7">
        <f t="shared" si="128"/>
        <v>-1.5873349156290122E-2</v>
      </c>
      <c r="T1105" s="7">
        <f t="shared" si="128"/>
        <v>-6.9564601764031614E-3</v>
      </c>
      <c r="U1105" s="7">
        <f t="shared" si="128"/>
        <v>2.2110314866709922E-3</v>
      </c>
      <c r="V1105" s="9">
        <f t="shared" si="125"/>
        <v>-7.0257900244057349E-3</v>
      </c>
    </row>
    <row r="1106" spans="1:22" x14ac:dyDescent="0.2">
      <c r="A1106" s="8">
        <v>44124</v>
      </c>
      <c r="B1106" s="6">
        <v>40544.370000000003</v>
      </c>
      <c r="C1106" s="6">
        <v>493.95</v>
      </c>
      <c r="D1106" s="6">
        <v>414.6</v>
      </c>
      <c r="E1106" s="6">
        <v>31.6</v>
      </c>
      <c r="F1106" s="6">
        <v>394.23</v>
      </c>
      <c r="G1106" s="6">
        <v>203.05</v>
      </c>
      <c r="H1106" s="6">
        <v>41.85</v>
      </c>
      <c r="I1106" s="7">
        <f t="shared" si="133"/>
        <v>-2.7813972692140032E-3</v>
      </c>
      <c r="J1106" s="7">
        <f t="shared" si="133"/>
        <v>-2.0244964065189164E-3</v>
      </c>
      <c r="K1106" s="7">
        <f t="shared" si="133"/>
        <v>6.0299083453931868E-3</v>
      </c>
      <c r="L1106" s="7">
        <f t="shared" si="129"/>
        <v>4.746835443038E-3</v>
      </c>
      <c r="M1106" s="7">
        <f t="shared" si="129"/>
        <v>-2.6076148441265379E-2</v>
      </c>
      <c r="N1106" s="7">
        <f t="shared" si="129"/>
        <v>4.6786505786751142E-3</v>
      </c>
      <c r="O1106" s="7">
        <f t="shared" si="129"/>
        <v>4.1816009557944955E-2</v>
      </c>
      <c r="P1106" s="7">
        <f t="shared" si="130"/>
        <v>-4.0107532157593797E-3</v>
      </c>
      <c r="Q1106" s="7">
        <f t="shared" si="131"/>
        <v>-1.5069604043734305E-2</v>
      </c>
      <c r="R1106" s="7">
        <f t="shared" si="132"/>
        <v>-1.3654542009391714E-2</v>
      </c>
      <c r="S1106" s="7">
        <f t="shared" si="128"/>
        <v>1.1137744410456021E-2</v>
      </c>
      <c r="T1106" s="7">
        <f t="shared" si="128"/>
        <v>1.9078439389503998E-2</v>
      </c>
      <c r="U1106" s="7">
        <f t="shared" si="128"/>
        <v>-3.441497988665184E-3</v>
      </c>
      <c r="V1106" s="9">
        <f t="shared" si="125"/>
        <v>-1.6588058083898728E-2</v>
      </c>
    </row>
    <row r="1107" spans="1:22" x14ac:dyDescent="0.2">
      <c r="A1107" s="8">
        <v>44123</v>
      </c>
      <c r="B1107" s="6">
        <v>40431.599999999999</v>
      </c>
      <c r="C1107" s="6">
        <v>492.95</v>
      </c>
      <c r="D1107" s="6">
        <v>417.1</v>
      </c>
      <c r="E1107" s="6">
        <v>31.75</v>
      </c>
      <c r="F1107" s="6">
        <v>383.95</v>
      </c>
      <c r="G1107" s="6">
        <v>204</v>
      </c>
      <c r="H1107" s="6">
        <v>43.6</v>
      </c>
      <c r="I1107" s="7">
        <f t="shared" si="133"/>
        <v>-1.1095776570800964E-2</v>
      </c>
      <c r="J1107" s="7">
        <f t="shared" si="133"/>
        <v>-4.1687797951110661E-2</v>
      </c>
      <c r="K1107" s="7">
        <f t="shared" si="133"/>
        <v>-5.0347638456005761E-2</v>
      </c>
      <c r="L1107" s="7">
        <f t="shared" si="129"/>
        <v>-3.3070866141732269E-2</v>
      </c>
      <c r="M1107" s="7">
        <f t="shared" si="129"/>
        <v>-4.7011329600208374E-2</v>
      </c>
      <c r="N1107" s="7">
        <f t="shared" si="129"/>
        <v>-3.9460784313725572E-2</v>
      </c>
      <c r="O1107" s="7">
        <f t="shared" si="129"/>
        <v>-7.5688073394495459E-2</v>
      </c>
      <c r="P1107" s="7">
        <f t="shared" si="130"/>
        <v>-2.7852725420488035E-3</v>
      </c>
      <c r="Q1107" s="7">
        <f t="shared" si="131"/>
        <v>-2.026548469432675E-3</v>
      </c>
      <c r="R1107" s="7">
        <f t="shared" si="132"/>
        <v>6.0118012012203847E-3</v>
      </c>
      <c r="S1107" s="7">
        <f t="shared" si="128"/>
        <v>4.7356047458342503E-3</v>
      </c>
      <c r="T1107" s="7">
        <f t="shared" si="128"/>
        <v>-2.6422159547103939E-2</v>
      </c>
      <c r="U1107" s="7">
        <f t="shared" si="128"/>
        <v>4.667739711909505E-3</v>
      </c>
      <c r="V1107" s="9">
        <f t="shared" si="125"/>
        <v>4.0965353419504226E-2</v>
      </c>
    </row>
    <row r="1108" spans="1:22" x14ac:dyDescent="0.2">
      <c r="A1108" s="8">
        <v>44120</v>
      </c>
      <c r="B1108" s="6">
        <v>39982.980000000003</v>
      </c>
      <c r="C1108" s="6">
        <v>472.4</v>
      </c>
      <c r="D1108" s="6">
        <v>396.1</v>
      </c>
      <c r="E1108" s="6">
        <v>30.7</v>
      </c>
      <c r="F1108" s="6">
        <v>365.9</v>
      </c>
      <c r="G1108" s="6">
        <v>195.95</v>
      </c>
      <c r="H1108" s="6">
        <v>40.299999999999997</v>
      </c>
      <c r="I1108" s="7">
        <f t="shared" si="133"/>
        <v>-6.3669591411145143E-3</v>
      </c>
      <c r="J1108" s="7">
        <f t="shared" si="133"/>
        <v>-2.0745131244707782E-2</v>
      </c>
      <c r="K1108" s="7">
        <f t="shared" si="133"/>
        <v>-1.2875536480686733E-2</v>
      </c>
      <c r="L1108" s="7">
        <f t="shared" si="129"/>
        <v>-2.1172638436482094E-2</v>
      </c>
      <c r="M1108" s="7">
        <f t="shared" si="129"/>
        <v>-8.4722601803770559E-3</v>
      </c>
      <c r="N1108" s="7">
        <f t="shared" si="129"/>
        <v>-1.5820362337330973E-2</v>
      </c>
      <c r="O1108" s="7">
        <f t="shared" si="129"/>
        <v>1.2406947890819531E-3</v>
      </c>
      <c r="P1108" s="7">
        <f t="shared" si="130"/>
        <v>-1.1157793879839126E-2</v>
      </c>
      <c r="Q1108" s="7">
        <f t="shared" si="131"/>
        <v>-4.2581664697843101E-2</v>
      </c>
      <c r="R1108" s="7">
        <f t="shared" si="132"/>
        <v>-5.1659296575028608E-2</v>
      </c>
      <c r="S1108" s="7">
        <f t="shared" si="128"/>
        <v>-3.3630070745549169E-2</v>
      </c>
      <c r="T1108" s="7">
        <f t="shared" si="128"/>
        <v>-4.8152263751391443E-2</v>
      </c>
      <c r="U1108" s="7">
        <f t="shared" si="128"/>
        <v>-4.026046919857601E-2</v>
      </c>
      <c r="V1108" s="9">
        <f t="shared" si="125"/>
        <v>-7.8705681402351388E-2</v>
      </c>
    </row>
    <row r="1109" spans="1:22" x14ac:dyDescent="0.2">
      <c r="A1109" s="8">
        <v>44119</v>
      </c>
      <c r="B1109" s="6">
        <v>39728.410000000003</v>
      </c>
      <c r="C1109" s="6">
        <v>462.6</v>
      </c>
      <c r="D1109" s="6">
        <v>391</v>
      </c>
      <c r="E1109" s="6">
        <v>30.05</v>
      </c>
      <c r="F1109" s="6">
        <v>362.8</v>
      </c>
      <c r="G1109" s="6">
        <v>192.85</v>
      </c>
      <c r="H1109" s="6">
        <v>40.35</v>
      </c>
      <c r="I1109" s="7">
        <f t="shared" si="133"/>
        <v>2.6840490218460689E-2</v>
      </c>
      <c r="J1109" s="7">
        <f t="shared" si="133"/>
        <v>1.8806744487678273E-2</v>
      </c>
      <c r="K1109" s="7">
        <f t="shared" si="133"/>
        <v>4.0409207161125282E-2</v>
      </c>
      <c r="L1109" s="7">
        <f t="shared" si="129"/>
        <v>3.9933444259567352E-2</v>
      </c>
      <c r="M1109" s="7">
        <f t="shared" si="129"/>
        <v>1.5435501653803696E-2</v>
      </c>
      <c r="N1109" s="7">
        <f t="shared" si="129"/>
        <v>3.7334716100596355E-2</v>
      </c>
      <c r="O1109" s="7">
        <f t="shared" si="129"/>
        <v>4.2131350681536395E-2</v>
      </c>
      <c r="P1109" s="7">
        <f t="shared" si="130"/>
        <v>-6.3873146733609883E-3</v>
      </c>
      <c r="Q1109" s="7">
        <f t="shared" si="131"/>
        <v>-2.0963334525868339E-2</v>
      </c>
      <c r="R1109" s="7">
        <f t="shared" si="132"/>
        <v>-1.2959144642505228E-2</v>
      </c>
      <c r="S1109" s="7">
        <f t="shared" si="128"/>
        <v>-2.1399993611934894E-2</v>
      </c>
      <c r="T1109" s="7">
        <f t="shared" si="128"/>
        <v>-8.5083537841794919E-3</v>
      </c>
      <c r="U1109" s="7">
        <f t="shared" si="128"/>
        <v>-1.5946839991403689E-2</v>
      </c>
      <c r="V1109" s="9">
        <f t="shared" si="125"/>
        <v>1.2399257633205734E-3</v>
      </c>
    </row>
    <row r="1110" spans="1:22" x14ac:dyDescent="0.2">
      <c r="A1110" s="8">
        <v>44118</v>
      </c>
      <c r="B1110" s="6">
        <v>40794.74</v>
      </c>
      <c r="C1110" s="6">
        <v>471.3</v>
      </c>
      <c r="D1110" s="6">
        <v>406.8</v>
      </c>
      <c r="E1110" s="6">
        <v>31.25</v>
      </c>
      <c r="F1110" s="6">
        <v>368.4</v>
      </c>
      <c r="G1110" s="6">
        <v>200.05</v>
      </c>
      <c r="H1110" s="6">
        <v>42.05</v>
      </c>
      <c r="I1110" s="7">
        <f t="shared" si="133"/>
        <v>-4.1483289267193468E-3</v>
      </c>
      <c r="J1110" s="7">
        <f t="shared" si="133"/>
        <v>-2.1111818374708213E-2</v>
      </c>
      <c r="K1110" s="7">
        <f t="shared" si="133"/>
        <v>-2.5934119960668633E-2</v>
      </c>
      <c r="L1110" s="7">
        <f t="shared" si="129"/>
        <v>4.7999999999999154E-3</v>
      </c>
      <c r="M1110" s="7">
        <f t="shared" si="129"/>
        <v>1.1400651465798273E-2</v>
      </c>
      <c r="N1110" s="7">
        <f t="shared" si="129"/>
        <v>-2.1744563859035337E-2</v>
      </c>
      <c r="O1110" s="7">
        <f t="shared" si="129"/>
        <v>-1.7835909631391256E-2</v>
      </c>
      <c r="P1110" s="7">
        <f t="shared" si="130"/>
        <v>2.6486602640625578E-2</v>
      </c>
      <c r="Q1110" s="7">
        <f t="shared" si="131"/>
        <v>1.8632084132346294E-2</v>
      </c>
      <c r="R1110" s="7">
        <f t="shared" si="132"/>
        <v>3.961410418903908E-2</v>
      </c>
      <c r="S1110" s="7">
        <f t="shared" si="128"/>
        <v>3.9156715201193883E-2</v>
      </c>
      <c r="T1110" s="7">
        <f t="shared" si="128"/>
        <v>1.5317586140170191E-2</v>
      </c>
      <c r="U1110" s="7">
        <f t="shared" si="128"/>
        <v>3.6654650649007268E-2</v>
      </c>
      <c r="V1110" s="9">
        <f t="shared" si="125"/>
        <v>4.12679917029991E-2</v>
      </c>
    </row>
    <row r="1111" spans="1:22" x14ac:dyDescent="0.2">
      <c r="A1111" s="8">
        <v>44117</v>
      </c>
      <c r="B1111" s="6">
        <v>40625.51</v>
      </c>
      <c r="C1111" s="6">
        <v>461.35</v>
      </c>
      <c r="D1111" s="6">
        <v>396.25</v>
      </c>
      <c r="E1111" s="6">
        <v>31.4</v>
      </c>
      <c r="F1111" s="6">
        <v>372.6</v>
      </c>
      <c r="G1111" s="6">
        <v>195.7</v>
      </c>
      <c r="H1111" s="6">
        <v>41.3</v>
      </c>
      <c r="I1111" s="7">
        <f t="shared" si="133"/>
        <v>-7.805440473239722E-4</v>
      </c>
      <c r="J1111" s="7">
        <f t="shared" si="133"/>
        <v>1.4414219139481821E-2</v>
      </c>
      <c r="K1111" s="7">
        <f t="shared" si="133"/>
        <v>1.9684542586750897E-2</v>
      </c>
      <c r="L1111" s="7">
        <f t="shared" si="129"/>
        <v>-7.9617834394904996E-3</v>
      </c>
      <c r="M1111" s="7">
        <f t="shared" si="129"/>
        <v>-1.6639828234031206E-2</v>
      </c>
      <c r="N1111" s="7">
        <f t="shared" si="129"/>
        <v>1.5329586101175297E-2</v>
      </c>
      <c r="O1111" s="7">
        <f t="shared" si="129"/>
        <v>1.2106537530266248E-2</v>
      </c>
      <c r="P1111" s="7">
        <f t="shared" si="130"/>
        <v>-4.1569571131321445E-3</v>
      </c>
      <c r="Q1111" s="7">
        <f t="shared" si="131"/>
        <v>-2.1337859905120285E-2</v>
      </c>
      <c r="R1111" s="7">
        <f t="shared" si="132"/>
        <v>-2.6276338982914517E-2</v>
      </c>
      <c r="S1111" s="7">
        <f t="shared" si="128"/>
        <v>4.7885167317970939E-3</v>
      </c>
      <c r="T1111" s="7">
        <f t="shared" si="128"/>
        <v>1.1336153786336527E-2</v>
      </c>
      <c r="U1111" s="7">
        <f t="shared" si="128"/>
        <v>-2.1984460901213587E-2</v>
      </c>
      <c r="V1111" s="9">
        <f t="shared" si="125"/>
        <v>-1.7996886451970045E-2</v>
      </c>
    </row>
    <row r="1112" spans="1:22" x14ac:dyDescent="0.2">
      <c r="A1112" s="8">
        <v>44116</v>
      </c>
      <c r="B1112" s="6">
        <v>40593.800000000003</v>
      </c>
      <c r="C1112" s="6">
        <v>468</v>
      </c>
      <c r="D1112" s="6">
        <v>404.05</v>
      </c>
      <c r="E1112" s="6">
        <v>31.15</v>
      </c>
      <c r="F1112" s="6">
        <v>366.4</v>
      </c>
      <c r="G1112" s="6">
        <v>198.7</v>
      </c>
      <c r="H1112" s="6">
        <v>41.8</v>
      </c>
      <c r="I1112" s="7">
        <f t="shared" si="133"/>
        <v>-2.0769181500625011E-3</v>
      </c>
      <c r="J1112" s="7">
        <f t="shared" si="133"/>
        <v>1.0683760683760646E-4</v>
      </c>
      <c r="K1112" s="7">
        <f t="shared" si="133"/>
        <v>-6.3111001113723697E-3</v>
      </c>
      <c r="L1112" s="7">
        <f t="shared" si="129"/>
        <v>2.5682182985553803E-2</v>
      </c>
      <c r="M1112" s="7">
        <f t="shared" si="129"/>
        <v>1.1189956331877804E-2</v>
      </c>
      <c r="N1112" s="7">
        <f t="shared" si="129"/>
        <v>-2.0130850528433664E-3</v>
      </c>
      <c r="O1112" s="7">
        <f t="shared" si="129"/>
        <v>5.9808612440191311E-2</v>
      </c>
      <c r="P1112" s="7">
        <f t="shared" si="130"/>
        <v>-7.8084883043696204E-4</v>
      </c>
      <c r="Q1112" s="7">
        <f t="shared" si="131"/>
        <v>1.4311321893081767E-2</v>
      </c>
      <c r="R1112" s="7">
        <f t="shared" si="132"/>
        <v>1.949330748796638E-2</v>
      </c>
      <c r="S1112" s="7">
        <f t="shared" si="128"/>
        <v>-7.9936476807455862E-3</v>
      </c>
      <c r="T1112" s="7">
        <f t="shared" si="128"/>
        <v>-1.6779825367512956E-2</v>
      </c>
      <c r="U1112" s="7">
        <f t="shared" si="128"/>
        <v>1.5213275155740646E-2</v>
      </c>
      <c r="V1112" s="9">
        <f t="shared" si="125"/>
        <v>1.2033839563723463E-2</v>
      </c>
    </row>
    <row r="1113" spans="1:22" x14ac:dyDescent="0.2">
      <c r="A1113" s="8">
        <v>44113</v>
      </c>
      <c r="B1113" s="6">
        <v>40509.49</v>
      </c>
      <c r="C1113" s="6">
        <v>468.05</v>
      </c>
      <c r="D1113" s="6">
        <v>401.5</v>
      </c>
      <c r="E1113" s="6">
        <v>31.95</v>
      </c>
      <c r="F1113" s="6">
        <v>370.5</v>
      </c>
      <c r="G1113" s="6">
        <v>198.3</v>
      </c>
      <c r="H1113" s="6">
        <v>44.3</v>
      </c>
      <c r="I1113" s="7">
        <f t="shared" si="133"/>
        <v>-8.067739189014711E-3</v>
      </c>
      <c r="J1113" s="7">
        <f t="shared" si="133"/>
        <v>-3.4504860591817232E-2</v>
      </c>
      <c r="K1113" s="7">
        <f t="shared" si="133"/>
        <v>-3.4869240348692432E-2</v>
      </c>
      <c r="L1113" s="7">
        <f t="shared" si="129"/>
        <v>-1.4084507042253502E-2</v>
      </c>
      <c r="M1113" s="7">
        <f t="shared" si="129"/>
        <v>-1.6329284750337458E-2</v>
      </c>
      <c r="N1113" s="7">
        <f t="shared" si="129"/>
        <v>-3.4291477559253658E-2</v>
      </c>
      <c r="O1113" s="7">
        <f t="shared" si="129"/>
        <v>-3.8374717832956984E-2</v>
      </c>
      <c r="P1113" s="7">
        <f t="shared" si="130"/>
        <v>-2.0790779355467992E-3</v>
      </c>
      <c r="Q1113" s="7">
        <f t="shared" si="131"/>
        <v>1.0683190010694774E-4</v>
      </c>
      <c r="R1113" s="7">
        <f t="shared" si="132"/>
        <v>-6.3310992926402946E-3</v>
      </c>
      <c r="S1113" s="7">
        <f t="shared" si="128"/>
        <v>2.535793559008169E-2</v>
      </c>
      <c r="T1113" s="7">
        <f t="shared" si="128"/>
        <v>1.112781193616645E-2</v>
      </c>
      <c r="U1113" s="7">
        <f t="shared" si="128"/>
        <v>-2.0151140320207547E-3</v>
      </c>
      <c r="V1113" s="9">
        <f t="shared" si="128"/>
        <v>5.808833752037925E-2</v>
      </c>
    </row>
    <row r="1114" spans="1:22" x14ac:dyDescent="0.2">
      <c r="A1114" s="8">
        <v>44112</v>
      </c>
      <c r="B1114" s="6">
        <v>40182.67</v>
      </c>
      <c r="C1114" s="6">
        <v>451.9</v>
      </c>
      <c r="D1114" s="6">
        <v>387.5</v>
      </c>
      <c r="E1114" s="6">
        <v>31.5</v>
      </c>
      <c r="F1114" s="6">
        <v>364.45</v>
      </c>
      <c r="G1114" s="6">
        <v>191.5</v>
      </c>
      <c r="H1114" s="6">
        <v>42.6</v>
      </c>
      <c r="I1114" s="7">
        <f t="shared" si="133"/>
        <v>-7.5584823009521296E-3</v>
      </c>
      <c r="J1114" s="7">
        <f t="shared" si="133"/>
        <v>2.6554547466255407E-3</v>
      </c>
      <c r="K1114" s="7">
        <f t="shared" si="133"/>
        <v>-1.2516129032258072E-2</v>
      </c>
      <c r="L1114" s="7">
        <f t="shared" si="129"/>
        <v>3.1746031746031633E-3</v>
      </c>
      <c r="M1114" s="7">
        <f t="shared" si="129"/>
        <v>-6.448072437920005E-3</v>
      </c>
      <c r="N1114" s="7">
        <f t="shared" si="129"/>
        <v>-4.1775456919060927E-3</v>
      </c>
      <c r="O1114" s="7">
        <f t="shared" si="129"/>
        <v>-2.5821596244131495E-2</v>
      </c>
      <c r="P1114" s="7">
        <f t="shared" si="130"/>
        <v>-8.1004595016203867E-3</v>
      </c>
      <c r="Q1114" s="7">
        <f t="shared" si="131"/>
        <v>-3.5114211400519811E-2</v>
      </c>
      <c r="R1114" s="7">
        <f t="shared" si="132"/>
        <v>-3.5491684593414709E-2</v>
      </c>
      <c r="S1114" s="7">
        <f t="shared" si="128"/>
        <v>-1.4184634991956413E-2</v>
      </c>
      <c r="T1114" s="7">
        <f t="shared" si="128"/>
        <v>-1.6464076907919699E-2</v>
      </c>
      <c r="U1114" s="7">
        <f t="shared" si="128"/>
        <v>-3.4893226905049618E-2</v>
      </c>
      <c r="V1114" s="9">
        <f t="shared" si="128"/>
        <v>-3.9130423775765082E-2</v>
      </c>
    </row>
    <row r="1115" spans="1:22" x14ac:dyDescent="0.2">
      <c r="A1115" s="8">
        <v>44111</v>
      </c>
      <c r="B1115" s="6">
        <v>39878.949999999997</v>
      </c>
      <c r="C1115" s="6">
        <v>453.1</v>
      </c>
      <c r="D1115" s="6">
        <v>382.65</v>
      </c>
      <c r="E1115" s="6">
        <v>31.6</v>
      </c>
      <c r="F1115" s="6">
        <v>362.1</v>
      </c>
      <c r="G1115" s="6">
        <v>190.7</v>
      </c>
      <c r="H1115" s="6">
        <v>41.5</v>
      </c>
      <c r="I1115" s="7">
        <f t="shared" si="133"/>
        <v>-7.6325981501518259E-3</v>
      </c>
      <c r="J1115" s="7">
        <f t="shared" si="133"/>
        <v>-7.6142131979696215E-3</v>
      </c>
      <c r="K1115" s="7">
        <f t="shared" si="133"/>
        <v>-5.3573761923427776E-3</v>
      </c>
      <c r="L1115" s="7">
        <f t="shared" si="129"/>
        <v>-1.4240506329114E-2</v>
      </c>
      <c r="M1115" s="7">
        <f t="shared" si="129"/>
        <v>1.4167357083678445E-2</v>
      </c>
      <c r="N1115" s="7">
        <f t="shared" si="129"/>
        <v>4.7194546407971494E-3</v>
      </c>
      <c r="O1115" s="7">
        <f t="shared" si="129"/>
        <v>1.3253012048192625E-2</v>
      </c>
      <c r="P1115" s="7">
        <f t="shared" si="130"/>
        <v>-7.5871923895897324E-3</v>
      </c>
      <c r="Q1115" s="7">
        <f t="shared" si="131"/>
        <v>2.6519352558586947E-3</v>
      </c>
      <c r="R1115" s="7">
        <f t="shared" si="132"/>
        <v>-1.2595115537471601E-2</v>
      </c>
      <c r="S1115" s="7">
        <f t="shared" si="128"/>
        <v>3.1695747612790395E-3</v>
      </c>
      <c r="T1115" s="7">
        <f t="shared" si="128"/>
        <v>-6.4689510566262988E-3</v>
      </c>
      <c r="U1115" s="7">
        <f t="shared" si="128"/>
        <v>-4.1862960143273864E-3</v>
      </c>
      <c r="V1115" s="9">
        <f t="shared" si="128"/>
        <v>-2.6160826038672164E-2</v>
      </c>
    </row>
    <row r="1116" spans="1:22" x14ac:dyDescent="0.2">
      <c r="A1116" s="8">
        <v>44110</v>
      </c>
      <c r="B1116" s="6">
        <v>39574.57</v>
      </c>
      <c r="C1116" s="6">
        <v>449.65</v>
      </c>
      <c r="D1116" s="6">
        <v>380.6</v>
      </c>
      <c r="E1116" s="6">
        <v>31.15</v>
      </c>
      <c r="F1116" s="6">
        <v>367.23</v>
      </c>
      <c r="G1116" s="6">
        <v>191.6</v>
      </c>
      <c r="H1116" s="6">
        <v>42.05</v>
      </c>
      <c r="I1116" s="7">
        <f t="shared" si="133"/>
        <v>-1.5183235092636527E-2</v>
      </c>
      <c r="J1116" s="7">
        <f t="shared" si="133"/>
        <v>-1.2231735794506871E-2</v>
      </c>
      <c r="K1116" s="7">
        <f t="shared" si="133"/>
        <v>-1.9705727798213335E-2</v>
      </c>
      <c r="L1116" s="7">
        <f t="shared" si="129"/>
        <v>-3.04975922953451E-2</v>
      </c>
      <c r="M1116" s="7">
        <f t="shared" si="129"/>
        <v>-8.7138850311793692E-2</v>
      </c>
      <c r="N1116" s="7">
        <f t="shared" si="129"/>
        <v>-1.4874739039665963E-2</v>
      </c>
      <c r="O1116" s="7">
        <f t="shared" si="129"/>
        <v>-1.189060642092743E-2</v>
      </c>
      <c r="P1116" s="7">
        <f t="shared" si="130"/>
        <v>-7.6618754973732158E-3</v>
      </c>
      <c r="Q1116" s="7">
        <f t="shared" si="131"/>
        <v>-7.643349312568124E-3</v>
      </c>
      <c r="R1116" s="7">
        <f t="shared" si="132"/>
        <v>-5.3717783938808817E-3</v>
      </c>
      <c r="S1116" s="7">
        <f t="shared" si="128"/>
        <v>-1.4342875359404357E-2</v>
      </c>
      <c r="T1116" s="7">
        <f t="shared" si="128"/>
        <v>1.4067937983935186E-2</v>
      </c>
      <c r="U1116" s="7">
        <f t="shared" si="128"/>
        <v>4.7083529303868733E-3</v>
      </c>
      <c r="V1116" s="9">
        <f t="shared" si="128"/>
        <v>1.3165959182304303E-2</v>
      </c>
    </row>
    <row r="1117" spans="1:22" x14ac:dyDescent="0.2">
      <c r="A1117" s="8">
        <v>44109</v>
      </c>
      <c r="B1117" s="6">
        <v>38973.699999999997</v>
      </c>
      <c r="C1117" s="6">
        <v>444.15</v>
      </c>
      <c r="D1117" s="6">
        <v>373.1</v>
      </c>
      <c r="E1117" s="6">
        <v>30.2</v>
      </c>
      <c r="F1117" s="6">
        <v>335.23</v>
      </c>
      <c r="G1117" s="6">
        <v>188.75</v>
      </c>
      <c r="H1117" s="6">
        <v>41.55</v>
      </c>
      <c r="I1117" s="7">
        <f t="shared" si="133"/>
        <v>-7.0983765975515256E-3</v>
      </c>
      <c r="J1117" s="7">
        <f t="shared" si="133"/>
        <v>-1.0131712259371373E-3</v>
      </c>
      <c r="K1117" s="7">
        <f t="shared" si="133"/>
        <v>-1.0452961672474004E-2</v>
      </c>
      <c r="L1117" s="7">
        <f t="shared" si="129"/>
        <v>4.9668874172186239E-3</v>
      </c>
      <c r="M1117" s="7">
        <f t="shared" si="129"/>
        <v>-6.652149270650054E-3</v>
      </c>
      <c r="N1117" s="7">
        <f t="shared" si="129"/>
        <v>8.2119205298014641E-3</v>
      </c>
      <c r="O1117" s="7">
        <f t="shared" si="129"/>
        <v>9.6269554753309894E-3</v>
      </c>
      <c r="P1117" s="7">
        <f t="shared" si="130"/>
        <v>-1.5299680589690829E-2</v>
      </c>
      <c r="Q1117" s="7">
        <f t="shared" si="131"/>
        <v>-1.2307159144814528E-2</v>
      </c>
      <c r="R1117" s="7">
        <f t="shared" si="132"/>
        <v>-1.9902474634936943E-2</v>
      </c>
      <c r="S1117" s="7">
        <f t="shared" si="128"/>
        <v>-3.097232085263819E-2</v>
      </c>
      <c r="T1117" s="7">
        <f t="shared" si="128"/>
        <v>-9.1171491345699476E-2</v>
      </c>
      <c r="U1117" s="7">
        <f t="shared" si="128"/>
        <v>-1.4986477407626077E-2</v>
      </c>
      <c r="V1117" s="9">
        <f t="shared" si="128"/>
        <v>-1.1961865117499824E-2</v>
      </c>
    </row>
    <row r="1118" spans="1:22" x14ac:dyDescent="0.2">
      <c r="A1118" s="8">
        <v>44105</v>
      </c>
      <c r="B1118" s="6">
        <v>38697.050000000003</v>
      </c>
      <c r="C1118" s="6">
        <v>443.7</v>
      </c>
      <c r="D1118" s="6">
        <v>369.2</v>
      </c>
      <c r="E1118" s="6">
        <v>30.35</v>
      </c>
      <c r="F1118" s="6">
        <v>333</v>
      </c>
      <c r="G1118" s="6">
        <v>190.3</v>
      </c>
      <c r="H1118" s="6">
        <v>41.95</v>
      </c>
      <c r="I1118" s="7">
        <f t="shared" si="133"/>
        <v>-1.6257570021487533E-2</v>
      </c>
      <c r="J1118" s="7">
        <f t="shared" si="133"/>
        <v>-4.2934415145368554E-2</v>
      </c>
      <c r="K1118" s="7">
        <f t="shared" si="133"/>
        <v>-3.9138678223185286E-2</v>
      </c>
      <c r="L1118" s="7">
        <f t="shared" si="129"/>
        <v>-1.317957166392103E-2</v>
      </c>
      <c r="M1118" s="7">
        <f t="shared" si="129"/>
        <v>-1.747747747747741E-2</v>
      </c>
      <c r="N1118" s="7">
        <f t="shared" si="129"/>
        <v>-2.574881765633219E-2</v>
      </c>
      <c r="O1118" s="7">
        <f t="shared" si="129"/>
        <v>-2.1454112038140738E-2</v>
      </c>
      <c r="P1118" s="7">
        <f t="shared" si="130"/>
        <v>-7.1236899328984962E-3</v>
      </c>
      <c r="Q1118" s="7">
        <f t="shared" si="131"/>
        <v>-1.0136848308461204E-3</v>
      </c>
      <c r="R1118" s="7">
        <f t="shared" si="132"/>
        <v>-1.0507977598415206E-2</v>
      </c>
      <c r="S1118" s="7">
        <f t="shared" si="128"/>
        <v>4.9545931246833949E-3</v>
      </c>
      <c r="T1118" s="7">
        <f t="shared" si="128"/>
        <v>-6.6743734293875263E-3</v>
      </c>
      <c r="U1118" s="7">
        <f t="shared" si="128"/>
        <v>8.1783861729698617E-3</v>
      </c>
      <c r="V1118" s="9">
        <f t="shared" si="128"/>
        <v>9.580911611758048E-3</v>
      </c>
    </row>
    <row r="1119" spans="1:22" x14ac:dyDescent="0.2">
      <c r="A1119" s="8">
        <v>44104</v>
      </c>
      <c r="B1119" s="6">
        <v>38067.93</v>
      </c>
      <c r="C1119" s="6">
        <v>424.65</v>
      </c>
      <c r="D1119" s="6">
        <v>354.75</v>
      </c>
      <c r="E1119" s="6">
        <v>29.95</v>
      </c>
      <c r="F1119" s="6">
        <v>327.18</v>
      </c>
      <c r="G1119" s="6">
        <v>185.4</v>
      </c>
      <c r="H1119" s="6">
        <v>41.05</v>
      </c>
      <c r="I1119" s="7">
        <f t="shared" si="133"/>
        <v>-2.4879209350232578E-3</v>
      </c>
      <c r="J1119" s="7">
        <f t="shared" si="133"/>
        <v>5.180737077593367E-3</v>
      </c>
      <c r="K1119" s="7">
        <f t="shared" si="133"/>
        <v>6.4834390415786647E-3</v>
      </c>
      <c r="L1119" s="7">
        <f t="shared" si="129"/>
        <v>3.3388981636059967E-3</v>
      </c>
      <c r="M1119" s="7">
        <f t="shared" si="129"/>
        <v>3.0564215416590823E-3</v>
      </c>
      <c r="N1119" s="7">
        <f t="shared" si="129"/>
        <v>-1.8878101402373115E-3</v>
      </c>
      <c r="O1119" s="7">
        <f t="shared" si="129"/>
        <v>7.3081607795373316E-3</v>
      </c>
      <c r="P1119" s="7">
        <f t="shared" si="130"/>
        <v>-1.6391174346446397E-2</v>
      </c>
      <c r="Q1119" s="7">
        <f t="shared" si="131"/>
        <v>-4.3883358158845573E-2</v>
      </c>
      <c r="R1119" s="7">
        <f t="shared" si="132"/>
        <v>-3.9925186588545075E-2</v>
      </c>
      <c r="S1119" s="7">
        <f t="shared" si="128"/>
        <v>-1.3267192944049022E-2</v>
      </c>
      <c r="T1119" s="7">
        <f t="shared" si="128"/>
        <v>-1.7632011814418556E-2</v>
      </c>
      <c r="U1119" s="7">
        <f t="shared" si="128"/>
        <v>-2.6086121170349114E-2</v>
      </c>
      <c r="V1119" s="9">
        <f t="shared" si="128"/>
        <v>-2.1687597014778053E-2</v>
      </c>
    </row>
    <row r="1120" spans="1:22" x14ac:dyDescent="0.2">
      <c r="A1120" s="8">
        <v>44103</v>
      </c>
      <c r="B1120" s="6">
        <v>37973.22</v>
      </c>
      <c r="C1120" s="6">
        <v>426.85</v>
      </c>
      <c r="D1120" s="6">
        <v>357.05</v>
      </c>
      <c r="E1120" s="6">
        <v>30.05</v>
      </c>
      <c r="F1120" s="6">
        <v>328.18</v>
      </c>
      <c r="G1120" s="6">
        <v>185.05</v>
      </c>
      <c r="H1120" s="6">
        <v>41.35</v>
      </c>
      <c r="I1120" s="7">
        <f t="shared" si="133"/>
        <v>2.214718688591244E-4</v>
      </c>
      <c r="J1120" s="7">
        <f t="shared" si="133"/>
        <v>2.9050017570575015E-2</v>
      </c>
      <c r="K1120" s="7">
        <f t="shared" si="133"/>
        <v>1.6664332726508801E-2</v>
      </c>
      <c r="L1120" s="7">
        <f t="shared" si="129"/>
        <v>1.1647254575707144E-2</v>
      </c>
      <c r="M1120" s="7">
        <f t="shared" si="129"/>
        <v>1.6820037784142761E-2</v>
      </c>
      <c r="N1120" s="7">
        <f t="shared" si="129"/>
        <v>1.1888678735476832E-2</v>
      </c>
      <c r="O1120" s="7">
        <f t="shared" si="129"/>
        <v>4.8367593712212775E-2</v>
      </c>
      <c r="P1120" s="7">
        <f t="shared" si="130"/>
        <v>-2.4910209531134272E-3</v>
      </c>
      <c r="Q1120" s="7">
        <f t="shared" si="131"/>
        <v>5.167363230297161E-3</v>
      </c>
      <c r="R1120" s="7">
        <f t="shared" si="132"/>
        <v>6.4625119549670505E-3</v>
      </c>
      <c r="S1120" s="7">
        <f t="shared" si="128"/>
        <v>3.333336419758217E-3</v>
      </c>
      <c r="T1120" s="7">
        <f t="shared" si="128"/>
        <v>3.0517601809791511E-3</v>
      </c>
      <c r="U1120" s="7">
        <f t="shared" si="128"/>
        <v>-1.8895942995897836E-3</v>
      </c>
      <c r="V1120" s="9">
        <f t="shared" si="128"/>
        <v>7.2815855712632729E-3</v>
      </c>
    </row>
    <row r="1121" spans="1:22" x14ac:dyDescent="0.2">
      <c r="A1121" s="8">
        <v>44102</v>
      </c>
      <c r="B1121" s="6">
        <v>37981.629999999997</v>
      </c>
      <c r="C1121" s="6">
        <v>439.25</v>
      </c>
      <c r="D1121" s="6">
        <v>363</v>
      </c>
      <c r="E1121" s="6">
        <v>30.4</v>
      </c>
      <c r="F1121" s="6">
        <v>333.7</v>
      </c>
      <c r="G1121" s="6">
        <v>187.25</v>
      </c>
      <c r="H1121" s="6">
        <v>43.35</v>
      </c>
      <c r="I1121" s="7">
        <f t="shared" si="133"/>
        <v>-1.5612020863770004E-2</v>
      </c>
      <c r="J1121" s="7">
        <f t="shared" si="133"/>
        <v>-5.5093910073989782E-2</v>
      </c>
      <c r="K1121" s="7">
        <f t="shared" si="133"/>
        <v>-3.9531680440771377E-2</v>
      </c>
      <c r="L1121" s="7">
        <f t="shared" si="129"/>
        <v>-3.4539473684210398E-2</v>
      </c>
      <c r="M1121" s="7">
        <f t="shared" si="129"/>
        <v>-1.6691639196883434E-2</v>
      </c>
      <c r="N1121" s="7">
        <f t="shared" si="129"/>
        <v>-2.6969292389853239E-2</v>
      </c>
      <c r="O1121" s="7">
        <f t="shared" si="129"/>
        <v>-4.152249134948105E-2</v>
      </c>
      <c r="P1121" s="7">
        <f t="shared" si="130"/>
        <v>2.2144734758522451E-4</v>
      </c>
      <c r="Q1121" s="7">
        <f t="shared" si="131"/>
        <v>2.8636063610891042E-2</v>
      </c>
      <c r="R1121" s="7">
        <f t="shared" si="132"/>
        <v>1.6527006269731689E-2</v>
      </c>
      <c r="S1121" s="7">
        <f t="shared" si="128"/>
        <v>1.1579947430959418E-2</v>
      </c>
      <c r="T1121" s="7">
        <f t="shared" si="128"/>
        <v>1.6680147410323941E-2</v>
      </c>
      <c r="U1121" s="7">
        <f t="shared" si="128"/>
        <v>1.1818563565163812E-2</v>
      </c>
      <c r="V1121" s="9">
        <f t="shared" si="128"/>
        <v>4.7234281756850495E-2</v>
      </c>
    </row>
    <row r="1122" spans="1:22" x14ac:dyDescent="0.2">
      <c r="A1122" s="8">
        <v>44099</v>
      </c>
      <c r="B1122" s="6">
        <v>37388.660000000003</v>
      </c>
      <c r="C1122" s="6">
        <v>415.05</v>
      </c>
      <c r="D1122" s="6">
        <v>348.65</v>
      </c>
      <c r="E1122" s="6">
        <v>29.35</v>
      </c>
      <c r="F1122" s="6">
        <v>328.13</v>
      </c>
      <c r="G1122" s="6">
        <v>182.2</v>
      </c>
      <c r="H1122" s="6">
        <v>41.55</v>
      </c>
      <c r="I1122" s="7">
        <f t="shared" si="133"/>
        <v>-2.2334579522240272E-2</v>
      </c>
      <c r="J1122" s="7">
        <f t="shared" si="133"/>
        <v>-3.0357788218287052E-2</v>
      </c>
      <c r="K1122" s="7">
        <f t="shared" si="133"/>
        <v>-3.7143266886562443E-2</v>
      </c>
      <c r="L1122" s="7">
        <f t="shared" si="129"/>
        <v>-8.0068143100511135E-2</v>
      </c>
      <c r="M1122" s="7">
        <f t="shared" si="129"/>
        <v>-3.3309968610002127E-2</v>
      </c>
      <c r="N1122" s="7">
        <f t="shared" si="129"/>
        <v>-3.2107574094401681E-2</v>
      </c>
      <c r="O1122" s="7">
        <f t="shared" si="129"/>
        <v>-4.0914560770156316E-2</v>
      </c>
      <c r="P1122" s="7">
        <f t="shared" si="130"/>
        <v>-1.5735171900797158E-2</v>
      </c>
      <c r="Q1122" s="7">
        <f t="shared" si="131"/>
        <v>-5.6669732166161994E-2</v>
      </c>
      <c r="R1122" s="7">
        <f t="shared" si="132"/>
        <v>-4.033428059783107E-2</v>
      </c>
      <c r="S1122" s="7">
        <f t="shared" si="128"/>
        <v>-3.5150062138070426E-2</v>
      </c>
      <c r="T1122" s="7">
        <f t="shared" si="128"/>
        <v>-1.6832514432300636E-2</v>
      </c>
      <c r="U1122" s="7">
        <f t="shared" si="128"/>
        <v>-2.7339637571471016E-2</v>
      </c>
      <c r="V1122" s="9">
        <f t="shared" si="128"/>
        <v>-4.2409181925093742E-2</v>
      </c>
    </row>
    <row r="1123" spans="1:22" x14ac:dyDescent="0.2">
      <c r="A1123" s="8">
        <v>44098</v>
      </c>
      <c r="B1123" s="6">
        <v>36553.599999999999</v>
      </c>
      <c r="C1123" s="6">
        <v>402.45</v>
      </c>
      <c r="D1123" s="6">
        <v>335.7</v>
      </c>
      <c r="E1123" s="6">
        <v>27</v>
      </c>
      <c r="F1123" s="6">
        <v>317.2</v>
      </c>
      <c r="G1123" s="6">
        <v>176.35</v>
      </c>
      <c r="H1123" s="6">
        <v>39.85</v>
      </c>
      <c r="I1123" s="7">
        <f t="shared" si="133"/>
        <v>3.0498227260789657E-2</v>
      </c>
      <c r="J1123" s="7">
        <f t="shared" si="133"/>
        <v>4.2986706423158161E-2</v>
      </c>
      <c r="K1123" s="7">
        <f t="shared" si="133"/>
        <v>4.8108430145963776E-2</v>
      </c>
      <c r="L1123" s="7">
        <f t="shared" si="129"/>
        <v>5.3703703703703587E-2</v>
      </c>
      <c r="M1123" s="7">
        <f t="shared" si="129"/>
        <v>3.1462799495586502E-2</v>
      </c>
      <c r="N1123" s="7">
        <f t="shared" si="129"/>
        <v>4.2245534448539956E-2</v>
      </c>
      <c r="O1123" s="7">
        <f t="shared" si="129"/>
        <v>4.2659974905896902E-2</v>
      </c>
      <c r="P1123" s="7">
        <f t="shared" si="130"/>
        <v>-2.2587773329837479E-2</v>
      </c>
      <c r="Q1123" s="7">
        <f t="shared" si="131"/>
        <v>-3.082812936130187E-2</v>
      </c>
      <c r="R1123" s="7">
        <f t="shared" si="132"/>
        <v>-3.7850649681030482E-2</v>
      </c>
      <c r="S1123" s="7">
        <f t="shared" si="128"/>
        <v>-8.3455680269776442E-2</v>
      </c>
      <c r="T1123" s="7">
        <f t="shared" si="128"/>
        <v>-3.3877381564334764E-2</v>
      </c>
      <c r="U1123" s="7">
        <f t="shared" si="128"/>
        <v>-3.2634328143796867E-2</v>
      </c>
      <c r="V1123" s="9">
        <f t="shared" si="128"/>
        <v>-4.1775116065233028E-2</v>
      </c>
    </row>
    <row r="1124" spans="1:22" x14ac:dyDescent="0.2">
      <c r="A1124" s="8">
        <v>44097</v>
      </c>
      <c r="B1124" s="6">
        <v>37668.42</v>
      </c>
      <c r="C1124" s="6">
        <v>419.75</v>
      </c>
      <c r="D1124" s="6">
        <v>351.85</v>
      </c>
      <c r="E1124" s="6">
        <v>28.45</v>
      </c>
      <c r="F1124" s="6">
        <v>327.18</v>
      </c>
      <c r="G1124" s="6">
        <v>183.8</v>
      </c>
      <c r="H1124" s="6">
        <v>41.55</v>
      </c>
      <c r="I1124" s="7">
        <f t="shared" si="133"/>
        <v>1.7431047014979661E-3</v>
      </c>
      <c r="J1124" s="7">
        <f t="shared" si="133"/>
        <v>-1.8463371054198929E-2</v>
      </c>
      <c r="K1124" s="7">
        <f t="shared" si="133"/>
        <v>7.2474065652976538E-3</v>
      </c>
      <c r="L1124" s="7">
        <f t="shared" si="129"/>
        <v>8.7873462214411724E-3</v>
      </c>
      <c r="M1124" s="7">
        <f t="shared" si="129"/>
        <v>2.0539152759948553E-2</v>
      </c>
      <c r="N1124" s="7">
        <f t="shared" si="129"/>
        <v>1.3057671381936808E-2</v>
      </c>
      <c r="O1124" s="7">
        <f t="shared" si="129"/>
        <v>1.8050541516245522E-2</v>
      </c>
      <c r="P1124" s="7">
        <f t="shared" si="130"/>
        <v>3.0042401075950527E-2</v>
      </c>
      <c r="Q1124" s="7">
        <f t="shared" si="131"/>
        <v>4.2088430417907371E-2</v>
      </c>
      <c r="R1124" s="7">
        <f t="shared" si="132"/>
        <v>4.69870444265688E-2</v>
      </c>
      <c r="S1124" s="7">
        <f t="shared" si="128"/>
        <v>5.2311294568010744E-2</v>
      </c>
      <c r="T1124" s="7">
        <f t="shared" si="128"/>
        <v>3.0977988405332401E-2</v>
      </c>
      <c r="U1124" s="7">
        <f t="shared" si="128"/>
        <v>4.1377553239525793E-2</v>
      </c>
      <c r="V1124" s="9">
        <f t="shared" si="128"/>
        <v>4.1775116065232952E-2</v>
      </c>
    </row>
    <row r="1125" spans="1:22" x14ac:dyDescent="0.2">
      <c r="A1125" s="8">
        <v>44096</v>
      </c>
      <c r="B1125" s="6">
        <v>37734.080000000002</v>
      </c>
      <c r="C1125" s="6">
        <v>412</v>
      </c>
      <c r="D1125" s="6">
        <v>354.4</v>
      </c>
      <c r="E1125" s="6">
        <v>28.7</v>
      </c>
      <c r="F1125" s="6">
        <v>333.9</v>
      </c>
      <c r="G1125" s="6">
        <v>186.2</v>
      </c>
      <c r="H1125" s="6">
        <v>42.3</v>
      </c>
      <c r="I1125" s="7">
        <f t="shared" si="133"/>
        <v>7.9519627880153543E-3</v>
      </c>
      <c r="J1125" s="7">
        <f t="shared" si="133"/>
        <v>2.7548543689320359E-2</v>
      </c>
      <c r="K1125" s="7">
        <f t="shared" si="133"/>
        <v>-1.0440180586907433E-2</v>
      </c>
      <c r="L1125" s="7">
        <f t="shared" si="129"/>
        <v>2.6132404181184565E-2</v>
      </c>
      <c r="M1125" s="7">
        <f t="shared" si="129"/>
        <v>4.1868823000898558E-2</v>
      </c>
      <c r="N1125" s="7">
        <f t="shared" si="129"/>
        <v>-2.1482277121374072E-3</v>
      </c>
      <c r="O1125" s="7">
        <f t="shared" si="129"/>
        <v>1.3002364066194039E-2</v>
      </c>
      <c r="P1125" s="7">
        <f t="shared" si="130"/>
        <v>1.7415872576175744E-3</v>
      </c>
      <c r="Q1125" s="7">
        <f t="shared" si="131"/>
        <v>-1.8635946608123812E-2</v>
      </c>
      <c r="R1125" s="7">
        <f t="shared" si="132"/>
        <v>7.2212703183678973E-3</v>
      </c>
      <c r="S1125" s="7">
        <f t="shared" si="128"/>
        <v>8.7489621932355446E-3</v>
      </c>
      <c r="T1125" s="7">
        <f t="shared" si="128"/>
        <v>2.0331068783583539E-2</v>
      </c>
      <c r="U1125" s="7">
        <f t="shared" si="128"/>
        <v>1.2973154921379942E-2</v>
      </c>
      <c r="V1125" s="9">
        <f t="shared" si="128"/>
        <v>1.7889564750775123E-2</v>
      </c>
    </row>
    <row r="1126" spans="1:22" x14ac:dyDescent="0.2">
      <c r="A1126" s="8">
        <v>44095</v>
      </c>
      <c r="B1126" s="6">
        <v>38034.14</v>
      </c>
      <c r="C1126" s="6">
        <v>423.35</v>
      </c>
      <c r="D1126" s="6">
        <v>350.7</v>
      </c>
      <c r="E1126" s="6">
        <v>29.45</v>
      </c>
      <c r="F1126" s="6">
        <v>347.88</v>
      </c>
      <c r="G1126" s="6">
        <v>185.8</v>
      </c>
      <c r="H1126" s="6">
        <v>42.85</v>
      </c>
      <c r="I1126" s="7">
        <f t="shared" si="133"/>
        <v>2.1340826951785852E-2</v>
      </c>
      <c r="J1126" s="7">
        <f t="shared" si="133"/>
        <v>4.7242234557694607E-2</v>
      </c>
      <c r="K1126" s="7">
        <f t="shared" si="133"/>
        <v>5.3749643570002892E-2</v>
      </c>
      <c r="L1126" s="7">
        <f t="shared" si="129"/>
        <v>5.6027164685908293E-2</v>
      </c>
      <c r="M1126" s="7">
        <f t="shared" si="129"/>
        <v>4.4268138438541937E-2</v>
      </c>
      <c r="N1126" s="7">
        <f t="shared" si="129"/>
        <v>3.659849300322926E-2</v>
      </c>
      <c r="O1126" s="7">
        <f t="shared" si="129"/>
        <v>5.134189031505243E-2</v>
      </c>
      <c r="P1126" s="7">
        <f t="shared" ref="P1126:P1157" si="134">LN(B1126/B1125)</f>
        <v>7.9205125493248488E-3</v>
      </c>
      <c r="Q1126" s="7">
        <f t="shared" ref="Q1126:Q1157" si="135">LN(C1126/C1125)</f>
        <v>2.7175910738759797E-2</v>
      </c>
      <c r="R1126" s="7">
        <f t="shared" ref="R1126:R1157" si="136">LN(D1126/D1125)</f>
        <v>-1.0495061584793446E-2</v>
      </c>
      <c r="S1126" s="7">
        <f t="shared" si="128"/>
        <v>2.5796787332020187E-2</v>
      </c>
      <c r="T1126" s="7">
        <f t="shared" si="128"/>
        <v>4.1016045771955681E-2</v>
      </c>
      <c r="U1126" s="7">
        <f t="shared" si="128"/>
        <v>-2.1505384632284734E-3</v>
      </c>
      <c r="V1126" s="9">
        <f t="shared" si="128"/>
        <v>1.2918558991556693E-2</v>
      </c>
    </row>
    <row r="1127" spans="1:22" x14ac:dyDescent="0.2">
      <c r="A1127" s="8">
        <v>44092</v>
      </c>
      <c r="B1127" s="6">
        <v>38845.82</v>
      </c>
      <c r="C1127" s="6">
        <v>443.35</v>
      </c>
      <c r="D1127" s="6">
        <v>369.55</v>
      </c>
      <c r="E1127" s="6">
        <v>31.1</v>
      </c>
      <c r="F1127" s="6">
        <v>363.28</v>
      </c>
      <c r="G1127" s="6">
        <v>192.6</v>
      </c>
      <c r="H1127" s="6">
        <v>45.05</v>
      </c>
      <c r="I1127" s="7">
        <f t="shared" si="133"/>
        <v>3.4503068798650283E-3</v>
      </c>
      <c r="J1127" s="7">
        <f t="shared" si="133"/>
        <v>-1.0149994361114967E-3</v>
      </c>
      <c r="K1127" s="7">
        <f t="shared" si="133"/>
        <v>-1.4882965769179579E-3</v>
      </c>
      <c r="L1127" s="7">
        <f t="shared" si="129"/>
        <v>2.733118971061077E-2</v>
      </c>
      <c r="M1127" s="7">
        <f t="shared" si="129"/>
        <v>-2.9811715481171452E-2</v>
      </c>
      <c r="N1127" s="7">
        <f t="shared" si="129"/>
        <v>1.4797507788161912E-2</v>
      </c>
      <c r="O1127" s="7">
        <f t="shared" si="129"/>
        <v>1.2208657047724891E-2</v>
      </c>
      <c r="P1127" s="7">
        <f t="shared" si="134"/>
        <v>2.1116300277103938E-2</v>
      </c>
      <c r="Q1127" s="7">
        <f t="shared" si="135"/>
        <v>4.6160265737729834E-2</v>
      </c>
      <c r="R1127" s="7">
        <f t="shared" si="136"/>
        <v>5.2354892084763377E-2</v>
      </c>
      <c r="S1127" s="7">
        <f t="shared" si="128"/>
        <v>5.451390908759271E-2</v>
      </c>
      <c r="T1127" s="7">
        <f t="shared" si="128"/>
        <v>4.3316294068131166E-2</v>
      </c>
      <c r="U1127" s="7">
        <f t="shared" si="128"/>
        <v>3.5944672984287024E-2</v>
      </c>
      <c r="V1127" s="9">
        <f t="shared" si="128"/>
        <v>5.006733901055805E-2</v>
      </c>
    </row>
    <row r="1128" spans="1:22" x14ac:dyDescent="0.2">
      <c r="A1128" s="8">
        <v>44091</v>
      </c>
      <c r="B1128" s="6">
        <v>38979.85</v>
      </c>
      <c r="C1128" s="6">
        <v>442.9</v>
      </c>
      <c r="D1128" s="6">
        <v>369</v>
      </c>
      <c r="E1128" s="6">
        <v>31.95</v>
      </c>
      <c r="F1128" s="6">
        <v>352.45</v>
      </c>
      <c r="G1128" s="6">
        <v>195.45</v>
      </c>
      <c r="H1128" s="6">
        <v>45.6</v>
      </c>
      <c r="I1128" s="7">
        <f t="shared" si="133"/>
        <v>8.2863325538706789E-3</v>
      </c>
      <c r="J1128" s="7">
        <f t="shared" si="133"/>
        <v>6.999322646195516E-3</v>
      </c>
      <c r="K1128" s="7">
        <f t="shared" si="133"/>
        <v>1.5447154471544655E-2</v>
      </c>
      <c r="L1128" s="7">
        <f t="shared" si="129"/>
        <v>4.6948356807512415E-3</v>
      </c>
      <c r="M1128" s="7">
        <f t="shared" si="129"/>
        <v>1.1916583912611634E-2</v>
      </c>
      <c r="N1128" s="7">
        <f t="shared" si="129"/>
        <v>1.4070094653364063E-2</v>
      </c>
      <c r="O1128" s="7">
        <f t="shared" si="129"/>
        <v>1.8640350877193068E-2</v>
      </c>
      <c r="P1128" s="7">
        <f t="shared" si="134"/>
        <v>3.4443682272779041E-3</v>
      </c>
      <c r="Q1128" s="7">
        <f t="shared" si="135"/>
        <v>-1.0155148968635833E-3</v>
      </c>
      <c r="R1128" s="7">
        <f t="shared" si="136"/>
        <v>-1.4894051903686578E-3</v>
      </c>
      <c r="S1128" s="7">
        <f t="shared" si="128"/>
        <v>2.6964361638355201E-2</v>
      </c>
      <c r="T1128" s="7">
        <f t="shared" si="128"/>
        <v>-3.0265118569810984E-2</v>
      </c>
      <c r="U1128" s="7">
        <f t="shared" si="128"/>
        <v>1.4689092874938553E-2</v>
      </c>
      <c r="V1128" s="9">
        <f t="shared" si="128"/>
        <v>1.2134732465993614E-2</v>
      </c>
    </row>
    <row r="1129" spans="1:22" x14ac:dyDescent="0.2">
      <c r="A1129" s="8">
        <v>44090</v>
      </c>
      <c r="B1129" s="6">
        <v>39302.85</v>
      </c>
      <c r="C1129" s="6">
        <v>446</v>
      </c>
      <c r="D1129" s="6">
        <v>374.7</v>
      </c>
      <c r="E1129" s="6">
        <v>32.1</v>
      </c>
      <c r="F1129" s="6">
        <v>356.65</v>
      </c>
      <c r="G1129" s="6">
        <v>198.2</v>
      </c>
      <c r="H1129" s="6">
        <v>46.45</v>
      </c>
      <c r="I1129" s="7">
        <f t="shared" si="133"/>
        <v>-6.5771311749657224E-3</v>
      </c>
      <c r="J1129" s="7">
        <f t="shared" si="133"/>
        <v>7.959641255605332E-3</v>
      </c>
      <c r="K1129" s="7">
        <f t="shared" si="133"/>
        <v>-8.4067253803041808E-3</v>
      </c>
      <c r="L1129" s="7">
        <f t="shared" si="129"/>
        <v>1.5576323987538387E-3</v>
      </c>
      <c r="M1129" s="7">
        <f t="shared" si="129"/>
        <v>-1.8505537641945846E-2</v>
      </c>
      <c r="N1129" s="7">
        <f t="shared" si="129"/>
        <v>9.8385469223007949E-3</v>
      </c>
      <c r="O1129" s="7">
        <f t="shared" si="129"/>
        <v>2.1528525296015122E-3</v>
      </c>
      <c r="P1129" s="7">
        <f t="shared" si="134"/>
        <v>8.2521893850373128E-3</v>
      </c>
      <c r="Q1129" s="7">
        <f t="shared" si="135"/>
        <v>6.9749410909115449E-3</v>
      </c>
      <c r="R1129" s="7">
        <f t="shared" si="136"/>
        <v>1.5329061759114438E-2</v>
      </c>
      <c r="S1129" s="7">
        <f t="shared" si="128"/>
        <v>4.6838493124264375E-3</v>
      </c>
      <c r="T1129" s="7">
        <f t="shared" si="128"/>
        <v>1.1846140504162436E-2</v>
      </c>
      <c r="U1129" s="7">
        <f t="shared" si="128"/>
        <v>1.397202965692383E-2</v>
      </c>
      <c r="V1129" s="9">
        <f t="shared" si="128"/>
        <v>1.8468748739507213E-2</v>
      </c>
    </row>
    <row r="1130" spans="1:22" x14ac:dyDescent="0.2">
      <c r="A1130" s="8">
        <v>44089</v>
      </c>
      <c r="B1130" s="6">
        <v>39044.35</v>
      </c>
      <c r="C1130" s="6">
        <v>449.55</v>
      </c>
      <c r="D1130" s="6">
        <v>371.55</v>
      </c>
      <c r="E1130" s="6">
        <v>32.15</v>
      </c>
      <c r="F1130" s="6">
        <v>350.05</v>
      </c>
      <c r="G1130" s="6">
        <v>200.15</v>
      </c>
      <c r="H1130" s="6">
        <v>46.55</v>
      </c>
      <c r="I1130" s="7">
        <f t="shared" si="133"/>
        <v>-7.3690559581603976E-3</v>
      </c>
      <c r="J1130" s="7">
        <f t="shared" si="133"/>
        <v>-2.0020020020020013E-2</v>
      </c>
      <c r="K1130" s="7">
        <f t="shared" si="133"/>
        <v>-2.1127708249226274E-2</v>
      </c>
      <c r="L1130" s="7">
        <f t="shared" si="129"/>
        <v>-3.4214618973561373E-2</v>
      </c>
      <c r="M1130" s="7">
        <f t="shared" si="129"/>
        <v>1.1426939008711834E-3</v>
      </c>
      <c r="N1130" s="7">
        <f t="shared" si="129"/>
        <v>-8.2438171371471691E-3</v>
      </c>
      <c r="O1130" s="7">
        <f t="shared" si="129"/>
        <v>-8.5929108485499617E-3</v>
      </c>
      <c r="P1130" s="7">
        <f t="shared" si="134"/>
        <v>-6.5988558117966965E-3</v>
      </c>
      <c r="Q1130" s="7">
        <f t="shared" si="135"/>
        <v>7.9281304107177916E-3</v>
      </c>
      <c r="R1130" s="7">
        <f t="shared" si="136"/>
        <v>-8.4422611961633646E-3</v>
      </c>
      <c r="S1130" s="7">
        <f t="shared" si="128"/>
        <v>1.556420547658158E-3</v>
      </c>
      <c r="T1130" s="7">
        <f t="shared" si="128"/>
        <v>-1.8678907300840496E-2</v>
      </c>
      <c r="U1130" s="7">
        <f t="shared" si="128"/>
        <v>9.7904635426950964E-3</v>
      </c>
      <c r="V1130" s="9">
        <f t="shared" si="128"/>
        <v>2.1505384632283433E-3</v>
      </c>
    </row>
    <row r="1131" spans="1:22" x14ac:dyDescent="0.2">
      <c r="A1131" s="8">
        <v>44088</v>
      </c>
      <c r="B1131" s="6">
        <v>38756.629999999997</v>
      </c>
      <c r="C1131" s="6">
        <v>440.55</v>
      </c>
      <c r="D1131" s="6">
        <v>363.7</v>
      </c>
      <c r="E1131" s="6">
        <v>31.05</v>
      </c>
      <c r="F1131" s="6">
        <v>350.45</v>
      </c>
      <c r="G1131" s="6">
        <v>198.5</v>
      </c>
      <c r="H1131" s="6">
        <v>46.15</v>
      </c>
      <c r="I1131" s="7">
        <f t="shared" si="133"/>
        <v>2.5265354598684731E-3</v>
      </c>
      <c r="J1131" s="7">
        <f t="shared" si="133"/>
        <v>1.5094767903756523E-2</v>
      </c>
      <c r="K1131" s="7">
        <f t="shared" si="133"/>
        <v>1.8696728072587376E-2</v>
      </c>
      <c r="L1131" s="7">
        <f t="shared" si="129"/>
        <v>0</v>
      </c>
      <c r="M1131" s="7">
        <f t="shared" si="129"/>
        <v>-3.9577685832501097E-2</v>
      </c>
      <c r="N1131" s="7">
        <f t="shared" si="129"/>
        <v>2.1158690176322326E-2</v>
      </c>
      <c r="O1131" s="7">
        <f t="shared" si="129"/>
        <v>-4.3336944745394623E-3</v>
      </c>
      <c r="P1131" s="7">
        <f t="shared" si="134"/>
        <v>-7.3963415798408731E-3</v>
      </c>
      <c r="Q1131" s="7">
        <f t="shared" si="135"/>
        <v>-2.022313611804313E-2</v>
      </c>
      <c r="R1131" s="7">
        <f t="shared" si="136"/>
        <v>-2.1354092610534964E-2</v>
      </c>
      <c r="S1131" s="7">
        <f t="shared" si="128"/>
        <v>-3.4813642304140559E-2</v>
      </c>
      <c r="T1131" s="7">
        <f t="shared" si="128"/>
        <v>1.1420415231270563E-3</v>
      </c>
      <c r="U1131" s="7">
        <f t="shared" si="128"/>
        <v>-8.2779853113375493E-3</v>
      </c>
      <c r="V1131" s="9">
        <f t="shared" si="128"/>
        <v>-8.6300427742149275E-3</v>
      </c>
    </row>
    <row r="1132" spans="1:22" x14ac:dyDescent="0.2">
      <c r="A1132" s="8">
        <v>44085</v>
      </c>
      <c r="B1132" s="6">
        <v>38854.550000000003</v>
      </c>
      <c r="C1132" s="6">
        <v>447.2</v>
      </c>
      <c r="D1132" s="6">
        <v>370.5</v>
      </c>
      <c r="E1132" s="6">
        <v>31.05</v>
      </c>
      <c r="F1132" s="6">
        <v>336.58</v>
      </c>
      <c r="G1132" s="6">
        <v>202.7</v>
      </c>
      <c r="H1132" s="6">
        <v>45.95</v>
      </c>
      <c r="I1132" s="7">
        <f t="shared" si="133"/>
        <v>-3.662376735801276E-4</v>
      </c>
      <c r="J1132" s="7">
        <f t="shared" si="133"/>
        <v>-7.8264758497303966E-4</v>
      </c>
      <c r="K1132" s="7">
        <f t="shared" si="133"/>
        <v>5.3981106612677188E-4</v>
      </c>
      <c r="L1132" s="7">
        <f t="shared" si="129"/>
        <v>-1.2882447665056418E-2</v>
      </c>
      <c r="M1132" s="7">
        <f t="shared" si="129"/>
        <v>-2.2728623209935184E-2</v>
      </c>
      <c r="N1132" s="7">
        <f t="shared" si="129"/>
        <v>-2.2446965959546095E-2</v>
      </c>
      <c r="O1132" s="7">
        <f t="shared" si="129"/>
        <v>-7.6169749727965641E-3</v>
      </c>
      <c r="P1132" s="7">
        <f t="shared" si="134"/>
        <v>2.5233491349336561E-3</v>
      </c>
      <c r="Q1132" s="7">
        <f t="shared" si="135"/>
        <v>1.498197552815049E-2</v>
      </c>
      <c r="R1132" s="7">
        <f t="shared" si="136"/>
        <v>1.8524092743198304E-2</v>
      </c>
      <c r="S1132" s="7">
        <f t="shared" si="128"/>
        <v>0</v>
      </c>
      <c r="T1132" s="7">
        <f t="shared" si="128"/>
        <v>-4.0382180661406537E-2</v>
      </c>
      <c r="U1132" s="7">
        <f t="shared" si="128"/>
        <v>2.0937953330709157E-2</v>
      </c>
      <c r="V1132" s="9">
        <f t="shared" si="128"/>
        <v>-4.3431121471650246E-3</v>
      </c>
    </row>
    <row r="1133" spans="1:22" x14ac:dyDescent="0.2">
      <c r="A1133" s="8">
        <v>44084</v>
      </c>
      <c r="B1133" s="6">
        <v>38840.32</v>
      </c>
      <c r="C1133" s="6">
        <v>446.85</v>
      </c>
      <c r="D1133" s="6">
        <v>370.7</v>
      </c>
      <c r="E1133" s="6">
        <v>30.65</v>
      </c>
      <c r="F1133" s="6">
        <v>328.93</v>
      </c>
      <c r="G1133" s="6">
        <v>198.15</v>
      </c>
      <c r="H1133" s="6">
        <v>45.6</v>
      </c>
      <c r="I1133" s="7">
        <f t="shared" si="133"/>
        <v>-1.6642499340891126E-2</v>
      </c>
      <c r="J1133" s="7">
        <f t="shared" si="133"/>
        <v>-3.4911043974488187E-2</v>
      </c>
      <c r="K1133" s="7">
        <f t="shared" si="133"/>
        <v>-8.362557323981612E-3</v>
      </c>
      <c r="L1133" s="7">
        <f t="shared" si="129"/>
        <v>-4.0783034257748763E-2</v>
      </c>
      <c r="M1133" s="7">
        <f t="shared" si="129"/>
        <v>-2.492931626789896E-2</v>
      </c>
      <c r="N1133" s="7">
        <f t="shared" si="129"/>
        <v>-1.6654049962149919E-2</v>
      </c>
      <c r="O1133" s="7">
        <f t="shared" si="129"/>
        <v>-2.7412280701754388E-2</v>
      </c>
      <c r="P1133" s="7">
        <f t="shared" si="134"/>
        <v>-3.6630475497589183E-4</v>
      </c>
      <c r="Q1133" s="7">
        <f t="shared" si="135"/>
        <v>-7.8295401348829543E-4</v>
      </c>
      <c r="R1133" s="7">
        <f t="shared" si="136"/>
        <v>5.3966542054492282E-4</v>
      </c>
      <c r="S1133" s="7">
        <f t="shared" si="128"/>
        <v>-1.2966145997267423E-2</v>
      </c>
      <c r="T1133" s="7">
        <f t="shared" si="128"/>
        <v>-2.2990900114889551E-2</v>
      </c>
      <c r="U1133" s="7">
        <f t="shared" si="128"/>
        <v>-2.27027338215103E-2</v>
      </c>
      <c r="V1133" s="9">
        <f t="shared" si="128"/>
        <v>-7.6461322813557069E-3</v>
      </c>
    </row>
    <row r="1134" spans="1:22" x14ac:dyDescent="0.2">
      <c r="A1134" s="8">
        <v>44083</v>
      </c>
      <c r="B1134" s="6">
        <v>38193.919999999998</v>
      </c>
      <c r="C1134" s="6">
        <v>431.25</v>
      </c>
      <c r="D1134" s="6">
        <v>367.6</v>
      </c>
      <c r="E1134" s="6">
        <v>29.4</v>
      </c>
      <c r="F1134" s="6">
        <v>320.73</v>
      </c>
      <c r="G1134" s="6">
        <v>194.85</v>
      </c>
      <c r="H1134" s="6">
        <v>44.35</v>
      </c>
      <c r="I1134" s="7">
        <f t="shared" si="133"/>
        <v>4.4884107208686963E-3</v>
      </c>
      <c r="J1134" s="7">
        <f t="shared" si="133"/>
        <v>3.0376811594202913E-2</v>
      </c>
      <c r="K1134" s="7">
        <f t="shared" si="133"/>
        <v>2.2034820457018434E-2</v>
      </c>
      <c r="L1134" s="7">
        <f t="shared" si="129"/>
        <v>3.0612244897959329E-2</v>
      </c>
      <c r="M1134" s="7">
        <f t="shared" si="129"/>
        <v>3.9597168958314111E-3</v>
      </c>
      <c r="N1134" s="7">
        <f t="shared" si="129"/>
        <v>4.721580703104955E-2</v>
      </c>
      <c r="O1134" s="7">
        <f t="shared" si="129"/>
        <v>2.0293122886132942E-2</v>
      </c>
      <c r="P1134" s="7">
        <f t="shared" si="134"/>
        <v>-1.6782541676922662E-2</v>
      </c>
      <c r="Q1134" s="7">
        <f t="shared" si="135"/>
        <v>-3.5534999481831579E-2</v>
      </c>
      <c r="R1134" s="7">
        <f t="shared" si="136"/>
        <v>-8.3977196751545552E-3</v>
      </c>
      <c r="S1134" s="7">
        <f t="shared" si="128"/>
        <v>-4.1637988037584464E-2</v>
      </c>
      <c r="T1134" s="7">
        <f t="shared" si="128"/>
        <v>-2.5245314476519461E-2</v>
      </c>
      <c r="U1134" s="7">
        <f t="shared" si="128"/>
        <v>-1.6794287851725813E-2</v>
      </c>
      <c r="V1134" s="9">
        <f t="shared" si="128"/>
        <v>-2.7795007764751901E-2</v>
      </c>
    </row>
    <row r="1135" spans="1:22" x14ac:dyDescent="0.2">
      <c r="A1135" s="8">
        <v>44082</v>
      </c>
      <c r="B1135" s="6">
        <v>38365.35</v>
      </c>
      <c r="C1135" s="6">
        <v>444.35</v>
      </c>
      <c r="D1135" s="6">
        <v>375.7</v>
      </c>
      <c r="E1135" s="6">
        <v>30.3</v>
      </c>
      <c r="F1135" s="6">
        <v>322</v>
      </c>
      <c r="G1135" s="6">
        <v>204.05</v>
      </c>
      <c r="H1135" s="6">
        <v>45.25</v>
      </c>
      <c r="I1135" s="7">
        <f t="shared" si="133"/>
        <v>1.3522618717149992E-3</v>
      </c>
      <c r="J1135" s="7">
        <f t="shared" si="133"/>
        <v>3.2294362552042211E-2</v>
      </c>
      <c r="K1135" s="7">
        <f t="shared" si="133"/>
        <v>-6.121905775885006E-3</v>
      </c>
      <c r="L1135" s="7">
        <f t="shared" si="129"/>
        <v>4.6204620462046098E-2</v>
      </c>
      <c r="M1135" s="7">
        <f t="shared" si="129"/>
        <v>1.0248447204968869E-2</v>
      </c>
      <c r="N1135" s="7">
        <f t="shared" si="129"/>
        <v>1.8867924528301883E-2</v>
      </c>
      <c r="O1135" s="7">
        <f t="shared" si="129"/>
        <v>2.0994475138121693E-2</v>
      </c>
      <c r="P1135" s="7">
        <f t="shared" si="134"/>
        <v>4.4783678452894179E-3</v>
      </c>
      <c r="Q1135" s="7">
        <f t="shared" si="135"/>
        <v>2.9924571838914713E-2</v>
      </c>
      <c r="R1135" s="7">
        <f t="shared" si="136"/>
        <v>2.1795562098391164E-2</v>
      </c>
      <c r="S1135" s="7">
        <f t="shared" si="128"/>
        <v>3.0153038170687672E-2</v>
      </c>
      <c r="T1135" s="7">
        <f t="shared" si="128"/>
        <v>3.9518978508901225E-3</v>
      </c>
      <c r="U1135" s="7">
        <f t="shared" si="128"/>
        <v>4.6135030067096475E-2</v>
      </c>
      <c r="V1135" s="9">
        <f t="shared" si="128"/>
        <v>2.0089961390346543E-2</v>
      </c>
    </row>
    <row r="1136" spans="1:22" x14ac:dyDescent="0.2">
      <c r="A1136" s="8">
        <v>44081</v>
      </c>
      <c r="B1136" s="6">
        <v>38417.230000000003</v>
      </c>
      <c r="C1136" s="6">
        <v>458.7</v>
      </c>
      <c r="D1136" s="6">
        <v>373.4</v>
      </c>
      <c r="E1136" s="6">
        <v>31.7</v>
      </c>
      <c r="F1136" s="6">
        <v>325.3</v>
      </c>
      <c r="G1136" s="6">
        <v>207.9</v>
      </c>
      <c r="H1136" s="6">
        <v>46.2</v>
      </c>
      <c r="I1136" s="7">
        <f t="shared" si="133"/>
        <v>-1.563100723295352E-3</v>
      </c>
      <c r="J1136" s="7">
        <f t="shared" si="133"/>
        <v>-7.6302594288205627E-3</v>
      </c>
      <c r="K1136" s="7">
        <f t="shared" si="133"/>
        <v>-2.2763792179967268E-3</v>
      </c>
      <c r="L1136" s="7">
        <f t="shared" si="129"/>
        <v>0</v>
      </c>
      <c r="M1136" s="7">
        <f t="shared" si="129"/>
        <v>1.3372271749154452E-2</v>
      </c>
      <c r="N1136" s="7">
        <f t="shared" si="129"/>
        <v>-6.253006253006288E-3</v>
      </c>
      <c r="O1136" s="7">
        <f t="shared" si="129"/>
        <v>-6.4935064935065512E-3</v>
      </c>
      <c r="P1136" s="7">
        <f t="shared" si="134"/>
        <v>1.3513483890492716E-3</v>
      </c>
      <c r="Q1136" s="7">
        <f t="shared" si="135"/>
        <v>3.1783861418642E-2</v>
      </c>
      <c r="R1136" s="7">
        <f t="shared" si="136"/>
        <v>-6.140721472300964E-3</v>
      </c>
      <c r="S1136" s="7">
        <f t="shared" si="128"/>
        <v>4.5168968367911372E-2</v>
      </c>
      <c r="T1136" s="7">
        <f t="shared" si="128"/>
        <v>1.0196287934897392E-2</v>
      </c>
      <c r="U1136" s="7">
        <f t="shared" si="128"/>
        <v>1.8692133012152546E-2</v>
      </c>
      <c r="V1136" s="9">
        <f t="shared" si="128"/>
        <v>2.0777127941758181E-2</v>
      </c>
    </row>
    <row r="1137" spans="1:22" x14ac:dyDescent="0.2">
      <c r="A1137" s="8">
        <v>44078</v>
      </c>
      <c r="B1137" s="6">
        <v>38357.18</v>
      </c>
      <c r="C1137" s="6">
        <v>455.2</v>
      </c>
      <c r="D1137" s="6">
        <v>372.55</v>
      </c>
      <c r="E1137" s="6">
        <v>31.7</v>
      </c>
      <c r="F1137" s="6">
        <v>329.65</v>
      </c>
      <c r="G1137" s="6">
        <v>206.6</v>
      </c>
      <c r="H1137" s="6">
        <v>45.9</v>
      </c>
      <c r="I1137" s="7">
        <f t="shared" si="133"/>
        <v>1.6522591076820525E-2</v>
      </c>
      <c r="J1137" s="7">
        <f t="shared" si="133"/>
        <v>4.3387521968365483E-2</v>
      </c>
      <c r="K1137" s="7">
        <f t="shared" si="133"/>
        <v>2.7378875318749163E-2</v>
      </c>
      <c r="L1137" s="7">
        <f t="shared" si="129"/>
        <v>1.577287066246047E-3</v>
      </c>
      <c r="M1137" s="7">
        <f t="shared" si="129"/>
        <v>4.4592749886243066E-2</v>
      </c>
      <c r="N1137" s="7">
        <f t="shared" si="129"/>
        <v>3.1703775411423107E-2</v>
      </c>
      <c r="O1137" s="7">
        <f t="shared" si="129"/>
        <v>3.0501089324618702E-2</v>
      </c>
      <c r="P1137" s="7">
        <f t="shared" si="134"/>
        <v>-1.5643236397581417E-3</v>
      </c>
      <c r="Q1137" s="7">
        <f t="shared" si="135"/>
        <v>-7.6595187910051257E-3</v>
      </c>
      <c r="R1137" s="7">
        <f t="shared" si="136"/>
        <v>-2.2789741078856687E-3</v>
      </c>
      <c r="S1137" s="7">
        <f t="shared" si="128"/>
        <v>0</v>
      </c>
      <c r="T1137" s="7">
        <f t="shared" si="128"/>
        <v>1.3283652080002714E-2</v>
      </c>
      <c r="U1137" s="7">
        <f t="shared" si="128"/>
        <v>-6.2726381784291027E-3</v>
      </c>
      <c r="V1137" s="9">
        <f t="shared" si="128"/>
        <v>-6.5146810211937538E-3</v>
      </c>
    </row>
    <row r="1138" spans="1:22" x14ac:dyDescent="0.2">
      <c r="A1138" s="8">
        <v>44077</v>
      </c>
      <c r="B1138" s="6">
        <v>38990.94</v>
      </c>
      <c r="C1138" s="6">
        <v>474.95</v>
      </c>
      <c r="D1138" s="6">
        <v>382.75</v>
      </c>
      <c r="E1138" s="6">
        <v>31.75</v>
      </c>
      <c r="F1138" s="6">
        <v>344.35</v>
      </c>
      <c r="G1138" s="6">
        <v>213.15</v>
      </c>
      <c r="H1138" s="6">
        <v>47.3</v>
      </c>
      <c r="I1138" s="7">
        <f t="shared" si="133"/>
        <v>2.4387716736244958E-3</v>
      </c>
      <c r="J1138" s="7">
        <f t="shared" si="133"/>
        <v>1.9896831245394209E-2</v>
      </c>
      <c r="K1138" s="7">
        <f t="shared" si="133"/>
        <v>2.5212279555845818E-2</v>
      </c>
      <c r="L1138" s="7">
        <f t="shared" si="129"/>
        <v>0</v>
      </c>
      <c r="M1138" s="7">
        <f t="shared" si="129"/>
        <v>2.1576883984318229E-2</v>
      </c>
      <c r="N1138" s="7">
        <f t="shared" si="129"/>
        <v>1.4543748533896395E-2</v>
      </c>
      <c r="O1138" s="7">
        <f t="shared" si="129"/>
        <v>-1.0570824524311906E-3</v>
      </c>
      <c r="P1138" s="7">
        <f t="shared" si="134"/>
        <v>1.63875782139455E-2</v>
      </c>
      <c r="Q1138" s="7">
        <f t="shared" si="135"/>
        <v>4.2472652524070217E-2</v>
      </c>
      <c r="R1138" s="7">
        <f t="shared" si="136"/>
        <v>2.7010777538056627E-2</v>
      </c>
      <c r="S1138" s="7">
        <f t="shared" si="128"/>
        <v>1.5760444554657142E-3</v>
      </c>
      <c r="T1138" s="7">
        <f t="shared" si="128"/>
        <v>4.3627096431398671E-2</v>
      </c>
      <c r="U1138" s="7">
        <f t="shared" si="128"/>
        <v>3.1211586525681231E-2</v>
      </c>
      <c r="V1138" s="9">
        <f t="shared" si="128"/>
        <v>3.0045178431387778E-2</v>
      </c>
    </row>
    <row r="1139" spans="1:22" x14ac:dyDescent="0.2">
      <c r="A1139" s="8">
        <v>44076</v>
      </c>
      <c r="B1139" s="6">
        <v>39086.03</v>
      </c>
      <c r="C1139" s="6">
        <v>484.4</v>
      </c>
      <c r="D1139" s="6">
        <v>392.4</v>
      </c>
      <c r="E1139" s="6">
        <v>31.75</v>
      </c>
      <c r="F1139" s="6">
        <v>351.78</v>
      </c>
      <c r="G1139" s="6">
        <v>216.25</v>
      </c>
      <c r="H1139" s="6">
        <v>47.25</v>
      </c>
      <c r="I1139" s="7">
        <f t="shared" si="133"/>
        <v>-4.7390333579541144E-3</v>
      </c>
      <c r="J1139" s="7">
        <f t="shared" si="133"/>
        <v>2.6837324525186279E-3</v>
      </c>
      <c r="K1139" s="7">
        <f t="shared" si="133"/>
        <v>-3.6952089704382907E-3</v>
      </c>
      <c r="L1139" s="7">
        <f t="shared" si="129"/>
        <v>-1.1023622047244164E-2</v>
      </c>
      <c r="M1139" s="7">
        <f t="shared" si="129"/>
        <v>-3.6386377849791929E-3</v>
      </c>
      <c r="N1139" s="7">
        <f t="shared" si="129"/>
        <v>8.5549132947977391E-3</v>
      </c>
      <c r="O1139" s="7">
        <f t="shared" si="129"/>
        <v>6.3492063492063266E-3</v>
      </c>
      <c r="P1139" s="7">
        <f t="shared" si="134"/>
        <v>2.4358026961122203E-3</v>
      </c>
      <c r="Q1139" s="7">
        <f t="shared" si="135"/>
        <v>1.9701476342745692E-2</v>
      </c>
      <c r="R1139" s="7">
        <f t="shared" si="136"/>
        <v>2.4899693153414847E-2</v>
      </c>
      <c r="S1139" s="7">
        <f t="shared" si="128"/>
        <v>0</v>
      </c>
      <c r="T1139" s="7">
        <f t="shared" si="128"/>
        <v>2.1347398213471418E-2</v>
      </c>
      <c r="U1139" s="7">
        <f t="shared" si="128"/>
        <v>1.4439002600769444E-2</v>
      </c>
      <c r="V1139" s="9">
        <f t="shared" si="128"/>
        <v>-1.057641558135424E-3</v>
      </c>
    </row>
    <row r="1140" spans="1:22" x14ac:dyDescent="0.2">
      <c r="A1140" s="8">
        <v>44075</v>
      </c>
      <c r="B1140" s="6">
        <v>38900.800000000003</v>
      </c>
      <c r="C1140" s="6">
        <v>485.7</v>
      </c>
      <c r="D1140" s="6">
        <v>390.95</v>
      </c>
      <c r="E1140" s="6">
        <v>31.4</v>
      </c>
      <c r="F1140" s="6">
        <v>350.5</v>
      </c>
      <c r="G1140" s="6">
        <v>218.1</v>
      </c>
      <c r="H1140" s="6">
        <v>47.55</v>
      </c>
      <c r="I1140" s="7">
        <f t="shared" si="133"/>
        <v>-7.0052543906552467E-3</v>
      </c>
      <c r="J1140" s="7">
        <f t="shared" si="133"/>
        <v>2.2750669137327595E-2</v>
      </c>
      <c r="K1140" s="7">
        <f t="shared" si="133"/>
        <v>9.3362322547640986E-3</v>
      </c>
      <c r="L1140" s="7">
        <f t="shared" si="129"/>
        <v>1.9108280254777066E-2</v>
      </c>
      <c r="M1140" s="7">
        <f t="shared" si="129"/>
        <v>-4.707560627674745E-2</v>
      </c>
      <c r="N1140" s="7">
        <f t="shared" si="129"/>
        <v>-2.7968821641448871E-2</v>
      </c>
      <c r="O1140" s="7">
        <f t="shared" si="129"/>
        <v>2.9442691903259766E-2</v>
      </c>
      <c r="P1140" s="7">
        <f t="shared" si="134"/>
        <v>-4.7502981802076188E-3</v>
      </c>
      <c r="Q1140" s="7">
        <f t="shared" si="135"/>
        <v>2.6801376727619989E-3</v>
      </c>
      <c r="R1140" s="7">
        <f t="shared" si="136"/>
        <v>-3.7020531206849601E-3</v>
      </c>
      <c r="S1140" s="7">
        <f t="shared" si="128"/>
        <v>-1.1084832424493041E-2</v>
      </c>
      <c r="T1140" s="7">
        <f t="shared" si="128"/>
        <v>-3.64527372953388E-3</v>
      </c>
      <c r="U1140" s="7">
        <f t="shared" si="128"/>
        <v>8.5185273955947216E-3</v>
      </c>
      <c r="V1140" s="9">
        <f t="shared" si="128"/>
        <v>6.3291350516475296E-3</v>
      </c>
    </row>
    <row r="1141" spans="1:22" x14ac:dyDescent="0.2">
      <c r="A1141" s="8">
        <v>44074</v>
      </c>
      <c r="B1141" s="6">
        <v>38628.29</v>
      </c>
      <c r="C1141" s="6">
        <v>496.75</v>
      </c>
      <c r="D1141" s="6">
        <v>394.6</v>
      </c>
      <c r="E1141" s="6">
        <v>32</v>
      </c>
      <c r="F1141" s="6">
        <v>334</v>
      </c>
      <c r="G1141" s="6">
        <v>212</v>
      </c>
      <c r="H1141" s="6">
        <v>48.95</v>
      </c>
      <c r="I1141" s="7">
        <f t="shared" si="133"/>
        <v>2.1720350551370338E-2</v>
      </c>
      <c r="J1141" s="7">
        <f t="shared" si="133"/>
        <v>2.5062908907901305E-2</v>
      </c>
      <c r="K1141" s="7">
        <f t="shared" si="133"/>
        <v>3.8266599087683595E-2</v>
      </c>
      <c r="L1141" s="7">
        <f t="shared" si="129"/>
        <v>5.1562499999999956E-2</v>
      </c>
      <c r="M1141" s="7">
        <f t="shared" si="129"/>
        <v>0.10284431137724548</v>
      </c>
      <c r="N1141" s="7">
        <f t="shared" si="129"/>
        <v>6.0613207547169701E-2</v>
      </c>
      <c r="O1141" s="7">
        <f t="shared" si="129"/>
        <v>5.4136874361593534E-2</v>
      </c>
      <c r="P1141" s="7">
        <f t="shared" si="134"/>
        <v>-7.0299063816340645E-3</v>
      </c>
      <c r="Q1141" s="7">
        <f t="shared" si="135"/>
        <v>2.2495732080227118E-2</v>
      </c>
      <c r="R1141" s="7">
        <f t="shared" si="136"/>
        <v>9.2929190179920126E-3</v>
      </c>
      <c r="S1141" s="7">
        <f t="shared" si="128"/>
        <v>1.8928009885518859E-2</v>
      </c>
      <c r="T1141" s="7">
        <f t="shared" si="128"/>
        <v>-4.8219713497944308E-2</v>
      </c>
      <c r="U1141" s="7">
        <f t="shared" si="128"/>
        <v>-2.8367398535570916E-2</v>
      </c>
      <c r="V1141" s="9">
        <f t="shared" si="128"/>
        <v>2.9017579985120116E-2</v>
      </c>
    </row>
    <row r="1142" spans="1:22" x14ac:dyDescent="0.2">
      <c r="A1142" s="8">
        <v>44071</v>
      </c>
      <c r="B1142" s="6">
        <v>39467.31</v>
      </c>
      <c r="C1142" s="6">
        <v>509.2</v>
      </c>
      <c r="D1142" s="6">
        <v>409.7</v>
      </c>
      <c r="E1142" s="6">
        <v>33.65</v>
      </c>
      <c r="F1142" s="6">
        <v>368.35</v>
      </c>
      <c r="G1142" s="6">
        <v>224.85</v>
      </c>
      <c r="H1142" s="6">
        <v>51.6</v>
      </c>
      <c r="I1142" s="7">
        <f t="shared" si="133"/>
        <v>-8.9653943985540385E-3</v>
      </c>
      <c r="J1142" s="7">
        <f t="shared" si="133"/>
        <v>-7.0993715632364451E-2</v>
      </c>
      <c r="K1142" s="7">
        <f t="shared" si="133"/>
        <v>-4.2714181108127858E-2</v>
      </c>
      <c r="L1142" s="7">
        <f t="shared" si="129"/>
        <v>-5.2005943536404198E-2</v>
      </c>
      <c r="M1142" s="7">
        <f t="shared" si="129"/>
        <v>-8.470204968101025E-3</v>
      </c>
      <c r="N1142" s="7">
        <f t="shared" si="129"/>
        <v>-4.0916166333110904E-2</v>
      </c>
      <c r="O1142" s="7">
        <f t="shared" si="129"/>
        <v>-5.6201550387596888E-2</v>
      </c>
      <c r="P1142" s="7">
        <f t="shared" si="134"/>
        <v>2.1487824740618815E-2</v>
      </c>
      <c r="Q1142" s="7">
        <f t="shared" si="135"/>
        <v>2.4753985251325172E-2</v>
      </c>
      <c r="R1142" s="7">
        <f t="shared" si="136"/>
        <v>3.7552590964310288E-2</v>
      </c>
      <c r="S1142" s="7">
        <f t="shared" si="128"/>
        <v>5.0277153291010221E-2</v>
      </c>
      <c r="T1142" s="7">
        <f t="shared" si="128"/>
        <v>9.7892580152122155E-2</v>
      </c>
      <c r="U1142" s="7">
        <f t="shared" si="128"/>
        <v>5.8847238544703848E-2</v>
      </c>
      <c r="V1142" s="9">
        <f t="shared" si="128"/>
        <v>5.2722303510997728E-2</v>
      </c>
    </row>
    <row r="1143" spans="1:22" x14ac:dyDescent="0.2">
      <c r="A1143" s="8">
        <v>44070</v>
      </c>
      <c r="B1143" s="6">
        <v>39113.47</v>
      </c>
      <c r="C1143" s="6">
        <v>473.05</v>
      </c>
      <c r="D1143" s="6">
        <v>392.2</v>
      </c>
      <c r="E1143" s="6">
        <v>31.9</v>
      </c>
      <c r="F1143" s="6">
        <v>365.23</v>
      </c>
      <c r="G1143" s="6">
        <v>215.65</v>
      </c>
      <c r="H1143" s="6">
        <v>48.7</v>
      </c>
      <c r="I1143" s="7">
        <f t="shared" si="133"/>
        <v>-1.0111606052851663E-3</v>
      </c>
      <c r="J1143" s="7">
        <f t="shared" si="133"/>
        <v>-2.0505232005073482E-2</v>
      </c>
      <c r="K1143" s="7">
        <f t="shared" si="133"/>
        <v>-7.2667006629270059E-3</v>
      </c>
      <c r="L1143" s="7">
        <f t="shared" si="129"/>
        <v>1.7241379310344973E-2</v>
      </c>
      <c r="M1143" s="7">
        <f t="shared" si="129"/>
        <v>3.4772609040878422E-3</v>
      </c>
      <c r="N1143" s="7">
        <f t="shared" si="129"/>
        <v>-2.6895432413633236E-2</v>
      </c>
      <c r="O1143" s="7">
        <f t="shared" si="129"/>
        <v>-5.1334702258727383E-3</v>
      </c>
      <c r="P1143" s="7">
        <f t="shared" si="134"/>
        <v>-9.0058253814646067E-3</v>
      </c>
      <c r="Q1143" s="7">
        <f t="shared" si="135"/>
        <v>-7.3639775532798157E-2</v>
      </c>
      <c r="R1143" s="7">
        <f t="shared" si="136"/>
        <v>-4.3653270790579443E-2</v>
      </c>
      <c r="S1143" s="7">
        <f t="shared" si="128"/>
        <v>-5.3407046299937963E-2</v>
      </c>
      <c r="T1143" s="7">
        <f t="shared" si="128"/>
        <v>-8.5062810129765271E-3</v>
      </c>
      <c r="U1143" s="7">
        <f t="shared" si="128"/>
        <v>-4.1776790122864199E-2</v>
      </c>
      <c r="V1143" s="9">
        <f t="shared" si="128"/>
        <v>-5.7842642398972931E-2</v>
      </c>
    </row>
    <row r="1144" spans="1:22" x14ac:dyDescent="0.2">
      <c r="A1144" s="8">
        <v>44069</v>
      </c>
      <c r="B1144" s="6">
        <v>39073.919999999998</v>
      </c>
      <c r="C1144" s="6">
        <v>463.35</v>
      </c>
      <c r="D1144" s="6">
        <v>389.35</v>
      </c>
      <c r="E1144" s="6">
        <v>32.450000000000003</v>
      </c>
      <c r="F1144" s="6">
        <v>366.5</v>
      </c>
      <c r="G1144" s="6">
        <v>209.85</v>
      </c>
      <c r="H1144" s="6">
        <v>48.45</v>
      </c>
      <c r="I1144" s="7">
        <f t="shared" si="133"/>
        <v>-5.8873028352415258E-3</v>
      </c>
      <c r="J1144" s="7">
        <f t="shared" si="133"/>
        <v>-2.4927160893493117E-2</v>
      </c>
      <c r="K1144" s="7">
        <f t="shared" si="133"/>
        <v>-7.705149608321582E-3</v>
      </c>
      <c r="L1144" s="7">
        <f t="shared" si="129"/>
        <v>-1.5408320493066396E-2</v>
      </c>
      <c r="M1144" s="7">
        <f t="shared" si="129"/>
        <v>7.1759890859481867E-3</v>
      </c>
      <c r="N1144" s="7">
        <f t="shared" si="129"/>
        <v>-9.0540862520848142E-3</v>
      </c>
      <c r="O1144" s="7">
        <f t="shared" si="129"/>
        <v>5.1599587203301489E-3</v>
      </c>
      <c r="P1144" s="7">
        <f t="shared" si="134"/>
        <v>-1.011672173050528E-3</v>
      </c>
      <c r="Q1144" s="7">
        <f t="shared" si="135"/>
        <v>-2.0718383117752863E-2</v>
      </c>
      <c r="R1144" s="7">
        <f t="shared" si="136"/>
        <v>-7.2932317392507395E-3</v>
      </c>
      <c r="S1144" s="7">
        <f t="shared" si="128"/>
        <v>1.7094433359300255E-2</v>
      </c>
      <c r="T1144" s="7">
        <f t="shared" si="128"/>
        <v>3.4712292108600839E-3</v>
      </c>
      <c r="U1144" s="7">
        <f t="shared" si="128"/>
        <v>-2.7263733314252303E-2</v>
      </c>
      <c r="V1144" s="9">
        <f t="shared" si="128"/>
        <v>-5.1466917517689172E-3</v>
      </c>
    </row>
    <row r="1145" spans="1:22" x14ac:dyDescent="0.2">
      <c r="A1145" s="8">
        <v>44068</v>
      </c>
      <c r="B1145" s="6">
        <v>38843.879999999997</v>
      </c>
      <c r="C1145" s="6">
        <v>451.8</v>
      </c>
      <c r="D1145" s="6">
        <v>386.35</v>
      </c>
      <c r="E1145" s="6">
        <v>31.95</v>
      </c>
      <c r="F1145" s="6">
        <v>369.13</v>
      </c>
      <c r="G1145" s="6">
        <v>207.95</v>
      </c>
      <c r="H1145" s="6">
        <v>48.7</v>
      </c>
      <c r="I1145" s="7">
        <f t="shared" si="133"/>
        <v>-1.1533348367875895E-3</v>
      </c>
      <c r="J1145" s="7">
        <f t="shared" si="133"/>
        <v>-1.3280212483399723E-2</v>
      </c>
      <c r="K1145" s="7">
        <f t="shared" si="133"/>
        <v>-1.5529959880936972E-2</v>
      </c>
      <c r="L1145" s="7">
        <f t="shared" si="129"/>
        <v>6.2597809076680999E-3</v>
      </c>
      <c r="M1145" s="7">
        <f t="shared" si="129"/>
        <v>-7.0435889794924211E-3</v>
      </c>
      <c r="N1145" s="7">
        <f t="shared" si="129"/>
        <v>-3.1257513825438843E-2</v>
      </c>
      <c r="O1145" s="7">
        <f t="shared" si="129"/>
        <v>-7.1868583162217892E-3</v>
      </c>
      <c r="P1145" s="7">
        <f t="shared" si="134"/>
        <v>-5.9047013229635162E-3</v>
      </c>
      <c r="Q1145" s="7">
        <f t="shared" si="135"/>
        <v>-2.5243103998797589E-2</v>
      </c>
      <c r="R1145" s="7">
        <f t="shared" si="136"/>
        <v>-7.7349876434022269E-3</v>
      </c>
      <c r="S1145" s="7">
        <f t="shared" si="128"/>
        <v>-1.5528262326555334E-2</v>
      </c>
      <c r="T1145" s="7">
        <f t="shared" si="128"/>
        <v>7.1503641925419505E-3</v>
      </c>
      <c r="U1145" s="7">
        <f t="shared" si="128"/>
        <v>-9.0953235906791885E-3</v>
      </c>
      <c r="V1145" s="9">
        <f t="shared" si="128"/>
        <v>5.1466917517687802E-3</v>
      </c>
    </row>
    <row r="1146" spans="1:22" x14ac:dyDescent="0.2">
      <c r="A1146" s="8">
        <v>44067</v>
      </c>
      <c r="B1146" s="6">
        <v>38799.08</v>
      </c>
      <c r="C1146" s="6">
        <v>445.8</v>
      </c>
      <c r="D1146" s="6">
        <v>380.35</v>
      </c>
      <c r="E1146" s="6">
        <v>32.15</v>
      </c>
      <c r="F1146" s="6">
        <v>366.53</v>
      </c>
      <c r="G1146" s="6">
        <v>201.45</v>
      </c>
      <c r="H1146" s="6">
        <v>48.35</v>
      </c>
      <c r="I1146" s="7">
        <f t="shared" si="133"/>
        <v>-9.3909443213602284E-3</v>
      </c>
      <c r="J1146" s="7">
        <f t="shared" si="133"/>
        <v>-1.2000897263346855E-2</v>
      </c>
      <c r="K1146" s="7">
        <f t="shared" si="133"/>
        <v>-2.4188247666622975E-2</v>
      </c>
      <c r="L1146" s="7">
        <f t="shared" si="129"/>
        <v>-3.8880248833592534E-2</v>
      </c>
      <c r="M1146" s="7">
        <f t="shared" si="129"/>
        <v>-1.3177638938149605E-2</v>
      </c>
      <c r="N1146" s="7">
        <f t="shared" si="129"/>
        <v>-1.5140233308513218E-2</v>
      </c>
      <c r="O1146" s="7">
        <f t="shared" si="129"/>
        <v>0</v>
      </c>
      <c r="P1146" s="7">
        <f t="shared" si="134"/>
        <v>-1.1540004392346741E-3</v>
      </c>
      <c r="Q1146" s="7">
        <f t="shared" si="135"/>
        <v>-1.3369183082134401E-2</v>
      </c>
      <c r="R1146" s="7">
        <f t="shared" si="136"/>
        <v>-1.5651812936282705E-2</v>
      </c>
      <c r="S1146" s="7">
        <f t="shared" si="128"/>
        <v>6.2402698600844521E-3</v>
      </c>
      <c r="T1146" s="7">
        <f t="shared" si="128"/>
        <v>-7.0685121536984584E-3</v>
      </c>
      <c r="U1146" s="7">
        <f t="shared" si="128"/>
        <v>-3.1756454551564443E-2</v>
      </c>
      <c r="V1146" s="9">
        <f t="shared" si="128"/>
        <v>-7.2128081892407978E-3</v>
      </c>
    </row>
    <row r="1147" spans="1:22" x14ac:dyDescent="0.2">
      <c r="A1147" s="8">
        <v>44064</v>
      </c>
      <c r="B1147" s="6">
        <v>38434.720000000001</v>
      </c>
      <c r="C1147" s="6">
        <v>440.45</v>
      </c>
      <c r="D1147" s="6">
        <v>371.15</v>
      </c>
      <c r="E1147" s="6">
        <v>30.9</v>
      </c>
      <c r="F1147" s="6">
        <v>361.7</v>
      </c>
      <c r="G1147" s="6">
        <v>198.4</v>
      </c>
      <c r="H1147" s="6">
        <v>48.35</v>
      </c>
      <c r="I1147" s="7">
        <f t="shared" si="133"/>
        <v>-5.5764683598580334E-3</v>
      </c>
      <c r="J1147" s="7">
        <f t="shared" si="133"/>
        <v>-1.2487228970371245E-2</v>
      </c>
      <c r="K1147" s="7">
        <f t="shared" si="133"/>
        <v>-9.1607166913646454E-3</v>
      </c>
      <c r="L1147" s="7">
        <f t="shared" si="129"/>
        <v>1.6181229773462036E-3</v>
      </c>
      <c r="M1147" s="7">
        <f t="shared" si="129"/>
        <v>3.4559026817804206E-3</v>
      </c>
      <c r="N1147" s="7">
        <f t="shared" si="129"/>
        <v>-1.8397177419354871E-2</v>
      </c>
      <c r="O1147" s="7">
        <f t="shared" si="129"/>
        <v>-1.8614270941054833E-2</v>
      </c>
      <c r="P1147" s="7">
        <f t="shared" si="134"/>
        <v>-9.435317260012361E-3</v>
      </c>
      <c r="Q1147" s="7">
        <f t="shared" si="135"/>
        <v>-1.2073489395963857E-2</v>
      </c>
      <c r="R1147" s="7">
        <f t="shared" si="136"/>
        <v>-2.4485587879754349E-2</v>
      </c>
      <c r="S1147" s="7">
        <f t="shared" si="128"/>
        <v>-3.9656266779928617E-2</v>
      </c>
      <c r="T1147" s="7">
        <f t="shared" si="128"/>
        <v>-1.3265234407497415E-2</v>
      </c>
      <c r="U1147" s="7">
        <f t="shared" si="128"/>
        <v>-1.5256016786583792E-2</v>
      </c>
      <c r="V1147" s="9">
        <f t="shared" si="128"/>
        <v>0</v>
      </c>
    </row>
    <row r="1148" spans="1:22" x14ac:dyDescent="0.2">
      <c r="A1148" s="8">
        <v>44063</v>
      </c>
      <c r="B1148" s="6">
        <v>38220.39</v>
      </c>
      <c r="C1148" s="6">
        <v>434.95</v>
      </c>
      <c r="D1148" s="6">
        <v>367.75</v>
      </c>
      <c r="E1148" s="6">
        <v>30.95</v>
      </c>
      <c r="F1148" s="6">
        <v>362.95</v>
      </c>
      <c r="G1148" s="6">
        <v>194.75</v>
      </c>
      <c r="H1148" s="6">
        <v>47.45</v>
      </c>
      <c r="I1148" s="7">
        <f t="shared" si="133"/>
        <v>1.0319099307987134E-2</v>
      </c>
      <c r="J1148" s="7">
        <f t="shared" si="133"/>
        <v>2.1266812277273228E-2</v>
      </c>
      <c r="K1148" s="7">
        <f t="shared" si="133"/>
        <v>1.8218898708361575E-2</v>
      </c>
      <c r="L1148" s="7">
        <f t="shared" si="129"/>
        <v>6.4620355411955099E-3</v>
      </c>
      <c r="M1148" s="7">
        <f t="shared" si="129"/>
        <v>7.7972172475546664E-3</v>
      </c>
      <c r="N1148" s="7">
        <f t="shared" si="129"/>
        <v>1.1810012836970474E-2</v>
      </c>
      <c r="O1148" s="7">
        <f t="shared" si="129"/>
        <v>3.1612223393044925E-3</v>
      </c>
      <c r="P1148" s="7">
        <f t="shared" si="134"/>
        <v>-5.5920749061926971E-3</v>
      </c>
      <c r="Q1148" s="7">
        <f t="shared" si="135"/>
        <v>-1.2565849602254958E-2</v>
      </c>
      <c r="R1148" s="7">
        <f t="shared" si="136"/>
        <v>-9.2029340820090275E-3</v>
      </c>
      <c r="S1148" s="7">
        <f t="shared" si="128"/>
        <v>1.616815226905256E-3</v>
      </c>
      <c r="T1148" s="7">
        <f t="shared" si="128"/>
        <v>3.4499447727973174E-3</v>
      </c>
      <c r="U1148" s="7">
        <f t="shared" si="128"/>
        <v>-1.8568510099914805E-2</v>
      </c>
      <c r="V1148" s="9">
        <f t="shared" si="128"/>
        <v>-1.8789696843366486E-2</v>
      </c>
    </row>
    <row r="1149" spans="1:22" x14ac:dyDescent="0.2">
      <c r="A1149" s="8">
        <v>44062</v>
      </c>
      <c r="B1149" s="6">
        <v>38614.79</v>
      </c>
      <c r="C1149" s="6">
        <v>444.2</v>
      </c>
      <c r="D1149" s="6">
        <v>374.45</v>
      </c>
      <c r="E1149" s="6">
        <v>31.15</v>
      </c>
      <c r="F1149" s="6">
        <v>365.78</v>
      </c>
      <c r="G1149" s="6">
        <v>197.05</v>
      </c>
      <c r="H1149" s="6">
        <v>47.6</v>
      </c>
      <c r="I1149" s="7">
        <f t="shared" si="133"/>
        <v>-2.2392974298189872E-3</v>
      </c>
      <c r="J1149" s="7">
        <f t="shared" si="133"/>
        <v>3.6019810895993043E-3</v>
      </c>
      <c r="K1149" s="7">
        <f t="shared" si="133"/>
        <v>-1.30858592602483E-2</v>
      </c>
      <c r="L1149" s="7">
        <f t="shared" si="129"/>
        <v>4.8154093097914075E-3</v>
      </c>
      <c r="M1149" s="7">
        <f t="shared" si="129"/>
        <v>-1.5801848105418514E-2</v>
      </c>
      <c r="N1149" s="7">
        <f t="shared" si="129"/>
        <v>-9.8959654909922534E-3</v>
      </c>
      <c r="O1149" s="7">
        <f t="shared" si="129"/>
        <v>-2.3109243697479021E-2</v>
      </c>
      <c r="P1149" s="7">
        <f t="shared" si="134"/>
        <v>1.0266220863562894E-2</v>
      </c>
      <c r="Q1149" s="7">
        <f t="shared" si="135"/>
        <v>2.1043829506777283E-2</v>
      </c>
      <c r="R1149" s="7">
        <f t="shared" si="136"/>
        <v>1.8054923213829111E-2</v>
      </c>
      <c r="S1149" s="7">
        <f t="shared" si="128"/>
        <v>6.4412461028570747E-3</v>
      </c>
      <c r="T1149" s="7">
        <f t="shared" si="128"/>
        <v>7.7669760455799253E-3</v>
      </c>
      <c r="U1149" s="7">
        <f t="shared" si="128"/>
        <v>1.1740818890155047E-2</v>
      </c>
      <c r="V1149" s="9">
        <f t="shared" si="128"/>
        <v>3.15623618143741E-3</v>
      </c>
    </row>
    <row r="1150" spans="1:22" x14ac:dyDescent="0.2">
      <c r="A1150" s="8">
        <v>44061</v>
      </c>
      <c r="B1150" s="6">
        <v>38528.32</v>
      </c>
      <c r="C1150" s="6">
        <v>445.8</v>
      </c>
      <c r="D1150" s="6">
        <v>369.55</v>
      </c>
      <c r="E1150" s="6">
        <v>31.3</v>
      </c>
      <c r="F1150" s="6">
        <v>360</v>
      </c>
      <c r="G1150" s="6">
        <v>195.1</v>
      </c>
      <c r="H1150" s="6">
        <v>46.5</v>
      </c>
      <c r="I1150" s="7">
        <f t="shared" si="133"/>
        <v>-1.2394519148512084E-2</v>
      </c>
      <c r="J1150" s="7">
        <f t="shared" si="133"/>
        <v>-1.7160161507402516E-2</v>
      </c>
      <c r="K1150" s="7">
        <f t="shared" si="133"/>
        <v>-2.5301041807603952E-2</v>
      </c>
      <c r="L1150" s="7">
        <f t="shared" si="129"/>
        <v>-5.7507987220447254E-2</v>
      </c>
      <c r="M1150" s="7">
        <f t="shared" si="129"/>
        <v>-1.777777777777767E-2</v>
      </c>
      <c r="N1150" s="7">
        <f t="shared" si="129"/>
        <v>-1.025115325474113E-2</v>
      </c>
      <c r="O1150" s="7">
        <f t="shared" si="129"/>
        <v>-7.5268817204301453E-3</v>
      </c>
      <c r="P1150" s="7">
        <f t="shared" si="134"/>
        <v>-2.241808405556607E-3</v>
      </c>
      <c r="Q1150" s="7">
        <f t="shared" si="135"/>
        <v>3.5955094914414381E-3</v>
      </c>
      <c r="R1150" s="7">
        <f t="shared" si="136"/>
        <v>-1.3172233464480269E-2</v>
      </c>
      <c r="S1150" s="7">
        <f t="shared" si="128"/>
        <v>4.8038523126454572E-3</v>
      </c>
      <c r="T1150" s="7">
        <f t="shared" si="128"/>
        <v>-1.5928028326273928E-2</v>
      </c>
      <c r="U1150" s="7">
        <f t="shared" si="128"/>
        <v>-9.9452560119472865E-3</v>
      </c>
      <c r="V1150" s="9">
        <f t="shared" si="128"/>
        <v>-2.3380448644063721E-2</v>
      </c>
    </row>
    <row r="1151" spans="1:22" x14ac:dyDescent="0.2">
      <c r="A1151" s="8">
        <v>44060</v>
      </c>
      <c r="B1151" s="6">
        <v>38050.78</v>
      </c>
      <c r="C1151" s="6">
        <v>438.15</v>
      </c>
      <c r="D1151" s="6">
        <v>360.2</v>
      </c>
      <c r="E1151" s="6">
        <v>29.5</v>
      </c>
      <c r="F1151" s="6">
        <v>353.6</v>
      </c>
      <c r="G1151" s="6">
        <v>193.1</v>
      </c>
      <c r="H1151" s="6">
        <v>46.15</v>
      </c>
      <c r="I1151" s="7">
        <f t="shared" si="133"/>
        <v>-4.5581194393387037E-3</v>
      </c>
      <c r="J1151" s="7">
        <f t="shared" si="133"/>
        <v>-5.249343832020914E-3</v>
      </c>
      <c r="K1151" s="7">
        <f t="shared" si="133"/>
        <v>3.331482509716821E-3</v>
      </c>
      <c r="L1151" s="7">
        <f t="shared" si="129"/>
        <v>2.5423728813559254E-2</v>
      </c>
      <c r="M1151" s="7">
        <f t="shared" si="129"/>
        <v>9.8981900452477234E-4</v>
      </c>
      <c r="N1151" s="7">
        <f t="shared" si="129"/>
        <v>1.7607457276022753E-2</v>
      </c>
      <c r="O1151" s="7">
        <f t="shared" si="129"/>
        <v>-1.0834236186347823E-3</v>
      </c>
      <c r="P1151" s="7">
        <f t="shared" si="134"/>
        <v>-1.2471971859148742E-2</v>
      </c>
      <c r="Q1151" s="7">
        <f t="shared" si="135"/>
        <v>-1.7309103449908915E-2</v>
      </c>
      <c r="R1151" s="7">
        <f t="shared" si="136"/>
        <v>-2.5626616489040167E-2</v>
      </c>
      <c r="S1151" s="7">
        <f t="shared" si="128"/>
        <v>-5.9227834200333361E-2</v>
      </c>
      <c r="T1151" s="7">
        <f t="shared" si="128"/>
        <v>-1.7937700686667207E-2</v>
      </c>
      <c r="U1151" s="7">
        <f t="shared" si="128"/>
        <v>-1.0304058194596741E-2</v>
      </c>
      <c r="V1151" s="9">
        <f t="shared" si="128"/>
        <v>-7.5553516444495017E-3</v>
      </c>
    </row>
    <row r="1152" spans="1:22" x14ac:dyDescent="0.2">
      <c r="A1152" s="8">
        <v>44057</v>
      </c>
      <c r="B1152" s="6">
        <v>37877.339999999997</v>
      </c>
      <c r="C1152" s="6">
        <v>435.85</v>
      </c>
      <c r="D1152" s="6">
        <v>361.4</v>
      </c>
      <c r="E1152" s="6">
        <v>30.25</v>
      </c>
      <c r="F1152" s="6">
        <v>353.95</v>
      </c>
      <c r="G1152" s="6">
        <v>196.5</v>
      </c>
      <c r="H1152" s="6">
        <v>46.1</v>
      </c>
      <c r="I1152" s="7">
        <f t="shared" si="133"/>
        <v>1.1435597114264118E-2</v>
      </c>
      <c r="J1152" s="7">
        <f t="shared" si="133"/>
        <v>2.8105999770563272E-2</v>
      </c>
      <c r="K1152" s="7">
        <f t="shared" si="133"/>
        <v>1.8400664084117446E-2</v>
      </c>
      <c r="L1152" s="7">
        <f t="shared" si="129"/>
        <v>3.6363636363636376E-2</v>
      </c>
      <c r="M1152" s="7">
        <f t="shared" si="129"/>
        <v>1.2374629184913166E-2</v>
      </c>
      <c r="N1152" s="7">
        <f t="shared" si="129"/>
        <v>2.7480916030534486E-2</v>
      </c>
      <c r="O1152" s="7">
        <f t="shared" si="129"/>
        <v>4.3383947939262368E-2</v>
      </c>
      <c r="P1152" s="7">
        <f t="shared" si="134"/>
        <v>-4.5685393412451016E-3</v>
      </c>
      <c r="Q1152" s="7">
        <f t="shared" si="135"/>
        <v>-5.263170044274533E-3</v>
      </c>
      <c r="R1152" s="7">
        <f t="shared" si="136"/>
        <v>3.3259454162724118E-3</v>
      </c>
      <c r="S1152" s="7">
        <f t="shared" si="128"/>
        <v>2.5105921131076261E-2</v>
      </c>
      <c r="T1152" s="7">
        <f t="shared" si="128"/>
        <v>9.8932945670976826E-4</v>
      </c>
      <c r="U1152" s="7">
        <f t="shared" si="128"/>
        <v>1.7454241874847135E-2</v>
      </c>
      <c r="V1152" s="9">
        <f t="shared" si="128"/>
        <v>-1.0840109462582255E-3</v>
      </c>
    </row>
    <row r="1153" spans="1:22" x14ac:dyDescent="0.2">
      <c r="A1153" s="8">
        <v>44056</v>
      </c>
      <c r="B1153" s="6">
        <v>38310.49</v>
      </c>
      <c r="C1153" s="6">
        <v>448.1</v>
      </c>
      <c r="D1153" s="6">
        <v>368.05</v>
      </c>
      <c r="E1153" s="6">
        <v>31.35</v>
      </c>
      <c r="F1153" s="6">
        <v>358.33</v>
      </c>
      <c r="G1153" s="6">
        <v>201.9</v>
      </c>
      <c r="H1153" s="6">
        <v>48.1</v>
      </c>
      <c r="I1153" s="7">
        <f t="shared" si="133"/>
        <v>1.5437025211633149E-3</v>
      </c>
      <c r="J1153" s="7">
        <f t="shared" si="133"/>
        <v>6.6949341664805928E-3</v>
      </c>
      <c r="K1153" s="7">
        <f t="shared" si="133"/>
        <v>-3.2604265724764936E-3</v>
      </c>
      <c r="L1153" s="7">
        <f t="shared" si="129"/>
        <v>-9.5693779904306719E-3</v>
      </c>
      <c r="M1153" s="7">
        <f t="shared" si="129"/>
        <v>1.0381491920855135E-2</v>
      </c>
      <c r="N1153" s="7">
        <f t="shared" si="129"/>
        <v>6.9341258048538634E-3</v>
      </c>
      <c r="O1153" s="7">
        <f t="shared" si="129"/>
        <v>1.039501039501034E-2</v>
      </c>
      <c r="P1153" s="7">
        <f t="shared" si="134"/>
        <v>1.1370704925603338E-2</v>
      </c>
      <c r="Q1153" s="7">
        <f t="shared" si="135"/>
        <v>2.7718274334512301E-2</v>
      </c>
      <c r="R1153" s="7">
        <f t="shared" si="136"/>
        <v>1.8233420346586936E-2</v>
      </c>
      <c r="S1153" s="7">
        <f t="shared" si="128"/>
        <v>3.5718082602079246E-2</v>
      </c>
      <c r="T1153" s="7">
        <f t="shared" si="128"/>
        <v>1.2298689304606977E-2</v>
      </c>
      <c r="U1153" s="7">
        <f t="shared" si="128"/>
        <v>2.7110094009476018E-2</v>
      </c>
      <c r="V1153" s="9">
        <f t="shared" si="128"/>
        <v>4.2469227109112564E-2</v>
      </c>
    </row>
    <row r="1154" spans="1:22" x14ac:dyDescent="0.2">
      <c r="A1154" s="8">
        <v>44055</v>
      </c>
      <c r="B1154" s="6">
        <v>38369.629999999997</v>
      </c>
      <c r="C1154" s="6">
        <v>451.1</v>
      </c>
      <c r="D1154" s="6">
        <v>366.85</v>
      </c>
      <c r="E1154" s="6">
        <v>31.05</v>
      </c>
      <c r="F1154" s="6">
        <v>362.05</v>
      </c>
      <c r="G1154" s="6">
        <v>203.3</v>
      </c>
      <c r="H1154" s="6">
        <v>48.6</v>
      </c>
      <c r="I1154" s="7">
        <f t="shared" si="133"/>
        <v>9.7420798688974131E-4</v>
      </c>
      <c r="J1154" s="7">
        <f t="shared" si="133"/>
        <v>-6.8720904455775722E-3</v>
      </c>
      <c r="K1154" s="7">
        <f t="shared" si="133"/>
        <v>1.3629548861933127E-3</v>
      </c>
      <c r="L1154" s="7">
        <f t="shared" si="129"/>
        <v>-2.4154589371980673E-2</v>
      </c>
      <c r="M1154" s="7">
        <f t="shared" si="129"/>
        <v>-3.7481010910095258E-2</v>
      </c>
      <c r="N1154" s="7">
        <f t="shared" si="129"/>
        <v>-4.0580423020167289E-2</v>
      </c>
      <c r="O1154" s="7">
        <f t="shared" si="129"/>
        <v>-3.0864197530864224E-2</v>
      </c>
      <c r="P1154" s="7">
        <f t="shared" si="134"/>
        <v>1.5425122372318106E-3</v>
      </c>
      <c r="Q1154" s="7">
        <f t="shared" si="135"/>
        <v>6.6726226222527992E-3</v>
      </c>
      <c r="R1154" s="7">
        <f t="shared" si="136"/>
        <v>-3.2657533447115927E-3</v>
      </c>
      <c r="S1154" s="7">
        <f t="shared" si="128"/>
        <v>-9.6154586994419804E-3</v>
      </c>
      <c r="T1154" s="7">
        <f t="shared" si="128"/>
        <v>1.0327974310024635E-2</v>
      </c>
      <c r="U1154" s="7">
        <f t="shared" si="128"/>
        <v>6.9101953155091128E-3</v>
      </c>
      <c r="V1154" s="9">
        <f t="shared" si="128"/>
        <v>1.0341353794732531E-2</v>
      </c>
    </row>
    <row r="1155" spans="1:22" x14ac:dyDescent="0.2">
      <c r="A1155" s="8">
        <v>44054</v>
      </c>
      <c r="B1155" s="6">
        <v>38407.01</v>
      </c>
      <c r="C1155" s="6">
        <v>448</v>
      </c>
      <c r="D1155" s="6">
        <v>367.35</v>
      </c>
      <c r="E1155" s="6">
        <v>30.3</v>
      </c>
      <c r="F1155" s="6">
        <v>348.48</v>
      </c>
      <c r="G1155" s="6">
        <v>195.05</v>
      </c>
      <c r="H1155" s="6">
        <v>47.1</v>
      </c>
      <c r="I1155" s="7">
        <f t="shared" si="133"/>
        <v>-5.8564829701661658E-3</v>
      </c>
      <c r="J1155" s="7">
        <f t="shared" si="133"/>
        <v>-3.7723214285714235E-2</v>
      </c>
      <c r="K1155" s="7">
        <f t="shared" si="133"/>
        <v>-1.0344358241459184E-2</v>
      </c>
      <c r="L1155" s="7">
        <f t="shared" si="129"/>
        <v>-6.2706270627062799E-2</v>
      </c>
      <c r="M1155" s="7">
        <f t="shared" si="129"/>
        <v>7.2314049586776896E-3</v>
      </c>
      <c r="N1155" s="7">
        <f t="shared" si="129"/>
        <v>-6.4086131761086351E-3</v>
      </c>
      <c r="O1155" s="7">
        <f t="shared" si="129"/>
        <v>3.0785562632696273E-2</v>
      </c>
      <c r="P1155" s="7">
        <f t="shared" si="134"/>
        <v>9.7373375426469699E-4</v>
      </c>
      <c r="Q1155" s="7">
        <f t="shared" si="135"/>
        <v>-6.8958119993651782E-3</v>
      </c>
      <c r="R1155" s="7">
        <f t="shared" si="136"/>
        <v>1.362026906283215E-3</v>
      </c>
      <c r="S1155" s="7">
        <f t="shared" si="128"/>
        <v>-2.4451095864164309E-2</v>
      </c>
      <c r="T1155" s="7">
        <f t="shared" si="128"/>
        <v>-3.8201484090234078E-2</v>
      </c>
      <c r="U1155" s="7">
        <f t="shared" si="128"/>
        <v>-4.1426784681635485E-2</v>
      </c>
      <c r="V1155" s="9">
        <f t="shared" si="128"/>
        <v>-3.1350529884076044E-2</v>
      </c>
    </row>
    <row r="1156" spans="1:22" x14ac:dyDescent="0.2">
      <c r="A1156" s="8">
        <v>44053</v>
      </c>
      <c r="B1156" s="6">
        <v>38182.080000000002</v>
      </c>
      <c r="C1156" s="6">
        <v>431.1</v>
      </c>
      <c r="D1156" s="6">
        <v>363.55</v>
      </c>
      <c r="E1156" s="6">
        <v>28.4</v>
      </c>
      <c r="F1156" s="6">
        <v>351</v>
      </c>
      <c r="G1156" s="6">
        <v>193.8</v>
      </c>
      <c r="H1156" s="6">
        <v>48.55</v>
      </c>
      <c r="I1156" s="7">
        <f t="shared" si="133"/>
        <v>-3.7061888718478153E-3</v>
      </c>
      <c r="J1156" s="7">
        <f t="shared" si="133"/>
        <v>5.1032243099049523E-3</v>
      </c>
      <c r="K1156" s="7">
        <f t="shared" si="133"/>
        <v>-1.5403658368862705E-2</v>
      </c>
      <c r="L1156" s="7">
        <f t="shared" si="129"/>
        <v>0</v>
      </c>
      <c r="M1156" s="7">
        <f t="shared" si="129"/>
        <v>1.0683760683760646E-2</v>
      </c>
      <c r="N1156" s="7">
        <f t="shared" si="129"/>
        <v>-1.6253869969040324E-2</v>
      </c>
      <c r="O1156" s="7">
        <f t="shared" si="129"/>
        <v>-4.1194644696188609E-3</v>
      </c>
      <c r="P1156" s="7">
        <f t="shared" si="134"/>
        <v>-5.8736994180200808E-3</v>
      </c>
      <c r="Q1156" s="7">
        <f t="shared" si="135"/>
        <v>-3.8453150661896175E-2</v>
      </c>
      <c r="R1156" s="7">
        <f t="shared" si="136"/>
        <v>-1.0398232970220687E-2</v>
      </c>
      <c r="S1156" s="7">
        <f t="shared" si="128"/>
        <v>-6.4758567348163196E-2</v>
      </c>
      <c r="T1156" s="7">
        <f t="shared" si="128"/>
        <v>7.2053837212701635E-3</v>
      </c>
      <c r="U1156" s="7">
        <f t="shared" si="128"/>
        <v>-6.4292364959996047E-3</v>
      </c>
      <c r="V1156" s="9">
        <f t="shared" si="128"/>
        <v>3.0321193714961739E-2</v>
      </c>
    </row>
    <row r="1157" spans="1:22" x14ac:dyDescent="0.2">
      <c r="A1157" s="8">
        <v>44050</v>
      </c>
      <c r="B1157" s="6">
        <v>38040.57</v>
      </c>
      <c r="C1157" s="6">
        <v>433.3</v>
      </c>
      <c r="D1157" s="6">
        <v>357.95</v>
      </c>
      <c r="E1157" s="6">
        <v>28.4</v>
      </c>
      <c r="F1157" s="6">
        <v>354.75</v>
      </c>
      <c r="G1157" s="6">
        <v>190.65</v>
      </c>
      <c r="H1157" s="6">
        <v>48.35</v>
      </c>
      <c r="I1157" s="7">
        <f t="shared" si="133"/>
        <v>-3.9747038490756115E-4</v>
      </c>
      <c r="J1157" s="7">
        <f t="shared" si="133"/>
        <v>-6.9236095084235227E-4</v>
      </c>
      <c r="K1157" s="7">
        <f t="shared" si="133"/>
        <v>2.2349490152255846E-3</v>
      </c>
      <c r="L1157" s="7">
        <f t="shared" si="129"/>
        <v>-5.1056338028169002E-2</v>
      </c>
      <c r="M1157" s="7">
        <f t="shared" si="129"/>
        <v>3.8280479210711649E-2</v>
      </c>
      <c r="N1157" s="7">
        <f t="shared" si="129"/>
        <v>1.5735641227379027E-3</v>
      </c>
      <c r="O1157" s="7">
        <f t="shared" ref="O1157:O1220" si="137">(H1158/H1157)-1</f>
        <v>-4.3433298862461278E-2</v>
      </c>
      <c r="P1157" s="7">
        <f t="shared" si="134"/>
        <v>-3.7130738063340879E-3</v>
      </c>
      <c r="Q1157" s="7">
        <f t="shared" si="135"/>
        <v>5.0902469927748472E-3</v>
      </c>
      <c r="R1157" s="7">
        <f t="shared" si="136"/>
        <v>-1.5523527253871917E-2</v>
      </c>
      <c r="S1157" s="7">
        <f>LN(E1157/E1156)</f>
        <v>0</v>
      </c>
      <c r="T1157" s="7">
        <f>LN(F1157/F1156)</f>
        <v>1.0627092574286193E-2</v>
      </c>
      <c r="U1157" s="7">
        <f>LN(G1157/G1156)</f>
        <v>-1.6387413153093187E-2</v>
      </c>
      <c r="V1157" s="9">
        <f>LN(H1157/H1156)</f>
        <v>-4.1279728380304963E-3</v>
      </c>
    </row>
    <row r="1158" spans="1:22" x14ac:dyDescent="0.2">
      <c r="A1158" s="8">
        <v>44049</v>
      </c>
      <c r="B1158" s="6">
        <v>38025.449999999997</v>
      </c>
      <c r="C1158" s="6">
        <v>433</v>
      </c>
      <c r="D1158" s="6">
        <v>358.75</v>
      </c>
      <c r="E1158" s="6">
        <v>26.95</v>
      </c>
      <c r="F1158" s="6">
        <v>368.33</v>
      </c>
      <c r="G1158" s="6">
        <v>190.95</v>
      </c>
      <c r="H1158" s="6">
        <v>46.25</v>
      </c>
      <c r="I1158" s="7">
        <f t="shared" si="133"/>
        <v>-9.5230957161583918E-3</v>
      </c>
      <c r="J1158" s="7">
        <f t="shared" si="133"/>
        <v>4.5034642032333316E-3</v>
      </c>
      <c r="K1158" s="7">
        <f t="shared" si="133"/>
        <v>-1.8257839721254387E-2</v>
      </c>
      <c r="L1158" s="7">
        <f t="shared" si="133"/>
        <v>0</v>
      </c>
      <c r="M1158" s="7">
        <f t="shared" si="133"/>
        <v>-1.4606467026850867E-2</v>
      </c>
      <c r="N1158" s="7">
        <f t="shared" si="133"/>
        <v>2.6184865147944603E-3</v>
      </c>
      <c r="O1158" s="7">
        <f t="shared" si="137"/>
        <v>2.1621621621621401E-3</v>
      </c>
      <c r="P1158" s="7">
        <f t="shared" ref="P1158:V1194" si="138">LN(B1158/B1157)</f>
        <v>-3.9754939719839117E-4</v>
      </c>
      <c r="Q1158" s="7">
        <f t="shared" si="138"/>
        <v>-6.9260074337385632E-4</v>
      </c>
      <c r="R1158" s="7">
        <f t="shared" si="138"/>
        <v>2.232455231636839E-3</v>
      </c>
      <c r="S1158" s="7">
        <f t="shared" si="138"/>
        <v>-5.2405847812154183E-2</v>
      </c>
      <c r="T1158" s="7">
        <f t="shared" si="138"/>
        <v>3.7565959428886235E-2</v>
      </c>
      <c r="U1158" s="7">
        <f t="shared" si="138"/>
        <v>1.5723273679523711E-3</v>
      </c>
      <c r="V1158" s="9">
        <f t="shared" si="138"/>
        <v>-4.4404757940869191E-2</v>
      </c>
    </row>
    <row r="1159" spans="1:22" x14ac:dyDescent="0.2">
      <c r="A1159" s="8">
        <v>44048</v>
      </c>
      <c r="B1159" s="6">
        <v>37663.33</v>
      </c>
      <c r="C1159" s="6">
        <v>434.95</v>
      </c>
      <c r="D1159" s="6">
        <v>352.2</v>
      </c>
      <c r="E1159" s="6">
        <v>26.95</v>
      </c>
      <c r="F1159" s="6">
        <v>362.95</v>
      </c>
      <c r="G1159" s="6">
        <v>191.45</v>
      </c>
      <c r="H1159" s="6">
        <v>46.35</v>
      </c>
      <c r="I1159" s="7">
        <f t="shared" ref="I1159:N1201" si="139">(B1160/B1159)-1</f>
        <v>6.5262418378830844E-4</v>
      </c>
      <c r="J1159" s="7">
        <f t="shared" si="139"/>
        <v>-1.3334866076560536E-2</v>
      </c>
      <c r="K1159" s="7">
        <f t="shared" si="139"/>
        <v>-3.4071550255536653E-3</v>
      </c>
      <c r="L1159" s="7">
        <f t="shared" si="139"/>
        <v>-5.5658627087198376E-3</v>
      </c>
      <c r="M1159" s="7">
        <f t="shared" si="139"/>
        <v>-4.0143270422923205E-2</v>
      </c>
      <c r="N1159" s="7">
        <f t="shared" si="139"/>
        <v>7.834943849569509E-4</v>
      </c>
      <c r="O1159" s="7">
        <f t="shared" si="137"/>
        <v>3.2362459546926292E-3</v>
      </c>
      <c r="P1159" s="7">
        <f t="shared" si="138"/>
        <v>-9.5687303452241506E-3</v>
      </c>
      <c r="Q1159" s="7">
        <f t="shared" si="138"/>
        <v>4.4933539510599906E-3</v>
      </c>
      <c r="R1159" s="7">
        <f t="shared" si="138"/>
        <v>-1.8426571011725134E-2</v>
      </c>
      <c r="S1159" s="7">
        <f t="shared" si="138"/>
        <v>0</v>
      </c>
      <c r="T1159" s="7">
        <f t="shared" si="138"/>
        <v>-1.4714191738188697E-2</v>
      </c>
      <c r="U1159" s="7">
        <f t="shared" si="138"/>
        <v>2.6150642517783112E-3</v>
      </c>
      <c r="V1159" s="9">
        <f t="shared" si="138"/>
        <v>2.1598280534299379E-3</v>
      </c>
    </row>
    <row r="1160" spans="1:22" x14ac:dyDescent="0.2">
      <c r="A1160" s="8">
        <v>44047</v>
      </c>
      <c r="B1160" s="6">
        <v>37687.910000000003</v>
      </c>
      <c r="C1160" s="6">
        <v>429.15</v>
      </c>
      <c r="D1160" s="6">
        <v>351</v>
      </c>
      <c r="E1160" s="6">
        <v>26.8</v>
      </c>
      <c r="F1160" s="6">
        <v>348.38</v>
      </c>
      <c r="G1160" s="6">
        <v>191.6</v>
      </c>
      <c r="H1160" s="6">
        <v>46.5</v>
      </c>
      <c r="I1160" s="7">
        <f t="shared" si="139"/>
        <v>-1.9855439051940094E-2</v>
      </c>
      <c r="J1160" s="7">
        <f t="shared" si="139"/>
        <v>-2.7496213445182272E-2</v>
      </c>
      <c r="K1160" s="7">
        <f t="shared" si="139"/>
        <v>-2.2079772079772075E-2</v>
      </c>
      <c r="L1160" s="7">
        <f t="shared" si="139"/>
        <v>-2.6119402985074647E-2</v>
      </c>
      <c r="M1160" s="7">
        <f t="shared" si="139"/>
        <v>2.3968080831276328E-2</v>
      </c>
      <c r="N1160" s="7">
        <f t="shared" si="139"/>
        <v>3.3924843423800422E-3</v>
      </c>
      <c r="O1160" s="7">
        <f t="shared" si="137"/>
        <v>7.5268817204301453E-3</v>
      </c>
      <c r="P1160" s="7">
        <f t="shared" si="138"/>
        <v>6.5241131723521432E-4</v>
      </c>
      <c r="Q1160" s="7">
        <f t="shared" si="138"/>
        <v>-1.3424573789320817E-2</v>
      </c>
      <c r="R1160" s="7">
        <f t="shared" si="138"/>
        <v>-3.4129725962399574E-3</v>
      </c>
      <c r="S1160" s="7">
        <f t="shared" si="138"/>
        <v>-5.581409838195152E-3</v>
      </c>
      <c r="T1160" s="7">
        <f t="shared" si="138"/>
        <v>-4.0971245681533944E-2</v>
      </c>
      <c r="U1160" s="7">
        <f t="shared" si="138"/>
        <v>7.8318761345669567E-4</v>
      </c>
      <c r="V1160" s="9">
        <f t="shared" si="138"/>
        <v>3.23102058144654E-3</v>
      </c>
    </row>
    <row r="1161" spans="1:22" x14ac:dyDescent="0.2">
      <c r="A1161" s="8">
        <v>44046</v>
      </c>
      <c r="B1161" s="6">
        <v>36939.599999999999</v>
      </c>
      <c r="C1161" s="6">
        <v>417.35</v>
      </c>
      <c r="D1161" s="6">
        <v>343.25</v>
      </c>
      <c r="E1161" s="6">
        <v>26.1</v>
      </c>
      <c r="F1161" s="6">
        <v>356.73</v>
      </c>
      <c r="G1161" s="6">
        <v>192.25</v>
      </c>
      <c r="H1161" s="6">
        <v>46.85</v>
      </c>
      <c r="I1161" s="7">
        <f t="shared" si="139"/>
        <v>1.8064353701718439E-2</v>
      </c>
      <c r="J1161" s="7">
        <f t="shared" si="139"/>
        <v>3.426380735593626E-2</v>
      </c>
      <c r="K1161" s="7">
        <f t="shared" si="139"/>
        <v>1.0342316096139781E-2</v>
      </c>
      <c r="L1161" s="7">
        <f t="shared" si="139"/>
        <v>1.9157088122605304E-2</v>
      </c>
      <c r="M1161" s="7">
        <f t="shared" si="139"/>
        <v>3.7843747371961944E-2</v>
      </c>
      <c r="N1161" s="7">
        <f t="shared" si="139"/>
        <v>-4.1612483745123718E-3</v>
      </c>
      <c r="O1161" s="7">
        <f t="shared" si="137"/>
        <v>-1.0672358591249376E-3</v>
      </c>
      <c r="P1161" s="7">
        <f t="shared" si="138"/>
        <v>-2.0055207024732798E-2</v>
      </c>
      <c r="Q1161" s="7">
        <f t="shared" si="138"/>
        <v>-2.7881309867483224E-2</v>
      </c>
      <c r="R1161" s="7">
        <f t="shared" si="138"/>
        <v>-2.2327178817785374E-2</v>
      </c>
      <c r="S1161" s="7">
        <f t="shared" si="138"/>
        <v>-2.6466573188163287E-2</v>
      </c>
      <c r="T1161" s="7">
        <f t="shared" si="138"/>
        <v>2.3685355068281646E-2</v>
      </c>
      <c r="U1161" s="7">
        <f t="shared" si="138"/>
        <v>3.3867428489932692E-3</v>
      </c>
      <c r="V1161" s="9">
        <f t="shared" si="138"/>
        <v>7.4986960911206041E-3</v>
      </c>
    </row>
    <row r="1162" spans="1:22" x14ac:dyDescent="0.2">
      <c r="A1162" s="8">
        <v>44043</v>
      </c>
      <c r="B1162" s="6">
        <v>37606.89</v>
      </c>
      <c r="C1162" s="6">
        <v>431.65</v>
      </c>
      <c r="D1162" s="6">
        <v>346.8</v>
      </c>
      <c r="E1162" s="6">
        <v>26.6</v>
      </c>
      <c r="F1162" s="6">
        <v>370.23</v>
      </c>
      <c r="G1162" s="6">
        <v>191.45</v>
      </c>
      <c r="H1162" s="6">
        <v>46.8</v>
      </c>
      <c r="I1162" s="7">
        <f t="shared" si="139"/>
        <v>3.435008850771748E-3</v>
      </c>
      <c r="J1162" s="7">
        <f t="shared" si="139"/>
        <v>-1.3436812232132445E-2</v>
      </c>
      <c r="K1162" s="7">
        <f t="shared" si="139"/>
        <v>-5.3344867358708914E-3</v>
      </c>
      <c r="L1162" s="7">
        <f t="shared" si="139"/>
        <v>1.5037593984962294E-2</v>
      </c>
      <c r="M1162" s="7">
        <f t="shared" si="139"/>
        <v>-4.2352051427490989E-2</v>
      </c>
      <c r="N1162" s="7">
        <f t="shared" si="139"/>
        <v>-2.5594149908592212E-2</v>
      </c>
      <c r="O1162" s="7">
        <f t="shared" si="137"/>
        <v>-1.8162393162392987E-2</v>
      </c>
      <c r="P1162" s="7">
        <f t="shared" si="138"/>
        <v>1.7903131947307662E-2</v>
      </c>
      <c r="Q1162" s="7">
        <f t="shared" si="138"/>
        <v>3.3689876384785995E-2</v>
      </c>
      <c r="R1162" s="7">
        <f t="shared" si="138"/>
        <v>1.0289200258306298E-2</v>
      </c>
      <c r="S1162" s="7">
        <f t="shared" si="138"/>
        <v>1.8975901459005604E-2</v>
      </c>
      <c r="T1162" s="7">
        <f t="shared" si="138"/>
        <v>3.7145241015604666E-2</v>
      </c>
      <c r="U1162" s="7">
        <f t="shared" si="138"/>
        <v>-4.1699304624498567E-3</v>
      </c>
      <c r="V1162" s="9">
        <f t="shared" si="138"/>
        <v>-1.0678057608302118E-3</v>
      </c>
    </row>
    <row r="1163" spans="1:22" x14ac:dyDescent="0.2">
      <c r="A1163" s="8">
        <v>44042</v>
      </c>
      <c r="B1163" s="6">
        <v>37736.07</v>
      </c>
      <c r="C1163" s="6">
        <v>425.85</v>
      </c>
      <c r="D1163" s="6">
        <v>344.95</v>
      </c>
      <c r="E1163" s="6">
        <v>27</v>
      </c>
      <c r="F1163" s="6">
        <v>354.55</v>
      </c>
      <c r="G1163" s="6">
        <v>186.55</v>
      </c>
      <c r="H1163" s="6">
        <v>45.95</v>
      </c>
      <c r="I1163" s="7">
        <f t="shared" si="139"/>
        <v>8.8790380132324209E-3</v>
      </c>
      <c r="J1163" s="7">
        <f t="shared" si="139"/>
        <v>3.5341082540800706E-2</v>
      </c>
      <c r="K1163" s="7">
        <f t="shared" si="139"/>
        <v>1.7683722278591274E-2</v>
      </c>
      <c r="L1163" s="7">
        <f t="shared" si="139"/>
        <v>4.4444444444444509E-2</v>
      </c>
      <c r="M1163" s="7">
        <f t="shared" si="139"/>
        <v>5.2601889719362527E-2</v>
      </c>
      <c r="N1163" s="7">
        <f t="shared" si="139"/>
        <v>2.4926293218975992E-2</v>
      </c>
      <c r="O1163" s="7">
        <f t="shared" si="137"/>
        <v>3.0467899891186034E-2</v>
      </c>
      <c r="P1163" s="7">
        <f t="shared" si="138"/>
        <v>3.4291226833759528E-3</v>
      </c>
      <c r="Q1163" s="7">
        <f t="shared" si="138"/>
        <v>-1.3527903094441711E-2</v>
      </c>
      <c r="R1163" s="7">
        <f t="shared" si="138"/>
        <v>-5.3487659142691622E-3</v>
      </c>
      <c r="S1163" s="7">
        <f t="shared" si="138"/>
        <v>1.4925650216675574E-2</v>
      </c>
      <c r="T1163" s="7">
        <f t="shared" si="138"/>
        <v>-4.3275054383196135E-2</v>
      </c>
      <c r="U1163" s="7">
        <f t="shared" si="138"/>
        <v>-2.5927378256136554E-2</v>
      </c>
      <c r="V1163" s="9">
        <f t="shared" si="138"/>
        <v>-1.8329354121904819E-2</v>
      </c>
    </row>
    <row r="1164" spans="1:22" x14ac:dyDescent="0.2">
      <c r="A1164" s="8">
        <v>44041</v>
      </c>
      <c r="B1164" s="6">
        <v>38071.129999999997</v>
      </c>
      <c r="C1164" s="6">
        <v>440.9</v>
      </c>
      <c r="D1164" s="6">
        <v>351.05</v>
      </c>
      <c r="E1164" s="6">
        <v>28.2</v>
      </c>
      <c r="F1164" s="6">
        <v>373.2</v>
      </c>
      <c r="G1164" s="6">
        <v>191.2</v>
      </c>
      <c r="H1164" s="6">
        <v>47.35</v>
      </c>
      <c r="I1164" s="7">
        <f t="shared" si="139"/>
        <v>1.1079786704518702E-2</v>
      </c>
      <c r="J1164" s="7">
        <f t="shared" si="139"/>
        <v>-8.7321388069856454E-3</v>
      </c>
      <c r="K1164" s="7">
        <f t="shared" si="139"/>
        <v>2.9910269192423566E-3</v>
      </c>
      <c r="L1164" s="7">
        <f t="shared" si="139"/>
        <v>-1.2411347517730431E-2</v>
      </c>
      <c r="M1164" s="7">
        <f t="shared" si="139"/>
        <v>5.2599142550911138E-2</v>
      </c>
      <c r="N1164" s="7">
        <f t="shared" si="139"/>
        <v>-9.15271966527198E-3</v>
      </c>
      <c r="O1164" s="7">
        <f t="shared" si="137"/>
        <v>-1.1615628299894487E-2</v>
      </c>
      <c r="P1164" s="7">
        <f t="shared" si="138"/>
        <v>8.8398511455131026E-3</v>
      </c>
      <c r="Q1164" s="7">
        <f t="shared" si="138"/>
        <v>3.4730920776802017E-2</v>
      </c>
      <c r="R1164" s="7">
        <f t="shared" si="138"/>
        <v>1.7529184471140314E-2</v>
      </c>
      <c r="S1164" s="7">
        <f t="shared" si="138"/>
        <v>4.3485111939738891E-2</v>
      </c>
      <c r="T1164" s="7">
        <f t="shared" si="138"/>
        <v>5.1265089223183027E-2</v>
      </c>
      <c r="U1164" s="7">
        <f t="shared" si="138"/>
        <v>2.4620700950133911E-2</v>
      </c>
      <c r="V1164" s="9">
        <f t="shared" si="138"/>
        <v>3.0012970830391159E-2</v>
      </c>
    </row>
    <row r="1165" spans="1:22" x14ac:dyDescent="0.2">
      <c r="A1165" s="8">
        <v>44040</v>
      </c>
      <c r="B1165" s="6">
        <v>38492.949999999997</v>
      </c>
      <c r="C1165" s="6">
        <v>437.05</v>
      </c>
      <c r="D1165" s="6">
        <v>352.1</v>
      </c>
      <c r="E1165" s="6">
        <v>27.85</v>
      </c>
      <c r="F1165" s="6">
        <v>392.83</v>
      </c>
      <c r="G1165" s="6">
        <v>189.45</v>
      </c>
      <c r="H1165" s="6">
        <v>46.8</v>
      </c>
      <c r="I1165" s="7">
        <f t="shared" si="139"/>
        <v>-1.450187631761124E-2</v>
      </c>
      <c r="J1165" s="7">
        <f t="shared" si="139"/>
        <v>-1.2584372497425944E-2</v>
      </c>
      <c r="K1165" s="7">
        <f t="shared" si="139"/>
        <v>1.8176654359556954E-2</v>
      </c>
      <c r="L1165" s="7">
        <f t="shared" si="139"/>
        <v>-1.7953321364452379E-2</v>
      </c>
      <c r="M1165" s="7">
        <f t="shared" si="139"/>
        <v>-1.4841025379935258E-2</v>
      </c>
      <c r="N1165" s="7">
        <f t="shared" si="139"/>
        <v>-1.2140406439693718E-2</v>
      </c>
      <c r="O1165" s="7">
        <f t="shared" si="137"/>
        <v>-3.2051282051281937E-3</v>
      </c>
      <c r="P1165" s="7">
        <f t="shared" si="138"/>
        <v>1.1018855524345072E-2</v>
      </c>
      <c r="Q1165" s="7">
        <f t="shared" si="138"/>
        <v>-8.7704873373949353E-3</v>
      </c>
      <c r="R1165" s="7">
        <f t="shared" si="138"/>
        <v>2.9865626977490681E-3</v>
      </c>
      <c r="S1165" s="7">
        <f t="shared" si="138"/>
        <v>-1.2489011570774809E-2</v>
      </c>
      <c r="T1165" s="7">
        <f t="shared" si="138"/>
        <v>5.1262479336137291E-2</v>
      </c>
      <c r="U1165" s="7">
        <f t="shared" si="138"/>
        <v>-9.1948631526911177E-3</v>
      </c>
      <c r="V1165" s="9">
        <f t="shared" si="138"/>
        <v>-1.1683616708486281E-2</v>
      </c>
    </row>
    <row r="1166" spans="1:22" x14ac:dyDescent="0.2">
      <c r="A1166" s="8">
        <v>44039</v>
      </c>
      <c r="B1166" s="6">
        <v>37934.730000000003</v>
      </c>
      <c r="C1166" s="6">
        <v>431.55</v>
      </c>
      <c r="D1166" s="6">
        <v>358.5</v>
      </c>
      <c r="E1166" s="6">
        <v>27.35</v>
      </c>
      <c r="F1166" s="6">
        <v>387</v>
      </c>
      <c r="G1166" s="6">
        <v>187.15</v>
      </c>
      <c r="H1166" s="6">
        <v>46.65</v>
      </c>
      <c r="I1166" s="7">
        <f t="shared" si="139"/>
        <v>5.1185285884465248E-3</v>
      </c>
      <c r="J1166" s="7">
        <f t="shared" si="139"/>
        <v>3.2557061754141969E-2</v>
      </c>
      <c r="K1166" s="7">
        <f t="shared" si="139"/>
        <v>6.4993026499302609E-2</v>
      </c>
      <c r="L1166" s="7">
        <f t="shared" si="139"/>
        <v>4.0219378427787777E-2</v>
      </c>
      <c r="M1166" s="7">
        <f t="shared" si="139"/>
        <v>2.2351421188630427E-2</v>
      </c>
      <c r="N1166" s="7">
        <f t="shared" si="139"/>
        <v>2.5647876035265638E-2</v>
      </c>
      <c r="O1166" s="7">
        <f t="shared" si="137"/>
        <v>4.1800643086816747E-2</v>
      </c>
      <c r="P1166" s="7">
        <f t="shared" si="138"/>
        <v>-1.4608056315691358E-2</v>
      </c>
      <c r="Q1166" s="7">
        <f t="shared" si="138"/>
        <v>-1.2664226360830352E-2</v>
      </c>
      <c r="R1166" s="7">
        <f t="shared" si="138"/>
        <v>1.8013433878668231E-2</v>
      </c>
      <c r="S1166" s="7">
        <f t="shared" si="138"/>
        <v>-1.8116437505302771E-2</v>
      </c>
      <c r="T1166" s="7">
        <f t="shared" si="138"/>
        <v>-1.4952255279544071E-2</v>
      </c>
      <c r="U1166" s="7">
        <f t="shared" si="138"/>
        <v>-1.22147031141717E-2</v>
      </c>
      <c r="V1166" s="9">
        <f t="shared" si="138"/>
        <v>-3.2102756302482102E-3</v>
      </c>
    </row>
    <row r="1167" spans="1:22" x14ac:dyDescent="0.2">
      <c r="A1167" s="8">
        <v>44036</v>
      </c>
      <c r="B1167" s="6">
        <v>38128.9</v>
      </c>
      <c r="C1167" s="6">
        <v>445.6</v>
      </c>
      <c r="D1167" s="6">
        <v>381.8</v>
      </c>
      <c r="E1167" s="6">
        <v>28.45</v>
      </c>
      <c r="F1167" s="6">
        <v>395.65</v>
      </c>
      <c r="G1167" s="6">
        <v>191.95</v>
      </c>
      <c r="H1167" s="6">
        <v>48.6</v>
      </c>
      <c r="I1167" s="7">
        <f t="shared" si="139"/>
        <v>3.0344436896956317E-4</v>
      </c>
      <c r="J1167" s="7">
        <f t="shared" si="139"/>
        <v>3.42235188509874E-2</v>
      </c>
      <c r="K1167" s="7">
        <f t="shared" si="139"/>
        <v>2.7370350969093682E-2</v>
      </c>
      <c r="L1167" s="7">
        <f t="shared" si="139"/>
        <v>-4.0421792618629104E-2</v>
      </c>
      <c r="M1167" s="7">
        <f t="shared" si="139"/>
        <v>-4.7011247314545646E-2</v>
      </c>
      <c r="N1167" s="7">
        <f t="shared" si="139"/>
        <v>3.2821047147694848E-2</v>
      </c>
      <c r="O1167" s="7">
        <f t="shared" si="137"/>
        <v>1.337448559670773E-2</v>
      </c>
      <c r="P1167" s="7">
        <f t="shared" si="138"/>
        <v>5.1054734507711376E-3</v>
      </c>
      <c r="Q1167" s="7">
        <f t="shared" si="138"/>
        <v>3.2038309947407584E-2</v>
      </c>
      <c r="R1167" s="7">
        <f t="shared" si="138"/>
        <v>6.2968251251972154E-2</v>
      </c>
      <c r="S1167" s="7">
        <f t="shared" si="138"/>
        <v>3.9431631704349566E-2</v>
      </c>
      <c r="T1167" s="7">
        <f t="shared" si="138"/>
        <v>2.2105289025420492E-2</v>
      </c>
      <c r="U1167" s="7">
        <f t="shared" si="138"/>
        <v>2.5324487096368552E-2</v>
      </c>
      <c r="V1167" s="9">
        <f t="shared" si="138"/>
        <v>4.0950603613095278E-2</v>
      </c>
    </row>
    <row r="1168" spans="1:22" x14ac:dyDescent="0.2">
      <c r="A1168" s="8">
        <v>44035</v>
      </c>
      <c r="B1168" s="6">
        <v>38140.47</v>
      </c>
      <c r="C1168" s="6">
        <v>460.85</v>
      </c>
      <c r="D1168" s="6">
        <v>392.25</v>
      </c>
      <c r="E1168" s="6">
        <v>27.3</v>
      </c>
      <c r="F1168" s="6">
        <v>377.05</v>
      </c>
      <c r="G1168" s="6">
        <v>198.25</v>
      </c>
      <c r="H1168" s="6">
        <v>49.25</v>
      </c>
      <c r="I1168" s="7">
        <f t="shared" si="139"/>
        <v>-7.0515649125457713E-3</v>
      </c>
      <c r="J1168" s="7">
        <f t="shared" si="139"/>
        <v>3.9275252251274706E-2</v>
      </c>
      <c r="K1168" s="7">
        <f t="shared" si="139"/>
        <v>-2.842574888463989E-2</v>
      </c>
      <c r="L1168" s="7">
        <f t="shared" si="139"/>
        <v>-1.0989010989011061E-2</v>
      </c>
      <c r="M1168" s="7">
        <f t="shared" si="139"/>
        <v>-4.2036865137249801E-2</v>
      </c>
      <c r="N1168" s="7">
        <f t="shared" si="139"/>
        <v>-3.1525851197982346E-2</v>
      </c>
      <c r="O1168" s="7">
        <f t="shared" si="137"/>
        <v>-1.1167512690355319E-2</v>
      </c>
      <c r="P1168" s="7">
        <f t="shared" si="138"/>
        <v>3.0339833903848031E-4</v>
      </c>
      <c r="Q1168" s="7">
        <f t="shared" si="138"/>
        <v>3.3650921826598942E-2</v>
      </c>
      <c r="R1168" s="7">
        <f t="shared" si="138"/>
        <v>2.7002480321494653E-2</v>
      </c>
      <c r="S1168" s="7">
        <f t="shared" si="138"/>
        <v>-4.1261458381425808E-2</v>
      </c>
      <c r="T1168" s="7">
        <f t="shared" si="138"/>
        <v>-4.8152177406546294E-2</v>
      </c>
      <c r="U1168" s="7">
        <f t="shared" si="138"/>
        <v>3.2293939068150784E-2</v>
      </c>
      <c r="V1168" s="9">
        <f t="shared" si="138"/>
        <v>1.3285836711649719E-2</v>
      </c>
    </row>
    <row r="1169" spans="1:22" x14ac:dyDescent="0.2">
      <c r="A1169" s="8">
        <v>44034</v>
      </c>
      <c r="B1169" s="6">
        <v>37871.519999999997</v>
      </c>
      <c r="C1169" s="6">
        <v>478.95</v>
      </c>
      <c r="D1169" s="6">
        <v>381.1</v>
      </c>
      <c r="E1169" s="6">
        <v>27</v>
      </c>
      <c r="F1169" s="6">
        <v>361.2</v>
      </c>
      <c r="G1169" s="6">
        <v>192</v>
      </c>
      <c r="H1169" s="6">
        <v>48.7</v>
      </c>
      <c r="I1169" s="7">
        <f t="shared" si="139"/>
        <v>1.5528819545664874E-3</v>
      </c>
      <c r="J1169" s="7">
        <f t="shared" si="139"/>
        <v>-6.8378745171729816E-2</v>
      </c>
      <c r="K1169" s="7">
        <f t="shared" si="139"/>
        <v>-6.0351613749671795E-3</v>
      </c>
      <c r="L1169" s="7">
        <f t="shared" si="139"/>
        <v>3.7037037037037646E-3</v>
      </c>
      <c r="M1169" s="7">
        <f t="shared" si="139"/>
        <v>-2.0764119601328623E-3</v>
      </c>
      <c r="N1169" s="7">
        <f t="shared" si="139"/>
        <v>1.2499999999999956E-2</v>
      </c>
      <c r="O1169" s="7">
        <f t="shared" si="137"/>
        <v>1.4373716632443356E-2</v>
      </c>
      <c r="P1169" s="7">
        <f t="shared" si="138"/>
        <v>-7.0765446967168463E-3</v>
      </c>
      <c r="Q1169" s="7">
        <f t="shared" si="138"/>
        <v>3.8523597389227365E-2</v>
      </c>
      <c r="R1169" s="7">
        <f t="shared" si="138"/>
        <v>-2.8837583733327433E-2</v>
      </c>
      <c r="S1169" s="7">
        <f t="shared" si="138"/>
        <v>-1.1049836186585046E-2</v>
      </c>
      <c r="T1169" s="7">
        <f t="shared" si="138"/>
        <v>-4.2945983105825779E-2</v>
      </c>
      <c r="U1169" s="7">
        <f t="shared" si="138"/>
        <v>-3.2033488487175819E-2</v>
      </c>
      <c r="V1169" s="9">
        <f t="shared" si="138"/>
        <v>-1.1230337529553771E-2</v>
      </c>
    </row>
    <row r="1170" spans="1:22" x14ac:dyDescent="0.2">
      <c r="A1170" s="8">
        <v>44033</v>
      </c>
      <c r="B1170" s="6">
        <v>37930.33</v>
      </c>
      <c r="C1170" s="6">
        <v>446.2</v>
      </c>
      <c r="D1170" s="6">
        <v>378.8</v>
      </c>
      <c r="E1170" s="6">
        <v>27.1</v>
      </c>
      <c r="F1170" s="6">
        <v>360.45</v>
      </c>
      <c r="G1170" s="6">
        <v>194.4</v>
      </c>
      <c r="H1170" s="6">
        <v>49.4</v>
      </c>
      <c r="I1170" s="7">
        <f t="shared" si="139"/>
        <v>-1.3481032197716236E-2</v>
      </c>
      <c r="J1170" s="7">
        <f t="shared" si="139"/>
        <v>-2.7341999103540959E-2</v>
      </c>
      <c r="K1170" s="7">
        <f t="shared" si="139"/>
        <v>-4.1710665258711699E-2</v>
      </c>
      <c r="L1170" s="7">
        <f t="shared" si="139"/>
        <v>7.3800738007379074E-3</v>
      </c>
      <c r="M1170" s="7">
        <f t="shared" si="139"/>
        <v>-4.7579414620613103E-2</v>
      </c>
      <c r="N1170" s="7">
        <f t="shared" si="139"/>
        <v>-1.8775720164609044E-2</v>
      </c>
      <c r="O1170" s="7">
        <f t="shared" si="137"/>
        <v>-1.5182186234817818E-2</v>
      </c>
      <c r="P1170" s="7">
        <f t="shared" si="138"/>
        <v>1.5516774801605626E-3</v>
      </c>
      <c r="Q1170" s="7">
        <f t="shared" si="138"/>
        <v>-7.082892583046857E-2</v>
      </c>
      <c r="R1170" s="7">
        <f t="shared" si="138"/>
        <v>-6.0534465678913317E-3</v>
      </c>
      <c r="S1170" s="7">
        <f t="shared" si="138"/>
        <v>3.6968618813262026E-3</v>
      </c>
      <c r="T1170" s="7">
        <f t="shared" si="138"/>
        <v>-2.0785706922427163E-3</v>
      </c>
      <c r="U1170" s="7">
        <f t="shared" si="138"/>
        <v>1.242251999855711E-2</v>
      </c>
      <c r="V1170" s="9">
        <f t="shared" si="138"/>
        <v>1.4271394105332541E-2</v>
      </c>
    </row>
    <row r="1171" spans="1:22" x14ac:dyDescent="0.2">
      <c r="A1171" s="8">
        <v>44032</v>
      </c>
      <c r="B1171" s="6">
        <v>37418.99</v>
      </c>
      <c r="C1171" s="6">
        <v>434</v>
      </c>
      <c r="D1171" s="6">
        <v>363</v>
      </c>
      <c r="E1171" s="6">
        <v>27.3</v>
      </c>
      <c r="F1171" s="6">
        <v>343.3</v>
      </c>
      <c r="G1171" s="6">
        <v>190.75</v>
      </c>
      <c r="H1171" s="6">
        <v>48.65</v>
      </c>
      <c r="I1171" s="7">
        <f t="shared" si="139"/>
        <v>-1.0659026339299826E-2</v>
      </c>
      <c r="J1171" s="7">
        <f t="shared" si="139"/>
        <v>-2.0737327188939947E-3</v>
      </c>
      <c r="K1171" s="7">
        <f t="shared" si="139"/>
        <v>-2.5344352617079902E-2</v>
      </c>
      <c r="L1171" s="7">
        <f t="shared" si="139"/>
        <v>-2.7472527472527486E-2</v>
      </c>
      <c r="M1171" s="7">
        <f t="shared" si="139"/>
        <v>-4.7538595980192278E-2</v>
      </c>
      <c r="N1171" s="7">
        <f t="shared" si="139"/>
        <v>-1.3368283093053823E-2</v>
      </c>
      <c r="O1171" s="7">
        <f t="shared" si="137"/>
        <v>1.5416238437821139E-2</v>
      </c>
      <c r="P1171" s="7">
        <f t="shared" si="138"/>
        <v>-1.3572726332507454E-2</v>
      </c>
      <c r="Q1171" s="7">
        <f t="shared" si="138"/>
        <v>-2.7722747898027221E-2</v>
      </c>
      <c r="R1171" s="7">
        <f t="shared" si="138"/>
        <v>-4.2605527047072378E-2</v>
      </c>
      <c r="S1171" s="7">
        <f t="shared" si="138"/>
        <v>7.3529743052587332E-3</v>
      </c>
      <c r="T1171" s="7">
        <f t="shared" si="138"/>
        <v>-4.8748550386941217E-2</v>
      </c>
      <c r="U1171" s="7">
        <f t="shared" si="138"/>
        <v>-1.8954221861772307E-2</v>
      </c>
      <c r="V1171" s="9">
        <f t="shared" si="138"/>
        <v>-1.5298615561862757E-2</v>
      </c>
    </row>
    <row r="1172" spans="1:22" x14ac:dyDescent="0.2">
      <c r="A1172" s="8">
        <v>44029</v>
      </c>
      <c r="B1172" s="6">
        <v>37020.14</v>
      </c>
      <c r="C1172" s="6">
        <v>433.1</v>
      </c>
      <c r="D1172" s="6">
        <v>353.8</v>
      </c>
      <c r="E1172" s="6">
        <v>26.55</v>
      </c>
      <c r="F1172" s="6">
        <v>326.98</v>
      </c>
      <c r="G1172" s="6">
        <v>188.2</v>
      </c>
      <c r="H1172" s="6">
        <v>49.4</v>
      </c>
      <c r="I1172" s="7">
        <f t="shared" si="139"/>
        <v>-1.4815178980954635E-2</v>
      </c>
      <c r="J1172" s="7">
        <f t="shared" si="139"/>
        <v>2.0780420226276242E-3</v>
      </c>
      <c r="K1172" s="7">
        <f t="shared" si="139"/>
        <v>-2.5862068965517349E-2</v>
      </c>
      <c r="L1172" s="7">
        <f t="shared" si="139"/>
        <v>-3.5781544256120457E-2</v>
      </c>
      <c r="M1172" s="7">
        <f t="shared" si="139"/>
        <v>-2.2723102330417744E-2</v>
      </c>
      <c r="N1172" s="7">
        <f t="shared" si="139"/>
        <v>-1.0361317747077492E-2</v>
      </c>
      <c r="O1172" s="7">
        <f t="shared" si="137"/>
        <v>-2.6315789473684181E-2</v>
      </c>
      <c r="P1172" s="7">
        <f t="shared" si="138"/>
        <v>-1.0716240689931536E-2</v>
      </c>
      <c r="Q1172" s="7">
        <f t="shared" si="138"/>
        <v>-2.07588587982386E-3</v>
      </c>
      <c r="R1172" s="7">
        <f t="shared" si="138"/>
        <v>-2.5671052539165889E-2</v>
      </c>
      <c r="S1172" s="7">
        <f t="shared" si="138"/>
        <v>-2.7856954502966224E-2</v>
      </c>
      <c r="T1172" s="7">
        <f t="shared" si="138"/>
        <v>-4.8705693516379961E-2</v>
      </c>
      <c r="U1172" s="7">
        <f t="shared" si="138"/>
        <v>-1.3458443013287216E-2</v>
      </c>
      <c r="V1172" s="9">
        <f t="shared" si="138"/>
        <v>1.5298615561862721E-2</v>
      </c>
    </row>
    <row r="1173" spans="1:22" x14ac:dyDescent="0.2">
      <c r="A1173" s="8">
        <v>44028</v>
      </c>
      <c r="B1173" s="6">
        <v>36471.68</v>
      </c>
      <c r="C1173" s="6">
        <v>434</v>
      </c>
      <c r="D1173" s="6">
        <v>344.65</v>
      </c>
      <c r="E1173" s="6">
        <v>25.6</v>
      </c>
      <c r="F1173" s="6">
        <v>319.55</v>
      </c>
      <c r="G1173" s="6">
        <v>186.25</v>
      </c>
      <c r="H1173" s="6">
        <v>48.1</v>
      </c>
      <c r="I1173" s="7">
        <f t="shared" si="139"/>
        <v>-1.1512219892256148E-2</v>
      </c>
      <c r="J1173" s="7">
        <f t="shared" si="139"/>
        <v>-1.6935483870967771E-2</v>
      </c>
      <c r="K1173" s="7">
        <f t="shared" si="139"/>
        <v>3.3367184099812874E-3</v>
      </c>
      <c r="L1173" s="7">
        <f t="shared" si="139"/>
        <v>-1.3671875E-2</v>
      </c>
      <c r="M1173" s="7">
        <f t="shared" si="139"/>
        <v>-1.4238773274917849E-2</v>
      </c>
      <c r="N1173" s="7">
        <f t="shared" si="139"/>
        <v>-1.3154362416107346E-2</v>
      </c>
      <c r="O1173" s="7">
        <f t="shared" si="137"/>
        <v>-1.1434511434511574E-2</v>
      </c>
      <c r="P1173" s="7">
        <f t="shared" si="138"/>
        <v>-1.4926019859066376E-2</v>
      </c>
      <c r="Q1173" s="7">
        <f t="shared" si="138"/>
        <v>2.0758858798239298E-3</v>
      </c>
      <c r="R1173" s="7">
        <f t="shared" si="138"/>
        <v>-2.6202372394024186E-2</v>
      </c>
      <c r="S1173" s="7">
        <f t="shared" si="138"/>
        <v>-3.6437396202430979E-2</v>
      </c>
      <c r="T1173" s="7">
        <f t="shared" si="138"/>
        <v>-2.2985250850975636E-2</v>
      </c>
      <c r="U1173" s="7">
        <f t="shared" si="138"/>
        <v>-1.0415369891610278E-2</v>
      </c>
      <c r="V1173" s="9">
        <f t="shared" si="138"/>
        <v>-2.6668247082161294E-2</v>
      </c>
    </row>
    <row r="1174" spans="1:22" x14ac:dyDescent="0.2">
      <c r="A1174" s="8">
        <v>44027</v>
      </c>
      <c r="B1174" s="6">
        <v>36051.81</v>
      </c>
      <c r="C1174" s="6">
        <v>426.65</v>
      </c>
      <c r="D1174" s="6">
        <v>345.8</v>
      </c>
      <c r="E1174" s="6">
        <v>25.25</v>
      </c>
      <c r="F1174" s="6">
        <v>315</v>
      </c>
      <c r="G1174" s="6">
        <v>183.8</v>
      </c>
      <c r="H1174" s="6">
        <v>47.55</v>
      </c>
      <c r="I1174" s="7">
        <f t="shared" si="139"/>
        <v>-5.200848445612305E-4</v>
      </c>
      <c r="J1174" s="7">
        <f t="shared" si="139"/>
        <v>-2.0977381928981575E-2</v>
      </c>
      <c r="K1174" s="7">
        <f t="shared" si="139"/>
        <v>-7.229612492770654E-4</v>
      </c>
      <c r="L1174" s="7">
        <f t="shared" si="139"/>
        <v>2.5742574257425765E-2</v>
      </c>
      <c r="M1174" s="7">
        <f t="shared" si="139"/>
        <v>9.3015873015873662E-3</v>
      </c>
      <c r="N1174" s="7">
        <f t="shared" si="139"/>
        <v>1.2241566920565772E-2</v>
      </c>
      <c r="O1174" s="7">
        <f t="shared" si="137"/>
        <v>3.0494216614090464E-2</v>
      </c>
      <c r="P1174" s="7">
        <f t="shared" si="138"/>
        <v>-1.157899850377528E-2</v>
      </c>
      <c r="Q1174" s="7">
        <f t="shared" si="138"/>
        <v>-1.7080529117811053E-2</v>
      </c>
      <c r="R1174" s="7">
        <f t="shared" si="138"/>
        <v>3.3311639175294494E-3</v>
      </c>
      <c r="S1174" s="7">
        <f t="shared" si="138"/>
        <v>-1.3766195764147959E-2</v>
      </c>
      <c r="T1174" s="7">
        <f t="shared" si="138"/>
        <v>-1.4341117270657712E-2</v>
      </c>
      <c r="U1174" s="7">
        <f t="shared" si="138"/>
        <v>-1.3241647338082184E-2</v>
      </c>
      <c r="V1174" s="9">
        <f t="shared" si="138"/>
        <v>-1.1500388120316325E-2</v>
      </c>
    </row>
    <row r="1175" spans="1:22" x14ac:dyDescent="0.2">
      <c r="A1175" s="8">
        <v>44026</v>
      </c>
      <c r="B1175" s="6">
        <v>36033.06</v>
      </c>
      <c r="C1175" s="6">
        <v>417.7</v>
      </c>
      <c r="D1175" s="6">
        <v>345.55</v>
      </c>
      <c r="E1175" s="6">
        <v>25.9</v>
      </c>
      <c r="F1175" s="6">
        <v>317.93</v>
      </c>
      <c r="G1175" s="6">
        <v>186.05</v>
      </c>
      <c r="H1175" s="6">
        <v>49</v>
      </c>
      <c r="I1175" s="7">
        <f t="shared" si="139"/>
        <v>1.8333996613110415E-2</v>
      </c>
      <c r="J1175" s="7">
        <f t="shared" si="139"/>
        <v>5.35073018913097E-2</v>
      </c>
      <c r="K1175" s="7">
        <f t="shared" si="139"/>
        <v>2.3296194472580023E-2</v>
      </c>
      <c r="L1175" s="7">
        <f t="shared" si="139"/>
        <v>3.8610038610038533E-2</v>
      </c>
      <c r="M1175" s="7">
        <f t="shared" si="139"/>
        <v>-1.7802660963105121E-2</v>
      </c>
      <c r="N1175" s="7">
        <f t="shared" si="139"/>
        <v>3.5743079817253331E-2</v>
      </c>
      <c r="O1175" s="7">
        <f t="shared" si="137"/>
        <v>3.1632653061224536E-2</v>
      </c>
      <c r="P1175" s="7">
        <f t="shared" si="138"/>
        <v>-5.2022013559457924E-4</v>
      </c>
      <c r="Q1175" s="7">
        <f t="shared" si="138"/>
        <v>-2.120053347946416E-2</v>
      </c>
      <c r="R1175" s="7">
        <f t="shared" si="138"/>
        <v>-7.2322271178681377E-4</v>
      </c>
      <c r="S1175" s="7">
        <f t="shared" si="138"/>
        <v>2.5416812984123256E-2</v>
      </c>
      <c r="T1175" s="7">
        <f t="shared" si="138"/>
        <v>9.2585939371434348E-3</v>
      </c>
      <c r="U1175" s="7">
        <f t="shared" si="138"/>
        <v>1.216724487104477E-2</v>
      </c>
      <c r="V1175" s="9">
        <f t="shared" si="138"/>
        <v>3.0038509119227331E-2</v>
      </c>
    </row>
    <row r="1176" spans="1:22" x14ac:dyDescent="0.2">
      <c r="A1176" s="8">
        <v>44025</v>
      </c>
      <c r="B1176" s="6">
        <v>36693.69</v>
      </c>
      <c r="C1176" s="6">
        <v>440.05</v>
      </c>
      <c r="D1176" s="6">
        <v>353.6</v>
      </c>
      <c r="E1176" s="6">
        <v>26.9</v>
      </c>
      <c r="F1176" s="6">
        <v>312.27</v>
      </c>
      <c r="G1176" s="6">
        <v>192.7</v>
      </c>
      <c r="H1176" s="6">
        <v>50.55</v>
      </c>
      <c r="I1176" s="7">
        <f t="shared" si="139"/>
        <v>-2.7078225166234926E-3</v>
      </c>
      <c r="J1176" s="7">
        <f t="shared" si="139"/>
        <v>-1.0226110669241395E-3</v>
      </c>
      <c r="K1176" s="7">
        <f t="shared" si="139"/>
        <v>1.9089366515837147E-2</v>
      </c>
      <c r="L1176" s="7">
        <f t="shared" si="139"/>
        <v>7.4349442379182396E-3</v>
      </c>
      <c r="M1176" s="7">
        <f t="shared" si="139"/>
        <v>-3.5866397668684602E-3</v>
      </c>
      <c r="N1176" s="7">
        <f t="shared" si="139"/>
        <v>1.5049299429164442E-2</v>
      </c>
      <c r="O1176" s="7">
        <f t="shared" si="137"/>
        <v>2.0771513353115889E-2</v>
      </c>
      <c r="P1176" s="7">
        <f t="shared" si="138"/>
        <v>1.8167955293806798E-2</v>
      </c>
      <c r="Q1176" s="7">
        <f t="shared" si="138"/>
        <v>5.2124885316691225E-2</v>
      </c>
      <c r="R1176" s="7">
        <f t="shared" si="138"/>
        <v>2.3028980226085106E-2</v>
      </c>
      <c r="S1176" s="7">
        <f t="shared" si="138"/>
        <v>3.7883317902301282E-2</v>
      </c>
      <c r="T1176" s="7">
        <f t="shared" si="138"/>
        <v>-1.7963034567289766E-2</v>
      </c>
      <c r="U1176" s="7">
        <f t="shared" si="138"/>
        <v>3.5119120627689113E-2</v>
      </c>
      <c r="V1176" s="9">
        <f t="shared" si="138"/>
        <v>3.1142647355853856E-2</v>
      </c>
    </row>
    <row r="1177" spans="1:22" x14ac:dyDescent="0.2">
      <c r="A1177" s="8">
        <v>44022</v>
      </c>
      <c r="B1177" s="6">
        <v>36594.33</v>
      </c>
      <c r="C1177" s="6">
        <v>439.6</v>
      </c>
      <c r="D1177" s="6">
        <v>360.35</v>
      </c>
      <c r="E1177" s="6">
        <v>27.1</v>
      </c>
      <c r="F1177" s="6">
        <v>311.14999999999998</v>
      </c>
      <c r="G1177" s="6">
        <v>195.6</v>
      </c>
      <c r="H1177" s="6">
        <v>51.6</v>
      </c>
      <c r="I1177" s="7">
        <f t="shared" si="139"/>
        <v>3.9175467893524107E-3</v>
      </c>
      <c r="J1177" s="7">
        <f t="shared" si="139"/>
        <v>3.2188353048225649E-2</v>
      </c>
      <c r="K1177" s="7">
        <f t="shared" si="139"/>
        <v>2.7750797835437657E-2</v>
      </c>
      <c r="L1177" s="7">
        <f t="shared" si="139"/>
        <v>3.5055350553505615E-2</v>
      </c>
      <c r="M1177" s="7">
        <f t="shared" si="139"/>
        <v>1.3819701108790383E-3</v>
      </c>
      <c r="N1177" s="7">
        <f t="shared" si="139"/>
        <v>1.7893660531697275E-2</v>
      </c>
      <c r="O1177" s="7">
        <f t="shared" si="137"/>
        <v>2.3255813953488191E-2</v>
      </c>
      <c r="P1177" s="7">
        <f t="shared" si="138"/>
        <v>-2.7114952996756306E-3</v>
      </c>
      <c r="Q1177" s="7">
        <f t="shared" si="138"/>
        <v>-1.0231342903543649E-3</v>
      </c>
      <c r="R1177" s="7">
        <f t="shared" si="138"/>
        <v>1.8909450606961722E-2</v>
      </c>
      <c r="S1177" s="7">
        <f t="shared" si="138"/>
        <v>7.4074412778618176E-3</v>
      </c>
      <c r="T1177" s="7">
        <f t="shared" si="138"/>
        <v>-3.593087180259857E-3</v>
      </c>
      <c r="U1177" s="7">
        <f t="shared" si="138"/>
        <v>1.4937182180396193E-2</v>
      </c>
      <c r="V1177" s="9">
        <f t="shared" si="138"/>
        <v>2.0558727021036786E-2</v>
      </c>
    </row>
    <row r="1178" spans="1:22" x14ac:dyDescent="0.2">
      <c r="A1178" s="8">
        <v>44021</v>
      </c>
      <c r="B1178" s="6">
        <v>36737.69</v>
      </c>
      <c r="C1178" s="6">
        <v>453.75</v>
      </c>
      <c r="D1178" s="6">
        <v>370.35</v>
      </c>
      <c r="E1178" s="6">
        <v>28.05</v>
      </c>
      <c r="F1178" s="6">
        <v>311.58</v>
      </c>
      <c r="G1178" s="6">
        <v>199.1</v>
      </c>
      <c r="H1178" s="6">
        <v>52.8</v>
      </c>
      <c r="I1178" s="7">
        <f t="shared" si="139"/>
        <v>-1.112427046991793E-2</v>
      </c>
      <c r="J1178" s="7">
        <f t="shared" si="139"/>
        <v>-2.1157024793388435E-2</v>
      </c>
      <c r="K1178" s="7">
        <f t="shared" si="139"/>
        <v>-3.780207911435185E-3</v>
      </c>
      <c r="L1178" s="7">
        <f t="shared" si="139"/>
        <v>-5.3475935828877219E-3</v>
      </c>
      <c r="M1178" s="7">
        <f t="shared" si="139"/>
        <v>3.7133320495538857E-2</v>
      </c>
      <c r="N1178" s="7">
        <f t="shared" si="139"/>
        <v>-3.6162732295328959E-2</v>
      </c>
      <c r="O1178" s="7">
        <f t="shared" si="137"/>
        <v>-9.4696969696961286E-4</v>
      </c>
      <c r="P1178" s="7">
        <f t="shared" si="138"/>
        <v>3.9098931853182809E-3</v>
      </c>
      <c r="Q1178" s="7">
        <f t="shared" si="138"/>
        <v>3.168116304959423E-2</v>
      </c>
      <c r="R1178" s="7">
        <f t="shared" si="138"/>
        <v>2.7372723088848045E-2</v>
      </c>
      <c r="S1178" s="7">
        <f t="shared" si="138"/>
        <v>3.4454904083050186E-2</v>
      </c>
      <c r="T1178" s="7">
        <f t="shared" si="138"/>
        <v>1.3810160690557283E-3</v>
      </c>
      <c r="U1178" s="7">
        <f t="shared" si="138"/>
        <v>1.7735453469433581E-2</v>
      </c>
      <c r="V1178" s="9">
        <f t="shared" si="138"/>
        <v>2.2989518224698562E-2</v>
      </c>
    </row>
    <row r="1179" spans="1:22" x14ac:dyDescent="0.2">
      <c r="A1179" s="8">
        <v>44020</v>
      </c>
      <c r="B1179" s="6">
        <v>36329.01</v>
      </c>
      <c r="C1179" s="6">
        <v>444.15</v>
      </c>
      <c r="D1179" s="6">
        <v>368.95</v>
      </c>
      <c r="E1179" s="6">
        <v>27.9</v>
      </c>
      <c r="F1179" s="6">
        <v>323.14999999999998</v>
      </c>
      <c r="G1179" s="6">
        <v>191.9</v>
      </c>
      <c r="H1179" s="6">
        <v>52.75</v>
      </c>
      <c r="I1179" s="7">
        <f t="shared" si="139"/>
        <v>9.5105812131957013E-3</v>
      </c>
      <c r="J1179" s="7">
        <f t="shared" si="139"/>
        <v>7.2047731622200128E-3</v>
      </c>
      <c r="K1179" s="7">
        <f t="shared" si="139"/>
        <v>1.9243799972896047E-2</v>
      </c>
      <c r="L1179" s="7">
        <f t="shared" si="139"/>
        <v>1.2544802867383575E-2</v>
      </c>
      <c r="M1179" s="7">
        <f t="shared" si="139"/>
        <v>-3.2956831192944347E-2</v>
      </c>
      <c r="N1179" s="7">
        <f t="shared" si="139"/>
        <v>-1.7196456487754141E-2</v>
      </c>
      <c r="O1179" s="7">
        <f t="shared" si="137"/>
        <v>-3.6966824644549812E-2</v>
      </c>
      <c r="P1179" s="7">
        <f t="shared" si="138"/>
        <v>-1.1186607903437963E-2</v>
      </c>
      <c r="Q1179" s="7">
        <f t="shared" si="138"/>
        <v>-2.1384042363350567E-2</v>
      </c>
      <c r="R1179" s="7">
        <f t="shared" si="138"/>
        <v>-3.7873709549226067E-3</v>
      </c>
      <c r="S1179" s="7">
        <f t="shared" si="138"/>
        <v>-5.3619431413853991E-3</v>
      </c>
      <c r="T1179" s="7">
        <f t="shared" si="138"/>
        <v>3.6460484624621876E-2</v>
      </c>
      <c r="U1179" s="7">
        <f t="shared" si="138"/>
        <v>-3.6832808056496358E-2</v>
      </c>
      <c r="V1179" s="9">
        <f t="shared" si="138"/>
        <v>-9.4741835603982805E-4</v>
      </c>
    </row>
    <row r="1180" spans="1:22" x14ac:dyDescent="0.2">
      <c r="A1180" s="8">
        <v>44019</v>
      </c>
      <c r="B1180" s="6">
        <v>36674.519999999997</v>
      </c>
      <c r="C1180" s="6">
        <v>447.35</v>
      </c>
      <c r="D1180" s="6">
        <v>376.05</v>
      </c>
      <c r="E1180" s="6">
        <v>28.25</v>
      </c>
      <c r="F1180" s="6">
        <v>312.5</v>
      </c>
      <c r="G1180" s="6">
        <v>188.6</v>
      </c>
      <c r="H1180" s="6">
        <v>50.8</v>
      </c>
      <c r="I1180" s="7">
        <f t="shared" si="139"/>
        <v>-5.105451959562024E-3</v>
      </c>
      <c r="J1180" s="7">
        <f t="shared" si="139"/>
        <v>-2.9842405275511408E-2</v>
      </c>
      <c r="K1180" s="7">
        <f t="shared" si="139"/>
        <v>-3.7760936045738602E-2</v>
      </c>
      <c r="L1180" s="7">
        <f t="shared" si="139"/>
        <v>-3.7168141592920367E-2</v>
      </c>
      <c r="M1180" s="7">
        <f t="shared" si="139"/>
        <v>-4.758399999999996E-2</v>
      </c>
      <c r="N1180" s="7">
        <f t="shared" si="139"/>
        <v>-2.9162248144219971E-3</v>
      </c>
      <c r="O1180" s="7">
        <f t="shared" si="137"/>
        <v>1.279527559055138E-2</v>
      </c>
      <c r="P1180" s="7">
        <f t="shared" si="138"/>
        <v>9.4656403534612941E-3</v>
      </c>
      <c r="Q1180" s="7">
        <f t="shared" si="138"/>
        <v>7.1789427778950598E-3</v>
      </c>
      <c r="R1180" s="7">
        <f t="shared" si="138"/>
        <v>1.9060979768036428E-2</v>
      </c>
      <c r="S1180" s="7">
        <f t="shared" si="138"/>
        <v>1.2466768765130067E-2</v>
      </c>
      <c r="T1180" s="7">
        <f t="shared" si="138"/>
        <v>-3.3512142532448164E-2</v>
      </c>
      <c r="U1180" s="7">
        <f t="shared" si="138"/>
        <v>-1.734603281429721E-2</v>
      </c>
      <c r="V1180" s="9">
        <f t="shared" si="138"/>
        <v>-3.7667417771739722E-2</v>
      </c>
    </row>
    <row r="1181" spans="1:22" x14ac:dyDescent="0.2">
      <c r="A1181" s="8">
        <v>44018</v>
      </c>
      <c r="B1181" s="6">
        <v>36487.279999999999</v>
      </c>
      <c r="C1181" s="6">
        <v>434</v>
      </c>
      <c r="D1181" s="6">
        <v>361.85</v>
      </c>
      <c r="E1181" s="6">
        <v>27.2</v>
      </c>
      <c r="F1181" s="6">
        <v>297.63</v>
      </c>
      <c r="G1181" s="6">
        <v>188.05</v>
      </c>
      <c r="H1181" s="6">
        <v>51.45</v>
      </c>
      <c r="I1181" s="7">
        <f t="shared" si="139"/>
        <v>-1.2767737140175983E-2</v>
      </c>
      <c r="J1181" s="7">
        <f t="shared" si="139"/>
        <v>-1.2788018433179782E-2</v>
      </c>
      <c r="K1181" s="7">
        <f t="shared" si="139"/>
        <v>-2.3490396573165873E-3</v>
      </c>
      <c r="L1181" s="7">
        <f t="shared" si="139"/>
        <v>-1.6544117647058765E-2</v>
      </c>
      <c r="M1181" s="7">
        <f t="shared" si="139"/>
        <v>-4.7542250445183565E-2</v>
      </c>
      <c r="N1181" s="7">
        <f t="shared" si="139"/>
        <v>-1.7814411060888213E-2</v>
      </c>
      <c r="O1181" s="7">
        <f t="shared" si="137"/>
        <v>-1.3605442176870763E-2</v>
      </c>
      <c r="P1181" s="7">
        <f t="shared" si="138"/>
        <v>-5.1185293089259405E-3</v>
      </c>
      <c r="Q1181" s="7">
        <f t="shared" si="138"/>
        <v>-3.0296751893200195E-2</v>
      </c>
      <c r="R1181" s="7">
        <f t="shared" si="138"/>
        <v>-3.8492351960275395E-2</v>
      </c>
      <c r="S1181" s="7">
        <f t="shared" si="138"/>
        <v>-3.7876484290498329E-2</v>
      </c>
      <c r="T1181" s="7">
        <f t="shared" si="138"/>
        <v>-4.8753364846535349E-2</v>
      </c>
      <c r="U1181" s="7">
        <f t="shared" si="138"/>
        <v>-2.9204852830116623E-3</v>
      </c>
      <c r="V1181" s="9">
        <f t="shared" si="138"/>
        <v>1.2714107695622602E-2</v>
      </c>
    </row>
    <row r="1182" spans="1:22" x14ac:dyDescent="0.2">
      <c r="A1182" s="8">
        <v>44015</v>
      </c>
      <c r="B1182" s="6">
        <v>36021.42</v>
      </c>
      <c r="C1182" s="6">
        <v>428.45</v>
      </c>
      <c r="D1182" s="6">
        <v>361</v>
      </c>
      <c r="E1182" s="6">
        <v>26.75</v>
      </c>
      <c r="F1182" s="6">
        <v>283.48</v>
      </c>
      <c r="G1182" s="6">
        <v>184.7</v>
      </c>
      <c r="H1182" s="6">
        <v>50.75</v>
      </c>
      <c r="I1182" s="7">
        <f t="shared" si="139"/>
        <v>-4.9337310966641734E-3</v>
      </c>
      <c r="J1182" s="7">
        <f t="shared" si="139"/>
        <v>-1.225347181701486E-2</v>
      </c>
      <c r="K1182" s="7">
        <f t="shared" si="139"/>
        <v>5.1246537396123504E-3</v>
      </c>
      <c r="L1182" s="7">
        <f t="shared" si="139"/>
        <v>1.8691588785046953E-3</v>
      </c>
      <c r="M1182" s="7">
        <f t="shared" si="139"/>
        <v>1.4992239311415245E-2</v>
      </c>
      <c r="N1182" s="7">
        <f t="shared" si="139"/>
        <v>4.0606388738495536E-3</v>
      </c>
      <c r="O1182" s="7">
        <f t="shared" si="137"/>
        <v>1.4778325123152802E-2</v>
      </c>
      <c r="P1182" s="7">
        <f t="shared" si="138"/>
        <v>-1.2849945186117659E-2</v>
      </c>
      <c r="Q1182" s="7">
        <f t="shared" si="138"/>
        <v>-1.2870488985277106E-2</v>
      </c>
      <c r="R1182" s="7">
        <f t="shared" si="138"/>
        <v>-2.3518029792557972E-3</v>
      </c>
      <c r="S1182" s="7">
        <f t="shared" si="138"/>
        <v>-1.668249995993602E-2</v>
      </c>
      <c r="T1182" s="7">
        <f t="shared" si="138"/>
        <v>-4.8709530387865491E-2</v>
      </c>
      <c r="U1182" s="7">
        <f t="shared" si="138"/>
        <v>-1.7974997711151276E-2</v>
      </c>
      <c r="V1182" s="9">
        <f t="shared" si="138"/>
        <v>-1.3698844358161915E-2</v>
      </c>
    </row>
    <row r="1183" spans="1:22" x14ac:dyDescent="0.2">
      <c r="A1183" s="8">
        <v>44014</v>
      </c>
      <c r="B1183" s="6">
        <v>35843.699999999997</v>
      </c>
      <c r="C1183" s="6">
        <v>423.2</v>
      </c>
      <c r="D1183" s="6">
        <v>362.85</v>
      </c>
      <c r="E1183" s="6">
        <v>26.8</v>
      </c>
      <c r="F1183" s="6">
        <v>287.73</v>
      </c>
      <c r="G1183" s="6">
        <v>185.45</v>
      </c>
      <c r="H1183" s="6">
        <v>51.5</v>
      </c>
      <c r="I1183" s="7">
        <f t="shared" si="139"/>
        <v>-1.1975605197008132E-2</v>
      </c>
      <c r="J1183" s="7">
        <f t="shared" si="139"/>
        <v>2.3747637051039661E-2</v>
      </c>
      <c r="K1183" s="7">
        <f t="shared" si="139"/>
        <v>3.3071517155849328E-3</v>
      </c>
      <c r="L1183" s="7">
        <f t="shared" si="139"/>
        <v>-1.6791044776119368E-2</v>
      </c>
      <c r="M1183" s="7">
        <f t="shared" si="139"/>
        <v>-2.9472074514301672E-2</v>
      </c>
      <c r="N1183" s="7">
        <f t="shared" si="139"/>
        <v>-3.5049878673495405E-3</v>
      </c>
      <c r="O1183" s="7">
        <f t="shared" si="137"/>
        <v>-1.9417475728155109E-3</v>
      </c>
      <c r="P1183" s="7">
        <f t="shared" si="138"/>
        <v>-4.9459421284528821E-3</v>
      </c>
      <c r="Q1183" s="7">
        <f t="shared" si="138"/>
        <v>-1.2329164571038229E-2</v>
      </c>
      <c r="R1183" s="7">
        <f t="shared" si="138"/>
        <v>5.1115673912651939E-3</v>
      </c>
      <c r="S1183" s="7">
        <f t="shared" si="138"/>
        <v>1.8674141747954624E-3</v>
      </c>
      <c r="T1183" s="7">
        <f t="shared" si="138"/>
        <v>1.4880966465914188E-2</v>
      </c>
      <c r="U1183" s="7">
        <f t="shared" si="138"/>
        <v>4.0524167304056002E-3</v>
      </c>
      <c r="V1183" s="9">
        <f t="shared" si="138"/>
        <v>1.4670189747793839E-2</v>
      </c>
    </row>
    <row r="1184" spans="1:22" x14ac:dyDescent="0.2">
      <c r="A1184" s="8">
        <v>44013</v>
      </c>
      <c r="B1184" s="6">
        <v>35414.449999999997</v>
      </c>
      <c r="C1184" s="6">
        <v>433.25</v>
      </c>
      <c r="D1184" s="6">
        <v>364.05</v>
      </c>
      <c r="E1184" s="6">
        <v>26.35</v>
      </c>
      <c r="F1184" s="6">
        <v>279.25</v>
      </c>
      <c r="G1184" s="6">
        <v>184.8</v>
      </c>
      <c r="H1184" s="6">
        <v>51.4</v>
      </c>
      <c r="I1184" s="7">
        <f t="shared" si="139"/>
        <v>-1.4080410679821243E-2</v>
      </c>
      <c r="J1184" s="7">
        <f t="shared" si="139"/>
        <v>-6.1396422388920957E-2</v>
      </c>
      <c r="K1184" s="7">
        <f t="shared" si="139"/>
        <v>-3.4610630407911014E-2</v>
      </c>
      <c r="L1184" s="7">
        <f t="shared" si="139"/>
        <v>-2.4667931688804656E-2</v>
      </c>
      <c r="M1184" s="7">
        <f t="shared" si="139"/>
        <v>-2.6857654431513001E-2</v>
      </c>
      <c r="N1184" s="7">
        <f t="shared" si="139"/>
        <v>-3.4361471861471982E-2</v>
      </c>
      <c r="O1184" s="7">
        <f t="shared" si="137"/>
        <v>-5.4474708171206143E-2</v>
      </c>
      <c r="P1184" s="7">
        <f t="shared" si="138"/>
        <v>-1.2047890442943718E-2</v>
      </c>
      <c r="Q1184" s="7">
        <f t="shared" si="138"/>
        <v>2.3470048051625798E-2</v>
      </c>
      <c r="R1184" s="7">
        <f t="shared" si="138"/>
        <v>3.3016951165741066E-3</v>
      </c>
      <c r="S1184" s="7">
        <f t="shared" si="138"/>
        <v>-1.6933612529439625E-2</v>
      </c>
      <c r="T1184" s="7">
        <f t="shared" si="138"/>
        <v>-2.9915102458659446E-2</v>
      </c>
      <c r="U1184" s="7">
        <f t="shared" si="138"/>
        <v>-3.5111447280158749E-3</v>
      </c>
      <c r="V1184" s="9">
        <f t="shared" si="138"/>
        <v>-1.9436352085710144E-3</v>
      </c>
    </row>
    <row r="1185" spans="1:22" x14ac:dyDescent="0.2">
      <c r="A1185" s="8">
        <v>44012</v>
      </c>
      <c r="B1185" s="6">
        <v>34915.800000000003</v>
      </c>
      <c r="C1185" s="6">
        <v>406.65</v>
      </c>
      <c r="D1185" s="6">
        <v>351.45</v>
      </c>
      <c r="E1185" s="6">
        <v>25.7</v>
      </c>
      <c r="F1185" s="6">
        <v>271.75</v>
      </c>
      <c r="G1185" s="6">
        <v>178.45</v>
      </c>
      <c r="H1185" s="6">
        <v>48.6</v>
      </c>
      <c r="I1185" s="7">
        <f t="shared" si="139"/>
        <v>1.3094358427987451E-3</v>
      </c>
      <c r="J1185" s="7">
        <f t="shared" si="139"/>
        <v>-4.5493667773268687E-3</v>
      </c>
      <c r="K1185" s="7">
        <f t="shared" si="139"/>
        <v>-2.3758713899558859E-2</v>
      </c>
      <c r="L1185" s="7">
        <f t="shared" si="139"/>
        <v>9.7276264591439343E-3</v>
      </c>
      <c r="M1185" s="7">
        <f t="shared" si="139"/>
        <v>2.9438822447103163E-4</v>
      </c>
      <c r="N1185" s="7">
        <f t="shared" si="139"/>
        <v>4.4830484729616593E-3</v>
      </c>
      <c r="O1185" s="7">
        <f t="shared" si="137"/>
        <v>1.337448559670773E-2</v>
      </c>
      <c r="P1185" s="7">
        <f t="shared" si="138"/>
        <v>-1.4180480118692333E-2</v>
      </c>
      <c r="Q1185" s="7">
        <f t="shared" si="138"/>
        <v>-6.3362063982931247E-2</v>
      </c>
      <c r="R1185" s="7">
        <f t="shared" si="138"/>
        <v>-3.522376721880574E-2</v>
      </c>
      <c r="S1185" s="7">
        <f t="shared" si="138"/>
        <v>-2.4977283086197323E-2</v>
      </c>
      <c r="T1185" s="7">
        <f t="shared" si="138"/>
        <v>-2.7224911947991284E-2</v>
      </c>
      <c r="U1185" s="7">
        <f t="shared" si="138"/>
        <v>-3.4965709271414555E-2</v>
      </c>
      <c r="V1185" s="9">
        <f t="shared" si="138"/>
        <v>-5.6014641554671257E-2</v>
      </c>
    </row>
    <row r="1186" spans="1:22" x14ac:dyDescent="0.2">
      <c r="A1186" s="8">
        <v>44011</v>
      </c>
      <c r="B1186" s="6">
        <v>34961.519999999997</v>
      </c>
      <c r="C1186" s="6">
        <v>404.8</v>
      </c>
      <c r="D1186" s="6">
        <v>343.1</v>
      </c>
      <c r="E1186" s="6">
        <v>25.95</v>
      </c>
      <c r="F1186" s="6">
        <v>271.83</v>
      </c>
      <c r="G1186" s="6">
        <v>179.25</v>
      </c>
      <c r="H1186" s="6">
        <v>49.25</v>
      </c>
      <c r="I1186" s="7">
        <f t="shared" si="139"/>
        <v>5.9994531130225237E-3</v>
      </c>
      <c r="J1186" s="7">
        <f t="shared" si="139"/>
        <v>4.9530632411067144E-2</v>
      </c>
      <c r="K1186" s="7">
        <f t="shared" si="139"/>
        <v>1.7487612940833674E-2</v>
      </c>
      <c r="L1186" s="7">
        <f t="shared" si="139"/>
        <v>3.2755298651252485E-2</v>
      </c>
      <c r="M1186" s="7">
        <f t="shared" si="139"/>
        <v>5.2606408417025463E-2</v>
      </c>
      <c r="N1186" s="7">
        <f t="shared" si="139"/>
        <v>2.9846582984658365E-2</v>
      </c>
      <c r="O1186" s="7">
        <f t="shared" si="137"/>
        <v>5.2791878172588902E-2</v>
      </c>
      <c r="P1186" s="7">
        <f t="shared" si="138"/>
        <v>1.3085792793472622E-3</v>
      </c>
      <c r="Q1186" s="7">
        <f t="shared" si="138"/>
        <v>-4.5597466395283642E-3</v>
      </c>
      <c r="R1186" s="7">
        <f t="shared" si="138"/>
        <v>-2.404550375751021E-2</v>
      </c>
      <c r="S1186" s="7">
        <f t="shared" si="138"/>
        <v>9.6806177107234964E-3</v>
      </c>
      <c r="T1186" s="7">
        <f t="shared" si="138"/>
        <v>2.9434490076012972E-4</v>
      </c>
      <c r="U1186" s="7">
        <f t="shared" si="138"/>
        <v>4.4730295435604309E-3</v>
      </c>
      <c r="V1186" s="9">
        <f t="shared" si="138"/>
        <v>1.3285836711649719E-2</v>
      </c>
    </row>
    <row r="1187" spans="1:22" x14ac:dyDescent="0.2">
      <c r="A1187" s="8">
        <v>44008</v>
      </c>
      <c r="B1187" s="6">
        <v>35171.269999999997</v>
      </c>
      <c r="C1187" s="6">
        <v>424.85</v>
      </c>
      <c r="D1187" s="6">
        <v>349.1</v>
      </c>
      <c r="E1187" s="6">
        <v>26.8</v>
      </c>
      <c r="F1187" s="6">
        <v>286.13</v>
      </c>
      <c r="G1187" s="6">
        <v>184.6</v>
      </c>
      <c r="H1187" s="6">
        <v>51.85</v>
      </c>
      <c r="I1187" s="7">
        <f t="shared" si="139"/>
        <v>-9.3590592548974394E-3</v>
      </c>
      <c r="J1187" s="7">
        <f t="shared" si="139"/>
        <v>-7.4143815464282614E-3</v>
      </c>
      <c r="K1187" s="7">
        <f t="shared" si="139"/>
        <v>5.4425665998281136E-3</v>
      </c>
      <c r="L1187" s="7">
        <f t="shared" si="139"/>
        <v>7.4626865671640896E-3</v>
      </c>
      <c r="M1187" s="7">
        <f t="shared" si="139"/>
        <v>3.2397861112081872E-2</v>
      </c>
      <c r="N1187" s="7">
        <f t="shared" si="139"/>
        <v>3.5211267605634866E-3</v>
      </c>
      <c r="O1187" s="7">
        <f t="shared" si="137"/>
        <v>2.8929604628735728E-3</v>
      </c>
      <c r="P1187" s="7">
        <f t="shared" si="138"/>
        <v>5.9815280521735795E-3</v>
      </c>
      <c r="Q1187" s="7">
        <f t="shared" si="138"/>
        <v>4.8343047476294504E-2</v>
      </c>
      <c r="R1187" s="7">
        <f t="shared" si="138"/>
        <v>1.7336464246586414E-2</v>
      </c>
      <c r="S1187" s="7">
        <f t="shared" si="138"/>
        <v>3.2230277904913424E-2</v>
      </c>
      <c r="T1187" s="7">
        <f t="shared" si="138"/>
        <v>5.1269382097828199E-2</v>
      </c>
      <c r="U1187" s="7">
        <f t="shared" si="138"/>
        <v>2.9409842589022107E-2</v>
      </c>
      <c r="V1187" s="9">
        <f t="shared" si="138"/>
        <v>5.1445567057438517E-2</v>
      </c>
    </row>
    <row r="1188" spans="1:22" x14ac:dyDescent="0.2">
      <c r="A1188" s="8">
        <v>44007</v>
      </c>
      <c r="B1188" s="6">
        <v>34842.1</v>
      </c>
      <c r="C1188" s="6">
        <v>421.7</v>
      </c>
      <c r="D1188" s="6">
        <v>351</v>
      </c>
      <c r="E1188" s="6">
        <v>27</v>
      </c>
      <c r="F1188" s="6">
        <v>295.39999999999998</v>
      </c>
      <c r="G1188" s="6">
        <v>185.25</v>
      </c>
      <c r="H1188" s="6">
        <v>52</v>
      </c>
      <c r="I1188" s="7">
        <f t="shared" si="139"/>
        <v>7.714804790757146E-4</v>
      </c>
      <c r="J1188" s="7">
        <f t="shared" si="139"/>
        <v>6.9954944273180608E-3</v>
      </c>
      <c r="K1188" s="7">
        <f t="shared" si="139"/>
        <v>-8.2621082621081587E-3</v>
      </c>
      <c r="L1188" s="7">
        <f t="shared" si="139"/>
        <v>2.0370370370370372E-2</v>
      </c>
      <c r="M1188" s="7">
        <f t="shared" si="139"/>
        <v>-4.7562626946513031E-2</v>
      </c>
      <c r="N1188" s="7">
        <f t="shared" si="139"/>
        <v>-3.5087719298245723E-3</v>
      </c>
      <c r="O1188" s="7">
        <f t="shared" si="137"/>
        <v>-7.692307692307665E-3</v>
      </c>
      <c r="P1188" s="7">
        <f t="shared" si="138"/>
        <v>-9.4031304420710664E-3</v>
      </c>
      <c r="Q1188" s="7">
        <f t="shared" si="138"/>
        <v>-7.4420046970362745E-3</v>
      </c>
      <c r="R1188" s="7">
        <f t="shared" si="138"/>
        <v>5.4278093548754455E-3</v>
      </c>
      <c r="S1188" s="7">
        <f t="shared" si="138"/>
        <v>7.4349784875179905E-3</v>
      </c>
      <c r="T1188" s="7">
        <f t="shared" si="138"/>
        <v>3.1884117097372343E-2</v>
      </c>
      <c r="U1188" s="7">
        <f t="shared" si="138"/>
        <v>3.5149421074445919E-3</v>
      </c>
      <c r="V1188" s="9">
        <f t="shared" si="138"/>
        <v>2.8887839058909185E-3</v>
      </c>
    </row>
    <row r="1189" spans="1:22" x14ac:dyDescent="0.2">
      <c r="A1189" s="8">
        <v>44006</v>
      </c>
      <c r="B1189" s="6">
        <v>34868.980000000003</v>
      </c>
      <c r="C1189" s="6">
        <v>424.65</v>
      </c>
      <c r="D1189" s="6">
        <v>348.1</v>
      </c>
      <c r="E1189" s="6">
        <v>27.55</v>
      </c>
      <c r="F1189" s="6">
        <v>281.35000000000002</v>
      </c>
      <c r="G1189" s="6">
        <v>184.6</v>
      </c>
      <c r="H1189" s="6">
        <v>51.6</v>
      </c>
      <c r="I1189" s="7">
        <f t="shared" si="139"/>
        <v>1.6101704150795371E-2</v>
      </c>
      <c r="J1189" s="7">
        <f t="shared" si="139"/>
        <v>4.4742729306487705E-2</v>
      </c>
      <c r="K1189" s="7">
        <f t="shared" si="139"/>
        <v>8.0580293019247184E-2</v>
      </c>
      <c r="L1189" s="7">
        <f t="shared" si="139"/>
        <v>3.085299455535373E-2</v>
      </c>
      <c r="M1189" s="7">
        <f t="shared" si="139"/>
        <v>-4.7520881464368281E-2</v>
      </c>
      <c r="N1189" s="7">
        <f t="shared" si="139"/>
        <v>4.2524377031419203E-2</v>
      </c>
      <c r="O1189" s="7">
        <f t="shared" si="137"/>
        <v>-2.1317829457364379E-2</v>
      </c>
      <c r="P1189" s="7">
        <f t="shared" si="138"/>
        <v>7.7118304097954283E-4</v>
      </c>
      <c r="Q1189" s="7">
        <f t="shared" si="138"/>
        <v>6.9711394735041841E-3</v>
      </c>
      <c r="R1189" s="7">
        <f t="shared" si="138"/>
        <v>-8.296428648472489E-3</v>
      </c>
      <c r="S1189" s="7">
        <f t="shared" si="138"/>
        <v>2.0165669594594419E-2</v>
      </c>
      <c r="T1189" s="7">
        <f t="shared" si="138"/>
        <v>-4.8730924217991259E-2</v>
      </c>
      <c r="U1189" s="7">
        <f t="shared" si="138"/>
        <v>-3.5149421074444969E-3</v>
      </c>
      <c r="V1189" s="9">
        <f t="shared" si="138"/>
        <v>-7.7220460939102778E-3</v>
      </c>
    </row>
    <row r="1190" spans="1:22" x14ac:dyDescent="0.2">
      <c r="A1190" s="8">
        <v>44005</v>
      </c>
      <c r="B1190" s="6">
        <v>35430.43</v>
      </c>
      <c r="C1190" s="6">
        <v>443.65</v>
      </c>
      <c r="D1190" s="6">
        <v>376.15</v>
      </c>
      <c r="E1190" s="6">
        <v>28.4</v>
      </c>
      <c r="F1190" s="6">
        <v>267.98</v>
      </c>
      <c r="G1190" s="6">
        <v>192.45</v>
      </c>
      <c r="H1190" s="6">
        <v>50.5</v>
      </c>
      <c r="I1190" s="7">
        <f t="shared" si="139"/>
        <v>-1.4651529772571226E-2</v>
      </c>
      <c r="J1190" s="7">
        <f t="shared" si="139"/>
        <v>-3.0429392539163769E-2</v>
      </c>
      <c r="K1190" s="7">
        <f t="shared" si="139"/>
        <v>-2.2863219460321549E-2</v>
      </c>
      <c r="L1190" s="7">
        <f t="shared" si="139"/>
        <v>-5.2816901408450079E-3</v>
      </c>
      <c r="M1190" s="7">
        <f t="shared" si="139"/>
        <v>-4.7578177475931183E-2</v>
      </c>
      <c r="N1190" s="7">
        <f t="shared" si="139"/>
        <v>-2.4681735515718395E-2</v>
      </c>
      <c r="O1190" s="7">
        <f t="shared" si="137"/>
        <v>-2.1782178217821802E-2</v>
      </c>
      <c r="P1190" s="7">
        <f t="shared" si="138"/>
        <v>1.5973446656993531E-2</v>
      </c>
      <c r="Q1190" s="7">
        <f t="shared" si="138"/>
        <v>4.3770663055328486E-2</v>
      </c>
      <c r="R1190" s="7">
        <f t="shared" si="138"/>
        <v>7.749820518883721E-2</v>
      </c>
      <c r="S1190" s="7">
        <f t="shared" si="138"/>
        <v>3.0386609568236696E-2</v>
      </c>
      <c r="T1190" s="7">
        <f t="shared" si="138"/>
        <v>-4.8687095018826093E-2</v>
      </c>
      <c r="U1190" s="7">
        <f t="shared" si="138"/>
        <v>4.1645057661003265E-2</v>
      </c>
      <c r="V1190" s="9">
        <f t="shared" si="138"/>
        <v>-2.1548336206202948E-2</v>
      </c>
    </row>
    <row r="1191" spans="1:22" x14ac:dyDescent="0.2">
      <c r="A1191" s="8">
        <v>44004</v>
      </c>
      <c r="B1191" s="6">
        <v>34911.32</v>
      </c>
      <c r="C1191" s="6">
        <v>430.15</v>
      </c>
      <c r="D1191" s="6">
        <v>367.55</v>
      </c>
      <c r="E1191" s="6">
        <v>28.25</v>
      </c>
      <c r="F1191" s="6">
        <v>255.23</v>
      </c>
      <c r="G1191" s="6">
        <v>187.7</v>
      </c>
      <c r="H1191" s="6">
        <v>49.4</v>
      </c>
      <c r="I1191" s="7">
        <f t="shared" si="139"/>
        <v>-5.1441767312149222E-3</v>
      </c>
      <c r="J1191" s="7">
        <f t="shared" si="139"/>
        <v>-3.0454492618853801E-2</v>
      </c>
      <c r="K1191" s="7">
        <f t="shared" si="139"/>
        <v>-1.0202693511086935E-2</v>
      </c>
      <c r="L1191" s="7">
        <f t="shared" si="139"/>
        <v>-8.4955752212389379E-2</v>
      </c>
      <c r="M1191" s="7">
        <f t="shared" si="139"/>
        <v>-4.7604121772518826E-2</v>
      </c>
      <c r="N1191" s="7">
        <f t="shared" si="139"/>
        <v>-1.7048481619605704E-2</v>
      </c>
      <c r="O1191" s="7">
        <f t="shared" si="137"/>
        <v>-4.7570850202429127E-2</v>
      </c>
      <c r="P1191" s="7">
        <f t="shared" si="138"/>
        <v>-1.4759923493695029E-2</v>
      </c>
      <c r="Q1191" s="7">
        <f t="shared" si="138"/>
        <v>-3.0901978213989659E-2</v>
      </c>
      <c r="R1191" s="7">
        <f t="shared" si="138"/>
        <v>-2.3128636186133797E-2</v>
      </c>
      <c r="S1191" s="7">
        <f t="shared" si="138"/>
        <v>-5.2956875747103439E-3</v>
      </c>
      <c r="T1191" s="7">
        <f t="shared" si="138"/>
        <v>-4.8747251439924096E-2</v>
      </c>
      <c r="U1191" s="7">
        <f t="shared" si="138"/>
        <v>-2.4991436137292017E-2</v>
      </c>
      <c r="V1191" s="9">
        <f t="shared" si="138"/>
        <v>-2.2022912087437341E-2</v>
      </c>
    </row>
    <row r="1192" spans="1:22" x14ac:dyDescent="0.2">
      <c r="A1192" s="8">
        <v>44001</v>
      </c>
      <c r="B1192" s="6">
        <v>34731.730000000003</v>
      </c>
      <c r="C1192" s="6">
        <v>417.05</v>
      </c>
      <c r="D1192" s="6">
        <v>363.8</v>
      </c>
      <c r="E1192" s="6">
        <v>25.85</v>
      </c>
      <c r="F1192" s="6">
        <v>243.08</v>
      </c>
      <c r="G1192" s="6">
        <v>184.5</v>
      </c>
      <c r="H1192" s="6">
        <v>47.05</v>
      </c>
      <c r="I1192" s="7">
        <f t="shared" si="139"/>
        <v>-1.5077855321344535E-2</v>
      </c>
      <c r="J1192" s="7">
        <f t="shared" si="139"/>
        <v>-2.7934300443592019E-2</v>
      </c>
      <c r="K1192" s="7">
        <f t="shared" si="139"/>
        <v>-3.243540406816936E-2</v>
      </c>
      <c r="L1192" s="7">
        <f t="shared" si="139"/>
        <v>-9.6711798839458352E-3</v>
      </c>
      <c r="M1192" s="7">
        <f t="shared" si="139"/>
        <v>-2.5300312654270241E-2</v>
      </c>
      <c r="N1192" s="7">
        <f t="shared" si="139"/>
        <v>-2.6287262872628725E-2</v>
      </c>
      <c r="O1192" s="7">
        <f t="shared" si="137"/>
        <v>-2.3379383634431372E-2</v>
      </c>
      <c r="P1192" s="7">
        <f t="shared" si="138"/>
        <v>-5.157453560144758E-3</v>
      </c>
      <c r="Q1192" s="7">
        <f t="shared" si="138"/>
        <v>-3.0927866379736227E-2</v>
      </c>
      <c r="R1192" s="7">
        <f t="shared" si="138"/>
        <v>-1.0255097736074768E-2</v>
      </c>
      <c r="S1192" s="7">
        <f t="shared" si="138"/>
        <v>-8.8782856638011817E-2</v>
      </c>
      <c r="T1192" s="7">
        <f t="shared" si="138"/>
        <v>-4.8774492153383454E-2</v>
      </c>
      <c r="U1192" s="7">
        <f t="shared" si="138"/>
        <v>-1.7195480111881208E-2</v>
      </c>
      <c r="V1192" s="9">
        <f t="shared" si="138"/>
        <v>-4.8739558162488157E-2</v>
      </c>
    </row>
    <row r="1193" spans="1:22" x14ac:dyDescent="0.2">
      <c r="A1193" s="8">
        <v>44000</v>
      </c>
      <c r="B1193" s="6">
        <v>34208.050000000003</v>
      </c>
      <c r="C1193" s="6">
        <v>405.4</v>
      </c>
      <c r="D1193" s="6">
        <v>352</v>
      </c>
      <c r="E1193" s="6">
        <v>25.6</v>
      </c>
      <c r="F1193" s="6">
        <v>236.93</v>
      </c>
      <c r="G1193" s="6">
        <v>179.65</v>
      </c>
      <c r="H1193" s="6">
        <v>45.95</v>
      </c>
      <c r="I1193" s="7">
        <f t="shared" si="139"/>
        <v>-2.0466819944428449E-2</v>
      </c>
      <c r="J1193" s="7">
        <f t="shared" si="139"/>
        <v>-3.8973852984706348E-2</v>
      </c>
      <c r="K1193" s="7">
        <f t="shared" si="139"/>
        <v>-2.8551136363636376E-2</v>
      </c>
      <c r="L1193" s="7">
        <f t="shared" si="139"/>
        <v>-5.859375000000111E-3</v>
      </c>
      <c r="M1193" s="7">
        <f t="shared" si="139"/>
        <v>-1.1311357784999809E-2</v>
      </c>
      <c r="N1193" s="7">
        <f t="shared" si="139"/>
        <v>-3.7294739771778551E-2</v>
      </c>
      <c r="O1193" s="7">
        <f t="shared" si="137"/>
        <v>-2.2850924918389692E-2</v>
      </c>
      <c r="P1193" s="7">
        <f t="shared" si="138"/>
        <v>-1.5192681869322678E-2</v>
      </c>
      <c r="Q1193" s="7">
        <f t="shared" si="138"/>
        <v>-2.8331884669721284E-2</v>
      </c>
      <c r="R1193" s="7">
        <f t="shared" si="138"/>
        <v>-3.2973090485924825E-2</v>
      </c>
      <c r="S1193" s="7">
        <f t="shared" si="138"/>
        <v>-9.7182494689213392E-3</v>
      </c>
      <c r="T1193" s="7">
        <f t="shared" si="138"/>
        <v>-2.5625868408768973E-2</v>
      </c>
      <c r="U1193" s="7">
        <f t="shared" si="138"/>
        <v>-2.6638949921054138E-2</v>
      </c>
      <c r="V1193" s="9">
        <f t="shared" si="138"/>
        <v>-2.36570172296925E-2</v>
      </c>
    </row>
    <row r="1194" spans="1:22" x14ac:dyDescent="0.2">
      <c r="A1194" s="8">
        <v>43999</v>
      </c>
      <c r="B1194" s="6">
        <v>33507.919999999998</v>
      </c>
      <c r="C1194" s="6">
        <v>389.6</v>
      </c>
      <c r="D1194" s="6">
        <v>341.95</v>
      </c>
      <c r="E1194" s="6">
        <v>25.45</v>
      </c>
      <c r="F1194" s="6">
        <v>234.25</v>
      </c>
      <c r="G1194" s="6">
        <v>172.95</v>
      </c>
      <c r="H1194" s="6">
        <v>44.9</v>
      </c>
      <c r="I1194" s="7">
        <f t="shared" si="139"/>
        <v>2.903791103715303E-3</v>
      </c>
      <c r="J1194" s="7">
        <f t="shared" si="139"/>
        <v>-2.0662217659137561E-2</v>
      </c>
      <c r="K1194" s="7">
        <f t="shared" si="139"/>
        <v>2.9244041526539366E-3</v>
      </c>
      <c r="L1194" s="7">
        <f t="shared" si="139"/>
        <v>-2.1611001964636611E-2</v>
      </c>
      <c r="M1194" s="7">
        <f t="shared" si="139"/>
        <v>2.155816435432234E-2</v>
      </c>
      <c r="N1194" s="7">
        <f t="shared" si="139"/>
        <v>-2.8910089621270174E-4</v>
      </c>
      <c r="O1194" s="7">
        <f t="shared" si="137"/>
        <v>-1.1135857461024301E-3</v>
      </c>
      <c r="P1194" s="7">
        <f t="shared" si="138"/>
        <v>-2.0679167688806913E-2</v>
      </c>
      <c r="Q1194" s="7">
        <f t="shared" si="138"/>
        <v>-3.9753662249519504E-2</v>
      </c>
      <c r="R1194" s="7">
        <f t="shared" si="138"/>
        <v>-2.8966648053992052E-2</v>
      </c>
      <c r="S1194" s="7">
        <f t="shared" ref="S1194:V1257" si="140">LN(E1194/E1193)</f>
        <v>-5.8766084889851538E-3</v>
      </c>
      <c r="T1194" s="7">
        <f t="shared" si="140"/>
        <v>-1.1375817739853994E-2</v>
      </c>
      <c r="U1194" s="7">
        <f t="shared" si="140"/>
        <v>-3.8007978176350106E-2</v>
      </c>
      <c r="V1194" s="9">
        <f t="shared" si="140"/>
        <v>-2.311605405348759E-2</v>
      </c>
    </row>
    <row r="1195" spans="1:22" x14ac:dyDescent="0.2">
      <c r="A1195" s="8">
        <v>43998</v>
      </c>
      <c r="B1195" s="6">
        <v>33605.22</v>
      </c>
      <c r="C1195" s="6">
        <v>381.55</v>
      </c>
      <c r="D1195" s="6">
        <v>342.95</v>
      </c>
      <c r="E1195" s="6">
        <v>24.9</v>
      </c>
      <c r="F1195" s="6">
        <v>239.3</v>
      </c>
      <c r="G1195" s="6">
        <v>172.9</v>
      </c>
      <c r="H1195" s="6">
        <v>44.85</v>
      </c>
      <c r="I1195" s="7">
        <f t="shared" si="139"/>
        <v>-1.1201235998454906E-2</v>
      </c>
      <c r="J1195" s="7">
        <f t="shared" si="139"/>
        <v>2.1098152273620885E-2</v>
      </c>
      <c r="K1195" s="7">
        <f t="shared" si="139"/>
        <v>-3.4553141857413538E-2</v>
      </c>
      <c r="L1195" s="7">
        <f t="shared" si="139"/>
        <v>1.4056224899598346E-2</v>
      </c>
      <c r="M1195" s="7">
        <f t="shared" si="139"/>
        <v>-4.7012118679481851E-2</v>
      </c>
      <c r="N1195" s="7">
        <f t="shared" si="139"/>
        <v>4.6269519953729965E-3</v>
      </c>
      <c r="O1195" s="7">
        <f t="shared" si="137"/>
        <v>2.4526198439241975E-2</v>
      </c>
      <c r="P1195" s="7">
        <f t="shared" ref="P1195:U1258" si="141">LN(B1195/B1194)</f>
        <v>2.8995832461863658E-3</v>
      </c>
      <c r="Q1195" s="7">
        <f t="shared" si="141"/>
        <v>-2.0878668032737826E-2</v>
      </c>
      <c r="R1195" s="7">
        <f t="shared" si="141"/>
        <v>2.9201364012253744E-3</v>
      </c>
      <c r="S1195" s="7">
        <f t="shared" si="140"/>
        <v>-2.184793952586989E-2</v>
      </c>
      <c r="T1195" s="7">
        <f t="shared" si="140"/>
        <v>2.1329073795796103E-2</v>
      </c>
      <c r="U1195" s="7">
        <f t="shared" si="140"/>
        <v>-2.8914269393283024E-4</v>
      </c>
      <c r="V1195" s="9">
        <f t="shared" si="140"/>
        <v>-1.1142062434034647E-3</v>
      </c>
    </row>
    <row r="1196" spans="1:22" x14ac:dyDescent="0.2">
      <c r="A1196" s="8">
        <v>43997</v>
      </c>
      <c r="B1196" s="6">
        <v>33228.800000000003</v>
      </c>
      <c r="C1196" s="6">
        <v>389.6</v>
      </c>
      <c r="D1196" s="6">
        <v>331.1</v>
      </c>
      <c r="E1196" s="6">
        <v>25.25</v>
      </c>
      <c r="F1196" s="6">
        <v>228.05</v>
      </c>
      <c r="G1196" s="6">
        <v>173.7</v>
      </c>
      <c r="H1196" s="6">
        <v>45.95</v>
      </c>
      <c r="I1196" s="7">
        <f t="shared" si="139"/>
        <v>1.6614804025423702E-2</v>
      </c>
      <c r="J1196" s="7">
        <f t="shared" si="139"/>
        <v>4.7227926078028615E-2</v>
      </c>
      <c r="K1196" s="7">
        <f t="shared" si="139"/>
        <v>3.9565086076713829E-2</v>
      </c>
      <c r="L1196" s="7">
        <f t="shared" si="139"/>
        <v>2.3762376237623783E-2</v>
      </c>
      <c r="M1196" s="7">
        <f t="shared" si="139"/>
        <v>3.9903529927647341E-2</v>
      </c>
      <c r="N1196" s="7">
        <f t="shared" si="139"/>
        <v>3.1375935521013254E-2</v>
      </c>
      <c r="O1196" s="7">
        <f t="shared" si="137"/>
        <v>-1.0881392818280711E-2</v>
      </c>
      <c r="P1196" s="7">
        <f t="shared" si="141"/>
        <v>-1.126444227792938E-2</v>
      </c>
      <c r="Q1196" s="7">
        <f t="shared" si="141"/>
        <v>2.0878668032737968E-2</v>
      </c>
      <c r="R1196" s="7">
        <f t="shared" si="141"/>
        <v>-3.5164219392129714E-2</v>
      </c>
      <c r="S1196" s="7">
        <f t="shared" si="140"/>
        <v>1.3958352250706855E-2</v>
      </c>
      <c r="T1196" s="7">
        <f t="shared" si="140"/>
        <v>-4.8153091756618228E-2</v>
      </c>
      <c r="U1196" s="7">
        <f t="shared" si="140"/>
        <v>4.6162805578143819E-3</v>
      </c>
      <c r="V1196" s="9">
        <f t="shared" si="140"/>
        <v>2.4230260296890987E-2</v>
      </c>
    </row>
    <row r="1197" spans="1:22" x14ac:dyDescent="0.2">
      <c r="A1197" s="8">
        <v>43994</v>
      </c>
      <c r="B1197" s="6">
        <v>33780.89</v>
      </c>
      <c r="C1197" s="6">
        <v>408</v>
      </c>
      <c r="D1197" s="6">
        <v>344.2</v>
      </c>
      <c r="E1197" s="6">
        <v>25.85</v>
      </c>
      <c r="F1197" s="6">
        <v>237.15</v>
      </c>
      <c r="G1197" s="6">
        <v>179.15</v>
      </c>
      <c r="H1197" s="6">
        <v>45.45</v>
      </c>
      <c r="I1197" s="7">
        <f t="shared" si="139"/>
        <v>-7.1792069421497962E-3</v>
      </c>
      <c r="J1197" s="7">
        <f t="shared" si="139"/>
        <v>1.3357843137254966E-2</v>
      </c>
      <c r="K1197" s="7">
        <f t="shared" si="139"/>
        <v>-8.5705984892504583E-3</v>
      </c>
      <c r="L1197" s="7">
        <f t="shared" si="139"/>
        <v>-3.6750483558994351E-2</v>
      </c>
      <c r="M1197" s="7">
        <f t="shared" si="139"/>
        <v>-2.2854733291165941E-2</v>
      </c>
      <c r="N1197" s="7">
        <f t="shared" si="139"/>
        <v>-1.1163829193413299E-2</v>
      </c>
      <c r="O1197" s="7">
        <f t="shared" si="137"/>
        <v>-6.6006600660066805E-3</v>
      </c>
      <c r="P1197" s="7">
        <f t="shared" si="141"/>
        <v>1.6478288216022628E-2</v>
      </c>
      <c r="Q1197" s="7">
        <f t="shared" si="141"/>
        <v>4.614660263578154E-2</v>
      </c>
      <c r="R1197" s="7">
        <f t="shared" si="141"/>
        <v>3.880243922423831E-2</v>
      </c>
      <c r="S1197" s="7">
        <f t="shared" si="140"/>
        <v>2.3484445233069327E-2</v>
      </c>
      <c r="T1197" s="7">
        <f t="shared" si="140"/>
        <v>3.9127949165881179E-2</v>
      </c>
      <c r="U1197" s="7">
        <f t="shared" si="140"/>
        <v>3.089377050390358E-2</v>
      </c>
      <c r="V1197" s="9">
        <f t="shared" si="140"/>
        <v>-1.0941028178208186E-2</v>
      </c>
    </row>
    <row r="1198" spans="1:22" x14ac:dyDescent="0.2">
      <c r="A1198" s="8">
        <v>43993</v>
      </c>
      <c r="B1198" s="6">
        <v>33538.370000000003</v>
      </c>
      <c r="C1198" s="6">
        <v>413.45</v>
      </c>
      <c r="D1198" s="6">
        <v>341.25</v>
      </c>
      <c r="E1198" s="6">
        <v>24.9</v>
      </c>
      <c r="F1198" s="6">
        <v>231.73</v>
      </c>
      <c r="G1198" s="6">
        <v>177.15</v>
      </c>
      <c r="H1198" s="6">
        <v>45.15</v>
      </c>
      <c r="I1198" s="7">
        <f t="shared" si="139"/>
        <v>2.1130424644966395E-2</v>
      </c>
      <c r="J1198" s="7">
        <f t="shared" si="139"/>
        <v>3.3861410085862964E-2</v>
      </c>
      <c r="K1198" s="7">
        <f t="shared" si="139"/>
        <v>3.4432234432234532E-2</v>
      </c>
      <c r="L1198" s="7">
        <f t="shared" si="139"/>
        <v>3.4136546184738936E-2</v>
      </c>
      <c r="M1198" s="7">
        <f t="shared" si="139"/>
        <v>5.0274025805894906E-2</v>
      </c>
      <c r="N1198" s="7">
        <f t="shared" si="139"/>
        <v>5.9554050239909673E-2</v>
      </c>
      <c r="O1198" s="7">
        <f t="shared" si="137"/>
        <v>4.0974529346622379E-2</v>
      </c>
      <c r="P1198" s="7">
        <f t="shared" si="141"/>
        <v>-7.2051014574629419E-3</v>
      </c>
      <c r="Q1198" s="7">
        <f t="shared" si="141"/>
        <v>1.3269413764014068E-2</v>
      </c>
      <c r="R1198" s="7">
        <f t="shared" si="141"/>
        <v>-8.6075372782695777E-3</v>
      </c>
      <c r="S1198" s="7">
        <f t="shared" si="140"/>
        <v>-3.7442797483776366E-2</v>
      </c>
      <c r="T1198" s="7">
        <f t="shared" si="140"/>
        <v>-2.3119951493801277E-2</v>
      </c>
      <c r="U1198" s="7">
        <f t="shared" si="140"/>
        <v>-1.1226612439481774E-2</v>
      </c>
      <c r="V1198" s="9">
        <f t="shared" si="140"/>
        <v>-6.6225407604934942E-3</v>
      </c>
    </row>
    <row r="1199" spans="1:22" x14ac:dyDescent="0.2">
      <c r="A1199" s="8">
        <v>43992</v>
      </c>
      <c r="B1199" s="6">
        <v>34247.050000000003</v>
      </c>
      <c r="C1199" s="6">
        <v>427.45</v>
      </c>
      <c r="D1199" s="6">
        <v>353</v>
      </c>
      <c r="E1199" s="6">
        <v>25.75</v>
      </c>
      <c r="F1199" s="6">
        <v>243.38</v>
      </c>
      <c r="G1199" s="6">
        <v>187.7</v>
      </c>
      <c r="H1199" s="6">
        <v>47</v>
      </c>
      <c r="I1199" s="7">
        <f t="shared" si="139"/>
        <v>-8.4783944894524232E-3</v>
      </c>
      <c r="J1199" s="7">
        <f t="shared" si="139"/>
        <v>-1.7311966311849281E-2</v>
      </c>
      <c r="K1199" s="7">
        <f t="shared" si="139"/>
        <v>-1.2606232294617548E-2</v>
      </c>
      <c r="L1199" s="7">
        <f t="shared" si="139"/>
        <v>-2.7184466019417486E-2</v>
      </c>
      <c r="M1199" s="7">
        <f t="shared" si="139"/>
        <v>-3.2048648204453523E-3</v>
      </c>
      <c r="N1199" s="7">
        <f t="shared" si="139"/>
        <v>-1.7314864144912123E-2</v>
      </c>
      <c r="O1199" s="7">
        <f t="shared" si="137"/>
        <v>-2.5531914893617058E-2</v>
      </c>
      <c r="P1199" s="7">
        <f t="shared" si="141"/>
        <v>2.0910273085877406E-2</v>
      </c>
      <c r="Q1199" s="7">
        <f t="shared" si="141"/>
        <v>3.3300734304067096E-2</v>
      </c>
      <c r="R1199" s="7">
        <f t="shared" si="141"/>
        <v>3.3852710434127374E-2</v>
      </c>
      <c r="S1199" s="7">
        <f t="shared" si="140"/>
        <v>3.3566823639083199E-2</v>
      </c>
      <c r="T1199" s="7">
        <f t="shared" si="140"/>
        <v>4.9051107078864647E-2</v>
      </c>
      <c r="U1199" s="7">
        <f t="shared" si="140"/>
        <v>5.7848112280982127E-2</v>
      </c>
      <c r="V1199" s="9">
        <f t="shared" si="140"/>
        <v>4.0157321847064172E-2</v>
      </c>
    </row>
    <row r="1200" spans="1:22" x14ac:dyDescent="0.2">
      <c r="A1200" s="8">
        <v>43991</v>
      </c>
      <c r="B1200" s="6">
        <v>33956.69</v>
      </c>
      <c r="C1200" s="6">
        <v>420.05</v>
      </c>
      <c r="D1200" s="6">
        <v>348.55</v>
      </c>
      <c r="E1200" s="6">
        <v>25.05</v>
      </c>
      <c r="F1200" s="6">
        <v>242.6</v>
      </c>
      <c r="G1200" s="6">
        <v>184.45</v>
      </c>
      <c r="H1200" s="6">
        <v>45.8</v>
      </c>
      <c r="I1200" s="7">
        <f t="shared" si="139"/>
        <v>1.2188761625470557E-2</v>
      </c>
      <c r="J1200" s="7">
        <f t="shared" si="139"/>
        <v>2.4282823473396054E-2</v>
      </c>
      <c r="K1200" s="7">
        <f t="shared" si="139"/>
        <v>3.2276574379572542E-2</v>
      </c>
      <c r="L1200" s="7">
        <f t="shared" si="139"/>
        <v>2.7944111776447178E-2</v>
      </c>
      <c r="M1200" s="7">
        <f t="shared" si="139"/>
        <v>3.6892003297609222E-2</v>
      </c>
      <c r="N1200" s="7">
        <f t="shared" si="139"/>
        <v>1.2740580103009158E-2</v>
      </c>
      <c r="O1200" s="7">
        <f t="shared" si="137"/>
        <v>-1.0917030567685337E-3</v>
      </c>
      <c r="P1200" s="7">
        <f t="shared" si="141"/>
        <v>-8.51454052793333E-3</v>
      </c>
      <c r="Q1200" s="7">
        <f t="shared" si="141"/>
        <v>-1.7463570661386488E-2</v>
      </c>
      <c r="R1200" s="7">
        <f t="shared" si="141"/>
        <v>-1.2686365000889025E-2</v>
      </c>
      <c r="S1200" s="7">
        <f t="shared" si="140"/>
        <v>-2.7560799578871358E-2</v>
      </c>
      <c r="T1200" s="7">
        <f t="shared" si="140"/>
        <v>-3.2100113987041917E-3</v>
      </c>
      <c r="U1200" s="7">
        <f t="shared" si="140"/>
        <v>-1.7466519549778528E-2</v>
      </c>
      <c r="V1200" s="9">
        <f t="shared" si="140"/>
        <v>-2.5863510589919352E-2</v>
      </c>
    </row>
    <row r="1201" spans="1:22" x14ac:dyDescent="0.2">
      <c r="A1201" s="8">
        <v>43990</v>
      </c>
      <c r="B1201" s="6">
        <v>34370.58</v>
      </c>
      <c r="C1201" s="6">
        <v>430.25</v>
      </c>
      <c r="D1201" s="6">
        <v>359.8</v>
      </c>
      <c r="E1201" s="6">
        <v>25.75</v>
      </c>
      <c r="F1201" s="6">
        <v>251.55</v>
      </c>
      <c r="G1201" s="6">
        <v>186.8</v>
      </c>
      <c r="H1201" s="6">
        <v>45.75</v>
      </c>
      <c r="I1201" s="7">
        <f t="shared" si="139"/>
        <v>-2.4247481421612038E-3</v>
      </c>
      <c r="J1201" s="7">
        <f t="shared" si="139"/>
        <v>-5.7989540964555442E-2</v>
      </c>
      <c r="K1201" s="7">
        <f t="shared" si="139"/>
        <v>-7.2262367982213194E-3</v>
      </c>
      <c r="L1201" s="7">
        <f t="shared" ref="L1201:O1264" si="142">(E1202/E1201)-1</f>
        <v>-5.8252427184465994E-2</v>
      </c>
      <c r="M1201" s="7">
        <f t="shared" si="142"/>
        <v>-4.261578215066586E-2</v>
      </c>
      <c r="N1201" s="7">
        <f t="shared" si="142"/>
        <v>5.3533190578158862E-3</v>
      </c>
      <c r="O1201" s="7">
        <f t="shared" si="137"/>
        <v>1.6393442622950838E-2</v>
      </c>
      <c r="P1201" s="7">
        <f t="shared" si="141"/>
        <v>1.2115076817284069E-2</v>
      </c>
      <c r="Q1201" s="7">
        <f t="shared" si="141"/>
        <v>2.3992683280792675E-2</v>
      </c>
      <c r="R1201" s="7">
        <f t="shared" si="141"/>
        <v>3.1766629584025027E-2</v>
      </c>
      <c r="S1201" s="7">
        <f t="shared" si="140"/>
        <v>2.7560799578871416E-2</v>
      </c>
      <c r="T1201" s="7">
        <f t="shared" si="140"/>
        <v>3.622778042737778E-2</v>
      </c>
      <c r="U1201" s="7">
        <f t="shared" si="140"/>
        <v>1.2660101752057819E-2</v>
      </c>
      <c r="V1201" s="9">
        <f t="shared" si="140"/>
        <v>-1.0922993986089273E-3</v>
      </c>
    </row>
    <row r="1202" spans="1:22" x14ac:dyDescent="0.2">
      <c r="A1202" s="8">
        <v>43987</v>
      </c>
      <c r="B1202" s="6">
        <v>34287.24</v>
      </c>
      <c r="C1202" s="6">
        <v>405.3</v>
      </c>
      <c r="D1202" s="6">
        <v>357.2</v>
      </c>
      <c r="E1202" s="6">
        <v>24.25</v>
      </c>
      <c r="F1202" s="6">
        <v>240.83</v>
      </c>
      <c r="G1202" s="6">
        <v>187.8</v>
      </c>
      <c r="H1202" s="6">
        <v>46.5</v>
      </c>
      <c r="I1202" s="7">
        <f t="shared" ref="I1202:I1233" si="143">(B1203/B1202)-1</f>
        <v>-8.9403521543292008E-3</v>
      </c>
      <c r="J1202" s="7">
        <f t="shared" ref="J1202:J1233" si="144">(C1203/C1202)-1</f>
        <v>-2.7017024426350789E-2</v>
      </c>
      <c r="K1202" s="7">
        <f t="shared" ref="K1202:K1233" si="145">(D1203/D1202)-1</f>
        <v>-2.6175811870100651E-2</v>
      </c>
      <c r="L1202" s="7">
        <f t="shared" si="142"/>
        <v>-5.5670103092783529E-2</v>
      </c>
      <c r="M1202" s="7">
        <f t="shared" si="142"/>
        <v>-1.6526180293152892E-2</v>
      </c>
      <c r="N1202" s="7">
        <f t="shared" si="142"/>
        <v>-7.3216187433439828E-2</v>
      </c>
      <c r="O1202" s="7">
        <f t="shared" si="137"/>
        <v>-7.9569892473118298E-2</v>
      </c>
      <c r="P1202" s="7">
        <f t="shared" si="141"/>
        <v>-2.4276926046205853E-3</v>
      </c>
      <c r="Q1202" s="7">
        <f t="shared" si="141"/>
        <v>-5.9738901457385883E-2</v>
      </c>
      <c r="R1202" s="7">
        <f t="shared" si="141"/>
        <v>-7.2524725140888334E-3</v>
      </c>
      <c r="S1202" s="7">
        <f t="shared" si="140"/>
        <v>-6.0018009726252923E-2</v>
      </c>
      <c r="T1202" s="7">
        <f t="shared" si="140"/>
        <v>-4.3550486545085004E-2</v>
      </c>
      <c r="U1202" s="7">
        <f t="shared" si="140"/>
        <v>5.3390409794203276E-3</v>
      </c>
      <c r="V1202" s="9">
        <f t="shared" si="140"/>
        <v>1.6260520871780326E-2</v>
      </c>
    </row>
    <row r="1203" spans="1:22" x14ac:dyDescent="0.2">
      <c r="A1203" s="8">
        <v>43986</v>
      </c>
      <c r="B1203" s="6">
        <v>33980.699999999997</v>
      </c>
      <c r="C1203" s="6">
        <v>394.35</v>
      </c>
      <c r="D1203" s="6">
        <v>347.85</v>
      </c>
      <c r="E1203" s="6">
        <v>22.9</v>
      </c>
      <c r="F1203" s="6">
        <v>236.85</v>
      </c>
      <c r="G1203" s="6">
        <v>174.05</v>
      </c>
      <c r="H1203" s="6">
        <v>42.8</v>
      </c>
      <c r="I1203" s="7">
        <f t="shared" si="143"/>
        <v>3.7915640348786805E-3</v>
      </c>
      <c r="J1203" s="7">
        <f t="shared" si="144"/>
        <v>3.8544440218080345E-2</v>
      </c>
      <c r="K1203" s="7">
        <f t="shared" si="145"/>
        <v>2.5873221216041298E-2</v>
      </c>
      <c r="L1203" s="7">
        <f t="shared" si="142"/>
        <v>3.4934497816593968E-2</v>
      </c>
      <c r="M1203" s="7">
        <f t="shared" si="142"/>
        <v>-4.6020688199282289E-2</v>
      </c>
      <c r="N1203" s="7">
        <f t="shared" si="142"/>
        <v>4.8836541223786778E-3</v>
      </c>
      <c r="O1203" s="7">
        <f t="shared" si="137"/>
        <v>8.1775700934578754E-3</v>
      </c>
      <c r="P1203" s="7">
        <f t="shared" si="141"/>
        <v>-8.9805569118319249E-3</v>
      </c>
      <c r="Q1203" s="7">
        <f t="shared" si="141"/>
        <v>-2.7388693790262892E-2</v>
      </c>
      <c r="R1203" s="7">
        <f t="shared" si="141"/>
        <v>-2.6524496632693496E-2</v>
      </c>
      <c r="S1203" s="7">
        <f t="shared" si="140"/>
        <v>-5.7279706823298263E-2</v>
      </c>
      <c r="T1203" s="7">
        <f t="shared" si="140"/>
        <v>-1.6664261022481787E-2</v>
      </c>
      <c r="U1203" s="7">
        <f t="shared" si="140"/>
        <v>-7.6034952516714618E-2</v>
      </c>
      <c r="V1203" s="9">
        <f t="shared" si="140"/>
        <v>-8.2914210005559541E-2</v>
      </c>
    </row>
    <row r="1204" spans="1:22" x14ac:dyDescent="0.2">
      <c r="A1204" s="8">
        <v>43985</v>
      </c>
      <c r="B1204" s="6">
        <v>34109.54</v>
      </c>
      <c r="C1204" s="6">
        <v>409.55</v>
      </c>
      <c r="D1204" s="6">
        <v>356.85</v>
      </c>
      <c r="E1204" s="6">
        <v>23.7</v>
      </c>
      <c r="F1204" s="6">
        <v>225.95</v>
      </c>
      <c r="G1204" s="6">
        <v>174.9</v>
      </c>
      <c r="H1204" s="6">
        <v>43.15</v>
      </c>
      <c r="I1204" s="7">
        <f t="shared" si="143"/>
        <v>-8.3264095616651934E-3</v>
      </c>
      <c r="J1204" s="7">
        <f t="shared" si="144"/>
        <v>1.3429373702844583E-3</v>
      </c>
      <c r="K1204" s="7">
        <f t="shared" si="145"/>
        <v>-2.3679417122040247E-2</v>
      </c>
      <c r="L1204" s="7">
        <f t="shared" si="142"/>
        <v>6.3291139240506666E-3</v>
      </c>
      <c r="M1204" s="7">
        <f t="shared" si="142"/>
        <v>-4.7576897543704311E-2</v>
      </c>
      <c r="N1204" s="7">
        <f t="shared" si="142"/>
        <v>-2.6586620926243643E-2</v>
      </c>
      <c r="O1204" s="7">
        <f t="shared" si="137"/>
        <v>-2.4333719582850466E-2</v>
      </c>
      <c r="P1204" s="7">
        <f t="shared" si="141"/>
        <v>3.7843941735741316E-3</v>
      </c>
      <c r="Q1204" s="7">
        <f t="shared" si="141"/>
        <v>3.7820156117611095E-2</v>
      </c>
      <c r="R1204" s="7">
        <f t="shared" si="141"/>
        <v>2.5544173047425928E-2</v>
      </c>
      <c r="S1204" s="7">
        <f t="shared" si="140"/>
        <v>3.4338137580891617E-2</v>
      </c>
      <c r="T1204" s="7">
        <f t="shared" si="140"/>
        <v>-4.7113293512472142E-2</v>
      </c>
      <c r="U1204" s="7">
        <f t="shared" si="140"/>
        <v>4.8717677671085285E-3</v>
      </c>
      <c r="V1204" s="9">
        <f t="shared" si="140"/>
        <v>8.144314941685776E-3</v>
      </c>
    </row>
    <row r="1205" spans="1:22" x14ac:dyDescent="0.2">
      <c r="A1205" s="8">
        <v>43984</v>
      </c>
      <c r="B1205" s="6">
        <v>33825.53</v>
      </c>
      <c r="C1205" s="6">
        <v>410.1</v>
      </c>
      <c r="D1205" s="6">
        <v>348.4</v>
      </c>
      <c r="E1205" s="6">
        <v>23.85</v>
      </c>
      <c r="F1205" s="6">
        <v>215.2</v>
      </c>
      <c r="G1205" s="6">
        <v>170.25</v>
      </c>
      <c r="H1205" s="6">
        <v>42.1</v>
      </c>
      <c r="I1205" s="7">
        <f t="shared" si="143"/>
        <v>-1.5432426335965865E-2</v>
      </c>
      <c r="J1205" s="7">
        <f t="shared" si="144"/>
        <v>-3.2065349914655039E-2</v>
      </c>
      <c r="K1205" s="7">
        <f t="shared" si="145"/>
        <v>-2.6262916188289243E-2</v>
      </c>
      <c r="L1205" s="7">
        <f t="shared" si="142"/>
        <v>-8.3857442348009847E-3</v>
      </c>
      <c r="M1205" s="7">
        <f t="shared" si="142"/>
        <v>-4.7258364312267598E-2</v>
      </c>
      <c r="N1205" s="7">
        <f t="shared" si="142"/>
        <v>-1.1747430249632318E-3</v>
      </c>
      <c r="O1205" s="7">
        <f t="shared" si="137"/>
        <v>8.3135391923991886E-3</v>
      </c>
      <c r="P1205" s="7">
        <f t="shared" si="141"/>
        <v>-8.361267740267006E-3</v>
      </c>
      <c r="Q1205" s="7">
        <f t="shared" si="141"/>
        <v>1.3420364364025207E-3</v>
      </c>
      <c r="R1205" s="7">
        <f t="shared" si="141"/>
        <v>-2.3964280438728822E-2</v>
      </c>
      <c r="S1205" s="7">
        <f t="shared" si="140"/>
        <v>6.3091691932647556E-3</v>
      </c>
      <c r="T1205" s="7">
        <f t="shared" si="140"/>
        <v>-4.874590756965929E-2</v>
      </c>
      <c r="U1205" s="7">
        <f t="shared" si="140"/>
        <v>-2.6946436994934715E-2</v>
      </c>
      <c r="V1205" s="9">
        <f t="shared" si="140"/>
        <v>-2.4634676841101162E-2</v>
      </c>
    </row>
    <row r="1206" spans="1:22" x14ac:dyDescent="0.2">
      <c r="A1206" s="8">
        <v>43983</v>
      </c>
      <c r="B1206" s="6">
        <v>33303.519999999997</v>
      </c>
      <c r="C1206" s="6">
        <v>396.95</v>
      </c>
      <c r="D1206" s="6">
        <v>339.25</v>
      </c>
      <c r="E1206" s="6">
        <v>23.65</v>
      </c>
      <c r="F1206" s="6">
        <v>205.03</v>
      </c>
      <c r="G1206" s="6">
        <v>170.05</v>
      </c>
      <c r="H1206" s="6">
        <v>42.45</v>
      </c>
      <c r="I1206" s="7">
        <f t="shared" si="143"/>
        <v>-2.6406217721129721E-2</v>
      </c>
      <c r="J1206" s="7">
        <f t="shared" si="144"/>
        <v>-3.0230507620607083E-2</v>
      </c>
      <c r="K1206" s="7">
        <f t="shared" si="145"/>
        <v>-2.1518054532056019E-2</v>
      </c>
      <c r="L1206" s="7">
        <f t="shared" si="142"/>
        <v>-6.5539112050739812E-2</v>
      </c>
      <c r="M1206" s="7">
        <f t="shared" si="142"/>
        <v>-4.5017802272838026E-2</v>
      </c>
      <c r="N1206" s="7">
        <f t="shared" si="142"/>
        <v>-5.1455454278153456E-2</v>
      </c>
      <c r="O1206" s="7">
        <f t="shared" si="137"/>
        <v>-8.2449941107184954E-2</v>
      </c>
      <c r="P1206" s="7">
        <f t="shared" si="141"/>
        <v>-1.5552745712408311E-2</v>
      </c>
      <c r="Q1206" s="7">
        <f t="shared" si="141"/>
        <v>-3.2590704226891247E-2</v>
      </c>
      <c r="R1206" s="7">
        <f t="shared" si="141"/>
        <v>-2.6613946263369125E-2</v>
      </c>
      <c r="S1206" s="7">
        <f t="shared" si="140"/>
        <v>-8.4211023964083972E-3</v>
      </c>
      <c r="T1206" s="7">
        <f t="shared" si="140"/>
        <v>-4.8411518392673873E-2</v>
      </c>
      <c r="U1206" s="7">
        <f t="shared" si="140"/>
        <v>-1.1754335764172274E-3</v>
      </c>
      <c r="V1206" s="9">
        <f t="shared" si="140"/>
        <v>8.2791720690207262E-3</v>
      </c>
    </row>
    <row r="1207" spans="1:22" x14ac:dyDescent="0.2">
      <c r="A1207" s="8">
        <v>43980</v>
      </c>
      <c r="B1207" s="6">
        <v>32424.1</v>
      </c>
      <c r="C1207" s="6">
        <v>384.95</v>
      </c>
      <c r="D1207" s="6">
        <v>331.95</v>
      </c>
      <c r="E1207" s="6">
        <v>22.1</v>
      </c>
      <c r="F1207" s="6">
        <v>195.8</v>
      </c>
      <c r="G1207" s="6">
        <v>161.30000000000001</v>
      </c>
      <c r="H1207" s="6">
        <v>38.950000000000003</v>
      </c>
      <c r="I1207" s="7">
        <f t="shared" si="143"/>
        <v>-6.8933293445306854E-3</v>
      </c>
      <c r="J1207" s="7">
        <f t="shared" si="144"/>
        <v>1.5586439797376173E-2</v>
      </c>
      <c r="K1207" s="7">
        <f t="shared" si="145"/>
        <v>-1.5363759602349703E-2</v>
      </c>
      <c r="L1207" s="7">
        <f t="shared" si="142"/>
        <v>-8.371040723981904E-2</v>
      </c>
      <c r="M1207" s="7">
        <f t="shared" si="142"/>
        <v>1.6598569969356491E-2</v>
      </c>
      <c r="N1207" s="7">
        <f t="shared" si="142"/>
        <v>-1.9218846869187955E-2</v>
      </c>
      <c r="O1207" s="7">
        <f t="shared" si="137"/>
        <v>-8.9858793324775199E-3</v>
      </c>
      <c r="P1207" s="7">
        <f t="shared" si="141"/>
        <v>-2.6761123649189381E-2</v>
      </c>
      <c r="Q1207" s="7">
        <f t="shared" si="141"/>
        <v>-3.0696872447063785E-2</v>
      </c>
      <c r="R1207" s="7">
        <f t="shared" si="141"/>
        <v>-2.175294354981018E-2</v>
      </c>
      <c r="S1207" s="7">
        <f t="shared" si="140"/>
        <v>-6.7785506414234684E-2</v>
      </c>
      <c r="T1207" s="7">
        <f t="shared" si="140"/>
        <v>-4.6062579798545306E-2</v>
      </c>
      <c r="U1207" s="7">
        <f t="shared" si="140"/>
        <v>-5.2826526322041253E-2</v>
      </c>
      <c r="V1207" s="9">
        <f t="shared" si="140"/>
        <v>-8.604814044059908E-2</v>
      </c>
    </row>
    <row r="1208" spans="1:22" x14ac:dyDescent="0.2">
      <c r="A1208" s="8">
        <v>43979</v>
      </c>
      <c r="B1208" s="6">
        <v>32200.59</v>
      </c>
      <c r="C1208" s="6">
        <v>390.95</v>
      </c>
      <c r="D1208" s="6">
        <v>326.85000000000002</v>
      </c>
      <c r="E1208" s="6">
        <v>20.25</v>
      </c>
      <c r="F1208" s="6">
        <v>199.05</v>
      </c>
      <c r="G1208" s="6">
        <v>158.19999999999999</v>
      </c>
      <c r="H1208" s="6">
        <v>38.6</v>
      </c>
      <c r="I1208" s="7">
        <f t="shared" si="143"/>
        <v>-1.8489412771629299E-2</v>
      </c>
      <c r="J1208" s="7">
        <f t="shared" si="144"/>
        <v>-1.0103593809950073E-2</v>
      </c>
      <c r="K1208" s="7">
        <f t="shared" si="145"/>
        <v>-2.4476059354443969E-2</v>
      </c>
      <c r="L1208" s="7">
        <f t="shared" si="142"/>
        <v>7.4074074074073071E-3</v>
      </c>
      <c r="M1208" s="7">
        <f t="shared" si="142"/>
        <v>-1.1052499372017133E-2</v>
      </c>
      <c r="N1208" s="7">
        <f t="shared" si="142"/>
        <v>2.5284450063212116E-3</v>
      </c>
      <c r="O1208" s="7">
        <f t="shared" si="137"/>
        <v>-2.5906735751295429E-3</v>
      </c>
      <c r="P1208" s="7">
        <f t="shared" si="141"/>
        <v>-6.9171980925945876E-3</v>
      </c>
      <c r="Q1208" s="7">
        <f t="shared" si="141"/>
        <v>1.5466218846464347E-2</v>
      </c>
      <c r="R1208" s="7">
        <f t="shared" si="141"/>
        <v>-1.5483005106429732E-2</v>
      </c>
      <c r="S1208" s="7">
        <f t="shared" si="140"/>
        <v>-8.742281497115903E-2</v>
      </c>
      <c r="T1208" s="7">
        <f t="shared" si="140"/>
        <v>1.6462319349916203E-2</v>
      </c>
      <c r="U1208" s="7">
        <f t="shared" si="140"/>
        <v>-1.9405929797609786E-2</v>
      </c>
      <c r="V1208" s="9">
        <f t="shared" si="140"/>
        <v>-9.0264958459720778E-3</v>
      </c>
    </row>
    <row r="1209" spans="1:22" x14ac:dyDescent="0.2">
      <c r="A1209" s="8">
        <v>43978</v>
      </c>
      <c r="B1209" s="6">
        <v>31605.22</v>
      </c>
      <c r="C1209" s="6">
        <v>387</v>
      </c>
      <c r="D1209" s="6">
        <v>318.85000000000002</v>
      </c>
      <c r="E1209" s="6">
        <v>20.399999999999999</v>
      </c>
      <c r="F1209" s="6">
        <v>196.85</v>
      </c>
      <c r="G1209" s="6">
        <v>158.6</v>
      </c>
      <c r="H1209" s="6">
        <v>38.5</v>
      </c>
      <c r="I1209" s="7">
        <f t="shared" si="143"/>
        <v>-3.1511250356744958E-2</v>
      </c>
      <c r="J1209" s="7">
        <f t="shared" si="144"/>
        <v>-0.1180878552971576</v>
      </c>
      <c r="K1209" s="7">
        <f t="shared" si="145"/>
        <v>-8.2013485965187538E-2</v>
      </c>
      <c r="L1209" s="7">
        <f t="shared" si="142"/>
        <v>-2.6960784313725394E-2</v>
      </c>
      <c r="M1209" s="7">
        <f t="shared" si="142"/>
        <v>-2.717805435610865E-2</v>
      </c>
      <c r="N1209" s="7">
        <f t="shared" si="142"/>
        <v>-4.5397225725094525E-2</v>
      </c>
      <c r="O1209" s="7">
        <f t="shared" si="137"/>
        <v>-3.6363636363636376E-2</v>
      </c>
      <c r="P1209" s="7">
        <f t="shared" si="141"/>
        <v>-1.8662478539925892E-2</v>
      </c>
      <c r="Q1209" s="7">
        <f t="shared" si="141"/>
        <v>-1.0154981540741166E-2</v>
      </c>
      <c r="R1209" s="7">
        <f t="shared" si="141"/>
        <v>-2.4780577297457976E-2</v>
      </c>
      <c r="S1209" s="7">
        <f t="shared" si="140"/>
        <v>7.38010729762246E-3</v>
      </c>
      <c r="T1209" s="7">
        <f t="shared" si="140"/>
        <v>-1.1114032056579733E-2</v>
      </c>
      <c r="U1209" s="7">
        <f t="shared" si="140"/>
        <v>2.52525386719421E-3</v>
      </c>
      <c r="V1209" s="9">
        <f t="shared" si="140"/>
        <v>-2.5940351770466466E-3</v>
      </c>
    </row>
    <row r="1210" spans="1:22" x14ac:dyDescent="0.2">
      <c r="A1210" s="8">
        <v>43977</v>
      </c>
      <c r="B1210" s="6">
        <v>30609.3</v>
      </c>
      <c r="C1210" s="6">
        <v>341.3</v>
      </c>
      <c r="D1210" s="6">
        <v>292.7</v>
      </c>
      <c r="E1210" s="6">
        <v>19.850000000000001</v>
      </c>
      <c r="F1210" s="6">
        <v>191.5</v>
      </c>
      <c r="G1210" s="6">
        <v>151.4</v>
      </c>
      <c r="H1210" s="6">
        <v>37.1</v>
      </c>
      <c r="I1210" s="7">
        <f t="shared" si="143"/>
        <v>2.0676722434032069E-3</v>
      </c>
      <c r="J1210" s="7">
        <f t="shared" si="144"/>
        <v>-1.2745385291532463E-2</v>
      </c>
      <c r="K1210" s="7">
        <f t="shared" si="145"/>
        <v>-5.6371711650152756E-3</v>
      </c>
      <c r="L1210" s="7">
        <f t="shared" si="142"/>
        <v>-5.0377833753148638E-2</v>
      </c>
      <c r="M1210" s="7">
        <f t="shared" si="142"/>
        <v>4.4125326370757056E-2</v>
      </c>
      <c r="N1210" s="7">
        <f t="shared" si="142"/>
        <v>-3.6327608982827941E-3</v>
      </c>
      <c r="O1210" s="7">
        <f t="shared" si="137"/>
        <v>9.4339622641510523E-3</v>
      </c>
      <c r="P1210" s="7">
        <f t="shared" si="141"/>
        <v>-3.2018412471781423E-2</v>
      </c>
      <c r="Q1210" s="7">
        <f t="shared" si="141"/>
        <v>-0.12566283711712042</v>
      </c>
      <c r="R1210" s="7">
        <f t="shared" si="141"/>
        <v>-8.5572579063440624E-2</v>
      </c>
      <c r="S1210" s="7">
        <f t="shared" si="140"/>
        <v>-2.7330893716971189E-2</v>
      </c>
      <c r="T1210" s="7">
        <f t="shared" si="140"/>
        <v>-2.7554208769045782E-2</v>
      </c>
      <c r="U1210" s="7">
        <f t="shared" si="140"/>
        <v>-4.6459968197399157E-2</v>
      </c>
      <c r="V1210" s="9">
        <f t="shared" si="140"/>
        <v>-3.7041271680349097E-2</v>
      </c>
    </row>
    <row r="1211" spans="1:22" x14ac:dyDescent="0.2">
      <c r="A1211" s="8">
        <v>43973</v>
      </c>
      <c r="B1211" s="6">
        <v>30672.59</v>
      </c>
      <c r="C1211" s="6">
        <v>336.95</v>
      </c>
      <c r="D1211" s="6">
        <v>291.05</v>
      </c>
      <c r="E1211" s="6">
        <v>18.850000000000001</v>
      </c>
      <c r="F1211" s="6">
        <v>199.95</v>
      </c>
      <c r="G1211" s="6">
        <v>150.85</v>
      </c>
      <c r="H1211" s="6">
        <v>37.450000000000003</v>
      </c>
      <c r="I1211" s="7">
        <f t="shared" si="143"/>
        <v>8.4867303348039602E-3</v>
      </c>
      <c r="J1211" s="7">
        <f t="shared" si="144"/>
        <v>6.0097937379433253E-2</v>
      </c>
      <c r="K1211" s="7">
        <f t="shared" si="145"/>
        <v>4.5868407490121887E-2</v>
      </c>
      <c r="L1211" s="7">
        <f t="shared" si="142"/>
        <v>0</v>
      </c>
      <c r="M1211" s="7">
        <f t="shared" si="142"/>
        <v>5.2513128282070554E-2</v>
      </c>
      <c r="N1211" s="7">
        <f t="shared" si="142"/>
        <v>7.2920119323831578E-3</v>
      </c>
      <c r="O1211" s="7">
        <f t="shared" si="137"/>
        <v>2.6702269692921998E-3</v>
      </c>
      <c r="P1211" s="7">
        <f t="shared" si="141"/>
        <v>2.0655375512062101E-3</v>
      </c>
      <c r="Q1211" s="7">
        <f t="shared" si="141"/>
        <v>-1.2827304520435441E-2</v>
      </c>
      <c r="R1211" s="7">
        <f t="shared" si="141"/>
        <v>-5.653119980095548E-3</v>
      </c>
      <c r="S1211" s="7">
        <f t="shared" si="140"/>
        <v>-5.1691093239179677E-2</v>
      </c>
      <c r="T1211" s="7">
        <f t="shared" si="140"/>
        <v>4.3179526672126566E-2</v>
      </c>
      <c r="U1211" s="7">
        <f t="shared" si="140"/>
        <v>-3.6393753982784018E-3</v>
      </c>
      <c r="V1211" s="9">
        <f t="shared" si="140"/>
        <v>9.3897403498391374E-3</v>
      </c>
    </row>
    <row r="1212" spans="1:22" x14ac:dyDescent="0.2">
      <c r="A1212" s="8">
        <v>43972</v>
      </c>
      <c r="B1212" s="6">
        <v>30932.9</v>
      </c>
      <c r="C1212" s="6">
        <v>357.2</v>
      </c>
      <c r="D1212" s="6">
        <v>304.39999999999998</v>
      </c>
      <c r="E1212" s="6">
        <v>18.850000000000001</v>
      </c>
      <c r="F1212" s="6">
        <v>210.45</v>
      </c>
      <c r="G1212" s="6">
        <v>151.94999999999999</v>
      </c>
      <c r="H1212" s="6">
        <v>37.549999999999997</v>
      </c>
      <c r="I1212" s="7">
        <f t="shared" si="143"/>
        <v>-3.6947715862398756E-3</v>
      </c>
      <c r="J1212" s="7">
        <f t="shared" si="144"/>
        <v>1.4837625979843283E-2</v>
      </c>
      <c r="K1212" s="7">
        <f t="shared" si="145"/>
        <v>4.106438896189335E-3</v>
      </c>
      <c r="L1212" s="7">
        <f t="shared" si="142"/>
        <v>2.1220159151193574E-2</v>
      </c>
      <c r="M1212" s="7">
        <f t="shared" si="142"/>
        <v>-4.5616535994297935E-2</v>
      </c>
      <c r="N1212" s="7">
        <f t="shared" si="142"/>
        <v>9.542612701546771E-3</v>
      </c>
      <c r="O1212" s="7">
        <f t="shared" si="137"/>
        <v>-2.3968042609853524E-2</v>
      </c>
      <c r="P1212" s="7">
        <f t="shared" si="141"/>
        <v>8.4509205018698536E-3</v>
      </c>
      <c r="Q1212" s="7">
        <f t="shared" si="141"/>
        <v>5.8361297610118074E-2</v>
      </c>
      <c r="R1212" s="7">
        <f t="shared" si="141"/>
        <v>4.4847552269786171E-2</v>
      </c>
      <c r="S1212" s="7">
        <f t="shared" si="140"/>
        <v>0</v>
      </c>
      <c r="T1212" s="7">
        <f t="shared" si="140"/>
        <v>5.1180759923752303E-2</v>
      </c>
      <c r="U1212" s="7">
        <f t="shared" si="140"/>
        <v>7.2655537577319745E-3</v>
      </c>
      <c r="V1212" s="9">
        <f t="shared" si="140"/>
        <v>2.6666682469150761E-3</v>
      </c>
    </row>
    <row r="1213" spans="1:22" x14ac:dyDescent="0.2">
      <c r="A1213" s="8">
        <v>43971</v>
      </c>
      <c r="B1213" s="6">
        <v>30818.61</v>
      </c>
      <c r="C1213" s="6">
        <v>362.5</v>
      </c>
      <c r="D1213" s="6">
        <v>305.64999999999998</v>
      </c>
      <c r="E1213" s="6">
        <v>19.25</v>
      </c>
      <c r="F1213" s="6">
        <v>200.85</v>
      </c>
      <c r="G1213" s="6">
        <v>153.4</v>
      </c>
      <c r="H1213" s="6">
        <v>36.65</v>
      </c>
      <c r="I1213" s="7">
        <f t="shared" si="143"/>
        <v>-2.0196887529969842E-2</v>
      </c>
      <c r="J1213" s="7">
        <f t="shared" si="144"/>
        <v>-2.2068965517241357E-2</v>
      </c>
      <c r="K1213" s="7">
        <f t="shared" si="145"/>
        <v>-1.7503680680516776E-2</v>
      </c>
      <c r="L1213" s="7">
        <f t="shared" si="142"/>
        <v>1.8181818181818299E-2</v>
      </c>
      <c r="M1213" s="7">
        <f t="shared" si="142"/>
        <v>-3.9432412247946136E-2</v>
      </c>
      <c r="N1213" s="7">
        <f t="shared" si="142"/>
        <v>-3.9113428943936546E-3</v>
      </c>
      <c r="O1213" s="7">
        <f t="shared" si="137"/>
        <v>-4.0927694406548421E-3</v>
      </c>
      <c r="P1213" s="7">
        <f t="shared" si="141"/>
        <v>-3.7016141143624511E-3</v>
      </c>
      <c r="Q1213" s="7">
        <f t="shared" si="141"/>
        <v>1.4728625292385543E-2</v>
      </c>
      <c r="R1213" s="7">
        <f t="shared" si="141"/>
        <v>4.0980304872037451E-3</v>
      </c>
      <c r="S1213" s="7">
        <f t="shared" si="140"/>
        <v>2.0998146839773402E-2</v>
      </c>
      <c r="T1213" s="7">
        <f t="shared" si="140"/>
        <v>-4.6689734411288437E-2</v>
      </c>
      <c r="U1213" s="7">
        <f t="shared" si="140"/>
        <v>9.4973695703539415E-3</v>
      </c>
      <c r="V1213" s="9">
        <f t="shared" si="140"/>
        <v>-2.4259949877483249E-2</v>
      </c>
    </row>
    <row r="1214" spans="1:22" x14ac:dyDescent="0.2">
      <c r="A1214" s="8">
        <v>43970</v>
      </c>
      <c r="B1214" s="6">
        <v>30196.17</v>
      </c>
      <c r="C1214" s="6">
        <v>354.5</v>
      </c>
      <c r="D1214" s="6">
        <v>300.3</v>
      </c>
      <c r="E1214" s="6">
        <v>19.600000000000001</v>
      </c>
      <c r="F1214" s="6">
        <v>192.93</v>
      </c>
      <c r="G1214" s="6">
        <v>152.80000000000001</v>
      </c>
      <c r="H1214" s="6">
        <v>36.5</v>
      </c>
      <c r="I1214" s="7">
        <f t="shared" si="143"/>
        <v>-5.536794898160835E-3</v>
      </c>
      <c r="J1214" s="7">
        <f t="shared" si="144"/>
        <v>1.2129760225670028E-2</v>
      </c>
      <c r="K1214" s="7">
        <f t="shared" si="145"/>
        <v>-5.9940059940060131E-3</v>
      </c>
      <c r="L1214" s="7">
        <f t="shared" si="142"/>
        <v>1.2755102040816313E-2</v>
      </c>
      <c r="M1214" s="7">
        <f t="shared" si="142"/>
        <v>2.8766910278339219E-2</v>
      </c>
      <c r="N1214" s="7">
        <f t="shared" si="142"/>
        <v>1.63612565445026E-2</v>
      </c>
      <c r="O1214" s="7">
        <f t="shared" si="137"/>
        <v>5.7534246575342562E-2</v>
      </c>
      <c r="P1214" s="7">
        <f t="shared" si="141"/>
        <v>-2.0403633144587943E-2</v>
      </c>
      <c r="Q1214" s="7">
        <f t="shared" si="141"/>
        <v>-2.2316128322547254E-2</v>
      </c>
      <c r="R1214" s="7">
        <f t="shared" si="141"/>
        <v>-1.7658681485449655E-2</v>
      </c>
      <c r="S1214" s="7">
        <f t="shared" si="140"/>
        <v>1.8018505502678431E-2</v>
      </c>
      <c r="T1214" s="7">
        <f t="shared" si="140"/>
        <v>-4.0230931990409634E-2</v>
      </c>
      <c r="U1214" s="7">
        <f t="shared" si="140"/>
        <v>-3.9190122007356073E-3</v>
      </c>
      <c r="V1214" s="9">
        <f t="shared" si="140"/>
        <v>-4.1011677442146779E-3</v>
      </c>
    </row>
    <row r="1215" spans="1:22" x14ac:dyDescent="0.2">
      <c r="A1215" s="8">
        <v>43969</v>
      </c>
      <c r="B1215" s="6">
        <v>30028.98</v>
      </c>
      <c r="C1215" s="6">
        <v>358.8</v>
      </c>
      <c r="D1215" s="6">
        <v>298.5</v>
      </c>
      <c r="E1215" s="6">
        <v>19.850000000000001</v>
      </c>
      <c r="F1215" s="6">
        <v>198.48</v>
      </c>
      <c r="G1215" s="6">
        <v>155.30000000000001</v>
      </c>
      <c r="H1215" s="6">
        <v>38.6</v>
      </c>
      <c r="I1215" s="7">
        <f t="shared" si="143"/>
        <v>3.5590619461600026E-2</v>
      </c>
      <c r="J1215" s="7">
        <f t="shared" si="144"/>
        <v>8.2915273132664336E-2</v>
      </c>
      <c r="K1215" s="7">
        <f t="shared" si="145"/>
        <v>8.1072026800669938E-2</v>
      </c>
      <c r="L1215" s="7">
        <f t="shared" si="142"/>
        <v>5.0377833753148638E-2</v>
      </c>
      <c r="M1215" s="7">
        <f t="shared" si="142"/>
        <v>5.174324869004443E-2</v>
      </c>
      <c r="N1215" s="7">
        <f t="shared" si="142"/>
        <v>7.1474565357372732E-2</v>
      </c>
      <c r="O1215" s="7">
        <f t="shared" si="137"/>
        <v>7.7720207253886064E-2</v>
      </c>
      <c r="P1215" s="7">
        <f t="shared" si="141"/>
        <v>-5.5521797618694468E-3</v>
      </c>
      <c r="Q1215" s="7">
        <f t="shared" si="141"/>
        <v>1.2056784212458932E-2</v>
      </c>
      <c r="R1215" s="7">
        <f t="shared" si="141"/>
        <v>-6.0120421566278344E-3</v>
      </c>
      <c r="S1215" s="7">
        <f t="shared" si="140"/>
        <v>1.2674440896727861E-2</v>
      </c>
      <c r="T1215" s="7">
        <f t="shared" si="140"/>
        <v>2.8360910568664018E-2</v>
      </c>
      <c r="U1215" s="7">
        <f t="shared" si="140"/>
        <v>1.6228853422221252E-2</v>
      </c>
      <c r="V1215" s="9">
        <f t="shared" si="140"/>
        <v>5.5940015882339447E-2</v>
      </c>
    </row>
    <row r="1216" spans="1:22" x14ac:dyDescent="0.2">
      <c r="A1216" s="8">
        <v>43966</v>
      </c>
      <c r="B1216" s="6">
        <v>31097.73</v>
      </c>
      <c r="C1216" s="6">
        <v>388.55</v>
      </c>
      <c r="D1216" s="6">
        <v>322.7</v>
      </c>
      <c r="E1216" s="6">
        <v>20.85</v>
      </c>
      <c r="F1216" s="6">
        <v>208.75</v>
      </c>
      <c r="G1216" s="6">
        <v>166.4</v>
      </c>
      <c r="H1216" s="6">
        <v>41.6</v>
      </c>
      <c r="I1216" s="7">
        <f t="shared" si="143"/>
        <v>8.0906226917520918E-4</v>
      </c>
      <c r="J1216" s="7">
        <f t="shared" si="144"/>
        <v>3.448719598507255E-2</v>
      </c>
      <c r="K1216" s="7">
        <f t="shared" si="145"/>
        <v>1.4564611093895286E-2</v>
      </c>
      <c r="L1216" s="7">
        <f t="shared" si="142"/>
        <v>2.3980815347719453E-3</v>
      </c>
      <c r="M1216" s="7">
        <f t="shared" si="142"/>
        <v>3.832335329341463E-3</v>
      </c>
      <c r="N1216" s="7">
        <f t="shared" si="142"/>
        <v>9.3149038461537437E-3</v>
      </c>
      <c r="O1216" s="7">
        <f t="shared" si="137"/>
        <v>3.7259615384615419E-2</v>
      </c>
      <c r="P1216" s="7">
        <f t="shared" si="141"/>
        <v>3.497191078315106E-2</v>
      </c>
      <c r="Q1216" s="7">
        <f t="shared" si="141"/>
        <v>7.9656731470610059E-2</v>
      </c>
      <c r="R1216" s="7">
        <f t="shared" si="141"/>
        <v>7.7953166225259288E-2</v>
      </c>
      <c r="S1216" s="7">
        <f t="shared" si="140"/>
        <v>4.9149941111611056E-2</v>
      </c>
      <c r="T1216" s="7">
        <f t="shared" si="140"/>
        <v>5.0449024347419387E-2</v>
      </c>
      <c r="U1216" s="7">
        <f t="shared" si="140"/>
        <v>6.903579823246675E-2</v>
      </c>
      <c r="V1216" s="9">
        <f t="shared" si="140"/>
        <v>7.4847890796432476E-2</v>
      </c>
    </row>
    <row r="1217" spans="1:22" x14ac:dyDescent="0.2">
      <c r="A1217" s="8">
        <v>43965</v>
      </c>
      <c r="B1217" s="6">
        <v>31122.89</v>
      </c>
      <c r="C1217" s="6">
        <v>401.95</v>
      </c>
      <c r="D1217" s="6">
        <v>327.39999999999998</v>
      </c>
      <c r="E1217" s="6">
        <v>20.9</v>
      </c>
      <c r="F1217" s="6">
        <v>209.55</v>
      </c>
      <c r="G1217" s="6">
        <v>167.95</v>
      </c>
      <c r="H1217" s="6">
        <v>43.15</v>
      </c>
      <c r="I1217" s="7">
        <f t="shared" si="143"/>
        <v>2.8458796724854407E-2</v>
      </c>
      <c r="J1217" s="7">
        <f t="shared" si="144"/>
        <v>2.9978853091180424E-2</v>
      </c>
      <c r="K1217" s="7">
        <f t="shared" si="145"/>
        <v>3.2529016493585861E-2</v>
      </c>
      <c r="L1217" s="7">
        <f t="shared" si="142"/>
        <v>4.5454545454545636E-2</v>
      </c>
      <c r="M1217" s="7">
        <f t="shared" si="142"/>
        <v>-4.7578143641135773E-2</v>
      </c>
      <c r="N1217" s="7">
        <f t="shared" si="142"/>
        <v>3.661804108365585E-2</v>
      </c>
      <c r="O1217" s="7">
        <f t="shared" si="137"/>
        <v>2.3174971031286296E-2</v>
      </c>
      <c r="P1217" s="7">
        <f t="shared" si="141"/>
        <v>8.0873515472292446E-4</v>
      </c>
      <c r="Q1217" s="7">
        <f t="shared" si="141"/>
        <v>3.3905841118718472E-2</v>
      </c>
      <c r="R1217" s="7">
        <f t="shared" si="141"/>
        <v>1.4459565879118416E-2</v>
      </c>
      <c r="S1217" s="7">
        <f t="shared" si="140"/>
        <v>2.3952107259546285E-3</v>
      </c>
      <c r="T1217" s="7">
        <f t="shared" si="140"/>
        <v>3.825010640115797E-3</v>
      </c>
      <c r="U1217" s="7">
        <f t="shared" si="140"/>
        <v>9.2717876711934325E-3</v>
      </c>
      <c r="V1217" s="9">
        <f t="shared" si="140"/>
        <v>3.6582250262219389E-2</v>
      </c>
    </row>
    <row r="1218" spans="1:22" x14ac:dyDescent="0.2">
      <c r="A1218" s="8">
        <v>43964</v>
      </c>
      <c r="B1218" s="6">
        <v>32008.61</v>
      </c>
      <c r="C1218" s="6">
        <v>414</v>
      </c>
      <c r="D1218" s="6">
        <v>338.05</v>
      </c>
      <c r="E1218" s="6">
        <v>21.85</v>
      </c>
      <c r="F1218" s="6">
        <v>199.58</v>
      </c>
      <c r="G1218" s="6">
        <v>174.1</v>
      </c>
      <c r="H1218" s="6">
        <v>44.15</v>
      </c>
      <c r="I1218" s="7">
        <f t="shared" si="143"/>
        <v>-1.9916203796416121E-2</v>
      </c>
      <c r="J1218" s="7">
        <f t="shared" si="144"/>
        <v>-6.5579710144927472E-2</v>
      </c>
      <c r="K1218" s="7">
        <f t="shared" si="145"/>
        <v>-4.9844697529951243E-2</v>
      </c>
      <c r="L1218" s="7">
        <f t="shared" si="142"/>
        <v>-7.551487414187652E-2</v>
      </c>
      <c r="M1218" s="7">
        <f t="shared" si="142"/>
        <v>-4.759995991582322E-2</v>
      </c>
      <c r="N1218" s="7">
        <f t="shared" si="142"/>
        <v>-4.1355542791499111E-2</v>
      </c>
      <c r="O1218" s="7">
        <f t="shared" si="137"/>
        <v>-7.0215175537938879E-2</v>
      </c>
      <c r="P1218" s="7">
        <f t="shared" si="141"/>
        <v>2.8061367786615606E-2</v>
      </c>
      <c r="Q1218" s="7">
        <f t="shared" si="141"/>
        <v>2.9538271051344479E-2</v>
      </c>
      <c r="R1218" s="7">
        <f t="shared" si="141"/>
        <v>3.20111485996524E-2</v>
      </c>
      <c r="S1218" s="7">
        <f t="shared" si="140"/>
        <v>4.4451762570834011E-2</v>
      </c>
      <c r="T1218" s="7">
        <f t="shared" si="140"/>
        <v>-4.8747215914914051E-2</v>
      </c>
      <c r="U1218" s="7">
        <f t="shared" si="140"/>
        <v>3.5963530715841609E-2</v>
      </c>
      <c r="V1218" s="9">
        <f t="shared" si="140"/>
        <v>2.2910509520532151E-2</v>
      </c>
    </row>
    <row r="1219" spans="1:22" x14ac:dyDescent="0.2">
      <c r="A1219" s="8">
        <v>43963</v>
      </c>
      <c r="B1219" s="6">
        <v>31371.119999999999</v>
      </c>
      <c r="C1219" s="6">
        <v>386.85</v>
      </c>
      <c r="D1219" s="6">
        <v>321.2</v>
      </c>
      <c r="E1219" s="6">
        <v>20.2</v>
      </c>
      <c r="F1219" s="6">
        <v>190.08</v>
      </c>
      <c r="G1219" s="6">
        <v>166.9</v>
      </c>
      <c r="H1219" s="6">
        <v>41.05</v>
      </c>
      <c r="I1219" s="7">
        <f t="shared" si="143"/>
        <v>6.0597135199509378E-3</v>
      </c>
      <c r="J1219" s="7">
        <f t="shared" si="144"/>
        <v>-1.8870363189866901E-2</v>
      </c>
      <c r="K1219" s="7">
        <f t="shared" si="145"/>
        <v>-3.2689912826899814E-3</v>
      </c>
      <c r="L1219" s="7">
        <f t="shared" si="142"/>
        <v>9.9009900990099098E-3</v>
      </c>
      <c r="M1219" s="7">
        <f t="shared" si="142"/>
        <v>5.260942760942755E-2</v>
      </c>
      <c r="N1219" s="7">
        <f t="shared" si="142"/>
        <v>-8.687837028160672E-3</v>
      </c>
      <c r="O1219" s="7">
        <f t="shared" si="137"/>
        <v>-1.2180267965894442E-3</v>
      </c>
      <c r="P1219" s="7">
        <f t="shared" si="141"/>
        <v>-2.0117204642789693E-2</v>
      </c>
      <c r="Q1219" s="7">
        <f t="shared" si="141"/>
        <v>-6.7828952829850839E-2</v>
      </c>
      <c r="R1219" s="7">
        <f t="shared" si="141"/>
        <v>-5.1129831464080344E-2</v>
      </c>
      <c r="S1219" s="7">
        <f t="shared" si="140"/>
        <v>-7.8518317134440171E-2</v>
      </c>
      <c r="T1219" s="7">
        <f t="shared" si="140"/>
        <v>-4.8770122281886354E-2</v>
      </c>
      <c r="U1219" s="7">
        <f t="shared" si="140"/>
        <v>-4.223501610635394E-2</v>
      </c>
      <c r="V1219" s="9">
        <f t="shared" si="140"/>
        <v>-7.2802091151531828E-2</v>
      </c>
    </row>
    <row r="1220" spans="1:22" x14ac:dyDescent="0.2">
      <c r="A1220" s="8">
        <v>43962</v>
      </c>
      <c r="B1220" s="6">
        <v>31561.22</v>
      </c>
      <c r="C1220" s="6">
        <v>379.55</v>
      </c>
      <c r="D1220" s="6">
        <v>320.14999999999998</v>
      </c>
      <c r="E1220" s="6">
        <v>20.399999999999999</v>
      </c>
      <c r="F1220" s="6">
        <v>200.08</v>
      </c>
      <c r="G1220" s="6">
        <v>165.45</v>
      </c>
      <c r="H1220" s="6">
        <v>41</v>
      </c>
      <c r="I1220" s="7">
        <f t="shared" si="143"/>
        <v>2.5816492518349055E-3</v>
      </c>
      <c r="J1220" s="7">
        <f t="shared" si="144"/>
        <v>6.5867474641021495E-3</v>
      </c>
      <c r="K1220" s="7">
        <f t="shared" si="145"/>
        <v>5.4818054037170105E-2</v>
      </c>
      <c r="L1220" s="7">
        <f t="shared" si="142"/>
        <v>-4.9019607843135971E-3</v>
      </c>
      <c r="M1220" s="7">
        <f t="shared" si="142"/>
        <v>5.2578968412634763E-2</v>
      </c>
      <c r="N1220" s="7">
        <f t="shared" si="142"/>
        <v>7.2529465095196866E-3</v>
      </c>
      <c r="O1220" s="7">
        <f t="shared" si="137"/>
        <v>2.4390243902439046E-3</v>
      </c>
      <c r="P1220" s="7">
        <f t="shared" si="141"/>
        <v>6.0414272916649043E-3</v>
      </c>
      <c r="Q1220" s="7">
        <f t="shared" si="141"/>
        <v>-1.9050680532686288E-2</v>
      </c>
      <c r="R1220" s="7">
        <f t="shared" si="141"/>
        <v>-3.2743461077954857E-3</v>
      </c>
      <c r="S1220" s="7">
        <f t="shared" si="140"/>
        <v>9.8522964430116395E-3</v>
      </c>
      <c r="T1220" s="7">
        <f t="shared" si="140"/>
        <v>5.127225039508345E-2</v>
      </c>
      <c r="U1220" s="7">
        <f t="shared" si="140"/>
        <v>-8.7257963001683217E-3</v>
      </c>
      <c r="V1220" s="9">
        <f t="shared" si="140"/>
        <v>-1.2187691941293434E-3</v>
      </c>
    </row>
    <row r="1221" spans="1:22" x14ac:dyDescent="0.2">
      <c r="A1221" s="8">
        <v>43959</v>
      </c>
      <c r="B1221" s="6">
        <v>31642.7</v>
      </c>
      <c r="C1221" s="6">
        <v>382.05</v>
      </c>
      <c r="D1221" s="6">
        <v>337.7</v>
      </c>
      <c r="E1221" s="6">
        <v>20.3</v>
      </c>
      <c r="F1221" s="6">
        <v>210.6</v>
      </c>
      <c r="G1221" s="6">
        <v>166.65</v>
      </c>
      <c r="H1221" s="6">
        <v>41.1</v>
      </c>
      <c r="I1221" s="7">
        <f t="shared" si="143"/>
        <v>-6.2990832008646969E-3</v>
      </c>
      <c r="J1221" s="7">
        <f t="shared" si="144"/>
        <v>4.0047114252061311E-2</v>
      </c>
      <c r="K1221" s="7">
        <f t="shared" si="145"/>
        <v>-2.81314776428776E-3</v>
      </c>
      <c r="L1221" s="7">
        <f t="shared" si="142"/>
        <v>2.2167487684729092E-2</v>
      </c>
      <c r="M1221" s="7">
        <f t="shared" si="142"/>
        <v>5.2611585944919437E-2</v>
      </c>
      <c r="N1221" s="7">
        <f t="shared" si="142"/>
        <v>2.4602460246024638E-2</v>
      </c>
      <c r="O1221" s="7">
        <f t="shared" si="142"/>
        <v>3.4063260340632562E-2</v>
      </c>
      <c r="P1221" s="7">
        <f t="shared" si="141"/>
        <v>2.5783225198118755E-3</v>
      </c>
      <c r="Q1221" s="7">
        <f t="shared" si="141"/>
        <v>6.5651496307984145E-3</v>
      </c>
      <c r="R1221" s="7">
        <f t="shared" si="141"/>
        <v>5.3368291426710852E-2</v>
      </c>
      <c r="S1221" s="7">
        <f t="shared" si="140"/>
        <v>-4.9140148024289293E-3</v>
      </c>
      <c r="T1221" s="7">
        <f t="shared" si="140"/>
        <v>5.1243313130511343E-2</v>
      </c>
      <c r="U1221" s="7">
        <f t="shared" si="140"/>
        <v>7.226770386127717E-3</v>
      </c>
      <c r="V1221" s="9">
        <f t="shared" si="140"/>
        <v>2.436054797881121E-3</v>
      </c>
    </row>
    <row r="1222" spans="1:22" x14ac:dyDescent="0.2">
      <c r="A1222" s="8">
        <v>43958</v>
      </c>
      <c r="B1222" s="6">
        <v>31443.38</v>
      </c>
      <c r="C1222" s="6">
        <v>397.35</v>
      </c>
      <c r="D1222" s="6">
        <v>336.75</v>
      </c>
      <c r="E1222" s="6">
        <v>20.75</v>
      </c>
      <c r="F1222" s="6">
        <v>221.68</v>
      </c>
      <c r="G1222" s="6">
        <v>170.75</v>
      </c>
      <c r="H1222" s="6">
        <v>42.5</v>
      </c>
      <c r="I1222" s="7">
        <f t="shared" si="143"/>
        <v>7.7081407914798561E-3</v>
      </c>
      <c r="J1222" s="7">
        <f t="shared" si="144"/>
        <v>-2.1391720145967019E-2</v>
      </c>
      <c r="K1222" s="7">
        <f t="shared" si="145"/>
        <v>1.38084632516704E-2</v>
      </c>
      <c r="L1222" s="7">
        <f t="shared" si="142"/>
        <v>9.6385542168675453E-3</v>
      </c>
      <c r="M1222" s="7">
        <f t="shared" si="142"/>
        <v>5.2553229880909491E-2</v>
      </c>
      <c r="N1222" s="7">
        <f t="shared" si="142"/>
        <v>2.0497803806733828E-3</v>
      </c>
      <c r="O1222" s="7">
        <f t="shared" si="142"/>
        <v>-4.7058823529412264E-3</v>
      </c>
      <c r="P1222" s="7">
        <f t="shared" si="141"/>
        <v>-6.3190061336566719E-3</v>
      </c>
      <c r="Q1222" s="7">
        <f t="shared" si="141"/>
        <v>3.9266014292612755E-2</v>
      </c>
      <c r="R1222" s="7">
        <f t="shared" si="141"/>
        <v>-2.8171121010485784E-3</v>
      </c>
      <c r="S1222" s="7">
        <f t="shared" si="140"/>
        <v>2.1925360628965683E-2</v>
      </c>
      <c r="T1222" s="7">
        <f t="shared" si="140"/>
        <v>5.1274300854848E-2</v>
      </c>
      <c r="U1222" s="7">
        <f t="shared" si="140"/>
        <v>2.4304693697150787E-2</v>
      </c>
      <c r="V1222" s="9">
        <f t="shared" si="140"/>
        <v>3.3495954428182186E-2</v>
      </c>
    </row>
    <row r="1223" spans="1:22" x14ac:dyDescent="0.2">
      <c r="A1223" s="8">
        <v>43957</v>
      </c>
      <c r="B1223" s="6">
        <v>31685.75</v>
      </c>
      <c r="C1223" s="6">
        <v>388.85</v>
      </c>
      <c r="D1223" s="6">
        <v>341.4</v>
      </c>
      <c r="E1223" s="6">
        <v>20.95</v>
      </c>
      <c r="F1223" s="6">
        <v>233.33</v>
      </c>
      <c r="G1223" s="6">
        <v>171.1</v>
      </c>
      <c r="H1223" s="6">
        <v>42.3</v>
      </c>
      <c r="I1223" s="7">
        <f t="shared" si="143"/>
        <v>-7.329477762085479E-3</v>
      </c>
      <c r="J1223" s="7">
        <f t="shared" si="144"/>
        <v>3.8575286100028805E-4</v>
      </c>
      <c r="K1223" s="7">
        <f t="shared" si="145"/>
        <v>-3.0902167545401205E-2</v>
      </c>
      <c r="L1223" s="7">
        <f t="shared" si="142"/>
        <v>-1.4319809069212486E-2</v>
      </c>
      <c r="M1223" s="7">
        <f t="shared" si="142"/>
        <v>5.2586465520936043E-2</v>
      </c>
      <c r="N1223" s="7">
        <f t="shared" si="142"/>
        <v>-4.0911747516071406E-3</v>
      </c>
      <c r="O1223" s="7">
        <f t="shared" si="142"/>
        <v>4.0189125295508443E-2</v>
      </c>
      <c r="P1223" s="7">
        <f t="shared" si="141"/>
        <v>7.6785848579529444E-3</v>
      </c>
      <c r="Q1223" s="7">
        <f t="shared" si="141"/>
        <v>-2.1623839245236084E-2</v>
      </c>
      <c r="R1223" s="7">
        <f t="shared" si="141"/>
        <v>1.3713995069866893E-2</v>
      </c>
      <c r="S1223" s="7">
        <f t="shared" si="140"/>
        <v>9.5923996914395078E-3</v>
      </c>
      <c r="T1223" s="7">
        <f t="shared" si="140"/>
        <v>5.1218860004244575E-2</v>
      </c>
      <c r="U1223" s="7">
        <f t="shared" si="140"/>
        <v>2.0476824472482331E-3</v>
      </c>
      <c r="V1223" s="9">
        <f t="shared" si="140"/>
        <v>-4.7169898781389101E-3</v>
      </c>
    </row>
    <row r="1224" spans="1:22" x14ac:dyDescent="0.2">
      <c r="A1224" s="8">
        <v>43956</v>
      </c>
      <c r="B1224" s="6">
        <v>31453.51</v>
      </c>
      <c r="C1224" s="6">
        <v>389</v>
      </c>
      <c r="D1224" s="6">
        <v>330.85</v>
      </c>
      <c r="E1224" s="6">
        <v>20.65</v>
      </c>
      <c r="F1224" s="6">
        <v>245.6</v>
      </c>
      <c r="G1224" s="6">
        <v>170.4</v>
      </c>
      <c r="H1224" s="6">
        <v>44</v>
      </c>
      <c r="I1224" s="7">
        <f t="shared" si="143"/>
        <v>8.3246671039258757E-3</v>
      </c>
      <c r="J1224" s="7">
        <f t="shared" si="144"/>
        <v>3.5475578406169772E-2</v>
      </c>
      <c r="K1224" s="7">
        <f t="shared" si="145"/>
        <v>2.176212785250109E-2</v>
      </c>
      <c r="L1224" s="7">
        <f t="shared" si="142"/>
        <v>-2.421307506053183E-3</v>
      </c>
      <c r="M1224" s="7">
        <f t="shared" si="142"/>
        <v>5.2605863192182412E-2</v>
      </c>
      <c r="N1224" s="7">
        <f t="shared" si="142"/>
        <v>4.9589201877934252E-2</v>
      </c>
      <c r="O1224" s="7">
        <f t="shared" si="142"/>
        <v>4.2045454545454497E-2</v>
      </c>
      <c r="P1224" s="7">
        <f t="shared" si="141"/>
        <v>-7.3564703595225536E-3</v>
      </c>
      <c r="Q1224" s="7">
        <f t="shared" si="141"/>
        <v>3.8567847749388859E-4</v>
      </c>
      <c r="R1224" s="7">
        <f t="shared" si="141"/>
        <v>-3.1389709902271669E-2</v>
      </c>
      <c r="S1224" s="7">
        <f t="shared" si="140"/>
        <v>-1.4423326961105052E-2</v>
      </c>
      <c r="T1224" s="7">
        <f t="shared" si="140"/>
        <v>5.1250435714019944E-2</v>
      </c>
      <c r="U1224" s="7">
        <f t="shared" si="140"/>
        <v>-4.0995665029323301E-3</v>
      </c>
      <c r="V1224" s="9">
        <f t="shared" si="140"/>
        <v>3.9402547866029043E-2</v>
      </c>
    </row>
    <row r="1225" spans="1:22" x14ac:dyDescent="0.2">
      <c r="A1225" s="8">
        <v>43955</v>
      </c>
      <c r="B1225" s="6">
        <v>31715.35</v>
      </c>
      <c r="C1225" s="6">
        <v>402.8</v>
      </c>
      <c r="D1225" s="6">
        <v>338.05</v>
      </c>
      <c r="E1225" s="6">
        <v>20.6</v>
      </c>
      <c r="F1225" s="6">
        <v>258.52</v>
      </c>
      <c r="G1225" s="6">
        <v>178.85</v>
      </c>
      <c r="H1225" s="6">
        <v>45.85</v>
      </c>
      <c r="I1225" s="7">
        <f t="shared" si="143"/>
        <v>6.3132521003236741E-2</v>
      </c>
      <c r="J1225" s="7">
        <f t="shared" si="144"/>
        <v>0.10451837140019848</v>
      </c>
      <c r="K1225" s="7">
        <f t="shared" si="145"/>
        <v>0.12453779026771183</v>
      </c>
      <c r="L1225" s="7">
        <f t="shared" si="142"/>
        <v>6.3106796116504604E-2</v>
      </c>
      <c r="M1225" s="7">
        <f t="shared" si="142"/>
        <v>5.264583010985624E-2</v>
      </c>
      <c r="N1225" s="7">
        <f t="shared" si="142"/>
        <v>6.5138384120771553E-2</v>
      </c>
      <c r="O1225" s="7">
        <f t="shared" si="142"/>
        <v>7.3064340239912706E-2</v>
      </c>
      <c r="P1225" s="7">
        <f t="shared" si="141"/>
        <v>8.2902081700844243E-3</v>
      </c>
      <c r="Q1225" s="7">
        <f t="shared" si="141"/>
        <v>3.4860817225961037E-2</v>
      </c>
      <c r="R1225" s="7">
        <f t="shared" si="141"/>
        <v>2.152871307861837E-2</v>
      </c>
      <c r="S1225" s="7">
        <f t="shared" si="140"/>
        <v>-2.42424361150628E-3</v>
      </c>
      <c r="T1225" s="7">
        <f t="shared" si="140"/>
        <v>5.1268864121707308E-2</v>
      </c>
      <c r="U1225" s="7">
        <f t="shared" si="140"/>
        <v>4.8398851309811371E-2</v>
      </c>
      <c r="V1225" s="9">
        <f t="shared" si="140"/>
        <v>4.1185564784212647E-2</v>
      </c>
    </row>
    <row r="1226" spans="1:22" x14ac:dyDescent="0.2">
      <c r="A1226" s="8">
        <v>43951</v>
      </c>
      <c r="B1226" s="6">
        <v>33717.620000000003</v>
      </c>
      <c r="C1226" s="6">
        <v>444.9</v>
      </c>
      <c r="D1226" s="6">
        <v>380.15</v>
      </c>
      <c r="E1226" s="6">
        <v>21.9</v>
      </c>
      <c r="F1226" s="6">
        <v>272.13</v>
      </c>
      <c r="G1226" s="6">
        <v>190.5</v>
      </c>
      <c r="H1226" s="6">
        <v>49.2</v>
      </c>
      <c r="I1226" s="7">
        <f t="shared" si="143"/>
        <v>-2.9582752282041325E-2</v>
      </c>
      <c r="J1226" s="7">
        <f t="shared" si="144"/>
        <v>-1.3036637446617094E-2</v>
      </c>
      <c r="K1226" s="7">
        <f t="shared" si="145"/>
        <v>-2.5516243588057264E-2</v>
      </c>
      <c r="L1226" s="7">
        <f t="shared" si="142"/>
        <v>4.5662100456622667E-3</v>
      </c>
      <c r="M1226" s="7">
        <f t="shared" si="142"/>
        <v>-1.1134384301620504E-2</v>
      </c>
      <c r="N1226" s="7">
        <f t="shared" si="142"/>
        <v>-2.0997375328084544E-3</v>
      </c>
      <c r="O1226" s="7">
        <f t="shared" si="142"/>
        <v>-2.2357723577235755E-2</v>
      </c>
      <c r="P1226" s="7">
        <f t="shared" si="141"/>
        <v>6.1219758572817806E-2</v>
      </c>
      <c r="Q1226" s="7">
        <f t="shared" si="141"/>
        <v>9.9409376967588767E-2</v>
      </c>
      <c r="R1226" s="7">
        <f t="shared" si="141"/>
        <v>0.11737209813775872</v>
      </c>
      <c r="S1226" s="7">
        <f t="shared" si="140"/>
        <v>6.1195561026919504E-2</v>
      </c>
      <c r="T1226" s="7">
        <f t="shared" si="140"/>
        <v>5.1306832900267885E-2</v>
      </c>
      <c r="U1226" s="7">
        <f t="shared" si="140"/>
        <v>6.3104728861728868E-2</v>
      </c>
      <c r="V1226" s="9">
        <f t="shared" si="140"/>
        <v>7.0518424795788529E-2</v>
      </c>
    </row>
    <row r="1227" spans="1:22" x14ac:dyDescent="0.2">
      <c r="A1227" s="8">
        <v>43950</v>
      </c>
      <c r="B1227" s="6">
        <v>32720.16</v>
      </c>
      <c r="C1227" s="6">
        <v>439.1</v>
      </c>
      <c r="D1227" s="6">
        <v>370.45</v>
      </c>
      <c r="E1227" s="6">
        <v>22</v>
      </c>
      <c r="F1227" s="6">
        <v>269.10000000000002</v>
      </c>
      <c r="G1227" s="6">
        <v>190.1</v>
      </c>
      <c r="H1227" s="6">
        <v>48.1</v>
      </c>
      <c r="I1227" s="7">
        <f t="shared" si="143"/>
        <v>-1.8509689439171417E-2</v>
      </c>
      <c r="J1227" s="7">
        <f t="shared" si="144"/>
        <v>3.723525392848992E-2</v>
      </c>
      <c r="K1227" s="7">
        <f t="shared" si="145"/>
        <v>-2.8613848022675081E-2</v>
      </c>
      <c r="L1227" s="7">
        <f t="shared" si="142"/>
        <v>1.1363636363636465E-2</v>
      </c>
      <c r="M1227" s="7">
        <f t="shared" si="142"/>
        <v>-4.7454477889260605E-2</v>
      </c>
      <c r="N1227" s="7">
        <f t="shared" si="142"/>
        <v>-3.0510257759074122E-2</v>
      </c>
      <c r="O1227" s="7">
        <f t="shared" si="142"/>
        <v>-1.6632016632016744E-2</v>
      </c>
      <c r="P1227" s="7">
        <f t="shared" si="141"/>
        <v>-3.0029147687126081E-2</v>
      </c>
      <c r="Q1227" s="7">
        <f t="shared" si="141"/>
        <v>-1.3122360244324217E-2</v>
      </c>
      <c r="R1227" s="7">
        <f t="shared" si="141"/>
        <v>-2.5847428811779646E-2</v>
      </c>
      <c r="S1227" s="7">
        <f t="shared" si="140"/>
        <v>4.5558165358608824E-3</v>
      </c>
      <c r="T1227" s="7">
        <f t="shared" si="140"/>
        <v>-1.1196835562102291E-2</v>
      </c>
      <c r="U1227" s="7">
        <f t="shared" si="140"/>
        <v>-2.1019450723722332E-3</v>
      </c>
      <c r="V1227" s="9">
        <f t="shared" si="140"/>
        <v>-2.2611446386546916E-2</v>
      </c>
    </row>
    <row r="1228" spans="1:22" x14ac:dyDescent="0.2">
      <c r="A1228" s="8">
        <v>43949</v>
      </c>
      <c r="B1228" s="6">
        <v>32114.52</v>
      </c>
      <c r="C1228" s="6">
        <v>455.45</v>
      </c>
      <c r="D1228" s="6">
        <v>359.85</v>
      </c>
      <c r="E1228" s="6">
        <v>22.25</v>
      </c>
      <c r="F1228" s="6">
        <v>256.33</v>
      </c>
      <c r="G1228" s="6">
        <v>184.3</v>
      </c>
      <c r="H1228" s="6">
        <v>47.3</v>
      </c>
      <c r="I1228" s="7">
        <f t="shared" si="143"/>
        <v>-1.1566107791740277E-2</v>
      </c>
      <c r="J1228" s="7">
        <f t="shared" si="144"/>
        <v>-6.1807004061916748E-2</v>
      </c>
      <c r="K1228" s="7">
        <f t="shared" si="145"/>
        <v>-3.3208281228289671E-2</v>
      </c>
      <c r="L1228" s="7">
        <f t="shared" si="142"/>
        <v>-6.741573033707815E-3</v>
      </c>
      <c r="M1228" s="7">
        <f t="shared" si="142"/>
        <v>6.9051613154917924E-3</v>
      </c>
      <c r="N1228" s="7">
        <f t="shared" si="142"/>
        <v>-1.8448182311448735E-2</v>
      </c>
      <c r="O1228" s="7">
        <f t="shared" si="142"/>
        <v>-1.1627906976744096E-2</v>
      </c>
      <c r="P1228" s="7">
        <f t="shared" si="141"/>
        <v>-1.8683137386863433E-2</v>
      </c>
      <c r="Q1228" s="7">
        <f t="shared" si="141"/>
        <v>3.6558763623146924E-2</v>
      </c>
      <c r="R1228" s="7">
        <f t="shared" si="141"/>
        <v>-2.9031204908852602E-2</v>
      </c>
      <c r="S1228" s="7">
        <f t="shared" si="140"/>
        <v>1.1299555253933466E-2</v>
      </c>
      <c r="T1228" s="7">
        <f t="shared" si="140"/>
        <v>-4.8617380881047764E-2</v>
      </c>
      <c r="U1228" s="7">
        <f t="shared" si="140"/>
        <v>-3.0985384818605827E-2</v>
      </c>
      <c r="V1228" s="9">
        <f t="shared" si="140"/>
        <v>-1.6771881613828327E-2</v>
      </c>
    </row>
    <row r="1229" spans="1:22" x14ac:dyDescent="0.2">
      <c r="A1229" s="8">
        <v>43948</v>
      </c>
      <c r="B1229" s="6">
        <v>31743.08</v>
      </c>
      <c r="C1229" s="6">
        <v>427.3</v>
      </c>
      <c r="D1229" s="6">
        <v>347.9</v>
      </c>
      <c r="E1229" s="6">
        <v>22.1</v>
      </c>
      <c r="F1229" s="6">
        <v>258.10000000000002</v>
      </c>
      <c r="G1229" s="6">
        <v>180.9</v>
      </c>
      <c r="H1229" s="6">
        <v>46.75</v>
      </c>
      <c r="I1229" s="7">
        <f t="shared" si="143"/>
        <v>-1.3100808113138407E-2</v>
      </c>
      <c r="J1229" s="7">
        <f t="shared" si="144"/>
        <v>-5.4645448162883303E-2</v>
      </c>
      <c r="K1229" s="7">
        <f t="shared" si="145"/>
        <v>-3.751077895947097E-2</v>
      </c>
      <c r="L1229" s="7">
        <f t="shared" si="142"/>
        <v>4.5248868778280382E-3</v>
      </c>
      <c r="M1229" s="7">
        <f t="shared" si="142"/>
        <v>3.56450987989132E-3</v>
      </c>
      <c r="N1229" s="7">
        <f t="shared" si="142"/>
        <v>-6.3571033720287717E-3</v>
      </c>
      <c r="O1229" s="7">
        <f t="shared" si="142"/>
        <v>-8.5561497326203106E-3</v>
      </c>
      <c r="P1229" s="7">
        <f t="shared" si="141"/>
        <v>-1.1633515483635533E-2</v>
      </c>
      <c r="Q1229" s="7">
        <f t="shared" si="141"/>
        <v>-6.3799598540839539E-2</v>
      </c>
      <c r="R1229" s="7">
        <f t="shared" si="141"/>
        <v>-3.3772195795917032E-2</v>
      </c>
      <c r="S1229" s="7">
        <f t="shared" si="140"/>
        <v>-6.7644000885420368E-3</v>
      </c>
      <c r="T1229" s="7">
        <f t="shared" si="140"/>
        <v>6.8814298727557484E-3</v>
      </c>
      <c r="U1229" s="7">
        <f t="shared" si="140"/>
        <v>-1.862047227452816E-2</v>
      </c>
      <c r="V1229" s="9">
        <f t="shared" si="140"/>
        <v>-1.1696039763191187E-2</v>
      </c>
    </row>
    <row r="1230" spans="1:22" x14ac:dyDescent="0.2">
      <c r="A1230" s="8">
        <v>43945</v>
      </c>
      <c r="B1230" s="6">
        <v>31327.22</v>
      </c>
      <c r="C1230" s="6">
        <v>403.95</v>
      </c>
      <c r="D1230" s="6">
        <v>334.85</v>
      </c>
      <c r="E1230" s="6">
        <v>22.2</v>
      </c>
      <c r="F1230" s="6">
        <v>259.02</v>
      </c>
      <c r="G1230" s="6">
        <v>179.75</v>
      </c>
      <c r="H1230" s="6">
        <v>46.35</v>
      </c>
      <c r="I1230" s="7">
        <f t="shared" si="143"/>
        <v>1.7105252237511026E-2</v>
      </c>
      <c r="J1230" s="7">
        <f t="shared" si="144"/>
        <v>6.4611956925362035E-2</v>
      </c>
      <c r="K1230" s="7">
        <f t="shared" si="145"/>
        <v>5.4054054054053946E-2</v>
      </c>
      <c r="L1230" s="7">
        <f t="shared" si="142"/>
        <v>6.7567567567567544E-2</v>
      </c>
      <c r="M1230" s="7">
        <f t="shared" si="142"/>
        <v>-2.2739556790981386E-2</v>
      </c>
      <c r="N1230" s="7">
        <f t="shared" si="142"/>
        <v>3.8664812239221025E-2</v>
      </c>
      <c r="O1230" s="7">
        <f t="shared" si="142"/>
        <v>4.5307443365695921E-2</v>
      </c>
      <c r="P1230" s="7">
        <f t="shared" si="141"/>
        <v>-1.318738064445245E-2</v>
      </c>
      <c r="Q1230" s="7">
        <f t="shared" si="141"/>
        <v>-5.6195234724261744E-2</v>
      </c>
      <c r="R1230" s="7">
        <f t="shared" si="141"/>
        <v>-3.8232411801837E-2</v>
      </c>
      <c r="S1230" s="7">
        <f t="shared" si="140"/>
        <v>4.514680354526613E-3</v>
      </c>
      <c r="T1230" s="7">
        <f t="shared" si="140"/>
        <v>3.5581720708727652E-3</v>
      </c>
      <c r="U1230" s="7">
        <f t="shared" si="140"/>
        <v>-6.3773958000934066E-3</v>
      </c>
      <c r="V1230" s="9">
        <f t="shared" si="140"/>
        <v>-8.5929637228318347E-3</v>
      </c>
    </row>
    <row r="1231" spans="1:22" x14ac:dyDescent="0.2">
      <c r="A1231" s="8">
        <v>43944</v>
      </c>
      <c r="B1231" s="6">
        <v>31863.08</v>
      </c>
      <c r="C1231" s="6">
        <v>430.05</v>
      </c>
      <c r="D1231" s="6">
        <v>352.95</v>
      </c>
      <c r="E1231" s="6">
        <v>23.7</v>
      </c>
      <c r="F1231" s="6">
        <v>253.13</v>
      </c>
      <c r="G1231" s="6">
        <v>186.7</v>
      </c>
      <c r="H1231" s="6">
        <v>48.45</v>
      </c>
      <c r="I1231" s="7">
        <f t="shared" si="143"/>
        <v>-1.5175243573439912E-2</v>
      </c>
      <c r="J1231" s="7">
        <f t="shared" si="144"/>
        <v>2.5578421113823246E-3</v>
      </c>
      <c r="K1231" s="7">
        <f t="shared" si="145"/>
        <v>-4.8165462530103453E-2</v>
      </c>
      <c r="L1231" s="7">
        <f t="shared" si="142"/>
        <v>1.0548523206751037E-2</v>
      </c>
      <c r="M1231" s="7">
        <f t="shared" si="142"/>
        <v>5.0843440129577644E-2</v>
      </c>
      <c r="N1231" s="7">
        <f t="shared" si="142"/>
        <v>1.0712372790573133E-2</v>
      </c>
      <c r="O1231" s="7">
        <f t="shared" si="142"/>
        <v>-3.0959752321982892E-3</v>
      </c>
      <c r="P1231" s="7">
        <f t="shared" si="141"/>
        <v>1.6960604570316007E-2</v>
      </c>
      <c r="Q1231" s="7">
        <f t="shared" si="141"/>
        <v>6.2610373071770919E-2</v>
      </c>
      <c r="R1231" s="7">
        <f t="shared" si="141"/>
        <v>5.2643733485421881E-2</v>
      </c>
      <c r="S1231" s="7">
        <f t="shared" si="140"/>
        <v>6.5382759262851711E-2</v>
      </c>
      <c r="T1231" s="7">
        <f t="shared" si="140"/>
        <v>-2.3002088043307438E-2</v>
      </c>
      <c r="U1231" s="7">
        <f t="shared" si="140"/>
        <v>3.7936053946520748E-2</v>
      </c>
      <c r="V1231" s="9">
        <f t="shared" si="140"/>
        <v>4.4311046324911202E-2</v>
      </c>
    </row>
    <row r="1232" spans="1:22" x14ac:dyDescent="0.2">
      <c r="A1232" s="8">
        <v>43943</v>
      </c>
      <c r="B1232" s="6">
        <v>31379.55</v>
      </c>
      <c r="C1232" s="6">
        <v>431.15</v>
      </c>
      <c r="D1232" s="6">
        <v>335.95</v>
      </c>
      <c r="E1232" s="6">
        <v>23.95</v>
      </c>
      <c r="F1232" s="6">
        <v>266</v>
      </c>
      <c r="G1232" s="6">
        <v>188.7</v>
      </c>
      <c r="H1232" s="6">
        <v>48.3</v>
      </c>
      <c r="I1232" s="7">
        <f t="shared" si="143"/>
        <v>-2.3672742279605696E-2</v>
      </c>
      <c r="J1232" s="7">
        <f t="shared" si="144"/>
        <v>-2.4353473269163817E-2</v>
      </c>
      <c r="K1232" s="7">
        <f t="shared" si="145"/>
        <v>-1.2204197053132804E-2</v>
      </c>
      <c r="L1232" s="7">
        <f t="shared" si="142"/>
        <v>-1.043841336116913E-2</v>
      </c>
      <c r="M1232" s="7">
        <f t="shared" si="142"/>
        <v>5.2556390977443579E-2</v>
      </c>
      <c r="N1232" s="7">
        <f t="shared" si="142"/>
        <v>-2.0932697403285627E-2</v>
      </c>
      <c r="O1232" s="7">
        <f t="shared" si="142"/>
        <v>5.1759834368529933E-3</v>
      </c>
      <c r="P1232" s="7">
        <f t="shared" si="141"/>
        <v>-1.5291565895610612E-2</v>
      </c>
      <c r="Q1232" s="7">
        <f t="shared" si="141"/>
        <v>2.5545764008448467E-3</v>
      </c>
      <c r="R1232" s="7">
        <f t="shared" si="141"/>
        <v>-4.9364064475322246E-2</v>
      </c>
      <c r="S1232" s="7">
        <f t="shared" si="140"/>
        <v>1.0493275715838723E-2</v>
      </c>
      <c r="T1232" s="7">
        <f t="shared" si="140"/>
        <v>4.9593118029565335E-2</v>
      </c>
      <c r="U1232" s="7">
        <f t="shared" si="140"/>
        <v>1.0655401826827622E-2</v>
      </c>
      <c r="V1232" s="9">
        <f t="shared" si="140"/>
        <v>-3.1007776782483822E-3</v>
      </c>
    </row>
    <row r="1233" spans="1:22" x14ac:dyDescent="0.2">
      <c r="A1233" s="8">
        <v>43942</v>
      </c>
      <c r="B1233" s="6">
        <v>30636.71</v>
      </c>
      <c r="C1233" s="6">
        <v>420.65</v>
      </c>
      <c r="D1233" s="6">
        <v>331.85</v>
      </c>
      <c r="E1233" s="6">
        <v>23.7</v>
      </c>
      <c r="F1233" s="6">
        <v>279.98</v>
      </c>
      <c r="G1233" s="6">
        <v>184.75</v>
      </c>
      <c r="H1233" s="6">
        <v>48.55</v>
      </c>
      <c r="I1233" s="7">
        <f t="shared" si="143"/>
        <v>3.300909268651897E-2</v>
      </c>
      <c r="J1233" s="7">
        <f t="shared" si="144"/>
        <v>8.3917746344942312E-2</v>
      </c>
      <c r="K1233" s="7">
        <f t="shared" si="145"/>
        <v>8.874491487117675E-2</v>
      </c>
      <c r="L1233" s="7">
        <f t="shared" si="142"/>
        <v>4.8523206751055037E-2</v>
      </c>
      <c r="M1233" s="7">
        <f t="shared" si="142"/>
        <v>1.0429316379741316E-2</v>
      </c>
      <c r="N1233" s="7">
        <f t="shared" si="142"/>
        <v>4.1948579161028343E-2</v>
      </c>
      <c r="O1233" s="7">
        <f t="shared" si="142"/>
        <v>5.4582904222451267E-2</v>
      </c>
      <c r="P1233" s="7">
        <f t="shared" si="141"/>
        <v>-2.3957443729829452E-2</v>
      </c>
      <c r="Q1233" s="7">
        <f t="shared" si="141"/>
        <v>-2.4654923401510813E-2</v>
      </c>
      <c r="R1233" s="7">
        <f t="shared" si="141"/>
        <v>-1.2279279774224897E-2</v>
      </c>
      <c r="S1233" s="7">
        <f t="shared" si="140"/>
        <v>-1.0493275715838768E-2</v>
      </c>
      <c r="T1233" s="7">
        <f t="shared" si="140"/>
        <v>5.1221863264980044E-2</v>
      </c>
      <c r="U1233" s="7">
        <f t="shared" si="140"/>
        <v>-2.1154892546193366E-2</v>
      </c>
      <c r="V1233" s="9">
        <f t="shared" si="140"/>
        <v>5.1626340788069056E-3</v>
      </c>
    </row>
    <row r="1234" spans="1:22" x14ac:dyDescent="0.2">
      <c r="A1234" s="8">
        <v>43941</v>
      </c>
      <c r="B1234" s="6">
        <v>31648</v>
      </c>
      <c r="C1234" s="6">
        <v>455.95</v>
      </c>
      <c r="D1234" s="6">
        <v>361.3</v>
      </c>
      <c r="E1234" s="6">
        <v>24.85</v>
      </c>
      <c r="F1234" s="6">
        <v>282.89999999999998</v>
      </c>
      <c r="G1234" s="6">
        <v>192.5</v>
      </c>
      <c r="H1234" s="6">
        <v>51.2</v>
      </c>
      <c r="I1234" s="7">
        <f t="shared" ref="I1234:I1265" si="146">(B1235/B1234)-1</f>
        <v>-1.8731041456016007E-3</v>
      </c>
      <c r="J1234" s="7">
        <f t="shared" ref="J1234:J1265" si="147">(C1235/C1234)-1</f>
        <v>5.0115144204408324E-2</v>
      </c>
      <c r="K1234" s="7">
        <f t="shared" ref="K1234:K1265" si="148">(D1235/D1234)-1</f>
        <v>3.9440907832825944E-2</v>
      </c>
      <c r="L1234" s="7">
        <f t="shared" si="142"/>
        <v>6.2374245472836876E-2</v>
      </c>
      <c r="M1234" s="7">
        <f t="shared" si="142"/>
        <v>-4.5952633439377832E-2</v>
      </c>
      <c r="N1234" s="7">
        <f t="shared" si="142"/>
        <v>3.8961038961038419E-3</v>
      </c>
      <c r="O1234" s="7">
        <f t="shared" si="142"/>
        <v>-1.953125E-2</v>
      </c>
      <c r="P1234" s="7">
        <f t="shared" si="141"/>
        <v>3.2475992312236558E-2</v>
      </c>
      <c r="Q1234" s="7">
        <f t="shared" si="141"/>
        <v>8.0582020382851893E-2</v>
      </c>
      <c r="R1234" s="7">
        <f t="shared" si="141"/>
        <v>8.5025578561660584E-2</v>
      </c>
      <c r="S1234" s="7">
        <f t="shared" si="140"/>
        <v>4.7382704401552407E-2</v>
      </c>
      <c r="T1234" s="7">
        <f t="shared" si="140"/>
        <v>1.0375306260842264E-2</v>
      </c>
      <c r="U1234" s="7">
        <f t="shared" si="140"/>
        <v>4.1092593899527685E-2</v>
      </c>
      <c r="V1234" s="9">
        <f t="shared" si="140"/>
        <v>5.3145337308128357E-2</v>
      </c>
    </row>
    <row r="1235" spans="1:22" x14ac:dyDescent="0.2">
      <c r="A1235" s="8">
        <v>43938</v>
      </c>
      <c r="B1235" s="6">
        <v>31588.720000000001</v>
      </c>
      <c r="C1235" s="6">
        <v>478.8</v>
      </c>
      <c r="D1235" s="6">
        <v>375.55</v>
      </c>
      <c r="E1235" s="6">
        <v>26.4</v>
      </c>
      <c r="F1235" s="6">
        <v>269.89999999999998</v>
      </c>
      <c r="G1235" s="6">
        <v>193.25</v>
      </c>
      <c r="H1235" s="6">
        <v>50.2</v>
      </c>
      <c r="I1235" s="7">
        <f t="shared" si="146"/>
        <v>-3.1217155997457335E-2</v>
      </c>
      <c r="J1235" s="7">
        <f t="shared" si="147"/>
        <v>-0.11748120300751874</v>
      </c>
      <c r="K1235" s="7">
        <f t="shared" si="148"/>
        <v>-8.9335641059778981E-2</v>
      </c>
      <c r="L1235" s="7">
        <f t="shared" si="142"/>
        <v>-8.5227272727272707E-2</v>
      </c>
      <c r="M1235" s="7">
        <f t="shared" si="142"/>
        <v>-4.761022600963305E-2</v>
      </c>
      <c r="N1235" s="7">
        <f t="shared" si="142"/>
        <v>-2.4579560155239322E-2</v>
      </c>
      <c r="O1235" s="7">
        <f t="shared" si="142"/>
        <v>-1.195219123505975E-2</v>
      </c>
      <c r="P1235" s="7">
        <f t="shared" si="141"/>
        <v>-1.8748605988610299E-3</v>
      </c>
      <c r="Q1235" s="7">
        <f t="shared" si="141"/>
        <v>4.8899819304143506E-2</v>
      </c>
      <c r="R1235" s="7">
        <f t="shared" si="141"/>
        <v>3.8682979978426277E-2</v>
      </c>
      <c r="S1235" s="7">
        <f t="shared" si="140"/>
        <v>6.0506257609632609E-2</v>
      </c>
      <c r="T1235" s="7">
        <f t="shared" si="140"/>
        <v>-4.7041958283562488E-2</v>
      </c>
      <c r="U1235" s="7">
        <f t="shared" si="140"/>
        <v>3.8885337396923746E-3</v>
      </c>
      <c r="V1235" s="9">
        <f t="shared" si="140"/>
        <v>-1.972450534777859E-2</v>
      </c>
    </row>
    <row r="1236" spans="1:22" x14ac:dyDescent="0.2">
      <c r="A1236" s="8">
        <v>43937</v>
      </c>
      <c r="B1236" s="6">
        <v>30602.61</v>
      </c>
      <c r="C1236" s="6">
        <v>422.55</v>
      </c>
      <c r="D1236" s="6">
        <v>342</v>
      </c>
      <c r="E1236" s="6">
        <v>24.15</v>
      </c>
      <c r="F1236" s="6">
        <v>257.05</v>
      </c>
      <c r="G1236" s="6">
        <v>188.5</v>
      </c>
      <c r="H1236" s="6">
        <v>49.6</v>
      </c>
      <c r="I1236" s="7">
        <f t="shared" si="146"/>
        <v>-7.2804247742267458E-3</v>
      </c>
      <c r="J1236" s="7">
        <f t="shared" si="147"/>
        <v>-1.2424565140220056E-2</v>
      </c>
      <c r="K1236" s="7">
        <f t="shared" si="148"/>
        <v>-4.283625730994145E-2</v>
      </c>
      <c r="L1236" s="7">
        <f t="shared" si="142"/>
        <v>-6.4182194616977162E-2</v>
      </c>
      <c r="M1236" s="7">
        <f t="shared" si="142"/>
        <v>-2.3030538805679845E-2</v>
      </c>
      <c r="N1236" s="7">
        <f t="shared" si="142"/>
        <v>-3.2625994694960192E-2</v>
      </c>
      <c r="O1236" s="7">
        <f t="shared" si="142"/>
        <v>-1.310483870967738E-2</v>
      </c>
      <c r="P1236" s="7">
        <f t="shared" si="141"/>
        <v>-3.1714795402794857E-2</v>
      </c>
      <c r="Q1236" s="7">
        <f t="shared" si="141"/>
        <v>-0.12497519069332673</v>
      </c>
      <c r="R1236" s="7">
        <f t="shared" si="141"/>
        <v>-9.3580881069415617E-2</v>
      </c>
      <c r="S1236" s="7">
        <f t="shared" si="140"/>
        <v>-8.9079630053688769E-2</v>
      </c>
      <c r="T1236" s="7">
        <f t="shared" si="140"/>
        <v>-4.8780901522445151E-2</v>
      </c>
      <c r="U1236" s="7">
        <f t="shared" si="140"/>
        <v>-2.4886680579465883E-2</v>
      </c>
      <c r="V1236" s="9">
        <f t="shared" si="140"/>
        <v>-1.2024192966801701E-2</v>
      </c>
    </row>
    <row r="1237" spans="1:22" x14ac:dyDescent="0.2">
      <c r="A1237" s="8">
        <v>43936</v>
      </c>
      <c r="B1237" s="6">
        <v>30379.81</v>
      </c>
      <c r="C1237" s="6">
        <v>417.3</v>
      </c>
      <c r="D1237" s="6">
        <v>327.35000000000002</v>
      </c>
      <c r="E1237" s="6">
        <v>22.6</v>
      </c>
      <c r="F1237" s="6">
        <v>251.13</v>
      </c>
      <c r="G1237" s="6">
        <v>182.35</v>
      </c>
      <c r="H1237" s="6">
        <v>48.95</v>
      </c>
      <c r="I1237" s="7">
        <f t="shared" si="146"/>
        <v>1.0211057936175383E-2</v>
      </c>
      <c r="J1237" s="7">
        <f t="shared" si="147"/>
        <v>3.9539899352982744E-3</v>
      </c>
      <c r="K1237" s="7">
        <f t="shared" si="148"/>
        <v>1.0080953108293711E-2</v>
      </c>
      <c r="L1237" s="7">
        <f t="shared" si="142"/>
        <v>-1.7699115044247926E-2</v>
      </c>
      <c r="M1237" s="7">
        <f t="shared" si="142"/>
        <v>-4.9775016923505611E-3</v>
      </c>
      <c r="N1237" s="7">
        <f t="shared" si="142"/>
        <v>6.3065533315054267E-3</v>
      </c>
      <c r="O1237" s="7">
        <f t="shared" si="142"/>
        <v>1.8386108273748647E-2</v>
      </c>
      <c r="P1237" s="7">
        <f t="shared" si="141"/>
        <v>-7.3070564051249979E-3</v>
      </c>
      <c r="Q1237" s="7">
        <f t="shared" si="141"/>
        <v>-1.2502395392984344E-2</v>
      </c>
      <c r="R1237" s="7">
        <f t="shared" si="141"/>
        <v>-4.3780802175504702E-2</v>
      </c>
      <c r="S1237" s="7">
        <f t="shared" si="140"/>
        <v>-6.6334473820341425E-2</v>
      </c>
      <c r="T1237" s="7">
        <f t="shared" si="140"/>
        <v>-2.3299885161438976E-2</v>
      </c>
      <c r="U1237" s="7">
        <f t="shared" si="140"/>
        <v>-3.3170089633376205E-2</v>
      </c>
      <c r="V1237" s="9">
        <f t="shared" si="140"/>
        <v>-1.3191464754362371E-2</v>
      </c>
    </row>
    <row r="1238" spans="1:22" x14ac:dyDescent="0.2">
      <c r="A1238" s="8">
        <v>43934</v>
      </c>
      <c r="B1238" s="6">
        <v>30690.02</v>
      </c>
      <c r="C1238" s="6">
        <v>418.95</v>
      </c>
      <c r="D1238" s="6">
        <v>330.65</v>
      </c>
      <c r="E1238" s="6">
        <v>22.2</v>
      </c>
      <c r="F1238" s="6">
        <v>249.88</v>
      </c>
      <c r="G1238" s="6">
        <v>183.5</v>
      </c>
      <c r="H1238" s="6">
        <v>49.85</v>
      </c>
      <c r="I1238" s="7">
        <f t="shared" si="146"/>
        <v>1.5301391136271603E-2</v>
      </c>
      <c r="J1238" s="7">
        <f t="shared" si="147"/>
        <v>2.8643036161832836E-3</v>
      </c>
      <c r="K1238" s="7">
        <f t="shared" si="148"/>
        <v>3.6443369121427427E-2</v>
      </c>
      <c r="L1238" s="7">
        <f t="shared" si="142"/>
        <v>-6.7567567567566877E-3</v>
      </c>
      <c r="M1238" s="7">
        <f t="shared" si="142"/>
        <v>-6.7232271490315076E-3</v>
      </c>
      <c r="N1238" s="7">
        <f t="shared" si="142"/>
        <v>2.3160762942779245E-2</v>
      </c>
      <c r="O1238" s="7">
        <f t="shared" si="142"/>
        <v>2.106318956870612E-2</v>
      </c>
      <c r="P1238" s="7">
        <f t="shared" si="141"/>
        <v>1.0159277275982807E-2</v>
      </c>
      <c r="Q1238" s="7">
        <f t="shared" si="141"/>
        <v>3.9461934617884709E-3</v>
      </c>
      <c r="R1238" s="7">
        <f t="shared" si="141"/>
        <v>1.0030479233570842E-2</v>
      </c>
      <c r="S1238" s="7">
        <f t="shared" si="140"/>
        <v>-1.7857617400006572E-2</v>
      </c>
      <c r="T1238" s="7">
        <f t="shared" si="140"/>
        <v>-4.9899307147055327E-3</v>
      </c>
      <c r="U1238" s="7">
        <f t="shared" si="140"/>
        <v>6.2867502399358115E-3</v>
      </c>
      <c r="V1238" s="9">
        <f t="shared" si="140"/>
        <v>1.8219127431327874E-2</v>
      </c>
    </row>
    <row r="1239" spans="1:22" x14ac:dyDescent="0.2">
      <c r="A1239" s="8">
        <v>43930</v>
      </c>
      <c r="B1239" s="6">
        <v>31159.62</v>
      </c>
      <c r="C1239" s="6">
        <v>420.15</v>
      </c>
      <c r="D1239" s="6">
        <v>342.7</v>
      </c>
      <c r="E1239" s="6">
        <v>22.05</v>
      </c>
      <c r="F1239" s="6">
        <v>248.2</v>
      </c>
      <c r="G1239" s="6">
        <v>187.75</v>
      </c>
      <c r="H1239" s="6">
        <v>50.9</v>
      </c>
      <c r="I1239" s="7">
        <f t="shared" si="146"/>
        <v>-4.061859547709501E-2</v>
      </c>
      <c r="J1239" s="7">
        <f t="shared" si="147"/>
        <v>-6.854694751874324E-2</v>
      </c>
      <c r="K1239" s="7">
        <f t="shared" si="148"/>
        <v>-6.9302597023635837E-2</v>
      </c>
      <c r="L1239" s="7">
        <f t="shared" si="142"/>
        <v>-6.8027210884353706E-2</v>
      </c>
      <c r="M1239" s="7">
        <f t="shared" si="142"/>
        <v>-3.2433521353746886E-2</v>
      </c>
      <c r="N1239" s="7">
        <f t="shared" si="142"/>
        <v>-2.5299600532623145E-2</v>
      </c>
      <c r="O1239" s="7">
        <f t="shared" si="142"/>
        <v>-5.0098231827111928E-2</v>
      </c>
      <c r="P1239" s="7">
        <f t="shared" si="141"/>
        <v>1.5185505496731639E-2</v>
      </c>
      <c r="Q1239" s="7">
        <f t="shared" si="141"/>
        <v>2.8602093149317307E-3</v>
      </c>
      <c r="R1239" s="7">
        <f t="shared" si="141"/>
        <v>3.5795014759891705E-2</v>
      </c>
      <c r="S1239" s="7">
        <f t="shared" si="140"/>
        <v>-6.7796869853786919E-3</v>
      </c>
      <c r="T1239" s="7">
        <f t="shared" si="140"/>
        <v>-6.745929854862295E-3</v>
      </c>
      <c r="U1239" s="7">
        <f t="shared" si="140"/>
        <v>2.2896623149619117E-2</v>
      </c>
      <c r="V1239" s="9">
        <f t="shared" si="140"/>
        <v>2.0844427148629722E-2</v>
      </c>
    </row>
    <row r="1240" spans="1:22" x14ac:dyDescent="0.2">
      <c r="A1240" s="8">
        <v>43929</v>
      </c>
      <c r="B1240" s="6">
        <v>29893.96</v>
      </c>
      <c r="C1240" s="6">
        <v>391.35</v>
      </c>
      <c r="D1240" s="6">
        <v>318.95</v>
      </c>
      <c r="E1240" s="6">
        <v>20.55</v>
      </c>
      <c r="F1240" s="6">
        <v>240.15</v>
      </c>
      <c r="G1240" s="6">
        <v>183</v>
      </c>
      <c r="H1240" s="6">
        <v>48.35</v>
      </c>
      <c r="I1240" s="7">
        <f t="shared" si="146"/>
        <v>5.7954851080284087E-3</v>
      </c>
      <c r="J1240" s="7">
        <f t="shared" si="147"/>
        <v>-6.3881436054682439E-3</v>
      </c>
      <c r="K1240" s="7">
        <f t="shared" si="148"/>
        <v>2.2417306787897884E-2</v>
      </c>
      <c r="L1240" s="7">
        <f t="shared" si="142"/>
        <v>-4.8661800486619056E-3</v>
      </c>
      <c r="M1240" s="7">
        <f t="shared" si="142"/>
        <v>-3.9558609202582362E-3</v>
      </c>
      <c r="N1240" s="7">
        <f t="shared" si="142"/>
        <v>1.8579234972677661E-2</v>
      </c>
      <c r="O1240" s="7">
        <f t="shared" si="142"/>
        <v>-4.1365046535677408E-3</v>
      </c>
      <c r="P1240" s="7">
        <f t="shared" si="141"/>
        <v>-4.1466572504656983E-2</v>
      </c>
      <c r="Q1240" s="7">
        <f t="shared" si="141"/>
        <v>-7.1009490123380023E-2</v>
      </c>
      <c r="R1240" s="7">
        <f t="shared" si="141"/>
        <v>-7.1821078192598836E-2</v>
      </c>
      <c r="S1240" s="7">
        <f t="shared" si="140"/>
        <v>-7.0451660950611353E-2</v>
      </c>
      <c r="T1240" s="7">
        <f t="shared" si="140"/>
        <v>-3.2971144659673358E-2</v>
      </c>
      <c r="U1240" s="7">
        <f t="shared" si="140"/>
        <v>-2.5625137802823161E-2</v>
      </c>
      <c r="V1240" s="9">
        <f t="shared" si="140"/>
        <v>-5.1396701657173666E-2</v>
      </c>
    </row>
    <row r="1241" spans="1:22" x14ac:dyDescent="0.2">
      <c r="A1241" s="8">
        <v>43928</v>
      </c>
      <c r="B1241" s="6">
        <v>30067.21</v>
      </c>
      <c r="C1241" s="6">
        <v>388.85</v>
      </c>
      <c r="D1241" s="6">
        <v>326.10000000000002</v>
      </c>
      <c r="E1241" s="6">
        <v>20.45</v>
      </c>
      <c r="F1241" s="6">
        <v>239.2</v>
      </c>
      <c r="G1241" s="6">
        <v>186.4</v>
      </c>
      <c r="H1241" s="6">
        <v>48.15</v>
      </c>
      <c r="I1241" s="7">
        <f t="shared" si="146"/>
        <v>-8.2357491765946977E-2</v>
      </c>
      <c r="J1241" s="7">
        <f t="shared" si="147"/>
        <v>-0.16304487591616312</v>
      </c>
      <c r="K1241" s="7">
        <f t="shared" si="148"/>
        <v>-0.12097516099356043</v>
      </c>
      <c r="L1241" s="7">
        <f t="shared" si="142"/>
        <v>-3.9119804400978064E-2</v>
      </c>
      <c r="M1241" s="7">
        <f t="shared" si="142"/>
        <v>-2.7048494983277549E-2</v>
      </c>
      <c r="N1241" s="7">
        <f t="shared" si="142"/>
        <v>-5.8476394849785396E-2</v>
      </c>
      <c r="O1241" s="7">
        <f t="shared" si="142"/>
        <v>1.1422637590861928E-2</v>
      </c>
      <c r="P1241" s="7">
        <f t="shared" si="141"/>
        <v>5.7787558890490939E-3</v>
      </c>
      <c r="Q1241" s="7">
        <f t="shared" si="141"/>
        <v>-6.4086351098948165E-3</v>
      </c>
      <c r="R1241" s="7">
        <f t="shared" si="141"/>
        <v>2.2169732107309228E-2</v>
      </c>
      <c r="S1241" s="7">
        <f t="shared" si="140"/>
        <v>-4.8780584534329667E-3</v>
      </c>
      <c r="T1241" s="7">
        <f t="shared" si="140"/>
        <v>-3.9637060343567778E-3</v>
      </c>
      <c r="U1241" s="7">
        <f t="shared" si="140"/>
        <v>1.8408749410069935E-2</v>
      </c>
      <c r="V1241" s="9">
        <f t="shared" si="140"/>
        <v>-4.1450836551687751E-3</v>
      </c>
    </row>
    <row r="1242" spans="1:22" x14ac:dyDescent="0.2">
      <c r="A1242" s="8">
        <v>43924</v>
      </c>
      <c r="B1242" s="6">
        <v>27590.95</v>
      </c>
      <c r="C1242" s="6">
        <v>325.45</v>
      </c>
      <c r="D1242" s="6">
        <v>286.64999999999998</v>
      </c>
      <c r="E1242" s="6">
        <v>19.649999999999999</v>
      </c>
      <c r="F1242" s="6">
        <v>232.73</v>
      </c>
      <c r="G1242" s="6">
        <v>175.5</v>
      </c>
      <c r="H1242" s="6">
        <v>48.7</v>
      </c>
      <c r="I1242" s="7">
        <f t="shared" si="146"/>
        <v>2.4441347615794307E-2</v>
      </c>
      <c r="J1242" s="7">
        <f t="shared" si="147"/>
        <v>0.10201259794131201</v>
      </c>
      <c r="K1242" s="7">
        <f t="shared" si="148"/>
        <v>8.5470085470085388E-2</v>
      </c>
      <c r="L1242" s="7">
        <f t="shared" si="142"/>
        <v>4.8346055979643809E-2</v>
      </c>
      <c r="M1242" s="7">
        <f t="shared" si="142"/>
        <v>3.4159755940360137E-2</v>
      </c>
      <c r="N1242" s="7">
        <f t="shared" si="142"/>
        <v>6.2962962962963109E-2</v>
      </c>
      <c r="O1242" s="7">
        <f t="shared" si="142"/>
        <v>5.2361396303901353E-2</v>
      </c>
      <c r="P1242" s="7">
        <f t="shared" si="141"/>
        <v>-8.5947388788731927E-2</v>
      </c>
      <c r="Q1242" s="7">
        <f t="shared" si="141"/>
        <v>-0.17798482512255609</v>
      </c>
      <c r="R1242" s="7">
        <f t="shared" si="141"/>
        <v>-0.12894212344088191</v>
      </c>
      <c r="S1242" s="7">
        <f t="shared" si="140"/>
        <v>-3.9905544173540579E-2</v>
      </c>
      <c r="T1242" s="7">
        <f t="shared" si="140"/>
        <v>-2.7421038719903024E-2</v>
      </c>
      <c r="U1242" s="7">
        <f t="shared" si="140"/>
        <v>-6.0255859345570296E-2</v>
      </c>
      <c r="V1242" s="9">
        <f t="shared" si="140"/>
        <v>1.1357891844409582E-2</v>
      </c>
    </row>
    <row r="1243" spans="1:22" x14ac:dyDescent="0.2">
      <c r="A1243" s="8">
        <v>43922</v>
      </c>
      <c r="B1243" s="6">
        <v>28265.31</v>
      </c>
      <c r="C1243" s="6">
        <v>358.65</v>
      </c>
      <c r="D1243" s="6">
        <v>311.14999999999998</v>
      </c>
      <c r="E1243" s="6">
        <v>20.6</v>
      </c>
      <c r="F1243" s="6">
        <v>240.68</v>
      </c>
      <c r="G1243" s="6">
        <v>186.55</v>
      </c>
      <c r="H1243" s="6">
        <v>51.25</v>
      </c>
      <c r="I1243" s="7">
        <f t="shared" si="146"/>
        <v>4.2567373221804372E-2</v>
      </c>
      <c r="J1243" s="7">
        <f t="shared" si="147"/>
        <v>5.6740554858497161E-2</v>
      </c>
      <c r="K1243" s="7">
        <f t="shared" si="148"/>
        <v>4.0494938132733527E-2</v>
      </c>
      <c r="L1243" s="7">
        <f t="shared" si="142"/>
        <v>2.4271844660194164E-2</v>
      </c>
      <c r="M1243" s="7">
        <f t="shared" si="142"/>
        <v>4.9858733588166837E-2</v>
      </c>
      <c r="N1243" s="7">
        <f t="shared" si="142"/>
        <v>5.5213079603323445E-2</v>
      </c>
      <c r="O1243" s="7">
        <f t="shared" si="142"/>
        <v>4.4878048780487845E-2</v>
      </c>
      <c r="P1243" s="7">
        <f t="shared" si="141"/>
        <v>2.4147437293022978E-2</v>
      </c>
      <c r="Q1243" s="7">
        <f t="shared" si="141"/>
        <v>9.7138142554047097E-2</v>
      </c>
      <c r="R1243" s="7">
        <f t="shared" si="141"/>
        <v>8.2013151660835074E-2</v>
      </c>
      <c r="S1243" s="7">
        <f t="shared" si="140"/>
        <v>4.7213737480265194E-2</v>
      </c>
      <c r="T1243" s="7">
        <f t="shared" si="140"/>
        <v>3.358926699557746E-2</v>
      </c>
      <c r="U1243" s="7">
        <f t="shared" si="140"/>
        <v>6.106025676124649E-2</v>
      </c>
      <c r="V1243" s="9">
        <f t="shared" si="140"/>
        <v>5.103658792997337E-2</v>
      </c>
    </row>
    <row r="1244" spans="1:22" x14ac:dyDescent="0.2">
      <c r="A1244" s="8">
        <v>43921</v>
      </c>
      <c r="B1244" s="6">
        <v>29468.49</v>
      </c>
      <c r="C1244" s="6">
        <v>379</v>
      </c>
      <c r="D1244" s="6">
        <v>323.75</v>
      </c>
      <c r="E1244" s="6">
        <v>21.1</v>
      </c>
      <c r="F1244" s="6">
        <v>252.68</v>
      </c>
      <c r="G1244" s="6">
        <v>196.85</v>
      </c>
      <c r="H1244" s="6">
        <v>53.55</v>
      </c>
      <c r="I1244" s="7">
        <f t="shared" si="146"/>
        <v>-3.4890488111199547E-2</v>
      </c>
      <c r="J1244" s="7">
        <f t="shared" si="147"/>
        <v>-2.8627968337730958E-2</v>
      </c>
      <c r="K1244" s="7">
        <f t="shared" si="148"/>
        <v>-3.1969111969112007E-2</v>
      </c>
      <c r="L1244" s="7">
        <f t="shared" si="142"/>
        <v>-4.7393364928910442E-3</v>
      </c>
      <c r="M1244" s="7">
        <f t="shared" si="142"/>
        <v>-1.9115086275130699E-2</v>
      </c>
      <c r="N1244" s="7">
        <f t="shared" si="142"/>
        <v>-5.0546101092202145E-2</v>
      </c>
      <c r="O1244" s="7">
        <f t="shared" si="142"/>
        <v>-2.0541549953314586E-2</v>
      </c>
      <c r="P1244" s="7">
        <f t="shared" si="141"/>
        <v>4.1686299194270124E-2</v>
      </c>
      <c r="Q1244" s="7">
        <f t="shared" si="141"/>
        <v>5.5189222509982934E-2</v>
      </c>
      <c r="R1244" s="7">
        <f t="shared" si="141"/>
        <v>3.9696501998520727E-2</v>
      </c>
      <c r="S1244" s="7">
        <f t="shared" si="140"/>
        <v>2.3981964686485405E-2</v>
      </c>
      <c r="T1244" s="7">
        <f t="shared" si="140"/>
        <v>4.865561567834862E-2</v>
      </c>
      <c r="U1244" s="7">
        <f t="shared" si="140"/>
        <v>5.3742717722579617E-2</v>
      </c>
      <c r="V1244" s="9">
        <f t="shared" si="140"/>
        <v>4.3900178875240253E-2</v>
      </c>
    </row>
    <row r="1245" spans="1:22" x14ac:dyDescent="0.2">
      <c r="A1245" s="8">
        <v>43920</v>
      </c>
      <c r="B1245" s="6">
        <v>28440.32</v>
      </c>
      <c r="C1245" s="6">
        <v>368.15</v>
      </c>
      <c r="D1245" s="6">
        <v>313.39999999999998</v>
      </c>
      <c r="E1245" s="6">
        <v>21</v>
      </c>
      <c r="F1245" s="6">
        <v>247.85</v>
      </c>
      <c r="G1245" s="6">
        <v>186.9</v>
      </c>
      <c r="H1245" s="6">
        <v>52.45</v>
      </c>
      <c r="I1245" s="7">
        <f t="shared" si="146"/>
        <v>4.8356347607903194E-2</v>
      </c>
      <c r="J1245" s="7">
        <f t="shared" si="147"/>
        <v>-2.2816786635882047E-2</v>
      </c>
      <c r="K1245" s="7">
        <f t="shared" si="148"/>
        <v>8.4396936821952817E-2</v>
      </c>
      <c r="L1245" s="7">
        <f t="shared" si="142"/>
        <v>6.6666666666666652E-2</v>
      </c>
      <c r="M1245" s="7">
        <f t="shared" si="142"/>
        <v>5.2128303409320065E-2</v>
      </c>
      <c r="N1245" s="7">
        <f t="shared" si="142"/>
        <v>4.8421615837346055E-2</v>
      </c>
      <c r="O1245" s="7">
        <f t="shared" si="142"/>
        <v>3.6224976167778866E-2</v>
      </c>
      <c r="P1245" s="7">
        <f t="shared" si="141"/>
        <v>-3.5513700259361847E-2</v>
      </c>
      <c r="Q1245" s="7">
        <f t="shared" si="141"/>
        <v>-2.9045741267700591E-2</v>
      </c>
      <c r="R1245" s="7">
        <f t="shared" si="141"/>
        <v>-3.249128309182709E-2</v>
      </c>
      <c r="S1245" s="7">
        <f t="shared" si="140"/>
        <v>-4.7506027585978647E-3</v>
      </c>
      <c r="T1245" s="7">
        <f t="shared" si="140"/>
        <v>-1.9300141563916844E-2</v>
      </c>
      <c r="U1245" s="7">
        <f t="shared" si="140"/>
        <v>-5.1868302928229332E-2</v>
      </c>
      <c r="V1245" s="9">
        <f t="shared" si="140"/>
        <v>-2.0755462051451519E-2</v>
      </c>
    </row>
    <row r="1246" spans="1:22" x14ac:dyDescent="0.2">
      <c r="A1246" s="8">
        <v>43917</v>
      </c>
      <c r="B1246" s="6">
        <v>29815.59</v>
      </c>
      <c r="C1246" s="6">
        <v>359.75</v>
      </c>
      <c r="D1246" s="6">
        <v>339.85</v>
      </c>
      <c r="E1246" s="6">
        <v>22.4</v>
      </c>
      <c r="F1246" s="6">
        <v>260.77</v>
      </c>
      <c r="G1246" s="6">
        <v>195.95</v>
      </c>
      <c r="H1246" s="6">
        <v>54.35</v>
      </c>
      <c r="I1246" s="7">
        <f t="shared" si="146"/>
        <v>4.3997116944525239E-3</v>
      </c>
      <c r="J1246" s="7">
        <f t="shared" si="147"/>
        <v>-5.100764419735937E-2</v>
      </c>
      <c r="K1246" s="7">
        <f t="shared" si="148"/>
        <v>-2.8247756363101395E-2</v>
      </c>
      <c r="L1246" s="7">
        <f t="shared" si="142"/>
        <v>-2.9017857142857095E-2</v>
      </c>
      <c r="M1246" s="7">
        <f t="shared" si="142"/>
        <v>-4.7513134179545169E-2</v>
      </c>
      <c r="N1246" s="7">
        <f t="shared" si="142"/>
        <v>-1.6330696606277062E-2</v>
      </c>
      <c r="O1246" s="7">
        <f t="shared" si="142"/>
        <v>2.9438822447102053E-2</v>
      </c>
      <c r="P1246" s="7">
        <f t="shared" si="141"/>
        <v>4.7223554446413428E-2</v>
      </c>
      <c r="Q1246" s="7">
        <f t="shared" si="141"/>
        <v>-2.3081118047248581E-2</v>
      </c>
      <c r="R1246" s="7">
        <f t="shared" si="141"/>
        <v>8.1024013870726802E-2</v>
      </c>
      <c r="S1246" s="7">
        <f t="shared" si="140"/>
        <v>6.4538521137571164E-2</v>
      </c>
      <c r="T1246" s="7">
        <f t="shared" si="140"/>
        <v>5.0815068294532792E-2</v>
      </c>
      <c r="U1246" s="7">
        <f t="shared" si="140"/>
        <v>4.72858101841232E-2</v>
      </c>
      <c r="V1246" s="9">
        <f t="shared" si="140"/>
        <v>3.5584278724912294E-2</v>
      </c>
    </row>
    <row r="1247" spans="1:22" x14ac:dyDescent="0.2">
      <c r="A1247" s="8">
        <v>43916</v>
      </c>
      <c r="B1247" s="6">
        <v>29946.77</v>
      </c>
      <c r="C1247" s="6">
        <v>341.4</v>
      </c>
      <c r="D1247" s="6">
        <v>330.25</v>
      </c>
      <c r="E1247" s="6">
        <v>21.75</v>
      </c>
      <c r="F1247" s="6">
        <v>248.38</v>
      </c>
      <c r="G1247" s="6">
        <v>192.75</v>
      </c>
      <c r="H1247" s="6">
        <v>55.95</v>
      </c>
      <c r="I1247" s="7">
        <f t="shared" si="146"/>
        <v>-4.7116600554917953E-2</v>
      </c>
      <c r="J1247" s="7">
        <f t="shared" si="147"/>
        <v>-4.2765084944346721E-2</v>
      </c>
      <c r="K1247" s="7">
        <f t="shared" si="148"/>
        <v>-4.0423921271763863E-2</v>
      </c>
      <c r="L1247" s="7">
        <f t="shared" si="142"/>
        <v>-5.9770114942528818E-2</v>
      </c>
      <c r="M1247" s="7">
        <f t="shared" si="142"/>
        <v>-4.7628633545373944E-2</v>
      </c>
      <c r="N1247" s="7">
        <f t="shared" si="142"/>
        <v>-1.478599221789878E-2</v>
      </c>
      <c r="O1247" s="7">
        <f t="shared" si="142"/>
        <v>4.0214477211796273E-2</v>
      </c>
      <c r="P1247" s="7">
        <f t="shared" si="141"/>
        <v>4.3900612586914864E-3</v>
      </c>
      <c r="Q1247" s="7">
        <f t="shared" si="141"/>
        <v>-5.2354535407137061E-2</v>
      </c>
      <c r="R1247" s="7">
        <f t="shared" si="141"/>
        <v>-2.865440039021255E-2</v>
      </c>
      <c r="S1247" s="7">
        <f t="shared" si="140"/>
        <v>-2.944720132630102E-2</v>
      </c>
      <c r="T1247" s="7">
        <f t="shared" si="140"/>
        <v>-4.8678961241229252E-2</v>
      </c>
      <c r="U1247" s="7">
        <f t="shared" si="140"/>
        <v>-1.6465512202201545E-2</v>
      </c>
      <c r="V1247" s="9">
        <f t="shared" si="140"/>
        <v>2.901382119071573E-2</v>
      </c>
    </row>
    <row r="1248" spans="1:22" x14ac:dyDescent="0.2">
      <c r="A1248" s="8">
        <v>43915</v>
      </c>
      <c r="B1248" s="6">
        <v>28535.78</v>
      </c>
      <c r="C1248" s="6">
        <v>326.8</v>
      </c>
      <c r="D1248" s="6">
        <v>316.89999999999998</v>
      </c>
      <c r="E1248" s="6">
        <v>20.45</v>
      </c>
      <c r="F1248" s="6">
        <v>236.55</v>
      </c>
      <c r="G1248" s="6">
        <v>189.9</v>
      </c>
      <c r="H1248" s="6">
        <v>58.2</v>
      </c>
      <c r="I1248" s="7">
        <f t="shared" si="146"/>
        <v>-6.5242653258470562E-2</v>
      </c>
      <c r="J1248" s="7">
        <f t="shared" si="147"/>
        <v>-7.2368421052631637E-2</v>
      </c>
      <c r="K1248" s="7">
        <f t="shared" si="148"/>
        <v>-6.4373619438308549E-2</v>
      </c>
      <c r="L1248" s="7">
        <f t="shared" si="142"/>
        <v>-6.6014669926650282E-2</v>
      </c>
      <c r="M1248" s="7">
        <f t="shared" si="142"/>
        <v>0.10991333756076949</v>
      </c>
      <c r="N1248" s="7">
        <f t="shared" si="142"/>
        <v>-3.528172722485523E-2</v>
      </c>
      <c r="O1248" s="7">
        <f t="shared" si="142"/>
        <v>-4.8109965635738883E-2</v>
      </c>
      <c r="P1248" s="7">
        <f t="shared" si="141"/>
        <v>-4.8262733867914222E-2</v>
      </c>
      <c r="Q1248" s="7">
        <f t="shared" si="141"/>
        <v>-4.3706447374492328E-2</v>
      </c>
      <c r="R1248" s="7">
        <f t="shared" si="141"/>
        <v>-4.1263676705559686E-2</v>
      </c>
      <c r="S1248" s="7">
        <f t="shared" si="140"/>
        <v>-6.1630875045882438E-2</v>
      </c>
      <c r="T1248" s="7">
        <f t="shared" si="140"/>
        <v>-4.880022944272934E-2</v>
      </c>
      <c r="U1248" s="7">
        <f t="shared" si="140"/>
        <v>-1.4896394625198622E-2</v>
      </c>
      <c r="V1248" s="9">
        <f t="shared" si="140"/>
        <v>3.9426919979457922E-2</v>
      </c>
    </row>
    <row r="1249" spans="1:22" x14ac:dyDescent="0.2">
      <c r="A1249" s="8">
        <v>43914</v>
      </c>
      <c r="B1249" s="6">
        <v>26674.03</v>
      </c>
      <c r="C1249" s="6">
        <v>303.14999999999998</v>
      </c>
      <c r="D1249" s="6">
        <v>296.5</v>
      </c>
      <c r="E1249" s="6">
        <v>19.100000000000001</v>
      </c>
      <c r="F1249" s="6">
        <v>262.55</v>
      </c>
      <c r="G1249" s="6">
        <v>183.2</v>
      </c>
      <c r="H1249" s="6">
        <v>55.4</v>
      </c>
      <c r="I1249" s="7">
        <f t="shared" si="146"/>
        <v>-2.5972453356316927E-2</v>
      </c>
      <c r="J1249" s="7">
        <f t="shared" si="147"/>
        <v>1.8142833580735651E-2</v>
      </c>
      <c r="K1249" s="7">
        <f t="shared" si="148"/>
        <v>-4.2158516020236125E-2</v>
      </c>
      <c r="L1249" s="7">
        <f t="shared" si="142"/>
        <v>-4.9738219895288149E-2</v>
      </c>
      <c r="M1249" s="7">
        <f t="shared" si="142"/>
        <v>0.11102647114835262</v>
      </c>
      <c r="N1249" s="7">
        <f t="shared" si="142"/>
        <v>-8.733624454148492E-3</v>
      </c>
      <c r="O1249" s="7">
        <f t="shared" si="142"/>
        <v>-2.7978339350180459E-2</v>
      </c>
      <c r="P1249" s="7">
        <f t="shared" si="141"/>
        <v>-6.7468305576736956E-2</v>
      </c>
      <c r="Q1249" s="7">
        <f t="shared" si="141"/>
        <v>-7.5120630468108171E-2</v>
      </c>
      <c r="R1249" s="7">
        <f t="shared" si="141"/>
        <v>-6.6539048259094846E-2</v>
      </c>
      <c r="S1249" s="7">
        <f t="shared" si="140"/>
        <v>-6.8294547436226469E-2</v>
      </c>
      <c r="T1249" s="7">
        <f t="shared" si="140"/>
        <v>0.1042819380067113</v>
      </c>
      <c r="U1249" s="7">
        <f t="shared" si="140"/>
        <v>-3.5919165578210344E-2</v>
      </c>
      <c r="V1249" s="9">
        <f t="shared" si="140"/>
        <v>-4.9305760984154068E-2</v>
      </c>
    </row>
    <row r="1250" spans="1:22" x14ac:dyDescent="0.2">
      <c r="A1250" s="8">
        <v>43913</v>
      </c>
      <c r="B1250" s="6">
        <v>25981.24</v>
      </c>
      <c r="C1250" s="6">
        <v>308.64999999999998</v>
      </c>
      <c r="D1250" s="6">
        <v>284</v>
      </c>
      <c r="E1250" s="6">
        <v>18.149999999999999</v>
      </c>
      <c r="F1250" s="6">
        <v>291.7</v>
      </c>
      <c r="G1250" s="6">
        <v>181.6</v>
      </c>
      <c r="H1250" s="6">
        <v>53.85</v>
      </c>
      <c r="I1250" s="7">
        <f t="shared" si="146"/>
        <v>0.15144465776075333</v>
      </c>
      <c r="J1250" s="7">
        <f t="shared" si="147"/>
        <v>0.38716993358172691</v>
      </c>
      <c r="K1250" s="7">
        <f t="shared" si="148"/>
        <v>0.21725352112676055</v>
      </c>
      <c r="L1250" s="7">
        <f t="shared" si="142"/>
        <v>0.13498622589531695</v>
      </c>
      <c r="M1250" s="7">
        <f t="shared" si="142"/>
        <v>0.11107302022625998</v>
      </c>
      <c r="N1250" s="7">
        <f t="shared" si="142"/>
        <v>0.1555616740088106</v>
      </c>
      <c r="O1250" s="7">
        <f t="shared" si="142"/>
        <v>0.17455896007428029</v>
      </c>
      <c r="P1250" s="7">
        <f t="shared" si="141"/>
        <v>-2.631569376449551E-2</v>
      </c>
      <c r="Q1250" s="7">
        <f t="shared" si="141"/>
        <v>1.7980216322165225E-2</v>
      </c>
      <c r="R1250" s="7">
        <f t="shared" si="141"/>
        <v>-4.3072980276574142E-2</v>
      </c>
      <c r="S1250" s="7">
        <f t="shared" si="140"/>
        <v>-5.1017774341724602E-2</v>
      </c>
      <c r="T1250" s="7">
        <f t="shared" si="140"/>
        <v>0.10528433678980738</v>
      </c>
      <c r="U1250" s="7">
        <f t="shared" si="140"/>
        <v>-8.7719860728369941E-3</v>
      </c>
      <c r="V1250" s="9">
        <f t="shared" si="140"/>
        <v>-2.8377190150840507E-2</v>
      </c>
    </row>
    <row r="1251" spans="1:22" x14ac:dyDescent="0.2">
      <c r="A1251" s="8">
        <v>43910</v>
      </c>
      <c r="B1251" s="6">
        <v>29915.96</v>
      </c>
      <c r="C1251" s="6">
        <v>428.15</v>
      </c>
      <c r="D1251" s="6">
        <v>345.7</v>
      </c>
      <c r="E1251" s="6">
        <v>20.6</v>
      </c>
      <c r="F1251" s="6">
        <v>324.10000000000002</v>
      </c>
      <c r="G1251" s="6">
        <v>209.85</v>
      </c>
      <c r="H1251" s="6">
        <v>63.25</v>
      </c>
      <c r="I1251" s="7">
        <f t="shared" si="146"/>
        <v>-5.4410087458333312E-2</v>
      </c>
      <c r="J1251" s="7">
        <f t="shared" si="147"/>
        <v>2.3356300362031845E-4</v>
      </c>
      <c r="K1251" s="7">
        <f t="shared" si="148"/>
        <v>-2.0682672837720517E-2</v>
      </c>
      <c r="L1251" s="7">
        <f t="shared" si="142"/>
        <v>0</v>
      </c>
      <c r="M1251" s="7">
        <f t="shared" si="142"/>
        <v>-4.0635606294353588E-2</v>
      </c>
      <c r="N1251" s="7">
        <f t="shared" si="142"/>
        <v>-2.9544913033118791E-2</v>
      </c>
      <c r="O1251" s="7">
        <f t="shared" si="142"/>
        <v>-2.8458498023715362E-2</v>
      </c>
      <c r="P1251" s="7">
        <f t="shared" si="141"/>
        <v>0.14101737812559292</v>
      </c>
      <c r="Q1251" s="7">
        <f t="shared" si="141"/>
        <v>0.32726565263229618</v>
      </c>
      <c r="R1251" s="7">
        <f t="shared" si="141"/>
        <v>0.19659710876637279</v>
      </c>
      <c r="S1251" s="7">
        <f t="shared" si="140"/>
        <v>0.12662051508467573</v>
      </c>
      <c r="T1251" s="7">
        <f t="shared" si="140"/>
        <v>0.10532623327382606</v>
      </c>
      <c r="U1251" s="7">
        <f t="shared" si="140"/>
        <v>0.14458652361240698</v>
      </c>
      <c r="V1251" s="9">
        <f t="shared" si="140"/>
        <v>0.16089272400523194</v>
      </c>
    </row>
    <row r="1252" spans="1:22" x14ac:dyDescent="0.2">
      <c r="A1252" s="8">
        <v>43909</v>
      </c>
      <c r="B1252" s="6">
        <v>28288.23</v>
      </c>
      <c r="C1252" s="6">
        <v>428.25</v>
      </c>
      <c r="D1252" s="6">
        <v>338.55</v>
      </c>
      <c r="E1252" s="6">
        <v>20.6</v>
      </c>
      <c r="F1252" s="6">
        <v>310.93</v>
      </c>
      <c r="G1252" s="6">
        <v>203.65</v>
      </c>
      <c r="H1252" s="6">
        <v>61.45</v>
      </c>
      <c r="I1252" s="7">
        <f t="shared" si="146"/>
        <v>2.054847546134897E-2</v>
      </c>
      <c r="J1252" s="7">
        <f t="shared" si="147"/>
        <v>0.10554582603619389</v>
      </c>
      <c r="K1252" s="7">
        <f t="shared" si="148"/>
        <v>4.8737261852015878E-2</v>
      </c>
      <c r="L1252" s="7">
        <f t="shared" si="142"/>
        <v>0.15776699029126218</v>
      </c>
      <c r="M1252" s="7">
        <f t="shared" si="142"/>
        <v>9.9861705206959694E-2</v>
      </c>
      <c r="N1252" s="7">
        <f t="shared" si="142"/>
        <v>5.6714952123741558E-2</v>
      </c>
      <c r="O1252" s="7">
        <f t="shared" si="142"/>
        <v>6.0211554109031784E-2</v>
      </c>
      <c r="P1252" s="7">
        <f t="shared" si="141"/>
        <v>-5.5946300173090012E-2</v>
      </c>
      <c r="Q1252" s="7">
        <f t="shared" si="141"/>
        <v>2.3353573202832903E-4</v>
      </c>
      <c r="R1252" s="7">
        <f t="shared" si="141"/>
        <v>-2.089955499592441E-2</v>
      </c>
      <c r="S1252" s="7">
        <f t="shared" si="140"/>
        <v>0</v>
      </c>
      <c r="T1252" s="7">
        <f t="shared" si="140"/>
        <v>-4.1484303688511283E-2</v>
      </c>
      <c r="U1252" s="7">
        <f t="shared" si="140"/>
        <v>-2.9990155685178183E-2</v>
      </c>
      <c r="V1252" s="9">
        <f t="shared" si="140"/>
        <v>-2.8871291595585734E-2</v>
      </c>
    </row>
    <row r="1253" spans="1:22" x14ac:dyDescent="0.2">
      <c r="A1253" s="8">
        <v>43908</v>
      </c>
      <c r="B1253" s="6">
        <v>28869.51</v>
      </c>
      <c r="C1253" s="6">
        <v>473.45</v>
      </c>
      <c r="D1253" s="6">
        <v>355.05</v>
      </c>
      <c r="E1253" s="6">
        <v>23.85</v>
      </c>
      <c r="F1253" s="6">
        <v>341.98</v>
      </c>
      <c r="G1253" s="6">
        <v>215.2</v>
      </c>
      <c r="H1253" s="6">
        <v>65.150000000000006</v>
      </c>
      <c r="I1253" s="7">
        <f t="shared" si="146"/>
        <v>5.9217492780445635E-2</v>
      </c>
      <c r="J1253" s="7">
        <f t="shared" si="147"/>
        <v>3.1471116274157884E-2</v>
      </c>
      <c r="K1253" s="7">
        <f t="shared" si="148"/>
        <v>3.4361357555273919E-2</v>
      </c>
      <c r="L1253" s="7">
        <f t="shared" si="142"/>
        <v>5.8700209643605783E-2</v>
      </c>
      <c r="M1253" s="7">
        <f t="shared" si="142"/>
        <v>0.23261594245277495</v>
      </c>
      <c r="N1253" s="7">
        <f t="shared" si="142"/>
        <v>-2.3234200743482702E-4</v>
      </c>
      <c r="O1253" s="7">
        <f t="shared" si="142"/>
        <v>1.534919416730629E-2</v>
      </c>
      <c r="P1253" s="7">
        <f t="shared" si="141"/>
        <v>2.0340203816564564E-2</v>
      </c>
      <c r="Q1253" s="7">
        <f t="shared" si="141"/>
        <v>0.1003391732252799</v>
      </c>
      <c r="R1253" s="7">
        <f t="shared" si="141"/>
        <v>4.7586832696448172E-2</v>
      </c>
      <c r="S1253" s="7">
        <f t="shared" si="140"/>
        <v>0.14649314153881487</v>
      </c>
      <c r="T1253" s="7">
        <f t="shared" si="140"/>
        <v>9.5184449361456425E-2</v>
      </c>
      <c r="U1253" s="7">
        <f t="shared" si="140"/>
        <v>5.5164994193207618E-2</v>
      </c>
      <c r="V1253" s="9">
        <f t="shared" si="140"/>
        <v>5.8468467558810341E-2</v>
      </c>
    </row>
    <row r="1254" spans="1:22" x14ac:dyDescent="0.2">
      <c r="A1254" s="8">
        <v>43907</v>
      </c>
      <c r="B1254" s="6">
        <v>30579.09</v>
      </c>
      <c r="C1254" s="6">
        <v>488.35</v>
      </c>
      <c r="D1254" s="6">
        <v>367.25</v>
      </c>
      <c r="E1254" s="6">
        <v>25.25</v>
      </c>
      <c r="F1254" s="6">
        <v>421.53</v>
      </c>
      <c r="G1254" s="6">
        <v>215.15</v>
      </c>
      <c r="H1254" s="6">
        <v>66.150000000000006</v>
      </c>
      <c r="I1254" s="7">
        <f t="shared" si="146"/>
        <v>2.6520736882621465E-2</v>
      </c>
      <c r="J1254" s="7">
        <f t="shared" si="147"/>
        <v>4.146616156445182E-2</v>
      </c>
      <c r="K1254" s="7">
        <f t="shared" si="148"/>
        <v>9.7072838665758887E-2</v>
      </c>
      <c r="L1254" s="7">
        <f t="shared" si="142"/>
        <v>5.3465346534653513E-2</v>
      </c>
      <c r="M1254" s="7">
        <f t="shared" si="142"/>
        <v>9.1333950134035558E-2</v>
      </c>
      <c r="N1254" s="7">
        <f t="shared" si="142"/>
        <v>3.8112944457355358E-2</v>
      </c>
      <c r="O1254" s="7">
        <f t="shared" si="142"/>
        <v>-3.703703703703709E-2</v>
      </c>
      <c r="P1254" s="7">
        <f t="shared" si="141"/>
        <v>5.7530421151512891E-2</v>
      </c>
      <c r="Q1254" s="7">
        <f t="shared" si="141"/>
        <v>3.0986051463977034E-2</v>
      </c>
      <c r="R1254" s="7">
        <f t="shared" si="141"/>
        <v>3.378419042588407E-2</v>
      </c>
      <c r="S1254" s="7">
        <f t="shared" si="140"/>
        <v>5.7041938387018529E-2</v>
      </c>
      <c r="T1254" s="7">
        <f t="shared" si="140"/>
        <v>0.20913869346591157</v>
      </c>
      <c r="U1254" s="7">
        <f t="shared" si="140"/>
        <v>-2.3236900302058981E-4</v>
      </c>
      <c r="V1254" s="9">
        <f t="shared" si="140"/>
        <v>1.5232586990110639E-2</v>
      </c>
    </row>
    <row r="1255" spans="1:22" x14ac:dyDescent="0.2">
      <c r="A1255" s="8">
        <v>43906</v>
      </c>
      <c r="B1255" s="6">
        <v>31390.07</v>
      </c>
      <c r="C1255" s="6">
        <v>508.6</v>
      </c>
      <c r="D1255" s="6">
        <v>402.9</v>
      </c>
      <c r="E1255" s="6">
        <v>26.6</v>
      </c>
      <c r="F1255" s="6">
        <v>460.03</v>
      </c>
      <c r="G1255" s="6">
        <v>223.35</v>
      </c>
      <c r="H1255" s="6">
        <v>63.7</v>
      </c>
      <c r="I1255" s="7">
        <f t="shared" si="146"/>
        <v>8.6441667699371338E-2</v>
      </c>
      <c r="J1255" s="7">
        <f t="shared" si="147"/>
        <v>0.11836413684624447</v>
      </c>
      <c r="K1255" s="7">
        <f t="shared" si="148"/>
        <v>0.1099528418962521</v>
      </c>
      <c r="L1255" s="7">
        <f t="shared" si="142"/>
        <v>0.11842105263157898</v>
      </c>
      <c r="M1255" s="7">
        <f t="shared" si="142"/>
        <v>4.6844770993196061E-2</v>
      </c>
      <c r="N1255" s="7">
        <f t="shared" si="142"/>
        <v>8.3501231251399188E-2</v>
      </c>
      <c r="O1255" s="7">
        <f t="shared" si="142"/>
        <v>2.5902668759811398E-2</v>
      </c>
      <c r="P1255" s="7">
        <f t="shared" si="141"/>
        <v>2.6175158814567515E-2</v>
      </c>
      <c r="Q1255" s="7">
        <f t="shared" si="141"/>
        <v>4.0629491094533315E-2</v>
      </c>
      <c r="R1255" s="7">
        <f t="shared" si="141"/>
        <v>9.264557714331477E-2</v>
      </c>
      <c r="S1255" s="7">
        <f t="shared" si="140"/>
        <v>5.2085060066284605E-2</v>
      </c>
      <c r="T1255" s="7">
        <f t="shared" si="140"/>
        <v>8.7400755461524912E-2</v>
      </c>
      <c r="U1255" s="7">
        <f t="shared" si="140"/>
        <v>3.7404588513519063E-2</v>
      </c>
      <c r="V1255" s="9">
        <f t="shared" si="140"/>
        <v>-3.7740327982847086E-2</v>
      </c>
    </row>
    <row r="1256" spans="1:22" x14ac:dyDescent="0.2">
      <c r="A1256" s="8">
        <v>43903</v>
      </c>
      <c r="B1256" s="6">
        <v>34103.480000000003</v>
      </c>
      <c r="C1256" s="6">
        <v>568.79999999999995</v>
      </c>
      <c r="D1256" s="6">
        <v>447.2</v>
      </c>
      <c r="E1256" s="6">
        <v>29.75</v>
      </c>
      <c r="F1256" s="6">
        <v>481.58</v>
      </c>
      <c r="G1256" s="6">
        <v>242</v>
      </c>
      <c r="H1256" s="6">
        <v>65.349999999999994</v>
      </c>
      <c r="I1256" s="7">
        <f t="shared" si="146"/>
        <v>-3.8862309652856641E-2</v>
      </c>
      <c r="J1256" s="7">
        <f t="shared" si="147"/>
        <v>-4.4919127988748198E-2</v>
      </c>
      <c r="K1256" s="7">
        <f t="shared" si="148"/>
        <v>-4.8188729874776404E-2</v>
      </c>
      <c r="L1256" s="7">
        <f t="shared" si="142"/>
        <v>-7.3949579831932732E-2</v>
      </c>
      <c r="M1256" s="7">
        <f t="shared" si="142"/>
        <v>-2.0557332115121008E-2</v>
      </c>
      <c r="N1256" s="7">
        <f t="shared" si="142"/>
        <v>-0.12148760330578512</v>
      </c>
      <c r="O1256" s="7">
        <f t="shared" si="142"/>
        <v>-0.13312930374904353</v>
      </c>
      <c r="P1256" s="7">
        <f t="shared" si="141"/>
        <v>8.2907831007430821E-2</v>
      </c>
      <c r="Q1256" s="7">
        <f t="shared" si="141"/>
        <v>0.11186702550101175</v>
      </c>
      <c r="R1256" s="7">
        <f t="shared" si="141"/>
        <v>0.10431752964358776</v>
      </c>
      <c r="S1256" s="7">
        <f t="shared" si="140"/>
        <v>0.1119179162039854</v>
      </c>
      <c r="T1256" s="7">
        <f t="shared" si="140"/>
        <v>4.5780660145203968E-2</v>
      </c>
      <c r="U1256" s="7">
        <f t="shared" si="140"/>
        <v>8.0197678358558747E-2</v>
      </c>
      <c r="V1256" s="9">
        <f t="shared" si="140"/>
        <v>2.557287749211308E-2</v>
      </c>
    </row>
    <row r="1257" spans="1:22" x14ac:dyDescent="0.2">
      <c r="A1257" s="8">
        <v>43902</v>
      </c>
      <c r="B1257" s="6">
        <v>32778.14</v>
      </c>
      <c r="C1257" s="6">
        <v>543.25</v>
      </c>
      <c r="D1257" s="6">
        <v>425.65</v>
      </c>
      <c r="E1257" s="6">
        <v>27.55</v>
      </c>
      <c r="F1257" s="6">
        <v>471.68</v>
      </c>
      <c r="G1257" s="6">
        <v>212.6</v>
      </c>
      <c r="H1257" s="6">
        <v>56.65</v>
      </c>
      <c r="I1257" s="7">
        <f t="shared" si="146"/>
        <v>8.9061185289952549E-2</v>
      </c>
      <c r="J1257" s="7">
        <f t="shared" si="147"/>
        <v>0.14008283479061201</v>
      </c>
      <c r="K1257" s="7">
        <f t="shared" si="148"/>
        <v>9.397392223657941E-2</v>
      </c>
      <c r="L1257" s="7">
        <f t="shared" si="142"/>
        <v>0.20871143375680568</v>
      </c>
      <c r="M1257" s="7">
        <f t="shared" si="142"/>
        <v>9.1269504748982433E-2</v>
      </c>
      <c r="N1257" s="7">
        <f t="shared" si="142"/>
        <v>0.15286923800564445</v>
      </c>
      <c r="O1257" s="7">
        <f t="shared" si="142"/>
        <v>0.17563989408649605</v>
      </c>
      <c r="P1257" s="7">
        <f t="shared" si="141"/>
        <v>-3.9637602078365759E-2</v>
      </c>
      <c r="Q1257" s="7">
        <f t="shared" si="141"/>
        <v>-4.5959259352492059E-2</v>
      </c>
      <c r="R1257" s="7">
        <f t="shared" si="141"/>
        <v>-4.9388509510823367E-2</v>
      </c>
      <c r="S1257" s="7">
        <f t="shared" si="140"/>
        <v>-7.6826596392715232E-2</v>
      </c>
      <c r="T1257" s="7">
        <f t="shared" si="140"/>
        <v>-2.0771575332170278E-2</v>
      </c>
      <c r="U1257" s="7">
        <f t="shared" si="140"/>
        <v>-0.12952526024883884</v>
      </c>
      <c r="V1257" s="9">
        <f t="shared" ref="V1257:V1320" si="149">LN(H1257/H1256)</f>
        <v>-0.14286545259621553</v>
      </c>
    </row>
    <row r="1258" spans="1:22" x14ac:dyDescent="0.2">
      <c r="A1258" s="8">
        <v>43901</v>
      </c>
      <c r="B1258" s="6">
        <v>35697.4</v>
      </c>
      <c r="C1258" s="6">
        <v>619.35</v>
      </c>
      <c r="D1258" s="6">
        <v>465.65</v>
      </c>
      <c r="E1258" s="6">
        <v>33.299999999999997</v>
      </c>
      <c r="F1258" s="6">
        <v>514.73</v>
      </c>
      <c r="G1258" s="6">
        <v>245.1</v>
      </c>
      <c r="H1258" s="6">
        <v>66.599999999999994</v>
      </c>
      <c r="I1258" s="7">
        <f t="shared" si="146"/>
        <v>-1.74942712914683E-3</v>
      </c>
      <c r="J1258" s="7">
        <f t="shared" si="147"/>
        <v>6.7813029789294266E-3</v>
      </c>
      <c r="K1258" s="7">
        <f t="shared" si="148"/>
        <v>-1.6965532051970267E-2</v>
      </c>
      <c r="L1258" s="7">
        <f t="shared" si="142"/>
        <v>-7.5075075075075048E-3</v>
      </c>
      <c r="M1258" s="7">
        <f t="shared" si="142"/>
        <v>3.2638470654517748E-2</v>
      </c>
      <c r="N1258" s="7">
        <f t="shared" si="142"/>
        <v>3.4067727458180208E-2</v>
      </c>
      <c r="O1258" s="7">
        <f t="shared" si="142"/>
        <v>4.1291291291291277E-2</v>
      </c>
      <c r="P1258" s="7">
        <f t="shared" si="141"/>
        <v>8.5316027211772991E-2</v>
      </c>
      <c r="Q1258" s="7">
        <f t="shared" si="141"/>
        <v>0.13110092186366987</v>
      </c>
      <c r="R1258" s="7">
        <f t="shared" si="141"/>
        <v>8.9816866637600828E-2</v>
      </c>
      <c r="S1258" s="7">
        <f t="shared" si="141"/>
        <v>0.18955486138747454</v>
      </c>
      <c r="T1258" s="7">
        <f t="shared" si="141"/>
        <v>8.7341701779622527E-2</v>
      </c>
      <c r="U1258" s="7">
        <f t="shared" si="141"/>
        <v>0.14225382462621938</v>
      </c>
      <c r="V1258" s="9">
        <f t="shared" si="149"/>
        <v>0.16181259007232815</v>
      </c>
    </row>
    <row r="1259" spans="1:22" x14ac:dyDescent="0.2">
      <c r="A1259" s="8">
        <v>43899</v>
      </c>
      <c r="B1259" s="6">
        <v>35634.949999999997</v>
      </c>
      <c r="C1259" s="6">
        <v>623.54999999999995</v>
      </c>
      <c r="D1259" s="6">
        <v>457.75</v>
      </c>
      <c r="E1259" s="6">
        <v>33.049999999999997</v>
      </c>
      <c r="F1259" s="6">
        <v>531.53</v>
      </c>
      <c r="G1259" s="6">
        <v>253.45</v>
      </c>
      <c r="H1259" s="6">
        <v>69.349999999999994</v>
      </c>
      <c r="I1259" s="7">
        <f t="shared" si="146"/>
        <v>5.4487799197136644E-2</v>
      </c>
      <c r="J1259" s="7">
        <f t="shared" si="147"/>
        <v>5.4686873546628156E-2</v>
      </c>
      <c r="K1259" s="7">
        <f t="shared" si="148"/>
        <v>6.2479519388312532E-2</v>
      </c>
      <c r="L1259" s="7">
        <f t="shared" si="142"/>
        <v>9.6822995461422146E-2</v>
      </c>
      <c r="M1259" s="7">
        <f t="shared" si="142"/>
        <v>6.6506123831204356E-2</v>
      </c>
      <c r="N1259" s="7">
        <f t="shared" si="142"/>
        <v>6.7271651213257178E-2</v>
      </c>
      <c r="O1259" s="7">
        <f t="shared" si="142"/>
        <v>3.4607065609228549E-2</v>
      </c>
      <c r="P1259" s="7">
        <f t="shared" ref="P1259:U1301" si="150">LN(B1259/B1258)</f>
        <v>-1.750959163836358E-3</v>
      </c>
      <c r="Q1259" s="7">
        <f t="shared" si="150"/>
        <v>6.7584133665471108E-3</v>
      </c>
      <c r="R1259" s="7">
        <f t="shared" si="150"/>
        <v>-1.7111095413046631E-2</v>
      </c>
      <c r="S1259" s="7">
        <f t="shared" si="150"/>
        <v>-7.5358306887028477E-3</v>
      </c>
      <c r="T1259" s="7">
        <f t="shared" si="150"/>
        <v>3.2117148874899352E-2</v>
      </c>
      <c r="U1259" s="7">
        <f t="shared" si="150"/>
        <v>3.3500274384291352E-2</v>
      </c>
      <c r="V1259" s="9">
        <f t="shared" si="149"/>
        <v>4.0461569214497131E-2</v>
      </c>
    </row>
    <row r="1260" spans="1:22" x14ac:dyDescent="0.2">
      <c r="A1260" s="8">
        <v>43896</v>
      </c>
      <c r="B1260" s="6">
        <v>37576.620000000003</v>
      </c>
      <c r="C1260" s="6">
        <v>657.65</v>
      </c>
      <c r="D1260" s="6">
        <v>486.35</v>
      </c>
      <c r="E1260" s="6">
        <v>36.25</v>
      </c>
      <c r="F1260" s="6">
        <v>566.88</v>
      </c>
      <c r="G1260" s="6">
        <v>270.5</v>
      </c>
      <c r="H1260" s="6">
        <v>71.75</v>
      </c>
      <c r="I1260" s="7">
        <f t="shared" si="146"/>
        <v>2.3791123310185958E-2</v>
      </c>
      <c r="J1260" s="7">
        <f t="shared" si="147"/>
        <v>3.0791454421044584E-2</v>
      </c>
      <c r="K1260" s="7">
        <f t="shared" si="148"/>
        <v>3.7318803330934402E-2</v>
      </c>
      <c r="L1260" s="7">
        <f t="shared" si="142"/>
        <v>4.1379310344827669E-2</v>
      </c>
      <c r="M1260" s="7">
        <f t="shared" si="142"/>
        <v>3.6109935083262767E-2</v>
      </c>
      <c r="N1260" s="7">
        <f t="shared" si="142"/>
        <v>6.6543438077633965E-2</v>
      </c>
      <c r="O1260" s="7">
        <f t="shared" si="142"/>
        <v>2.648083623693398E-2</v>
      </c>
      <c r="P1260" s="7">
        <f t="shared" si="150"/>
        <v>5.3055150644186859E-2</v>
      </c>
      <c r="Q1260" s="7">
        <f t="shared" si="150"/>
        <v>5.3243920548031468E-2</v>
      </c>
      <c r="R1260" s="7">
        <f t="shared" si="150"/>
        <v>6.0605345760829377E-2</v>
      </c>
      <c r="S1260" s="7">
        <f t="shared" si="150"/>
        <v>9.241781500298854E-2</v>
      </c>
      <c r="T1260" s="7">
        <f t="shared" si="150"/>
        <v>6.4388000901722905E-2</v>
      </c>
      <c r="U1260" s="7">
        <f t="shared" si="150"/>
        <v>6.5105533368177967E-2</v>
      </c>
      <c r="V1260" s="9">
        <f t="shared" si="149"/>
        <v>3.402170787888989E-2</v>
      </c>
    </row>
    <row r="1261" spans="1:22" x14ac:dyDescent="0.2">
      <c r="A1261" s="8">
        <v>43895</v>
      </c>
      <c r="B1261" s="6">
        <v>38470.61</v>
      </c>
      <c r="C1261" s="6">
        <v>677.9</v>
      </c>
      <c r="D1261" s="6">
        <v>504.5</v>
      </c>
      <c r="E1261" s="6">
        <v>37.75</v>
      </c>
      <c r="F1261" s="6">
        <v>587.35</v>
      </c>
      <c r="G1261" s="6">
        <v>288.5</v>
      </c>
      <c r="H1261" s="6">
        <v>73.650000000000006</v>
      </c>
      <c r="I1261" s="7">
        <f t="shared" si="146"/>
        <v>-1.5890052172293778E-3</v>
      </c>
      <c r="J1261" s="7">
        <f t="shared" si="147"/>
        <v>6.3431184540494456E-3</v>
      </c>
      <c r="K1261" s="7">
        <f t="shared" si="148"/>
        <v>7.6313181367690941E-3</v>
      </c>
      <c r="L1261" s="7">
        <f t="shared" si="142"/>
        <v>-9.2715231788079722E-3</v>
      </c>
      <c r="M1261" s="7">
        <f t="shared" si="142"/>
        <v>-1.8472801566357444E-2</v>
      </c>
      <c r="N1261" s="7">
        <f t="shared" si="142"/>
        <v>-1.109185441941074E-2</v>
      </c>
      <c r="O1261" s="7">
        <f t="shared" si="142"/>
        <v>-4.7522063815343962E-3</v>
      </c>
      <c r="P1261" s="7">
        <f t="shared" si="150"/>
        <v>2.3512524667936754E-2</v>
      </c>
      <c r="Q1261" s="7">
        <f t="shared" si="150"/>
        <v>3.0326909522132257E-2</v>
      </c>
      <c r="R1261" s="7">
        <f t="shared" si="150"/>
        <v>3.6639310478214199E-2</v>
      </c>
      <c r="S1261" s="7">
        <f t="shared" si="150"/>
        <v>4.0546094394350009E-2</v>
      </c>
      <c r="T1261" s="7">
        <f t="shared" si="150"/>
        <v>3.5473253152733114E-2</v>
      </c>
      <c r="U1261" s="7">
        <f t="shared" si="150"/>
        <v>6.4422987661617998E-2</v>
      </c>
      <c r="V1261" s="9">
        <f t="shared" si="149"/>
        <v>2.6136288268908965E-2</v>
      </c>
    </row>
    <row r="1262" spans="1:22" x14ac:dyDescent="0.2">
      <c r="A1262" s="8">
        <v>43894</v>
      </c>
      <c r="B1262" s="6">
        <v>38409.480000000003</v>
      </c>
      <c r="C1262" s="6">
        <v>682.2</v>
      </c>
      <c r="D1262" s="6">
        <v>508.35</v>
      </c>
      <c r="E1262" s="6">
        <v>37.4</v>
      </c>
      <c r="F1262" s="6">
        <v>576.5</v>
      </c>
      <c r="G1262" s="6">
        <v>285.3</v>
      </c>
      <c r="H1262" s="6">
        <v>73.3</v>
      </c>
      <c r="I1262" s="7">
        <f t="shared" si="146"/>
        <v>5.5772689450623858E-3</v>
      </c>
      <c r="J1262" s="7">
        <f t="shared" si="147"/>
        <v>7.2559366754616494E-3</v>
      </c>
      <c r="K1262" s="7">
        <f t="shared" si="148"/>
        <v>1.2589751155699824E-2</v>
      </c>
      <c r="L1262" s="7">
        <f t="shared" si="142"/>
        <v>1.0695187165775444E-2</v>
      </c>
      <c r="M1262" s="7">
        <f t="shared" si="142"/>
        <v>1.8386816999132805E-2</v>
      </c>
      <c r="N1262" s="7">
        <f t="shared" si="142"/>
        <v>1.5948124780932327E-2</v>
      </c>
      <c r="O1262" s="7">
        <f t="shared" si="142"/>
        <v>-5.4570259208730487E-3</v>
      </c>
      <c r="P1262" s="7">
        <f t="shared" si="150"/>
        <v>-1.5902690249950879E-3</v>
      </c>
      <c r="Q1262" s="7">
        <f t="shared" si="150"/>
        <v>6.323085547625602E-3</v>
      </c>
      <c r="R1262" s="7">
        <f t="shared" si="150"/>
        <v>7.6023469275064027E-3</v>
      </c>
      <c r="S1262" s="7">
        <f t="shared" si="150"/>
        <v>-9.3147712745474849E-3</v>
      </c>
      <c r="T1262" s="7">
        <f t="shared" si="150"/>
        <v>-1.8645554560781343E-2</v>
      </c>
      <c r="U1262" s="7">
        <f t="shared" si="150"/>
        <v>-1.1153827728699934E-2</v>
      </c>
      <c r="V1262" s="9">
        <f t="shared" si="149"/>
        <v>-4.7635340160335814E-3</v>
      </c>
    </row>
    <row r="1263" spans="1:22" x14ac:dyDescent="0.2">
      <c r="A1263" s="8">
        <v>43893</v>
      </c>
      <c r="B1263" s="6">
        <v>38623.699999999997</v>
      </c>
      <c r="C1263" s="6">
        <v>687.15</v>
      </c>
      <c r="D1263" s="6">
        <v>514.75</v>
      </c>
      <c r="E1263" s="6">
        <v>37.799999999999997</v>
      </c>
      <c r="F1263" s="6">
        <v>587.1</v>
      </c>
      <c r="G1263" s="6">
        <v>289.85000000000002</v>
      </c>
      <c r="H1263" s="6">
        <v>72.900000000000006</v>
      </c>
      <c r="I1263" s="7">
        <f t="shared" si="146"/>
        <v>-1.2419317672827779E-2</v>
      </c>
      <c r="J1263" s="7">
        <f t="shared" si="147"/>
        <v>-4.2930946663755076E-3</v>
      </c>
      <c r="K1263" s="7">
        <f t="shared" si="148"/>
        <v>-1.6804273919378332E-2</v>
      </c>
      <c r="L1263" s="7">
        <f t="shared" si="142"/>
        <v>-9.2592592592590783E-3</v>
      </c>
      <c r="M1263" s="7">
        <f t="shared" si="142"/>
        <v>-1.5704309316981857E-2</v>
      </c>
      <c r="N1263" s="7">
        <f t="shared" si="142"/>
        <v>-8.4526479213388184E-3</v>
      </c>
      <c r="O1263" s="7">
        <f t="shared" si="142"/>
        <v>-2.4005486968449952E-2</v>
      </c>
      <c r="P1263" s="7">
        <f t="shared" si="150"/>
        <v>5.5617735685095952E-3</v>
      </c>
      <c r="Q1263" s="7">
        <f t="shared" si="150"/>
        <v>7.2297390163153759E-3</v>
      </c>
      <c r="R1263" s="7">
        <f t="shared" si="150"/>
        <v>1.2511159186728807E-2</v>
      </c>
      <c r="S1263" s="7">
        <f t="shared" si="150"/>
        <v>1.0638398205055797E-2</v>
      </c>
      <c r="T1263" s="7">
        <f t="shared" si="150"/>
        <v>1.8219823361026628E-2</v>
      </c>
      <c r="U1263" s="7">
        <f t="shared" si="150"/>
        <v>1.5822289566287537E-2</v>
      </c>
      <c r="V1263" s="9">
        <f t="shared" si="149"/>
        <v>-5.4719698779932676E-3</v>
      </c>
    </row>
    <row r="1264" spans="1:22" x14ac:dyDescent="0.2">
      <c r="A1264" s="8">
        <v>43892</v>
      </c>
      <c r="B1264" s="6">
        <v>38144.019999999997</v>
      </c>
      <c r="C1264" s="6">
        <v>684.2</v>
      </c>
      <c r="D1264" s="6">
        <v>506.1</v>
      </c>
      <c r="E1264" s="6">
        <v>37.450000000000003</v>
      </c>
      <c r="F1264" s="6">
        <v>577.88</v>
      </c>
      <c r="G1264" s="6">
        <v>287.39999999999998</v>
      </c>
      <c r="H1264" s="6">
        <v>71.150000000000006</v>
      </c>
      <c r="I1264" s="7">
        <f t="shared" si="146"/>
        <v>4.0181921045554514E-3</v>
      </c>
      <c r="J1264" s="7">
        <f t="shared" si="147"/>
        <v>1.9146448406898386E-2</v>
      </c>
      <c r="K1264" s="7">
        <f t="shared" si="148"/>
        <v>-1.7486662714878531E-2</v>
      </c>
      <c r="L1264" s="7">
        <f t="shared" si="142"/>
        <v>-1.7356475300400631E-2</v>
      </c>
      <c r="M1264" s="7">
        <f t="shared" si="142"/>
        <v>6.1777531667475127E-3</v>
      </c>
      <c r="N1264" s="7">
        <f t="shared" si="142"/>
        <v>5.4279749478079342E-2</v>
      </c>
      <c r="O1264" s="7">
        <f t="shared" si="142"/>
        <v>7.2382290934644988E-2</v>
      </c>
      <c r="P1264" s="7">
        <f t="shared" si="150"/>
        <v>-1.2497081921966404E-2</v>
      </c>
      <c r="Q1264" s="7">
        <f t="shared" si="150"/>
        <v>-4.3023364573564178E-3</v>
      </c>
      <c r="R1264" s="7">
        <f t="shared" si="150"/>
        <v>-1.6947067687866513E-2</v>
      </c>
      <c r="S1264" s="7">
        <f t="shared" si="150"/>
        <v>-9.3023926623133375E-3</v>
      </c>
      <c r="T1264" s="7">
        <f t="shared" si="150"/>
        <v>-1.5828928408959723E-2</v>
      </c>
      <c r="U1264" s="7">
        <f t="shared" si="150"/>
        <v>-8.4885741408175213E-3</v>
      </c>
      <c r="V1264" s="9">
        <f t="shared" si="149"/>
        <v>-2.429831447875111E-2</v>
      </c>
    </row>
    <row r="1265" spans="1:22" x14ac:dyDescent="0.2">
      <c r="A1265" s="8">
        <v>43889</v>
      </c>
      <c r="B1265" s="6">
        <v>38297.29</v>
      </c>
      <c r="C1265" s="6">
        <v>697.3</v>
      </c>
      <c r="D1265" s="6">
        <v>497.25</v>
      </c>
      <c r="E1265" s="6">
        <v>36.799999999999997</v>
      </c>
      <c r="F1265" s="6">
        <v>581.45000000000005</v>
      </c>
      <c r="G1265" s="6">
        <v>303</v>
      </c>
      <c r="H1265" s="6">
        <v>76.3</v>
      </c>
      <c r="I1265" s="7">
        <f t="shared" si="146"/>
        <v>3.7819125060807313E-2</v>
      </c>
      <c r="J1265" s="7">
        <f t="shared" si="147"/>
        <v>5.528466943926591E-2</v>
      </c>
      <c r="K1265" s="7">
        <f t="shared" si="148"/>
        <v>3.6400201106083552E-2</v>
      </c>
      <c r="L1265" s="7">
        <f>(E1266/E1265)-1</f>
        <v>4.8913043478260976E-2</v>
      </c>
      <c r="M1265" s="7">
        <f>(F1266/F1265)-1</f>
        <v>1.4412245248946576E-2</v>
      </c>
      <c r="N1265" s="7">
        <f>(G1266/G1265)-1</f>
        <v>6.2541254125412449E-2</v>
      </c>
      <c r="O1265" s="7">
        <f>(H1266/H1265)-1</f>
        <v>2.6212319790301475E-2</v>
      </c>
      <c r="P1265" s="7">
        <f t="shared" si="150"/>
        <v>4.0101407314302581E-3</v>
      </c>
      <c r="Q1265" s="7">
        <f t="shared" si="150"/>
        <v>1.8965461683460565E-2</v>
      </c>
      <c r="R1265" s="7">
        <f t="shared" si="150"/>
        <v>-1.7641360485950778E-2</v>
      </c>
      <c r="S1265" s="7">
        <f t="shared" si="150"/>
        <v>-1.7508864788343341E-2</v>
      </c>
      <c r="T1265" s="7">
        <f t="shared" si="150"/>
        <v>6.1587490778717098E-3</v>
      </c>
      <c r="U1265" s="7">
        <f t="shared" si="150"/>
        <v>5.28578318644446E-2</v>
      </c>
      <c r="V1265" s="9">
        <f t="shared" si="149"/>
        <v>6.9882613754549822E-2</v>
      </c>
    </row>
    <row r="1266" spans="1:22" x14ac:dyDescent="0.2">
      <c r="A1266" s="8">
        <v>43888</v>
      </c>
      <c r="B1266" s="6">
        <v>39745.660000000003</v>
      </c>
      <c r="C1266" s="6">
        <v>735.85</v>
      </c>
      <c r="D1266" s="6">
        <v>515.35</v>
      </c>
      <c r="E1266" s="6">
        <v>38.6</v>
      </c>
      <c r="F1266" s="6">
        <v>589.83000000000004</v>
      </c>
      <c r="G1266" s="6">
        <v>321.95</v>
      </c>
      <c r="H1266" s="6">
        <v>78.3</v>
      </c>
      <c r="I1266" s="7">
        <f t="shared" ref="I1266:O1302" si="151">(B1267/B1266)-1</f>
        <v>3.6054250954693501E-3</v>
      </c>
      <c r="J1266" s="7">
        <f t="shared" si="151"/>
        <v>-8.7653733777265375E-3</v>
      </c>
      <c r="K1266" s="7">
        <f t="shared" si="151"/>
        <v>1.6202580770350306E-2</v>
      </c>
      <c r="L1266" s="7">
        <f t="shared" si="151"/>
        <v>9.0673575129534001E-3</v>
      </c>
      <c r="M1266" s="7">
        <f t="shared" si="151"/>
        <v>-5.9339131614200014E-4</v>
      </c>
      <c r="N1266" s="7">
        <f t="shared" si="151"/>
        <v>1.941295232178919E-2</v>
      </c>
      <c r="O1266" s="7">
        <f t="shared" si="151"/>
        <v>2.4265644955300258E-2</v>
      </c>
      <c r="P1266" s="7">
        <f t="shared" si="150"/>
        <v>3.7121516246536625E-2</v>
      </c>
      <c r="Q1266" s="7">
        <f t="shared" si="150"/>
        <v>5.3810559383156986E-2</v>
      </c>
      <c r="R1266" s="7">
        <f t="shared" si="150"/>
        <v>3.5753363748720249E-2</v>
      </c>
      <c r="S1266" s="7">
        <f t="shared" si="150"/>
        <v>4.7754431295900034E-2</v>
      </c>
      <c r="T1266" s="7">
        <f t="shared" si="150"/>
        <v>1.4309376048456914E-2</v>
      </c>
      <c r="U1266" s="7">
        <f t="shared" si="150"/>
        <v>6.066344847482328E-2</v>
      </c>
      <c r="V1266" s="9">
        <f t="shared" si="149"/>
        <v>2.587466470634613E-2</v>
      </c>
    </row>
    <row r="1267" spans="1:22" x14ac:dyDescent="0.2">
      <c r="A1267" s="8">
        <v>43887</v>
      </c>
      <c r="B1267" s="6">
        <v>39888.959999999999</v>
      </c>
      <c r="C1267" s="6">
        <v>729.4</v>
      </c>
      <c r="D1267" s="6">
        <v>523.70000000000005</v>
      </c>
      <c r="E1267" s="6">
        <v>38.950000000000003</v>
      </c>
      <c r="F1267" s="6">
        <v>589.48</v>
      </c>
      <c r="G1267" s="6">
        <v>328.2</v>
      </c>
      <c r="H1267" s="6">
        <v>80.2</v>
      </c>
      <c r="I1267" s="7">
        <f t="shared" si="151"/>
        <v>9.8332972331189872E-3</v>
      </c>
      <c r="J1267" s="7">
        <f t="shared" si="151"/>
        <v>-8.9114340553875238E-4</v>
      </c>
      <c r="K1267" s="7">
        <f t="shared" si="151"/>
        <v>1.3843803704410851E-2</v>
      </c>
      <c r="L1267" s="7">
        <f t="shared" si="151"/>
        <v>1.0269576379974277E-2</v>
      </c>
      <c r="M1267" s="7">
        <f t="shared" si="151"/>
        <v>-1.7693560426138344E-2</v>
      </c>
      <c r="N1267" s="7">
        <f t="shared" si="151"/>
        <v>-4.2656916514319798E-3</v>
      </c>
      <c r="O1267" s="7">
        <f t="shared" si="151"/>
        <v>-1.8703241895262623E-3</v>
      </c>
      <c r="P1267" s="7">
        <f t="shared" si="150"/>
        <v>3.5989411307024697E-3</v>
      </c>
      <c r="Q1267" s="7">
        <f t="shared" si="150"/>
        <v>-8.8040152355421206E-3</v>
      </c>
      <c r="R1267" s="7">
        <f t="shared" si="150"/>
        <v>1.6072719802640318E-2</v>
      </c>
      <c r="S1267" s="7">
        <f t="shared" si="150"/>
        <v>9.0264958459721246E-3</v>
      </c>
      <c r="T1267" s="7">
        <f t="shared" si="150"/>
        <v>-5.9356744244702957E-4</v>
      </c>
      <c r="U1267" s="7">
        <f t="shared" si="150"/>
        <v>1.9226924671798103E-2</v>
      </c>
      <c r="V1267" s="9">
        <f t="shared" si="149"/>
        <v>2.3975911875711523E-2</v>
      </c>
    </row>
    <row r="1268" spans="1:22" x14ac:dyDescent="0.2">
      <c r="A1268" s="8">
        <v>43886</v>
      </c>
      <c r="B1268" s="6">
        <v>40281.199999999997</v>
      </c>
      <c r="C1268" s="6">
        <v>728.75</v>
      </c>
      <c r="D1268" s="6">
        <v>530.95000000000005</v>
      </c>
      <c r="E1268" s="6">
        <v>39.35</v>
      </c>
      <c r="F1268" s="6">
        <v>579.04999999999995</v>
      </c>
      <c r="G1268" s="6">
        <v>326.8</v>
      </c>
      <c r="H1268" s="6">
        <v>80.05</v>
      </c>
      <c r="I1268" s="7">
        <f t="shared" si="151"/>
        <v>2.036433869894827E-3</v>
      </c>
      <c r="J1268" s="7">
        <f t="shared" si="151"/>
        <v>-4.5283018867924296E-3</v>
      </c>
      <c r="K1268" s="7">
        <f t="shared" si="151"/>
        <v>-2.0717581693191489E-3</v>
      </c>
      <c r="L1268" s="7">
        <f t="shared" si="151"/>
        <v>-1.2706480304957024E-3</v>
      </c>
      <c r="M1268" s="7">
        <f t="shared" si="151"/>
        <v>9.4983162075834571E-4</v>
      </c>
      <c r="N1268" s="7">
        <f t="shared" si="151"/>
        <v>-1.1780905752754034E-2</v>
      </c>
      <c r="O1268" s="7">
        <f t="shared" si="151"/>
        <v>-1.8738288569642991E-3</v>
      </c>
      <c r="P1268" s="7">
        <f t="shared" si="150"/>
        <v>9.7852649861107557E-3</v>
      </c>
      <c r="Q1268" s="7">
        <f t="shared" si="150"/>
        <v>-8.9154070987766795E-4</v>
      </c>
      <c r="R1268" s="7">
        <f t="shared" si="150"/>
        <v>1.3748853564412491E-2</v>
      </c>
      <c r="S1268" s="7">
        <f t="shared" si="150"/>
        <v>1.0217202546654914E-2</v>
      </c>
      <c r="T1268" s="7">
        <f t="shared" si="150"/>
        <v>-1.7851962714675575E-2</v>
      </c>
      <c r="U1268" s="7">
        <f t="shared" si="150"/>
        <v>-4.2748156701426301E-3</v>
      </c>
      <c r="V1268" s="9">
        <f t="shared" si="149"/>
        <v>-1.8720754297451964E-3</v>
      </c>
    </row>
    <row r="1269" spans="1:22" x14ac:dyDescent="0.2">
      <c r="A1269" s="8">
        <v>43885</v>
      </c>
      <c r="B1269" s="6">
        <v>40363.230000000003</v>
      </c>
      <c r="C1269" s="6">
        <v>725.45</v>
      </c>
      <c r="D1269" s="6">
        <v>529.85</v>
      </c>
      <c r="E1269" s="6">
        <v>39.299999999999997</v>
      </c>
      <c r="F1269" s="6">
        <v>579.6</v>
      </c>
      <c r="G1269" s="6">
        <v>322.95</v>
      </c>
      <c r="H1269" s="6">
        <v>79.900000000000006</v>
      </c>
      <c r="I1269" s="7">
        <f t="shared" si="151"/>
        <v>1.9990719275934987E-2</v>
      </c>
      <c r="J1269" s="7">
        <f t="shared" si="151"/>
        <v>2.5983872079398784E-2</v>
      </c>
      <c r="K1269" s="7">
        <f t="shared" si="151"/>
        <v>3.2367651222043881E-2</v>
      </c>
      <c r="L1269" s="7">
        <f t="shared" si="151"/>
        <v>2.5445292620865034E-2</v>
      </c>
      <c r="M1269" s="7">
        <f t="shared" si="151"/>
        <v>1.3285024154589209E-2</v>
      </c>
      <c r="N1269" s="7">
        <f t="shared" si="151"/>
        <v>1.4553336429787844E-2</v>
      </c>
      <c r="O1269" s="7">
        <f t="shared" si="151"/>
        <v>2.9411764705882248E-2</v>
      </c>
      <c r="P1269" s="7">
        <f t="shared" si="150"/>
        <v>2.0343631492221806E-3</v>
      </c>
      <c r="Q1269" s="7">
        <f t="shared" si="150"/>
        <v>-4.5385857030079612E-3</v>
      </c>
      <c r="R1269" s="7">
        <f t="shared" si="150"/>
        <v>-2.0739072290095525E-3</v>
      </c>
      <c r="S1269" s="7">
        <f t="shared" si="150"/>
        <v>-1.271455988196832E-3</v>
      </c>
      <c r="T1269" s="7">
        <f t="shared" si="150"/>
        <v>9.4938081614085314E-4</v>
      </c>
      <c r="U1269" s="7">
        <f t="shared" si="150"/>
        <v>-1.1850850507366147E-2</v>
      </c>
      <c r="V1269" s="9">
        <f t="shared" si="149"/>
        <v>-1.8755866704946113E-3</v>
      </c>
    </row>
    <row r="1270" spans="1:22" x14ac:dyDescent="0.2">
      <c r="A1270" s="8">
        <v>43881</v>
      </c>
      <c r="B1270" s="6">
        <v>41170.120000000003</v>
      </c>
      <c r="C1270" s="6">
        <v>744.3</v>
      </c>
      <c r="D1270" s="6">
        <v>547</v>
      </c>
      <c r="E1270" s="6">
        <v>40.299999999999997</v>
      </c>
      <c r="F1270" s="6">
        <v>587.29999999999995</v>
      </c>
      <c r="G1270" s="6">
        <v>327.64999999999998</v>
      </c>
      <c r="H1270" s="6">
        <v>82.25</v>
      </c>
      <c r="I1270" s="7">
        <f t="shared" si="151"/>
        <v>3.7133727081679613E-3</v>
      </c>
      <c r="J1270" s="7">
        <f t="shared" si="151"/>
        <v>-4.3665188767969543E-3</v>
      </c>
      <c r="K1270" s="7">
        <f t="shared" si="151"/>
        <v>-4.0219378427788222E-3</v>
      </c>
      <c r="L1270" s="7">
        <f t="shared" si="151"/>
        <v>-9.9255583126550695E-3</v>
      </c>
      <c r="M1270" s="7">
        <f t="shared" si="151"/>
        <v>-7.5770475055336739E-3</v>
      </c>
      <c r="N1270" s="7">
        <f t="shared" si="151"/>
        <v>-2.2279871814436025E-2</v>
      </c>
      <c r="O1270" s="7">
        <f t="shared" si="151"/>
        <v>-1.3981762917933183E-2</v>
      </c>
      <c r="P1270" s="7">
        <f t="shared" si="150"/>
        <v>1.9793528505702498E-2</v>
      </c>
      <c r="Q1270" s="7">
        <f t="shared" si="150"/>
        <v>2.565202740417066E-2</v>
      </c>
      <c r="R1270" s="7">
        <f t="shared" si="150"/>
        <v>3.1854854801136104E-2</v>
      </c>
      <c r="S1270" s="7">
        <f t="shared" si="150"/>
        <v>2.5126950077421644E-2</v>
      </c>
      <c r="T1270" s="7">
        <f t="shared" si="150"/>
        <v>1.3197552081946324E-2</v>
      </c>
      <c r="U1270" s="7">
        <f t="shared" si="150"/>
        <v>1.4448453007024098E-2</v>
      </c>
      <c r="V1270" s="9">
        <f t="shared" si="149"/>
        <v>2.8987536873252187E-2</v>
      </c>
    </row>
    <row r="1271" spans="1:22" x14ac:dyDescent="0.2">
      <c r="A1271" s="8">
        <v>43880</v>
      </c>
      <c r="B1271" s="6">
        <v>41323</v>
      </c>
      <c r="C1271" s="6">
        <v>741.05</v>
      </c>
      <c r="D1271" s="6">
        <v>544.79999999999995</v>
      </c>
      <c r="E1271" s="6">
        <v>39.9</v>
      </c>
      <c r="F1271" s="6">
        <v>582.85</v>
      </c>
      <c r="G1271" s="6">
        <v>320.35000000000002</v>
      </c>
      <c r="H1271" s="6">
        <v>81.099999999999994</v>
      </c>
      <c r="I1271" s="7">
        <f t="shared" si="151"/>
        <v>-1.0372431817631922E-2</v>
      </c>
      <c r="J1271" s="7">
        <f t="shared" si="151"/>
        <v>-9.9858309155926861E-3</v>
      </c>
      <c r="K1271" s="7">
        <f t="shared" si="151"/>
        <v>-6.6079295154183315E-3</v>
      </c>
      <c r="L1271" s="7">
        <f t="shared" si="151"/>
        <v>-3.6340852130325674E-2</v>
      </c>
      <c r="M1271" s="7">
        <f t="shared" si="151"/>
        <v>-1.4188899373766772E-2</v>
      </c>
      <c r="N1271" s="7">
        <f t="shared" si="151"/>
        <v>-8.7404401435929868E-3</v>
      </c>
      <c r="O1271" s="7">
        <f t="shared" si="151"/>
        <v>-1.2330456226880004E-3</v>
      </c>
      <c r="P1271" s="7">
        <f t="shared" si="150"/>
        <v>3.7064951604069544E-3</v>
      </c>
      <c r="Q1271" s="7">
        <f t="shared" si="150"/>
        <v>-4.3760799629409793E-3</v>
      </c>
      <c r="R1271" s="7">
        <f t="shared" si="150"/>
        <v>-4.0300475866786242E-3</v>
      </c>
      <c r="S1271" s="7">
        <f t="shared" si="150"/>
        <v>-9.9751450568195087E-3</v>
      </c>
      <c r="T1271" s="7">
        <f t="shared" si="150"/>
        <v>-7.6058991626323028E-3</v>
      </c>
      <c r="U1271" s="7">
        <f t="shared" si="150"/>
        <v>-2.253181740047519E-2</v>
      </c>
      <c r="V1271" s="9">
        <f t="shared" si="149"/>
        <v>-1.4080428524114088E-2</v>
      </c>
    </row>
    <row r="1272" spans="1:22" x14ac:dyDescent="0.2">
      <c r="A1272" s="8">
        <v>43879</v>
      </c>
      <c r="B1272" s="6">
        <v>40894.379999999997</v>
      </c>
      <c r="C1272" s="6">
        <v>733.65</v>
      </c>
      <c r="D1272" s="6">
        <v>541.20000000000005</v>
      </c>
      <c r="E1272" s="6">
        <v>38.450000000000003</v>
      </c>
      <c r="F1272" s="6">
        <v>574.58000000000004</v>
      </c>
      <c r="G1272" s="6">
        <v>317.55</v>
      </c>
      <c r="H1272" s="6">
        <v>81</v>
      </c>
      <c r="I1272" s="7">
        <f t="shared" si="151"/>
        <v>3.9445517941585351E-3</v>
      </c>
      <c r="J1272" s="7">
        <f t="shared" si="151"/>
        <v>6.4744769304163619E-3</v>
      </c>
      <c r="K1272" s="7">
        <f t="shared" si="151"/>
        <v>7.3909830007390376E-4</v>
      </c>
      <c r="L1272" s="7">
        <f t="shared" si="151"/>
        <v>1.1703511053315907E-2</v>
      </c>
      <c r="M1272" s="7">
        <f t="shared" si="151"/>
        <v>-7.7447874969543973E-3</v>
      </c>
      <c r="N1272" s="7">
        <f t="shared" si="151"/>
        <v>-1.0549519760667647E-2</v>
      </c>
      <c r="O1272" s="7">
        <f t="shared" si="151"/>
        <v>1.6049382716049276E-2</v>
      </c>
      <c r="P1272" s="7">
        <f t="shared" si="150"/>
        <v>-1.0426600387307462E-2</v>
      </c>
      <c r="Q1272" s="7">
        <f t="shared" si="150"/>
        <v>-1.0036023749448057E-2</v>
      </c>
      <c r="R1272" s="7">
        <f t="shared" si="150"/>
        <v>-6.6298585386694647E-3</v>
      </c>
      <c r="S1272" s="7">
        <f t="shared" si="150"/>
        <v>-3.7017627944164647E-2</v>
      </c>
      <c r="T1272" s="7">
        <f t="shared" si="150"/>
        <v>-1.4290524248560758E-2</v>
      </c>
      <c r="U1272" s="7">
        <f t="shared" si="150"/>
        <v>-8.7788618360467585E-3</v>
      </c>
      <c r="V1272" s="9">
        <f t="shared" si="149"/>
        <v>-1.2338064489284325E-3</v>
      </c>
    </row>
    <row r="1273" spans="1:22" x14ac:dyDescent="0.2">
      <c r="A1273" s="8">
        <v>43878</v>
      </c>
      <c r="B1273" s="6">
        <v>41055.69</v>
      </c>
      <c r="C1273" s="6">
        <v>738.4</v>
      </c>
      <c r="D1273" s="6">
        <v>541.6</v>
      </c>
      <c r="E1273" s="6">
        <v>38.9</v>
      </c>
      <c r="F1273" s="6">
        <v>570.13</v>
      </c>
      <c r="G1273" s="6">
        <v>314.2</v>
      </c>
      <c r="H1273" s="6">
        <v>82.3</v>
      </c>
      <c r="I1273" s="7">
        <f t="shared" si="151"/>
        <v>4.9213641276031339E-3</v>
      </c>
      <c r="J1273" s="7">
        <f t="shared" si="151"/>
        <v>-2.57313109425783E-3</v>
      </c>
      <c r="K1273" s="7">
        <f t="shared" si="151"/>
        <v>7.7548005908418816E-3</v>
      </c>
      <c r="L1273" s="7">
        <f t="shared" si="151"/>
        <v>1.799485861182526E-2</v>
      </c>
      <c r="M1273" s="7">
        <f t="shared" si="151"/>
        <v>5.0865592057951492E-3</v>
      </c>
      <c r="N1273" s="7">
        <f t="shared" si="151"/>
        <v>1.654996817313803E-2</v>
      </c>
      <c r="O1273" s="7">
        <f t="shared" si="151"/>
        <v>5.0425273390036551E-2</v>
      </c>
      <c r="P1273" s="7">
        <f t="shared" si="150"/>
        <v>3.9367924477993086E-3</v>
      </c>
      <c r="Q1273" s="7">
        <f t="shared" si="150"/>
        <v>6.4536075351664659E-3</v>
      </c>
      <c r="R1273" s="7">
        <f t="shared" si="150"/>
        <v>7.3882530143225722E-4</v>
      </c>
      <c r="S1273" s="7">
        <f t="shared" si="150"/>
        <v>1.1635554672747541E-2</v>
      </c>
      <c r="T1273" s="7">
        <f t="shared" si="150"/>
        <v>-7.7749341172949227E-3</v>
      </c>
      <c r="U1273" s="7">
        <f t="shared" si="150"/>
        <v>-1.0605560427463108E-2</v>
      </c>
      <c r="V1273" s="9">
        <f t="shared" si="149"/>
        <v>1.5921953010585257E-2</v>
      </c>
    </row>
    <row r="1274" spans="1:22" x14ac:dyDescent="0.2">
      <c r="A1274" s="8">
        <v>43875</v>
      </c>
      <c r="B1274" s="6">
        <v>41257.74</v>
      </c>
      <c r="C1274" s="6">
        <v>736.5</v>
      </c>
      <c r="D1274" s="6">
        <v>545.79999999999995</v>
      </c>
      <c r="E1274" s="6">
        <v>39.6</v>
      </c>
      <c r="F1274" s="6">
        <v>573.03</v>
      </c>
      <c r="G1274" s="6">
        <v>319.39999999999998</v>
      </c>
      <c r="H1274" s="6">
        <v>86.45</v>
      </c>
      <c r="I1274" s="7">
        <f t="shared" si="151"/>
        <v>4.8972629135770607E-3</v>
      </c>
      <c r="J1274" s="7">
        <f t="shared" si="151"/>
        <v>1.5342837746096238E-2</v>
      </c>
      <c r="K1274" s="7">
        <f t="shared" si="151"/>
        <v>-8.7944301942102232E-3</v>
      </c>
      <c r="L1274" s="7">
        <f t="shared" si="151"/>
        <v>3.2828282828282651E-2</v>
      </c>
      <c r="M1274" s="7">
        <f t="shared" si="151"/>
        <v>1.9196202642095539E-3</v>
      </c>
      <c r="N1274" s="7">
        <f t="shared" si="151"/>
        <v>2.520350657482795E-2</v>
      </c>
      <c r="O1274" s="7">
        <f t="shared" si="151"/>
        <v>1.8507807981492208E-2</v>
      </c>
      <c r="P1274" s="7">
        <f t="shared" si="150"/>
        <v>4.9092938006157164E-3</v>
      </c>
      <c r="Q1274" s="7">
        <f t="shared" si="150"/>
        <v>-2.5764472859574161E-3</v>
      </c>
      <c r="R1274" s="7">
        <f t="shared" si="150"/>
        <v>7.7248866761727916E-3</v>
      </c>
      <c r="S1274" s="7">
        <f t="shared" si="150"/>
        <v>1.783486763603432E-2</v>
      </c>
      <c r="T1274" s="7">
        <f t="shared" si="150"/>
        <v>5.0736663651675985E-3</v>
      </c>
      <c r="U1274" s="7">
        <f t="shared" si="150"/>
        <v>1.6414509959391178E-2</v>
      </c>
      <c r="V1274" s="9">
        <f t="shared" si="149"/>
        <v>4.9195104446275471E-2</v>
      </c>
    </row>
    <row r="1275" spans="1:22" x14ac:dyDescent="0.2">
      <c r="A1275" s="8">
        <v>43874</v>
      </c>
      <c r="B1275" s="6">
        <v>41459.79</v>
      </c>
      <c r="C1275" s="6">
        <v>747.8</v>
      </c>
      <c r="D1275" s="6">
        <v>541</v>
      </c>
      <c r="E1275" s="6">
        <v>40.9</v>
      </c>
      <c r="F1275" s="6">
        <v>574.13</v>
      </c>
      <c r="G1275" s="6">
        <v>327.45</v>
      </c>
      <c r="H1275" s="6">
        <v>88.05</v>
      </c>
      <c r="I1275" s="7">
        <f t="shared" si="151"/>
        <v>2.5593472615272894E-3</v>
      </c>
      <c r="J1275" s="7">
        <f t="shared" si="151"/>
        <v>9.962556833377878E-3</v>
      </c>
      <c r="K1275" s="7">
        <f t="shared" si="151"/>
        <v>1.5341959334565614E-2</v>
      </c>
      <c r="L1275" s="7">
        <f t="shared" si="151"/>
        <v>1.2224938875307068E-3</v>
      </c>
      <c r="M1275" s="7">
        <f t="shared" si="151"/>
        <v>2.8739135735809107E-3</v>
      </c>
      <c r="N1275" s="7">
        <f t="shared" si="151"/>
        <v>-2.2140784852649253E-2</v>
      </c>
      <c r="O1275" s="7">
        <f t="shared" si="151"/>
        <v>2.2714366837024436E-3</v>
      </c>
      <c r="P1275" s="7">
        <f t="shared" si="150"/>
        <v>4.8853103289701084E-3</v>
      </c>
      <c r="Q1275" s="7">
        <f t="shared" si="150"/>
        <v>1.5226326640328223E-2</v>
      </c>
      <c r="R1275" s="7">
        <f t="shared" si="150"/>
        <v>-8.8333294277564648E-3</v>
      </c>
      <c r="S1275" s="7">
        <f t="shared" si="150"/>
        <v>3.2300944788321032E-2</v>
      </c>
      <c r="T1275" s="7">
        <f t="shared" si="150"/>
        <v>1.9177801477370964E-3</v>
      </c>
      <c r="U1275" s="7">
        <f t="shared" si="150"/>
        <v>2.4891135883150679E-2</v>
      </c>
      <c r="V1275" s="9">
        <f t="shared" si="149"/>
        <v>1.8338622812915654E-2</v>
      </c>
    </row>
    <row r="1276" spans="1:22" x14ac:dyDescent="0.2">
      <c r="A1276" s="8">
        <v>43873</v>
      </c>
      <c r="B1276" s="6">
        <v>41565.9</v>
      </c>
      <c r="C1276" s="6">
        <v>755.25</v>
      </c>
      <c r="D1276" s="6">
        <v>549.29999999999995</v>
      </c>
      <c r="E1276" s="6">
        <v>40.950000000000003</v>
      </c>
      <c r="F1276" s="6">
        <v>575.78</v>
      </c>
      <c r="G1276" s="6">
        <v>320.2</v>
      </c>
      <c r="H1276" s="6">
        <v>88.25</v>
      </c>
      <c r="I1276" s="7">
        <f t="shared" si="151"/>
        <v>-8.4145898440789457E-3</v>
      </c>
      <c r="J1276" s="7">
        <f t="shared" si="151"/>
        <v>-7.0175438596490336E-3</v>
      </c>
      <c r="K1276" s="7">
        <f t="shared" si="151"/>
        <v>-1.7385763699253487E-2</v>
      </c>
      <c r="L1276" s="7">
        <f t="shared" si="151"/>
        <v>1.3431013431013383E-2</v>
      </c>
      <c r="M1276" s="7">
        <f t="shared" si="151"/>
        <v>9.8475112021954025E-3</v>
      </c>
      <c r="N1276" s="7">
        <f t="shared" si="151"/>
        <v>1.2960649594003781E-2</v>
      </c>
      <c r="O1276" s="7">
        <f t="shared" si="151"/>
        <v>2.3796033994334165E-2</v>
      </c>
      <c r="P1276" s="7">
        <f t="shared" si="150"/>
        <v>2.5560777097488269E-3</v>
      </c>
      <c r="Q1276" s="7">
        <f t="shared" si="150"/>
        <v>9.9132577237679917E-3</v>
      </c>
      <c r="R1276" s="7">
        <f t="shared" si="150"/>
        <v>1.5225461502093191E-2</v>
      </c>
      <c r="S1276" s="7">
        <f t="shared" si="150"/>
        <v>1.221747250322513E-3</v>
      </c>
      <c r="T1276" s="7">
        <f t="shared" si="150"/>
        <v>2.8697917791988426E-3</v>
      </c>
      <c r="U1276" s="7">
        <f t="shared" si="150"/>
        <v>-2.2389571101448274E-2</v>
      </c>
      <c r="V1276" s="9">
        <f t="shared" si="149"/>
        <v>2.268860871191004E-3</v>
      </c>
    </row>
    <row r="1277" spans="1:22" x14ac:dyDescent="0.2">
      <c r="A1277" s="8">
        <v>43872</v>
      </c>
      <c r="B1277" s="6">
        <v>41216.14</v>
      </c>
      <c r="C1277" s="6">
        <v>749.95</v>
      </c>
      <c r="D1277" s="6">
        <v>539.75</v>
      </c>
      <c r="E1277" s="6">
        <v>41.5</v>
      </c>
      <c r="F1277" s="6">
        <v>581.45000000000005</v>
      </c>
      <c r="G1277" s="6">
        <v>324.35000000000002</v>
      </c>
      <c r="H1277" s="6">
        <v>90.35</v>
      </c>
      <c r="I1277" s="7">
        <f t="shared" si="151"/>
        <v>-5.738528644361085E-3</v>
      </c>
      <c r="J1277" s="7">
        <f t="shared" si="151"/>
        <v>-1.1800786719114664E-2</v>
      </c>
      <c r="K1277" s="7">
        <f t="shared" si="151"/>
        <v>-1.0745715609078221E-2</v>
      </c>
      <c r="L1277" s="7">
        <f t="shared" si="151"/>
        <v>-6.0240963855421326E-3</v>
      </c>
      <c r="M1277" s="7">
        <f t="shared" si="151"/>
        <v>-3.1937397884598928E-2</v>
      </c>
      <c r="N1277" s="7">
        <f t="shared" si="151"/>
        <v>-1.8036072144288595E-2</v>
      </c>
      <c r="O1277" s="7">
        <f t="shared" si="151"/>
        <v>-2.7670171555063128E-3</v>
      </c>
      <c r="P1277" s="7">
        <f t="shared" si="150"/>
        <v>-8.450192366294608E-3</v>
      </c>
      <c r="Q1277" s="7">
        <f t="shared" si="150"/>
        <v>-7.0422826254128114E-3</v>
      </c>
      <c r="R1277" s="7">
        <f t="shared" si="150"/>
        <v>-1.7538670953657874E-2</v>
      </c>
      <c r="S1277" s="7">
        <f t="shared" si="150"/>
        <v>1.3341616937574137E-2</v>
      </c>
      <c r="T1277" s="7">
        <f t="shared" si="150"/>
        <v>9.7993404469630691E-3</v>
      </c>
      <c r="U1277" s="7">
        <f t="shared" si="150"/>
        <v>1.287737909645013E-2</v>
      </c>
      <c r="V1277" s="9">
        <f t="shared" si="149"/>
        <v>2.3517321224831241E-2</v>
      </c>
    </row>
    <row r="1278" spans="1:22" x14ac:dyDescent="0.2">
      <c r="A1278" s="8">
        <v>43871</v>
      </c>
      <c r="B1278" s="6">
        <v>40979.620000000003</v>
      </c>
      <c r="C1278" s="6">
        <v>741.1</v>
      </c>
      <c r="D1278" s="6">
        <v>533.95000000000005</v>
      </c>
      <c r="E1278" s="6">
        <v>41.25</v>
      </c>
      <c r="F1278" s="6">
        <v>562.88</v>
      </c>
      <c r="G1278" s="6">
        <v>318.5</v>
      </c>
      <c r="H1278" s="6">
        <v>90.1</v>
      </c>
      <c r="I1278" s="7">
        <f t="shared" si="151"/>
        <v>3.9587970801093775E-3</v>
      </c>
      <c r="J1278" s="7">
        <f t="shared" si="151"/>
        <v>9.5128862501685507E-3</v>
      </c>
      <c r="K1278" s="7">
        <f t="shared" si="151"/>
        <v>4.6820863376719757E-3</v>
      </c>
      <c r="L1278" s="7">
        <f t="shared" si="151"/>
        <v>1.8181818181818077E-2</v>
      </c>
      <c r="M1278" s="7">
        <f t="shared" si="151"/>
        <v>2.0785957930642418E-3</v>
      </c>
      <c r="N1278" s="7">
        <f t="shared" si="151"/>
        <v>6.4364207221350167E-3</v>
      </c>
      <c r="O1278" s="7">
        <f t="shared" si="151"/>
        <v>2.1642619311875722E-2</v>
      </c>
      <c r="P1278" s="7">
        <f t="shared" si="150"/>
        <v>-5.7550572634968043E-3</v>
      </c>
      <c r="Q1278" s="7">
        <f t="shared" si="150"/>
        <v>-1.1870968684055338E-2</v>
      </c>
      <c r="R1278" s="7">
        <f t="shared" si="150"/>
        <v>-1.0803867777362475E-2</v>
      </c>
      <c r="S1278" s="7">
        <f t="shared" si="150"/>
        <v>-6.0423144559625863E-3</v>
      </c>
      <c r="T1278" s="7">
        <f t="shared" si="150"/>
        <v>-3.2458522189858952E-2</v>
      </c>
      <c r="U1278" s="7">
        <f t="shared" si="150"/>
        <v>-1.8200704646846391E-2</v>
      </c>
      <c r="V1278" s="9">
        <f t="shared" si="149"/>
        <v>-2.7708524239452178E-3</v>
      </c>
    </row>
    <row r="1279" spans="1:22" x14ac:dyDescent="0.2">
      <c r="A1279" s="8">
        <v>43868</v>
      </c>
      <c r="B1279" s="6">
        <v>41141.85</v>
      </c>
      <c r="C1279" s="6">
        <v>748.15</v>
      </c>
      <c r="D1279" s="6">
        <v>536.45000000000005</v>
      </c>
      <c r="E1279" s="6">
        <v>42</v>
      </c>
      <c r="F1279" s="6">
        <v>564.04999999999995</v>
      </c>
      <c r="G1279" s="6">
        <v>320.55</v>
      </c>
      <c r="H1279" s="6">
        <v>92.05</v>
      </c>
      <c r="I1279" s="7">
        <f t="shared" si="151"/>
        <v>3.9905837972769032E-3</v>
      </c>
      <c r="J1279" s="7">
        <f t="shared" si="151"/>
        <v>-1.4970259974603883E-2</v>
      </c>
      <c r="K1279" s="7">
        <f t="shared" si="151"/>
        <v>9.6001491285300222E-3</v>
      </c>
      <c r="L1279" s="7">
        <f t="shared" si="151"/>
        <v>1.1904761904761862E-3</v>
      </c>
      <c r="M1279" s="7">
        <f t="shared" si="151"/>
        <v>-3.061785302721387E-2</v>
      </c>
      <c r="N1279" s="7">
        <f t="shared" si="151"/>
        <v>4.3674933707689156E-3</v>
      </c>
      <c r="O1279" s="7">
        <f t="shared" si="151"/>
        <v>-4.3454644215099592E-3</v>
      </c>
      <c r="P1279" s="7">
        <f t="shared" si="150"/>
        <v>3.9509816625930066E-3</v>
      </c>
      <c r="Q1279" s="7">
        <f t="shared" si="150"/>
        <v>9.4679236721150837E-3</v>
      </c>
      <c r="R1279" s="7">
        <f t="shared" si="150"/>
        <v>4.6711594652009301E-3</v>
      </c>
      <c r="S1279" s="7">
        <f t="shared" si="150"/>
        <v>1.8018505502678212E-2</v>
      </c>
      <c r="T1279" s="7">
        <f t="shared" si="150"/>
        <v>2.0764385017359786E-3</v>
      </c>
      <c r="U1279" s="7">
        <f t="shared" si="150"/>
        <v>6.4157954210482902E-3</v>
      </c>
      <c r="V1279" s="9">
        <f t="shared" si="149"/>
        <v>2.141174306479466E-2</v>
      </c>
    </row>
    <row r="1280" spans="1:22" x14ac:dyDescent="0.2">
      <c r="A1280" s="8">
        <v>43867</v>
      </c>
      <c r="B1280" s="6">
        <v>41306.03</v>
      </c>
      <c r="C1280" s="6">
        <v>736.95</v>
      </c>
      <c r="D1280" s="6">
        <v>541.6</v>
      </c>
      <c r="E1280" s="6">
        <v>42.05</v>
      </c>
      <c r="F1280" s="6">
        <v>546.78</v>
      </c>
      <c r="G1280" s="6">
        <v>321.95</v>
      </c>
      <c r="H1280" s="6">
        <v>91.65</v>
      </c>
      <c r="I1280" s="7">
        <f t="shared" si="151"/>
        <v>-3.9551126070453968E-3</v>
      </c>
      <c r="J1280" s="7">
        <f t="shared" si="151"/>
        <v>-1.7504579686546062E-2</v>
      </c>
      <c r="K1280" s="7">
        <f t="shared" si="151"/>
        <v>-4.6159527326440353E-3</v>
      </c>
      <c r="L1280" s="7">
        <f t="shared" si="151"/>
        <v>-2.3781212841854971E-2</v>
      </c>
      <c r="M1280" s="7">
        <f t="shared" si="151"/>
        <v>1.9203335893780427E-3</v>
      </c>
      <c r="N1280" s="7">
        <f t="shared" si="151"/>
        <v>-3.4011492467774462E-2</v>
      </c>
      <c r="O1280" s="7">
        <f t="shared" si="151"/>
        <v>-3.8188761593016873E-2</v>
      </c>
      <c r="P1280" s="7">
        <f t="shared" si="150"/>
        <v>3.9826425375860718E-3</v>
      </c>
      <c r="Q1280" s="7">
        <f t="shared" si="150"/>
        <v>-1.5083445346661306E-2</v>
      </c>
      <c r="R1280" s="7">
        <f t="shared" si="150"/>
        <v>9.5543605153098846E-3</v>
      </c>
      <c r="S1280" s="7">
        <f t="shared" si="150"/>
        <v>1.1897681355887508E-3</v>
      </c>
      <c r="T1280" s="7">
        <f t="shared" si="150"/>
        <v>-3.1096372314838836E-2</v>
      </c>
      <c r="U1280" s="7">
        <f t="shared" si="150"/>
        <v>4.3579835509261157E-3</v>
      </c>
      <c r="V1280" s="9">
        <f t="shared" si="149"/>
        <v>-4.354933393372752E-3</v>
      </c>
    </row>
    <row r="1281" spans="1:22" x14ac:dyDescent="0.2">
      <c r="A1281" s="8">
        <v>43866</v>
      </c>
      <c r="B1281" s="6">
        <v>41142.660000000003</v>
      </c>
      <c r="C1281" s="6">
        <v>724.05</v>
      </c>
      <c r="D1281" s="6">
        <v>539.1</v>
      </c>
      <c r="E1281" s="6">
        <v>41.05</v>
      </c>
      <c r="F1281" s="6">
        <v>547.83000000000004</v>
      </c>
      <c r="G1281" s="6">
        <v>311</v>
      </c>
      <c r="H1281" s="6">
        <v>88.15</v>
      </c>
      <c r="I1281" s="7">
        <f t="shared" si="151"/>
        <v>-8.5867078113084361E-3</v>
      </c>
      <c r="J1281" s="7">
        <f t="shared" si="151"/>
        <v>-1.2499136799944743E-2</v>
      </c>
      <c r="K1281" s="7">
        <f t="shared" si="151"/>
        <v>-1.5396030421072293E-2</v>
      </c>
      <c r="L1281" s="7">
        <f t="shared" si="151"/>
        <v>-1.218026796589522E-2</v>
      </c>
      <c r="M1281" s="7">
        <f t="shared" si="151"/>
        <v>-4.0030666447620766E-2</v>
      </c>
      <c r="N1281" s="7">
        <f t="shared" si="151"/>
        <v>-1.5273311897106123E-2</v>
      </c>
      <c r="O1281" s="7">
        <f t="shared" si="151"/>
        <v>-1.1911514463981976E-2</v>
      </c>
      <c r="P1281" s="7">
        <f t="shared" si="150"/>
        <v>-3.9629547494464193E-3</v>
      </c>
      <c r="Q1281" s="7">
        <f t="shared" si="150"/>
        <v>-1.7659596508155507E-2</v>
      </c>
      <c r="R1281" s="7">
        <f t="shared" si="150"/>
        <v>-4.6266391404422074E-3</v>
      </c>
      <c r="S1281" s="7">
        <f t="shared" si="150"/>
        <v>-2.4068550520519871E-2</v>
      </c>
      <c r="T1281" s="7">
        <f t="shared" si="150"/>
        <v>1.9184921059622201E-3</v>
      </c>
      <c r="U1281" s="7">
        <f t="shared" si="150"/>
        <v>-3.4603341804958339E-2</v>
      </c>
      <c r="V1281" s="9">
        <f t="shared" si="149"/>
        <v>-3.8937065441834749E-2</v>
      </c>
    </row>
    <row r="1282" spans="1:22" x14ac:dyDescent="0.2">
      <c r="A1282" s="8">
        <v>43865</v>
      </c>
      <c r="B1282" s="6">
        <v>40789.379999999997</v>
      </c>
      <c r="C1282" s="6">
        <v>715</v>
      </c>
      <c r="D1282" s="6">
        <v>530.79999999999995</v>
      </c>
      <c r="E1282" s="6">
        <v>40.549999999999997</v>
      </c>
      <c r="F1282" s="6">
        <v>525.9</v>
      </c>
      <c r="G1282" s="6">
        <v>306.25</v>
      </c>
      <c r="H1282" s="6">
        <v>87.1</v>
      </c>
      <c r="I1282" s="7">
        <f t="shared" si="151"/>
        <v>-2.2483058090120522E-2</v>
      </c>
      <c r="J1282" s="7">
        <f t="shared" si="151"/>
        <v>-8.4615384615384093E-3</v>
      </c>
      <c r="K1282" s="7">
        <f t="shared" si="151"/>
        <v>-2.8730218538055796E-2</v>
      </c>
      <c r="L1282" s="7">
        <f t="shared" si="151"/>
        <v>-3.32922318125769E-2</v>
      </c>
      <c r="M1282" s="7">
        <f t="shared" si="151"/>
        <v>-7.4538885719718229E-3</v>
      </c>
      <c r="N1282" s="7">
        <f t="shared" si="151"/>
        <v>-2.6612244897959103E-2</v>
      </c>
      <c r="O1282" s="7">
        <f t="shared" si="151"/>
        <v>-1.3777267508610636E-2</v>
      </c>
      <c r="P1282" s="7">
        <f t="shared" si="150"/>
        <v>-8.6237859924106642E-3</v>
      </c>
      <c r="Q1282" s="7">
        <f t="shared" si="150"/>
        <v>-1.2577908080603932E-2</v>
      </c>
      <c r="R1282" s="7">
        <f t="shared" si="150"/>
        <v>-1.5515779999570741E-2</v>
      </c>
      <c r="S1282" s="7">
        <f t="shared" si="150"/>
        <v>-1.2255055337015271E-2</v>
      </c>
      <c r="T1282" s="7">
        <f t="shared" si="150"/>
        <v>-4.0853939246754102E-2</v>
      </c>
      <c r="U1282" s="7">
        <f t="shared" si="150"/>
        <v>-1.5391150320297408E-2</v>
      </c>
      <c r="V1282" s="9">
        <f t="shared" si="149"/>
        <v>-1.1983024985422251E-2</v>
      </c>
    </row>
    <row r="1283" spans="1:22" x14ac:dyDescent="0.2">
      <c r="A1283" s="8">
        <v>43864</v>
      </c>
      <c r="B1283" s="6">
        <v>39872.31</v>
      </c>
      <c r="C1283" s="6">
        <v>708.95</v>
      </c>
      <c r="D1283" s="6">
        <v>515.54999999999995</v>
      </c>
      <c r="E1283" s="6">
        <v>39.200000000000003</v>
      </c>
      <c r="F1283" s="6">
        <v>521.98</v>
      </c>
      <c r="G1283" s="6">
        <v>298.10000000000002</v>
      </c>
      <c r="H1283" s="6">
        <v>85.9</v>
      </c>
      <c r="I1283" s="7">
        <f t="shared" si="151"/>
        <v>-3.4304508567474246E-3</v>
      </c>
      <c r="J1283" s="7">
        <f t="shared" si="151"/>
        <v>-4.9368784822625411E-3</v>
      </c>
      <c r="K1283" s="7">
        <f t="shared" si="151"/>
        <v>-2.1239453011346998E-2</v>
      </c>
      <c r="L1283" s="7">
        <f t="shared" si="151"/>
        <v>-1.2755102040817867E-3</v>
      </c>
      <c r="M1283" s="7">
        <f t="shared" si="151"/>
        <v>-1.2510057856622847E-2</v>
      </c>
      <c r="N1283" s="7">
        <f t="shared" si="151"/>
        <v>1.5095605501509457E-2</v>
      </c>
      <c r="O1283" s="7">
        <f t="shared" si="151"/>
        <v>3.9580908032595952E-2</v>
      </c>
      <c r="P1283" s="7">
        <f t="shared" si="150"/>
        <v>-2.2739655395696907E-2</v>
      </c>
      <c r="Q1283" s="7">
        <f t="shared" si="150"/>
        <v>-8.4975405104406633E-3</v>
      </c>
      <c r="R1283" s="7">
        <f t="shared" si="150"/>
        <v>-2.9151010494099894E-2</v>
      </c>
      <c r="S1283" s="7">
        <f t="shared" si="150"/>
        <v>-3.3859033765004903E-2</v>
      </c>
      <c r="T1283" s="7">
        <f t="shared" si="150"/>
        <v>-7.4818076229117613E-3</v>
      </c>
      <c r="U1283" s="7">
        <f t="shared" si="150"/>
        <v>-2.6972761174910896E-2</v>
      </c>
      <c r="V1283" s="9">
        <f t="shared" si="149"/>
        <v>-1.3873054868247265E-2</v>
      </c>
    </row>
    <row r="1284" spans="1:22" x14ac:dyDescent="0.2">
      <c r="A1284" s="8">
        <v>43862</v>
      </c>
      <c r="B1284" s="6">
        <v>39735.53</v>
      </c>
      <c r="C1284" s="6">
        <v>705.45</v>
      </c>
      <c r="D1284" s="6">
        <v>504.6</v>
      </c>
      <c r="E1284" s="6">
        <v>39.15</v>
      </c>
      <c r="F1284" s="6">
        <v>515.45000000000005</v>
      </c>
      <c r="G1284" s="6">
        <v>302.60000000000002</v>
      </c>
      <c r="H1284" s="6">
        <v>89.3</v>
      </c>
      <c r="I1284" s="7">
        <f t="shared" si="151"/>
        <v>2.48633905222857E-2</v>
      </c>
      <c r="J1284" s="7">
        <f t="shared" si="151"/>
        <v>3.3808207527110223E-2</v>
      </c>
      <c r="K1284" s="7">
        <f t="shared" si="151"/>
        <v>4.1716210860087033E-2</v>
      </c>
      <c r="L1284" s="7">
        <f t="shared" si="151"/>
        <v>3.9591315453384457E-2</v>
      </c>
      <c r="M1284" s="7">
        <f t="shared" si="151"/>
        <v>3.243767581724688E-2</v>
      </c>
      <c r="N1284" s="7">
        <f t="shared" si="151"/>
        <v>5.237937871777909E-2</v>
      </c>
      <c r="O1284" s="7">
        <f t="shared" si="151"/>
        <v>3.8073908174692139E-2</v>
      </c>
      <c r="P1284" s="7">
        <f t="shared" si="150"/>
        <v>-3.4363483445117205E-3</v>
      </c>
      <c r="Q1284" s="7">
        <f t="shared" si="150"/>
        <v>-4.9491051244003005E-3</v>
      </c>
      <c r="R1284" s="7">
        <f t="shared" si="150"/>
        <v>-2.1468255756995101E-2</v>
      </c>
      <c r="S1284" s="7">
        <f t="shared" si="150"/>
        <v>-1.2763243596049009E-3</v>
      </c>
      <c r="T1284" s="7">
        <f t="shared" si="150"/>
        <v>-1.258896742999297E-2</v>
      </c>
      <c r="U1284" s="7">
        <f t="shared" si="150"/>
        <v>1.4982800670229682E-2</v>
      </c>
      <c r="V1284" s="9">
        <f t="shared" si="149"/>
        <v>3.8817658892243589E-2</v>
      </c>
    </row>
    <row r="1285" spans="1:22" x14ac:dyDescent="0.2">
      <c r="A1285" s="8">
        <v>43861</v>
      </c>
      <c r="B1285" s="6">
        <v>40723.49</v>
      </c>
      <c r="C1285" s="6">
        <v>729.3</v>
      </c>
      <c r="D1285" s="6">
        <v>525.65</v>
      </c>
      <c r="E1285" s="6">
        <v>40.700000000000003</v>
      </c>
      <c r="F1285" s="6">
        <v>532.16999999999996</v>
      </c>
      <c r="G1285" s="6">
        <v>318.45</v>
      </c>
      <c r="H1285" s="6">
        <v>92.7</v>
      </c>
      <c r="I1285" s="7">
        <f t="shared" si="151"/>
        <v>4.6737153421771982E-3</v>
      </c>
      <c r="J1285" s="7">
        <f t="shared" si="151"/>
        <v>2.1938845468256751E-3</v>
      </c>
      <c r="K1285" s="7">
        <f t="shared" si="151"/>
        <v>1.24607628650244E-2</v>
      </c>
      <c r="L1285" s="7">
        <f t="shared" si="151"/>
        <v>1.2285012285011554E-3</v>
      </c>
      <c r="M1285" s="7">
        <f t="shared" si="151"/>
        <v>-1.5671683860420393E-2</v>
      </c>
      <c r="N1285" s="7">
        <f t="shared" si="151"/>
        <v>-2.4336630554247174E-2</v>
      </c>
      <c r="O1285" s="7">
        <f t="shared" si="151"/>
        <v>4.3149946062566169E-3</v>
      </c>
      <c r="P1285" s="7">
        <f t="shared" si="150"/>
        <v>2.4559326168897593E-2</v>
      </c>
      <c r="Q1285" s="7">
        <f t="shared" si="150"/>
        <v>3.3249272931020563E-2</v>
      </c>
      <c r="R1285" s="7">
        <f t="shared" si="150"/>
        <v>4.0869555814882379E-2</v>
      </c>
      <c r="S1285" s="7">
        <f t="shared" si="150"/>
        <v>3.8827670011737231E-2</v>
      </c>
      <c r="T1285" s="7">
        <f t="shared" si="150"/>
        <v>3.1922681626564003E-2</v>
      </c>
      <c r="U1285" s="7">
        <f t="shared" si="150"/>
        <v>5.1053675463119098E-2</v>
      </c>
      <c r="V1285" s="9">
        <f t="shared" si="149"/>
        <v>3.7366984689356196E-2</v>
      </c>
    </row>
    <row r="1286" spans="1:22" x14ac:dyDescent="0.2">
      <c r="A1286" s="8">
        <v>43860</v>
      </c>
      <c r="B1286" s="6">
        <v>40913.82</v>
      </c>
      <c r="C1286" s="6">
        <v>730.9</v>
      </c>
      <c r="D1286" s="6">
        <v>532.20000000000005</v>
      </c>
      <c r="E1286" s="6">
        <v>40.75</v>
      </c>
      <c r="F1286" s="6">
        <v>523.83000000000004</v>
      </c>
      <c r="G1286" s="6">
        <v>310.7</v>
      </c>
      <c r="H1286" s="6">
        <v>93.1</v>
      </c>
      <c r="I1286" s="7">
        <f t="shared" si="151"/>
        <v>6.9619507540483738E-3</v>
      </c>
      <c r="J1286" s="7">
        <f t="shared" si="151"/>
        <v>5.9515665617730917E-3</v>
      </c>
      <c r="K1286" s="7">
        <f t="shared" si="151"/>
        <v>-1.052236001503204E-2</v>
      </c>
      <c r="L1286" s="7">
        <f t="shared" si="151"/>
        <v>8.0981595092024516E-2</v>
      </c>
      <c r="M1286" s="7">
        <f t="shared" si="151"/>
        <v>-9.5450814195441325E-4</v>
      </c>
      <c r="N1286" s="7">
        <f t="shared" si="151"/>
        <v>1.8506598004506047E-2</v>
      </c>
      <c r="O1286" s="7">
        <f t="shared" si="151"/>
        <v>6.4446831364124435E-3</v>
      </c>
      <c r="P1286" s="7">
        <f t="shared" si="150"/>
        <v>4.6628274460654168E-3</v>
      </c>
      <c r="Q1286" s="7">
        <f t="shared" si="150"/>
        <v>2.1914814961586085E-3</v>
      </c>
      <c r="R1286" s="7">
        <f t="shared" si="150"/>
        <v>1.2383766521749044E-2</v>
      </c>
      <c r="S1286" s="7">
        <f t="shared" si="150"/>
        <v>1.2277472383223377E-3</v>
      </c>
      <c r="T1286" s="7">
        <f t="shared" si="150"/>
        <v>-1.5795782966811927E-2</v>
      </c>
      <c r="U1286" s="7">
        <f t="shared" si="150"/>
        <v>-2.4637660418373116E-2</v>
      </c>
      <c r="V1286" s="9">
        <f t="shared" si="149"/>
        <v>4.305711711211792E-3</v>
      </c>
    </row>
    <row r="1287" spans="1:22" x14ac:dyDescent="0.2">
      <c r="A1287" s="8">
        <v>43859</v>
      </c>
      <c r="B1287" s="6">
        <v>41198.660000000003</v>
      </c>
      <c r="C1287" s="6">
        <v>735.25</v>
      </c>
      <c r="D1287" s="6">
        <v>526.6</v>
      </c>
      <c r="E1287" s="6">
        <v>44.05</v>
      </c>
      <c r="F1287" s="6">
        <v>523.33000000000004</v>
      </c>
      <c r="G1287" s="6">
        <v>316.45</v>
      </c>
      <c r="H1287" s="6">
        <v>93.7</v>
      </c>
      <c r="I1287" s="7">
        <f t="shared" si="151"/>
        <v>-5.6263965866851784E-3</v>
      </c>
      <c r="J1287" s="7">
        <f t="shared" si="151"/>
        <v>2.584155049302872E-3</v>
      </c>
      <c r="K1287" s="7">
        <f t="shared" si="151"/>
        <v>3.0383592859855035E-3</v>
      </c>
      <c r="L1287" s="7">
        <f t="shared" si="151"/>
        <v>-1.7026106696935273E-2</v>
      </c>
      <c r="M1287" s="7">
        <f t="shared" si="151"/>
        <v>-2.7325014809013171E-3</v>
      </c>
      <c r="N1287" s="7">
        <f t="shared" si="151"/>
        <v>-4.2660767893820672E-3</v>
      </c>
      <c r="O1287" s="7">
        <f t="shared" si="151"/>
        <v>-5.3361792956243548E-3</v>
      </c>
      <c r="P1287" s="7">
        <f t="shared" si="150"/>
        <v>6.9378282698806457E-3</v>
      </c>
      <c r="Q1287" s="7">
        <f t="shared" si="150"/>
        <v>5.9339259477583202E-3</v>
      </c>
      <c r="R1287" s="7">
        <f t="shared" si="150"/>
        <v>-1.0578111481379878E-2</v>
      </c>
      <c r="S1287" s="7">
        <f t="shared" si="150"/>
        <v>7.7869512695316778E-2</v>
      </c>
      <c r="T1287" s="7">
        <f t="shared" si="150"/>
        <v>-9.5496397493822225E-4</v>
      </c>
      <c r="U1287" s="7">
        <f t="shared" si="150"/>
        <v>1.8337434822312735E-2</v>
      </c>
      <c r="V1287" s="9">
        <f t="shared" si="149"/>
        <v>6.4240049613551011E-3</v>
      </c>
    </row>
    <row r="1288" spans="1:22" x14ac:dyDescent="0.2">
      <c r="A1288" s="8">
        <v>43858</v>
      </c>
      <c r="B1288" s="6">
        <v>40966.86</v>
      </c>
      <c r="C1288" s="6">
        <v>737.15</v>
      </c>
      <c r="D1288" s="6">
        <v>528.20000000000005</v>
      </c>
      <c r="E1288" s="6">
        <v>43.3</v>
      </c>
      <c r="F1288" s="6">
        <v>521.9</v>
      </c>
      <c r="G1288" s="6">
        <v>315.10000000000002</v>
      </c>
      <c r="H1288" s="6">
        <v>93.2</v>
      </c>
      <c r="I1288" s="7">
        <f t="shared" si="151"/>
        <v>4.5954217628592087E-3</v>
      </c>
      <c r="J1288" s="7">
        <f t="shared" si="151"/>
        <v>4.2053856067285622E-3</v>
      </c>
      <c r="K1288" s="7">
        <f t="shared" si="151"/>
        <v>1.7133661491859131E-2</v>
      </c>
      <c r="L1288" s="7">
        <f t="shared" si="151"/>
        <v>1.0392609699769073E-2</v>
      </c>
      <c r="M1288" s="7">
        <f t="shared" si="151"/>
        <v>-2.0827744778693202E-2</v>
      </c>
      <c r="N1288" s="7">
        <f t="shared" si="151"/>
        <v>3.4909552523008092E-3</v>
      </c>
      <c r="O1288" s="7">
        <f t="shared" si="151"/>
        <v>-9.1201716738198435E-3</v>
      </c>
      <c r="P1288" s="7">
        <f t="shared" si="150"/>
        <v>-5.642284377996157E-3</v>
      </c>
      <c r="Q1288" s="7">
        <f t="shared" si="150"/>
        <v>2.5808218617242428E-3</v>
      </c>
      <c r="R1288" s="7">
        <f t="shared" si="150"/>
        <v>3.0337528008227508E-3</v>
      </c>
      <c r="S1288" s="7">
        <f t="shared" si="150"/>
        <v>-1.7172717373744324E-2</v>
      </c>
      <c r="T1288" s="7">
        <f t="shared" si="150"/>
        <v>-2.7362415778401884E-3</v>
      </c>
      <c r="U1288" s="7">
        <f t="shared" si="150"/>
        <v>-4.2752024580852985E-3</v>
      </c>
      <c r="V1288" s="9">
        <f t="shared" si="149"/>
        <v>-5.350467552831026E-3</v>
      </c>
    </row>
    <row r="1289" spans="1:22" x14ac:dyDescent="0.2">
      <c r="A1289" s="8">
        <v>43857</v>
      </c>
      <c r="B1289" s="6">
        <v>41155.120000000003</v>
      </c>
      <c r="C1289" s="6">
        <v>740.25</v>
      </c>
      <c r="D1289" s="6">
        <v>537.25</v>
      </c>
      <c r="E1289" s="6">
        <v>43.75</v>
      </c>
      <c r="F1289" s="6">
        <v>511.03</v>
      </c>
      <c r="G1289" s="6">
        <v>316.2</v>
      </c>
      <c r="H1289" s="6">
        <v>92.35</v>
      </c>
      <c r="I1289" s="7">
        <f t="shared" si="151"/>
        <v>1.1130328377125354E-2</v>
      </c>
      <c r="J1289" s="7">
        <f t="shared" si="151"/>
        <v>-3.8500506585613659E-3</v>
      </c>
      <c r="K1289" s="7">
        <f t="shared" si="151"/>
        <v>-6.3285248953001139E-3</v>
      </c>
      <c r="L1289" s="7">
        <f t="shared" si="151"/>
        <v>5.7142857142857828E-3</v>
      </c>
      <c r="M1289" s="7">
        <f t="shared" si="151"/>
        <v>4.7590161047296631E-2</v>
      </c>
      <c r="N1289" s="7">
        <f t="shared" si="151"/>
        <v>2.482605945604055E-2</v>
      </c>
      <c r="O1289" s="7">
        <f t="shared" si="151"/>
        <v>3.519220357336228E-2</v>
      </c>
      <c r="P1289" s="7">
        <f t="shared" si="150"/>
        <v>4.5848950497410284E-3</v>
      </c>
      <c r="Q1289" s="7">
        <f t="shared" si="150"/>
        <v>4.1965676858718645E-3</v>
      </c>
      <c r="R1289" s="7">
        <f t="shared" si="150"/>
        <v>1.6988535659587984E-2</v>
      </c>
      <c r="S1289" s="7">
        <f t="shared" si="150"/>
        <v>1.0338977795179293E-2</v>
      </c>
      <c r="T1289" s="7">
        <f t="shared" si="150"/>
        <v>-2.1047701754061825E-2</v>
      </c>
      <c r="U1289" s="7">
        <f t="shared" si="150"/>
        <v>3.4848760121426732E-3</v>
      </c>
      <c r="V1289" s="9">
        <f t="shared" si="149"/>
        <v>-9.162015046296634E-3</v>
      </c>
    </row>
    <row r="1290" spans="1:22" x14ac:dyDescent="0.2">
      <c r="A1290" s="8">
        <v>43854</v>
      </c>
      <c r="B1290" s="6">
        <v>41613.19</v>
      </c>
      <c r="C1290" s="6">
        <v>737.4</v>
      </c>
      <c r="D1290" s="6">
        <v>533.85</v>
      </c>
      <c r="E1290" s="6">
        <v>44</v>
      </c>
      <c r="F1290" s="6">
        <v>535.35</v>
      </c>
      <c r="G1290" s="6">
        <v>324.05</v>
      </c>
      <c r="H1290" s="6">
        <v>95.6</v>
      </c>
      <c r="I1290" s="7">
        <f t="shared" si="151"/>
        <v>-5.449954689847103E-3</v>
      </c>
      <c r="J1290" s="7">
        <f t="shared" si="151"/>
        <v>-1.9528071602929131E-2</v>
      </c>
      <c r="K1290" s="7">
        <f t="shared" si="151"/>
        <v>-1.152008991289688E-2</v>
      </c>
      <c r="L1290" s="7">
        <f t="shared" si="151"/>
        <v>-9.0909090909090384E-3</v>
      </c>
      <c r="M1290" s="7">
        <f t="shared" si="151"/>
        <v>-8.9791725039693793E-2</v>
      </c>
      <c r="N1290" s="7">
        <f t="shared" si="151"/>
        <v>-2.6230519981484957E-3</v>
      </c>
      <c r="O1290" s="7">
        <f t="shared" si="151"/>
        <v>-7.3221757322174952E-3</v>
      </c>
      <c r="P1290" s="7">
        <f t="shared" si="150"/>
        <v>1.1068842093238419E-2</v>
      </c>
      <c r="Q1290" s="7">
        <f t="shared" si="150"/>
        <v>-3.8574811816565872E-3</v>
      </c>
      <c r="R1290" s="7">
        <f t="shared" si="150"/>
        <v>-6.3486348983084404E-3</v>
      </c>
      <c r="S1290" s="7">
        <f t="shared" si="150"/>
        <v>5.6980211146377959E-3</v>
      </c>
      <c r="T1290" s="7">
        <f t="shared" si="150"/>
        <v>4.6492441708973348E-2</v>
      </c>
      <c r="U1290" s="7">
        <f t="shared" si="150"/>
        <v>2.4522900098353423E-2</v>
      </c>
      <c r="V1290" s="9">
        <f t="shared" si="149"/>
        <v>3.4587113412106699E-2</v>
      </c>
    </row>
    <row r="1291" spans="1:22" x14ac:dyDescent="0.2">
      <c r="A1291" s="8">
        <v>43853</v>
      </c>
      <c r="B1291" s="6">
        <v>41386.400000000001</v>
      </c>
      <c r="C1291" s="6">
        <v>723</v>
      </c>
      <c r="D1291" s="6">
        <v>527.70000000000005</v>
      </c>
      <c r="E1291" s="6">
        <v>43.6</v>
      </c>
      <c r="F1291" s="6">
        <v>487.28</v>
      </c>
      <c r="G1291" s="6">
        <v>323.2</v>
      </c>
      <c r="H1291" s="6">
        <v>94.9</v>
      </c>
      <c r="I1291" s="7">
        <f t="shared" si="151"/>
        <v>-6.5485280188661843E-3</v>
      </c>
      <c r="J1291" s="7">
        <f t="shared" si="151"/>
        <v>-1.4384508990318068E-2</v>
      </c>
      <c r="K1291" s="7">
        <f t="shared" si="151"/>
        <v>-9.1908281220390853E-3</v>
      </c>
      <c r="L1291" s="7">
        <f t="shared" si="151"/>
        <v>-5.7339449541284893E-3</v>
      </c>
      <c r="M1291" s="7">
        <f t="shared" si="151"/>
        <v>-8.9784107699885096E-2</v>
      </c>
      <c r="N1291" s="7">
        <f t="shared" si="151"/>
        <v>-2.1813118811881194E-2</v>
      </c>
      <c r="O1291" s="7">
        <f t="shared" si="151"/>
        <v>-6.322444678609207E-3</v>
      </c>
      <c r="P1291" s="7">
        <f t="shared" si="150"/>
        <v>-5.4648598726219286E-3</v>
      </c>
      <c r="Q1291" s="7">
        <f t="shared" si="150"/>
        <v>-1.9721263641279369E-2</v>
      </c>
      <c r="R1291" s="7">
        <f t="shared" si="150"/>
        <v>-1.1586960212689196E-2</v>
      </c>
      <c r="S1291" s="7">
        <f t="shared" si="150"/>
        <v>-9.1324835632724741E-3</v>
      </c>
      <c r="T1291" s="7">
        <f t="shared" si="150"/>
        <v>-9.4081832076050004E-2</v>
      </c>
      <c r="U1291" s="7">
        <f t="shared" si="150"/>
        <v>-2.626498226784746E-3</v>
      </c>
      <c r="V1291" s="9">
        <f t="shared" si="149"/>
        <v>-7.3491144414733417E-3</v>
      </c>
    </row>
    <row r="1292" spans="1:22" x14ac:dyDescent="0.2">
      <c r="A1292" s="8">
        <v>43852</v>
      </c>
      <c r="B1292" s="6">
        <v>41115.379999999997</v>
      </c>
      <c r="C1292" s="6">
        <v>712.6</v>
      </c>
      <c r="D1292" s="6">
        <v>522.85</v>
      </c>
      <c r="E1292" s="6">
        <v>43.35</v>
      </c>
      <c r="F1292" s="6">
        <v>443.53</v>
      </c>
      <c r="G1292" s="6">
        <v>316.14999999999998</v>
      </c>
      <c r="H1292" s="6">
        <v>94.3</v>
      </c>
      <c r="I1292" s="7">
        <f t="shared" si="151"/>
        <v>5.0693925241600546E-3</v>
      </c>
      <c r="J1292" s="7">
        <f t="shared" si="151"/>
        <v>7.0165590794275534E-3</v>
      </c>
      <c r="K1292" s="7">
        <f t="shared" si="151"/>
        <v>1.5683274361671495E-2</v>
      </c>
      <c r="L1292" s="7">
        <f t="shared" si="151"/>
        <v>-3.4602076124566894E-3</v>
      </c>
      <c r="M1292" s="7">
        <f t="shared" si="151"/>
        <v>1.4655152977252062E-3</v>
      </c>
      <c r="N1292" s="7">
        <f t="shared" si="151"/>
        <v>-7.7494860034793556E-3</v>
      </c>
      <c r="O1292" s="7">
        <f t="shared" si="151"/>
        <v>4.7720042417815911E-3</v>
      </c>
      <c r="P1292" s="7">
        <f t="shared" si="150"/>
        <v>-6.5700636979583258E-3</v>
      </c>
      <c r="Q1292" s="7">
        <f t="shared" si="150"/>
        <v>-1.4488968987028962E-2</v>
      </c>
      <c r="R1292" s="7">
        <f t="shared" si="150"/>
        <v>-9.2333243670244623E-3</v>
      </c>
      <c r="S1292" s="7">
        <f t="shared" si="150"/>
        <v>-5.750447128437826E-3</v>
      </c>
      <c r="T1292" s="7">
        <f t="shared" si="150"/>
        <v>-9.4073463323376058E-2</v>
      </c>
      <c r="U1292" s="7">
        <f t="shared" si="150"/>
        <v>-2.2054542142318109E-2</v>
      </c>
      <c r="V1292" s="9">
        <f t="shared" si="149"/>
        <v>-6.3425159764705164E-3</v>
      </c>
    </row>
    <row r="1293" spans="1:22" x14ac:dyDescent="0.2">
      <c r="A1293" s="8">
        <v>43851</v>
      </c>
      <c r="B1293" s="6">
        <v>41323.81</v>
      </c>
      <c r="C1293" s="6">
        <v>717.6</v>
      </c>
      <c r="D1293" s="6">
        <v>531.04999999999995</v>
      </c>
      <c r="E1293" s="6">
        <v>43.2</v>
      </c>
      <c r="F1293" s="6">
        <v>444.18</v>
      </c>
      <c r="G1293" s="6">
        <v>313.7</v>
      </c>
      <c r="H1293" s="6">
        <v>94.75</v>
      </c>
      <c r="I1293" s="7">
        <f t="shared" si="151"/>
        <v>4.9632403207739983E-3</v>
      </c>
      <c r="J1293" s="7">
        <f t="shared" si="151"/>
        <v>1.3377926421404673E-2</v>
      </c>
      <c r="K1293" s="7">
        <f t="shared" si="151"/>
        <v>7.1556350626118537E-3</v>
      </c>
      <c r="L1293" s="7">
        <f t="shared" si="151"/>
        <v>-3.4722222222223209E-3</v>
      </c>
      <c r="M1293" s="7">
        <f t="shared" si="151"/>
        <v>-2.7691476428475248E-3</v>
      </c>
      <c r="N1293" s="7">
        <f t="shared" si="151"/>
        <v>9.5632770162579206E-4</v>
      </c>
      <c r="O1293" s="7">
        <f t="shared" si="151"/>
        <v>-5.2770448548811189E-4</v>
      </c>
      <c r="P1293" s="7">
        <f t="shared" si="150"/>
        <v>5.0565864151062723E-3</v>
      </c>
      <c r="Q1293" s="7">
        <f t="shared" si="150"/>
        <v>6.9920575728507931E-3</v>
      </c>
      <c r="R1293" s="7">
        <f t="shared" si="150"/>
        <v>1.5561562722950752E-2</v>
      </c>
      <c r="S1293" s="7">
        <f t="shared" si="150"/>
        <v>-3.4662079764861725E-3</v>
      </c>
      <c r="T1293" s="7">
        <f t="shared" si="150"/>
        <v>1.464442478208974E-3</v>
      </c>
      <c r="U1293" s="7">
        <f t="shared" si="150"/>
        <v>-7.7796693079897417E-3</v>
      </c>
      <c r="V1293" s="9">
        <f t="shared" si="149"/>
        <v>4.7606543231239612E-3</v>
      </c>
    </row>
    <row r="1294" spans="1:22" x14ac:dyDescent="0.2">
      <c r="A1294" s="8">
        <v>43850</v>
      </c>
      <c r="B1294" s="6">
        <v>41528.910000000003</v>
      </c>
      <c r="C1294" s="6">
        <v>727.2</v>
      </c>
      <c r="D1294" s="6">
        <v>534.85</v>
      </c>
      <c r="E1294" s="6">
        <v>43.05</v>
      </c>
      <c r="F1294" s="6">
        <v>442.95</v>
      </c>
      <c r="G1294" s="6">
        <v>314</v>
      </c>
      <c r="H1294" s="6">
        <v>94.7</v>
      </c>
      <c r="I1294" s="7">
        <f t="shared" si="151"/>
        <v>1.0028194816574798E-2</v>
      </c>
      <c r="J1294" s="7">
        <f t="shared" si="151"/>
        <v>1.7464246424642393E-2</v>
      </c>
      <c r="K1294" s="7">
        <f t="shared" si="151"/>
        <v>-5.2351126484062593E-3</v>
      </c>
      <c r="L1294" s="7">
        <f t="shared" si="151"/>
        <v>1.0452961672474004E-2</v>
      </c>
      <c r="M1294" s="7">
        <f t="shared" si="151"/>
        <v>-9.1883959814876848E-3</v>
      </c>
      <c r="N1294" s="7">
        <f t="shared" si="151"/>
        <v>1.2738853503184711E-2</v>
      </c>
      <c r="O1294" s="7">
        <f t="shared" si="151"/>
        <v>2.7983104540654669E-2</v>
      </c>
      <c r="P1294" s="7">
        <f t="shared" si="150"/>
        <v>4.9509640468420333E-3</v>
      </c>
      <c r="Q1294" s="7">
        <f t="shared" si="150"/>
        <v>1.3289232118682706E-2</v>
      </c>
      <c r="R1294" s="7">
        <f t="shared" si="150"/>
        <v>7.1301549845912693E-3</v>
      </c>
      <c r="S1294" s="7">
        <f t="shared" si="150"/>
        <v>-3.47826437632492E-3</v>
      </c>
      <c r="T1294" s="7">
        <f t="shared" si="150"/>
        <v>-2.7729888250206452E-3</v>
      </c>
      <c r="U1294" s="7">
        <f t="shared" si="150"/>
        <v>9.5587071162093692E-4</v>
      </c>
      <c r="V1294" s="9">
        <f t="shared" si="149"/>
        <v>-5.2784377050315429E-4</v>
      </c>
    </row>
    <row r="1295" spans="1:22" x14ac:dyDescent="0.2">
      <c r="A1295" s="8">
        <v>43847</v>
      </c>
      <c r="B1295" s="6">
        <v>41945.37</v>
      </c>
      <c r="C1295" s="6">
        <v>739.9</v>
      </c>
      <c r="D1295" s="6">
        <v>532.04999999999995</v>
      </c>
      <c r="E1295" s="6">
        <v>43.5</v>
      </c>
      <c r="F1295" s="6">
        <v>438.88</v>
      </c>
      <c r="G1295" s="6">
        <v>318</v>
      </c>
      <c r="H1295" s="6">
        <v>97.35</v>
      </c>
      <c r="I1295" s="7">
        <f t="shared" si="151"/>
        <v>-3.0539723454592327E-4</v>
      </c>
      <c r="J1295" s="7">
        <f t="shared" si="151"/>
        <v>-3.5139883768077196E-3</v>
      </c>
      <c r="K1295" s="7">
        <f t="shared" si="151"/>
        <v>9.5855652664222912E-3</v>
      </c>
      <c r="L1295" s="7">
        <f t="shared" si="151"/>
        <v>3.4482758620689724E-2</v>
      </c>
      <c r="M1295" s="7">
        <f t="shared" si="151"/>
        <v>-3.4177907400656515E-4</v>
      </c>
      <c r="N1295" s="7">
        <f t="shared" si="151"/>
        <v>1.6666666666666607E-2</v>
      </c>
      <c r="O1295" s="7">
        <f t="shared" si="151"/>
        <v>3.0816640986133237E-3</v>
      </c>
      <c r="P1295" s="7">
        <f t="shared" si="150"/>
        <v>9.9782461235083456E-3</v>
      </c>
      <c r="Q1295" s="7">
        <f t="shared" si="150"/>
        <v>1.7313499068236107E-2</v>
      </c>
      <c r="R1295" s="7">
        <f t="shared" si="150"/>
        <v>-5.2488638643994846E-3</v>
      </c>
      <c r="S1295" s="7">
        <f t="shared" si="150"/>
        <v>1.0398707220898737E-2</v>
      </c>
      <c r="T1295" s="7">
        <f t="shared" si="150"/>
        <v>-9.2308696687481966E-3</v>
      </c>
      <c r="U1295" s="7">
        <f t="shared" si="150"/>
        <v>1.2658396871923465E-2</v>
      </c>
      <c r="V1295" s="9">
        <f t="shared" si="149"/>
        <v>2.7598731626176102E-2</v>
      </c>
    </row>
    <row r="1296" spans="1:22" x14ac:dyDescent="0.2">
      <c r="A1296" s="8">
        <v>43846</v>
      </c>
      <c r="B1296" s="6">
        <v>41932.559999999998</v>
      </c>
      <c r="C1296" s="6">
        <v>737.3</v>
      </c>
      <c r="D1296" s="6">
        <v>537.15</v>
      </c>
      <c r="E1296" s="6">
        <v>45</v>
      </c>
      <c r="F1296" s="6">
        <v>438.73</v>
      </c>
      <c r="G1296" s="6">
        <v>323.3</v>
      </c>
      <c r="H1296" s="6">
        <v>97.65</v>
      </c>
      <c r="I1296" s="7">
        <f t="shared" si="151"/>
        <v>-1.426814866537951E-3</v>
      </c>
      <c r="J1296" s="7">
        <f t="shared" si="151"/>
        <v>1.2206700122066927E-2</v>
      </c>
      <c r="K1296" s="7">
        <f t="shared" si="151"/>
        <v>-2.8855999255328335E-3</v>
      </c>
      <c r="L1296" s="7">
        <f t="shared" si="151"/>
        <v>0</v>
      </c>
      <c r="M1296" s="7">
        <f t="shared" si="151"/>
        <v>-2.2793061791990477E-2</v>
      </c>
      <c r="N1296" s="7">
        <f t="shared" si="151"/>
        <v>2.9384472626043934E-3</v>
      </c>
      <c r="O1296" s="7">
        <f t="shared" si="151"/>
        <v>3.5842293906809264E-3</v>
      </c>
      <c r="P1296" s="7">
        <f t="shared" si="150"/>
        <v>-3.0544387777807524E-4</v>
      </c>
      <c r="Q1296" s="7">
        <f t="shared" si="150"/>
        <v>-3.5201769359004022E-3</v>
      </c>
      <c r="R1296" s="7">
        <f t="shared" si="150"/>
        <v>9.5399152248108327E-3</v>
      </c>
      <c r="S1296" s="7">
        <f t="shared" si="150"/>
        <v>3.3901551675681416E-2</v>
      </c>
      <c r="T1296" s="7">
        <f t="shared" si="150"/>
        <v>-3.4183749378576412E-4</v>
      </c>
      <c r="U1296" s="7">
        <f t="shared" si="150"/>
        <v>1.6529301951210506E-2</v>
      </c>
      <c r="V1296" s="9">
        <f t="shared" si="149"/>
        <v>3.0769255044793202E-3</v>
      </c>
    </row>
    <row r="1297" spans="1:22" x14ac:dyDescent="0.2">
      <c r="A1297" s="8">
        <v>43845</v>
      </c>
      <c r="B1297" s="6">
        <v>41872.730000000003</v>
      </c>
      <c r="C1297" s="6">
        <v>746.3</v>
      </c>
      <c r="D1297" s="6">
        <v>535.6</v>
      </c>
      <c r="E1297" s="6">
        <v>45</v>
      </c>
      <c r="F1297" s="6">
        <v>428.73</v>
      </c>
      <c r="G1297" s="6">
        <v>324.25</v>
      </c>
      <c r="H1297" s="6">
        <v>98</v>
      </c>
      <c r="I1297" s="7">
        <f t="shared" si="151"/>
        <v>1.9081631410227118E-3</v>
      </c>
      <c r="J1297" s="7">
        <f t="shared" si="151"/>
        <v>2.143909955781842E-3</v>
      </c>
      <c r="K1297" s="7">
        <f t="shared" si="151"/>
        <v>3.7341299477222645E-3</v>
      </c>
      <c r="L1297" s="7">
        <f t="shared" si="151"/>
        <v>-8.8888888888888351E-3</v>
      </c>
      <c r="M1297" s="7">
        <f t="shared" si="151"/>
        <v>-1.1499078674223839E-2</v>
      </c>
      <c r="N1297" s="7">
        <f t="shared" si="151"/>
        <v>1.1565150346954489E-2</v>
      </c>
      <c r="O1297" s="7">
        <f t="shared" si="151"/>
        <v>-2.0408163265306367E-3</v>
      </c>
      <c r="P1297" s="7">
        <f t="shared" si="150"/>
        <v>-1.427833736143827E-3</v>
      </c>
      <c r="Q1297" s="7">
        <f t="shared" si="150"/>
        <v>1.2132799141736776E-2</v>
      </c>
      <c r="R1297" s="7">
        <f t="shared" si="150"/>
        <v>-2.8897712955338853E-3</v>
      </c>
      <c r="S1297" s="7">
        <f t="shared" si="150"/>
        <v>0</v>
      </c>
      <c r="T1297" s="7">
        <f t="shared" si="150"/>
        <v>-2.3056839533694209E-2</v>
      </c>
      <c r="U1297" s="7">
        <f t="shared" si="150"/>
        <v>2.9341384651658657E-3</v>
      </c>
      <c r="V1297" s="9">
        <f t="shared" si="149"/>
        <v>3.5778213478839024E-3</v>
      </c>
    </row>
    <row r="1298" spans="1:22" x14ac:dyDescent="0.2">
      <c r="A1298" s="8">
        <v>43844</v>
      </c>
      <c r="B1298" s="6">
        <v>41952.63</v>
      </c>
      <c r="C1298" s="6">
        <v>747.9</v>
      </c>
      <c r="D1298" s="6">
        <v>537.6</v>
      </c>
      <c r="E1298" s="6">
        <v>44.6</v>
      </c>
      <c r="F1298" s="6">
        <v>423.8</v>
      </c>
      <c r="G1298" s="6">
        <v>328</v>
      </c>
      <c r="H1298" s="6">
        <v>97.8</v>
      </c>
      <c r="I1298" s="7">
        <f t="shared" si="151"/>
        <v>-2.2153557476609631E-3</v>
      </c>
      <c r="J1298" s="7">
        <f t="shared" si="151"/>
        <v>-1.4039310068190924E-2</v>
      </c>
      <c r="K1298" s="7">
        <f t="shared" si="151"/>
        <v>1.8601190476190688E-3</v>
      </c>
      <c r="L1298" s="7">
        <f t="shared" si="151"/>
        <v>-6.7264573991032695E-3</v>
      </c>
      <c r="M1298" s="7">
        <f t="shared" si="151"/>
        <v>-1.0736196319018454E-2</v>
      </c>
      <c r="N1298" s="7">
        <f t="shared" si="151"/>
        <v>8.3841463414633388E-3</v>
      </c>
      <c r="O1298" s="7">
        <f t="shared" si="151"/>
        <v>-2.5562372188139282E-3</v>
      </c>
      <c r="P1298" s="7">
        <f t="shared" si="150"/>
        <v>1.9063449103560704E-3</v>
      </c>
      <c r="Q1298" s="7">
        <f t="shared" si="150"/>
        <v>2.1416150602801285E-3</v>
      </c>
      <c r="R1298" s="7">
        <f t="shared" si="150"/>
        <v>3.7271753919224295E-3</v>
      </c>
      <c r="S1298" s="7">
        <f t="shared" si="150"/>
        <v>-8.9286307443013184E-3</v>
      </c>
      <c r="T1298" s="7">
        <f t="shared" si="150"/>
        <v>-1.1565704327614361E-2</v>
      </c>
      <c r="U1298" s="7">
        <f t="shared" si="150"/>
        <v>1.1498785187590448E-2</v>
      </c>
      <c r="V1298" s="9">
        <f t="shared" si="149"/>
        <v>-2.0429016298002933E-3</v>
      </c>
    </row>
    <row r="1299" spans="1:22" x14ac:dyDescent="0.2">
      <c r="A1299" s="8">
        <v>43843</v>
      </c>
      <c r="B1299" s="6">
        <v>41859.69</v>
      </c>
      <c r="C1299" s="6">
        <v>737.4</v>
      </c>
      <c r="D1299" s="6">
        <v>538.6</v>
      </c>
      <c r="E1299" s="6">
        <v>44.3</v>
      </c>
      <c r="F1299" s="6">
        <v>419.25</v>
      </c>
      <c r="G1299" s="6">
        <v>330.75</v>
      </c>
      <c r="H1299" s="6">
        <v>97.55</v>
      </c>
      <c r="I1299" s="7">
        <f t="shared" si="151"/>
        <v>-6.2105094423776652E-3</v>
      </c>
      <c r="J1299" s="7">
        <f t="shared" si="151"/>
        <v>3.593707621372344E-3</v>
      </c>
      <c r="K1299" s="7">
        <f t="shared" si="151"/>
        <v>3.0634979576680266E-3</v>
      </c>
      <c r="L1299" s="7">
        <f t="shared" si="151"/>
        <v>-7.900677200902817E-3</v>
      </c>
      <c r="M1299" s="7">
        <f t="shared" si="151"/>
        <v>-1.6505664877757953E-2</v>
      </c>
      <c r="N1299" s="7">
        <f t="shared" si="151"/>
        <v>4.5351473922903285E-3</v>
      </c>
      <c r="O1299" s="7">
        <f t="shared" si="151"/>
        <v>-5.125576627370565E-3</v>
      </c>
      <c r="P1299" s="7">
        <f t="shared" si="150"/>
        <v>-2.2178132784127468E-3</v>
      </c>
      <c r="Q1299" s="7">
        <f t="shared" si="150"/>
        <v>-1.4138793397577742E-2</v>
      </c>
      <c r="R1299" s="7">
        <f t="shared" si="150"/>
        <v>1.8583911685587675E-3</v>
      </c>
      <c r="S1299" s="7">
        <f t="shared" si="150"/>
        <v>-6.7491819749285614E-3</v>
      </c>
      <c r="T1299" s="7">
        <f t="shared" si="150"/>
        <v>-1.0794245130880512E-2</v>
      </c>
      <c r="U1299" s="7">
        <f t="shared" si="150"/>
        <v>8.3491946109212588E-3</v>
      </c>
      <c r="V1299" s="9">
        <f t="shared" si="149"/>
        <v>-2.5595099716514557E-3</v>
      </c>
    </row>
    <row r="1300" spans="1:22" x14ac:dyDescent="0.2">
      <c r="A1300" s="8">
        <v>43840</v>
      </c>
      <c r="B1300" s="6">
        <v>41599.72</v>
      </c>
      <c r="C1300" s="6">
        <v>740.05</v>
      </c>
      <c r="D1300" s="6">
        <v>540.25</v>
      </c>
      <c r="E1300" s="6">
        <v>43.95</v>
      </c>
      <c r="F1300" s="6">
        <v>412.33</v>
      </c>
      <c r="G1300" s="6">
        <v>332.25</v>
      </c>
      <c r="H1300" s="6">
        <v>97.05</v>
      </c>
      <c r="I1300" s="7">
        <f t="shared" si="151"/>
        <v>-3.5425719211572559E-3</v>
      </c>
      <c r="J1300" s="7">
        <f t="shared" si="151"/>
        <v>3.7835281399907217E-3</v>
      </c>
      <c r="K1300" s="7">
        <f t="shared" si="151"/>
        <v>1.1198519204071999E-2</v>
      </c>
      <c r="L1300" s="7">
        <f t="shared" si="151"/>
        <v>9.1012514220705221E-3</v>
      </c>
      <c r="M1300" s="7">
        <f t="shared" si="151"/>
        <v>1.4187665219605794E-2</v>
      </c>
      <c r="N1300" s="7">
        <f t="shared" si="151"/>
        <v>-6.1700526711814252E-3</v>
      </c>
      <c r="O1300" s="7">
        <f t="shared" si="151"/>
        <v>2.5759917568264346E-3</v>
      </c>
      <c r="P1300" s="7">
        <f t="shared" si="150"/>
        <v>-6.2298748772563273E-3</v>
      </c>
      <c r="Q1300" s="7">
        <f t="shared" si="150"/>
        <v>3.5872656831535473E-3</v>
      </c>
      <c r="R1300" s="7">
        <f t="shared" si="150"/>
        <v>3.0588150094968199E-3</v>
      </c>
      <c r="S1300" s="7">
        <f t="shared" si="150"/>
        <v>-7.9320529199038321E-3</v>
      </c>
      <c r="T1300" s="7">
        <f t="shared" si="150"/>
        <v>-1.6643401085989867E-2</v>
      </c>
      <c r="U1300" s="7">
        <f t="shared" si="150"/>
        <v>4.524894598289724E-3</v>
      </c>
      <c r="V1300" s="9">
        <f t="shared" si="149"/>
        <v>-5.1387574541009408E-3</v>
      </c>
    </row>
    <row r="1301" spans="1:22" x14ac:dyDescent="0.2">
      <c r="A1301" s="8">
        <v>43839</v>
      </c>
      <c r="B1301" s="6">
        <v>41452.35</v>
      </c>
      <c r="C1301" s="6">
        <v>742.85</v>
      </c>
      <c r="D1301" s="6">
        <v>546.29999999999995</v>
      </c>
      <c r="E1301" s="6">
        <v>44.35</v>
      </c>
      <c r="F1301" s="6">
        <v>418.18</v>
      </c>
      <c r="G1301" s="6">
        <v>330.2</v>
      </c>
      <c r="H1301" s="6">
        <v>97.3</v>
      </c>
      <c r="I1301" s="7">
        <f t="shared" si="151"/>
        <v>-1.530938535450943E-2</v>
      </c>
      <c r="J1301" s="7">
        <f t="shared" si="151"/>
        <v>-2.4702160597698031E-2</v>
      </c>
      <c r="K1301" s="7">
        <f t="shared" si="151"/>
        <v>-3.7250594911220736E-2</v>
      </c>
      <c r="L1301" s="7">
        <f t="shared" si="151"/>
        <v>-2.8184892897406999E-2</v>
      </c>
      <c r="M1301" s="7">
        <f t="shared" si="151"/>
        <v>-5.5000239131475226E-4</v>
      </c>
      <c r="N1301" s="7">
        <f t="shared" si="151"/>
        <v>-3.1496062992125928E-2</v>
      </c>
      <c r="O1301" s="7">
        <f t="shared" si="151"/>
        <v>-2.0554984583761593E-2</v>
      </c>
      <c r="P1301" s="7">
        <f t="shared" si="150"/>
        <v>-3.5488616880936402E-3</v>
      </c>
      <c r="Q1301" s="7">
        <f t="shared" si="150"/>
        <v>3.7763886001643755E-3</v>
      </c>
      <c r="R1301" s="7">
        <f t="shared" si="150"/>
        <v>1.1136280014676418E-2</v>
      </c>
      <c r="S1301" s="7">
        <f t="shared" ref="S1301:V1364" si="152">LN(E1301/E1300)</f>
        <v>9.0600846244024806E-3</v>
      </c>
      <c r="T1301" s="7">
        <f t="shared" si="152"/>
        <v>1.4087962225948762E-2</v>
      </c>
      <c r="U1301" s="7">
        <f t="shared" si="152"/>
        <v>-6.1891661073271622E-3</v>
      </c>
      <c r="V1301" s="9">
        <f t="shared" si="149"/>
        <v>2.5726795769401719E-3</v>
      </c>
    </row>
    <row r="1302" spans="1:22" x14ac:dyDescent="0.2">
      <c r="A1302" s="8">
        <v>43838</v>
      </c>
      <c r="B1302" s="6">
        <v>40817.74</v>
      </c>
      <c r="C1302" s="6">
        <v>724.5</v>
      </c>
      <c r="D1302" s="6">
        <v>525.95000000000005</v>
      </c>
      <c r="E1302" s="6">
        <v>43.1</v>
      </c>
      <c r="F1302" s="6">
        <v>417.95</v>
      </c>
      <c r="G1302" s="6">
        <v>319.8</v>
      </c>
      <c r="H1302" s="6">
        <v>95.3</v>
      </c>
      <c r="I1302" s="7">
        <f t="shared" si="151"/>
        <v>1.2673411119774602E-3</v>
      </c>
      <c r="J1302" s="7">
        <f t="shared" si="151"/>
        <v>1.7253278122844051E-3</v>
      </c>
      <c r="K1302" s="7">
        <f t="shared" si="151"/>
        <v>-5.7990303260767595E-3</v>
      </c>
      <c r="L1302" s="7">
        <f t="shared" ref="L1302:O1365" si="153">(E1303/E1302)-1</f>
        <v>9.2807424593968069E-3</v>
      </c>
      <c r="M1302" s="7">
        <f t="shared" si="153"/>
        <v>-4.2110300275152501E-2</v>
      </c>
      <c r="N1302" s="7">
        <f t="shared" si="153"/>
        <v>-4.3777360850533187E-3</v>
      </c>
      <c r="O1302" s="7">
        <f t="shared" si="153"/>
        <v>8.9192025183630896E-3</v>
      </c>
      <c r="P1302" s="7">
        <f t="shared" ref="P1302:P1333" si="154">LN(B1302/B1301)</f>
        <v>-1.5427783955390387E-2</v>
      </c>
      <c r="Q1302" s="7">
        <f t="shared" ref="Q1302:Q1333" si="155">LN(C1302/C1301)</f>
        <v>-2.5012378322624831E-2</v>
      </c>
      <c r="R1302" s="7">
        <f t="shared" ref="R1302:R1333" si="156">LN(D1302/D1301)</f>
        <v>-3.7962124216388622E-2</v>
      </c>
      <c r="S1302" s="7">
        <f t="shared" si="152"/>
        <v>-2.8589711645886404E-2</v>
      </c>
      <c r="T1302" s="7">
        <f t="shared" si="152"/>
        <v>-5.5015369811192195E-4</v>
      </c>
      <c r="U1302" s="7">
        <f t="shared" si="152"/>
        <v>-3.200273108617372E-2</v>
      </c>
      <c r="V1302" s="9">
        <f t="shared" si="149"/>
        <v>-2.0769178531802983E-2</v>
      </c>
    </row>
    <row r="1303" spans="1:22" x14ac:dyDescent="0.2">
      <c r="A1303" s="8">
        <v>43837</v>
      </c>
      <c r="B1303" s="6">
        <v>40869.47</v>
      </c>
      <c r="C1303" s="6">
        <v>725.75</v>
      </c>
      <c r="D1303" s="6">
        <v>522.9</v>
      </c>
      <c r="E1303" s="6">
        <v>43.5</v>
      </c>
      <c r="F1303" s="6">
        <v>400.35</v>
      </c>
      <c r="G1303" s="6">
        <v>318.39999999999998</v>
      </c>
      <c r="H1303" s="6">
        <v>96.15</v>
      </c>
      <c r="I1303" s="7">
        <f t="shared" ref="I1303:N1366" si="157">(B1304/B1303)-1</f>
        <v>-4.7184365248681415E-3</v>
      </c>
      <c r="J1303" s="7">
        <f t="shared" si="157"/>
        <v>-3.4447123665174439E-3</v>
      </c>
      <c r="K1303" s="7">
        <f t="shared" si="157"/>
        <v>5.3547523427042165E-3</v>
      </c>
      <c r="L1303" s="7">
        <f t="shared" si="153"/>
        <v>3.4482758620688614E-3</v>
      </c>
      <c r="M1303" s="7">
        <f t="shared" si="153"/>
        <v>-1.1489946296990183E-2</v>
      </c>
      <c r="N1303" s="7">
        <f t="shared" si="153"/>
        <v>1.8844221105527303E-3</v>
      </c>
      <c r="O1303" s="7">
        <f t="shared" si="153"/>
        <v>-3.6401456058243742E-3</v>
      </c>
      <c r="P1303" s="7">
        <f t="shared" si="154"/>
        <v>1.2665387131009121E-3</v>
      </c>
      <c r="Q1303" s="7">
        <f t="shared" si="155"/>
        <v>1.723841144002275E-3</v>
      </c>
      <c r="R1303" s="7">
        <f t="shared" si="156"/>
        <v>-5.8159099911983337E-3</v>
      </c>
      <c r="S1303" s="7">
        <f t="shared" si="152"/>
        <v>9.2379409849363599E-3</v>
      </c>
      <c r="T1303" s="7">
        <f t="shared" si="152"/>
        <v>-4.3022643626522264E-2</v>
      </c>
      <c r="U1303" s="7">
        <f t="shared" si="152"/>
        <v>-4.3873464296260685E-3</v>
      </c>
      <c r="V1303" s="9">
        <f t="shared" si="149"/>
        <v>8.8796613746323343E-3</v>
      </c>
    </row>
    <row r="1304" spans="1:22" x14ac:dyDescent="0.2">
      <c r="A1304" s="8">
        <v>43836</v>
      </c>
      <c r="B1304" s="6">
        <v>40676.629999999997</v>
      </c>
      <c r="C1304" s="6">
        <v>723.25</v>
      </c>
      <c r="D1304" s="6">
        <v>525.70000000000005</v>
      </c>
      <c r="E1304" s="6">
        <v>43.65</v>
      </c>
      <c r="F1304" s="6">
        <v>395.75</v>
      </c>
      <c r="G1304" s="6">
        <v>319</v>
      </c>
      <c r="H1304" s="6">
        <v>95.8</v>
      </c>
      <c r="I1304" s="7">
        <f t="shared" si="157"/>
        <v>1.9371811283284801E-2</v>
      </c>
      <c r="J1304" s="7">
        <f t="shared" si="157"/>
        <v>2.7238161078465328E-2</v>
      </c>
      <c r="K1304" s="7">
        <f t="shared" si="157"/>
        <v>2.5014266692029663E-2</v>
      </c>
      <c r="L1304" s="7">
        <f t="shared" si="153"/>
        <v>4.1237113402061931E-2</v>
      </c>
      <c r="M1304" s="7">
        <f t="shared" si="153"/>
        <v>8.1617182564750479E-3</v>
      </c>
      <c r="N1304" s="7">
        <f t="shared" si="153"/>
        <v>4.6081504702194298E-2</v>
      </c>
      <c r="O1304" s="7">
        <f t="shared" si="153"/>
        <v>5.2713987473903989E-2</v>
      </c>
      <c r="P1304" s="7">
        <f t="shared" si="154"/>
        <v>-4.7296034874039486E-3</v>
      </c>
      <c r="Q1304" s="7">
        <f t="shared" si="155"/>
        <v>-3.4506590484948453E-3</v>
      </c>
      <c r="R1304" s="7">
        <f t="shared" si="156"/>
        <v>5.3404666313175038E-3</v>
      </c>
      <c r="S1304" s="7">
        <f t="shared" si="152"/>
        <v>3.4423441909726986E-3</v>
      </c>
      <c r="T1304" s="7">
        <f t="shared" si="152"/>
        <v>-1.1556465757521357E-2</v>
      </c>
      <c r="U1304" s="7">
        <f t="shared" si="152"/>
        <v>1.8826488146165888E-3</v>
      </c>
      <c r="V1304" s="9">
        <f t="shared" si="149"/>
        <v>-3.6467870579740191E-3</v>
      </c>
    </row>
    <row r="1305" spans="1:22" x14ac:dyDescent="0.2">
      <c r="A1305" s="8">
        <v>43833</v>
      </c>
      <c r="B1305" s="6">
        <v>41464.61</v>
      </c>
      <c r="C1305" s="6">
        <v>742.95</v>
      </c>
      <c r="D1305" s="6">
        <v>538.85</v>
      </c>
      <c r="E1305" s="6">
        <v>45.45</v>
      </c>
      <c r="F1305" s="6">
        <v>398.98</v>
      </c>
      <c r="G1305" s="6">
        <v>333.7</v>
      </c>
      <c r="H1305" s="6">
        <v>100.85</v>
      </c>
      <c r="I1305" s="7">
        <f t="shared" si="157"/>
        <v>3.9076696971223068E-3</v>
      </c>
      <c r="J1305" s="7">
        <f t="shared" si="157"/>
        <v>1.8843798371357412E-2</v>
      </c>
      <c r="K1305" s="7">
        <f t="shared" si="157"/>
        <v>3.2476570474158084E-3</v>
      </c>
      <c r="L1305" s="7">
        <f t="shared" si="153"/>
        <v>1.5401540154015292E-2</v>
      </c>
      <c r="M1305" s="7">
        <f t="shared" si="153"/>
        <v>-2.5815830367437176E-3</v>
      </c>
      <c r="N1305" s="7">
        <f t="shared" si="153"/>
        <v>1.6781540305663922E-2</v>
      </c>
      <c r="O1305" s="7">
        <f t="shared" si="153"/>
        <v>3.5696579077838519E-2</v>
      </c>
      <c r="P1305" s="7">
        <f t="shared" si="154"/>
        <v>1.9186566278656864E-2</v>
      </c>
      <c r="Q1305" s="7">
        <f t="shared" si="155"/>
        <v>2.6873803846111988E-2</v>
      </c>
      <c r="R1305" s="7">
        <f t="shared" si="156"/>
        <v>2.4706531217438342E-2</v>
      </c>
      <c r="S1305" s="7">
        <f t="shared" si="152"/>
        <v>4.0409538337876701E-2</v>
      </c>
      <c r="T1305" s="7">
        <f t="shared" si="152"/>
        <v>8.1285915591432206E-3</v>
      </c>
      <c r="U1305" s="7">
        <f t="shared" si="152"/>
        <v>4.5051282972483696E-2</v>
      </c>
      <c r="V1305" s="9">
        <f t="shared" si="149"/>
        <v>5.1371579423405943E-2</v>
      </c>
    </row>
    <row r="1306" spans="1:22" x14ac:dyDescent="0.2">
      <c r="A1306" s="8">
        <v>43832</v>
      </c>
      <c r="B1306" s="6">
        <v>41626.639999999999</v>
      </c>
      <c r="C1306" s="6">
        <v>756.95</v>
      </c>
      <c r="D1306" s="6">
        <v>540.6</v>
      </c>
      <c r="E1306" s="6">
        <v>46.15</v>
      </c>
      <c r="F1306" s="6">
        <v>397.95</v>
      </c>
      <c r="G1306" s="6">
        <v>339.3</v>
      </c>
      <c r="H1306" s="6">
        <v>104.45</v>
      </c>
      <c r="I1306" s="7">
        <f t="shared" si="157"/>
        <v>-7.7022791174113925E-3</v>
      </c>
      <c r="J1306" s="7">
        <f t="shared" si="157"/>
        <v>-1.0899002576127859E-2</v>
      </c>
      <c r="K1306" s="7">
        <f t="shared" si="157"/>
        <v>-7.1217166111727792E-3</v>
      </c>
      <c r="L1306" s="7">
        <f t="shared" si="153"/>
        <v>-7.5839653304442534E-3</v>
      </c>
      <c r="M1306" s="7">
        <f t="shared" si="153"/>
        <v>2.2615906520919715E-3</v>
      </c>
      <c r="N1306" s="7">
        <f t="shared" si="153"/>
        <v>-1.4294134983790174E-2</v>
      </c>
      <c r="O1306" s="7">
        <f t="shared" si="153"/>
        <v>-2.441359502154139E-2</v>
      </c>
      <c r="P1306" s="7">
        <f t="shared" si="154"/>
        <v>3.9000545876663717E-3</v>
      </c>
      <c r="Q1306" s="7">
        <f t="shared" si="155"/>
        <v>1.8668453355531377E-2</v>
      </c>
      <c r="R1306" s="7">
        <f t="shared" si="156"/>
        <v>3.2423947995065296E-3</v>
      </c>
      <c r="S1306" s="7">
        <f t="shared" si="152"/>
        <v>1.5284140325373216E-2</v>
      </c>
      <c r="T1306" s="7">
        <f t="shared" si="152"/>
        <v>-2.5849210684064207E-3</v>
      </c>
      <c r="U1306" s="7">
        <f t="shared" si="152"/>
        <v>1.6642286032856286E-2</v>
      </c>
      <c r="V1306" s="9">
        <f t="shared" si="149"/>
        <v>3.5074223602354154E-2</v>
      </c>
    </row>
    <row r="1307" spans="1:22" x14ac:dyDescent="0.2">
      <c r="A1307" s="8">
        <v>43831</v>
      </c>
      <c r="B1307" s="6">
        <v>41306.019999999997</v>
      </c>
      <c r="C1307" s="6">
        <v>748.7</v>
      </c>
      <c r="D1307" s="6">
        <v>536.75</v>
      </c>
      <c r="E1307" s="6">
        <v>45.8</v>
      </c>
      <c r="F1307" s="6">
        <v>398.85</v>
      </c>
      <c r="G1307" s="6">
        <v>334.45</v>
      </c>
      <c r="H1307" s="6">
        <v>101.9</v>
      </c>
      <c r="I1307" s="7">
        <f t="shared" si="157"/>
        <v>-1.2656750759332258E-3</v>
      </c>
      <c r="J1307" s="7">
        <f t="shared" si="157"/>
        <v>7.2125016695605559E-3</v>
      </c>
      <c r="K1307" s="7">
        <f t="shared" si="157"/>
        <v>4.0055891942245569E-3</v>
      </c>
      <c r="L1307" s="7">
        <f t="shared" si="153"/>
        <v>-1.4192139737991272E-2</v>
      </c>
      <c r="M1307" s="7">
        <f t="shared" si="153"/>
        <v>6.7694622038358965E-3</v>
      </c>
      <c r="N1307" s="7">
        <f t="shared" si="153"/>
        <v>-2.0929884885633188E-3</v>
      </c>
      <c r="O1307" s="7">
        <f t="shared" si="153"/>
        <v>0</v>
      </c>
      <c r="P1307" s="7">
        <f t="shared" si="154"/>
        <v>-7.7320948673717813E-3</v>
      </c>
      <c r="Q1307" s="7">
        <f t="shared" si="155"/>
        <v>-1.0958831821248237E-2</v>
      </c>
      <c r="R1307" s="7">
        <f t="shared" si="156"/>
        <v>-7.1471970834568301E-3</v>
      </c>
      <c r="S1307" s="7">
        <f t="shared" si="152"/>
        <v>-7.6128698287219404E-3</v>
      </c>
      <c r="T1307" s="7">
        <f t="shared" si="152"/>
        <v>2.2590371052801598E-3</v>
      </c>
      <c r="U1307" s="7">
        <f t="shared" si="152"/>
        <v>-1.4397280225767431E-2</v>
      </c>
      <c r="V1307" s="9">
        <f t="shared" si="149"/>
        <v>-2.4716547773895644E-2</v>
      </c>
    </row>
    <row r="1308" spans="1:22" x14ac:dyDescent="0.2">
      <c r="A1308" s="8">
        <v>43830</v>
      </c>
      <c r="B1308" s="6">
        <v>41253.74</v>
      </c>
      <c r="C1308" s="6">
        <v>754.1</v>
      </c>
      <c r="D1308" s="6">
        <v>538.9</v>
      </c>
      <c r="E1308" s="6">
        <v>45.15</v>
      </c>
      <c r="F1308" s="6">
        <v>401.55</v>
      </c>
      <c r="G1308" s="6">
        <v>333.75</v>
      </c>
      <c r="H1308" s="6">
        <v>101.9</v>
      </c>
      <c r="I1308" s="7">
        <f t="shared" si="157"/>
        <v>7.3753313032951517E-3</v>
      </c>
      <c r="J1308" s="7">
        <f t="shared" si="157"/>
        <v>0</v>
      </c>
      <c r="K1308" s="7">
        <f t="shared" si="157"/>
        <v>9.3709408053443966E-3</v>
      </c>
      <c r="L1308" s="7">
        <f t="shared" si="153"/>
        <v>-4.4296788482833804E-3</v>
      </c>
      <c r="M1308" s="7">
        <f t="shared" si="153"/>
        <v>1.9922799153282433E-4</v>
      </c>
      <c r="N1308" s="7">
        <f t="shared" si="153"/>
        <v>1.9475655430711836E-3</v>
      </c>
      <c r="O1308" s="7">
        <f t="shared" si="153"/>
        <v>9.8135426889107702E-3</v>
      </c>
      <c r="P1308" s="7">
        <f t="shared" si="154"/>
        <v>-1.2664767191167346E-3</v>
      </c>
      <c r="Q1308" s="7">
        <f t="shared" si="155"/>
        <v>7.1866159719617918E-3</v>
      </c>
      <c r="R1308" s="7">
        <f t="shared" si="156"/>
        <v>3.9975881805606583E-3</v>
      </c>
      <c r="S1308" s="7">
        <f t="shared" si="152"/>
        <v>-1.4293811257144852E-2</v>
      </c>
      <c r="T1308" s="7">
        <f t="shared" si="152"/>
        <v>6.7466522773325646E-3</v>
      </c>
      <c r="U1308" s="7">
        <f t="shared" si="152"/>
        <v>-2.0951818499577689E-3</v>
      </c>
      <c r="V1308" s="9">
        <f t="shared" si="149"/>
        <v>0</v>
      </c>
    </row>
    <row r="1309" spans="1:22" x14ac:dyDescent="0.2">
      <c r="A1309" s="8">
        <v>43829</v>
      </c>
      <c r="B1309" s="6">
        <v>41558</v>
      </c>
      <c r="C1309" s="6">
        <v>754.1</v>
      </c>
      <c r="D1309" s="6">
        <v>543.95000000000005</v>
      </c>
      <c r="E1309" s="6">
        <v>44.95</v>
      </c>
      <c r="F1309" s="6">
        <v>401.63</v>
      </c>
      <c r="G1309" s="6">
        <v>334.4</v>
      </c>
      <c r="H1309" s="6">
        <v>102.9</v>
      </c>
      <c r="I1309" s="7">
        <f t="shared" si="157"/>
        <v>4.1243563212867151E-4</v>
      </c>
      <c r="J1309" s="7">
        <f t="shared" si="157"/>
        <v>8.0228086460680803E-3</v>
      </c>
      <c r="K1309" s="7">
        <f t="shared" si="157"/>
        <v>1.0019303244783506E-2</v>
      </c>
      <c r="L1309" s="7">
        <f t="shared" si="153"/>
        <v>-5.5617352614015791E-3</v>
      </c>
      <c r="M1309" s="7">
        <f t="shared" si="153"/>
        <v>1.0457386151432324E-3</v>
      </c>
      <c r="N1309" s="7">
        <f t="shared" si="153"/>
        <v>8.5227272727272929E-3</v>
      </c>
      <c r="O1309" s="7">
        <f t="shared" si="153"/>
        <v>1.3119533527696792E-2</v>
      </c>
      <c r="P1309" s="7">
        <f t="shared" si="154"/>
        <v>7.3482665403054783E-3</v>
      </c>
      <c r="Q1309" s="7">
        <f t="shared" si="155"/>
        <v>0</v>
      </c>
      <c r="R1309" s="7">
        <f t="shared" si="156"/>
        <v>9.3273059276408297E-3</v>
      </c>
      <c r="S1309" s="7">
        <f t="shared" si="152"/>
        <v>-4.4395189453650275E-3</v>
      </c>
      <c r="T1309" s="7">
        <f t="shared" si="152"/>
        <v>1.9920814827203081E-4</v>
      </c>
      <c r="U1309" s="7">
        <f t="shared" si="152"/>
        <v>1.9456714960872947E-3</v>
      </c>
      <c r="V1309" s="9">
        <f t="shared" si="149"/>
        <v>9.7657026113248651E-3</v>
      </c>
    </row>
    <row r="1310" spans="1:22" x14ac:dyDescent="0.2">
      <c r="A1310" s="8">
        <v>43826</v>
      </c>
      <c r="B1310" s="6">
        <v>41575.14</v>
      </c>
      <c r="C1310" s="6">
        <v>760.15</v>
      </c>
      <c r="D1310" s="6">
        <v>549.4</v>
      </c>
      <c r="E1310" s="6">
        <v>44.7</v>
      </c>
      <c r="F1310" s="6">
        <v>402.05</v>
      </c>
      <c r="G1310" s="6">
        <v>337.25</v>
      </c>
      <c r="H1310" s="6">
        <v>104.25</v>
      </c>
      <c r="I1310" s="7">
        <f t="shared" si="157"/>
        <v>-9.894855435243155E-3</v>
      </c>
      <c r="J1310" s="7">
        <f t="shared" si="157"/>
        <v>-3.1112280470959597E-2</v>
      </c>
      <c r="K1310" s="7">
        <f t="shared" si="157"/>
        <v>-1.9384783400072769E-2</v>
      </c>
      <c r="L1310" s="7">
        <f t="shared" si="153"/>
        <v>-2.4608501118568271E-2</v>
      </c>
      <c r="M1310" s="7">
        <f t="shared" si="153"/>
        <v>2.027111055838815E-2</v>
      </c>
      <c r="N1310" s="7">
        <f t="shared" si="153"/>
        <v>-2.1942179392142269E-2</v>
      </c>
      <c r="O1310" s="7">
        <f t="shared" si="153"/>
        <v>-4.9880095923261369E-2</v>
      </c>
      <c r="P1310" s="7">
        <f t="shared" si="154"/>
        <v>4.1235060393164891E-4</v>
      </c>
      <c r="Q1310" s="7">
        <f t="shared" si="155"/>
        <v>7.9907970182435673E-3</v>
      </c>
      <c r="R1310" s="7">
        <f t="shared" si="156"/>
        <v>9.9694427940818023E-3</v>
      </c>
      <c r="S1310" s="7">
        <f t="shared" si="152"/>
        <v>-5.5772592981061537E-3</v>
      </c>
      <c r="T1310" s="7">
        <f t="shared" si="152"/>
        <v>1.0451922114147728E-3</v>
      </c>
      <c r="U1310" s="7">
        <f t="shared" si="152"/>
        <v>8.4866138773187251E-3</v>
      </c>
      <c r="V1310" s="9">
        <f t="shared" si="149"/>
        <v>1.3034217838906906E-2</v>
      </c>
    </row>
    <row r="1311" spans="1:22" x14ac:dyDescent="0.2">
      <c r="A1311" s="8">
        <v>43825</v>
      </c>
      <c r="B1311" s="6">
        <v>41163.760000000002</v>
      </c>
      <c r="C1311" s="6">
        <v>736.5</v>
      </c>
      <c r="D1311" s="6">
        <v>538.75</v>
      </c>
      <c r="E1311" s="6">
        <v>43.6</v>
      </c>
      <c r="F1311" s="6">
        <v>410.2</v>
      </c>
      <c r="G1311" s="6">
        <v>329.85</v>
      </c>
      <c r="H1311" s="6">
        <v>99.05</v>
      </c>
      <c r="I1311" s="7">
        <f t="shared" si="157"/>
        <v>7.2272309429459725E-3</v>
      </c>
      <c r="J1311" s="7">
        <f t="shared" si="157"/>
        <v>5.6347589952476795E-3</v>
      </c>
      <c r="K1311" s="7">
        <f t="shared" si="157"/>
        <v>4.3619489559165725E-3</v>
      </c>
      <c r="L1311" s="7">
        <f t="shared" si="153"/>
        <v>-1.1467889908257645E-3</v>
      </c>
      <c r="M1311" s="7">
        <f t="shared" si="153"/>
        <v>-4.3759141882008801E-2</v>
      </c>
      <c r="N1311" s="7">
        <f t="shared" si="153"/>
        <v>4.8506897074427346E-3</v>
      </c>
      <c r="O1311" s="7">
        <f t="shared" si="153"/>
        <v>8.581524482584646E-3</v>
      </c>
      <c r="P1311" s="7">
        <f t="shared" si="154"/>
        <v>-9.9441348619588622E-3</v>
      </c>
      <c r="Q1311" s="7">
        <f t="shared" si="155"/>
        <v>-3.1606546324159934E-2</v>
      </c>
      <c r="R1311" s="7">
        <f t="shared" si="156"/>
        <v>-1.9575132243215908E-2</v>
      </c>
      <c r="S1311" s="7">
        <f t="shared" si="152"/>
        <v>-2.4916351264534554E-2</v>
      </c>
      <c r="T1311" s="7">
        <f t="shared" si="152"/>
        <v>2.0068386644122076E-2</v>
      </c>
      <c r="U1311" s="7">
        <f t="shared" si="152"/>
        <v>-2.2186489418985322E-2</v>
      </c>
      <c r="V1311" s="9">
        <f t="shared" si="149"/>
        <v>-5.1167087534350869E-2</v>
      </c>
    </row>
    <row r="1312" spans="1:22" x14ac:dyDescent="0.2">
      <c r="A1312" s="8">
        <v>43823</v>
      </c>
      <c r="B1312" s="6">
        <v>41461.26</v>
      </c>
      <c r="C1312" s="6">
        <v>740.65</v>
      </c>
      <c r="D1312" s="6">
        <v>541.1</v>
      </c>
      <c r="E1312" s="6">
        <v>43.55</v>
      </c>
      <c r="F1312" s="6">
        <v>392.25</v>
      </c>
      <c r="G1312" s="6">
        <v>331.45</v>
      </c>
      <c r="H1312" s="6">
        <v>99.9</v>
      </c>
      <c r="I1312" s="7">
        <f t="shared" si="157"/>
        <v>4.3751685308164312E-3</v>
      </c>
      <c r="J1312" s="7">
        <f t="shared" si="157"/>
        <v>3.3754134881522901E-3</v>
      </c>
      <c r="K1312" s="7">
        <f t="shared" si="157"/>
        <v>3.6961744594332657E-4</v>
      </c>
      <c r="L1312" s="7">
        <f t="shared" si="153"/>
        <v>-1.1481056257175659E-2</v>
      </c>
      <c r="M1312" s="7">
        <f t="shared" si="153"/>
        <v>9.7641810070108193E-3</v>
      </c>
      <c r="N1312" s="7">
        <f t="shared" si="153"/>
        <v>2.8661939960779037E-3</v>
      </c>
      <c r="O1312" s="7">
        <f t="shared" si="153"/>
        <v>-2.0020020020020679E-3</v>
      </c>
      <c r="P1312" s="7">
        <f t="shared" si="154"/>
        <v>7.2012396642442871E-3</v>
      </c>
      <c r="Q1312" s="7">
        <f t="shared" si="155"/>
        <v>5.6189431253760858E-3</v>
      </c>
      <c r="R1312" s="7">
        <f t="shared" si="156"/>
        <v>4.3524632307321382E-3</v>
      </c>
      <c r="S1312" s="7">
        <f t="shared" si="152"/>
        <v>-1.1474470564769093E-3</v>
      </c>
      <c r="T1312" s="7">
        <f t="shared" si="152"/>
        <v>-4.4745454025138291E-2</v>
      </c>
      <c r="U1312" s="7">
        <f t="shared" si="152"/>
        <v>4.838963018520632E-3</v>
      </c>
      <c r="V1312" s="9">
        <f t="shared" si="149"/>
        <v>8.5449125099479901E-3</v>
      </c>
    </row>
    <row r="1313" spans="1:22" x14ac:dyDescent="0.2">
      <c r="A1313" s="8">
        <v>43822</v>
      </c>
      <c r="B1313" s="6">
        <v>41642.660000000003</v>
      </c>
      <c r="C1313" s="6">
        <v>743.15</v>
      </c>
      <c r="D1313" s="6">
        <v>541.29999999999995</v>
      </c>
      <c r="E1313" s="6">
        <v>43.05</v>
      </c>
      <c r="F1313" s="6">
        <v>396.08</v>
      </c>
      <c r="G1313" s="6">
        <v>332.4</v>
      </c>
      <c r="H1313" s="6">
        <v>99.7</v>
      </c>
      <c r="I1313" s="7">
        <f t="shared" si="157"/>
        <v>9.3365793635658001E-4</v>
      </c>
      <c r="J1313" s="7">
        <f t="shared" si="157"/>
        <v>-4.4405570880710066E-3</v>
      </c>
      <c r="K1313" s="7">
        <f t="shared" si="157"/>
        <v>8.8675411047478558E-3</v>
      </c>
      <c r="L1313" s="7">
        <f t="shared" si="153"/>
        <v>8.1300813008129413E-3</v>
      </c>
      <c r="M1313" s="7">
        <f t="shared" si="153"/>
        <v>6.741062411633969E-3</v>
      </c>
      <c r="N1313" s="7">
        <f t="shared" si="153"/>
        <v>1.6395908543923143E-2</v>
      </c>
      <c r="O1313" s="7">
        <f t="shared" si="153"/>
        <v>1.0030090270812364E-2</v>
      </c>
      <c r="P1313" s="7">
        <f t="shared" si="154"/>
        <v>4.3656253063317461E-3</v>
      </c>
      <c r="Q1313" s="7">
        <f t="shared" si="155"/>
        <v>3.3697295668427838E-3</v>
      </c>
      <c r="R1313" s="7">
        <f t="shared" si="156"/>
        <v>3.6954915424250489E-4</v>
      </c>
      <c r="S1313" s="7">
        <f t="shared" si="152"/>
        <v>-1.1547472424771995E-2</v>
      </c>
      <c r="T1313" s="7">
        <f t="shared" si="152"/>
        <v>9.7168194400256234E-3</v>
      </c>
      <c r="U1313" s="7">
        <f t="shared" si="152"/>
        <v>2.8620942938926341E-3</v>
      </c>
      <c r="V1313" s="9">
        <f t="shared" si="149"/>
        <v>-2.0040086867152544E-3</v>
      </c>
    </row>
    <row r="1314" spans="1:22" x14ac:dyDescent="0.2">
      <c r="A1314" s="8">
        <v>43819</v>
      </c>
      <c r="B1314" s="6">
        <v>41681.54</v>
      </c>
      <c r="C1314" s="6">
        <v>739.85</v>
      </c>
      <c r="D1314" s="6">
        <v>546.1</v>
      </c>
      <c r="E1314" s="6">
        <v>43.4</v>
      </c>
      <c r="F1314" s="6">
        <v>398.75</v>
      </c>
      <c r="G1314" s="6">
        <v>337.85</v>
      </c>
      <c r="H1314" s="6">
        <v>100.7</v>
      </c>
      <c r="I1314" s="7">
        <f t="shared" si="157"/>
        <v>-1.8281474244963292E-4</v>
      </c>
      <c r="J1314" s="7">
        <f t="shared" si="157"/>
        <v>3.6493883895383217E-3</v>
      </c>
      <c r="K1314" s="7">
        <f t="shared" si="157"/>
        <v>-1.0803882072880411E-2</v>
      </c>
      <c r="L1314" s="7">
        <f t="shared" si="153"/>
        <v>8.0645161290322509E-3</v>
      </c>
      <c r="M1314" s="7">
        <f t="shared" si="153"/>
        <v>-4.0626959247649364E-3</v>
      </c>
      <c r="N1314" s="7">
        <f t="shared" si="153"/>
        <v>-2.8710966405209537E-2</v>
      </c>
      <c r="O1314" s="7">
        <f t="shared" si="153"/>
        <v>-2.1350546176762686E-2</v>
      </c>
      <c r="P1314" s="7">
        <f t="shared" si="154"/>
        <v>9.3322234889089766E-4</v>
      </c>
      <c r="Q1314" s="7">
        <f t="shared" si="155"/>
        <v>-4.4504456463606802E-3</v>
      </c>
      <c r="R1314" s="7">
        <f t="shared" si="156"/>
        <v>8.8284553551758287E-3</v>
      </c>
      <c r="S1314" s="7">
        <f t="shared" si="152"/>
        <v>8.0972102326193028E-3</v>
      </c>
      <c r="T1314" s="7">
        <f t="shared" si="152"/>
        <v>6.7184430458866696E-3</v>
      </c>
      <c r="U1314" s="7">
        <f t="shared" si="152"/>
        <v>1.6262947016890631E-2</v>
      </c>
      <c r="V1314" s="9">
        <f t="shared" si="149"/>
        <v>9.9801227567238911E-3</v>
      </c>
    </row>
    <row r="1315" spans="1:22" x14ac:dyDescent="0.2">
      <c r="A1315" s="8">
        <v>43818</v>
      </c>
      <c r="B1315" s="6">
        <v>41673.919999999998</v>
      </c>
      <c r="C1315" s="6">
        <v>742.55</v>
      </c>
      <c r="D1315" s="6">
        <v>540.20000000000005</v>
      </c>
      <c r="E1315" s="6">
        <v>43.75</v>
      </c>
      <c r="F1315" s="6">
        <v>397.13</v>
      </c>
      <c r="G1315" s="6">
        <v>328.15</v>
      </c>
      <c r="H1315" s="6">
        <v>98.55</v>
      </c>
      <c r="I1315" s="7">
        <f t="shared" si="157"/>
        <v>-2.7679181608065706E-3</v>
      </c>
      <c r="J1315" s="7">
        <f t="shared" si="157"/>
        <v>-9.4269746145037026E-4</v>
      </c>
      <c r="K1315" s="7">
        <f t="shared" si="157"/>
        <v>2.2213994816733251E-3</v>
      </c>
      <c r="L1315" s="7">
        <f t="shared" si="153"/>
        <v>-2.6285714285714246E-2</v>
      </c>
      <c r="M1315" s="7">
        <f t="shared" si="153"/>
        <v>-7.5542013949991826E-5</v>
      </c>
      <c r="N1315" s="7">
        <f t="shared" si="153"/>
        <v>-3.6568642389150918E-3</v>
      </c>
      <c r="O1315" s="7">
        <f t="shared" si="153"/>
        <v>3.551496702181689E-3</v>
      </c>
      <c r="P1315" s="7">
        <f t="shared" si="154"/>
        <v>-1.8283145510157185E-4</v>
      </c>
      <c r="Q1315" s="7">
        <f t="shared" si="155"/>
        <v>3.6427455284108725E-3</v>
      </c>
      <c r="R1315" s="7">
        <f t="shared" si="156"/>
        <v>-1.0862667799592799E-2</v>
      </c>
      <c r="S1315" s="7">
        <f t="shared" si="152"/>
        <v>8.0321716972642527E-3</v>
      </c>
      <c r="T1315" s="7">
        <f t="shared" si="152"/>
        <v>-4.0709710944568612E-3</v>
      </c>
      <c r="U1315" s="7">
        <f t="shared" si="152"/>
        <v>-2.9131189078451969E-2</v>
      </c>
      <c r="V1315" s="9">
        <f t="shared" si="149"/>
        <v>-2.1581766125787424E-2</v>
      </c>
    </row>
    <row r="1316" spans="1:22" x14ac:dyDescent="0.2">
      <c r="A1316" s="8">
        <v>43817</v>
      </c>
      <c r="B1316" s="6">
        <v>41558.57</v>
      </c>
      <c r="C1316" s="6">
        <v>741.85</v>
      </c>
      <c r="D1316" s="6">
        <v>541.4</v>
      </c>
      <c r="E1316" s="6">
        <v>42.6</v>
      </c>
      <c r="F1316" s="6">
        <v>397.1</v>
      </c>
      <c r="G1316" s="6">
        <v>326.95</v>
      </c>
      <c r="H1316" s="6">
        <v>98.9</v>
      </c>
      <c r="I1316" s="7">
        <f t="shared" si="157"/>
        <v>-4.9664846504584581E-3</v>
      </c>
      <c r="J1316" s="7">
        <f t="shared" si="157"/>
        <v>5.1223293118554114E-3</v>
      </c>
      <c r="K1316" s="7">
        <f t="shared" si="157"/>
        <v>-4.6176579239010085E-4</v>
      </c>
      <c r="L1316" s="7">
        <f t="shared" si="153"/>
        <v>4.6948356807510194E-3</v>
      </c>
      <c r="M1316" s="7">
        <f t="shared" si="153"/>
        <v>3.7270209015360933E-3</v>
      </c>
      <c r="N1316" s="7">
        <f t="shared" si="153"/>
        <v>1.8198501299892866E-2</v>
      </c>
      <c r="O1316" s="7">
        <f t="shared" si="153"/>
        <v>3.336703741152669E-2</v>
      </c>
      <c r="P1316" s="7">
        <f t="shared" si="154"/>
        <v>-2.7717559296683435E-3</v>
      </c>
      <c r="Q1316" s="7">
        <f t="shared" si="155"/>
        <v>-9.4314208015152561E-4</v>
      </c>
      <c r="R1316" s="7">
        <f t="shared" si="156"/>
        <v>2.2189358216854809E-3</v>
      </c>
      <c r="S1316" s="7">
        <f t="shared" si="152"/>
        <v>-2.6637359528298658E-2</v>
      </c>
      <c r="T1316" s="7">
        <f t="shared" si="152"/>
        <v>-7.5544867391631699E-5</v>
      </c>
      <c r="U1316" s="7">
        <f t="shared" si="152"/>
        <v>-3.6635669124467692E-3</v>
      </c>
      <c r="V1316" s="9">
        <f t="shared" si="149"/>
        <v>3.5452050299372754E-3</v>
      </c>
    </row>
    <row r="1317" spans="1:22" x14ac:dyDescent="0.2">
      <c r="A1317" s="8">
        <v>43816</v>
      </c>
      <c r="B1317" s="6">
        <v>41352.17</v>
      </c>
      <c r="C1317" s="6">
        <v>745.65</v>
      </c>
      <c r="D1317" s="6">
        <v>541.15</v>
      </c>
      <c r="E1317" s="6">
        <v>42.8</v>
      </c>
      <c r="F1317" s="6">
        <v>398.58</v>
      </c>
      <c r="G1317" s="6">
        <v>332.9</v>
      </c>
      <c r="H1317" s="6">
        <v>102.2</v>
      </c>
      <c r="I1317" s="7">
        <f t="shared" si="157"/>
        <v>-9.998266112757781E-3</v>
      </c>
      <c r="J1317" s="7">
        <f t="shared" si="157"/>
        <v>2.1457788506671349E-3</v>
      </c>
      <c r="K1317" s="7">
        <f t="shared" si="157"/>
        <v>-3.5110413009331598E-3</v>
      </c>
      <c r="L1317" s="7">
        <f t="shared" si="153"/>
        <v>5.8411214953271173E-3</v>
      </c>
      <c r="M1317" s="7">
        <f t="shared" si="153"/>
        <v>-2.4587284861256054E-3</v>
      </c>
      <c r="N1317" s="7">
        <f t="shared" si="153"/>
        <v>-3.1541003304293991E-3</v>
      </c>
      <c r="O1317" s="7">
        <f t="shared" si="153"/>
        <v>-1.1741682974559686E-2</v>
      </c>
      <c r="P1317" s="7">
        <f t="shared" si="154"/>
        <v>-4.9788586224462101E-3</v>
      </c>
      <c r="Q1317" s="7">
        <f t="shared" si="155"/>
        <v>5.1092548119885802E-3</v>
      </c>
      <c r="R1317" s="7">
        <f t="shared" si="156"/>
        <v>-4.6187243904539352E-4</v>
      </c>
      <c r="S1317" s="7">
        <f t="shared" si="152"/>
        <v>4.6838493124262163E-3</v>
      </c>
      <c r="T1317" s="7">
        <f t="shared" si="152"/>
        <v>3.7200927679989794E-3</v>
      </c>
      <c r="U1317" s="7">
        <f t="shared" si="152"/>
        <v>1.8034890573694229E-2</v>
      </c>
      <c r="V1317" s="9">
        <f t="shared" si="149"/>
        <v>3.2822439140937527E-2</v>
      </c>
    </row>
    <row r="1318" spans="1:22" x14ac:dyDescent="0.2">
      <c r="A1318" s="8">
        <v>43815</v>
      </c>
      <c r="B1318" s="6">
        <v>40938.720000000001</v>
      </c>
      <c r="C1318" s="6">
        <v>747.25</v>
      </c>
      <c r="D1318" s="6">
        <v>539.25</v>
      </c>
      <c r="E1318" s="6">
        <v>43.05</v>
      </c>
      <c r="F1318" s="6">
        <v>397.6</v>
      </c>
      <c r="G1318" s="6">
        <v>331.85</v>
      </c>
      <c r="H1318" s="6">
        <v>101</v>
      </c>
      <c r="I1318" s="7">
        <f t="shared" si="157"/>
        <v>1.7340551927367276E-3</v>
      </c>
      <c r="J1318" s="7">
        <f t="shared" si="157"/>
        <v>6.3566410170625698E-3</v>
      </c>
      <c r="K1318" s="7">
        <f t="shared" si="157"/>
        <v>-4.0797403801576815E-3</v>
      </c>
      <c r="L1318" s="7">
        <f t="shared" si="153"/>
        <v>1.3937282229965264E-2</v>
      </c>
      <c r="M1318" s="7">
        <f t="shared" si="153"/>
        <v>-1.7605633802830756E-4</v>
      </c>
      <c r="N1318" s="7">
        <f t="shared" si="153"/>
        <v>2.1093867711314829E-3</v>
      </c>
      <c r="O1318" s="7">
        <f t="shared" si="153"/>
        <v>7.4257425742574323E-3</v>
      </c>
      <c r="P1318" s="7">
        <f t="shared" si="154"/>
        <v>-1.0048584453780375E-2</v>
      </c>
      <c r="Q1318" s="7">
        <f t="shared" si="155"/>
        <v>2.1434799552558707E-3</v>
      </c>
      <c r="R1318" s="7">
        <f t="shared" si="156"/>
        <v>-3.5172194718896166E-3</v>
      </c>
      <c r="S1318" s="7">
        <f t="shared" si="152"/>
        <v>5.8241282859887132E-3</v>
      </c>
      <c r="T1318" s="7">
        <f t="shared" si="152"/>
        <v>-2.4617561227856912E-3</v>
      </c>
      <c r="U1318" s="7">
        <f t="shared" si="152"/>
        <v>-3.1590849890451261E-3</v>
      </c>
      <c r="V1318" s="9">
        <f t="shared" si="149"/>
        <v>-1.1811160928344609E-2</v>
      </c>
    </row>
    <row r="1319" spans="1:22" x14ac:dyDescent="0.2">
      <c r="A1319" s="8">
        <v>43812</v>
      </c>
      <c r="B1319" s="6">
        <v>41009.71</v>
      </c>
      <c r="C1319" s="6">
        <v>752</v>
      </c>
      <c r="D1319" s="6">
        <v>537.04999999999995</v>
      </c>
      <c r="E1319" s="6">
        <v>43.65</v>
      </c>
      <c r="F1319" s="6">
        <v>397.53</v>
      </c>
      <c r="G1319" s="6">
        <v>332.55</v>
      </c>
      <c r="H1319" s="6">
        <v>101.75</v>
      </c>
      <c r="I1319" s="7">
        <f t="shared" si="157"/>
        <v>-1.0436552709102265E-2</v>
      </c>
      <c r="J1319" s="7">
        <f t="shared" si="157"/>
        <v>-3.9760638297872353E-2</v>
      </c>
      <c r="K1319" s="7">
        <f t="shared" si="157"/>
        <v>-3.1654408341866835E-3</v>
      </c>
      <c r="L1319" s="7">
        <f t="shared" si="153"/>
        <v>-1.0309278350515316E-2</v>
      </c>
      <c r="M1319" s="7">
        <f t="shared" si="153"/>
        <v>5.6599501924383677E-3</v>
      </c>
      <c r="N1319" s="7">
        <f t="shared" si="153"/>
        <v>-3.2175612689821054E-2</v>
      </c>
      <c r="O1319" s="7">
        <f t="shared" si="153"/>
        <v>-3.7837837837837784E-2</v>
      </c>
      <c r="P1319" s="7">
        <f t="shared" si="154"/>
        <v>1.7325534548446213E-3</v>
      </c>
      <c r="Q1319" s="7">
        <f t="shared" si="155"/>
        <v>6.3365227857925914E-3</v>
      </c>
      <c r="R1319" s="7">
        <f t="shared" si="156"/>
        <v>-4.0880852252098074E-3</v>
      </c>
      <c r="S1319" s="7">
        <f t="shared" si="152"/>
        <v>1.3841051411871511E-2</v>
      </c>
      <c r="T1319" s="7">
        <f t="shared" si="152"/>
        <v>-1.7607183776463211E-4</v>
      </c>
      <c r="U1319" s="7">
        <f t="shared" si="152"/>
        <v>2.1071651384961384E-3</v>
      </c>
      <c r="V1319" s="9">
        <f t="shared" si="149"/>
        <v>7.3983074814449254E-3</v>
      </c>
    </row>
    <row r="1320" spans="1:22" x14ac:dyDescent="0.2">
      <c r="A1320" s="8">
        <v>43811</v>
      </c>
      <c r="B1320" s="6">
        <v>40581.71</v>
      </c>
      <c r="C1320" s="6">
        <v>722.1</v>
      </c>
      <c r="D1320" s="6">
        <v>535.35</v>
      </c>
      <c r="E1320" s="6">
        <v>43.2</v>
      </c>
      <c r="F1320" s="6">
        <v>399.78</v>
      </c>
      <c r="G1320" s="6">
        <v>321.85000000000002</v>
      </c>
      <c r="H1320" s="6">
        <v>97.9</v>
      </c>
      <c r="I1320" s="7">
        <f t="shared" si="157"/>
        <v>-4.1678874547178557E-3</v>
      </c>
      <c r="J1320" s="7">
        <f t="shared" si="157"/>
        <v>-7.6859160781056479E-3</v>
      </c>
      <c r="K1320" s="7">
        <f t="shared" si="157"/>
        <v>-3.3622863547213555E-3</v>
      </c>
      <c r="L1320" s="7">
        <f t="shared" si="153"/>
        <v>-5.7870370370370905E-3</v>
      </c>
      <c r="M1320" s="7">
        <f t="shared" si="153"/>
        <v>8.7548151483329839E-4</v>
      </c>
      <c r="N1320" s="7">
        <f t="shared" si="153"/>
        <v>-2.8118688830200411E-2</v>
      </c>
      <c r="O1320" s="7">
        <f t="shared" si="153"/>
        <v>-2.2471910112359605E-2</v>
      </c>
      <c r="P1320" s="7">
        <f t="shared" si="154"/>
        <v>-1.0491395438408119E-2</v>
      </c>
      <c r="Q1320" s="7">
        <f t="shared" si="155"/>
        <v>-4.0572690492703879E-2</v>
      </c>
      <c r="R1320" s="7">
        <f t="shared" si="156"/>
        <v>-3.1704614397768862E-3</v>
      </c>
      <c r="S1320" s="7">
        <f t="shared" si="152"/>
        <v>-1.0362787035546434E-2</v>
      </c>
      <c r="T1320" s="7">
        <f t="shared" si="152"/>
        <v>5.6439928578463508E-3</v>
      </c>
      <c r="U1320" s="7">
        <f t="shared" si="152"/>
        <v>-3.270462623180527E-2</v>
      </c>
      <c r="V1320" s="9">
        <f t="shared" si="149"/>
        <v>-3.8572274786239619E-2</v>
      </c>
    </row>
    <row r="1321" spans="1:22" x14ac:dyDescent="0.2">
      <c r="A1321" s="8">
        <v>43810</v>
      </c>
      <c r="B1321" s="6">
        <v>40412.57</v>
      </c>
      <c r="C1321" s="6">
        <v>716.55</v>
      </c>
      <c r="D1321" s="6">
        <v>533.54999999999995</v>
      </c>
      <c r="E1321" s="6">
        <v>42.95</v>
      </c>
      <c r="F1321" s="6">
        <v>400.13</v>
      </c>
      <c r="G1321" s="6">
        <v>312.8</v>
      </c>
      <c r="H1321" s="6">
        <v>95.7</v>
      </c>
      <c r="I1321" s="7">
        <f t="shared" si="157"/>
        <v>-4.2731754006242184E-3</v>
      </c>
      <c r="J1321" s="7">
        <f t="shared" si="157"/>
        <v>-1.1862396204032066E-3</v>
      </c>
      <c r="K1321" s="7">
        <f t="shared" si="157"/>
        <v>-9.0900571642767991E-3</v>
      </c>
      <c r="L1321" s="7">
        <f t="shared" si="153"/>
        <v>-1.9790454016298087E-2</v>
      </c>
      <c r="M1321" s="7">
        <f t="shared" si="153"/>
        <v>-3.1239847049708835E-3</v>
      </c>
      <c r="N1321" s="7">
        <f t="shared" si="153"/>
        <v>1.9181585677747748E-3</v>
      </c>
      <c r="O1321" s="7">
        <f t="shared" si="153"/>
        <v>-1.0449320794149175E-3</v>
      </c>
      <c r="P1321" s="7">
        <f t="shared" si="154"/>
        <v>-4.1765973071830323E-3</v>
      </c>
      <c r="Q1321" s="7">
        <f t="shared" si="155"/>
        <v>-7.7156049530555382E-3</v>
      </c>
      <c r="R1321" s="7">
        <f t="shared" si="156"/>
        <v>-3.3679515417052936E-3</v>
      </c>
      <c r="S1321" s="7">
        <f t="shared" si="152"/>
        <v>-5.8038468198003037E-3</v>
      </c>
      <c r="T1321" s="7">
        <f t="shared" si="152"/>
        <v>8.7509850442127985E-4</v>
      </c>
      <c r="U1321" s="7">
        <f t="shared" si="152"/>
        <v>-2.8521589827468861E-2</v>
      </c>
      <c r="V1321" s="9">
        <f t="shared" si="152"/>
        <v>-2.2728251077556175E-2</v>
      </c>
    </row>
    <row r="1322" spans="1:22" x14ac:dyDescent="0.2">
      <c r="A1322" s="8">
        <v>43809</v>
      </c>
      <c r="B1322" s="6">
        <v>40239.879999999997</v>
      </c>
      <c r="C1322" s="6">
        <v>715.7</v>
      </c>
      <c r="D1322" s="6">
        <v>528.70000000000005</v>
      </c>
      <c r="E1322" s="6">
        <v>42.1</v>
      </c>
      <c r="F1322" s="6">
        <v>398.88</v>
      </c>
      <c r="G1322" s="6">
        <v>313.39999999999998</v>
      </c>
      <c r="H1322" s="6">
        <v>95.6</v>
      </c>
      <c r="I1322" s="7">
        <f t="shared" si="157"/>
        <v>6.1518573117018693E-3</v>
      </c>
      <c r="J1322" s="7">
        <f t="shared" si="157"/>
        <v>2.2774905686740121E-2</v>
      </c>
      <c r="K1322" s="7">
        <f t="shared" si="157"/>
        <v>-4.1611499905429561E-3</v>
      </c>
      <c r="L1322" s="7">
        <f t="shared" si="153"/>
        <v>1.4251781472684133E-2</v>
      </c>
      <c r="M1322" s="7">
        <f t="shared" si="153"/>
        <v>1.4214801444043301E-2</v>
      </c>
      <c r="N1322" s="7">
        <f t="shared" si="153"/>
        <v>1.0529674537332445E-2</v>
      </c>
      <c r="O1322" s="7">
        <f t="shared" si="153"/>
        <v>1.4121338912133963E-2</v>
      </c>
      <c r="P1322" s="7">
        <f t="shared" si="154"/>
        <v>-4.2823315077037639E-3</v>
      </c>
      <c r="Q1322" s="7">
        <f t="shared" si="155"/>
        <v>-1.1869437595286145E-3</v>
      </c>
      <c r="R1322" s="7">
        <f t="shared" si="156"/>
        <v>-9.1316238211691502E-3</v>
      </c>
      <c r="S1322" s="7">
        <f t="shared" si="152"/>
        <v>-1.9988907741928713E-2</v>
      </c>
      <c r="T1322" s="7">
        <f t="shared" si="152"/>
        <v>-3.1288745316741537E-3</v>
      </c>
      <c r="U1322" s="7">
        <f t="shared" si="152"/>
        <v>1.9163212507642771E-3</v>
      </c>
      <c r="V1322" s="9">
        <f t="shared" si="152"/>
        <v>-1.0454784015530563E-3</v>
      </c>
    </row>
    <row r="1323" spans="1:22" x14ac:dyDescent="0.2">
      <c r="A1323" s="8">
        <v>43808</v>
      </c>
      <c r="B1323" s="6">
        <v>40487.43</v>
      </c>
      <c r="C1323" s="6">
        <v>732</v>
      </c>
      <c r="D1323" s="6">
        <v>526.5</v>
      </c>
      <c r="E1323" s="6">
        <v>42.7</v>
      </c>
      <c r="F1323" s="6">
        <v>404.55</v>
      </c>
      <c r="G1323" s="6">
        <v>316.7</v>
      </c>
      <c r="H1323" s="6">
        <v>96.95</v>
      </c>
      <c r="I1323" s="7">
        <f t="shared" si="157"/>
        <v>-1.0442747292184196E-3</v>
      </c>
      <c r="J1323" s="7">
        <f t="shared" si="157"/>
        <v>-1.9672131147540961E-2</v>
      </c>
      <c r="K1323" s="7">
        <f t="shared" si="157"/>
        <v>-3.2288698955366124E-3</v>
      </c>
      <c r="L1323" s="7">
        <f t="shared" si="153"/>
        <v>1.4051522248243353E-2</v>
      </c>
      <c r="M1323" s="7">
        <f t="shared" si="153"/>
        <v>-1.359535286120428E-3</v>
      </c>
      <c r="N1323" s="7">
        <f t="shared" si="153"/>
        <v>1.0419955794126912E-2</v>
      </c>
      <c r="O1323" s="7">
        <f t="shared" si="153"/>
        <v>1.0314595152138839E-3</v>
      </c>
      <c r="P1323" s="7">
        <f t="shared" si="154"/>
        <v>6.133011887590128E-3</v>
      </c>
      <c r="Q1323" s="7">
        <f t="shared" si="155"/>
        <v>2.2519429216759614E-2</v>
      </c>
      <c r="R1323" s="7">
        <f t="shared" si="156"/>
        <v>-4.169831667374454E-3</v>
      </c>
      <c r="S1323" s="7">
        <f t="shared" si="152"/>
        <v>1.4151179546243182E-2</v>
      </c>
      <c r="T1323" s="7">
        <f t="shared" si="152"/>
        <v>1.411471847860089E-2</v>
      </c>
      <c r="U1323" s="7">
        <f t="shared" si="152"/>
        <v>1.0474623622673622E-2</v>
      </c>
      <c r="V1323" s="9">
        <f t="shared" si="152"/>
        <v>1.402256163130528E-2</v>
      </c>
    </row>
    <row r="1324" spans="1:22" x14ac:dyDescent="0.2">
      <c r="A1324" s="8">
        <v>43805</v>
      </c>
      <c r="B1324" s="6">
        <v>40445.15</v>
      </c>
      <c r="C1324" s="6">
        <v>717.6</v>
      </c>
      <c r="D1324" s="6">
        <v>524.79999999999995</v>
      </c>
      <c r="E1324" s="6">
        <v>43.3</v>
      </c>
      <c r="F1324" s="6">
        <v>404</v>
      </c>
      <c r="G1324" s="6">
        <v>320</v>
      </c>
      <c r="H1324" s="6">
        <v>97.05</v>
      </c>
      <c r="I1324" s="7">
        <f t="shared" si="157"/>
        <v>8.2689766263692732E-3</v>
      </c>
      <c r="J1324" s="7">
        <f t="shared" si="157"/>
        <v>1.6234671125975542E-2</v>
      </c>
      <c r="K1324" s="7">
        <f t="shared" si="157"/>
        <v>6.2881097560976151E-3</v>
      </c>
      <c r="L1324" s="7">
        <f t="shared" si="153"/>
        <v>3.0023094688221841E-2</v>
      </c>
      <c r="M1324" s="7">
        <f t="shared" si="153"/>
        <v>-1.2376237623767938E-4</v>
      </c>
      <c r="N1324" s="7">
        <f t="shared" si="153"/>
        <v>5.062499999999992E-2</v>
      </c>
      <c r="O1324" s="7">
        <f t="shared" si="153"/>
        <v>5.358062854198864E-2</v>
      </c>
      <c r="P1324" s="7">
        <f t="shared" si="154"/>
        <v>-1.0448203639682571E-3</v>
      </c>
      <c r="Q1324" s="7">
        <f t="shared" si="155"/>
        <v>-1.9868203216725173E-2</v>
      </c>
      <c r="R1324" s="7">
        <f t="shared" si="156"/>
        <v>-3.234093944150957E-3</v>
      </c>
      <c r="S1324" s="7">
        <f t="shared" si="152"/>
        <v>1.3953714773865089E-2</v>
      </c>
      <c r="T1324" s="7">
        <f t="shared" si="152"/>
        <v>-1.36046029269864E-3</v>
      </c>
      <c r="U1324" s="7">
        <f t="shared" si="152"/>
        <v>1.0366042249178097E-2</v>
      </c>
      <c r="V1324" s="9">
        <f t="shared" si="152"/>
        <v>1.0309279263583072E-3</v>
      </c>
    </row>
    <row r="1325" spans="1:22" x14ac:dyDescent="0.2">
      <c r="A1325" s="8">
        <v>43804</v>
      </c>
      <c r="B1325" s="6">
        <v>40779.589999999997</v>
      </c>
      <c r="C1325" s="6">
        <v>729.25</v>
      </c>
      <c r="D1325" s="6">
        <v>528.1</v>
      </c>
      <c r="E1325" s="6">
        <v>44.6</v>
      </c>
      <c r="F1325" s="6">
        <v>403.95</v>
      </c>
      <c r="G1325" s="6">
        <v>336.2</v>
      </c>
      <c r="H1325" s="6">
        <v>102.25</v>
      </c>
      <c r="I1325" s="7">
        <f t="shared" si="157"/>
        <v>1.7337104173926754E-3</v>
      </c>
      <c r="J1325" s="7">
        <f t="shared" si="157"/>
        <v>1.4535481659238902E-2</v>
      </c>
      <c r="K1325" s="7">
        <f t="shared" si="157"/>
        <v>2.1776178754022713E-3</v>
      </c>
      <c r="L1325" s="7">
        <f t="shared" si="153"/>
        <v>2.6905829596412412E-2</v>
      </c>
      <c r="M1325" s="7">
        <f t="shared" si="153"/>
        <v>5.6442629038249148E-3</v>
      </c>
      <c r="N1325" s="7">
        <f t="shared" si="153"/>
        <v>1.6805472932778232E-2</v>
      </c>
      <c r="O1325" s="7">
        <f t="shared" si="153"/>
        <v>1.4669926650366705E-2</v>
      </c>
      <c r="P1325" s="7">
        <f t="shared" si="154"/>
        <v>8.2349759444509604E-3</v>
      </c>
      <c r="Q1325" s="7">
        <f t="shared" si="155"/>
        <v>1.6104298003244505E-2</v>
      </c>
      <c r="R1325" s="7">
        <f t="shared" si="156"/>
        <v>6.2684220830082436E-3</v>
      </c>
      <c r="S1325" s="7">
        <f t="shared" si="152"/>
        <v>2.9581224017574348E-2</v>
      </c>
      <c r="T1325" s="7">
        <f t="shared" si="152"/>
        <v>-1.2377003543251867E-4</v>
      </c>
      <c r="U1325" s="7">
        <f t="shared" si="152"/>
        <v>4.9385225180742925E-2</v>
      </c>
      <c r="V1325" s="9">
        <f t="shared" si="152"/>
        <v>5.2194485307891843E-2</v>
      </c>
    </row>
    <row r="1326" spans="1:22" x14ac:dyDescent="0.2">
      <c r="A1326" s="8">
        <v>43803</v>
      </c>
      <c r="B1326" s="6">
        <v>40850.29</v>
      </c>
      <c r="C1326" s="6">
        <v>739.85</v>
      </c>
      <c r="D1326" s="6">
        <v>529.25</v>
      </c>
      <c r="E1326" s="6">
        <v>45.8</v>
      </c>
      <c r="F1326" s="6">
        <v>406.23</v>
      </c>
      <c r="G1326" s="6">
        <v>341.85</v>
      </c>
      <c r="H1326" s="6">
        <v>103.75</v>
      </c>
      <c r="I1326" s="7">
        <f t="shared" si="157"/>
        <v>-4.280018575143596E-3</v>
      </c>
      <c r="J1326" s="7">
        <f t="shared" si="157"/>
        <v>-8.717983375008509E-3</v>
      </c>
      <c r="K1326" s="7">
        <f t="shared" si="157"/>
        <v>-3.7600377893245107E-2</v>
      </c>
      <c r="L1326" s="7">
        <f t="shared" si="153"/>
        <v>-1.4192139737991272E-2</v>
      </c>
      <c r="M1326" s="7">
        <f t="shared" si="153"/>
        <v>-2.0431775102774941E-3</v>
      </c>
      <c r="N1326" s="7">
        <f t="shared" si="153"/>
        <v>-1.638145385402956E-2</v>
      </c>
      <c r="O1326" s="7">
        <f t="shared" si="153"/>
        <v>-2.5542168674698829E-2</v>
      </c>
      <c r="P1326" s="7">
        <f t="shared" si="154"/>
        <v>1.7322092762658888E-3</v>
      </c>
      <c r="Q1326" s="7">
        <f t="shared" si="155"/>
        <v>1.4430854200712388E-2</v>
      </c>
      <c r="R1326" s="7">
        <f t="shared" si="156"/>
        <v>2.1752503020869476E-3</v>
      </c>
      <c r="S1326" s="7">
        <f t="shared" si="152"/>
        <v>2.6550232094120749E-2</v>
      </c>
      <c r="T1326" s="7">
        <f t="shared" si="152"/>
        <v>5.6283937371249537E-3</v>
      </c>
      <c r="U1326" s="7">
        <f t="shared" si="152"/>
        <v>1.6665823385287843E-2</v>
      </c>
      <c r="V1326" s="9">
        <f t="shared" si="152"/>
        <v>1.456336418789651E-2</v>
      </c>
    </row>
    <row r="1327" spans="1:22" x14ac:dyDescent="0.2">
      <c r="A1327" s="8">
        <v>43802</v>
      </c>
      <c r="B1327" s="6">
        <v>40675.449999999997</v>
      </c>
      <c r="C1327" s="6">
        <v>733.4</v>
      </c>
      <c r="D1327" s="6">
        <v>509.35</v>
      </c>
      <c r="E1327" s="6">
        <v>45.15</v>
      </c>
      <c r="F1327" s="6">
        <v>405.4</v>
      </c>
      <c r="G1327" s="6">
        <v>336.25</v>
      </c>
      <c r="H1327" s="6">
        <v>101.1</v>
      </c>
      <c r="I1327" s="7">
        <f t="shared" si="157"/>
        <v>3.1153927000193704E-3</v>
      </c>
      <c r="J1327" s="7">
        <f t="shared" si="157"/>
        <v>1.486228524679567E-2</v>
      </c>
      <c r="K1327" s="7">
        <f t="shared" si="157"/>
        <v>3.0430941395895861E-3</v>
      </c>
      <c r="L1327" s="7">
        <f t="shared" si="153"/>
        <v>3.5437430786267932E-2</v>
      </c>
      <c r="M1327" s="7">
        <f t="shared" si="153"/>
        <v>2.7701036013813463E-2</v>
      </c>
      <c r="N1327" s="7">
        <f t="shared" si="153"/>
        <v>6.6914498141263934E-3</v>
      </c>
      <c r="O1327" s="7">
        <f t="shared" si="153"/>
        <v>3.264094955489627E-2</v>
      </c>
      <c r="P1327" s="7">
        <f t="shared" si="154"/>
        <v>-4.289204073416996E-3</v>
      </c>
      <c r="Q1327" s="7">
        <f t="shared" si="155"/>
        <v>-8.7562073113176542E-3</v>
      </c>
      <c r="R1327" s="7">
        <f t="shared" si="156"/>
        <v>-3.8325506978899124E-2</v>
      </c>
      <c r="S1327" s="7">
        <f t="shared" si="152"/>
        <v>-1.4293811257144852E-2</v>
      </c>
      <c r="T1327" s="7">
        <f t="shared" si="152"/>
        <v>-2.0452676449427814E-3</v>
      </c>
      <c r="U1327" s="7">
        <f t="shared" si="152"/>
        <v>-1.651711344375411E-2</v>
      </c>
      <c r="V1327" s="9">
        <f t="shared" si="152"/>
        <v>-2.5874033084381982E-2</v>
      </c>
    </row>
    <row r="1328" spans="1:22" x14ac:dyDescent="0.2">
      <c r="A1328" s="8">
        <v>43801</v>
      </c>
      <c r="B1328" s="6">
        <v>40802.17</v>
      </c>
      <c r="C1328" s="6">
        <v>744.3</v>
      </c>
      <c r="D1328" s="6">
        <v>510.9</v>
      </c>
      <c r="E1328" s="6">
        <v>46.75</v>
      </c>
      <c r="F1328" s="6">
        <v>416.63</v>
      </c>
      <c r="G1328" s="6">
        <v>338.5</v>
      </c>
      <c r="H1328" s="6">
        <v>104.4</v>
      </c>
      <c r="I1328" s="7">
        <f t="shared" si="157"/>
        <v>-2.0489106339194318E-4</v>
      </c>
      <c r="J1328" s="7">
        <f t="shared" si="157"/>
        <v>-7.0536074163644047E-3</v>
      </c>
      <c r="K1328" s="7">
        <f t="shared" si="157"/>
        <v>3.3274613427285438E-3</v>
      </c>
      <c r="L1328" s="7">
        <f t="shared" si="153"/>
        <v>2.1390374331551332E-3</v>
      </c>
      <c r="M1328" s="7">
        <f t="shared" si="153"/>
        <v>-1.1401003288289413E-2</v>
      </c>
      <c r="N1328" s="7">
        <f t="shared" si="153"/>
        <v>9.8966026587887779E-3</v>
      </c>
      <c r="O1328" s="7">
        <f t="shared" si="153"/>
        <v>4.7892720306512704E-3</v>
      </c>
      <c r="P1328" s="7">
        <f t="shared" si="154"/>
        <v>3.110549919683125E-3</v>
      </c>
      <c r="Q1328" s="7">
        <f t="shared" si="155"/>
        <v>1.4752923728639301E-2</v>
      </c>
      <c r="R1328" s="7">
        <f t="shared" si="156"/>
        <v>3.0384733006768383E-3</v>
      </c>
      <c r="S1328" s="7">
        <f t="shared" si="152"/>
        <v>3.4823975871701517E-2</v>
      </c>
      <c r="T1328" s="7">
        <f t="shared" si="152"/>
        <v>2.732430373811023E-2</v>
      </c>
      <c r="U1328" s="7">
        <f t="shared" si="152"/>
        <v>6.6691614362808212E-3</v>
      </c>
      <c r="V1328" s="9">
        <f t="shared" si="152"/>
        <v>3.2119549422112738E-2</v>
      </c>
    </row>
    <row r="1329" spans="1:22" x14ac:dyDescent="0.2">
      <c r="A1329" s="8">
        <v>43798</v>
      </c>
      <c r="B1329" s="6">
        <v>40793.81</v>
      </c>
      <c r="C1329" s="6">
        <v>739.05</v>
      </c>
      <c r="D1329" s="6">
        <v>512.6</v>
      </c>
      <c r="E1329" s="6">
        <v>46.85</v>
      </c>
      <c r="F1329" s="6">
        <v>411.88</v>
      </c>
      <c r="G1329" s="6">
        <v>341.85</v>
      </c>
      <c r="H1329" s="6">
        <v>104.9</v>
      </c>
      <c r="I1329" s="7">
        <f t="shared" si="157"/>
        <v>8.2453685988144176E-3</v>
      </c>
      <c r="J1329" s="7">
        <f t="shared" si="157"/>
        <v>1.5628171300994698E-2</v>
      </c>
      <c r="K1329" s="7">
        <f t="shared" si="157"/>
        <v>1.2777994537651161E-2</v>
      </c>
      <c r="L1329" s="7">
        <f t="shared" si="153"/>
        <v>-5.4429028815368263E-2</v>
      </c>
      <c r="M1329" s="7">
        <f t="shared" si="153"/>
        <v>-1.8160629309507681E-2</v>
      </c>
      <c r="N1329" s="7">
        <f t="shared" si="153"/>
        <v>2.1793184145092903E-2</v>
      </c>
      <c r="O1329" s="7">
        <f t="shared" si="153"/>
        <v>1.4299332697807365E-2</v>
      </c>
      <c r="P1329" s="7">
        <f t="shared" si="154"/>
        <v>-2.049120564334455E-4</v>
      </c>
      <c r="Q1329" s="7">
        <f t="shared" si="155"/>
        <v>-7.0786017077832672E-3</v>
      </c>
      <c r="R1329" s="7">
        <f t="shared" si="156"/>
        <v>3.3219375932184727E-3</v>
      </c>
      <c r="S1329" s="7">
        <f t="shared" si="152"/>
        <v>2.1367529497352418E-3</v>
      </c>
      <c r="T1329" s="7">
        <f t="shared" si="152"/>
        <v>-1.1466492967459914E-2</v>
      </c>
      <c r="U1329" s="7">
        <f t="shared" si="152"/>
        <v>9.8479520074732756E-3</v>
      </c>
      <c r="V1329" s="9">
        <f t="shared" si="152"/>
        <v>4.7778399537130763E-3</v>
      </c>
    </row>
    <row r="1330" spans="1:22" x14ac:dyDescent="0.2">
      <c r="A1330" s="8">
        <v>43797</v>
      </c>
      <c r="B1330" s="6">
        <v>41130.17</v>
      </c>
      <c r="C1330" s="6">
        <v>750.6</v>
      </c>
      <c r="D1330" s="6">
        <v>519.15</v>
      </c>
      <c r="E1330" s="6">
        <v>44.3</v>
      </c>
      <c r="F1330" s="6">
        <v>404.4</v>
      </c>
      <c r="G1330" s="6">
        <v>349.3</v>
      </c>
      <c r="H1330" s="6">
        <v>106.4</v>
      </c>
      <c r="I1330" s="7">
        <f t="shared" si="157"/>
        <v>-2.66373807839837E-3</v>
      </c>
      <c r="J1330" s="7">
        <f t="shared" si="157"/>
        <v>3.0642152944311274E-3</v>
      </c>
      <c r="K1330" s="7">
        <f t="shared" si="157"/>
        <v>-2.6292978907830111E-2</v>
      </c>
      <c r="L1330" s="7">
        <f t="shared" si="153"/>
        <v>-1.6930022573363401E-2</v>
      </c>
      <c r="M1330" s="7">
        <f t="shared" si="153"/>
        <v>2.0400593471810113E-2</v>
      </c>
      <c r="N1330" s="7">
        <f t="shared" si="153"/>
        <v>-1.6461494417406186E-2</v>
      </c>
      <c r="O1330" s="7">
        <f t="shared" si="153"/>
        <v>-3.9943609022556337E-2</v>
      </c>
      <c r="P1330" s="7">
        <f t="shared" si="154"/>
        <v>8.2115612560190784E-3</v>
      </c>
      <c r="Q1330" s="7">
        <f t="shared" si="155"/>
        <v>1.5507309042838849E-2</v>
      </c>
      <c r="R1330" s="7">
        <f t="shared" si="156"/>
        <v>1.2697044819492187E-2</v>
      </c>
      <c r="S1330" s="7">
        <f t="shared" si="152"/>
        <v>-5.5966331633341311E-2</v>
      </c>
      <c r="T1330" s="7">
        <f t="shared" si="152"/>
        <v>-1.8327557642233781E-2</v>
      </c>
      <c r="U1330" s="7">
        <f t="shared" si="152"/>
        <v>2.1559107452983357E-2</v>
      </c>
      <c r="V1330" s="9">
        <f t="shared" si="152"/>
        <v>1.4198061505292448E-2</v>
      </c>
    </row>
    <row r="1331" spans="1:22" x14ac:dyDescent="0.2">
      <c r="A1331" s="8">
        <v>43796</v>
      </c>
      <c r="B1331" s="6">
        <v>41020.61</v>
      </c>
      <c r="C1331" s="6">
        <v>752.9</v>
      </c>
      <c r="D1331" s="6">
        <v>505.5</v>
      </c>
      <c r="E1331" s="6">
        <v>43.55</v>
      </c>
      <c r="F1331" s="6">
        <v>412.65</v>
      </c>
      <c r="G1331" s="6">
        <v>343.55</v>
      </c>
      <c r="H1331" s="6">
        <v>102.15</v>
      </c>
      <c r="I1331" s="7">
        <f t="shared" si="157"/>
        <v>-4.8587770879077175E-3</v>
      </c>
      <c r="J1331" s="7">
        <f t="shared" si="157"/>
        <v>-8.6332846327530355E-4</v>
      </c>
      <c r="K1331" s="7">
        <f t="shared" si="157"/>
        <v>1.0286844708209619E-2</v>
      </c>
      <c r="L1331" s="7">
        <f t="shared" si="153"/>
        <v>-9.1848450057404607E-3</v>
      </c>
      <c r="M1331" s="7">
        <f t="shared" si="153"/>
        <v>-2.7311280746395217E-2</v>
      </c>
      <c r="N1331" s="7">
        <f t="shared" si="153"/>
        <v>-2.3431814874108614E-2</v>
      </c>
      <c r="O1331" s="7">
        <f t="shared" si="153"/>
        <v>-2.2026431718061623E-2</v>
      </c>
      <c r="P1331" s="7">
        <f t="shared" si="154"/>
        <v>-2.6672921414719387E-3</v>
      </c>
      <c r="Q1331" s="7">
        <f t="shared" si="155"/>
        <v>3.059530155156154E-3</v>
      </c>
      <c r="R1331" s="7">
        <f t="shared" si="156"/>
        <v>-2.664482028893685E-2</v>
      </c>
      <c r="S1331" s="7">
        <f t="shared" si="152"/>
        <v>-1.7074973752578122E-2</v>
      </c>
      <c r="T1331" s="7">
        <f t="shared" si="152"/>
        <v>2.0195288892376911E-2</v>
      </c>
      <c r="U1331" s="7">
        <f t="shared" si="152"/>
        <v>-1.6598490335701259E-2</v>
      </c>
      <c r="V1331" s="9">
        <f t="shared" si="152"/>
        <v>-4.0763255643912887E-2</v>
      </c>
    </row>
    <row r="1332" spans="1:22" x14ac:dyDescent="0.2">
      <c r="A1332" s="8">
        <v>43795</v>
      </c>
      <c r="B1332" s="6">
        <v>40821.300000000003</v>
      </c>
      <c r="C1332" s="6">
        <v>752.25</v>
      </c>
      <c r="D1332" s="6">
        <v>510.7</v>
      </c>
      <c r="E1332" s="6">
        <v>43.15</v>
      </c>
      <c r="F1332" s="6">
        <v>401.38</v>
      </c>
      <c r="G1332" s="6">
        <v>335.5</v>
      </c>
      <c r="H1332" s="6">
        <v>99.9</v>
      </c>
      <c r="I1332" s="7">
        <f t="shared" si="157"/>
        <v>1.6640822315800996E-3</v>
      </c>
      <c r="J1332" s="7">
        <f t="shared" si="157"/>
        <v>3.3233632436024951E-3</v>
      </c>
      <c r="K1332" s="7">
        <f t="shared" si="157"/>
        <v>-2.5259447816722069E-2</v>
      </c>
      <c r="L1332" s="7">
        <f t="shared" si="153"/>
        <v>9.2699884125144738E-3</v>
      </c>
      <c r="M1332" s="7">
        <f t="shared" si="153"/>
        <v>2.8202700682644855E-2</v>
      </c>
      <c r="N1332" s="7">
        <f t="shared" si="153"/>
        <v>1.788375558867461E-3</v>
      </c>
      <c r="O1332" s="7">
        <f t="shared" si="153"/>
        <v>6.5065065065064154E-3</v>
      </c>
      <c r="P1332" s="7">
        <f t="shared" si="154"/>
        <v>-4.8706193200521129E-3</v>
      </c>
      <c r="Q1332" s="7">
        <f t="shared" si="155"/>
        <v>-8.637013459219697E-4</v>
      </c>
      <c r="R1332" s="7">
        <f t="shared" si="156"/>
        <v>1.0234295193072047E-2</v>
      </c>
      <c r="S1332" s="7">
        <f t="shared" si="152"/>
        <v>-9.227285769074783E-3</v>
      </c>
      <c r="T1332" s="7">
        <f t="shared" si="152"/>
        <v>-2.7691166528156123E-2</v>
      </c>
      <c r="U1332" s="7">
        <f t="shared" si="152"/>
        <v>-2.3710705065348531E-2</v>
      </c>
      <c r="V1332" s="9">
        <f t="shared" si="152"/>
        <v>-2.2272635609123178E-2</v>
      </c>
    </row>
    <row r="1333" spans="1:22" x14ac:dyDescent="0.2">
      <c r="A1333" s="8">
        <v>43794</v>
      </c>
      <c r="B1333" s="6">
        <v>40889.230000000003</v>
      </c>
      <c r="C1333" s="6">
        <v>754.75</v>
      </c>
      <c r="D1333" s="6">
        <v>497.8</v>
      </c>
      <c r="E1333" s="6">
        <v>43.55</v>
      </c>
      <c r="F1333" s="6">
        <v>412.7</v>
      </c>
      <c r="G1333" s="6">
        <v>336.1</v>
      </c>
      <c r="H1333" s="6">
        <v>100.55</v>
      </c>
      <c r="I1333" s="7">
        <f t="shared" si="157"/>
        <v>-1.2957446251739113E-2</v>
      </c>
      <c r="J1333" s="7">
        <f t="shared" si="157"/>
        <v>-3.0009937065253345E-2</v>
      </c>
      <c r="K1333" s="7">
        <f t="shared" si="157"/>
        <v>-2.0088388911209121E-3</v>
      </c>
      <c r="L1333" s="7">
        <f t="shared" si="153"/>
        <v>-1.2629161882893203E-2</v>
      </c>
      <c r="M1333" s="7">
        <f t="shared" si="153"/>
        <v>-2.7986430821419939E-2</v>
      </c>
      <c r="N1333" s="7">
        <f t="shared" si="153"/>
        <v>-2.0232073787563309E-2</v>
      </c>
      <c r="O1333" s="7">
        <f t="shared" si="153"/>
        <v>-1.4420686225758317E-2</v>
      </c>
      <c r="P1333" s="7">
        <f t="shared" si="154"/>
        <v>1.6626991808708594E-3</v>
      </c>
      <c r="Q1333" s="7">
        <f t="shared" si="155"/>
        <v>3.3178530767935493E-3</v>
      </c>
      <c r="R1333" s="7">
        <f t="shared" si="156"/>
        <v>-2.5583943720106517E-2</v>
      </c>
      <c r="S1333" s="7">
        <f t="shared" si="152"/>
        <v>9.2272857690748403E-3</v>
      </c>
      <c r="T1333" s="7">
        <f t="shared" si="152"/>
        <v>2.7812327247999032E-2</v>
      </c>
      <c r="U1333" s="7">
        <f t="shared" si="152"/>
        <v>1.7867783193235938E-3</v>
      </c>
      <c r="V1333" s="9">
        <f t="shared" si="152"/>
        <v>6.4854305641531282E-3</v>
      </c>
    </row>
    <row r="1334" spans="1:22" x14ac:dyDescent="0.2">
      <c r="A1334" s="8">
        <v>43791</v>
      </c>
      <c r="B1334" s="6">
        <v>40359.410000000003</v>
      </c>
      <c r="C1334" s="6">
        <v>732.1</v>
      </c>
      <c r="D1334" s="6">
        <v>496.8</v>
      </c>
      <c r="E1334" s="6">
        <v>43</v>
      </c>
      <c r="F1334" s="6">
        <v>401.15</v>
      </c>
      <c r="G1334" s="6">
        <v>329.3</v>
      </c>
      <c r="H1334" s="6">
        <v>99.1</v>
      </c>
      <c r="I1334" s="7">
        <f t="shared" si="157"/>
        <v>5.3459651664877761E-3</v>
      </c>
      <c r="J1334" s="7">
        <f t="shared" si="157"/>
        <v>7.2394481628192953E-3</v>
      </c>
      <c r="K1334" s="7">
        <f t="shared" si="157"/>
        <v>2.9186795491142892E-3</v>
      </c>
      <c r="L1334" s="7">
        <f t="shared" si="153"/>
        <v>2.3255813953488857E-3</v>
      </c>
      <c r="M1334" s="7">
        <f t="shared" si="153"/>
        <v>1.8322323320453693E-2</v>
      </c>
      <c r="N1334" s="7">
        <f t="shared" si="153"/>
        <v>6.2253264500455874E-3</v>
      </c>
      <c r="O1334" s="7">
        <f t="shared" si="153"/>
        <v>-5.0454086781028806E-3</v>
      </c>
      <c r="P1334" s="7">
        <f t="shared" ref="P1334:P1365" si="158">LN(B1334/B1333)</f>
        <v>-1.3042126244753607E-2</v>
      </c>
      <c r="Q1334" s="7">
        <f t="shared" ref="Q1334:Q1365" si="159">LN(C1334/C1333)</f>
        <v>-3.0469451934351136E-2</v>
      </c>
      <c r="R1334" s="7">
        <f t="shared" ref="R1334:R1365" si="160">LN(D1334/D1333)</f>
        <v>-2.0108593142226005E-3</v>
      </c>
      <c r="S1334" s="7">
        <f t="shared" si="152"/>
        <v>-1.2709587604949356E-2</v>
      </c>
      <c r="T1334" s="7">
        <f t="shared" si="152"/>
        <v>-2.8385514558871158E-2</v>
      </c>
      <c r="U1334" s="7">
        <f t="shared" si="152"/>
        <v>-2.0439545348741466E-2</v>
      </c>
      <c r="V1334" s="9">
        <f t="shared" si="152"/>
        <v>-1.4525674882718735E-2</v>
      </c>
    </row>
    <row r="1335" spans="1:22" x14ac:dyDescent="0.2">
      <c r="A1335" s="8">
        <v>43790</v>
      </c>
      <c r="B1335" s="6">
        <v>40575.17</v>
      </c>
      <c r="C1335" s="6">
        <v>737.4</v>
      </c>
      <c r="D1335" s="6">
        <v>498.25</v>
      </c>
      <c r="E1335" s="6">
        <v>43.1</v>
      </c>
      <c r="F1335" s="6">
        <v>408.5</v>
      </c>
      <c r="G1335" s="6">
        <v>331.35</v>
      </c>
      <c r="H1335" s="6">
        <v>98.6</v>
      </c>
      <c r="I1335" s="7">
        <f t="shared" si="157"/>
        <v>1.8846501444109709E-3</v>
      </c>
      <c r="J1335" s="7">
        <f t="shared" si="157"/>
        <v>1.5391917548142064E-2</v>
      </c>
      <c r="K1335" s="7">
        <f t="shared" si="157"/>
        <v>-6.5228299046663496E-3</v>
      </c>
      <c r="L1335" s="7">
        <f t="shared" si="153"/>
        <v>1.1600928074244621E-3</v>
      </c>
      <c r="M1335" s="7">
        <f t="shared" si="153"/>
        <v>-7.3439412484699318E-4</v>
      </c>
      <c r="N1335" s="7">
        <f t="shared" si="153"/>
        <v>-7.6957899502037019E-3</v>
      </c>
      <c r="O1335" s="7">
        <f t="shared" si="153"/>
        <v>3.0425963488844854E-3</v>
      </c>
      <c r="P1335" s="7">
        <f t="shared" si="158"/>
        <v>5.3317262194402144E-3</v>
      </c>
      <c r="Q1335" s="7">
        <f t="shared" si="159"/>
        <v>7.2133691474471524E-3</v>
      </c>
      <c r="R1335" s="7">
        <f t="shared" si="160"/>
        <v>2.9144284736350484E-3</v>
      </c>
      <c r="S1335" s="7">
        <f t="shared" si="152"/>
        <v>2.3228814161397287E-3</v>
      </c>
      <c r="T1335" s="7">
        <f t="shared" si="152"/>
        <v>1.8156492100392576E-2</v>
      </c>
      <c r="U1335" s="7">
        <f t="shared" si="152"/>
        <v>6.2060291519173087E-3</v>
      </c>
      <c r="V1335" s="9">
        <f t="shared" si="152"/>
        <v>-5.0581797273525275E-3</v>
      </c>
    </row>
    <row r="1336" spans="1:22" x14ac:dyDescent="0.2">
      <c r="A1336" s="8">
        <v>43789</v>
      </c>
      <c r="B1336" s="6">
        <v>40651.64</v>
      </c>
      <c r="C1336" s="6">
        <v>748.75</v>
      </c>
      <c r="D1336" s="6">
        <v>495</v>
      </c>
      <c r="E1336" s="6">
        <v>43.15</v>
      </c>
      <c r="F1336" s="6">
        <v>408.2</v>
      </c>
      <c r="G1336" s="6">
        <v>328.8</v>
      </c>
      <c r="H1336" s="6">
        <v>98.9</v>
      </c>
      <c r="I1336" s="7">
        <f t="shared" si="157"/>
        <v>-4.4755881927519559E-3</v>
      </c>
      <c r="J1336" s="7">
        <f t="shared" si="157"/>
        <v>-1.2687813021703409E-3</v>
      </c>
      <c r="K1336" s="7">
        <f t="shared" si="157"/>
        <v>-3.0303030303030498E-3</v>
      </c>
      <c r="L1336" s="7">
        <f t="shared" si="153"/>
        <v>-8.1112398609501923E-3</v>
      </c>
      <c r="M1336" s="7">
        <f t="shared" si="153"/>
        <v>1.420872121508987E-3</v>
      </c>
      <c r="N1336" s="7">
        <f t="shared" si="153"/>
        <v>4.8661800486617945E-3</v>
      </c>
      <c r="O1336" s="7">
        <f t="shared" si="153"/>
        <v>1.0111223458038054E-3</v>
      </c>
      <c r="P1336" s="7">
        <f t="shared" si="158"/>
        <v>1.8828764195451188E-3</v>
      </c>
      <c r="Q1336" s="7">
        <f t="shared" si="159"/>
        <v>1.5274663629614911E-2</v>
      </c>
      <c r="R1336" s="7">
        <f t="shared" si="160"/>
        <v>-6.544196524213816E-3</v>
      </c>
      <c r="S1336" s="7">
        <f t="shared" si="152"/>
        <v>1.1594204197347166E-3</v>
      </c>
      <c r="T1336" s="7">
        <f t="shared" si="152"/>
        <v>-7.3466392431314716E-4</v>
      </c>
      <c r="U1336" s="7">
        <f t="shared" si="152"/>
        <v>-7.7255553522110106E-3</v>
      </c>
      <c r="V1336" s="9">
        <f t="shared" si="152"/>
        <v>3.0379770200768012E-3</v>
      </c>
    </row>
    <row r="1337" spans="1:22" x14ac:dyDescent="0.2">
      <c r="A1337" s="8">
        <v>43788</v>
      </c>
      <c r="B1337" s="6">
        <v>40469.699999999997</v>
      </c>
      <c r="C1337" s="6">
        <v>747.8</v>
      </c>
      <c r="D1337" s="6">
        <v>493.5</v>
      </c>
      <c r="E1337" s="6">
        <v>42.8</v>
      </c>
      <c r="F1337" s="6">
        <v>408.78</v>
      </c>
      <c r="G1337" s="6">
        <v>330.4</v>
      </c>
      <c r="H1337" s="6">
        <v>99</v>
      </c>
      <c r="I1337" s="7">
        <f t="shared" si="157"/>
        <v>-4.5839232808742025E-3</v>
      </c>
      <c r="J1337" s="7">
        <f t="shared" si="157"/>
        <v>-3.3230810377106068E-2</v>
      </c>
      <c r="K1337" s="7">
        <f t="shared" si="157"/>
        <v>9.8277608915906534E-3</v>
      </c>
      <c r="L1337" s="7">
        <f t="shared" si="153"/>
        <v>-7.0093457943924964E-3</v>
      </c>
      <c r="M1337" s="7">
        <f t="shared" si="153"/>
        <v>-2.1233915553598437E-2</v>
      </c>
      <c r="N1337" s="7">
        <f t="shared" si="153"/>
        <v>-1.6041162227602768E-2</v>
      </c>
      <c r="O1337" s="7">
        <f t="shared" si="153"/>
        <v>-3.1313131313131293E-2</v>
      </c>
      <c r="P1337" s="7">
        <f t="shared" si="158"/>
        <v>-4.4856336215949076E-3</v>
      </c>
      <c r="Q1337" s="7">
        <f t="shared" si="159"/>
        <v>-1.2695868866458178E-3</v>
      </c>
      <c r="R1337" s="7">
        <f t="shared" si="160"/>
        <v>-3.034903695154047E-3</v>
      </c>
      <c r="S1337" s="7">
        <f t="shared" si="152"/>
        <v>-8.1443149416858627E-3</v>
      </c>
      <c r="T1337" s="7">
        <f t="shared" si="152"/>
        <v>1.4198636378872959E-3</v>
      </c>
      <c r="U1337" s="7">
        <f t="shared" si="152"/>
        <v>4.854378464798143E-3</v>
      </c>
      <c r="V1337" s="9">
        <f t="shared" si="152"/>
        <v>1.0106115059234598E-3</v>
      </c>
    </row>
    <row r="1338" spans="1:22" x14ac:dyDescent="0.2">
      <c r="A1338" s="8">
        <v>43787</v>
      </c>
      <c r="B1338" s="6">
        <v>40284.19</v>
      </c>
      <c r="C1338" s="6">
        <v>722.95</v>
      </c>
      <c r="D1338" s="6">
        <v>498.35</v>
      </c>
      <c r="E1338" s="6">
        <v>42.5</v>
      </c>
      <c r="F1338" s="6">
        <v>400.1</v>
      </c>
      <c r="G1338" s="6">
        <v>325.10000000000002</v>
      </c>
      <c r="H1338" s="6">
        <v>95.9</v>
      </c>
      <c r="I1338" s="7">
        <f t="shared" si="157"/>
        <v>1.7997134856131414E-3</v>
      </c>
      <c r="J1338" s="7">
        <f t="shared" si="157"/>
        <v>-8.3684902137077799E-3</v>
      </c>
      <c r="K1338" s="7">
        <f t="shared" si="157"/>
        <v>3.0099327781678564E-3</v>
      </c>
      <c r="L1338" s="7">
        <f t="shared" si="153"/>
        <v>-5.8823529411764497E-3</v>
      </c>
      <c r="M1338" s="7">
        <f t="shared" si="153"/>
        <v>7.4981254686323773E-4</v>
      </c>
      <c r="N1338" s="7">
        <f t="shared" si="153"/>
        <v>-9.8431251922487251E-3</v>
      </c>
      <c r="O1338" s="7">
        <f t="shared" si="153"/>
        <v>-1.6684045881126264E-2</v>
      </c>
      <c r="P1338" s="7">
        <f t="shared" si="158"/>
        <v>-4.5944616743202353E-3</v>
      </c>
      <c r="Q1338" s="7">
        <f t="shared" si="159"/>
        <v>-3.3795499068877924E-2</v>
      </c>
      <c r="R1338" s="7">
        <f t="shared" si="160"/>
        <v>9.7797825399289322E-3</v>
      </c>
      <c r="S1338" s="7">
        <f t="shared" si="152"/>
        <v>-7.0340266573799357E-3</v>
      </c>
      <c r="T1338" s="7">
        <f t="shared" si="152"/>
        <v>-2.146259815044237E-2</v>
      </c>
      <c r="U1338" s="7">
        <f t="shared" si="152"/>
        <v>-1.6171214336963204E-2</v>
      </c>
      <c r="V1338" s="9">
        <f t="shared" si="152"/>
        <v>-3.1813868245197371E-2</v>
      </c>
    </row>
    <row r="1339" spans="1:22" x14ac:dyDescent="0.2">
      <c r="A1339" s="8">
        <v>43784</v>
      </c>
      <c r="B1339" s="6">
        <v>40356.69</v>
      </c>
      <c r="C1339" s="6">
        <v>716.9</v>
      </c>
      <c r="D1339" s="6">
        <v>499.85</v>
      </c>
      <c r="E1339" s="6">
        <v>42.25</v>
      </c>
      <c r="F1339" s="6">
        <v>400.4</v>
      </c>
      <c r="G1339" s="6">
        <v>321.89999999999998</v>
      </c>
      <c r="H1339" s="6">
        <v>94.3</v>
      </c>
      <c r="I1339" s="7">
        <f t="shared" si="157"/>
        <v>-1.7397363361564278E-3</v>
      </c>
      <c r="J1339" s="7">
        <f t="shared" si="157"/>
        <v>-1.3948946854512867E-3</v>
      </c>
      <c r="K1339" s="7">
        <f t="shared" si="157"/>
        <v>-2.4007202160648555E-3</v>
      </c>
      <c r="L1339" s="7">
        <f t="shared" si="153"/>
        <v>-1.3017751479289852E-2</v>
      </c>
      <c r="M1339" s="7">
        <f t="shared" si="153"/>
        <v>4.4030969030969036E-2</v>
      </c>
      <c r="N1339" s="7">
        <f t="shared" si="153"/>
        <v>-4.9394221808014893E-2</v>
      </c>
      <c r="O1339" s="7">
        <f t="shared" si="153"/>
        <v>-1.0604453870625696E-2</v>
      </c>
      <c r="P1339" s="7">
        <f t="shared" si="158"/>
        <v>1.7980959417508745E-3</v>
      </c>
      <c r="Q1339" s="7">
        <f t="shared" si="159"/>
        <v>-8.4037026153088099E-3</v>
      </c>
      <c r="R1339" s="7">
        <f t="shared" si="160"/>
        <v>3.0054119997243887E-3</v>
      </c>
      <c r="S1339" s="7">
        <f t="shared" si="152"/>
        <v>-5.8997221271882708E-3</v>
      </c>
      <c r="T1339" s="7">
        <f t="shared" si="152"/>
        <v>7.4953157787612976E-4</v>
      </c>
      <c r="U1339" s="7">
        <f t="shared" si="152"/>
        <v>-9.8918890050973662E-3</v>
      </c>
      <c r="V1339" s="9">
        <f t="shared" si="152"/>
        <v>-1.6824792249980819E-2</v>
      </c>
    </row>
    <row r="1340" spans="1:22" x14ac:dyDescent="0.2">
      <c r="A1340" s="8">
        <v>43783</v>
      </c>
      <c r="B1340" s="6">
        <v>40286.480000000003</v>
      </c>
      <c r="C1340" s="6">
        <v>715.9</v>
      </c>
      <c r="D1340" s="6">
        <v>498.65</v>
      </c>
      <c r="E1340" s="6">
        <v>41.7</v>
      </c>
      <c r="F1340" s="6">
        <v>418.03</v>
      </c>
      <c r="G1340" s="6">
        <v>306</v>
      </c>
      <c r="H1340" s="6">
        <v>93.3</v>
      </c>
      <c r="I1340" s="7">
        <f t="shared" si="157"/>
        <v>-4.2302032840795256E-3</v>
      </c>
      <c r="J1340" s="7">
        <f t="shared" si="157"/>
        <v>-6.5651627322250716E-3</v>
      </c>
      <c r="K1340" s="7">
        <f t="shared" si="157"/>
        <v>-2.5869848591196232E-2</v>
      </c>
      <c r="L1340" s="7">
        <f t="shared" si="153"/>
        <v>3.597122302158251E-3</v>
      </c>
      <c r="M1340" s="7">
        <f t="shared" si="153"/>
        <v>-3.3370810707365473E-2</v>
      </c>
      <c r="N1340" s="7">
        <f t="shared" si="153"/>
        <v>2.614379084967311E-3</v>
      </c>
      <c r="O1340" s="7">
        <f t="shared" si="153"/>
        <v>5.3590568060024601E-4</v>
      </c>
      <c r="P1340" s="7">
        <f t="shared" si="158"/>
        <v>-1.7412514349193454E-3</v>
      </c>
      <c r="Q1340" s="7">
        <f t="shared" si="159"/>
        <v>-1.3958684566872574E-3</v>
      </c>
      <c r="R1340" s="7">
        <f t="shared" si="160"/>
        <v>-2.4036065653127983E-3</v>
      </c>
      <c r="S1340" s="7">
        <f t="shared" si="152"/>
        <v>-1.3103224998426999E-2</v>
      </c>
      <c r="T1340" s="7">
        <f t="shared" si="152"/>
        <v>4.3089152843251766E-2</v>
      </c>
      <c r="U1340" s="7">
        <f t="shared" si="152"/>
        <v>-5.0655836352381689E-2</v>
      </c>
      <c r="V1340" s="9">
        <f t="shared" si="152"/>
        <v>-1.0661081786113703E-2</v>
      </c>
    </row>
    <row r="1341" spans="1:22" x14ac:dyDescent="0.2">
      <c r="A1341" s="8">
        <v>43782</v>
      </c>
      <c r="B1341" s="6">
        <v>40116.06</v>
      </c>
      <c r="C1341" s="6">
        <v>711.2</v>
      </c>
      <c r="D1341" s="6">
        <v>485.75</v>
      </c>
      <c r="E1341" s="6">
        <v>41.85</v>
      </c>
      <c r="F1341" s="6">
        <v>404.08</v>
      </c>
      <c r="G1341" s="6">
        <v>306.8</v>
      </c>
      <c r="H1341" s="6">
        <v>93.35</v>
      </c>
      <c r="I1341" s="7">
        <f t="shared" si="157"/>
        <v>5.7089355235784289E-3</v>
      </c>
      <c r="J1341" s="7">
        <f t="shared" si="157"/>
        <v>3.1636670416197887E-2</v>
      </c>
      <c r="K1341" s="7">
        <f t="shared" si="157"/>
        <v>2.2748327328872886E-2</v>
      </c>
      <c r="L1341" s="7">
        <f t="shared" si="153"/>
        <v>1.6726403823177804E-2</v>
      </c>
      <c r="M1341" s="7">
        <f t="shared" si="153"/>
        <v>-0.11106711542268854</v>
      </c>
      <c r="N1341" s="7">
        <f t="shared" si="153"/>
        <v>3.7320730117340162E-2</v>
      </c>
      <c r="O1341" s="7">
        <f t="shared" si="153"/>
        <v>3.3743974290305401E-2</v>
      </c>
      <c r="P1341" s="7">
        <f t="shared" si="158"/>
        <v>-4.239175906944591E-3</v>
      </c>
      <c r="Q1341" s="7">
        <f t="shared" si="159"/>
        <v>-6.5868082024444071E-3</v>
      </c>
      <c r="R1341" s="7">
        <f t="shared" si="160"/>
        <v>-2.6210358590327488E-2</v>
      </c>
      <c r="S1341" s="7">
        <f t="shared" si="152"/>
        <v>3.59066813072854E-3</v>
      </c>
      <c r="T1341" s="7">
        <f t="shared" si="152"/>
        <v>-3.3940322124520111E-2</v>
      </c>
      <c r="U1341" s="7">
        <f t="shared" si="152"/>
        <v>2.6109675407203397E-3</v>
      </c>
      <c r="V1341" s="9">
        <f t="shared" si="152"/>
        <v>5.3576213443351061E-4</v>
      </c>
    </row>
    <row r="1342" spans="1:22" x14ac:dyDescent="0.2">
      <c r="A1342" s="8">
        <v>43780</v>
      </c>
      <c r="B1342" s="6">
        <v>40345.08</v>
      </c>
      <c r="C1342" s="6">
        <v>733.7</v>
      </c>
      <c r="D1342" s="6">
        <v>496.8</v>
      </c>
      <c r="E1342" s="6">
        <v>42.55</v>
      </c>
      <c r="F1342" s="6">
        <v>359.2</v>
      </c>
      <c r="G1342" s="6">
        <v>318.25</v>
      </c>
      <c r="H1342" s="6">
        <v>96.5</v>
      </c>
      <c r="I1342" s="7">
        <f t="shared" si="157"/>
        <v>-5.321590637570317E-4</v>
      </c>
      <c r="J1342" s="7">
        <f t="shared" si="157"/>
        <v>-1.1176230066784809E-2</v>
      </c>
      <c r="K1342" s="7">
        <f t="shared" si="157"/>
        <v>-1.4794685990338174E-2</v>
      </c>
      <c r="L1342" s="7">
        <f t="shared" si="153"/>
        <v>-9.4007050528789327E-3</v>
      </c>
      <c r="M1342" s="7">
        <f t="shared" si="153"/>
        <v>-4.0228285077950954E-2</v>
      </c>
      <c r="N1342" s="7">
        <f t="shared" si="153"/>
        <v>-7.0699135899450205E-3</v>
      </c>
      <c r="O1342" s="7">
        <f t="shared" si="153"/>
        <v>-2.7979274611399041E-2</v>
      </c>
      <c r="P1342" s="7">
        <f t="shared" si="158"/>
        <v>5.6927013085911358E-3</v>
      </c>
      <c r="Q1342" s="7">
        <f t="shared" si="159"/>
        <v>3.114654152025367E-2</v>
      </c>
      <c r="R1342" s="7">
        <f t="shared" si="160"/>
        <v>2.2493442361719549E-2</v>
      </c>
      <c r="S1342" s="7">
        <f t="shared" si="152"/>
        <v>1.6588058083898606E-2</v>
      </c>
      <c r="T1342" s="7">
        <f t="shared" si="152"/>
        <v>-0.11773354173175256</v>
      </c>
      <c r="U1342" s="7">
        <f t="shared" si="152"/>
        <v>3.664116794441466E-2</v>
      </c>
      <c r="V1342" s="9">
        <f t="shared" si="152"/>
        <v>3.3187138357208719E-2</v>
      </c>
    </row>
    <row r="1343" spans="1:22" x14ac:dyDescent="0.2">
      <c r="A1343" s="8">
        <v>43777</v>
      </c>
      <c r="B1343" s="6">
        <v>40323.61</v>
      </c>
      <c r="C1343" s="6">
        <v>725.5</v>
      </c>
      <c r="D1343" s="6">
        <v>489.45</v>
      </c>
      <c r="E1343" s="6">
        <v>42.15</v>
      </c>
      <c r="F1343" s="6">
        <v>344.75</v>
      </c>
      <c r="G1343" s="6">
        <v>316</v>
      </c>
      <c r="H1343" s="6">
        <v>93.8</v>
      </c>
      <c r="I1343" s="7">
        <f t="shared" si="157"/>
        <v>8.1870150018810151E-3</v>
      </c>
      <c r="J1343" s="7">
        <f t="shared" si="157"/>
        <v>1.274982770503108E-2</v>
      </c>
      <c r="K1343" s="7">
        <f t="shared" si="157"/>
        <v>-2.226989477985486E-2</v>
      </c>
      <c r="L1343" s="7">
        <f t="shared" si="153"/>
        <v>7.117437722420128E-3</v>
      </c>
      <c r="M1343" s="7">
        <f t="shared" si="153"/>
        <v>-6.3814358230601664E-3</v>
      </c>
      <c r="N1343" s="7">
        <f t="shared" si="153"/>
        <v>6.8037974683543556E-3</v>
      </c>
      <c r="O1343" s="7">
        <f t="shared" si="153"/>
        <v>2.5586353944562878E-2</v>
      </c>
      <c r="P1343" s="7">
        <f t="shared" si="158"/>
        <v>-5.3230071064628084E-4</v>
      </c>
      <c r="Q1343" s="7">
        <f t="shared" si="159"/>
        <v>-1.1239153395706062E-2</v>
      </c>
      <c r="R1343" s="7">
        <f t="shared" si="160"/>
        <v>-1.49052189118297E-2</v>
      </c>
      <c r="S1343" s="7">
        <f t="shared" si="152"/>
        <v>-9.4451705715186459E-3</v>
      </c>
      <c r="T1343" s="7">
        <f t="shared" si="152"/>
        <v>-4.1059819754633291E-2</v>
      </c>
      <c r="U1343" s="7">
        <f t="shared" si="152"/>
        <v>-7.0950238506037964E-3</v>
      </c>
      <c r="V1343" s="9">
        <f t="shared" si="152"/>
        <v>-2.8378152332761333E-2</v>
      </c>
    </row>
    <row r="1344" spans="1:22" x14ac:dyDescent="0.2">
      <c r="A1344" s="8">
        <v>43776</v>
      </c>
      <c r="B1344" s="6">
        <v>40653.74</v>
      </c>
      <c r="C1344" s="6">
        <v>734.75</v>
      </c>
      <c r="D1344" s="6">
        <v>478.55</v>
      </c>
      <c r="E1344" s="6">
        <v>42.45</v>
      </c>
      <c r="F1344" s="6">
        <v>342.55</v>
      </c>
      <c r="G1344" s="6">
        <v>318.14999999999998</v>
      </c>
      <c r="H1344" s="6">
        <v>96.2</v>
      </c>
      <c r="I1344" s="7">
        <f t="shared" si="157"/>
        <v>-4.5250449282157046E-3</v>
      </c>
      <c r="J1344" s="7">
        <f t="shared" si="157"/>
        <v>1.7012589316093951E-2</v>
      </c>
      <c r="K1344" s="7">
        <f t="shared" si="157"/>
        <v>4.4927384808275406E-3</v>
      </c>
      <c r="L1344" s="7">
        <f t="shared" si="153"/>
        <v>1.1778563015312216E-3</v>
      </c>
      <c r="M1344" s="7">
        <f t="shared" si="153"/>
        <v>-2.7061742811268497E-2</v>
      </c>
      <c r="N1344" s="7">
        <f t="shared" si="153"/>
        <v>-1.885902876001766E-3</v>
      </c>
      <c r="O1344" s="7">
        <f t="shared" si="153"/>
        <v>3.3783783783783772E-2</v>
      </c>
      <c r="P1344" s="7">
        <f t="shared" si="158"/>
        <v>8.1536831963089969E-3</v>
      </c>
      <c r="Q1344" s="7">
        <f t="shared" si="159"/>
        <v>1.2669232974784263E-2</v>
      </c>
      <c r="R1344" s="7">
        <f t="shared" si="160"/>
        <v>-2.252161306552377E-2</v>
      </c>
      <c r="S1344" s="7">
        <f t="shared" si="152"/>
        <v>7.0922283094920569E-3</v>
      </c>
      <c r="T1344" s="7">
        <f t="shared" si="152"/>
        <v>-6.4018842245031019E-3</v>
      </c>
      <c r="U1344" s="7">
        <f t="shared" si="152"/>
        <v>6.780756091888958E-3</v>
      </c>
      <c r="V1344" s="9">
        <f t="shared" si="152"/>
        <v>2.5264501659481794E-2</v>
      </c>
    </row>
    <row r="1345" spans="1:22" x14ac:dyDescent="0.2">
      <c r="A1345" s="8">
        <v>43775</v>
      </c>
      <c r="B1345" s="6">
        <v>40469.78</v>
      </c>
      <c r="C1345" s="6">
        <v>747.25</v>
      </c>
      <c r="D1345" s="6">
        <v>480.7</v>
      </c>
      <c r="E1345" s="6">
        <v>42.5</v>
      </c>
      <c r="F1345" s="6">
        <v>333.28</v>
      </c>
      <c r="G1345" s="6">
        <v>317.55</v>
      </c>
      <c r="H1345" s="6">
        <v>99.45</v>
      </c>
      <c r="I1345" s="7">
        <f t="shared" si="157"/>
        <v>-5.4744552601965202E-3</v>
      </c>
      <c r="J1345" s="7">
        <f t="shared" si="157"/>
        <v>-1.2311809969889675E-2</v>
      </c>
      <c r="K1345" s="7">
        <f t="shared" si="157"/>
        <v>-2.5691699604743046E-2</v>
      </c>
      <c r="L1345" s="7">
        <f t="shared" si="153"/>
        <v>1.2941176470588234E-2</v>
      </c>
      <c r="M1345" s="7">
        <f t="shared" si="153"/>
        <v>1.2301968314930356E-2</v>
      </c>
      <c r="N1345" s="7">
        <f t="shared" si="153"/>
        <v>5.1960321209256755E-3</v>
      </c>
      <c r="O1345" s="7">
        <f t="shared" si="153"/>
        <v>2.4635495223730652E-2</v>
      </c>
      <c r="P1345" s="7">
        <f t="shared" si="158"/>
        <v>-4.5353139342023856E-3</v>
      </c>
      <c r="Q1345" s="7">
        <f t="shared" si="159"/>
        <v>1.6869495865020546E-2</v>
      </c>
      <c r="R1345" s="7">
        <f t="shared" si="160"/>
        <v>4.4826762579995823E-3</v>
      </c>
      <c r="S1345" s="7">
        <f t="shared" si="152"/>
        <v>1.1771631730148311E-3</v>
      </c>
      <c r="T1345" s="7">
        <f t="shared" si="152"/>
        <v>-2.7434654936246274E-2</v>
      </c>
      <c r="U1345" s="7">
        <f t="shared" si="152"/>
        <v>-1.887683429817171E-3</v>
      </c>
      <c r="V1345" s="9">
        <f t="shared" si="152"/>
        <v>3.3225647628320386E-2</v>
      </c>
    </row>
    <row r="1346" spans="1:22" x14ac:dyDescent="0.2">
      <c r="A1346" s="8">
        <v>43774</v>
      </c>
      <c r="B1346" s="6">
        <v>40248.230000000003</v>
      </c>
      <c r="C1346" s="6">
        <v>738.05</v>
      </c>
      <c r="D1346" s="6">
        <v>468.35</v>
      </c>
      <c r="E1346" s="6">
        <v>43.05</v>
      </c>
      <c r="F1346" s="6">
        <v>337.38</v>
      </c>
      <c r="G1346" s="6">
        <v>319.2</v>
      </c>
      <c r="H1346" s="6">
        <v>101.9</v>
      </c>
      <c r="I1346" s="7">
        <f t="shared" si="157"/>
        <v>1.3349655376149183E-3</v>
      </c>
      <c r="J1346" s="7">
        <f t="shared" si="157"/>
        <v>6.1648939773728539E-3</v>
      </c>
      <c r="K1346" s="7">
        <f t="shared" si="157"/>
        <v>4.5905839649833524E-3</v>
      </c>
      <c r="L1346" s="7">
        <f t="shared" si="153"/>
        <v>1.5098722415795685E-2</v>
      </c>
      <c r="M1346" s="7">
        <f t="shared" si="153"/>
        <v>1.7843381350405974E-2</v>
      </c>
      <c r="N1346" s="7">
        <f t="shared" si="153"/>
        <v>-1.5350877192982337E-2</v>
      </c>
      <c r="O1346" s="7">
        <f t="shared" si="153"/>
        <v>4.906771344455052E-4</v>
      </c>
      <c r="P1346" s="7">
        <f t="shared" si="158"/>
        <v>-5.4894950051158535E-3</v>
      </c>
      <c r="Q1346" s="7">
        <f t="shared" si="159"/>
        <v>-1.2388228181041544E-2</v>
      </c>
      <c r="R1346" s="7">
        <f t="shared" si="160"/>
        <v>-2.6027495244775399E-2</v>
      </c>
      <c r="S1346" s="7">
        <f t="shared" si="152"/>
        <v>1.2858154943368659E-2</v>
      </c>
      <c r="T1346" s="7">
        <f t="shared" si="152"/>
        <v>1.2226914019503441E-2</v>
      </c>
      <c r="U1346" s="7">
        <f t="shared" si="152"/>
        <v>5.182579326669684E-3</v>
      </c>
      <c r="V1346" s="9">
        <f t="shared" si="152"/>
        <v>2.4336934928698054E-2</v>
      </c>
    </row>
    <row r="1347" spans="1:22" x14ac:dyDescent="0.2">
      <c r="A1347" s="8">
        <v>43773</v>
      </c>
      <c r="B1347" s="6">
        <v>40301.96</v>
      </c>
      <c r="C1347" s="6">
        <v>742.6</v>
      </c>
      <c r="D1347" s="6">
        <v>470.5</v>
      </c>
      <c r="E1347" s="6">
        <v>43.7</v>
      </c>
      <c r="F1347" s="6">
        <v>343.4</v>
      </c>
      <c r="G1347" s="6">
        <v>314.3</v>
      </c>
      <c r="H1347" s="6">
        <v>101.95</v>
      </c>
      <c r="I1347" s="7">
        <f t="shared" si="157"/>
        <v>-3.3976015062294751E-3</v>
      </c>
      <c r="J1347" s="7">
        <f t="shared" si="157"/>
        <v>7.6757339078910025E-3</v>
      </c>
      <c r="K1347" s="7">
        <f t="shared" si="157"/>
        <v>-1.7534537725823585E-2</v>
      </c>
      <c r="L1347" s="7">
        <f t="shared" si="153"/>
        <v>4.5766590389015871E-3</v>
      </c>
      <c r="M1347" s="7">
        <f t="shared" si="153"/>
        <v>2.329644729178737E-3</v>
      </c>
      <c r="N1347" s="7">
        <f t="shared" si="153"/>
        <v>-2.3862551702195089E-3</v>
      </c>
      <c r="O1347" s="7">
        <f t="shared" si="153"/>
        <v>-1.9127023050514946E-2</v>
      </c>
      <c r="P1347" s="7">
        <f t="shared" si="158"/>
        <v>1.334075263357163E-3</v>
      </c>
      <c r="Q1347" s="7">
        <f t="shared" si="159"/>
        <v>6.1459687599739769E-3</v>
      </c>
      <c r="R1347" s="7">
        <f t="shared" si="160"/>
        <v>4.5800793702946516E-3</v>
      </c>
      <c r="S1347" s="7">
        <f t="shared" si="152"/>
        <v>1.4985871227804757E-2</v>
      </c>
      <c r="T1347" s="7">
        <f t="shared" si="152"/>
        <v>1.7686056931209726E-2</v>
      </c>
      <c r="U1347" s="7">
        <f t="shared" si="152"/>
        <v>-1.5469921772131665E-2</v>
      </c>
      <c r="V1347" s="9">
        <f t="shared" si="152"/>
        <v>4.9055679178502335E-4</v>
      </c>
    </row>
    <row r="1348" spans="1:22" x14ac:dyDescent="0.2">
      <c r="A1348" s="8">
        <v>43770</v>
      </c>
      <c r="B1348" s="6">
        <v>40165.03</v>
      </c>
      <c r="C1348" s="6">
        <v>748.3</v>
      </c>
      <c r="D1348" s="6">
        <v>462.25</v>
      </c>
      <c r="E1348" s="6">
        <v>43.9</v>
      </c>
      <c r="F1348" s="6">
        <v>344.2</v>
      </c>
      <c r="G1348" s="6">
        <v>313.55</v>
      </c>
      <c r="H1348" s="6">
        <v>100</v>
      </c>
      <c r="I1348" s="7">
        <f t="shared" si="157"/>
        <v>-8.9580413608547627E-4</v>
      </c>
      <c r="J1348" s="7">
        <f t="shared" si="157"/>
        <v>-1.5969530936789988E-2</v>
      </c>
      <c r="K1348" s="7">
        <f t="shared" si="157"/>
        <v>1.7306652244457599E-3</v>
      </c>
      <c r="L1348" s="7">
        <f t="shared" si="153"/>
        <v>1.7084282460136713E-2</v>
      </c>
      <c r="M1348" s="7">
        <f t="shared" si="153"/>
        <v>-3.9802440441604192E-3</v>
      </c>
      <c r="N1348" s="7">
        <f t="shared" si="153"/>
        <v>-3.6676766066019439E-3</v>
      </c>
      <c r="O1348" s="7">
        <f t="shared" si="153"/>
        <v>-2.8000000000000025E-2</v>
      </c>
      <c r="P1348" s="7">
        <f t="shared" si="158"/>
        <v>-3.4033864612583787E-3</v>
      </c>
      <c r="Q1348" s="7">
        <f t="shared" si="159"/>
        <v>7.6464253433329507E-3</v>
      </c>
      <c r="R1348" s="7">
        <f t="shared" si="160"/>
        <v>-1.7690088758200089E-2</v>
      </c>
      <c r="S1348" s="7">
        <f t="shared" si="152"/>
        <v>4.5662179795811844E-3</v>
      </c>
      <c r="T1348" s="7">
        <f t="shared" si="152"/>
        <v>2.3269353140638245E-3</v>
      </c>
      <c r="U1348" s="7">
        <f t="shared" si="152"/>
        <v>-2.3891068144920552E-3</v>
      </c>
      <c r="V1348" s="9">
        <f t="shared" si="152"/>
        <v>-1.9312311032372801E-2</v>
      </c>
    </row>
    <row r="1349" spans="1:22" x14ac:dyDescent="0.2">
      <c r="A1349" s="8">
        <v>43769</v>
      </c>
      <c r="B1349" s="6">
        <v>40129.050000000003</v>
      </c>
      <c r="C1349" s="6">
        <v>736.35</v>
      </c>
      <c r="D1349" s="6">
        <v>463.05</v>
      </c>
      <c r="E1349" s="6">
        <v>44.65</v>
      </c>
      <c r="F1349" s="6">
        <v>342.83</v>
      </c>
      <c r="G1349" s="6">
        <v>312.39999999999998</v>
      </c>
      <c r="H1349" s="6">
        <v>97.2</v>
      </c>
      <c r="I1349" s="7">
        <f t="shared" si="157"/>
        <v>-1.9232949696043056E-3</v>
      </c>
      <c r="J1349" s="7">
        <f t="shared" si="157"/>
        <v>1.5006450736742005E-2</v>
      </c>
      <c r="K1349" s="7">
        <f t="shared" si="157"/>
        <v>1.7492711370262315E-2</v>
      </c>
      <c r="L1349" s="7">
        <f t="shared" si="153"/>
        <v>-4.8152295632698738E-2</v>
      </c>
      <c r="M1349" s="7">
        <f t="shared" si="153"/>
        <v>6.0379780065922262E-3</v>
      </c>
      <c r="N1349" s="7">
        <f t="shared" si="153"/>
        <v>-7.2023047375160076E-2</v>
      </c>
      <c r="O1349" s="7">
        <f t="shared" si="153"/>
        <v>-1.6975308641975384E-2</v>
      </c>
      <c r="P1349" s="7">
        <f t="shared" si="158"/>
        <v>-8.9620560838886355E-4</v>
      </c>
      <c r="Q1349" s="7">
        <f t="shared" si="159"/>
        <v>-1.6098417914141586E-2</v>
      </c>
      <c r="R1349" s="7">
        <f t="shared" si="160"/>
        <v>1.7291693490438813E-3</v>
      </c>
      <c r="S1349" s="7">
        <f t="shared" si="152"/>
        <v>1.6939987241382425E-2</v>
      </c>
      <c r="T1349" s="7">
        <f t="shared" si="152"/>
        <v>-3.9881862972280299E-3</v>
      </c>
      <c r="U1349" s="7">
        <f t="shared" si="152"/>
        <v>-3.674419023499059E-3</v>
      </c>
      <c r="V1349" s="9">
        <f t="shared" si="152"/>
        <v>-2.8399474521698002E-2</v>
      </c>
    </row>
    <row r="1350" spans="1:22" x14ac:dyDescent="0.2">
      <c r="A1350" s="8">
        <v>43768</v>
      </c>
      <c r="B1350" s="6">
        <v>40051.870000000003</v>
      </c>
      <c r="C1350" s="6">
        <v>747.4</v>
      </c>
      <c r="D1350" s="6">
        <v>471.15</v>
      </c>
      <c r="E1350" s="6">
        <v>42.5</v>
      </c>
      <c r="F1350" s="6">
        <v>344.9</v>
      </c>
      <c r="G1350" s="6">
        <v>289.89999999999998</v>
      </c>
      <c r="H1350" s="6">
        <v>95.55</v>
      </c>
      <c r="I1350" s="7">
        <f t="shared" si="157"/>
        <v>-5.4936261403026876E-3</v>
      </c>
      <c r="J1350" s="7">
        <f t="shared" si="157"/>
        <v>-1.1974846133261829E-2</v>
      </c>
      <c r="K1350" s="7">
        <f t="shared" si="157"/>
        <v>1.3265414411546272E-2</v>
      </c>
      <c r="L1350" s="7">
        <f t="shared" si="153"/>
        <v>-1.764705882352946E-2</v>
      </c>
      <c r="M1350" s="7">
        <f t="shared" si="153"/>
        <v>-2.8993911278618612E-4</v>
      </c>
      <c r="N1350" s="7">
        <f t="shared" si="153"/>
        <v>-3.1907554329078991E-2</v>
      </c>
      <c r="O1350" s="7">
        <f t="shared" si="153"/>
        <v>-2.6164311878597579E-2</v>
      </c>
      <c r="P1350" s="7">
        <f t="shared" si="158"/>
        <v>-1.9251468762638308E-3</v>
      </c>
      <c r="Q1350" s="7">
        <f t="shared" si="159"/>
        <v>1.4894967879212299E-2</v>
      </c>
      <c r="R1350" s="7">
        <f t="shared" si="160"/>
        <v>1.7341475036487173E-2</v>
      </c>
      <c r="S1350" s="7">
        <f t="shared" si="152"/>
        <v>-4.935023139213688E-2</v>
      </c>
      <c r="T1350" s="7">
        <f t="shared" si="152"/>
        <v>6.0198224625841986E-3</v>
      </c>
      <c r="U1350" s="7">
        <f t="shared" si="152"/>
        <v>-7.4748382037921113E-2</v>
      </c>
      <c r="V1350" s="9">
        <f t="shared" si="152"/>
        <v>-1.7121040780111424E-2</v>
      </c>
    </row>
    <row r="1351" spans="1:22" x14ac:dyDescent="0.2">
      <c r="A1351" s="8">
        <v>43767</v>
      </c>
      <c r="B1351" s="6">
        <v>39831.839999999997</v>
      </c>
      <c r="C1351" s="6">
        <v>738.45</v>
      </c>
      <c r="D1351" s="6">
        <v>477.4</v>
      </c>
      <c r="E1351" s="6">
        <v>41.75</v>
      </c>
      <c r="F1351" s="6">
        <v>344.8</v>
      </c>
      <c r="G1351" s="6">
        <v>280.64999999999998</v>
      </c>
      <c r="H1351" s="6">
        <v>93.05</v>
      </c>
      <c r="I1351" s="7">
        <f t="shared" si="157"/>
        <v>-1.4602388441006031E-2</v>
      </c>
      <c r="J1351" s="7">
        <f t="shared" si="157"/>
        <v>-3.8391224862888484E-2</v>
      </c>
      <c r="K1351" s="7">
        <f t="shared" si="157"/>
        <v>-1.6443234185169575E-2</v>
      </c>
      <c r="L1351" s="7">
        <f t="shared" si="153"/>
        <v>-2.3952095808383866E-3</v>
      </c>
      <c r="M1351" s="7">
        <f t="shared" si="153"/>
        <v>-3.8283062645011467E-3</v>
      </c>
      <c r="N1351" s="7">
        <f t="shared" si="153"/>
        <v>4.0976305006237279E-3</v>
      </c>
      <c r="O1351" s="7">
        <f t="shared" si="153"/>
        <v>-1.558301988178401E-2</v>
      </c>
      <c r="P1351" s="7">
        <f t="shared" si="158"/>
        <v>-5.5087715988472001E-3</v>
      </c>
      <c r="Q1351" s="7">
        <f t="shared" si="159"/>
        <v>-1.2047122179064087E-2</v>
      </c>
      <c r="R1351" s="7">
        <f t="shared" si="160"/>
        <v>1.3178199251964532E-2</v>
      </c>
      <c r="S1351" s="7">
        <f t="shared" si="152"/>
        <v>-1.7804624633506707E-2</v>
      </c>
      <c r="T1351" s="7">
        <f t="shared" si="152"/>
        <v>-2.8998115325706202E-4</v>
      </c>
      <c r="U1351" s="7">
        <f t="shared" si="152"/>
        <v>-3.2427694539401496E-2</v>
      </c>
      <c r="V1351" s="9">
        <f t="shared" si="152"/>
        <v>-2.6512687598022267E-2</v>
      </c>
    </row>
    <row r="1352" spans="1:22" x14ac:dyDescent="0.2">
      <c r="A1352" s="8">
        <v>43765</v>
      </c>
      <c r="B1352" s="6">
        <v>39250.199999999997</v>
      </c>
      <c r="C1352" s="6">
        <v>710.1</v>
      </c>
      <c r="D1352" s="6">
        <v>469.55</v>
      </c>
      <c r="E1352" s="6">
        <v>41.65</v>
      </c>
      <c r="F1352" s="6">
        <v>343.48</v>
      </c>
      <c r="G1352" s="6">
        <v>281.8</v>
      </c>
      <c r="H1352" s="6">
        <v>91.6</v>
      </c>
      <c r="I1352" s="7">
        <f t="shared" si="157"/>
        <v>-4.8952616801952731E-3</v>
      </c>
      <c r="J1352" s="7">
        <f t="shared" si="157"/>
        <v>-2.1123785382340943E-3</v>
      </c>
      <c r="K1352" s="7">
        <f t="shared" si="157"/>
        <v>-9.5836439143859309E-4</v>
      </c>
      <c r="L1352" s="7">
        <f t="shared" si="153"/>
        <v>-2.4009603841536609E-2</v>
      </c>
      <c r="M1352" s="7">
        <f t="shared" si="153"/>
        <v>2.0961919180155775E-3</v>
      </c>
      <c r="N1352" s="7">
        <f t="shared" si="153"/>
        <v>-8.871540099361086E-4</v>
      </c>
      <c r="O1352" s="7">
        <f t="shared" si="153"/>
        <v>-5.4585152838426687E-4</v>
      </c>
      <c r="P1352" s="7">
        <f t="shared" si="158"/>
        <v>-1.4710052704119909E-2</v>
      </c>
      <c r="Q1352" s="7">
        <f t="shared" si="159"/>
        <v>-3.9147589684271344E-2</v>
      </c>
      <c r="R1352" s="7">
        <f t="shared" si="160"/>
        <v>-1.6579924654107035E-2</v>
      </c>
      <c r="S1352" s="7">
        <f t="shared" si="152"/>
        <v>-2.3980826840128548E-3</v>
      </c>
      <c r="T1352" s="7">
        <f t="shared" si="152"/>
        <v>-3.8356529852540222E-3</v>
      </c>
      <c r="U1352" s="7">
        <f t="shared" si="152"/>
        <v>4.0892580763717034E-3</v>
      </c>
      <c r="V1352" s="9">
        <f t="shared" si="152"/>
        <v>-1.5705711408175203E-2</v>
      </c>
    </row>
    <row r="1353" spans="1:22" x14ac:dyDescent="0.2">
      <c r="A1353" s="8">
        <v>43763</v>
      </c>
      <c r="B1353" s="6">
        <v>39058.06</v>
      </c>
      <c r="C1353" s="6">
        <v>708.6</v>
      </c>
      <c r="D1353" s="6">
        <v>469.1</v>
      </c>
      <c r="E1353" s="6">
        <v>40.65</v>
      </c>
      <c r="F1353" s="6">
        <v>344.2</v>
      </c>
      <c r="G1353" s="6">
        <v>281.55</v>
      </c>
      <c r="H1353" s="6">
        <v>91.55</v>
      </c>
      <c r="I1353" s="7">
        <f t="shared" si="157"/>
        <v>-9.6446162456609308E-4</v>
      </c>
      <c r="J1353" s="7">
        <f t="shared" si="157"/>
        <v>-1.2701100762065876E-3</v>
      </c>
      <c r="K1353" s="7">
        <f t="shared" si="157"/>
        <v>-3.0590492432317262E-2</v>
      </c>
      <c r="L1353" s="7">
        <f t="shared" si="153"/>
        <v>-4.4280442804428E-2</v>
      </c>
      <c r="M1353" s="7">
        <f t="shared" si="153"/>
        <v>-9.6455549099360161E-3</v>
      </c>
      <c r="N1353" s="7">
        <f t="shared" si="153"/>
        <v>-6.7661161427810423E-2</v>
      </c>
      <c r="O1353" s="7">
        <f t="shared" si="153"/>
        <v>-1.8022938285090051E-2</v>
      </c>
      <c r="P1353" s="7">
        <f t="shared" si="158"/>
        <v>-4.9072827204582215E-3</v>
      </c>
      <c r="Q1353" s="7">
        <f t="shared" si="159"/>
        <v>-2.1146127566763623E-3</v>
      </c>
      <c r="R1353" s="7">
        <f t="shared" si="160"/>
        <v>-9.5882391621022675E-4</v>
      </c>
      <c r="S1353" s="7">
        <f t="shared" si="152"/>
        <v>-2.4302532619032091E-2</v>
      </c>
      <c r="T1353" s="7">
        <f t="shared" si="152"/>
        <v>2.0939979731550199E-3</v>
      </c>
      <c r="U1353" s="7">
        <f t="shared" si="152"/>
        <v>-8.8754776395230932E-4</v>
      </c>
      <c r="V1353" s="9">
        <f t="shared" si="152"/>
        <v>-5.4600055956485272E-4</v>
      </c>
    </row>
    <row r="1354" spans="1:22" x14ac:dyDescent="0.2">
      <c r="A1354" s="8">
        <v>43762</v>
      </c>
      <c r="B1354" s="6">
        <v>39020.39</v>
      </c>
      <c r="C1354" s="6">
        <v>707.7</v>
      </c>
      <c r="D1354" s="6">
        <v>454.75</v>
      </c>
      <c r="E1354" s="6">
        <v>38.85</v>
      </c>
      <c r="F1354" s="6">
        <v>340.88</v>
      </c>
      <c r="G1354" s="6">
        <v>262.5</v>
      </c>
      <c r="H1354" s="6">
        <v>89.9</v>
      </c>
      <c r="I1354" s="7">
        <f t="shared" si="157"/>
        <v>9.8512598157030062E-4</v>
      </c>
      <c r="J1354" s="7">
        <f t="shared" si="157"/>
        <v>1.0103151052705872E-2</v>
      </c>
      <c r="K1354" s="7">
        <f t="shared" si="157"/>
        <v>7.6965365585501821E-4</v>
      </c>
      <c r="L1354" s="7">
        <f t="shared" si="153"/>
        <v>2.0592020592020477E-2</v>
      </c>
      <c r="M1354" s="7">
        <f t="shared" si="153"/>
        <v>1.8334897911288506E-2</v>
      </c>
      <c r="N1354" s="7">
        <f t="shared" si="153"/>
        <v>4.9333333333333229E-2</v>
      </c>
      <c r="O1354" s="7">
        <f t="shared" si="153"/>
        <v>2.8364849833147909E-2</v>
      </c>
      <c r="P1354" s="7">
        <f t="shared" si="158"/>
        <v>-9.6492701693817468E-4</v>
      </c>
      <c r="Q1354" s="7">
        <f t="shared" si="159"/>
        <v>-1.2709173496325678E-3</v>
      </c>
      <c r="R1354" s="7">
        <f t="shared" si="160"/>
        <v>-3.1068147936180773E-2</v>
      </c>
      <c r="S1354" s="7">
        <f t="shared" si="152"/>
        <v>-4.5290759180163107E-2</v>
      </c>
      <c r="T1354" s="7">
        <f t="shared" si="152"/>
        <v>-9.6923745857823828E-3</v>
      </c>
      <c r="U1354" s="7">
        <f t="shared" si="152"/>
        <v>-7.0058969668949173E-2</v>
      </c>
      <c r="V1354" s="9">
        <f t="shared" si="152"/>
        <v>-1.8187329642945064E-2</v>
      </c>
    </row>
    <row r="1355" spans="1:22" x14ac:dyDescent="0.2">
      <c r="A1355" s="8">
        <v>43761</v>
      </c>
      <c r="B1355" s="6">
        <v>39058.83</v>
      </c>
      <c r="C1355" s="6">
        <v>714.85</v>
      </c>
      <c r="D1355" s="6">
        <v>455.1</v>
      </c>
      <c r="E1355" s="6">
        <v>39.65</v>
      </c>
      <c r="F1355" s="6">
        <v>347.13</v>
      </c>
      <c r="G1355" s="6">
        <v>275.45</v>
      </c>
      <c r="H1355" s="6">
        <v>92.45</v>
      </c>
      <c r="I1355" s="7">
        <f t="shared" si="157"/>
        <v>-2.4319724886794347E-3</v>
      </c>
      <c r="J1355" s="7">
        <f t="shared" si="157"/>
        <v>-2.937679233405599E-3</v>
      </c>
      <c r="K1355" s="7">
        <f t="shared" si="157"/>
        <v>-8.6794111184356204E-3</v>
      </c>
      <c r="L1355" s="7">
        <f t="shared" si="153"/>
        <v>3.7831021437577661E-3</v>
      </c>
      <c r="M1355" s="7">
        <f t="shared" si="153"/>
        <v>-7.2019128280471634E-3</v>
      </c>
      <c r="N1355" s="7">
        <f t="shared" si="153"/>
        <v>-1.7970593574151317E-2</v>
      </c>
      <c r="O1355" s="7">
        <f t="shared" si="153"/>
        <v>-2.4878312601406161E-2</v>
      </c>
      <c r="P1355" s="7">
        <f t="shared" si="158"/>
        <v>9.8464106341470347E-4</v>
      </c>
      <c r="Q1355" s="7">
        <f t="shared" si="159"/>
        <v>1.0052455393434028E-2</v>
      </c>
      <c r="R1355" s="7">
        <f t="shared" si="160"/>
        <v>7.6935762436477367E-4</v>
      </c>
      <c r="S1355" s="7">
        <f t="shared" si="152"/>
        <v>2.0382871267200432E-2</v>
      </c>
      <c r="T1355" s="7">
        <f t="shared" si="152"/>
        <v>1.8168840364699287E-2</v>
      </c>
      <c r="U1355" s="7">
        <f t="shared" si="152"/>
        <v>4.8155041887047001E-2</v>
      </c>
      <c r="V1355" s="9">
        <f t="shared" si="152"/>
        <v>2.7970016355559232E-2</v>
      </c>
    </row>
    <row r="1356" spans="1:22" x14ac:dyDescent="0.2">
      <c r="A1356" s="8">
        <v>43760</v>
      </c>
      <c r="B1356" s="6">
        <v>38963.839999999997</v>
      </c>
      <c r="C1356" s="6">
        <v>712.75</v>
      </c>
      <c r="D1356" s="6">
        <v>451.15</v>
      </c>
      <c r="E1356" s="6">
        <v>39.799999999999997</v>
      </c>
      <c r="F1356" s="6">
        <v>344.63</v>
      </c>
      <c r="G1356" s="6">
        <v>270.5</v>
      </c>
      <c r="H1356" s="6">
        <v>90.15</v>
      </c>
      <c r="I1356" s="7">
        <f t="shared" si="157"/>
        <v>8.5859093970204192E-3</v>
      </c>
      <c r="J1356" s="7">
        <f t="shared" si="157"/>
        <v>-4.4896527534199482E-3</v>
      </c>
      <c r="K1356" s="7">
        <f t="shared" si="157"/>
        <v>-2.9591045106948877E-2</v>
      </c>
      <c r="L1356" s="7">
        <f t="shared" si="153"/>
        <v>-2.5125628140701961E-3</v>
      </c>
      <c r="M1356" s="7">
        <f t="shared" si="153"/>
        <v>-5.0575980036560941E-2</v>
      </c>
      <c r="N1356" s="7">
        <f t="shared" si="153"/>
        <v>-3.1423290203328458E-3</v>
      </c>
      <c r="O1356" s="7">
        <f t="shared" si="153"/>
        <v>-3.8824181919024925E-3</v>
      </c>
      <c r="P1356" s="7">
        <f t="shared" si="158"/>
        <v>-2.4349345371604348E-3</v>
      </c>
      <c r="Q1356" s="7">
        <f t="shared" si="159"/>
        <v>-2.9420026823917568E-3</v>
      </c>
      <c r="R1356" s="7">
        <f t="shared" si="160"/>
        <v>-8.7172965820866682E-3</v>
      </c>
      <c r="S1356" s="7">
        <f t="shared" si="152"/>
        <v>3.7759642095349143E-3</v>
      </c>
      <c r="T1356" s="7">
        <f t="shared" si="152"/>
        <v>-7.2279717938849341E-3</v>
      </c>
      <c r="U1356" s="7">
        <f t="shared" si="152"/>
        <v>-1.8134025632189254E-2</v>
      </c>
      <c r="V1356" s="9">
        <f t="shared" si="152"/>
        <v>-2.5193008183807573E-2</v>
      </c>
    </row>
    <row r="1357" spans="1:22" x14ac:dyDescent="0.2">
      <c r="A1357" s="8">
        <v>43756</v>
      </c>
      <c r="B1357" s="6">
        <v>39298.379999999997</v>
      </c>
      <c r="C1357" s="6">
        <v>709.55</v>
      </c>
      <c r="D1357" s="6">
        <v>437.8</v>
      </c>
      <c r="E1357" s="6">
        <v>39.700000000000003</v>
      </c>
      <c r="F1357" s="6">
        <v>327.2</v>
      </c>
      <c r="G1357" s="6">
        <v>269.64999999999998</v>
      </c>
      <c r="H1357" s="6">
        <v>89.8</v>
      </c>
      <c r="I1357" s="7">
        <f t="shared" si="157"/>
        <v>-6.2679428515882707E-3</v>
      </c>
      <c r="J1357" s="7">
        <f t="shared" si="157"/>
        <v>1.0570079627933993E-3</v>
      </c>
      <c r="K1357" s="7">
        <f t="shared" si="157"/>
        <v>6.3956144358154887E-3</v>
      </c>
      <c r="L1357" s="7">
        <f t="shared" si="153"/>
        <v>6.297229219143663E-3</v>
      </c>
      <c r="M1357" s="7">
        <f t="shared" si="153"/>
        <v>-9.9938875305622954E-3</v>
      </c>
      <c r="N1357" s="7">
        <f t="shared" si="153"/>
        <v>-1.5575746337845309E-2</v>
      </c>
      <c r="O1357" s="7">
        <f t="shared" si="153"/>
        <v>-8.9086859688195519E-3</v>
      </c>
      <c r="P1357" s="7">
        <f t="shared" si="158"/>
        <v>8.5492601058511693E-3</v>
      </c>
      <c r="Q1357" s="7">
        <f t="shared" si="159"/>
        <v>-4.4997615122349581E-3</v>
      </c>
      <c r="R1357" s="7">
        <f t="shared" si="160"/>
        <v>-3.0037693351747101E-2</v>
      </c>
      <c r="S1357" s="7">
        <f t="shared" si="152"/>
        <v>-2.5157245972471359E-3</v>
      </c>
      <c r="T1357" s="7">
        <f t="shared" si="152"/>
        <v>-5.189977303387891E-2</v>
      </c>
      <c r="U1357" s="7">
        <f t="shared" si="152"/>
        <v>-3.1472765033003203E-3</v>
      </c>
      <c r="V1357" s="9">
        <f t="shared" si="152"/>
        <v>-3.8899743411724666E-3</v>
      </c>
    </row>
    <row r="1358" spans="1:22" x14ac:dyDescent="0.2">
      <c r="A1358" s="8">
        <v>43755</v>
      </c>
      <c r="B1358" s="6">
        <v>39052.06</v>
      </c>
      <c r="C1358" s="6">
        <v>710.3</v>
      </c>
      <c r="D1358" s="6">
        <v>440.6</v>
      </c>
      <c r="E1358" s="6">
        <v>39.950000000000003</v>
      </c>
      <c r="F1358" s="6">
        <v>323.93</v>
      </c>
      <c r="G1358" s="6">
        <v>265.45</v>
      </c>
      <c r="H1358" s="6">
        <v>89</v>
      </c>
      <c r="I1358" s="7">
        <f t="shared" si="157"/>
        <v>-1.1601692714801715E-2</v>
      </c>
      <c r="J1358" s="7">
        <f t="shared" si="157"/>
        <v>-2.3792763621005131E-2</v>
      </c>
      <c r="K1358" s="7">
        <f t="shared" si="157"/>
        <v>-1.2029051293690474E-2</v>
      </c>
      <c r="L1358" s="7">
        <f t="shared" si="153"/>
        <v>-1.8773466833541974E-2</v>
      </c>
      <c r="M1358" s="7">
        <f t="shared" si="153"/>
        <v>-6.1741734325315711E-4</v>
      </c>
      <c r="N1358" s="7">
        <f t="shared" si="153"/>
        <v>-3.5411565266528444E-2</v>
      </c>
      <c r="O1358" s="7">
        <f t="shared" si="153"/>
        <v>-1.9101123595505642E-2</v>
      </c>
      <c r="P1358" s="7">
        <f t="shared" si="158"/>
        <v>-6.2876688763129716E-3</v>
      </c>
      <c r="Q1358" s="7">
        <f t="shared" si="159"/>
        <v>1.0564497232178488E-3</v>
      </c>
      <c r="R1358" s="7">
        <f t="shared" si="160"/>
        <v>6.3752492794802319E-3</v>
      </c>
      <c r="S1358" s="7">
        <f t="shared" si="152"/>
        <v>6.2774845191390302E-3</v>
      </c>
      <c r="T1358" s="7">
        <f t="shared" si="152"/>
        <v>-1.004416166100857E-2</v>
      </c>
      <c r="U1358" s="7">
        <f t="shared" si="152"/>
        <v>-1.5698322753555483E-2</v>
      </c>
      <c r="V1358" s="9">
        <f t="shared" si="152"/>
        <v>-8.9486055760140334E-3</v>
      </c>
    </row>
    <row r="1359" spans="1:22" x14ac:dyDescent="0.2">
      <c r="A1359" s="8">
        <v>43754</v>
      </c>
      <c r="B1359" s="6">
        <v>38598.99</v>
      </c>
      <c r="C1359" s="6">
        <v>693.4</v>
      </c>
      <c r="D1359" s="6">
        <v>435.3</v>
      </c>
      <c r="E1359" s="6">
        <v>39.200000000000003</v>
      </c>
      <c r="F1359" s="6">
        <v>323.73</v>
      </c>
      <c r="G1359" s="6">
        <v>256.05</v>
      </c>
      <c r="H1359" s="6">
        <v>87.3</v>
      </c>
      <c r="I1359" s="7">
        <f t="shared" si="157"/>
        <v>-2.406798727117021E-3</v>
      </c>
      <c r="J1359" s="7">
        <f t="shared" si="157"/>
        <v>-4.8312662244015536E-3</v>
      </c>
      <c r="K1359" s="7">
        <f t="shared" si="157"/>
        <v>-7.9255685733976566E-3</v>
      </c>
      <c r="L1359" s="7">
        <f t="shared" si="153"/>
        <v>-1.9132653061224469E-2</v>
      </c>
      <c r="M1359" s="7">
        <f t="shared" si="153"/>
        <v>-6.0544280727767852E-3</v>
      </c>
      <c r="N1359" s="7">
        <f t="shared" si="153"/>
        <v>9.3731693028704655E-3</v>
      </c>
      <c r="O1359" s="7">
        <f t="shared" si="153"/>
        <v>8.0183276059564434E-3</v>
      </c>
      <c r="P1359" s="7">
        <f t="shared" si="158"/>
        <v>-1.1669517449886792E-2</v>
      </c>
      <c r="Q1359" s="7">
        <f t="shared" si="159"/>
        <v>-2.4080382752841141E-2</v>
      </c>
      <c r="R1359" s="7">
        <f t="shared" si="160"/>
        <v>-1.2101985809990947E-2</v>
      </c>
      <c r="S1359" s="7">
        <f t="shared" si="152"/>
        <v>-1.8951925415866867E-2</v>
      </c>
      <c r="T1359" s="7">
        <f t="shared" si="152"/>
        <v>-6.1760802383140231E-4</v>
      </c>
      <c r="U1359" s="7">
        <f t="shared" si="152"/>
        <v>-3.6053761121121082E-2</v>
      </c>
      <c r="V1359" s="9">
        <f t="shared" si="152"/>
        <v>-1.9285906886583343E-2</v>
      </c>
    </row>
    <row r="1360" spans="1:22" x14ac:dyDescent="0.2">
      <c r="A1360" s="8">
        <v>43753</v>
      </c>
      <c r="B1360" s="6">
        <v>38506.089999999997</v>
      </c>
      <c r="C1360" s="6">
        <v>690.05</v>
      </c>
      <c r="D1360" s="6">
        <v>431.85</v>
      </c>
      <c r="E1360" s="6">
        <v>38.450000000000003</v>
      </c>
      <c r="F1360" s="6">
        <v>321.77</v>
      </c>
      <c r="G1360" s="6">
        <v>258.45</v>
      </c>
      <c r="H1360" s="6">
        <v>88</v>
      </c>
      <c r="I1360" s="7">
        <f t="shared" si="157"/>
        <v>-7.5733474886698904E-3</v>
      </c>
      <c r="J1360" s="7">
        <f t="shared" si="157"/>
        <v>-9.4920657923338592E-3</v>
      </c>
      <c r="K1360" s="7">
        <f t="shared" si="157"/>
        <v>-6.9468565474123389E-3</v>
      </c>
      <c r="L1360" s="7">
        <f t="shared" si="153"/>
        <v>-1.8205461638491571E-2</v>
      </c>
      <c r="M1360" s="7">
        <f t="shared" si="153"/>
        <v>2.4862479410781013E-4</v>
      </c>
      <c r="N1360" s="7">
        <f t="shared" si="153"/>
        <v>-1.160766105629718E-2</v>
      </c>
      <c r="O1360" s="7">
        <f t="shared" si="153"/>
        <v>3.4090909090909172E-3</v>
      </c>
      <c r="P1360" s="7">
        <f t="shared" si="158"/>
        <v>-2.4096997228501248E-3</v>
      </c>
      <c r="Q1360" s="7">
        <f t="shared" si="159"/>
        <v>-4.8429745168741198E-3</v>
      </c>
      <c r="R1360" s="7">
        <f t="shared" si="160"/>
        <v>-7.9571428319572847E-3</v>
      </c>
      <c r="S1360" s="7">
        <f t="shared" si="152"/>
        <v>-1.9318050844763852E-2</v>
      </c>
      <c r="T1360" s="7">
        <f t="shared" si="152"/>
        <v>-6.0728304372125418E-3</v>
      </c>
      <c r="U1360" s="7">
        <f t="shared" si="152"/>
        <v>9.3295137334889425E-3</v>
      </c>
      <c r="V1360" s="9">
        <f t="shared" si="152"/>
        <v>7.9863516326499229E-3</v>
      </c>
    </row>
    <row r="1361" spans="1:22" x14ac:dyDescent="0.2">
      <c r="A1361" s="8">
        <v>43752</v>
      </c>
      <c r="B1361" s="6">
        <v>38214.47</v>
      </c>
      <c r="C1361" s="6">
        <v>683.5</v>
      </c>
      <c r="D1361" s="6">
        <v>428.85</v>
      </c>
      <c r="E1361" s="6">
        <v>37.75</v>
      </c>
      <c r="F1361" s="6">
        <v>321.85000000000002</v>
      </c>
      <c r="G1361" s="6">
        <v>255.45</v>
      </c>
      <c r="H1361" s="6">
        <v>88.3</v>
      </c>
      <c r="I1361" s="7">
        <f t="shared" si="157"/>
        <v>-2.2868300934174579E-3</v>
      </c>
      <c r="J1361" s="7">
        <f t="shared" si="157"/>
        <v>-1.5801024140453479E-2</v>
      </c>
      <c r="K1361" s="7">
        <f t="shared" si="157"/>
        <v>-6.995452955579351E-4</v>
      </c>
      <c r="L1361" s="7">
        <f t="shared" si="153"/>
        <v>-7.9470198675496428E-3</v>
      </c>
      <c r="M1361" s="7">
        <f t="shared" si="153"/>
        <v>1.5783750194189761E-2</v>
      </c>
      <c r="N1361" s="7">
        <f t="shared" si="153"/>
        <v>-3.5231943628889484E-3</v>
      </c>
      <c r="O1361" s="7">
        <f t="shared" si="153"/>
        <v>2.8878822197055509E-2</v>
      </c>
      <c r="P1361" s="7">
        <f t="shared" si="158"/>
        <v>-7.6021709034690323E-3</v>
      </c>
      <c r="Q1361" s="7">
        <f t="shared" si="159"/>
        <v>-9.5374025700447115E-3</v>
      </c>
      <c r="R1361" s="7">
        <f t="shared" si="160"/>
        <v>-6.9710982898641112E-3</v>
      </c>
      <c r="S1361" s="7">
        <f t="shared" si="152"/>
        <v>-1.8373220256619294E-2</v>
      </c>
      <c r="T1361" s="7">
        <f t="shared" si="152"/>
        <v>2.4859389208558739E-4</v>
      </c>
      <c r="U1361" s="7">
        <f t="shared" si="152"/>
        <v>-1.1675555865241365E-2</v>
      </c>
      <c r="V1361" s="9">
        <f t="shared" si="152"/>
        <v>3.403293131707865E-3</v>
      </c>
    </row>
    <row r="1362" spans="1:22" x14ac:dyDescent="0.2">
      <c r="A1362" s="8">
        <v>43749</v>
      </c>
      <c r="B1362" s="6">
        <v>38127.08</v>
      </c>
      <c r="C1362" s="6">
        <v>672.7</v>
      </c>
      <c r="D1362" s="6">
        <v>428.55</v>
      </c>
      <c r="E1362" s="6">
        <v>37.450000000000003</v>
      </c>
      <c r="F1362" s="6">
        <v>326.93</v>
      </c>
      <c r="G1362" s="6">
        <v>254.55</v>
      </c>
      <c r="H1362" s="6">
        <v>90.85</v>
      </c>
      <c r="I1362" s="7">
        <f t="shared" si="157"/>
        <v>-6.4699420988966194E-3</v>
      </c>
      <c r="J1362" s="7">
        <f t="shared" si="157"/>
        <v>3.7163668797379756E-4</v>
      </c>
      <c r="K1362" s="7">
        <f t="shared" si="157"/>
        <v>-1.1317232528293086E-2</v>
      </c>
      <c r="L1362" s="7">
        <f t="shared" si="153"/>
        <v>-1.3351134846461998E-2</v>
      </c>
      <c r="M1362" s="7">
        <f t="shared" si="153"/>
        <v>-2.3185391368182762E-2</v>
      </c>
      <c r="N1362" s="7">
        <f t="shared" si="153"/>
        <v>-1.5714005107051454E-3</v>
      </c>
      <c r="O1362" s="7">
        <f t="shared" si="153"/>
        <v>-3.3571821684094671E-2</v>
      </c>
      <c r="P1362" s="7">
        <f t="shared" si="158"/>
        <v>-2.2894488826012542E-3</v>
      </c>
      <c r="Q1362" s="7">
        <f t="shared" si="159"/>
        <v>-1.5927191132444066E-2</v>
      </c>
      <c r="R1362" s="7">
        <f t="shared" si="160"/>
        <v>-6.9979009153877932E-4</v>
      </c>
      <c r="S1362" s="7">
        <f t="shared" si="152"/>
        <v>-7.9787657318051985E-3</v>
      </c>
      <c r="T1362" s="7">
        <f t="shared" si="152"/>
        <v>1.566048220467078E-2</v>
      </c>
      <c r="U1362" s="7">
        <f t="shared" si="152"/>
        <v>-3.5294154284618937E-3</v>
      </c>
      <c r="V1362" s="9">
        <f t="shared" si="152"/>
        <v>2.8469687232265877E-2</v>
      </c>
    </row>
    <row r="1363" spans="1:22" x14ac:dyDescent="0.2">
      <c r="A1363" s="8">
        <v>43748</v>
      </c>
      <c r="B1363" s="6">
        <v>37880.400000000001</v>
      </c>
      <c r="C1363" s="6">
        <v>672.95</v>
      </c>
      <c r="D1363" s="6">
        <v>423.7</v>
      </c>
      <c r="E1363" s="6">
        <v>36.950000000000003</v>
      </c>
      <c r="F1363" s="6">
        <v>319.35000000000002</v>
      </c>
      <c r="G1363" s="6">
        <v>254.15</v>
      </c>
      <c r="H1363" s="6">
        <v>87.8</v>
      </c>
      <c r="I1363" s="7">
        <f t="shared" si="157"/>
        <v>7.854985691808869E-3</v>
      </c>
      <c r="J1363" s="7">
        <f t="shared" si="157"/>
        <v>1.983802659930145E-2</v>
      </c>
      <c r="K1363" s="7">
        <f t="shared" si="157"/>
        <v>3.0682086381873974E-2</v>
      </c>
      <c r="L1363" s="7">
        <f t="shared" si="153"/>
        <v>3.9242219215155583E-2</v>
      </c>
      <c r="M1363" s="7">
        <f t="shared" si="153"/>
        <v>4.0081415374979557E-3</v>
      </c>
      <c r="N1363" s="7">
        <f t="shared" si="153"/>
        <v>2.6755852842809347E-2</v>
      </c>
      <c r="O1363" s="7">
        <f t="shared" si="153"/>
        <v>3.7015945330296063E-2</v>
      </c>
      <c r="P1363" s="7">
        <f t="shared" si="158"/>
        <v>-6.4909628922098219E-3</v>
      </c>
      <c r="Q1363" s="7">
        <f t="shared" si="159"/>
        <v>3.7156764816449457E-4</v>
      </c>
      <c r="R1363" s="7">
        <f t="shared" si="160"/>
        <v>-1.138175971237824E-2</v>
      </c>
      <c r="S1363" s="7">
        <f t="shared" si="152"/>
        <v>-1.3441062569017753E-2</v>
      </c>
      <c r="T1363" s="7">
        <f t="shared" si="152"/>
        <v>-2.3458400695697525E-2</v>
      </c>
      <c r="U1363" s="7">
        <f t="shared" si="152"/>
        <v>-1.572636455433479E-3</v>
      </c>
      <c r="V1363" s="9">
        <f t="shared" si="152"/>
        <v>-3.4148294201109229E-2</v>
      </c>
    </row>
    <row r="1364" spans="1:22" x14ac:dyDescent="0.2">
      <c r="A1364" s="8">
        <v>43747</v>
      </c>
      <c r="B1364" s="6">
        <v>38177.949999999997</v>
      </c>
      <c r="C1364" s="6">
        <v>686.3</v>
      </c>
      <c r="D1364" s="6">
        <v>436.7</v>
      </c>
      <c r="E1364" s="6">
        <v>38.4</v>
      </c>
      <c r="F1364" s="6">
        <v>320.63</v>
      </c>
      <c r="G1364" s="6">
        <v>260.95</v>
      </c>
      <c r="H1364" s="6">
        <v>91.05</v>
      </c>
      <c r="I1364" s="7">
        <f t="shared" si="157"/>
        <v>-1.6919976059479147E-2</v>
      </c>
      <c r="J1364" s="7">
        <f t="shared" si="157"/>
        <v>-1.8723590266647161E-2</v>
      </c>
      <c r="K1364" s="7">
        <f t="shared" si="157"/>
        <v>-4.7171971605220908E-2</v>
      </c>
      <c r="L1364" s="7">
        <f t="shared" si="153"/>
        <v>-2.4739583333333259E-2</v>
      </c>
      <c r="M1364" s="7">
        <f t="shared" si="153"/>
        <v>1.8245329507532215E-2</v>
      </c>
      <c r="N1364" s="7">
        <f t="shared" si="153"/>
        <v>-4.5410998275531744E-2</v>
      </c>
      <c r="O1364" s="7">
        <f t="shared" si="153"/>
        <v>-4.1735310269082837E-2</v>
      </c>
      <c r="P1364" s="7">
        <f t="shared" si="158"/>
        <v>7.8242958988619313E-3</v>
      </c>
      <c r="Q1364" s="7">
        <f t="shared" si="159"/>
        <v>1.9643817234864202E-2</v>
      </c>
      <c r="R1364" s="7">
        <f t="shared" si="160"/>
        <v>3.0220802859001746E-2</v>
      </c>
      <c r="S1364" s="7">
        <f t="shared" si="152"/>
        <v>3.8491812199470364E-2</v>
      </c>
      <c r="T1364" s="7">
        <f t="shared" si="152"/>
        <v>4.0001303377524521E-3</v>
      </c>
      <c r="U1364" s="7">
        <f t="shared" si="152"/>
        <v>2.6404174196510709E-2</v>
      </c>
      <c r="V1364" s="9">
        <f t="shared" si="152"/>
        <v>3.634730553254592E-2</v>
      </c>
    </row>
    <row r="1365" spans="1:22" x14ac:dyDescent="0.2">
      <c r="A1365" s="8">
        <v>43745</v>
      </c>
      <c r="B1365" s="6">
        <v>37531.980000000003</v>
      </c>
      <c r="C1365" s="6">
        <v>673.45</v>
      </c>
      <c r="D1365" s="6">
        <v>416.1</v>
      </c>
      <c r="E1365" s="6">
        <v>37.450000000000003</v>
      </c>
      <c r="F1365" s="6">
        <v>326.48</v>
      </c>
      <c r="G1365" s="6">
        <v>249.1</v>
      </c>
      <c r="H1365" s="6">
        <v>87.25</v>
      </c>
      <c r="I1365" s="7">
        <f t="shared" si="157"/>
        <v>3.7655887059513393E-3</v>
      </c>
      <c r="J1365" s="7">
        <f t="shared" si="157"/>
        <v>-2.5317395500779716E-2</v>
      </c>
      <c r="K1365" s="7">
        <f t="shared" si="157"/>
        <v>-5.287190579187806E-3</v>
      </c>
      <c r="L1365" s="7">
        <f t="shared" si="153"/>
        <v>1.6021361815754087E-2</v>
      </c>
      <c r="M1365" s="7">
        <f t="shared" si="153"/>
        <v>-1.2895123744180448E-2</v>
      </c>
      <c r="N1365" s="7">
        <f t="shared" si="153"/>
        <v>3.4122842232036099E-3</v>
      </c>
      <c r="O1365" s="7">
        <f t="shared" ref="O1365:O1428" si="161">(H1366/H1365)-1</f>
        <v>1.5472779369627432E-2</v>
      </c>
      <c r="P1365" s="7">
        <f t="shared" si="158"/>
        <v>-1.7064754274026275E-2</v>
      </c>
      <c r="Q1365" s="7">
        <f t="shared" si="159"/>
        <v>-1.8901095869765037E-2</v>
      </c>
      <c r="R1365" s="7">
        <f t="shared" si="160"/>
        <v>-4.8320844502619607E-2</v>
      </c>
      <c r="S1365" s="7">
        <f>LN(E1365/E1364)</f>
        <v>-2.5050749630452611E-2</v>
      </c>
      <c r="T1365" s="7">
        <f>LN(F1365/F1364)</f>
        <v>1.8080880752199702E-2</v>
      </c>
      <c r="U1365" s="7">
        <f>LN(G1365/G1364)</f>
        <v>-4.647439582128754E-2</v>
      </c>
      <c r="V1365" s="9">
        <f>LN(H1365/H1364)</f>
        <v>-4.2631245091080329E-2</v>
      </c>
    </row>
    <row r="1366" spans="1:22" x14ac:dyDescent="0.2">
      <c r="A1366" s="8">
        <v>43742</v>
      </c>
      <c r="B1366" s="6">
        <v>37673.31</v>
      </c>
      <c r="C1366" s="6">
        <v>656.4</v>
      </c>
      <c r="D1366" s="6">
        <v>413.9</v>
      </c>
      <c r="E1366" s="6">
        <v>38.049999999999997</v>
      </c>
      <c r="F1366" s="6">
        <v>322.27</v>
      </c>
      <c r="G1366" s="6">
        <v>249.95</v>
      </c>
      <c r="H1366" s="6">
        <v>88.6</v>
      </c>
      <c r="I1366" s="7">
        <f t="shared" si="157"/>
        <v>1.150841271977443E-2</v>
      </c>
      <c r="J1366" s="7">
        <f t="shared" si="157"/>
        <v>1.8281535648994485E-2</v>
      </c>
      <c r="K1366" s="7">
        <f t="shared" si="157"/>
        <v>3.2374969799468634E-2</v>
      </c>
      <c r="L1366" s="7">
        <f t="shared" si="157"/>
        <v>-2.3653088042049908E-2</v>
      </c>
      <c r="M1366" s="7">
        <f t="shared" si="157"/>
        <v>8.2539485524562028E-3</v>
      </c>
      <c r="N1366" s="7">
        <f t="shared" si="157"/>
        <v>1.6803360672134504E-2</v>
      </c>
      <c r="O1366" s="7">
        <f t="shared" si="161"/>
        <v>2.5959367945824097E-2</v>
      </c>
      <c r="P1366" s="7">
        <f t="shared" ref="P1366:V1402" si="162">LN(B1366/B1365)</f>
        <v>3.7585166249391373E-3</v>
      </c>
      <c r="Q1366" s="7">
        <f t="shared" si="162"/>
        <v>-2.5643394828888184E-2</v>
      </c>
      <c r="R1366" s="7">
        <f t="shared" si="162"/>
        <v>-5.3012172342089877E-3</v>
      </c>
      <c r="S1366" s="7">
        <f t="shared" si="162"/>
        <v>1.5894374344466111E-2</v>
      </c>
      <c r="T1366" s="7">
        <f t="shared" si="162"/>
        <v>-1.2978987588914472E-2</v>
      </c>
      <c r="U1366" s="7">
        <f t="shared" si="162"/>
        <v>3.4064755914447065E-3</v>
      </c>
      <c r="V1366" s="9">
        <f t="shared" si="162"/>
        <v>1.5354296528498646E-2</v>
      </c>
    </row>
    <row r="1367" spans="1:22" x14ac:dyDescent="0.2">
      <c r="A1367" s="8">
        <v>43741</v>
      </c>
      <c r="B1367" s="6">
        <v>38106.870000000003</v>
      </c>
      <c r="C1367" s="6">
        <v>668.4</v>
      </c>
      <c r="D1367" s="6">
        <v>427.3</v>
      </c>
      <c r="E1367" s="6">
        <v>37.15</v>
      </c>
      <c r="F1367" s="6">
        <v>324.93</v>
      </c>
      <c r="G1367" s="6">
        <v>254.15</v>
      </c>
      <c r="H1367" s="6">
        <v>90.9</v>
      </c>
      <c r="I1367" s="7">
        <f t="shared" ref="I1367:N1409" si="163">(B1368/B1367)-1</f>
        <v>5.2100841659259434E-3</v>
      </c>
      <c r="J1367" s="7">
        <f t="shared" si="163"/>
        <v>1.608318372232187E-2</v>
      </c>
      <c r="K1367" s="7">
        <f t="shared" si="163"/>
        <v>-6.3187456119822016E-3</v>
      </c>
      <c r="L1367" s="7">
        <f t="shared" si="163"/>
        <v>4.037685060565277E-2</v>
      </c>
      <c r="M1367" s="7">
        <f t="shared" si="163"/>
        <v>6.2167236020065353E-3</v>
      </c>
      <c r="N1367" s="7">
        <f t="shared" si="163"/>
        <v>7.0824316348612193E-3</v>
      </c>
      <c r="O1367" s="7">
        <f t="shared" si="161"/>
        <v>4.4004400440043057E-3</v>
      </c>
      <c r="P1367" s="7">
        <f t="shared" si="162"/>
        <v>1.1442694664506425E-2</v>
      </c>
      <c r="Q1367" s="7">
        <f t="shared" si="162"/>
        <v>1.8116437505302785E-2</v>
      </c>
      <c r="R1367" s="7">
        <f t="shared" si="162"/>
        <v>3.1861943895292705E-2</v>
      </c>
      <c r="S1367" s="7">
        <f t="shared" si="162"/>
        <v>-2.3937313143926643E-2</v>
      </c>
      <c r="T1367" s="7">
        <f t="shared" si="162"/>
        <v>8.2200710071197707E-3</v>
      </c>
      <c r="U1367" s="7">
        <f t="shared" si="162"/>
        <v>1.6663746033332223E-2</v>
      </c>
      <c r="V1367" s="9">
        <f t="shared" si="162"/>
        <v>2.5628143572398052E-2</v>
      </c>
    </row>
    <row r="1368" spans="1:22" x14ac:dyDescent="0.2">
      <c r="A1368" s="8">
        <v>43739</v>
      </c>
      <c r="B1368" s="6">
        <v>38305.410000000003</v>
      </c>
      <c r="C1368" s="6">
        <v>679.15</v>
      </c>
      <c r="D1368" s="6">
        <v>424.6</v>
      </c>
      <c r="E1368" s="6">
        <v>38.65</v>
      </c>
      <c r="F1368" s="6">
        <v>326.95</v>
      </c>
      <c r="G1368" s="6">
        <v>255.95</v>
      </c>
      <c r="H1368" s="6">
        <v>91.3</v>
      </c>
      <c r="I1368" s="7">
        <f t="shared" si="163"/>
        <v>9.4482737555869889E-3</v>
      </c>
      <c r="J1368" s="7">
        <f t="shared" si="163"/>
        <v>8.6137083118604796E-3</v>
      </c>
      <c r="K1368" s="7">
        <f t="shared" si="163"/>
        <v>2.1431935939707936E-2</v>
      </c>
      <c r="L1368" s="7">
        <f t="shared" si="163"/>
        <v>4.0103492884864256E-2</v>
      </c>
      <c r="M1368" s="7">
        <f t="shared" si="163"/>
        <v>8.5640006117144729E-3</v>
      </c>
      <c r="N1368" s="7">
        <f t="shared" si="163"/>
        <v>5.8019144364133801E-2</v>
      </c>
      <c r="O1368" s="7">
        <f t="shared" si="161"/>
        <v>1.91675794085433E-2</v>
      </c>
      <c r="P1368" s="7">
        <f t="shared" si="162"/>
        <v>5.1965586365082857E-3</v>
      </c>
      <c r="Q1368" s="7">
        <f t="shared" si="162"/>
        <v>1.5955219547261014E-2</v>
      </c>
      <c r="R1368" s="7">
        <f t="shared" si="162"/>
        <v>-6.3387933808235321E-3</v>
      </c>
      <c r="S1368" s="7">
        <f t="shared" si="162"/>
        <v>3.9583003869662806E-2</v>
      </c>
      <c r="T1368" s="7">
        <f t="shared" si="162"/>
        <v>6.1974794915294409E-3</v>
      </c>
      <c r="U1368" s="7">
        <f t="shared" si="162"/>
        <v>7.0574690106806606E-3</v>
      </c>
      <c r="V1368" s="9">
        <f t="shared" si="162"/>
        <v>4.3907864174895393E-3</v>
      </c>
    </row>
    <row r="1369" spans="1:22" x14ac:dyDescent="0.2">
      <c r="A1369" s="8">
        <v>43738</v>
      </c>
      <c r="B1369" s="6">
        <v>38667.33</v>
      </c>
      <c r="C1369" s="6">
        <v>685</v>
      </c>
      <c r="D1369" s="6">
        <v>433.7</v>
      </c>
      <c r="E1369" s="6">
        <v>40.200000000000003</v>
      </c>
      <c r="F1369" s="6">
        <v>329.75</v>
      </c>
      <c r="G1369" s="6">
        <v>270.8</v>
      </c>
      <c r="H1369" s="6">
        <v>93.05</v>
      </c>
      <c r="I1369" s="7">
        <f t="shared" si="163"/>
        <v>4.0147587123289252E-3</v>
      </c>
      <c r="J1369" s="7">
        <f t="shared" si="163"/>
        <v>2.2773722627737358E-2</v>
      </c>
      <c r="K1369" s="7">
        <f t="shared" si="163"/>
        <v>3.573899008531245E-2</v>
      </c>
      <c r="L1369" s="7">
        <f t="shared" si="163"/>
        <v>5.7213930348258613E-2</v>
      </c>
      <c r="M1369" s="7">
        <f t="shared" si="163"/>
        <v>6.0652009097801329E-3</v>
      </c>
      <c r="N1369" s="7">
        <f t="shared" si="163"/>
        <v>3.8404726735598249E-2</v>
      </c>
      <c r="O1369" s="7">
        <f t="shared" si="161"/>
        <v>2.2031166039763628E-2</v>
      </c>
      <c r="P1369" s="7">
        <f t="shared" si="162"/>
        <v>9.4039179885154686E-3</v>
      </c>
      <c r="Q1369" s="7">
        <f t="shared" si="162"/>
        <v>8.5768219937256019E-3</v>
      </c>
      <c r="R1369" s="7">
        <f t="shared" si="162"/>
        <v>2.1205501572164807E-2</v>
      </c>
      <c r="S1369" s="7">
        <f t="shared" si="162"/>
        <v>3.9320220591544497E-2</v>
      </c>
      <c r="T1369" s="7">
        <f t="shared" si="162"/>
        <v>8.5275375901391736E-3</v>
      </c>
      <c r="U1369" s="7">
        <f t="shared" si="162"/>
        <v>5.6398428134527841E-2</v>
      </c>
      <c r="V1369" s="9">
        <f t="shared" si="162"/>
        <v>1.8986195487337015E-2</v>
      </c>
    </row>
    <row r="1370" spans="1:22" x14ac:dyDescent="0.2">
      <c r="A1370" s="8">
        <v>43735</v>
      </c>
      <c r="B1370" s="6">
        <v>38822.57</v>
      </c>
      <c r="C1370" s="6">
        <v>700.6</v>
      </c>
      <c r="D1370" s="6">
        <v>449.2</v>
      </c>
      <c r="E1370" s="6">
        <v>42.5</v>
      </c>
      <c r="F1370" s="6">
        <v>331.75</v>
      </c>
      <c r="G1370" s="6">
        <v>281.2</v>
      </c>
      <c r="H1370" s="6">
        <v>95.1</v>
      </c>
      <c r="I1370" s="7">
        <f t="shared" si="163"/>
        <v>4.3060003497965571E-3</v>
      </c>
      <c r="J1370" s="7">
        <f t="shared" si="163"/>
        <v>-9.9914359120756302E-4</v>
      </c>
      <c r="K1370" s="7">
        <f t="shared" si="163"/>
        <v>6.1219946571682282E-3</v>
      </c>
      <c r="L1370" s="7">
        <f t="shared" si="163"/>
        <v>2.5882352941176467E-2</v>
      </c>
      <c r="M1370" s="7">
        <f t="shared" si="163"/>
        <v>-1.3926149208741578E-2</v>
      </c>
      <c r="N1370" s="7">
        <f t="shared" si="163"/>
        <v>2.3115220483642673E-3</v>
      </c>
      <c r="O1370" s="7">
        <f t="shared" si="161"/>
        <v>6.8349106203995369E-3</v>
      </c>
      <c r="P1370" s="7">
        <f t="shared" si="162"/>
        <v>4.0067210741730076E-3</v>
      </c>
      <c r="Q1370" s="7">
        <f t="shared" si="162"/>
        <v>2.2518272501161278E-2</v>
      </c>
      <c r="R1370" s="7">
        <f t="shared" si="162"/>
        <v>3.5115172022967586E-2</v>
      </c>
      <c r="S1370" s="7">
        <f t="shared" si="162"/>
        <v>5.5637080305395679E-2</v>
      </c>
      <c r="T1370" s="7">
        <f t="shared" si="162"/>
        <v>6.046881614892907E-3</v>
      </c>
      <c r="U1370" s="7">
        <f t="shared" si="162"/>
        <v>3.7685618898389929E-2</v>
      </c>
      <c r="V1370" s="9">
        <f t="shared" si="162"/>
        <v>2.1791986463084917E-2</v>
      </c>
    </row>
    <row r="1371" spans="1:22" x14ac:dyDescent="0.2">
      <c r="A1371" s="8">
        <v>43734</v>
      </c>
      <c r="B1371" s="6">
        <v>38989.74</v>
      </c>
      <c r="C1371" s="6">
        <v>699.9</v>
      </c>
      <c r="D1371" s="6">
        <v>451.95</v>
      </c>
      <c r="E1371" s="6">
        <v>43.6</v>
      </c>
      <c r="F1371" s="6">
        <v>327.13</v>
      </c>
      <c r="G1371" s="6">
        <v>281.85000000000002</v>
      </c>
      <c r="H1371" s="6">
        <v>95.75</v>
      </c>
      <c r="I1371" s="7">
        <f t="shared" si="163"/>
        <v>-1.0162160609432203E-2</v>
      </c>
      <c r="J1371" s="7">
        <f t="shared" si="163"/>
        <v>-7.0724389198455473E-3</v>
      </c>
      <c r="K1371" s="7">
        <f t="shared" si="163"/>
        <v>-3.9274256001770147E-2</v>
      </c>
      <c r="L1371" s="7">
        <f t="shared" si="163"/>
        <v>-1.4908256880733939E-2</v>
      </c>
      <c r="M1371" s="7">
        <f t="shared" si="163"/>
        <v>-1.5620701250267488E-2</v>
      </c>
      <c r="N1371" s="7">
        <f t="shared" si="163"/>
        <v>-5.6767784282421019E-3</v>
      </c>
      <c r="O1371" s="7">
        <f t="shared" si="161"/>
        <v>-2.3498694516971286E-2</v>
      </c>
      <c r="P1371" s="7">
        <f t="shared" si="162"/>
        <v>4.2967560580719454E-3</v>
      </c>
      <c r="Q1371" s="7">
        <f t="shared" si="162"/>
        <v>-9.9964306789249039E-4</v>
      </c>
      <c r="R1371" s="7">
        <f t="shared" si="162"/>
        <v>6.1033313801317473E-3</v>
      </c>
      <c r="S1371" s="7">
        <f t="shared" si="162"/>
        <v>2.5553074424617486E-2</v>
      </c>
      <c r="T1371" s="7">
        <f t="shared" si="162"/>
        <v>-1.4024027801705309E-2</v>
      </c>
      <c r="U1371" s="7">
        <f t="shared" si="162"/>
        <v>2.3088545910742875E-3</v>
      </c>
      <c r="V1371" s="9">
        <f t="shared" si="162"/>
        <v>6.8116585094107071E-3</v>
      </c>
    </row>
    <row r="1372" spans="1:22" x14ac:dyDescent="0.2">
      <c r="A1372" s="8">
        <v>43733</v>
      </c>
      <c r="B1372" s="6">
        <v>38593.519999999997</v>
      </c>
      <c r="C1372" s="6">
        <v>694.95</v>
      </c>
      <c r="D1372" s="6">
        <v>434.2</v>
      </c>
      <c r="E1372" s="6">
        <v>42.95</v>
      </c>
      <c r="F1372" s="6">
        <v>322.02</v>
      </c>
      <c r="G1372" s="6">
        <v>280.25</v>
      </c>
      <c r="H1372" s="6">
        <v>93.5</v>
      </c>
      <c r="I1372" s="7">
        <f t="shared" si="163"/>
        <v>1.3049340925626929E-2</v>
      </c>
      <c r="J1372" s="7">
        <f t="shared" si="163"/>
        <v>1.3598100582775663E-2</v>
      </c>
      <c r="K1372" s="7">
        <f t="shared" si="163"/>
        <v>1.543067710732382E-2</v>
      </c>
      <c r="L1372" s="7">
        <f t="shared" si="163"/>
        <v>-3.4924330616997734E-3</v>
      </c>
      <c r="M1372" s="7">
        <f t="shared" si="163"/>
        <v>4.0245947456679865E-2</v>
      </c>
      <c r="N1372" s="7">
        <f t="shared" si="163"/>
        <v>7.9750223015165211E-2</v>
      </c>
      <c r="O1372" s="7">
        <f t="shared" si="161"/>
        <v>6.0962566844919852E-2</v>
      </c>
      <c r="P1372" s="7">
        <f t="shared" si="162"/>
        <v>-1.0214147865342514E-2</v>
      </c>
      <c r="Q1372" s="7">
        <f t="shared" si="162"/>
        <v>-7.0975671647267599E-3</v>
      </c>
      <c r="R1372" s="7">
        <f t="shared" si="162"/>
        <v>-4.0066296800228503E-2</v>
      </c>
      <c r="S1372" s="7">
        <f t="shared" si="162"/>
        <v>-1.5020501924724251E-2</v>
      </c>
      <c r="T1372" s="7">
        <f t="shared" si="162"/>
        <v>-1.5743989993819166E-2</v>
      </c>
      <c r="U1372" s="7">
        <f t="shared" si="162"/>
        <v>-5.6929525753148516E-3</v>
      </c>
      <c r="V1372" s="9">
        <f t="shared" si="162"/>
        <v>-2.3779191766114063E-2</v>
      </c>
    </row>
    <row r="1373" spans="1:22" x14ac:dyDescent="0.2">
      <c r="A1373" s="8">
        <v>43732</v>
      </c>
      <c r="B1373" s="6">
        <v>39097.14</v>
      </c>
      <c r="C1373" s="6">
        <v>704.4</v>
      </c>
      <c r="D1373" s="6">
        <v>440.9</v>
      </c>
      <c r="E1373" s="6">
        <v>42.8</v>
      </c>
      <c r="F1373" s="6">
        <v>334.98</v>
      </c>
      <c r="G1373" s="6">
        <v>302.60000000000002</v>
      </c>
      <c r="H1373" s="6">
        <v>99.2</v>
      </c>
      <c r="I1373" s="7">
        <f t="shared" si="163"/>
        <v>-1.8185473413145914E-4</v>
      </c>
      <c r="J1373" s="7">
        <f t="shared" si="163"/>
        <v>2.9954571266326058E-2</v>
      </c>
      <c r="K1373" s="7">
        <f t="shared" si="163"/>
        <v>1.2247675209798192E-2</v>
      </c>
      <c r="L1373" s="7">
        <f t="shared" si="163"/>
        <v>1.1682242990654235E-2</v>
      </c>
      <c r="M1373" s="7">
        <f t="shared" si="163"/>
        <v>1.871753537524623E-2</v>
      </c>
      <c r="N1373" s="7">
        <f t="shared" si="163"/>
        <v>3.684732319894235E-2</v>
      </c>
      <c r="O1373" s="7">
        <f t="shared" si="161"/>
        <v>1.5120967741935498E-2</v>
      </c>
      <c r="P1373" s="7">
        <f t="shared" si="162"/>
        <v>1.2964931805562937E-2</v>
      </c>
      <c r="Q1373" s="7">
        <f t="shared" si="162"/>
        <v>1.3506476091283928E-2</v>
      </c>
      <c r="R1373" s="7">
        <f t="shared" si="162"/>
        <v>1.5312834919700482E-2</v>
      </c>
      <c r="S1373" s="7">
        <f t="shared" si="162"/>
        <v>-3.4985458425133929E-3</v>
      </c>
      <c r="T1373" s="7">
        <f t="shared" si="162"/>
        <v>3.9457173133531746E-2</v>
      </c>
      <c r="U1373" s="7">
        <f t="shared" si="162"/>
        <v>7.6729739401986422E-2</v>
      </c>
      <c r="V1373" s="9">
        <f t="shared" si="162"/>
        <v>5.9176577996185857E-2</v>
      </c>
    </row>
    <row r="1374" spans="1:22" x14ac:dyDescent="0.2">
      <c r="A1374" s="8">
        <v>43731</v>
      </c>
      <c r="B1374" s="6">
        <v>39090.03</v>
      </c>
      <c r="C1374" s="6">
        <v>725.5</v>
      </c>
      <c r="D1374" s="6">
        <v>446.3</v>
      </c>
      <c r="E1374" s="6">
        <v>43.3</v>
      </c>
      <c r="F1374" s="6">
        <v>341.25</v>
      </c>
      <c r="G1374" s="6">
        <v>313.75</v>
      </c>
      <c r="H1374" s="6">
        <v>100.7</v>
      </c>
      <c r="I1374" s="7">
        <f t="shared" si="163"/>
        <v>-2.7511107052105022E-2</v>
      </c>
      <c r="J1374" s="7">
        <f t="shared" si="163"/>
        <v>-6.2232942798070234E-2</v>
      </c>
      <c r="K1374" s="7">
        <f t="shared" si="163"/>
        <v>-6.4530584808424885E-2</v>
      </c>
      <c r="L1374" s="7">
        <f t="shared" si="163"/>
        <v>-4.6189376443417363E-3</v>
      </c>
      <c r="M1374" s="7">
        <f t="shared" si="163"/>
        <v>-5.5677655677655702E-2</v>
      </c>
      <c r="N1374" s="7">
        <f t="shared" si="163"/>
        <v>-3.8406374501992024E-2</v>
      </c>
      <c r="O1374" s="7">
        <f t="shared" si="161"/>
        <v>-3.9721946375372852E-3</v>
      </c>
      <c r="P1374" s="7">
        <f t="shared" si="162"/>
        <v>-1.8187127170861034E-4</v>
      </c>
      <c r="Q1374" s="7">
        <f t="shared" si="162"/>
        <v>2.9514695702191566E-2</v>
      </c>
      <c r="R1374" s="7">
        <f t="shared" si="162"/>
        <v>1.2173279271332332E-2</v>
      </c>
      <c r="S1374" s="7">
        <f t="shared" si="162"/>
        <v>1.1614532420693083E-2</v>
      </c>
      <c r="T1374" s="7">
        <f t="shared" si="162"/>
        <v>1.8544517948845356E-2</v>
      </c>
      <c r="U1374" s="7">
        <f t="shared" si="162"/>
        <v>3.6184689091737957E-2</v>
      </c>
      <c r="V1374" s="9">
        <f t="shared" si="162"/>
        <v>1.5007785433689516E-2</v>
      </c>
    </row>
    <row r="1375" spans="1:22" x14ac:dyDescent="0.2">
      <c r="A1375" s="8">
        <v>43728</v>
      </c>
      <c r="B1375" s="6">
        <v>38014.620000000003</v>
      </c>
      <c r="C1375" s="6">
        <v>680.35</v>
      </c>
      <c r="D1375" s="6">
        <v>417.5</v>
      </c>
      <c r="E1375" s="6">
        <v>43.1</v>
      </c>
      <c r="F1375" s="6">
        <v>322.25</v>
      </c>
      <c r="G1375" s="6">
        <v>301.7</v>
      </c>
      <c r="H1375" s="6">
        <v>100.3</v>
      </c>
      <c r="I1375" s="7">
        <f t="shared" si="163"/>
        <v>-5.0537135449466586E-2</v>
      </c>
      <c r="J1375" s="7">
        <f t="shared" si="163"/>
        <v>-6.1953406334974592E-2</v>
      </c>
      <c r="K1375" s="7">
        <f t="shared" si="163"/>
        <v>-7.4011976047904104E-2</v>
      </c>
      <c r="L1375" s="7">
        <f t="shared" si="163"/>
        <v>-5.8004640371229654E-2</v>
      </c>
      <c r="M1375" s="7">
        <f t="shared" si="163"/>
        <v>4.6547711404176795E-4</v>
      </c>
      <c r="N1375" s="7">
        <f t="shared" si="163"/>
        <v>-9.1647331786542829E-2</v>
      </c>
      <c r="O1375" s="7">
        <f t="shared" si="161"/>
        <v>-5.6829511465603222E-2</v>
      </c>
      <c r="P1375" s="7">
        <f t="shared" si="162"/>
        <v>-2.7896624688027279E-2</v>
      </c>
      <c r="Q1375" s="7">
        <f t="shared" si="162"/>
        <v>-6.4253700687375015E-2</v>
      </c>
      <c r="R1375" s="7">
        <f t="shared" si="162"/>
        <v>-6.6706827344314115E-2</v>
      </c>
      <c r="S1375" s="7">
        <f t="shared" si="162"/>
        <v>-4.6296378987419938E-3</v>
      </c>
      <c r="T1375" s="7">
        <f t="shared" si="162"/>
        <v>-5.7287704679872743E-2</v>
      </c>
      <c r="U1375" s="7">
        <f t="shared" si="162"/>
        <v>-3.9163344280978223E-2</v>
      </c>
      <c r="V1375" s="9">
        <f t="shared" si="162"/>
        <v>-3.9801047566268098E-3</v>
      </c>
    </row>
    <row r="1376" spans="1:22" x14ac:dyDescent="0.2">
      <c r="A1376" s="8">
        <v>43727</v>
      </c>
      <c r="B1376" s="6">
        <v>36093.47</v>
      </c>
      <c r="C1376" s="6">
        <v>638.20000000000005</v>
      </c>
      <c r="D1376" s="6">
        <v>386.6</v>
      </c>
      <c r="E1376" s="6">
        <v>40.6</v>
      </c>
      <c r="F1376" s="6">
        <v>322.39999999999998</v>
      </c>
      <c r="G1376" s="6">
        <v>274.05</v>
      </c>
      <c r="H1376" s="6">
        <v>94.6</v>
      </c>
      <c r="I1376" s="7">
        <f t="shared" si="163"/>
        <v>1.3033105434306913E-2</v>
      </c>
      <c r="J1376" s="7">
        <f t="shared" si="163"/>
        <v>1.5982450642431756E-2</v>
      </c>
      <c r="K1376" s="7">
        <f t="shared" si="163"/>
        <v>3.2979824107604694E-2</v>
      </c>
      <c r="L1376" s="7">
        <f t="shared" si="163"/>
        <v>2.2167487684729092E-2</v>
      </c>
      <c r="M1376" s="7">
        <f t="shared" si="163"/>
        <v>1.3895781637717208E-2</v>
      </c>
      <c r="N1376" s="7">
        <f t="shared" si="163"/>
        <v>2.31709542054368E-2</v>
      </c>
      <c r="O1376" s="7">
        <f t="shared" si="161"/>
        <v>1.4270613107822516E-2</v>
      </c>
      <c r="P1376" s="7">
        <f t="shared" si="162"/>
        <v>-5.1858860025930341E-2</v>
      </c>
      <c r="Q1376" s="7">
        <f t="shared" si="162"/>
        <v>-6.395565779272426E-2</v>
      </c>
      <c r="R1376" s="7">
        <f t="shared" si="162"/>
        <v>-7.6893977516679549E-2</v>
      </c>
      <c r="S1376" s="7">
        <f t="shared" si="162"/>
        <v>-5.9754930502015101E-2</v>
      </c>
      <c r="T1376" s="7">
        <f t="shared" si="162"/>
        <v>4.653688131763325E-4</v>
      </c>
      <c r="U1376" s="7">
        <f t="shared" si="162"/>
        <v>-9.6122574672889899E-2</v>
      </c>
      <c r="V1376" s="9">
        <f t="shared" si="162"/>
        <v>-5.8508218910057287E-2</v>
      </c>
    </row>
    <row r="1377" spans="1:22" x14ac:dyDescent="0.2">
      <c r="A1377" s="8">
        <v>43726</v>
      </c>
      <c r="B1377" s="6">
        <v>36563.879999999997</v>
      </c>
      <c r="C1377" s="6">
        <v>648.4</v>
      </c>
      <c r="D1377" s="6">
        <v>399.35</v>
      </c>
      <c r="E1377" s="6">
        <v>41.5</v>
      </c>
      <c r="F1377" s="6">
        <v>326.88</v>
      </c>
      <c r="G1377" s="6">
        <v>280.39999999999998</v>
      </c>
      <c r="H1377" s="6">
        <v>95.95</v>
      </c>
      <c r="I1377" s="7">
        <f t="shared" si="163"/>
        <v>-2.2642564191764913E-3</v>
      </c>
      <c r="J1377" s="7">
        <f t="shared" si="163"/>
        <v>-1.2260950030845041E-2</v>
      </c>
      <c r="K1377" s="7">
        <f t="shared" si="163"/>
        <v>3.2552898459996538E-3</v>
      </c>
      <c r="L1377" s="7">
        <f t="shared" si="163"/>
        <v>4.8192771084338837E-3</v>
      </c>
      <c r="M1377" s="7">
        <f t="shared" si="163"/>
        <v>-2.4626774351444003E-2</v>
      </c>
      <c r="N1377" s="7">
        <f t="shared" si="163"/>
        <v>-2.300285306704708E-2</v>
      </c>
      <c r="O1377" s="7">
        <f t="shared" si="161"/>
        <v>-8.3376758728503919E-3</v>
      </c>
      <c r="P1377" s="7">
        <f t="shared" si="162"/>
        <v>1.2948905319227662E-2</v>
      </c>
      <c r="Q1377" s="7">
        <f t="shared" si="162"/>
        <v>1.5856076017377822E-2</v>
      </c>
      <c r="R1377" s="7">
        <f t="shared" si="162"/>
        <v>3.2447658589167365E-2</v>
      </c>
      <c r="S1377" s="7">
        <f t="shared" si="162"/>
        <v>2.1925360628965683E-2</v>
      </c>
      <c r="T1377" s="7">
        <f t="shared" si="162"/>
        <v>1.3800120436838786E-2</v>
      </c>
      <c r="U1377" s="7">
        <f t="shared" si="162"/>
        <v>2.2906583668309451E-2</v>
      </c>
      <c r="V1377" s="9">
        <f t="shared" si="162"/>
        <v>1.4169746395876429E-2</v>
      </c>
    </row>
    <row r="1378" spans="1:22" x14ac:dyDescent="0.2">
      <c r="A1378" s="8">
        <v>43725</v>
      </c>
      <c r="B1378" s="6">
        <v>36481.089999999997</v>
      </c>
      <c r="C1378" s="6">
        <v>640.45000000000005</v>
      </c>
      <c r="D1378" s="6">
        <v>400.65</v>
      </c>
      <c r="E1378" s="6">
        <v>41.7</v>
      </c>
      <c r="F1378" s="6">
        <v>318.83</v>
      </c>
      <c r="G1378" s="6">
        <v>273.95</v>
      </c>
      <c r="H1378" s="6">
        <v>95.15</v>
      </c>
      <c r="I1378" s="7">
        <f t="shared" si="163"/>
        <v>1.7604188909925655E-2</v>
      </c>
      <c r="J1378" s="7">
        <f t="shared" si="163"/>
        <v>4.7544695136232162E-2</v>
      </c>
      <c r="K1378" s="7">
        <f t="shared" si="163"/>
        <v>2.8703357044802091E-2</v>
      </c>
      <c r="L1378" s="7">
        <f t="shared" si="163"/>
        <v>2.1582733812949506E-2</v>
      </c>
      <c r="M1378" s="7">
        <f t="shared" si="163"/>
        <v>4.5792428566947985E-2</v>
      </c>
      <c r="N1378" s="7">
        <f t="shared" si="163"/>
        <v>3.9240737360832334E-2</v>
      </c>
      <c r="O1378" s="7">
        <f t="shared" si="161"/>
        <v>3.8885969521807562E-2</v>
      </c>
      <c r="P1378" s="7">
        <f t="shared" si="162"/>
        <v>-2.2668237238318641E-3</v>
      </c>
      <c r="Q1378" s="7">
        <f t="shared" si="162"/>
        <v>-1.2336735584375832E-2</v>
      </c>
      <c r="R1378" s="7">
        <f t="shared" si="162"/>
        <v>3.2500028606815201E-3</v>
      </c>
      <c r="S1378" s="7">
        <f t="shared" si="162"/>
        <v>4.8077015681032989E-3</v>
      </c>
      <c r="T1378" s="7">
        <f t="shared" si="162"/>
        <v>-2.4935085694828978E-2</v>
      </c>
      <c r="U1378" s="7">
        <f t="shared" si="162"/>
        <v>-2.3271547176010297E-2</v>
      </c>
      <c r="V1378" s="9">
        <f t="shared" si="162"/>
        <v>-8.372628711550369E-3</v>
      </c>
    </row>
    <row r="1379" spans="1:22" x14ac:dyDescent="0.2">
      <c r="A1379" s="8">
        <v>43724</v>
      </c>
      <c r="B1379" s="6">
        <v>37123.31</v>
      </c>
      <c r="C1379" s="6">
        <v>670.9</v>
      </c>
      <c r="D1379" s="6">
        <v>412.15</v>
      </c>
      <c r="E1379" s="6">
        <v>42.6</v>
      </c>
      <c r="F1379" s="6">
        <v>333.43</v>
      </c>
      <c r="G1379" s="6">
        <v>284.7</v>
      </c>
      <c r="H1379" s="6">
        <v>98.85</v>
      </c>
      <c r="I1379" s="7">
        <f t="shared" si="163"/>
        <v>7.0489404096778507E-3</v>
      </c>
      <c r="J1379" s="7">
        <f t="shared" si="163"/>
        <v>4.9932925920406213E-3</v>
      </c>
      <c r="K1379" s="7">
        <f t="shared" si="163"/>
        <v>3.0328763799587488E-3</v>
      </c>
      <c r="L1379" s="7">
        <f t="shared" si="163"/>
        <v>-7.0422535211268622E-3</v>
      </c>
      <c r="M1379" s="7">
        <f t="shared" si="163"/>
        <v>3.6589389077166246E-3</v>
      </c>
      <c r="N1379" s="7">
        <f t="shared" si="163"/>
        <v>2.4587284861257386E-2</v>
      </c>
      <c r="O1379" s="7">
        <f t="shared" si="161"/>
        <v>1.1127971674254056E-2</v>
      </c>
      <c r="P1379" s="7">
        <f t="shared" si="162"/>
        <v>1.7451030055473729E-2</v>
      </c>
      <c r="Q1379" s="7">
        <f t="shared" si="162"/>
        <v>4.6449040291697115E-2</v>
      </c>
      <c r="R1379" s="7">
        <f t="shared" si="162"/>
        <v>2.8299132535156857E-2</v>
      </c>
      <c r="S1379" s="7">
        <f t="shared" si="162"/>
        <v>2.1353124470568842E-2</v>
      </c>
      <c r="T1379" s="7">
        <f t="shared" si="162"/>
        <v>4.4774902897672338E-2</v>
      </c>
      <c r="U1379" s="7">
        <f t="shared" si="162"/>
        <v>3.8490386299567206E-2</v>
      </c>
      <c r="V1379" s="9">
        <f t="shared" si="162"/>
        <v>3.8148955874467316E-2</v>
      </c>
    </row>
    <row r="1380" spans="1:22" x14ac:dyDescent="0.2">
      <c r="A1380" s="8">
        <v>43721</v>
      </c>
      <c r="B1380" s="6">
        <v>37384.99</v>
      </c>
      <c r="C1380" s="6">
        <v>674.25</v>
      </c>
      <c r="D1380" s="6">
        <v>413.4</v>
      </c>
      <c r="E1380" s="6">
        <v>42.3</v>
      </c>
      <c r="F1380" s="6">
        <v>334.65</v>
      </c>
      <c r="G1380" s="6">
        <v>291.7</v>
      </c>
      <c r="H1380" s="6">
        <v>99.95</v>
      </c>
      <c r="I1380" s="7">
        <f t="shared" si="163"/>
        <v>-7.5086284629205524E-3</v>
      </c>
      <c r="J1380" s="7">
        <f t="shared" si="163"/>
        <v>-1.6833518724508778E-2</v>
      </c>
      <c r="K1380" s="7">
        <f t="shared" si="163"/>
        <v>-2.5882922109337181E-2</v>
      </c>
      <c r="L1380" s="7">
        <f t="shared" si="163"/>
        <v>2.0094562647754222E-2</v>
      </c>
      <c r="M1380" s="7">
        <f t="shared" si="163"/>
        <v>-5.0799342596730135E-4</v>
      </c>
      <c r="N1380" s="7">
        <f t="shared" si="163"/>
        <v>-1.5941035310250151E-2</v>
      </c>
      <c r="O1380" s="7">
        <f t="shared" si="161"/>
        <v>1.150575287643818E-2</v>
      </c>
      <c r="P1380" s="7">
        <f t="shared" si="162"/>
        <v>7.0242127636936944E-3</v>
      </c>
      <c r="Q1380" s="7">
        <f t="shared" si="162"/>
        <v>4.9808674509970582E-3</v>
      </c>
      <c r="R1380" s="7">
        <f t="shared" si="162"/>
        <v>3.0282864884313586E-3</v>
      </c>
      <c r="S1380" s="7">
        <f t="shared" si="162"/>
        <v>-7.0671672230925549E-3</v>
      </c>
      <c r="T1380" s="7">
        <f t="shared" si="162"/>
        <v>3.6522612744958141E-3</v>
      </c>
      <c r="U1380" s="7">
        <f t="shared" si="162"/>
        <v>2.4289882589683787E-2</v>
      </c>
      <c r="V1380" s="9">
        <f t="shared" si="162"/>
        <v>1.1066511329783287E-2</v>
      </c>
    </row>
    <row r="1381" spans="1:22" x14ac:dyDescent="0.2">
      <c r="A1381" s="8">
        <v>43720</v>
      </c>
      <c r="B1381" s="6">
        <v>37104.28</v>
      </c>
      <c r="C1381" s="6">
        <v>662.9</v>
      </c>
      <c r="D1381" s="6">
        <v>402.7</v>
      </c>
      <c r="E1381" s="6">
        <v>43.15</v>
      </c>
      <c r="F1381" s="6">
        <v>334.48</v>
      </c>
      <c r="G1381" s="6">
        <v>287.05</v>
      </c>
      <c r="H1381" s="6">
        <v>101.1</v>
      </c>
      <c r="I1381" s="7">
        <f t="shared" si="163"/>
        <v>4.488430984242342E-3</v>
      </c>
      <c r="J1381" s="7">
        <f t="shared" si="163"/>
        <v>2.8360235329612404E-2</v>
      </c>
      <c r="K1381" s="7">
        <f t="shared" si="163"/>
        <v>-2.0114228954556612E-2</v>
      </c>
      <c r="L1381" s="7">
        <f t="shared" si="163"/>
        <v>1.6222479721900385E-2</v>
      </c>
      <c r="M1381" s="7">
        <f t="shared" si="163"/>
        <v>-9.5072949055250433E-3</v>
      </c>
      <c r="N1381" s="7">
        <f t="shared" si="163"/>
        <v>-6.2706845497300101E-3</v>
      </c>
      <c r="O1381" s="7">
        <f t="shared" si="161"/>
        <v>-2.0276953511374818E-2</v>
      </c>
      <c r="P1381" s="7">
        <f t="shared" si="162"/>
        <v>-7.5369601239928382E-3</v>
      </c>
      <c r="Q1381" s="7">
        <f t="shared" si="162"/>
        <v>-1.6976812772493546E-2</v>
      </c>
      <c r="R1381" s="7">
        <f t="shared" si="162"/>
        <v>-2.622377939025938E-2</v>
      </c>
      <c r="S1381" s="7">
        <f t="shared" si="162"/>
        <v>1.989533147720475E-2</v>
      </c>
      <c r="T1381" s="7">
        <f t="shared" si="162"/>
        <v>-5.0812249834151038E-4</v>
      </c>
      <c r="U1381" s="7">
        <f t="shared" si="162"/>
        <v>-1.6069460260029811E-2</v>
      </c>
      <c r="V1381" s="9">
        <f t="shared" si="162"/>
        <v>1.1440065080016623E-2</v>
      </c>
    </row>
    <row r="1382" spans="1:22" x14ac:dyDescent="0.2">
      <c r="A1382" s="8">
        <v>43719</v>
      </c>
      <c r="B1382" s="6">
        <v>37270.82</v>
      </c>
      <c r="C1382" s="6">
        <v>681.7</v>
      </c>
      <c r="D1382" s="6">
        <v>394.6</v>
      </c>
      <c r="E1382" s="6">
        <v>43.85</v>
      </c>
      <c r="F1382" s="6">
        <v>331.3</v>
      </c>
      <c r="G1382" s="6">
        <v>285.25</v>
      </c>
      <c r="H1382" s="6">
        <v>99.05</v>
      </c>
      <c r="I1382" s="7">
        <f t="shared" si="163"/>
        <v>-3.363757491785857E-3</v>
      </c>
      <c r="J1382" s="7">
        <f t="shared" si="163"/>
        <v>-1.4889247469561551E-2</v>
      </c>
      <c r="K1382" s="7">
        <f t="shared" si="163"/>
        <v>2.1540800810946337E-3</v>
      </c>
      <c r="L1382" s="7">
        <f t="shared" si="163"/>
        <v>-1.5963511972634015E-2</v>
      </c>
      <c r="M1382" s="7">
        <f t="shared" si="163"/>
        <v>6.8819800784787333E-3</v>
      </c>
      <c r="N1382" s="7">
        <f t="shared" si="163"/>
        <v>-2.5416301489921134E-2</v>
      </c>
      <c r="O1382" s="7">
        <f t="shared" si="161"/>
        <v>-3.5335689045936425E-2</v>
      </c>
      <c r="P1382" s="7">
        <f t="shared" si="162"/>
        <v>4.478388018118915E-3</v>
      </c>
      <c r="Q1382" s="7">
        <f t="shared" si="162"/>
        <v>2.7965529121393808E-2</v>
      </c>
      <c r="R1382" s="7">
        <f t="shared" si="162"/>
        <v>-2.0319274268893378E-2</v>
      </c>
      <c r="S1382" s="7">
        <f t="shared" si="162"/>
        <v>1.6092301288755131E-2</v>
      </c>
      <c r="T1382" s="7">
        <f t="shared" si="162"/>
        <v>-9.5527777424594448E-3</v>
      </c>
      <c r="U1382" s="7">
        <f t="shared" si="162"/>
        <v>-6.2904278714607928E-3</v>
      </c>
      <c r="V1382" s="9">
        <f t="shared" si="162"/>
        <v>-2.0485352881865735E-2</v>
      </c>
    </row>
    <row r="1383" spans="1:22" x14ac:dyDescent="0.2">
      <c r="A1383" s="8">
        <v>43717</v>
      </c>
      <c r="B1383" s="6">
        <v>37145.449999999997</v>
      </c>
      <c r="C1383" s="6">
        <v>671.55</v>
      </c>
      <c r="D1383" s="6">
        <v>395.45</v>
      </c>
      <c r="E1383" s="6">
        <v>43.15</v>
      </c>
      <c r="F1383" s="6">
        <v>333.58</v>
      </c>
      <c r="G1383" s="6">
        <v>278</v>
      </c>
      <c r="H1383" s="6">
        <v>95.55</v>
      </c>
      <c r="I1383" s="7">
        <f t="shared" si="163"/>
        <v>-4.4064616258518985E-3</v>
      </c>
      <c r="J1383" s="7">
        <f t="shared" si="163"/>
        <v>-6.7009157918240803E-4</v>
      </c>
      <c r="K1383" s="7">
        <f t="shared" si="163"/>
        <v>-1.0367935263623673E-2</v>
      </c>
      <c r="L1383" s="7">
        <f t="shared" si="163"/>
        <v>-4.6349942062571259E-3</v>
      </c>
      <c r="M1383" s="7">
        <f t="shared" si="163"/>
        <v>-8.9933449247459052E-5</v>
      </c>
      <c r="N1383" s="7">
        <f t="shared" si="163"/>
        <v>-1.4568345323741072E-2</v>
      </c>
      <c r="O1383" s="7">
        <f t="shared" si="161"/>
        <v>-1.2035583464154787E-2</v>
      </c>
      <c r="P1383" s="7">
        <f t="shared" si="162"/>
        <v>-3.3694276429305772E-3</v>
      </c>
      <c r="Q1383" s="7">
        <f t="shared" si="162"/>
        <v>-1.5001205013655514E-2</v>
      </c>
      <c r="R1383" s="7">
        <f t="shared" si="162"/>
        <v>2.1517633769111222E-3</v>
      </c>
      <c r="S1383" s="7">
        <f t="shared" si="162"/>
        <v>-1.6092301288755131E-2</v>
      </c>
      <c r="T1383" s="7">
        <f t="shared" si="162"/>
        <v>6.8584073431769404E-3</v>
      </c>
      <c r="U1383" s="7">
        <f t="shared" si="162"/>
        <v>-2.5744875051547964E-2</v>
      </c>
      <c r="V1383" s="9">
        <f t="shared" si="162"/>
        <v>-3.5975102458277924E-2</v>
      </c>
    </row>
    <row r="1384" spans="1:22" x14ac:dyDescent="0.2">
      <c r="A1384" s="8">
        <v>43714</v>
      </c>
      <c r="B1384" s="6">
        <v>36981.769999999997</v>
      </c>
      <c r="C1384" s="6">
        <v>671.1</v>
      </c>
      <c r="D1384" s="6">
        <v>391.35</v>
      </c>
      <c r="E1384" s="6">
        <v>42.95</v>
      </c>
      <c r="F1384" s="6">
        <v>333.55</v>
      </c>
      <c r="G1384" s="6">
        <v>273.95</v>
      </c>
      <c r="H1384" s="6">
        <v>94.4</v>
      </c>
      <c r="I1384" s="7">
        <f t="shared" si="163"/>
        <v>-9.1220620321850188E-3</v>
      </c>
      <c r="J1384" s="7">
        <f t="shared" si="163"/>
        <v>-3.2036954254209493E-2</v>
      </c>
      <c r="K1384" s="7">
        <f t="shared" si="163"/>
        <v>-6.0048549891401626E-3</v>
      </c>
      <c r="L1384" s="7">
        <f t="shared" si="163"/>
        <v>-1.1641443538999985E-3</v>
      </c>
      <c r="M1384" s="7">
        <f t="shared" si="163"/>
        <v>1.2232049168040771E-2</v>
      </c>
      <c r="N1384" s="7">
        <f t="shared" si="163"/>
        <v>-2.3726957473990673E-3</v>
      </c>
      <c r="O1384" s="7">
        <f t="shared" si="161"/>
        <v>-6.8855932203389925E-3</v>
      </c>
      <c r="P1384" s="7">
        <f t="shared" si="162"/>
        <v>-4.4161986924170227E-3</v>
      </c>
      <c r="Q1384" s="7">
        <f t="shared" si="162"/>
        <v>-6.7031619089053484E-4</v>
      </c>
      <c r="R1384" s="7">
        <f t="shared" si="162"/>
        <v>-1.0422056714579062E-2</v>
      </c>
      <c r="S1384" s="7">
        <f t="shared" si="162"/>
        <v>-4.6457690991724577E-3</v>
      </c>
      <c r="T1384" s="7">
        <f t="shared" si="162"/>
        <v>-8.9937493502583514E-5</v>
      </c>
      <c r="U1384" s="7">
        <f t="shared" si="162"/>
        <v>-1.4675505706212399E-2</v>
      </c>
      <c r="V1384" s="9">
        <f t="shared" si="162"/>
        <v>-1.2108597534826933E-2</v>
      </c>
    </row>
    <row r="1385" spans="1:22" x14ac:dyDescent="0.2">
      <c r="A1385" s="8">
        <v>43713</v>
      </c>
      <c r="B1385" s="6">
        <v>36644.42</v>
      </c>
      <c r="C1385" s="6">
        <v>649.6</v>
      </c>
      <c r="D1385" s="6">
        <v>389</v>
      </c>
      <c r="E1385" s="6">
        <v>42.9</v>
      </c>
      <c r="F1385" s="6">
        <v>337.63</v>
      </c>
      <c r="G1385" s="6">
        <v>273.3</v>
      </c>
      <c r="H1385" s="6">
        <v>93.75</v>
      </c>
      <c r="I1385" s="7">
        <f t="shared" si="163"/>
        <v>2.191875325083581E-3</v>
      </c>
      <c r="J1385" s="7">
        <f t="shared" si="163"/>
        <v>-3.5406403940887454E-3</v>
      </c>
      <c r="K1385" s="7">
        <f t="shared" si="163"/>
        <v>2.185089974293053E-2</v>
      </c>
      <c r="L1385" s="7">
        <f t="shared" si="163"/>
        <v>-4.6620046620046152E-3</v>
      </c>
      <c r="M1385" s="7">
        <f t="shared" si="163"/>
        <v>-2.6064034594082131E-3</v>
      </c>
      <c r="N1385" s="7">
        <f t="shared" si="163"/>
        <v>6.5861690450055299E-3</v>
      </c>
      <c r="O1385" s="7">
        <f t="shared" si="161"/>
        <v>-4.8000000000000265E-3</v>
      </c>
      <c r="P1385" s="7">
        <f t="shared" si="162"/>
        <v>-9.1639228055569507E-3</v>
      </c>
      <c r="Q1385" s="7">
        <f t="shared" si="162"/>
        <v>-3.2561368316725403E-2</v>
      </c>
      <c r="R1385" s="7">
        <f t="shared" si="162"/>
        <v>-6.0229566324008438E-3</v>
      </c>
      <c r="S1385" s="7">
        <f t="shared" si="162"/>
        <v>-1.1648224962932054E-3</v>
      </c>
      <c r="T1385" s="7">
        <f t="shared" si="162"/>
        <v>1.2157842177475998E-2</v>
      </c>
      <c r="U1385" s="7">
        <f t="shared" si="162"/>
        <v>-2.3755150504023111E-3</v>
      </c>
      <c r="V1385" s="9">
        <f t="shared" si="162"/>
        <v>-6.9094083009348176E-3</v>
      </c>
    </row>
    <row r="1386" spans="1:22" x14ac:dyDescent="0.2">
      <c r="A1386" s="8">
        <v>43712</v>
      </c>
      <c r="B1386" s="6">
        <v>36724.74</v>
      </c>
      <c r="C1386" s="6">
        <v>647.29999999999995</v>
      </c>
      <c r="D1386" s="6">
        <v>397.5</v>
      </c>
      <c r="E1386" s="6">
        <v>42.7</v>
      </c>
      <c r="F1386" s="6">
        <v>336.75</v>
      </c>
      <c r="G1386" s="6">
        <v>275.10000000000002</v>
      </c>
      <c r="H1386" s="6">
        <v>93.3</v>
      </c>
      <c r="I1386" s="7">
        <f t="shared" si="163"/>
        <v>-4.4065662547916329E-3</v>
      </c>
      <c r="J1386" s="7">
        <f t="shared" si="163"/>
        <v>-2.4718059632317102E-3</v>
      </c>
      <c r="K1386" s="7">
        <f t="shared" si="163"/>
        <v>-1.345911949685541E-2</v>
      </c>
      <c r="L1386" s="7">
        <f t="shared" si="163"/>
        <v>7.0257611241217877E-3</v>
      </c>
      <c r="M1386" s="7">
        <f t="shared" si="163"/>
        <v>-9.8589458054936241E-3</v>
      </c>
      <c r="N1386" s="7">
        <f t="shared" si="163"/>
        <v>-2.435478007997105E-2</v>
      </c>
      <c r="O1386" s="7">
        <f t="shared" si="161"/>
        <v>-1.9828510182207881E-2</v>
      </c>
      <c r="P1386" s="7">
        <f t="shared" si="162"/>
        <v>2.1894766707579098E-3</v>
      </c>
      <c r="Q1386" s="7">
        <f t="shared" si="162"/>
        <v>-3.5469232960037675E-3</v>
      </c>
      <c r="R1386" s="7">
        <f t="shared" si="162"/>
        <v>2.1615590475940239E-2</v>
      </c>
      <c r="S1386" s="7">
        <f t="shared" si="162"/>
        <v>-4.6729056993923702E-3</v>
      </c>
      <c r="T1386" s="7">
        <f t="shared" si="162"/>
        <v>-2.6098060425270445E-3</v>
      </c>
      <c r="U1386" s="7">
        <f t="shared" si="162"/>
        <v>6.5645749965065692E-3</v>
      </c>
      <c r="V1386" s="9">
        <f t="shared" si="162"/>
        <v>-4.8115569972220816E-3</v>
      </c>
    </row>
    <row r="1387" spans="1:22" x14ac:dyDescent="0.2">
      <c r="A1387" s="8">
        <v>43711</v>
      </c>
      <c r="B1387" s="6">
        <v>36562.910000000003</v>
      </c>
      <c r="C1387" s="6">
        <v>645.70000000000005</v>
      </c>
      <c r="D1387" s="6">
        <v>392.15</v>
      </c>
      <c r="E1387" s="6">
        <v>43</v>
      </c>
      <c r="F1387" s="6">
        <v>333.43</v>
      </c>
      <c r="G1387" s="6">
        <v>268.39999999999998</v>
      </c>
      <c r="H1387" s="6">
        <v>91.45</v>
      </c>
      <c r="I1387" s="7">
        <f t="shared" si="163"/>
        <v>2.1056310889915331E-2</v>
      </c>
      <c r="J1387" s="7">
        <f t="shared" si="163"/>
        <v>2.8186464302307535E-2</v>
      </c>
      <c r="K1387" s="7">
        <f t="shared" si="163"/>
        <v>4.4625780951166538E-2</v>
      </c>
      <c r="L1387" s="7">
        <f t="shared" si="163"/>
        <v>1.2790697674418539E-2</v>
      </c>
      <c r="M1387" s="7">
        <f t="shared" si="163"/>
        <v>1.0257025462615976E-2</v>
      </c>
      <c r="N1387" s="7">
        <f t="shared" si="163"/>
        <v>2.0305514157973326E-2</v>
      </c>
      <c r="O1387" s="7">
        <f t="shared" si="161"/>
        <v>1.257517769272809E-2</v>
      </c>
      <c r="P1387" s="7">
        <f t="shared" si="162"/>
        <v>-4.4163037844462492E-3</v>
      </c>
      <c r="Q1387" s="7">
        <f t="shared" si="162"/>
        <v>-2.4748659190430185E-3</v>
      </c>
      <c r="R1387" s="7">
        <f t="shared" si="162"/>
        <v>-1.3550514435711168E-2</v>
      </c>
      <c r="S1387" s="7">
        <f t="shared" si="162"/>
        <v>7.0011954589835612E-3</v>
      </c>
      <c r="T1387" s="7">
        <f t="shared" si="162"/>
        <v>-9.9078670183180406E-3</v>
      </c>
      <c r="U1387" s="7">
        <f t="shared" si="162"/>
        <v>-2.4656262833002263E-2</v>
      </c>
      <c r="V1387" s="9">
        <f t="shared" si="162"/>
        <v>-2.0027733016423386E-2</v>
      </c>
    </row>
    <row r="1388" spans="1:22" x14ac:dyDescent="0.2">
      <c r="A1388" s="8">
        <v>43707</v>
      </c>
      <c r="B1388" s="6">
        <v>37332.79</v>
      </c>
      <c r="C1388" s="6">
        <v>663.9</v>
      </c>
      <c r="D1388" s="6">
        <v>409.65</v>
      </c>
      <c r="E1388" s="6">
        <v>43.55</v>
      </c>
      <c r="F1388" s="6">
        <v>336.85</v>
      </c>
      <c r="G1388" s="6">
        <v>273.85000000000002</v>
      </c>
      <c r="H1388" s="6">
        <v>92.6</v>
      </c>
      <c r="I1388" s="7">
        <f t="shared" si="163"/>
        <v>-7.0677814328905519E-3</v>
      </c>
      <c r="J1388" s="7">
        <f t="shared" si="163"/>
        <v>-4.1421900888688468E-3</v>
      </c>
      <c r="K1388" s="7">
        <f t="shared" si="163"/>
        <v>-1.2815818381545219E-2</v>
      </c>
      <c r="L1388" s="7">
        <f t="shared" si="163"/>
        <v>-1.2629161882893203E-2</v>
      </c>
      <c r="M1388" s="7">
        <f t="shared" si="163"/>
        <v>-1.8316758200979666E-2</v>
      </c>
      <c r="N1388" s="7">
        <f t="shared" si="163"/>
        <v>2.3735621690705866E-3</v>
      </c>
      <c r="O1388" s="7">
        <f t="shared" si="161"/>
        <v>-8.6393088552915165E-3</v>
      </c>
      <c r="P1388" s="7">
        <f t="shared" si="162"/>
        <v>2.0837690345235731E-2</v>
      </c>
      <c r="Q1388" s="7">
        <f t="shared" si="162"/>
        <v>2.7796536092692319E-2</v>
      </c>
      <c r="R1388" s="7">
        <f t="shared" si="162"/>
        <v>4.365871692914812E-2</v>
      </c>
      <c r="S1388" s="7">
        <f t="shared" si="162"/>
        <v>1.2709587604949314E-2</v>
      </c>
      <c r="T1388" s="7">
        <f t="shared" si="162"/>
        <v>1.0204779134513727E-2</v>
      </c>
      <c r="U1388" s="7">
        <f t="shared" si="162"/>
        <v>2.0102106132203749E-2</v>
      </c>
      <c r="V1388" s="9">
        <f t="shared" si="162"/>
        <v>1.2496766815258822E-2</v>
      </c>
    </row>
    <row r="1389" spans="1:22" x14ac:dyDescent="0.2">
      <c r="A1389" s="8">
        <v>43706</v>
      </c>
      <c r="B1389" s="6">
        <v>37068.93</v>
      </c>
      <c r="C1389" s="6">
        <v>661.15</v>
      </c>
      <c r="D1389" s="6">
        <v>404.4</v>
      </c>
      <c r="E1389" s="6">
        <v>43</v>
      </c>
      <c r="F1389" s="6">
        <v>330.68</v>
      </c>
      <c r="G1389" s="6">
        <v>274.5</v>
      </c>
      <c r="H1389" s="6">
        <v>91.8</v>
      </c>
      <c r="I1389" s="7">
        <f t="shared" si="163"/>
        <v>1.0329675013549089E-2</v>
      </c>
      <c r="J1389" s="7">
        <f t="shared" si="163"/>
        <v>2.578839900173957E-2</v>
      </c>
      <c r="K1389" s="7">
        <f t="shared" si="163"/>
        <v>2.1142433234421443E-2</v>
      </c>
      <c r="L1389" s="7">
        <f t="shared" si="163"/>
        <v>-1.9767441860465196E-2</v>
      </c>
      <c r="M1389" s="7">
        <f t="shared" si="163"/>
        <v>1.22474900205638E-2</v>
      </c>
      <c r="N1389" s="7">
        <f t="shared" si="163"/>
        <v>3.788706739526404E-2</v>
      </c>
      <c r="O1389" s="7">
        <f t="shared" si="161"/>
        <v>2.941176470588247E-2</v>
      </c>
      <c r="P1389" s="7">
        <f t="shared" si="162"/>
        <v>-7.0928765143568415E-3</v>
      </c>
      <c r="Q1389" s="7">
        <f t="shared" si="162"/>
        <v>-4.1507927222818432E-3</v>
      </c>
      <c r="R1389" s="7">
        <f t="shared" si="162"/>
        <v>-1.2898649441507353E-2</v>
      </c>
      <c r="S1389" s="7">
        <f t="shared" si="162"/>
        <v>-1.2709587604949356E-2</v>
      </c>
      <c r="T1389" s="7">
        <f t="shared" si="162"/>
        <v>-1.8486587022193992E-2</v>
      </c>
      <c r="U1389" s="7">
        <f t="shared" si="162"/>
        <v>2.3707497198549197E-3</v>
      </c>
      <c r="V1389" s="9">
        <f t="shared" si="162"/>
        <v>-8.6768440256888586E-3</v>
      </c>
    </row>
    <row r="1390" spans="1:22" x14ac:dyDescent="0.2">
      <c r="A1390" s="8">
        <v>43705</v>
      </c>
      <c r="B1390" s="6">
        <v>37451.839999999997</v>
      </c>
      <c r="C1390" s="6">
        <v>678.2</v>
      </c>
      <c r="D1390" s="6">
        <v>412.95</v>
      </c>
      <c r="E1390" s="6">
        <v>42.15</v>
      </c>
      <c r="F1390" s="6">
        <v>334.73</v>
      </c>
      <c r="G1390" s="6">
        <v>284.89999999999998</v>
      </c>
      <c r="H1390" s="6">
        <v>94.5</v>
      </c>
      <c r="I1390" s="7">
        <f t="shared" si="163"/>
        <v>5.0579624392286249E-3</v>
      </c>
      <c r="J1390" s="7">
        <f t="shared" si="163"/>
        <v>7.0038336773812215E-3</v>
      </c>
      <c r="K1390" s="7">
        <f t="shared" si="163"/>
        <v>1.3682043830972379E-2</v>
      </c>
      <c r="L1390" s="7">
        <f t="shared" si="163"/>
        <v>2.609727164887321E-2</v>
      </c>
      <c r="M1390" s="7">
        <f t="shared" si="163"/>
        <v>6.034714546051978E-3</v>
      </c>
      <c r="N1390" s="7">
        <f t="shared" si="163"/>
        <v>2.8080028080028629E-3</v>
      </c>
      <c r="O1390" s="7">
        <f t="shared" si="161"/>
        <v>2.9629629629629672E-2</v>
      </c>
      <c r="P1390" s="7">
        <f t="shared" si="162"/>
        <v>1.0276688497222387E-2</v>
      </c>
      <c r="Q1390" s="7">
        <f t="shared" si="162"/>
        <v>2.5461486688706549E-2</v>
      </c>
      <c r="R1390" s="7">
        <f t="shared" si="162"/>
        <v>2.0922033110409737E-2</v>
      </c>
      <c r="S1390" s="7">
        <f t="shared" si="162"/>
        <v>-1.9965431245698041E-2</v>
      </c>
      <c r="T1390" s="7">
        <f t="shared" si="162"/>
        <v>1.2173096322775504E-2</v>
      </c>
      <c r="U1390" s="7">
        <f t="shared" si="162"/>
        <v>3.7186980554277216E-2</v>
      </c>
      <c r="V1390" s="9">
        <f t="shared" si="162"/>
        <v>2.8987536873252406E-2</v>
      </c>
    </row>
    <row r="1391" spans="1:22" x14ac:dyDescent="0.2">
      <c r="A1391" s="8">
        <v>43704</v>
      </c>
      <c r="B1391" s="6">
        <v>37641.269999999997</v>
      </c>
      <c r="C1391" s="6">
        <v>682.95</v>
      </c>
      <c r="D1391" s="6">
        <v>418.6</v>
      </c>
      <c r="E1391" s="6">
        <v>43.25</v>
      </c>
      <c r="F1391" s="6">
        <v>336.75</v>
      </c>
      <c r="G1391" s="6">
        <v>285.7</v>
      </c>
      <c r="H1391" s="6">
        <v>97.3</v>
      </c>
      <c r="I1391" s="7">
        <f t="shared" si="163"/>
        <v>-3.909272986803991E-3</v>
      </c>
      <c r="J1391" s="7">
        <f t="shared" si="163"/>
        <v>1.0981770261366819E-3</v>
      </c>
      <c r="K1391" s="7">
        <f t="shared" si="163"/>
        <v>-1.6602962255136244E-2</v>
      </c>
      <c r="L1391" s="7">
        <f t="shared" si="163"/>
        <v>1.1560693641616826E-3</v>
      </c>
      <c r="M1391" s="7">
        <f t="shared" si="163"/>
        <v>6.0876020786935214E-3</v>
      </c>
      <c r="N1391" s="7">
        <f t="shared" si="163"/>
        <v>-1.9250962548127415E-2</v>
      </c>
      <c r="O1391" s="7">
        <f t="shared" si="161"/>
        <v>-2.3124357656731709E-2</v>
      </c>
      <c r="P1391" s="7">
        <f t="shared" si="162"/>
        <v>5.0452139168381113E-3</v>
      </c>
      <c r="Q1391" s="7">
        <f t="shared" si="162"/>
        <v>6.9794207573624627E-3</v>
      </c>
      <c r="R1391" s="7">
        <f t="shared" si="162"/>
        <v>1.3589289755173451E-2</v>
      </c>
      <c r="S1391" s="7">
        <f t="shared" si="162"/>
        <v>2.5762548930023998E-2</v>
      </c>
      <c r="T1391" s="7">
        <f t="shared" si="162"/>
        <v>6.0165785832230496E-3</v>
      </c>
      <c r="U1391" s="7">
        <f t="shared" si="162"/>
        <v>2.8040677328648334E-3</v>
      </c>
      <c r="V1391" s="9">
        <f t="shared" si="162"/>
        <v>2.919915469226235E-2</v>
      </c>
    </row>
    <row r="1392" spans="1:22" x14ac:dyDescent="0.2">
      <c r="A1392" s="8">
        <v>43703</v>
      </c>
      <c r="B1392" s="6">
        <v>37494.120000000003</v>
      </c>
      <c r="C1392" s="6">
        <v>683.7</v>
      </c>
      <c r="D1392" s="6">
        <v>411.65</v>
      </c>
      <c r="E1392" s="6">
        <v>43.3</v>
      </c>
      <c r="F1392" s="6">
        <v>338.8</v>
      </c>
      <c r="G1392" s="6">
        <v>280.2</v>
      </c>
      <c r="H1392" s="6">
        <v>95.05</v>
      </c>
      <c r="I1392" s="7">
        <f t="shared" si="163"/>
        <v>-2.1148916150052322E-2</v>
      </c>
      <c r="J1392" s="7">
        <f t="shared" si="163"/>
        <v>-2.8960070206230926E-2</v>
      </c>
      <c r="K1392" s="7">
        <f t="shared" si="163"/>
        <v>-3.9475282400097123E-2</v>
      </c>
      <c r="L1392" s="7">
        <f t="shared" si="163"/>
        <v>4.6189376443419583E-3</v>
      </c>
      <c r="M1392" s="7">
        <f t="shared" si="163"/>
        <v>-2.632821723730816E-2</v>
      </c>
      <c r="N1392" s="7">
        <f t="shared" si="163"/>
        <v>-3.2476802284082673E-2</v>
      </c>
      <c r="O1392" s="7">
        <f t="shared" si="161"/>
        <v>-1.6307206733298218E-2</v>
      </c>
      <c r="P1392" s="7">
        <f t="shared" si="162"/>
        <v>-3.9169341673956732E-3</v>
      </c>
      <c r="Q1392" s="7">
        <f t="shared" si="162"/>
        <v>1.0975744708475511E-3</v>
      </c>
      <c r="R1392" s="7">
        <f t="shared" si="162"/>
        <v>-1.6742336267464405E-2</v>
      </c>
      <c r="S1392" s="7">
        <f t="shared" si="162"/>
        <v>1.1554016305556677E-3</v>
      </c>
      <c r="T1392" s="7">
        <f t="shared" si="162"/>
        <v>6.0691474874260904E-3</v>
      </c>
      <c r="U1392" s="7">
        <f t="shared" si="162"/>
        <v>-1.9438675333820769E-2</v>
      </c>
      <c r="V1392" s="9">
        <f t="shared" si="162"/>
        <v>-2.3395920257521161E-2</v>
      </c>
    </row>
    <row r="1393" spans="1:22" x14ac:dyDescent="0.2">
      <c r="A1393" s="8">
        <v>43700</v>
      </c>
      <c r="B1393" s="6">
        <v>36701.160000000003</v>
      </c>
      <c r="C1393" s="6">
        <v>663.9</v>
      </c>
      <c r="D1393" s="6">
        <v>395.4</v>
      </c>
      <c r="E1393" s="6">
        <v>43.5</v>
      </c>
      <c r="F1393" s="6">
        <v>329.88</v>
      </c>
      <c r="G1393" s="6">
        <v>271.10000000000002</v>
      </c>
      <c r="H1393" s="6">
        <v>93.5</v>
      </c>
      <c r="I1393" s="7">
        <f t="shared" si="163"/>
        <v>-6.218604534570682E-3</v>
      </c>
      <c r="J1393" s="7">
        <f t="shared" si="163"/>
        <v>-4.1421900888688468E-3</v>
      </c>
      <c r="K1393" s="7">
        <f t="shared" si="163"/>
        <v>9.3576125442591529E-3</v>
      </c>
      <c r="L1393" s="7">
        <f t="shared" si="163"/>
        <v>-1.1494252873563204E-2</v>
      </c>
      <c r="M1393" s="7">
        <f t="shared" si="163"/>
        <v>1.7945919728386217E-2</v>
      </c>
      <c r="N1393" s="7">
        <f t="shared" si="163"/>
        <v>-9.4061232017705887E-3</v>
      </c>
      <c r="O1393" s="7">
        <f t="shared" si="161"/>
        <v>-3.0481283422459815E-2</v>
      </c>
      <c r="P1393" s="7">
        <f t="shared" si="162"/>
        <v>-2.1375758491518144E-2</v>
      </c>
      <c r="Q1393" s="7">
        <f t="shared" si="162"/>
        <v>-2.9387689194634727E-2</v>
      </c>
      <c r="R1393" s="7">
        <f t="shared" si="162"/>
        <v>-4.0275563007918444E-2</v>
      </c>
      <c r="S1393" s="7">
        <f t="shared" si="162"/>
        <v>4.6083030861944025E-3</v>
      </c>
      <c r="T1393" s="7">
        <f t="shared" si="162"/>
        <v>-2.6681010812744689E-2</v>
      </c>
      <c r="U1393" s="7">
        <f t="shared" si="162"/>
        <v>-3.301587739828666E-2</v>
      </c>
      <c r="V1393" s="9">
        <f t="shared" si="162"/>
        <v>-1.6441632639796807E-2</v>
      </c>
    </row>
    <row r="1394" spans="1:22" x14ac:dyDescent="0.2">
      <c r="A1394" s="8">
        <v>43699</v>
      </c>
      <c r="B1394" s="6">
        <v>36472.93</v>
      </c>
      <c r="C1394" s="6">
        <v>661.15</v>
      </c>
      <c r="D1394" s="6">
        <v>399.1</v>
      </c>
      <c r="E1394" s="6">
        <v>43</v>
      </c>
      <c r="F1394" s="6">
        <v>335.8</v>
      </c>
      <c r="G1394" s="6">
        <v>268.55</v>
      </c>
      <c r="H1394" s="6">
        <v>90.65</v>
      </c>
      <c r="I1394" s="7">
        <f t="shared" si="163"/>
        <v>1.6106191633082467E-2</v>
      </c>
      <c r="J1394" s="7">
        <f t="shared" si="163"/>
        <v>5.3694320502155612E-3</v>
      </c>
      <c r="K1394" s="7">
        <f t="shared" si="163"/>
        <v>3.2448008018040486E-2</v>
      </c>
      <c r="L1394" s="7">
        <f t="shared" si="163"/>
        <v>1.0465116279069875E-2</v>
      </c>
      <c r="M1394" s="7">
        <f t="shared" si="163"/>
        <v>3.3442525312685989E-2</v>
      </c>
      <c r="N1394" s="7">
        <f t="shared" si="163"/>
        <v>3.295475702848627E-2</v>
      </c>
      <c r="O1394" s="7">
        <f t="shared" si="161"/>
        <v>4.6332046332046239E-2</v>
      </c>
      <c r="P1394" s="7">
        <f t="shared" si="162"/>
        <v>-6.2380205914544847E-3</v>
      </c>
      <c r="Q1394" s="7">
        <f t="shared" si="162"/>
        <v>-4.1507927222818432E-3</v>
      </c>
      <c r="R1394" s="7">
        <f t="shared" si="162"/>
        <v>9.314101318171843E-3</v>
      </c>
      <c r="S1394" s="7">
        <f t="shared" si="162"/>
        <v>-1.1560822401075971E-2</v>
      </c>
      <c r="T1394" s="7">
        <f t="shared" si="162"/>
        <v>1.7786792678285927E-2</v>
      </c>
      <c r="U1394" s="7">
        <f t="shared" si="162"/>
        <v>-9.450640153151512E-3</v>
      </c>
      <c r="V1394" s="9">
        <f t="shared" si="162"/>
        <v>-3.0955499093781175E-2</v>
      </c>
    </row>
    <row r="1395" spans="1:22" x14ac:dyDescent="0.2">
      <c r="A1395" s="8">
        <v>43698</v>
      </c>
      <c r="B1395" s="6">
        <v>37060.370000000003</v>
      </c>
      <c r="C1395" s="6">
        <v>664.7</v>
      </c>
      <c r="D1395" s="6">
        <v>412.05</v>
      </c>
      <c r="E1395" s="6">
        <v>43.45</v>
      </c>
      <c r="F1395" s="6">
        <v>347.03</v>
      </c>
      <c r="G1395" s="6">
        <v>277.39999999999998</v>
      </c>
      <c r="H1395" s="6">
        <v>94.85</v>
      </c>
      <c r="I1395" s="7">
        <f t="shared" si="163"/>
        <v>7.2217303820765189E-3</v>
      </c>
      <c r="J1395" s="7">
        <f t="shared" si="163"/>
        <v>1.1508951406649537E-2</v>
      </c>
      <c r="K1395" s="7">
        <f t="shared" si="163"/>
        <v>1.1770416211624779E-2</v>
      </c>
      <c r="L1395" s="7">
        <f t="shared" si="163"/>
        <v>3.3371691599539677E-2</v>
      </c>
      <c r="M1395" s="7">
        <f t="shared" si="163"/>
        <v>2.7375154885747044E-3</v>
      </c>
      <c r="N1395" s="7">
        <f t="shared" si="163"/>
        <v>2.2710886806056374E-2</v>
      </c>
      <c r="O1395" s="7">
        <f t="shared" si="161"/>
        <v>4.0590405904059157E-2</v>
      </c>
      <c r="P1395" s="7">
        <f t="shared" si="162"/>
        <v>1.5977863018426252E-2</v>
      </c>
      <c r="Q1395" s="7">
        <f t="shared" si="162"/>
        <v>5.3550680447043307E-3</v>
      </c>
      <c r="R1395" s="7">
        <f t="shared" si="162"/>
        <v>3.1932689154704257E-2</v>
      </c>
      <c r="S1395" s="7">
        <f t="shared" si="162"/>
        <v>1.0410736017838727E-2</v>
      </c>
      <c r="T1395" s="7">
        <f t="shared" si="162"/>
        <v>3.2895486897783946E-2</v>
      </c>
      <c r="U1395" s="7">
        <f t="shared" si="162"/>
        <v>3.2423391529262817E-2</v>
      </c>
      <c r="V1395" s="9">
        <f t="shared" si="162"/>
        <v>4.5290759180163065E-2</v>
      </c>
    </row>
    <row r="1396" spans="1:22" x14ac:dyDescent="0.2">
      <c r="A1396" s="8">
        <v>43697</v>
      </c>
      <c r="B1396" s="6">
        <v>37328.01</v>
      </c>
      <c r="C1396" s="6">
        <v>672.35</v>
      </c>
      <c r="D1396" s="6">
        <v>416.9</v>
      </c>
      <c r="E1396" s="6">
        <v>44.9</v>
      </c>
      <c r="F1396" s="6">
        <v>347.98</v>
      </c>
      <c r="G1396" s="6">
        <v>283.7</v>
      </c>
      <c r="H1396" s="6">
        <v>98.7</v>
      </c>
      <c r="I1396" s="7">
        <f t="shared" si="163"/>
        <v>1.9952845061923519E-3</v>
      </c>
      <c r="J1396" s="7">
        <f t="shared" si="163"/>
        <v>1.881460548821301E-2</v>
      </c>
      <c r="K1396" s="7">
        <f t="shared" si="163"/>
        <v>1.5591268889421972E-2</v>
      </c>
      <c r="L1396" s="7">
        <f t="shared" si="163"/>
        <v>1.2249443207126953E-2</v>
      </c>
      <c r="M1396" s="7">
        <f t="shared" si="163"/>
        <v>5.8049313178918371E-3</v>
      </c>
      <c r="N1396" s="7">
        <f t="shared" si="163"/>
        <v>1.1103278110680348E-2</v>
      </c>
      <c r="O1396" s="7">
        <f t="shared" si="161"/>
        <v>3.951367781155013E-2</v>
      </c>
      <c r="P1396" s="7">
        <f t="shared" si="162"/>
        <v>7.1957785570382262E-3</v>
      </c>
      <c r="Q1396" s="7">
        <f t="shared" si="162"/>
        <v>1.1443227222342714E-2</v>
      </c>
      <c r="R1396" s="7">
        <f t="shared" si="162"/>
        <v>1.1701683677358623E-2</v>
      </c>
      <c r="S1396" s="7">
        <f t="shared" si="162"/>
        <v>3.282694303680754E-2</v>
      </c>
      <c r="T1396" s="7">
        <f t="shared" si="162"/>
        <v>2.733775317345837E-3</v>
      </c>
      <c r="U1396" s="7">
        <f t="shared" si="162"/>
        <v>2.2456833934074584E-2</v>
      </c>
      <c r="V1396" s="9">
        <f t="shared" si="162"/>
        <v>3.97882500584128E-2</v>
      </c>
    </row>
    <row r="1397" spans="1:22" x14ac:dyDescent="0.2">
      <c r="A1397" s="8">
        <v>43696</v>
      </c>
      <c r="B1397" s="6">
        <v>37402.49</v>
      </c>
      <c r="C1397" s="6">
        <v>685</v>
      </c>
      <c r="D1397" s="6">
        <v>423.4</v>
      </c>
      <c r="E1397" s="6">
        <v>45.45</v>
      </c>
      <c r="F1397" s="6">
        <v>350</v>
      </c>
      <c r="G1397" s="6">
        <v>286.85000000000002</v>
      </c>
      <c r="H1397" s="6">
        <v>102.6</v>
      </c>
      <c r="I1397" s="7">
        <f t="shared" si="163"/>
        <v>-1.3945595600719507E-3</v>
      </c>
      <c r="J1397" s="7">
        <f t="shared" si="163"/>
        <v>-1.364963503649641E-2</v>
      </c>
      <c r="K1397" s="7">
        <f t="shared" si="163"/>
        <v>-1.0510155880963601E-2</v>
      </c>
      <c r="L1397" s="7">
        <f t="shared" si="163"/>
        <v>6.6006600660064585E-3</v>
      </c>
      <c r="M1397" s="7">
        <f t="shared" si="163"/>
        <v>-3.6285714285714255E-3</v>
      </c>
      <c r="N1397" s="7">
        <f t="shared" si="163"/>
        <v>1.4118877462087953E-2</v>
      </c>
      <c r="O1397" s="7">
        <f t="shared" si="161"/>
        <v>-1.4619883040934978E-3</v>
      </c>
      <c r="P1397" s="7">
        <f t="shared" si="162"/>
        <v>1.9932965699550596E-3</v>
      </c>
      <c r="Q1397" s="7">
        <f t="shared" si="162"/>
        <v>1.8639799992346353E-2</v>
      </c>
      <c r="R1397" s="7">
        <f t="shared" si="162"/>
        <v>1.5470973814013621E-2</v>
      </c>
      <c r="S1397" s="7">
        <f t="shared" si="162"/>
        <v>1.2175025875279235E-2</v>
      </c>
      <c r="T1397" s="7">
        <f t="shared" si="162"/>
        <v>5.788147624889238E-3</v>
      </c>
      <c r="U1397" s="7">
        <f t="shared" si="162"/>
        <v>1.1042089233074455E-2</v>
      </c>
      <c r="V1397" s="9">
        <f t="shared" si="162"/>
        <v>3.8752986297233241E-2</v>
      </c>
    </row>
    <row r="1398" spans="1:22" x14ac:dyDescent="0.2">
      <c r="A1398" s="8">
        <v>43693</v>
      </c>
      <c r="B1398" s="6">
        <v>37350.33</v>
      </c>
      <c r="C1398" s="6">
        <v>675.65</v>
      </c>
      <c r="D1398" s="6">
        <v>418.95</v>
      </c>
      <c r="E1398" s="6">
        <v>45.75</v>
      </c>
      <c r="F1398" s="6">
        <v>348.73</v>
      </c>
      <c r="G1398" s="6">
        <v>290.89999999999998</v>
      </c>
      <c r="H1398" s="6">
        <v>102.45</v>
      </c>
      <c r="I1398" s="7">
        <f t="shared" si="163"/>
        <v>-1.0388127762192001E-3</v>
      </c>
      <c r="J1398" s="7">
        <f t="shared" si="163"/>
        <v>-1.8426700214608016E-2</v>
      </c>
      <c r="K1398" s="7">
        <f t="shared" si="163"/>
        <v>-3.9384174722519871E-3</v>
      </c>
      <c r="L1398" s="7">
        <f t="shared" si="163"/>
        <v>-3.1693989071038264E-2</v>
      </c>
      <c r="M1398" s="7">
        <f t="shared" si="163"/>
        <v>-3.2976801537006883E-3</v>
      </c>
      <c r="N1398" s="7">
        <f t="shared" si="163"/>
        <v>-3.953248539016796E-3</v>
      </c>
      <c r="O1398" s="7">
        <f t="shared" si="161"/>
        <v>-1.3177159590043952E-2</v>
      </c>
      <c r="P1398" s="7">
        <f t="shared" si="162"/>
        <v>-1.3955328632466477E-3</v>
      </c>
      <c r="Q1398" s="7">
        <f t="shared" si="162"/>
        <v>-1.3743647778130285E-2</v>
      </c>
      <c r="R1398" s="7">
        <f t="shared" si="162"/>
        <v>-1.0565777641469295E-2</v>
      </c>
      <c r="S1398" s="7">
        <f t="shared" si="162"/>
        <v>6.5789710980423402E-3</v>
      </c>
      <c r="T1398" s="7">
        <f t="shared" si="162"/>
        <v>-3.6351706625753839E-3</v>
      </c>
      <c r="U1398" s="7">
        <f t="shared" si="162"/>
        <v>1.4020134453275638E-2</v>
      </c>
      <c r="V1398" s="9">
        <f t="shared" si="162"/>
        <v>-1.4630580517603286E-3</v>
      </c>
    </row>
    <row r="1399" spans="1:22" x14ac:dyDescent="0.2">
      <c r="A1399" s="8">
        <v>43691</v>
      </c>
      <c r="B1399" s="6">
        <v>37311.53</v>
      </c>
      <c r="C1399" s="6">
        <v>663.2</v>
      </c>
      <c r="D1399" s="6">
        <v>417.3</v>
      </c>
      <c r="E1399" s="6">
        <v>44.3</v>
      </c>
      <c r="F1399" s="6">
        <v>347.58</v>
      </c>
      <c r="G1399" s="6">
        <v>289.75</v>
      </c>
      <c r="H1399" s="6">
        <v>101.1</v>
      </c>
      <c r="I1399" s="7">
        <f t="shared" si="163"/>
        <v>-9.4707989728642916E-3</v>
      </c>
      <c r="J1399" s="7">
        <f t="shared" si="163"/>
        <v>-2.0732810615199049E-2</v>
      </c>
      <c r="K1399" s="7">
        <f t="shared" si="163"/>
        <v>-1.6894320632638404E-2</v>
      </c>
      <c r="L1399" s="7">
        <f t="shared" si="163"/>
        <v>-2.5959367945823875E-2</v>
      </c>
      <c r="M1399" s="7">
        <f t="shared" si="163"/>
        <v>-1.4327636803038057E-2</v>
      </c>
      <c r="N1399" s="7">
        <f t="shared" si="163"/>
        <v>-2.2088006902502122E-2</v>
      </c>
      <c r="O1399" s="7">
        <f t="shared" si="161"/>
        <v>-2.9673590504451064E-2</v>
      </c>
      <c r="P1399" s="7">
        <f t="shared" si="162"/>
        <v>-1.0393527161746225E-3</v>
      </c>
      <c r="Q1399" s="7">
        <f t="shared" si="162"/>
        <v>-1.8598586663009706E-2</v>
      </c>
      <c r="R1399" s="7">
        <f t="shared" si="162"/>
        <v>-3.9461934617884709E-3</v>
      </c>
      <c r="S1399" s="7">
        <f t="shared" si="162"/>
        <v>-3.2207114670440379E-2</v>
      </c>
      <c r="T1399" s="7">
        <f t="shared" si="162"/>
        <v>-3.3031294842963289E-3</v>
      </c>
      <c r="U1399" s="7">
        <f t="shared" si="162"/>
        <v>-3.9610832812948102E-3</v>
      </c>
      <c r="V1399" s="9">
        <f t="shared" si="162"/>
        <v>-1.3264748658483058E-2</v>
      </c>
    </row>
    <row r="1400" spans="1:22" x14ac:dyDescent="0.2">
      <c r="A1400" s="8">
        <v>43690</v>
      </c>
      <c r="B1400" s="6">
        <v>36958.160000000003</v>
      </c>
      <c r="C1400" s="6">
        <v>649.45000000000005</v>
      </c>
      <c r="D1400" s="6">
        <v>410.25</v>
      </c>
      <c r="E1400" s="6">
        <v>43.15</v>
      </c>
      <c r="F1400" s="6">
        <v>342.6</v>
      </c>
      <c r="G1400" s="6">
        <v>283.35000000000002</v>
      </c>
      <c r="H1400" s="6">
        <v>98.1</v>
      </c>
      <c r="I1400" s="7">
        <f t="shared" si="163"/>
        <v>1.6877193020431669E-2</v>
      </c>
      <c r="J1400" s="7">
        <f t="shared" si="163"/>
        <v>1.7476326122103147E-2</v>
      </c>
      <c r="K1400" s="7">
        <f t="shared" si="163"/>
        <v>2.4131627056672711E-2</v>
      </c>
      <c r="L1400" s="7">
        <f t="shared" si="163"/>
        <v>2.7809965237543421E-2</v>
      </c>
      <c r="M1400" s="7">
        <f t="shared" si="163"/>
        <v>6.6549912434323844E-3</v>
      </c>
      <c r="N1400" s="7">
        <f t="shared" si="163"/>
        <v>2.8233633315687401E-2</v>
      </c>
      <c r="O1400" s="7">
        <f t="shared" si="161"/>
        <v>1.7838939857288461E-2</v>
      </c>
      <c r="P1400" s="7">
        <f t="shared" si="162"/>
        <v>-9.5159321805278942E-3</v>
      </c>
      <c r="Q1400" s="7">
        <f t="shared" si="162"/>
        <v>-2.0950752967792249E-2</v>
      </c>
      <c r="R1400" s="7">
        <f t="shared" si="162"/>
        <v>-1.7038657627306653E-2</v>
      </c>
      <c r="S1400" s="7">
        <f t="shared" si="162"/>
        <v>-2.6302259521652948E-2</v>
      </c>
      <c r="T1400" s="7">
        <f t="shared" si="162"/>
        <v>-1.4431268446568139E-2</v>
      </c>
      <c r="U1400" s="7">
        <f t="shared" si="162"/>
        <v>-2.2335599604232804E-2</v>
      </c>
      <c r="V1400" s="9">
        <f t="shared" si="162"/>
        <v>-3.012275945510836E-2</v>
      </c>
    </row>
    <row r="1401" spans="1:22" x14ac:dyDescent="0.2">
      <c r="A1401" s="8">
        <v>43686</v>
      </c>
      <c r="B1401" s="6">
        <v>37581.910000000003</v>
      </c>
      <c r="C1401" s="6">
        <v>660.8</v>
      </c>
      <c r="D1401" s="6">
        <v>420.15</v>
      </c>
      <c r="E1401" s="6">
        <v>44.35</v>
      </c>
      <c r="F1401" s="6">
        <v>344.88</v>
      </c>
      <c r="G1401" s="6">
        <v>291.35000000000002</v>
      </c>
      <c r="H1401" s="6">
        <v>99.85</v>
      </c>
      <c r="I1401" s="7">
        <f t="shared" si="163"/>
        <v>-6.7732055129715585E-3</v>
      </c>
      <c r="J1401" s="7">
        <f t="shared" si="163"/>
        <v>-1.0593220338982468E-3</v>
      </c>
      <c r="K1401" s="7">
        <f t="shared" si="163"/>
        <v>-1.3685588480304656E-2</v>
      </c>
      <c r="L1401" s="7">
        <f t="shared" si="163"/>
        <v>-4.284103720405863E-2</v>
      </c>
      <c r="M1401" s="7">
        <f t="shared" si="163"/>
        <v>-3.0010438413361262E-2</v>
      </c>
      <c r="N1401" s="7">
        <f t="shared" si="163"/>
        <v>1.0296893770379345E-2</v>
      </c>
      <c r="O1401" s="7">
        <f t="shared" si="161"/>
        <v>2.0030045067602753E-3</v>
      </c>
      <c r="P1401" s="7">
        <f t="shared" si="162"/>
        <v>1.6736355616184893E-2</v>
      </c>
      <c r="Q1401" s="7">
        <f t="shared" si="162"/>
        <v>1.7325371353475158E-2</v>
      </c>
      <c r="R1401" s="7">
        <f t="shared" si="162"/>
        <v>2.3845060404026897E-2</v>
      </c>
      <c r="S1401" s="7">
        <f t="shared" si="162"/>
        <v>2.7430291226151513E-2</v>
      </c>
      <c r="T1401" s="7">
        <f t="shared" si="162"/>
        <v>6.6329445488594561E-3</v>
      </c>
      <c r="U1401" s="7">
        <f t="shared" si="162"/>
        <v>2.7842410973455037E-2</v>
      </c>
      <c r="V1401" s="9">
        <f t="shared" si="162"/>
        <v>1.7681693290506804E-2</v>
      </c>
    </row>
    <row r="1402" spans="1:22" x14ac:dyDescent="0.2">
      <c r="A1402" s="8">
        <v>43685</v>
      </c>
      <c r="B1402" s="6">
        <v>37327.360000000001</v>
      </c>
      <c r="C1402" s="6">
        <v>660.1</v>
      </c>
      <c r="D1402" s="6">
        <v>414.4</v>
      </c>
      <c r="E1402" s="6">
        <v>42.45</v>
      </c>
      <c r="F1402" s="6">
        <v>334.53</v>
      </c>
      <c r="G1402" s="6">
        <v>294.35000000000002</v>
      </c>
      <c r="H1402" s="6">
        <v>100.05</v>
      </c>
      <c r="I1402" s="7">
        <f t="shared" si="163"/>
        <v>-1.7061479836773863E-2</v>
      </c>
      <c r="J1402" s="7">
        <f t="shared" si="163"/>
        <v>-2.2723829722770539E-4</v>
      </c>
      <c r="K1402" s="7">
        <f t="shared" si="163"/>
        <v>-1.4478764478764505E-2</v>
      </c>
      <c r="L1402" s="7">
        <f t="shared" si="163"/>
        <v>-2.5912838633686763E-2</v>
      </c>
      <c r="M1402" s="7">
        <f t="shared" si="163"/>
        <v>-7.2639225181596601E-3</v>
      </c>
      <c r="N1402" s="7">
        <f t="shared" si="163"/>
        <v>-1.5118056735179408E-2</v>
      </c>
      <c r="O1402" s="7">
        <f t="shared" si="161"/>
        <v>-2.4487756121939097E-2</v>
      </c>
      <c r="P1402" s="7">
        <f t="shared" si="162"/>
        <v>-6.7962477750234639E-3</v>
      </c>
      <c r="Q1402" s="7">
        <f t="shared" si="162"/>
        <v>-1.0598835120431353E-3</v>
      </c>
      <c r="R1402" s="7">
        <f t="shared" si="162"/>
        <v>-1.3780099428953922E-2</v>
      </c>
      <c r="S1402" s="7">
        <f t="shared" ref="S1402:V1465" si="164">LN(E1402/E1401)</f>
        <v>-4.378579599823218E-2</v>
      </c>
      <c r="T1402" s="7">
        <f t="shared" si="164"/>
        <v>-3.0469968793499121E-2</v>
      </c>
      <c r="U1402" s="7">
        <f t="shared" si="164"/>
        <v>1.0244241885187242E-2</v>
      </c>
      <c r="V1402" s="9">
        <f t="shared" si="164"/>
        <v>2.0010011679183282E-3</v>
      </c>
    </row>
    <row r="1403" spans="1:22" x14ac:dyDescent="0.2">
      <c r="A1403" s="8">
        <v>43684</v>
      </c>
      <c r="B1403" s="6">
        <v>36690.5</v>
      </c>
      <c r="C1403" s="6">
        <v>659.95</v>
      </c>
      <c r="D1403" s="6">
        <v>408.4</v>
      </c>
      <c r="E1403" s="6">
        <v>41.35</v>
      </c>
      <c r="F1403" s="6">
        <v>332.1</v>
      </c>
      <c r="G1403" s="6">
        <v>289.89999999999998</v>
      </c>
      <c r="H1403" s="6">
        <v>97.6</v>
      </c>
      <c r="I1403" s="7">
        <f t="shared" si="163"/>
        <v>7.8044725473895848E-3</v>
      </c>
      <c r="J1403" s="7">
        <f t="shared" si="163"/>
        <v>2.8865823168421789E-2</v>
      </c>
      <c r="K1403" s="7">
        <f t="shared" si="163"/>
        <v>4.529872673849189E-3</v>
      </c>
      <c r="L1403" s="7">
        <f t="shared" si="163"/>
        <v>8.46432889963733E-3</v>
      </c>
      <c r="M1403" s="7">
        <f t="shared" si="163"/>
        <v>-7.9795242396869526E-3</v>
      </c>
      <c r="N1403" s="7">
        <f t="shared" si="163"/>
        <v>3.9668851328044097E-2</v>
      </c>
      <c r="O1403" s="7">
        <f t="shared" si="161"/>
        <v>6.7622950819672178E-2</v>
      </c>
      <c r="P1403" s="7">
        <f t="shared" ref="P1403:U1466" si="165">LN(B1403/B1402)</f>
        <v>-1.7208703859815731E-2</v>
      </c>
      <c r="Q1403" s="7">
        <f t="shared" si="165"/>
        <v>-2.2726411976155535E-4</v>
      </c>
      <c r="R1403" s="7">
        <f t="shared" si="165"/>
        <v>-1.458460465476284E-2</v>
      </c>
      <c r="S1403" s="7">
        <f t="shared" si="164"/>
        <v>-2.6254491287656077E-2</v>
      </c>
      <c r="T1403" s="7">
        <f t="shared" si="164"/>
        <v>-7.2904332626791205E-3</v>
      </c>
      <c r="U1403" s="7">
        <f t="shared" si="164"/>
        <v>-1.5233499546660758E-2</v>
      </c>
      <c r="V1403" s="9">
        <f t="shared" si="164"/>
        <v>-2.4792567610695683E-2</v>
      </c>
    </row>
    <row r="1404" spans="1:22" x14ac:dyDescent="0.2">
      <c r="A1404" s="8">
        <v>43683</v>
      </c>
      <c r="B1404" s="6">
        <v>36976.85</v>
      </c>
      <c r="C1404" s="6">
        <v>679</v>
      </c>
      <c r="D1404" s="6">
        <v>410.25</v>
      </c>
      <c r="E1404" s="6">
        <v>41.7</v>
      </c>
      <c r="F1404" s="6">
        <v>329.45</v>
      </c>
      <c r="G1404" s="6">
        <v>301.39999999999998</v>
      </c>
      <c r="H1404" s="6">
        <v>104.2</v>
      </c>
      <c r="I1404" s="7">
        <f t="shared" si="163"/>
        <v>-7.4914439710251912E-3</v>
      </c>
      <c r="J1404" s="7">
        <f t="shared" si="163"/>
        <v>-2.4374079528718617E-2</v>
      </c>
      <c r="K1404" s="7">
        <f t="shared" si="163"/>
        <v>-1.8525289457647864E-2</v>
      </c>
      <c r="L1404" s="7">
        <f t="shared" si="163"/>
        <v>-1.4388489208633115E-2</v>
      </c>
      <c r="M1404" s="7">
        <f t="shared" si="163"/>
        <v>-3.678858703900445E-2</v>
      </c>
      <c r="N1404" s="7">
        <f t="shared" si="163"/>
        <v>-3.8155275381551723E-3</v>
      </c>
      <c r="O1404" s="7">
        <f t="shared" si="161"/>
        <v>-1.0076775431861806E-2</v>
      </c>
      <c r="P1404" s="7">
        <f t="shared" si="165"/>
        <v>7.7741751860367758E-3</v>
      </c>
      <c r="Q1404" s="7">
        <f t="shared" si="165"/>
        <v>2.8457052983732495E-2</v>
      </c>
      <c r="R1404" s="7">
        <f t="shared" si="165"/>
        <v>4.519643679689809E-3</v>
      </c>
      <c r="S1404" s="7">
        <f t="shared" si="164"/>
        <v>8.428707335055529E-3</v>
      </c>
      <c r="T1404" s="7">
        <f t="shared" si="164"/>
        <v>-8.0115310228720989E-3</v>
      </c>
      <c r="U1404" s="7">
        <f t="shared" si="164"/>
        <v>3.8902250264785221E-2</v>
      </c>
      <c r="V1404" s="9">
        <f t="shared" si="164"/>
        <v>6.5434635900219779E-2</v>
      </c>
    </row>
    <row r="1405" spans="1:22" x14ac:dyDescent="0.2">
      <c r="A1405" s="8">
        <v>43682</v>
      </c>
      <c r="B1405" s="6">
        <v>36699.839999999997</v>
      </c>
      <c r="C1405" s="6">
        <v>662.45</v>
      </c>
      <c r="D1405" s="6">
        <v>402.65</v>
      </c>
      <c r="E1405" s="6">
        <v>41.1</v>
      </c>
      <c r="F1405" s="6">
        <v>317.33</v>
      </c>
      <c r="G1405" s="6">
        <v>300.25</v>
      </c>
      <c r="H1405" s="6">
        <v>103.15</v>
      </c>
      <c r="I1405" s="7">
        <f t="shared" si="163"/>
        <v>1.1400049700489356E-2</v>
      </c>
      <c r="J1405" s="7">
        <f t="shared" si="163"/>
        <v>1.7208845950637652E-2</v>
      </c>
      <c r="K1405" s="7">
        <f t="shared" si="163"/>
        <v>1.974419471004607E-2</v>
      </c>
      <c r="L1405" s="7">
        <f t="shared" si="163"/>
        <v>6.0827250608272987E-3</v>
      </c>
      <c r="M1405" s="7">
        <f t="shared" si="163"/>
        <v>5.4044685343333621E-2</v>
      </c>
      <c r="N1405" s="7">
        <f t="shared" si="163"/>
        <v>2.7310574521232311E-2</v>
      </c>
      <c r="O1405" s="7">
        <f t="shared" si="161"/>
        <v>1.6965584100824049E-2</v>
      </c>
      <c r="P1405" s="7">
        <f t="shared" si="165"/>
        <v>-7.5196457738438563E-3</v>
      </c>
      <c r="Q1405" s="7">
        <f t="shared" si="165"/>
        <v>-2.4676044244563884E-2</v>
      </c>
      <c r="R1405" s="7">
        <f t="shared" si="165"/>
        <v>-1.8699031728646464E-2</v>
      </c>
      <c r="S1405" s="7">
        <f t="shared" si="164"/>
        <v>-1.4493007302566864E-2</v>
      </c>
      <c r="T1405" s="7">
        <f t="shared" si="164"/>
        <v>-3.7482355493423512E-2</v>
      </c>
      <c r="U1405" s="7">
        <f t="shared" si="164"/>
        <v>-3.8228252323020593E-3</v>
      </c>
      <c r="V1405" s="9">
        <f t="shared" si="164"/>
        <v>-1.0127889802005716E-2</v>
      </c>
    </row>
    <row r="1406" spans="1:22" x14ac:dyDescent="0.2">
      <c r="A1406" s="8">
        <v>43679</v>
      </c>
      <c r="B1406" s="6">
        <v>37118.22</v>
      </c>
      <c r="C1406" s="6">
        <v>673.85</v>
      </c>
      <c r="D1406" s="6">
        <v>410.6</v>
      </c>
      <c r="E1406" s="6">
        <v>41.35</v>
      </c>
      <c r="F1406" s="6">
        <v>334.48</v>
      </c>
      <c r="G1406" s="6">
        <v>308.45</v>
      </c>
      <c r="H1406" s="6">
        <v>104.9</v>
      </c>
      <c r="I1406" s="7">
        <f t="shared" si="163"/>
        <v>-2.6914006113439859E-3</v>
      </c>
      <c r="J1406" s="7">
        <f t="shared" si="163"/>
        <v>-6.7522445648142693E-3</v>
      </c>
      <c r="K1406" s="7">
        <f t="shared" si="163"/>
        <v>1.5708718947881062E-2</v>
      </c>
      <c r="L1406" s="7">
        <f t="shared" si="163"/>
        <v>4.8367593712210777E-3</v>
      </c>
      <c r="M1406" s="7">
        <f t="shared" si="163"/>
        <v>-1.7579526429083892E-2</v>
      </c>
      <c r="N1406" s="7">
        <f t="shared" si="163"/>
        <v>2.8205543848273562E-2</v>
      </c>
      <c r="O1406" s="7">
        <f t="shared" si="161"/>
        <v>6.1963775023832213E-3</v>
      </c>
      <c r="P1406" s="7">
        <f t="shared" si="165"/>
        <v>1.1335558804034444E-2</v>
      </c>
      <c r="Q1406" s="7">
        <f t="shared" si="165"/>
        <v>1.7062450901035964E-2</v>
      </c>
      <c r="R1406" s="7">
        <f t="shared" si="165"/>
        <v>1.9551806343279413E-2</v>
      </c>
      <c r="S1406" s="7">
        <f t="shared" si="164"/>
        <v>6.0642999675114464E-3</v>
      </c>
      <c r="T1406" s="7">
        <f t="shared" si="164"/>
        <v>5.2634845181904311E-2</v>
      </c>
      <c r="U1406" s="7">
        <f t="shared" si="164"/>
        <v>2.6944294695554729E-2</v>
      </c>
      <c r="V1406" s="9">
        <f t="shared" si="164"/>
        <v>1.682327588499067E-2</v>
      </c>
    </row>
    <row r="1407" spans="1:22" x14ac:dyDescent="0.2">
      <c r="A1407" s="8">
        <v>43678</v>
      </c>
      <c r="B1407" s="6">
        <v>37018.32</v>
      </c>
      <c r="C1407" s="6">
        <v>669.3</v>
      </c>
      <c r="D1407" s="6">
        <v>417.05</v>
      </c>
      <c r="E1407" s="6">
        <v>41.55</v>
      </c>
      <c r="F1407" s="6">
        <v>328.6</v>
      </c>
      <c r="G1407" s="6">
        <v>317.14999999999998</v>
      </c>
      <c r="H1407" s="6">
        <v>105.55</v>
      </c>
      <c r="I1407" s="7">
        <f t="shared" si="163"/>
        <v>1.250191796926492E-2</v>
      </c>
      <c r="J1407" s="7">
        <f t="shared" si="163"/>
        <v>7.1716718960108672E-3</v>
      </c>
      <c r="K1407" s="7">
        <f t="shared" si="163"/>
        <v>1.8103344922671072E-2</v>
      </c>
      <c r="L1407" s="7">
        <f t="shared" si="163"/>
        <v>9.6269554753309894E-3</v>
      </c>
      <c r="M1407" s="7">
        <f t="shared" si="163"/>
        <v>3.2105903834449112E-2</v>
      </c>
      <c r="N1407" s="7">
        <f t="shared" si="163"/>
        <v>4.7453886173734805E-2</v>
      </c>
      <c r="O1407" s="7">
        <f t="shared" si="161"/>
        <v>1.0895310279488424E-2</v>
      </c>
      <c r="P1407" s="7">
        <f t="shared" si="165"/>
        <v>-2.6950289416251428E-3</v>
      </c>
      <c r="Q1407" s="7">
        <f t="shared" si="165"/>
        <v>-6.7751441085718723E-3</v>
      </c>
      <c r="R1407" s="7">
        <f t="shared" si="165"/>
        <v>1.5586614102787534E-2</v>
      </c>
      <c r="S1407" s="7">
        <f t="shared" si="164"/>
        <v>4.8250998317566733E-3</v>
      </c>
      <c r="T1407" s="7">
        <f t="shared" si="164"/>
        <v>-1.7735881445141807E-2</v>
      </c>
      <c r="U1407" s="7">
        <f t="shared" si="164"/>
        <v>2.7815092424258434E-2</v>
      </c>
      <c r="V1407" s="9">
        <f t="shared" si="164"/>
        <v>6.1772588920781246E-3</v>
      </c>
    </row>
    <row r="1408" spans="1:22" x14ac:dyDescent="0.2">
      <c r="A1408" s="8">
        <v>43677</v>
      </c>
      <c r="B1408" s="6">
        <v>37481.120000000003</v>
      </c>
      <c r="C1408" s="6">
        <v>674.1</v>
      </c>
      <c r="D1408" s="6">
        <v>424.6</v>
      </c>
      <c r="E1408" s="6">
        <v>41.95</v>
      </c>
      <c r="F1408" s="6">
        <v>339.15</v>
      </c>
      <c r="G1408" s="6">
        <v>332.2</v>
      </c>
      <c r="H1408" s="6">
        <v>106.7</v>
      </c>
      <c r="I1408" s="7">
        <f t="shared" si="163"/>
        <v>-2.2379267215067999E-3</v>
      </c>
      <c r="J1408" s="7">
        <f t="shared" si="163"/>
        <v>4.9695890817386124E-2</v>
      </c>
      <c r="K1408" s="7">
        <f t="shared" si="163"/>
        <v>1.7663683466793145E-3</v>
      </c>
      <c r="L1408" s="7">
        <f t="shared" si="163"/>
        <v>-5.125148986889172E-2</v>
      </c>
      <c r="M1408" s="7">
        <f t="shared" si="163"/>
        <v>-3.5028748341441873E-2</v>
      </c>
      <c r="N1408" s="7">
        <f t="shared" si="163"/>
        <v>-1.3997591812161314E-2</v>
      </c>
      <c r="O1408" s="7">
        <f t="shared" si="161"/>
        <v>-3.7956888472352346E-2</v>
      </c>
      <c r="P1408" s="7">
        <f t="shared" si="165"/>
        <v>1.2424414287395007E-2</v>
      </c>
      <c r="Q1408" s="7">
        <f t="shared" si="165"/>
        <v>7.1460777527967657E-3</v>
      </c>
      <c r="R1408" s="7">
        <f t="shared" si="165"/>
        <v>1.7941430581534835E-2</v>
      </c>
      <c r="S1408" s="7">
        <f t="shared" si="164"/>
        <v>9.580911611758048E-3</v>
      </c>
      <c r="T1408" s="7">
        <f t="shared" si="164"/>
        <v>3.1601281788920771E-2</v>
      </c>
      <c r="U1408" s="7">
        <f t="shared" si="164"/>
        <v>4.6362349099288332E-2</v>
      </c>
      <c r="V1408" s="9">
        <f t="shared" si="164"/>
        <v>1.0836384013378095E-2</v>
      </c>
    </row>
    <row r="1409" spans="1:22" x14ac:dyDescent="0.2">
      <c r="A1409" s="8">
        <v>43676</v>
      </c>
      <c r="B1409" s="6">
        <v>37397.24</v>
      </c>
      <c r="C1409" s="6">
        <v>707.6</v>
      </c>
      <c r="D1409" s="6">
        <v>425.35</v>
      </c>
      <c r="E1409" s="6">
        <v>39.799999999999997</v>
      </c>
      <c r="F1409" s="6">
        <v>327.27</v>
      </c>
      <c r="G1409" s="6">
        <v>327.55</v>
      </c>
      <c r="H1409" s="6">
        <v>102.65</v>
      </c>
      <c r="I1409" s="7">
        <f t="shared" si="163"/>
        <v>7.7313192096530869E-3</v>
      </c>
      <c r="J1409" s="7">
        <f t="shared" si="163"/>
        <v>1.7877331825890241E-2</v>
      </c>
      <c r="K1409" s="7">
        <f t="shared" si="163"/>
        <v>9.4040202186433941E-3</v>
      </c>
      <c r="L1409" s="7">
        <f t="shared" ref="L1409:O1472" si="166">(E1410/E1409)-1</f>
        <v>4.2713567839196109E-2</v>
      </c>
      <c r="M1409" s="7">
        <f t="shared" si="166"/>
        <v>3.8500320836005741E-3</v>
      </c>
      <c r="N1409" s="7">
        <f t="shared" si="166"/>
        <v>4.9610746450923449E-2</v>
      </c>
      <c r="O1409" s="7">
        <f t="shared" si="161"/>
        <v>6.1860691670725609E-2</v>
      </c>
      <c r="P1409" s="7">
        <f t="shared" si="165"/>
        <v>-2.2404346218756824E-3</v>
      </c>
      <c r="Q1409" s="7">
        <f t="shared" si="165"/>
        <v>4.8500494426237016E-2</v>
      </c>
      <c r="R1409" s="7">
        <f t="shared" si="165"/>
        <v>1.7648101527377058E-3</v>
      </c>
      <c r="S1409" s="7">
        <f t="shared" si="164"/>
        <v>-5.2611520622823357E-2</v>
      </c>
      <c r="T1409" s="7">
        <f t="shared" si="164"/>
        <v>-3.56569691143135E-2</v>
      </c>
      <c r="U1409" s="7">
        <f t="shared" si="164"/>
        <v>-1.4096482001309106E-2</v>
      </c>
      <c r="V1409" s="9">
        <f t="shared" si="164"/>
        <v>-3.869601484276506E-2</v>
      </c>
    </row>
    <row r="1410" spans="1:22" x14ac:dyDescent="0.2">
      <c r="A1410" s="8">
        <v>43675</v>
      </c>
      <c r="B1410" s="6">
        <v>37686.370000000003</v>
      </c>
      <c r="C1410" s="6">
        <v>720.25</v>
      </c>
      <c r="D1410" s="6">
        <v>429.35</v>
      </c>
      <c r="E1410" s="6">
        <v>41.5</v>
      </c>
      <c r="F1410" s="6">
        <v>328.53</v>
      </c>
      <c r="G1410" s="6">
        <v>343.8</v>
      </c>
      <c r="H1410" s="6">
        <v>109</v>
      </c>
      <c r="I1410" s="7">
        <f t="shared" ref="I1410:I1441" si="167">(B1411/B1410)-1</f>
        <v>5.2119639010070884E-3</v>
      </c>
      <c r="J1410" s="7">
        <f t="shared" ref="J1410:J1441" si="168">(C1411/C1410)-1</f>
        <v>1.3328705310656108E-2</v>
      </c>
      <c r="K1410" s="7">
        <f t="shared" ref="K1410:K1441" si="169">(D1411/D1410)-1</f>
        <v>-3.1675788983346997E-2</v>
      </c>
      <c r="L1410" s="7">
        <f t="shared" si="166"/>
        <v>2.0481927710843451E-2</v>
      </c>
      <c r="M1410" s="7">
        <f t="shared" si="166"/>
        <v>3.652634462606219E-3</v>
      </c>
      <c r="N1410" s="7">
        <f t="shared" si="166"/>
        <v>-3.4904013961605251E-3</v>
      </c>
      <c r="O1410" s="7">
        <f t="shared" si="161"/>
        <v>3.2568807339449446E-2</v>
      </c>
      <c r="P1410" s="7">
        <f t="shared" si="165"/>
        <v>7.701585715715489E-3</v>
      </c>
      <c r="Q1410" s="7">
        <f t="shared" si="165"/>
        <v>1.7719411679007563E-2</v>
      </c>
      <c r="R1410" s="7">
        <f t="shared" si="165"/>
        <v>9.3600776966003361E-3</v>
      </c>
      <c r="S1410" s="7">
        <f t="shared" si="164"/>
        <v>4.1826514946260718E-2</v>
      </c>
      <c r="T1410" s="7">
        <f t="shared" si="164"/>
        <v>3.8426396780022764E-3</v>
      </c>
      <c r="U1410" s="7">
        <f t="shared" si="164"/>
        <v>4.8419377770863449E-2</v>
      </c>
      <c r="V1410" s="9">
        <f t="shared" si="164"/>
        <v>6.0022738764200972E-2</v>
      </c>
    </row>
    <row r="1411" spans="1:22" x14ac:dyDescent="0.2">
      <c r="A1411" s="8">
        <v>43672</v>
      </c>
      <c r="B1411" s="6">
        <v>37882.79</v>
      </c>
      <c r="C1411" s="6">
        <v>729.85</v>
      </c>
      <c r="D1411" s="6">
        <v>415.75</v>
      </c>
      <c r="E1411" s="6">
        <v>42.35</v>
      </c>
      <c r="F1411" s="6">
        <v>329.73</v>
      </c>
      <c r="G1411" s="6">
        <v>342.6</v>
      </c>
      <c r="H1411" s="6">
        <v>112.55</v>
      </c>
      <c r="I1411" s="7">
        <f t="shared" si="167"/>
        <v>-1.3676395006808617E-3</v>
      </c>
      <c r="J1411" s="7">
        <f t="shared" si="168"/>
        <v>-9.1799684866754605E-3</v>
      </c>
      <c r="K1411" s="7">
        <f t="shared" si="169"/>
        <v>-1.6235718580877911E-2</v>
      </c>
      <c r="L1411" s="7">
        <f t="shared" si="166"/>
        <v>-8.0283353010625724E-2</v>
      </c>
      <c r="M1411" s="7">
        <f t="shared" si="166"/>
        <v>-3.8455706183847416E-2</v>
      </c>
      <c r="N1411" s="7">
        <f t="shared" si="166"/>
        <v>-3.7945125510799871E-3</v>
      </c>
      <c r="O1411" s="7">
        <f t="shared" si="161"/>
        <v>-2.6654820079964447E-2</v>
      </c>
      <c r="P1411" s="7">
        <f t="shared" si="165"/>
        <v>5.1984286270239126E-3</v>
      </c>
      <c r="Q1411" s="7">
        <f t="shared" si="165"/>
        <v>1.3240659611949281E-2</v>
      </c>
      <c r="R1411" s="7">
        <f t="shared" si="165"/>
        <v>-3.2188319045456777E-2</v>
      </c>
      <c r="S1411" s="7">
        <f t="shared" si="164"/>
        <v>2.0274993861410861E-2</v>
      </c>
      <c r="T1411" s="7">
        <f t="shared" si="164"/>
        <v>3.6459797931412872E-3</v>
      </c>
      <c r="U1411" s="7">
        <f t="shared" si="164"/>
        <v>-3.4965070587293142E-3</v>
      </c>
      <c r="V1411" s="9">
        <f t="shared" si="164"/>
        <v>3.2049685123597453E-2</v>
      </c>
    </row>
    <row r="1412" spans="1:22" x14ac:dyDescent="0.2">
      <c r="A1412" s="8">
        <v>43671</v>
      </c>
      <c r="B1412" s="6">
        <v>37830.980000000003</v>
      </c>
      <c r="C1412" s="6">
        <v>723.15</v>
      </c>
      <c r="D1412" s="6">
        <v>409</v>
      </c>
      <c r="E1412" s="6">
        <v>38.950000000000003</v>
      </c>
      <c r="F1412" s="6">
        <v>317.05</v>
      </c>
      <c r="G1412" s="6">
        <v>341.3</v>
      </c>
      <c r="H1412" s="6">
        <v>109.55</v>
      </c>
      <c r="I1412" s="7">
        <f t="shared" si="167"/>
        <v>4.4064414931876961E-4</v>
      </c>
      <c r="J1412" s="7">
        <f t="shared" si="168"/>
        <v>-1.500380280716318E-2</v>
      </c>
      <c r="K1412" s="7">
        <f t="shared" si="169"/>
        <v>-1.2224938875305957E-3</v>
      </c>
      <c r="L1412" s="7">
        <f t="shared" si="166"/>
        <v>-3.4659820282413434E-2</v>
      </c>
      <c r="M1412" s="7">
        <f t="shared" si="166"/>
        <v>-1.8924459864375631E-3</v>
      </c>
      <c r="N1412" s="7">
        <f t="shared" si="166"/>
        <v>-4.9809551714034006E-3</v>
      </c>
      <c r="O1412" s="7">
        <f t="shared" si="161"/>
        <v>5.9333637608398604E-3</v>
      </c>
      <c r="P1412" s="7">
        <f t="shared" si="165"/>
        <v>-1.3685755731532401E-3</v>
      </c>
      <c r="Q1412" s="7">
        <f t="shared" si="165"/>
        <v>-9.2223640568462016E-3</v>
      </c>
      <c r="R1412" s="7">
        <f t="shared" si="165"/>
        <v>-1.6368962030235291E-2</v>
      </c>
      <c r="S1412" s="7">
        <f t="shared" si="164"/>
        <v>-8.3689648781306109E-2</v>
      </c>
      <c r="T1412" s="7">
        <f t="shared" si="164"/>
        <v>-3.92146476028781E-2</v>
      </c>
      <c r="U1412" s="7">
        <f t="shared" si="164"/>
        <v>-3.8017299773581868E-3</v>
      </c>
      <c r="V1412" s="9">
        <f t="shared" si="164"/>
        <v>-2.7016501311265706E-2</v>
      </c>
    </row>
    <row r="1413" spans="1:22" x14ac:dyDescent="0.2">
      <c r="A1413" s="8">
        <v>43670</v>
      </c>
      <c r="B1413" s="6">
        <v>37847.65</v>
      </c>
      <c r="C1413" s="6">
        <v>712.3</v>
      </c>
      <c r="D1413" s="6">
        <v>408.5</v>
      </c>
      <c r="E1413" s="6">
        <v>37.6</v>
      </c>
      <c r="F1413" s="6">
        <v>316.45</v>
      </c>
      <c r="G1413" s="6">
        <v>339.6</v>
      </c>
      <c r="H1413" s="6">
        <v>110.2</v>
      </c>
      <c r="I1413" s="7">
        <f t="shared" si="167"/>
        <v>3.5693101156875073E-3</v>
      </c>
      <c r="J1413" s="7">
        <f t="shared" si="168"/>
        <v>2.2041274743787698E-2</v>
      </c>
      <c r="K1413" s="7">
        <f t="shared" si="169"/>
        <v>8.4455324357404216E-3</v>
      </c>
      <c r="L1413" s="7">
        <f t="shared" si="166"/>
        <v>3.8563829787233939E-2</v>
      </c>
      <c r="M1413" s="7">
        <f t="shared" si="166"/>
        <v>3.7383472902512205E-2</v>
      </c>
      <c r="N1413" s="7">
        <f t="shared" si="166"/>
        <v>7.6560659599527181E-3</v>
      </c>
      <c r="O1413" s="7">
        <f t="shared" si="161"/>
        <v>2.0871143375680523E-2</v>
      </c>
      <c r="P1413" s="7">
        <f t="shared" si="165"/>
        <v>4.4054709419573992E-4</v>
      </c>
      <c r="Q1413" s="7">
        <f t="shared" si="165"/>
        <v>-1.5117498535432924E-2</v>
      </c>
      <c r="R1413" s="7">
        <f t="shared" si="165"/>
        <v>-1.223241742744205E-3</v>
      </c>
      <c r="S1413" s="7">
        <f t="shared" si="164"/>
        <v>-3.5274721920908525E-2</v>
      </c>
      <c r="T1413" s="7">
        <f t="shared" si="164"/>
        <v>-1.8942389247263579E-3</v>
      </c>
      <c r="U1413" s="7">
        <f t="shared" si="164"/>
        <v>-4.9934014754690493E-3</v>
      </c>
      <c r="V1413" s="9">
        <f t="shared" si="164"/>
        <v>5.9158306773386448E-3</v>
      </c>
    </row>
    <row r="1414" spans="1:22" x14ac:dyDescent="0.2">
      <c r="A1414" s="8">
        <v>43669</v>
      </c>
      <c r="B1414" s="6">
        <v>37982.74</v>
      </c>
      <c r="C1414" s="6">
        <v>728</v>
      </c>
      <c r="D1414" s="6">
        <v>411.95</v>
      </c>
      <c r="E1414" s="6">
        <v>39.049999999999997</v>
      </c>
      <c r="F1414" s="6">
        <v>328.28</v>
      </c>
      <c r="G1414" s="6">
        <v>342.2</v>
      </c>
      <c r="H1414" s="6">
        <v>112.5</v>
      </c>
      <c r="I1414" s="7">
        <f t="shared" si="167"/>
        <v>1.273999716713492E-3</v>
      </c>
      <c r="J1414" s="7">
        <f t="shared" si="168"/>
        <v>-7.5549450549439179E-4</v>
      </c>
      <c r="K1414" s="7">
        <f t="shared" si="169"/>
        <v>-1.0923655783469099E-3</v>
      </c>
      <c r="L1414" s="7">
        <f t="shared" si="166"/>
        <v>2.8169014084507005E-2</v>
      </c>
      <c r="M1414" s="7">
        <f t="shared" si="166"/>
        <v>-6.0923601803331007E-4</v>
      </c>
      <c r="N1414" s="7">
        <f t="shared" si="166"/>
        <v>2.5277615429573519E-2</v>
      </c>
      <c r="O1414" s="7">
        <f t="shared" si="161"/>
        <v>5.2000000000000046E-2</v>
      </c>
      <c r="P1414" s="7">
        <f t="shared" si="165"/>
        <v>3.5629552455155077E-3</v>
      </c>
      <c r="Q1414" s="7">
        <f t="shared" si="165"/>
        <v>2.1801877212377811E-2</v>
      </c>
      <c r="R1414" s="7">
        <f t="shared" si="165"/>
        <v>8.4100684615413639E-3</v>
      </c>
      <c r="S1414" s="7">
        <f t="shared" si="164"/>
        <v>3.7838825889846044E-2</v>
      </c>
      <c r="T1414" s="7">
        <f t="shared" si="164"/>
        <v>3.67016515401965E-2</v>
      </c>
      <c r="U1414" s="7">
        <f t="shared" si="164"/>
        <v>7.6269070209006862E-3</v>
      </c>
      <c r="V1414" s="9">
        <f t="shared" si="164"/>
        <v>2.0656324925660653E-2</v>
      </c>
    </row>
    <row r="1415" spans="1:22" x14ac:dyDescent="0.2">
      <c r="A1415" s="8">
        <v>43668</v>
      </c>
      <c r="B1415" s="6">
        <v>38031.129999999997</v>
      </c>
      <c r="C1415" s="6">
        <v>727.45</v>
      </c>
      <c r="D1415" s="6">
        <v>411.5</v>
      </c>
      <c r="E1415" s="6">
        <v>40.15</v>
      </c>
      <c r="F1415" s="6">
        <v>328.08</v>
      </c>
      <c r="G1415" s="6">
        <v>350.85</v>
      </c>
      <c r="H1415" s="6">
        <v>118.35</v>
      </c>
      <c r="I1415" s="7">
        <f t="shared" si="167"/>
        <v>8.0428848682645437E-3</v>
      </c>
      <c r="J1415" s="7">
        <f t="shared" si="168"/>
        <v>2.4743968657638948E-3</v>
      </c>
      <c r="K1415" s="7">
        <f t="shared" si="169"/>
        <v>-2.916160388821365E-3</v>
      </c>
      <c r="L1415" s="7">
        <f t="shared" si="166"/>
        <v>2.4906600249066102E-3</v>
      </c>
      <c r="M1415" s="7">
        <f t="shared" si="166"/>
        <v>4.8768593026091711E-3</v>
      </c>
      <c r="N1415" s="7">
        <f t="shared" si="166"/>
        <v>1.4678637594413457E-2</v>
      </c>
      <c r="O1415" s="7">
        <f t="shared" si="161"/>
        <v>-2.9573299535275988E-3</v>
      </c>
      <c r="P1415" s="7">
        <f t="shared" si="165"/>
        <v>1.273188867682291E-3</v>
      </c>
      <c r="Q1415" s="7">
        <f t="shared" si="165"/>
        <v>-7.5578003528815917E-4</v>
      </c>
      <c r="R1415" s="7">
        <f t="shared" si="165"/>
        <v>-1.0929626444745497E-3</v>
      </c>
      <c r="S1415" s="7">
        <f t="shared" si="164"/>
        <v>2.7779564107075671E-2</v>
      </c>
      <c r="T1415" s="7">
        <f t="shared" si="164"/>
        <v>-6.0942167770701449E-4</v>
      </c>
      <c r="U1415" s="7">
        <f t="shared" si="164"/>
        <v>2.4963420240204787E-2</v>
      </c>
      <c r="V1415" s="9">
        <f t="shared" si="164"/>
        <v>5.0693114315518165E-2</v>
      </c>
    </row>
    <row r="1416" spans="1:22" x14ac:dyDescent="0.2">
      <c r="A1416" s="8">
        <v>43665</v>
      </c>
      <c r="B1416" s="6">
        <v>38337.01</v>
      </c>
      <c r="C1416" s="6">
        <v>729.25</v>
      </c>
      <c r="D1416" s="6">
        <v>410.3</v>
      </c>
      <c r="E1416" s="6">
        <v>40.25</v>
      </c>
      <c r="F1416" s="6">
        <v>329.68</v>
      </c>
      <c r="G1416" s="6">
        <v>356</v>
      </c>
      <c r="H1416" s="6">
        <v>118</v>
      </c>
      <c r="I1416" s="7">
        <f t="shared" si="167"/>
        <v>1.4619032626696615E-2</v>
      </c>
      <c r="J1416" s="7">
        <f t="shared" si="168"/>
        <v>1.5289681179293746E-2</v>
      </c>
      <c r="K1416" s="7">
        <f t="shared" si="169"/>
        <v>2.0350962710211862E-2</v>
      </c>
      <c r="L1416" s="7">
        <f t="shared" si="166"/>
        <v>3.8509316770186208E-2</v>
      </c>
      <c r="M1416" s="7">
        <f t="shared" si="166"/>
        <v>1.5166221790827494E-2</v>
      </c>
      <c r="N1416" s="7">
        <f t="shared" si="166"/>
        <v>2.1488764044943709E-2</v>
      </c>
      <c r="O1416" s="7">
        <f t="shared" si="161"/>
        <v>2.8389830508474434E-2</v>
      </c>
      <c r="P1416" s="7">
        <f t="shared" si="165"/>
        <v>8.0107132563519909E-3</v>
      </c>
      <c r="Q1416" s="7">
        <f t="shared" si="165"/>
        <v>2.4713405864330283E-3</v>
      </c>
      <c r="R1416" s="7">
        <f t="shared" si="165"/>
        <v>-2.9204206689840808E-3</v>
      </c>
      <c r="S1416" s="7">
        <f t="shared" si="164"/>
        <v>2.4875634718017074E-3</v>
      </c>
      <c r="T1416" s="7">
        <f t="shared" si="164"/>
        <v>4.8650059467581497E-3</v>
      </c>
      <c r="U1416" s="7">
        <f t="shared" si="164"/>
        <v>1.4571949153732625E-2</v>
      </c>
      <c r="V1416" s="9">
        <f t="shared" si="164"/>
        <v>-2.9617114943281068E-3</v>
      </c>
    </row>
    <row r="1417" spans="1:22" x14ac:dyDescent="0.2">
      <c r="A1417" s="8">
        <v>43664</v>
      </c>
      <c r="B1417" s="6">
        <v>38897.46</v>
      </c>
      <c r="C1417" s="6">
        <v>740.4</v>
      </c>
      <c r="D1417" s="6">
        <v>418.65</v>
      </c>
      <c r="E1417" s="6">
        <v>41.8</v>
      </c>
      <c r="F1417" s="6">
        <v>334.68</v>
      </c>
      <c r="G1417" s="6">
        <v>363.65</v>
      </c>
      <c r="H1417" s="6">
        <v>121.35</v>
      </c>
      <c r="I1417" s="7">
        <f t="shared" si="167"/>
        <v>8.1799685635000063E-3</v>
      </c>
      <c r="J1417" s="7">
        <f t="shared" si="168"/>
        <v>1.6477579686655863E-2</v>
      </c>
      <c r="K1417" s="7">
        <f t="shared" si="169"/>
        <v>1.4451212229786181E-2</v>
      </c>
      <c r="L1417" s="7">
        <f t="shared" si="166"/>
        <v>3.3492822966507241E-2</v>
      </c>
      <c r="M1417" s="7">
        <f t="shared" si="166"/>
        <v>5.9758575355450816E-5</v>
      </c>
      <c r="N1417" s="7">
        <f t="shared" si="166"/>
        <v>2.4061597690086645E-2</v>
      </c>
      <c r="O1417" s="7">
        <f t="shared" si="161"/>
        <v>4.9031726411207233E-2</v>
      </c>
      <c r="P1417" s="7">
        <f t="shared" si="165"/>
        <v>1.4513204723471205E-2</v>
      </c>
      <c r="Q1417" s="7">
        <f t="shared" si="165"/>
        <v>1.5173971951511591E-2</v>
      </c>
      <c r="R1417" s="7">
        <f t="shared" si="165"/>
        <v>2.0146649202300294E-2</v>
      </c>
      <c r="S1417" s="7">
        <f t="shared" si="164"/>
        <v>3.7786335666138128E-2</v>
      </c>
      <c r="T1417" s="7">
        <f t="shared" si="164"/>
        <v>1.5052364396836011E-2</v>
      </c>
      <c r="U1417" s="7">
        <f t="shared" si="164"/>
        <v>2.1261135748519139E-2</v>
      </c>
      <c r="V1417" s="9">
        <f t="shared" si="164"/>
        <v>2.7994307706945488E-2</v>
      </c>
    </row>
    <row r="1418" spans="1:22" x14ac:dyDescent="0.2">
      <c r="A1418" s="8">
        <v>43663</v>
      </c>
      <c r="B1418" s="6">
        <v>39215.64</v>
      </c>
      <c r="C1418" s="6">
        <v>752.6</v>
      </c>
      <c r="D1418" s="6">
        <v>424.7</v>
      </c>
      <c r="E1418" s="6">
        <v>43.2</v>
      </c>
      <c r="F1418" s="6">
        <v>334.7</v>
      </c>
      <c r="G1418" s="6">
        <v>372.4</v>
      </c>
      <c r="H1418" s="6">
        <v>127.3</v>
      </c>
      <c r="I1418" s="7">
        <f t="shared" si="167"/>
        <v>-2.1573025456169681E-3</v>
      </c>
      <c r="J1418" s="7">
        <f t="shared" si="168"/>
        <v>1.1227743821419001E-2</v>
      </c>
      <c r="K1418" s="7">
        <f t="shared" si="169"/>
        <v>-2.3546032493515501E-4</v>
      </c>
      <c r="L1418" s="7">
        <f t="shared" si="166"/>
        <v>-2.6620370370370461E-2</v>
      </c>
      <c r="M1418" s="7">
        <f t="shared" si="166"/>
        <v>3.2865252464895356E-3</v>
      </c>
      <c r="N1418" s="7">
        <f t="shared" si="166"/>
        <v>-2.1616541353383312E-2</v>
      </c>
      <c r="O1418" s="7">
        <f t="shared" si="161"/>
        <v>-2.4351924587588281E-2</v>
      </c>
      <c r="P1418" s="7">
        <f t="shared" si="165"/>
        <v>8.1466939543322434E-3</v>
      </c>
      <c r="Q1418" s="7">
        <f t="shared" si="165"/>
        <v>1.6343297459994442E-2</v>
      </c>
      <c r="R1418" s="7">
        <f t="shared" si="165"/>
        <v>1.4347788668784573E-2</v>
      </c>
      <c r="S1418" s="7">
        <f t="shared" si="164"/>
        <v>3.2944155719354058E-2</v>
      </c>
      <c r="T1418" s="7">
        <f t="shared" si="164"/>
        <v>5.9756789882917735E-5</v>
      </c>
      <c r="U1418" s="7">
        <f t="shared" si="164"/>
        <v>2.3776678802362321E-2</v>
      </c>
      <c r="V1418" s="9">
        <f t="shared" si="164"/>
        <v>4.7867573390750429E-2</v>
      </c>
    </row>
    <row r="1419" spans="1:22" x14ac:dyDescent="0.2">
      <c r="A1419" s="8">
        <v>43662</v>
      </c>
      <c r="B1419" s="6">
        <v>39131.040000000001</v>
      </c>
      <c r="C1419" s="6">
        <v>761.05</v>
      </c>
      <c r="D1419" s="6">
        <v>424.6</v>
      </c>
      <c r="E1419" s="6">
        <v>42.05</v>
      </c>
      <c r="F1419" s="6">
        <v>335.8</v>
      </c>
      <c r="G1419" s="6">
        <v>364.35</v>
      </c>
      <c r="H1419" s="6">
        <v>124.2</v>
      </c>
      <c r="I1419" s="7">
        <f t="shared" si="167"/>
        <v>-5.9883407136637201E-3</v>
      </c>
      <c r="J1419" s="7">
        <f t="shared" si="168"/>
        <v>-1.4847907496222224E-2</v>
      </c>
      <c r="K1419" s="7">
        <f t="shared" si="169"/>
        <v>-5.4168629298163573E-3</v>
      </c>
      <c r="L1419" s="7">
        <f t="shared" si="166"/>
        <v>7.1343638525565023E-3</v>
      </c>
      <c r="M1419" s="7">
        <f t="shared" si="166"/>
        <v>-5.2709946396666263E-3</v>
      </c>
      <c r="N1419" s="7">
        <f t="shared" si="166"/>
        <v>-1.1801838891176142E-2</v>
      </c>
      <c r="O1419" s="7">
        <f t="shared" si="161"/>
        <v>-1.7713365539452464E-2</v>
      </c>
      <c r="P1419" s="7">
        <f t="shared" si="165"/>
        <v>-2.1596328748402826E-3</v>
      </c>
      <c r="Q1419" s="7">
        <f t="shared" si="165"/>
        <v>1.1165180566338872E-2</v>
      </c>
      <c r="R1419" s="7">
        <f t="shared" si="165"/>
        <v>-2.3548805006966248E-4</v>
      </c>
      <c r="S1419" s="7">
        <f t="shared" si="164"/>
        <v>-2.6981108831107659E-2</v>
      </c>
      <c r="T1419" s="7">
        <f t="shared" si="164"/>
        <v>3.281136426159661E-3</v>
      </c>
      <c r="U1419" s="7">
        <f t="shared" si="164"/>
        <v>-2.1853601286620658E-2</v>
      </c>
      <c r="V1419" s="9">
        <f t="shared" si="164"/>
        <v>-2.4653336063982349E-2</v>
      </c>
    </row>
    <row r="1420" spans="1:22" x14ac:dyDescent="0.2">
      <c r="A1420" s="8">
        <v>43661</v>
      </c>
      <c r="B1420" s="6">
        <v>38896.71</v>
      </c>
      <c r="C1420" s="6">
        <v>749.75</v>
      </c>
      <c r="D1420" s="6">
        <v>422.3</v>
      </c>
      <c r="E1420" s="6">
        <v>42.35</v>
      </c>
      <c r="F1420" s="6">
        <v>334.03</v>
      </c>
      <c r="G1420" s="6">
        <v>360.05</v>
      </c>
      <c r="H1420" s="6">
        <v>122</v>
      </c>
      <c r="I1420" s="7">
        <f t="shared" si="167"/>
        <v>-4.1257988143469371E-3</v>
      </c>
      <c r="J1420" s="7">
        <f t="shared" si="168"/>
        <v>8.0693564521505667E-3</v>
      </c>
      <c r="K1420" s="7">
        <f t="shared" si="169"/>
        <v>1.1247928013260688E-2</v>
      </c>
      <c r="L1420" s="7">
        <f t="shared" si="166"/>
        <v>1.7709563164108655E-2</v>
      </c>
      <c r="M1420" s="7">
        <f t="shared" si="166"/>
        <v>-1.9459330000298758E-3</v>
      </c>
      <c r="N1420" s="7">
        <f t="shared" si="166"/>
        <v>9.8597417025414469E-3</v>
      </c>
      <c r="O1420" s="7">
        <f t="shared" si="161"/>
        <v>3.237704918032791E-2</v>
      </c>
      <c r="P1420" s="7">
        <f t="shared" si="165"/>
        <v>-6.0063427300327777E-3</v>
      </c>
      <c r="Q1420" s="7">
        <f t="shared" si="165"/>
        <v>-1.4959241096557259E-2</v>
      </c>
      <c r="R1420" s="7">
        <f t="shared" si="165"/>
        <v>-5.4315873292578908E-3</v>
      </c>
      <c r="S1420" s="7">
        <f t="shared" si="164"/>
        <v>7.1090346791063607E-3</v>
      </c>
      <c r="T1420" s="7">
        <f t="shared" si="164"/>
        <v>-5.2849353410656897E-3</v>
      </c>
      <c r="U1420" s="7">
        <f t="shared" si="164"/>
        <v>-1.1872033421415457E-2</v>
      </c>
      <c r="V1420" s="9">
        <f t="shared" si="164"/>
        <v>-1.7872124766121798E-2</v>
      </c>
    </row>
    <row r="1421" spans="1:22" x14ac:dyDescent="0.2">
      <c r="A1421" s="8">
        <v>43658</v>
      </c>
      <c r="B1421" s="6">
        <v>38736.230000000003</v>
      </c>
      <c r="C1421" s="6">
        <v>755.8</v>
      </c>
      <c r="D1421" s="6">
        <v>427.05</v>
      </c>
      <c r="E1421" s="6">
        <v>43.1</v>
      </c>
      <c r="F1421" s="6">
        <v>333.38</v>
      </c>
      <c r="G1421" s="6">
        <v>363.6</v>
      </c>
      <c r="H1421" s="6">
        <v>125.95</v>
      </c>
      <c r="I1421" s="7">
        <f t="shared" si="167"/>
        <v>2.2428615278253794E-3</v>
      </c>
      <c r="J1421" s="7">
        <f t="shared" si="168"/>
        <v>1.4024874305371915E-2</v>
      </c>
      <c r="K1421" s="7">
        <f t="shared" si="169"/>
        <v>-1.1708230886312565E-3</v>
      </c>
      <c r="L1421" s="7">
        <f t="shared" si="166"/>
        <v>-8.1206496519722338E-3</v>
      </c>
      <c r="M1421" s="7">
        <f t="shared" si="166"/>
        <v>8.848761173435582E-3</v>
      </c>
      <c r="N1421" s="7">
        <f t="shared" si="166"/>
        <v>-1.1001100110011874E-3</v>
      </c>
      <c r="O1421" s="7">
        <f t="shared" si="161"/>
        <v>3.9698292973389115E-4</v>
      </c>
      <c r="P1421" s="7">
        <f t="shared" si="165"/>
        <v>-4.1343334050333814E-3</v>
      </c>
      <c r="Q1421" s="7">
        <f t="shared" si="165"/>
        <v>8.0369732862699741E-3</v>
      </c>
      <c r="R1421" s="7">
        <f t="shared" si="165"/>
        <v>1.1185140452258338E-2</v>
      </c>
      <c r="S1421" s="7">
        <f t="shared" si="164"/>
        <v>1.7554576011638741E-2</v>
      </c>
      <c r="T1421" s="7">
        <f t="shared" si="164"/>
        <v>-1.9478287874329216E-3</v>
      </c>
      <c r="U1421" s="7">
        <f t="shared" si="164"/>
        <v>9.8114516084480859E-3</v>
      </c>
      <c r="V1421" s="9">
        <f t="shared" si="164"/>
        <v>3.1863958065362678E-2</v>
      </c>
    </row>
    <row r="1422" spans="1:22" x14ac:dyDescent="0.2">
      <c r="A1422" s="8">
        <v>43657</v>
      </c>
      <c r="B1422" s="6">
        <v>38823.11</v>
      </c>
      <c r="C1422" s="6">
        <v>766.4</v>
      </c>
      <c r="D1422" s="6">
        <v>426.55</v>
      </c>
      <c r="E1422" s="6">
        <v>42.75</v>
      </c>
      <c r="F1422" s="6">
        <v>336.33</v>
      </c>
      <c r="G1422" s="6">
        <v>363.2</v>
      </c>
      <c r="H1422" s="6">
        <v>126</v>
      </c>
      <c r="I1422" s="7">
        <f t="shared" si="167"/>
        <v>-6.8533922192219876E-3</v>
      </c>
      <c r="J1422" s="7">
        <f t="shared" si="168"/>
        <v>3.7186847599164352E-3</v>
      </c>
      <c r="K1422" s="7">
        <f t="shared" si="169"/>
        <v>1.0198101043253915E-2</v>
      </c>
      <c r="L1422" s="7">
        <f t="shared" si="166"/>
        <v>-2.3391812865497519E-3</v>
      </c>
      <c r="M1422" s="7">
        <f t="shared" si="166"/>
        <v>-2.3786162400023736E-2</v>
      </c>
      <c r="N1422" s="7">
        <f t="shared" si="166"/>
        <v>-2.4779735682819437E-2</v>
      </c>
      <c r="O1422" s="7">
        <f t="shared" si="161"/>
        <v>-1.388888888888884E-2</v>
      </c>
      <c r="P1422" s="7">
        <f t="shared" si="165"/>
        <v>2.2403500684449271E-3</v>
      </c>
      <c r="Q1422" s="7">
        <f t="shared" si="165"/>
        <v>1.3927435741262317E-2</v>
      </c>
      <c r="R1422" s="7">
        <f t="shared" si="165"/>
        <v>-1.1715090374524433E-3</v>
      </c>
      <c r="S1422" s="7">
        <f t="shared" si="164"/>
        <v>-8.153801726932957E-3</v>
      </c>
      <c r="T1422" s="7">
        <f t="shared" si="164"/>
        <v>8.8098403186698433E-3</v>
      </c>
      <c r="U1422" s="7">
        <f t="shared" si="164"/>
        <v>-1.1007155761856271E-3</v>
      </c>
      <c r="V1422" s="9">
        <f t="shared" si="164"/>
        <v>3.96904152858668E-4</v>
      </c>
    </row>
    <row r="1423" spans="1:22" x14ac:dyDescent="0.2">
      <c r="A1423" s="8">
        <v>43656</v>
      </c>
      <c r="B1423" s="6">
        <v>38557.040000000001</v>
      </c>
      <c r="C1423" s="6">
        <v>769.25</v>
      </c>
      <c r="D1423" s="6">
        <v>430.9</v>
      </c>
      <c r="E1423" s="6">
        <v>42.65</v>
      </c>
      <c r="F1423" s="6">
        <v>328.33</v>
      </c>
      <c r="G1423" s="6">
        <v>354.2</v>
      </c>
      <c r="H1423" s="6">
        <v>124.25</v>
      </c>
      <c r="I1423" s="7">
        <f t="shared" si="167"/>
        <v>4.5070887184286423E-3</v>
      </c>
      <c r="J1423" s="7">
        <f t="shared" si="168"/>
        <v>2.2034449138771617E-2</v>
      </c>
      <c r="K1423" s="7">
        <f t="shared" si="169"/>
        <v>-5.5697377581804819E-3</v>
      </c>
      <c r="L1423" s="7">
        <f t="shared" si="166"/>
        <v>7.0339976553341899E-3</v>
      </c>
      <c r="M1423" s="7">
        <f t="shared" si="166"/>
        <v>1.0873206834587146E-2</v>
      </c>
      <c r="N1423" s="7">
        <f t="shared" si="166"/>
        <v>1.4963297571993328E-2</v>
      </c>
      <c r="O1423" s="7">
        <f t="shared" si="161"/>
        <v>1.3279678068410572E-2</v>
      </c>
      <c r="P1423" s="7">
        <f t="shared" si="165"/>
        <v>-6.876984565198402E-3</v>
      </c>
      <c r="Q1423" s="7">
        <f t="shared" si="165"/>
        <v>3.7117875455003621E-3</v>
      </c>
      <c r="R1423" s="7">
        <f t="shared" si="165"/>
        <v>1.0146451267088461E-2</v>
      </c>
      <c r="S1423" s="7">
        <f t="shared" si="164"/>
        <v>-2.3419214450811437E-3</v>
      </c>
      <c r="T1423" s="7">
        <f t="shared" si="164"/>
        <v>-2.4073620665431415E-2</v>
      </c>
      <c r="U1423" s="7">
        <f t="shared" si="164"/>
        <v>-2.5091921378405119E-2</v>
      </c>
      <c r="V1423" s="9">
        <f t="shared" si="164"/>
        <v>-1.3986241974739839E-2</v>
      </c>
    </row>
    <row r="1424" spans="1:22" x14ac:dyDescent="0.2">
      <c r="A1424" s="8">
        <v>43655</v>
      </c>
      <c r="B1424" s="6">
        <v>38730.82</v>
      </c>
      <c r="C1424" s="6">
        <v>786.2</v>
      </c>
      <c r="D1424" s="6">
        <v>428.5</v>
      </c>
      <c r="E1424" s="6">
        <v>42.95</v>
      </c>
      <c r="F1424" s="6">
        <v>331.9</v>
      </c>
      <c r="G1424" s="6">
        <v>359.5</v>
      </c>
      <c r="H1424" s="6">
        <v>125.9</v>
      </c>
      <c r="I1424" s="7">
        <f t="shared" si="167"/>
        <v>-2.646471208200829E-4</v>
      </c>
      <c r="J1424" s="7">
        <f t="shared" si="168"/>
        <v>-4.197405240396912E-3</v>
      </c>
      <c r="K1424" s="7">
        <f t="shared" si="169"/>
        <v>-6.0676779463244568E-3</v>
      </c>
      <c r="L1424" s="7">
        <f t="shared" si="166"/>
        <v>-1.9790454016298087E-2</v>
      </c>
      <c r="M1424" s="7">
        <f t="shared" si="166"/>
        <v>2.4495329918650111E-2</v>
      </c>
      <c r="N1424" s="7">
        <f t="shared" si="166"/>
        <v>-1.1682892906815012E-2</v>
      </c>
      <c r="O1424" s="7">
        <f t="shared" si="161"/>
        <v>-9.928514694201751E-3</v>
      </c>
      <c r="P1424" s="7">
        <f t="shared" si="165"/>
        <v>4.4969622100510089E-3</v>
      </c>
      <c r="Q1424" s="7">
        <f t="shared" si="165"/>
        <v>2.1795198785608823E-2</v>
      </c>
      <c r="R1424" s="7">
        <f t="shared" si="165"/>
        <v>-5.5853065839577684E-3</v>
      </c>
      <c r="S1424" s="7">
        <f t="shared" si="164"/>
        <v>7.0093744925763275E-3</v>
      </c>
      <c r="T1424" s="7">
        <f t="shared" si="164"/>
        <v>1.0814518557748476E-2</v>
      </c>
      <c r="U1424" s="7">
        <f t="shared" si="164"/>
        <v>1.4852451812368316E-2</v>
      </c>
      <c r="V1424" s="9">
        <f t="shared" si="164"/>
        <v>1.3192276073563483E-2</v>
      </c>
    </row>
    <row r="1425" spans="1:22" x14ac:dyDescent="0.2">
      <c r="A1425" s="8">
        <v>43654</v>
      </c>
      <c r="B1425" s="6">
        <v>38720.57</v>
      </c>
      <c r="C1425" s="6">
        <v>782.9</v>
      </c>
      <c r="D1425" s="6">
        <v>425.9</v>
      </c>
      <c r="E1425" s="6">
        <v>42.1</v>
      </c>
      <c r="F1425" s="6">
        <v>340.03</v>
      </c>
      <c r="G1425" s="6">
        <v>355.3</v>
      </c>
      <c r="H1425" s="6">
        <v>124.65</v>
      </c>
      <c r="I1425" s="7">
        <f t="shared" si="167"/>
        <v>2.0475421720289821E-2</v>
      </c>
      <c r="J1425" s="7">
        <f t="shared" si="168"/>
        <v>2.9633414229148114E-2</v>
      </c>
      <c r="K1425" s="7">
        <f t="shared" si="169"/>
        <v>2.4536276121155387E-2</v>
      </c>
      <c r="L1425" s="7">
        <f t="shared" si="166"/>
        <v>3.0878859857482066E-2</v>
      </c>
      <c r="M1425" s="7">
        <f t="shared" si="166"/>
        <v>4.323147957533191E-3</v>
      </c>
      <c r="N1425" s="7">
        <f t="shared" si="166"/>
        <v>4.320292710385587E-2</v>
      </c>
      <c r="O1425" s="7">
        <f t="shared" si="161"/>
        <v>4.6530284797432708E-2</v>
      </c>
      <c r="P1425" s="7">
        <f t="shared" si="165"/>
        <v>-2.6468214604904907E-4</v>
      </c>
      <c r="Q1425" s="7">
        <f t="shared" si="165"/>
        <v>-4.2062390738915089E-3</v>
      </c>
      <c r="R1425" s="7">
        <f t="shared" si="165"/>
        <v>-6.0861611086667463E-3</v>
      </c>
      <c r="S1425" s="7">
        <f t="shared" si="164"/>
        <v>-1.9988907741928713E-2</v>
      </c>
      <c r="T1425" s="7">
        <f t="shared" si="164"/>
        <v>2.4200130285891113E-2</v>
      </c>
      <c r="U1425" s="7">
        <f t="shared" si="164"/>
        <v>-1.175167413411997E-2</v>
      </c>
      <c r="V1425" s="9">
        <f t="shared" si="164"/>
        <v>-9.9781310807345973E-3</v>
      </c>
    </row>
    <row r="1426" spans="1:22" x14ac:dyDescent="0.2">
      <c r="A1426" s="8">
        <v>43651</v>
      </c>
      <c r="B1426" s="6">
        <v>39513.39</v>
      </c>
      <c r="C1426" s="6">
        <v>806.1</v>
      </c>
      <c r="D1426" s="6">
        <v>436.35</v>
      </c>
      <c r="E1426" s="6">
        <v>43.4</v>
      </c>
      <c r="F1426" s="6">
        <v>341.5</v>
      </c>
      <c r="G1426" s="6">
        <v>370.65</v>
      </c>
      <c r="H1426" s="6">
        <v>130.44999999999999</v>
      </c>
      <c r="I1426" s="7">
        <f t="shared" si="167"/>
        <v>9.9882596760236808E-3</v>
      </c>
      <c r="J1426" s="7">
        <f t="shared" si="168"/>
        <v>3.4114874085100499E-3</v>
      </c>
      <c r="K1426" s="7">
        <f t="shared" si="169"/>
        <v>-3.4376074252329136E-4</v>
      </c>
      <c r="L1426" s="7">
        <f t="shared" si="166"/>
        <v>3.6866359447004671E-2</v>
      </c>
      <c r="M1426" s="7">
        <f t="shared" si="166"/>
        <v>1.6925329428989722E-2</v>
      </c>
      <c r="N1426" s="7">
        <f t="shared" si="166"/>
        <v>-8.7683798731957863E-3</v>
      </c>
      <c r="O1426" s="7">
        <f t="shared" si="161"/>
        <v>-8.0490609428898185E-3</v>
      </c>
      <c r="P1426" s="7">
        <f t="shared" si="165"/>
        <v>2.0268618431218296E-2</v>
      </c>
      <c r="Q1426" s="7">
        <f t="shared" si="165"/>
        <v>2.92028303756868E-2</v>
      </c>
      <c r="R1426" s="7">
        <f t="shared" si="165"/>
        <v>2.4240096680152708E-2</v>
      </c>
      <c r="S1426" s="7">
        <f t="shared" si="164"/>
        <v>3.0411700418023328E-2</v>
      </c>
      <c r="T1426" s="7">
        <f t="shared" si="164"/>
        <v>4.3138299990246598E-3</v>
      </c>
      <c r="U1426" s="7">
        <f t="shared" si="164"/>
        <v>4.2295718075747342E-2</v>
      </c>
      <c r="V1426" s="9">
        <f t="shared" si="164"/>
        <v>4.548020161317045E-2</v>
      </c>
    </row>
    <row r="1427" spans="1:22" x14ac:dyDescent="0.2">
      <c r="A1427" s="8">
        <v>43650</v>
      </c>
      <c r="B1427" s="6">
        <v>39908.06</v>
      </c>
      <c r="C1427" s="6">
        <v>808.85</v>
      </c>
      <c r="D1427" s="6">
        <v>436.2</v>
      </c>
      <c r="E1427" s="6">
        <v>45</v>
      </c>
      <c r="F1427" s="6">
        <v>347.28</v>
      </c>
      <c r="G1427" s="6">
        <v>367.4</v>
      </c>
      <c r="H1427" s="6">
        <v>129.4</v>
      </c>
      <c r="I1427" s="7">
        <f t="shared" si="167"/>
        <v>-1.7242131038190944E-3</v>
      </c>
      <c r="J1427" s="7">
        <f t="shared" si="168"/>
        <v>-3.2762564134264371E-3</v>
      </c>
      <c r="K1427" s="7">
        <f t="shared" si="169"/>
        <v>-5.7313159101324285E-4</v>
      </c>
      <c r="L1427" s="7">
        <f t="shared" si="166"/>
        <v>-1.1111111111110628E-3</v>
      </c>
      <c r="M1427" s="7">
        <f t="shared" si="166"/>
        <v>1.5837364662520947E-3</v>
      </c>
      <c r="N1427" s="7">
        <f t="shared" si="166"/>
        <v>-3.4022863364180367E-3</v>
      </c>
      <c r="O1427" s="7">
        <f t="shared" si="161"/>
        <v>-3.0139103554868707E-2</v>
      </c>
      <c r="P1427" s="7">
        <f t="shared" si="165"/>
        <v>9.9387067024630342E-3</v>
      </c>
      <c r="Q1427" s="7">
        <f t="shared" si="165"/>
        <v>3.4056814861477456E-3</v>
      </c>
      <c r="R1427" s="7">
        <f t="shared" si="165"/>
        <v>-3.438198417917351E-4</v>
      </c>
      <c r="S1427" s="7">
        <f t="shared" si="164"/>
        <v>3.6203048663960638E-2</v>
      </c>
      <c r="T1427" s="7">
        <f t="shared" si="164"/>
        <v>1.6783691980493329E-2</v>
      </c>
      <c r="U1427" s="7">
        <f t="shared" si="164"/>
        <v>-8.8070483217035436E-3</v>
      </c>
      <c r="V1427" s="9">
        <f t="shared" si="164"/>
        <v>-8.081629515937069E-3</v>
      </c>
    </row>
    <row r="1428" spans="1:22" x14ac:dyDescent="0.2">
      <c r="A1428" s="8">
        <v>43649</v>
      </c>
      <c r="B1428" s="6">
        <v>39839.25</v>
      </c>
      <c r="C1428" s="6">
        <v>806.2</v>
      </c>
      <c r="D1428" s="6">
        <v>435.95</v>
      </c>
      <c r="E1428" s="6">
        <v>44.95</v>
      </c>
      <c r="F1428" s="6">
        <v>347.83</v>
      </c>
      <c r="G1428" s="6">
        <v>366.15</v>
      </c>
      <c r="H1428" s="6">
        <v>125.5</v>
      </c>
      <c r="I1428" s="7">
        <f t="shared" si="167"/>
        <v>-5.7154690412086762E-4</v>
      </c>
      <c r="J1428" s="7">
        <f t="shared" si="168"/>
        <v>-4.4653932026792464E-3</v>
      </c>
      <c r="K1428" s="7">
        <f t="shared" si="169"/>
        <v>1.8350728294529439E-3</v>
      </c>
      <c r="L1428" s="7">
        <f t="shared" si="166"/>
        <v>-1.2235817575083519E-2</v>
      </c>
      <c r="M1428" s="7">
        <f t="shared" si="166"/>
        <v>3.1624644222754128E-3</v>
      </c>
      <c r="N1428" s="7">
        <f t="shared" si="166"/>
        <v>-4.506349856616132E-3</v>
      </c>
      <c r="O1428" s="7">
        <f t="shared" si="161"/>
        <v>-3.9840637450199168E-2</v>
      </c>
      <c r="P1428" s="7">
        <f t="shared" si="165"/>
        <v>-1.7257012700893221E-3</v>
      </c>
      <c r="Q1428" s="7">
        <f t="shared" si="165"/>
        <v>-3.2816350926375961E-3</v>
      </c>
      <c r="R1428" s="7">
        <f t="shared" si="165"/>
        <v>-5.7329589370459268E-4</v>
      </c>
      <c r="S1428" s="7">
        <f t="shared" si="164"/>
        <v>-1.1117288526904293E-3</v>
      </c>
      <c r="T1428" s="7">
        <f t="shared" si="164"/>
        <v>1.5824836782044802E-3</v>
      </c>
      <c r="U1428" s="7">
        <f t="shared" si="164"/>
        <v>-3.4080872739464733E-3</v>
      </c>
      <c r="V1428" s="9">
        <f t="shared" si="164"/>
        <v>-3.0602623494961699E-2</v>
      </c>
    </row>
    <row r="1429" spans="1:22" x14ac:dyDescent="0.2">
      <c r="A1429" s="8">
        <v>43648</v>
      </c>
      <c r="B1429" s="6">
        <v>39816.480000000003</v>
      </c>
      <c r="C1429" s="6">
        <v>802.6</v>
      </c>
      <c r="D1429" s="6">
        <v>436.75</v>
      </c>
      <c r="E1429" s="6">
        <v>44.4</v>
      </c>
      <c r="F1429" s="6">
        <v>348.93</v>
      </c>
      <c r="G1429" s="6">
        <v>364.5</v>
      </c>
      <c r="H1429" s="6">
        <v>120.5</v>
      </c>
      <c r="I1429" s="7">
        <f t="shared" si="167"/>
        <v>-3.2644774224140916E-3</v>
      </c>
      <c r="J1429" s="7">
        <f t="shared" si="168"/>
        <v>9.7807126837776703E-3</v>
      </c>
      <c r="K1429" s="7">
        <f t="shared" si="169"/>
        <v>5.1516886090441361E-3</v>
      </c>
      <c r="L1429" s="7">
        <f t="shared" si="166"/>
        <v>-3.3783783783783994E-3</v>
      </c>
      <c r="M1429" s="7">
        <f t="shared" si="166"/>
        <v>-7.250737970366683E-3</v>
      </c>
      <c r="N1429" s="7">
        <f t="shared" si="166"/>
        <v>-8.0932784636488231E-3</v>
      </c>
      <c r="O1429" s="7">
        <f t="shared" si="166"/>
        <v>6.2240663900414717E-3</v>
      </c>
      <c r="P1429" s="7">
        <f t="shared" si="165"/>
        <v>-5.7171029931431683E-4</v>
      </c>
      <c r="Q1429" s="7">
        <f t="shared" si="165"/>
        <v>-4.4753928502490698E-3</v>
      </c>
      <c r="R1429" s="7">
        <f t="shared" si="165"/>
        <v>1.8333911403419349E-3</v>
      </c>
      <c r="S1429" s="7">
        <f t="shared" si="164"/>
        <v>-1.2311291479450303E-2</v>
      </c>
      <c r="T1429" s="7">
        <f t="shared" si="164"/>
        <v>3.1574743495147908E-3</v>
      </c>
      <c r="U1429" s="7">
        <f t="shared" si="164"/>
        <v>-4.5165340583659189E-3</v>
      </c>
      <c r="V1429" s="9">
        <f t="shared" si="164"/>
        <v>-4.0656005641128853E-2</v>
      </c>
    </row>
    <row r="1430" spans="1:22" x14ac:dyDescent="0.2">
      <c r="A1430" s="8">
        <v>43647</v>
      </c>
      <c r="B1430" s="6">
        <v>39686.5</v>
      </c>
      <c r="C1430" s="6">
        <v>810.45</v>
      </c>
      <c r="D1430" s="6">
        <v>439</v>
      </c>
      <c r="E1430" s="6">
        <v>44.25</v>
      </c>
      <c r="F1430" s="6">
        <v>346.4</v>
      </c>
      <c r="G1430" s="6">
        <v>361.55</v>
      </c>
      <c r="H1430" s="6">
        <v>121.25</v>
      </c>
      <c r="I1430" s="7">
        <f t="shared" si="167"/>
        <v>-7.3541380570218973E-3</v>
      </c>
      <c r="J1430" s="7">
        <f t="shared" si="168"/>
        <v>-2.344376580911911E-3</v>
      </c>
      <c r="K1430" s="7">
        <f t="shared" si="169"/>
        <v>-4.3280182232345865E-3</v>
      </c>
      <c r="L1430" s="7">
        <f t="shared" si="166"/>
        <v>-2.2598870056497189E-2</v>
      </c>
      <c r="M1430" s="7">
        <f t="shared" si="166"/>
        <v>1.6541570438799225E-2</v>
      </c>
      <c r="N1430" s="7">
        <f t="shared" si="166"/>
        <v>-8.2976075231644408E-4</v>
      </c>
      <c r="O1430" s="7">
        <f t="shared" si="166"/>
        <v>2.8865979381442752E-3</v>
      </c>
      <c r="P1430" s="7">
        <f t="shared" si="165"/>
        <v>-3.2698174536093874E-3</v>
      </c>
      <c r="Q1430" s="7">
        <f t="shared" si="165"/>
        <v>9.7331911253680653E-3</v>
      </c>
      <c r="R1430" s="7">
        <f t="shared" si="165"/>
        <v>5.1384640610054643E-3</v>
      </c>
      <c r="S1430" s="7">
        <f t="shared" si="164"/>
        <v>-3.3840979842405684E-3</v>
      </c>
      <c r="T1430" s="7">
        <f t="shared" si="164"/>
        <v>-7.2771523307771854E-3</v>
      </c>
      <c r="U1430" s="7">
        <f t="shared" si="164"/>
        <v>-8.1262068277519698E-3</v>
      </c>
      <c r="V1430" s="9">
        <f t="shared" si="164"/>
        <v>6.2047768868828696E-3</v>
      </c>
    </row>
    <row r="1431" spans="1:22" x14ac:dyDescent="0.2">
      <c r="A1431" s="8">
        <v>43644</v>
      </c>
      <c r="B1431" s="6">
        <v>39394.639999999999</v>
      </c>
      <c r="C1431" s="6">
        <v>808.55</v>
      </c>
      <c r="D1431" s="6">
        <v>437.1</v>
      </c>
      <c r="E1431" s="6">
        <v>43.25</v>
      </c>
      <c r="F1431" s="6">
        <v>352.13</v>
      </c>
      <c r="G1431" s="6">
        <v>361.25</v>
      </c>
      <c r="H1431" s="6">
        <v>121.6</v>
      </c>
      <c r="I1431" s="7">
        <f t="shared" si="167"/>
        <v>4.8679211182030002E-3</v>
      </c>
      <c r="J1431" s="7">
        <f t="shared" si="168"/>
        <v>-1.001793333745582E-2</v>
      </c>
      <c r="K1431" s="7">
        <f t="shared" si="169"/>
        <v>8.8080530770990872E-3</v>
      </c>
      <c r="L1431" s="7">
        <f t="shared" si="166"/>
        <v>-8.0924855491329994E-3</v>
      </c>
      <c r="M1431" s="7">
        <f t="shared" si="166"/>
        <v>-1.8828273648936467E-2</v>
      </c>
      <c r="N1431" s="7">
        <f t="shared" si="166"/>
        <v>2.4913494809688519E-3</v>
      </c>
      <c r="O1431" s="7">
        <f t="shared" si="166"/>
        <v>-1.6447368421051989E-3</v>
      </c>
      <c r="P1431" s="7">
        <f t="shared" si="165"/>
        <v>-7.3813130446826426E-3</v>
      </c>
      <c r="Q1431" s="7">
        <f t="shared" si="165"/>
        <v>-2.347128934231705E-3</v>
      </c>
      <c r="R1431" s="7">
        <f t="shared" si="165"/>
        <v>-4.3374112059024724E-3</v>
      </c>
      <c r="S1431" s="7">
        <f t="shared" si="164"/>
        <v>-2.2858138076050208E-2</v>
      </c>
      <c r="T1431" s="7">
        <f t="shared" si="164"/>
        <v>1.6406248910462131E-2</v>
      </c>
      <c r="U1431" s="7">
        <f t="shared" si="164"/>
        <v>-8.3010519431897067E-4</v>
      </c>
      <c r="V1431" s="9">
        <f t="shared" si="164"/>
        <v>2.882439714474E-3</v>
      </c>
    </row>
    <row r="1432" spans="1:22" x14ac:dyDescent="0.2">
      <c r="A1432" s="8">
        <v>43643</v>
      </c>
      <c r="B1432" s="6">
        <v>39586.410000000003</v>
      </c>
      <c r="C1432" s="6">
        <v>800.45</v>
      </c>
      <c r="D1432" s="6">
        <v>440.95</v>
      </c>
      <c r="E1432" s="6">
        <v>42.9</v>
      </c>
      <c r="F1432" s="6">
        <v>345.5</v>
      </c>
      <c r="G1432" s="6">
        <v>362.15</v>
      </c>
      <c r="H1432" s="6">
        <v>121.4</v>
      </c>
      <c r="I1432" s="7">
        <f t="shared" si="167"/>
        <v>1.4323097244739458E-4</v>
      </c>
      <c r="J1432" s="7">
        <f t="shared" si="168"/>
        <v>-1.4804172652882808E-2</v>
      </c>
      <c r="K1432" s="7">
        <f t="shared" si="169"/>
        <v>-5.216010885587985E-3</v>
      </c>
      <c r="L1432" s="7">
        <f t="shared" si="166"/>
        <v>-1.1655011655010705E-3</v>
      </c>
      <c r="M1432" s="7">
        <f t="shared" si="166"/>
        <v>3.7626628075253521E-3</v>
      </c>
      <c r="N1432" s="7">
        <f t="shared" si="166"/>
        <v>-1.1045147038519998E-2</v>
      </c>
      <c r="O1432" s="7">
        <f t="shared" si="166"/>
        <v>4.1186161449746628E-4</v>
      </c>
      <c r="P1432" s="7">
        <f t="shared" si="165"/>
        <v>4.8561111015088358E-3</v>
      </c>
      <c r="Q1432" s="7">
        <f t="shared" si="165"/>
        <v>-1.0068450499849262E-2</v>
      </c>
      <c r="R1432" s="7">
        <f t="shared" si="165"/>
        <v>8.7694884649209791E-3</v>
      </c>
      <c r="S1432" s="7">
        <f t="shared" si="164"/>
        <v>-8.1254074439170917E-3</v>
      </c>
      <c r="T1432" s="7">
        <f t="shared" si="164"/>
        <v>-1.9007782391017483E-2</v>
      </c>
      <c r="U1432" s="7">
        <f t="shared" si="164"/>
        <v>2.4882512146931378E-3</v>
      </c>
      <c r="V1432" s="9">
        <f t="shared" si="164"/>
        <v>-1.6460909066686805E-3</v>
      </c>
    </row>
    <row r="1433" spans="1:22" x14ac:dyDescent="0.2">
      <c r="A1433" s="8">
        <v>43642</v>
      </c>
      <c r="B1433" s="6">
        <v>39592.080000000002</v>
      </c>
      <c r="C1433" s="6">
        <v>788.6</v>
      </c>
      <c r="D1433" s="6">
        <v>438.65</v>
      </c>
      <c r="E1433" s="6">
        <v>42.85</v>
      </c>
      <c r="F1433" s="6">
        <v>346.8</v>
      </c>
      <c r="G1433" s="6">
        <v>358.15</v>
      </c>
      <c r="H1433" s="6">
        <v>121.45</v>
      </c>
      <c r="I1433" s="7">
        <f t="shared" si="167"/>
        <v>-3.9689756133044485E-3</v>
      </c>
      <c r="J1433" s="7">
        <f t="shared" si="168"/>
        <v>-8.8130864823738886E-3</v>
      </c>
      <c r="K1433" s="7">
        <f t="shared" si="169"/>
        <v>-1.1398609369656865E-2</v>
      </c>
      <c r="L1433" s="7">
        <f t="shared" si="166"/>
        <v>-9.334889148191361E-3</v>
      </c>
      <c r="M1433" s="7">
        <f t="shared" si="166"/>
        <v>7.4394463667819544E-3</v>
      </c>
      <c r="N1433" s="7">
        <f t="shared" si="166"/>
        <v>-4.4674019265670273E-3</v>
      </c>
      <c r="O1433" s="7">
        <f t="shared" si="166"/>
        <v>-1.1939069575957251E-2</v>
      </c>
      <c r="P1433" s="7">
        <f t="shared" si="165"/>
        <v>1.4322071587102172E-4</v>
      </c>
      <c r="Q1433" s="7">
        <f t="shared" si="165"/>
        <v>-1.4914848080576703E-2</v>
      </c>
      <c r="R1433" s="7">
        <f t="shared" si="165"/>
        <v>-5.2296617597969667E-3</v>
      </c>
      <c r="S1433" s="7">
        <f t="shared" si="164"/>
        <v>-1.1661808901823965E-3</v>
      </c>
      <c r="T1433" s="7">
        <f t="shared" si="164"/>
        <v>3.7556016986622261E-3</v>
      </c>
      <c r="U1433" s="7">
        <f t="shared" si="164"/>
        <v>-1.1106597580874879E-2</v>
      </c>
      <c r="V1433" s="9">
        <f t="shared" si="164"/>
        <v>4.1177682278355394E-4</v>
      </c>
    </row>
    <row r="1434" spans="1:22" x14ac:dyDescent="0.2">
      <c r="A1434" s="8">
        <v>43641</v>
      </c>
      <c r="B1434" s="6">
        <v>39434.94</v>
      </c>
      <c r="C1434" s="6">
        <v>781.65</v>
      </c>
      <c r="D1434" s="6">
        <v>433.65</v>
      </c>
      <c r="E1434" s="6">
        <v>42.45</v>
      </c>
      <c r="F1434" s="6">
        <v>349.38</v>
      </c>
      <c r="G1434" s="6">
        <v>356.55</v>
      </c>
      <c r="H1434" s="6">
        <v>120</v>
      </c>
      <c r="I1434" s="7">
        <f t="shared" si="167"/>
        <v>-7.9112583916699508E-3</v>
      </c>
      <c r="J1434" s="7">
        <f t="shared" si="168"/>
        <v>-2.4051685537004985E-2</v>
      </c>
      <c r="K1434" s="7">
        <f t="shared" si="169"/>
        <v>-9.6852300242130651E-3</v>
      </c>
      <c r="L1434" s="7">
        <f t="shared" si="166"/>
        <v>-1.1778563015313326E-3</v>
      </c>
      <c r="M1434" s="7">
        <f t="shared" si="166"/>
        <v>-8.6725055813153817E-3</v>
      </c>
      <c r="N1434" s="7">
        <f t="shared" si="166"/>
        <v>-9.3955966905062693E-3</v>
      </c>
      <c r="O1434" s="7">
        <f t="shared" si="166"/>
        <v>-1.4583333333333282E-2</v>
      </c>
      <c r="P1434" s="7">
        <f t="shared" si="165"/>
        <v>-3.9768729000322477E-3</v>
      </c>
      <c r="Q1434" s="7">
        <f t="shared" si="165"/>
        <v>-8.8521514201935405E-3</v>
      </c>
      <c r="R1434" s="7">
        <f t="shared" si="165"/>
        <v>-1.1464071443928081E-2</v>
      </c>
      <c r="S1434" s="7">
        <f t="shared" si="164"/>
        <v>-9.3787322864324688E-3</v>
      </c>
      <c r="T1434" s="7">
        <f t="shared" si="164"/>
        <v>7.4119101706967413E-3</v>
      </c>
      <c r="U1434" s="7">
        <f t="shared" si="164"/>
        <v>-4.4774105861475543E-3</v>
      </c>
      <c r="V1434" s="9">
        <f t="shared" si="164"/>
        <v>-1.2010912666135578E-2</v>
      </c>
    </row>
    <row r="1435" spans="1:22" x14ac:dyDescent="0.2">
      <c r="A1435" s="8">
        <v>43640</v>
      </c>
      <c r="B1435" s="6">
        <v>39122.959999999999</v>
      </c>
      <c r="C1435" s="6">
        <v>762.85</v>
      </c>
      <c r="D1435" s="6">
        <v>429.45</v>
      </c>
      <c r="E1435" s="6">
        <v>42.4</v>
      </c>
      <c r="F1435" s="6">
        <v>346.35</v>
      </c>
      <c r="G1435" s="6">
        <v>353.2</v>
      </c>
      <c r="H1435" s="6">
        <v>118.25</v>
      </c>
      <c r="I1435" s="7">
        <f t="shared" si="167"/>
        <v>1.8283381421038136E-3</v>
      </c>
      <c r="J1435" s="7">
        <f t="shared" si="168"/>
        <v>1.0749164318017979E-2</v>
      </c>
      <c r="K1435" s="7">
        <f t="shared" si="169"/>
        <v>3.1435557107928336E-3</v>
      </c>
      <c r="L1435" s="7">
        <f t="shared" si="166"/>
        <v>0</v>
      </c>
      <c r="M1435" s="7">
        <f t="shared" si="166"/>
        <v>5.7167605023817902E-3</v>
      </c>
      <c r="N1435" s="7">
        <f t="shared" si="166"/>
        <v>-1.0758776896942268E-2</v>
      </c>
      <c r="O1435" s="7">
        <f t="shared" si="166"/>
        <v>-1.6913319238900382E-3</v>
      </c>
      <c r="P1435" s="7">
        <f t="shared" si="165"/>
        <v>-7.9427184318651631E-3</v>
      </c>
      <c r="Q1435" s="7">
        <f t="shared" si="165"/>
        <v>-2.4345650464122116E-2</v>
      </c>
      <c r="R1435" s="7">
        <f t="shared" si="165"/>
        <v>-9.7324369182310005E-3</v>
      </c>
      <c r="S1435" s="7">
        <f t="shared" si="164"/>
        <v>-1.1785505194443638E-3</v>
      </c>
      <c r="T1435" s="7">
        <f t="shared" si="164"/>
        <v>-8.7103306084694333E-3</v>
      </c>
      <c r="U1435" s="7">
        <f t="shared" si="164"/>
        <v>-9.4400137445077026E-3</v>
      </c>
      <c r="V1435" s="9">
        <f t="shared" si="164"/>
        <v>-1.4690715410003594E-2</v>
      </c>
    </row>
    <row r="1436" spans="1:22" x14ac:dyDescent="0.2">
      <c r="A1436" s="8">
        <v>43637</v>
      </c>
      <c r="B1436" s="6">
        <v>39194.49</v>
      </c>
      <c r="C1436" s="6">
        <v>771.05</v>
      </c>
      <c r="D1436" s="6">
        <v>430.8</v>
      </c>
      <c r="E1436" s="6">
        <v>42.4</v>
      </c>
      <c r="F1436" s="6">
        <v>348.33</v>
      </c>
      <c r="G1436" s="6">
        <v>349.4</v>
      </c>
      <c r="H1436" s="6">
        <v>118.05</v>
      </c>
      <c r="I1436" s="7">
        <f t="shared" si="167"/>
        <v>1.0387684595462243E-2</v>
      </c>
      <c r="J1436" s="7">
        <f t="shared" si="168"/>
        <v>4.5392646391295699E-4</v>
      </c>
      <c r="K1436" s="7">
        <f t="shared" si="169"/>
        <v>6.0352831940575502E-3</v>
      </c>
      <c r="L1436" s="7">
        <f t="shared" si="166"/>
        <v>-7.0754716981131782E-3</v>
      </c>
      <c r="M1436" s="7">
        <f t="shared" si="166"/>
        <v>-3.2871127953377544E-2</v>
      </c>
      <c r="N1436" s="7">
        <f t="shared" si="166"/>
        <v>-1.2163709215798457E-2</v>
      </c>
      <c r="O1436" s="7">
        <f t="shared" si="166"/>
        <v>3.8119440914867742E-3</v>
      </c>
      <c r="P1436" s="7">
        <f t="shared" si="165"/>
        <v>1.8266687664020022E-3</v>
      </c>
      <c r="Q1436" s="7">
        <f t="shared" si="165"/>
        <v>1.0691802744454314E-2</v>
      </c>
      <c r="R1436" s="7">
        <f t="shared" si="165"/>
        <v>3.1386250699997095E-3</v>
      </c>
      <c r="S1436" s="7">
        <f t="shared" si="164"/>
        <v>0</v>
      </c>
      <c r="T1436" s="7">
        <f t="shared" si="164"/>
        <v>5.70048183841022E-3</v>
      </c>
      <c r="U1436" s="7">
        <f t="shared" si="164"/>
        <v>-1.0817071029848784E-2</v>
      </c>
      <c r="V1436" s="9">
        <f t="shared" si="164"/>
        <v>-1.6927638405203982E-3</v>
      </c>
    </row>
    <row r="1437" spans="1:22" x14ac:dyDescent="0.2">
      <c r="A1437" s="8">
        <v>43636</v>
      </c>
      <c r="B1437" s="6">
        <v>39601.629999999997</v>
      </c>
      <c r="C1437" s="6">
        <v>771.4</v>
      </c>
      <c r="D1437" s="6">
        <v>433.4</v>
      </c>
      <c r="E1437" s="6">
        <v>42.1</v>
      </c>
      <c r="F1437" s="6">
        <v>336.88</v>
      </c>
      <c r="G1437" s="6">
        <v>345.15</v>
      </c>
      <c r="H1437" s="6">
        <v>118.5</v>
      </c>
      <c r="I1437" s="7">
        <f t="shared" si="167"/>
        <v>-1.2345198922367628E-2</v>
      </c>
      <c r="J1437" s="7">
        <f t="shared" si="168"/>
        <v>-9.0744101633388752E-4</v>
      </c>
      <c r="K1437" s="7">
        <f t="shared" si="169"/>
        <v>-3.1379787724965302E-2</v>
      </c>
      <c r="L1437" s="7">
        <f t="shared" si="166"/>
        <v>-3.8004750593824244E-2</v>
      </c>
      <c r="M1437" s="7">
        <f t="shared" si="166"/>
        <v>1.4307765376395221E-2</v>
      </c>
      <c r="N1437" s="7">
        <f t="shared" si="166"/>
        <v>-1.825293350717061E-2</v>
      </c>
      <c r="O1437" s="7">
        <f t="shared" si="166"/>
        <v>-2.2784810126582289E-2</v>
      </c>
      <c r="P1437" s="7">
        <f t="shared" si="165"/>
        <v>1.0334103337208038E-2</v>
      </c>
      <c r="Q1437" s="7">
        <f t="shared" si="165"/>
        <v>4.5382347046209334E-4</v>
      </c>
      <c r="R1437" s="7">
        <f t="shared" si="165"/>
        <v>6.0171438200251597E-3</v>
      </c>
      <c r="S1437" s="7">
        <f t="shared" si="164"/>
        <v>-7.1006215495763155E-3</v>
      </c>
      <c r="T1437" s="7">
        <f t="shared" si="164"/>
        <v>-3.3423522453352131E-2</v>
      </c>
      <c r="U1437" s="7">
        <f t="shared" si="164"/>
        <v>-1.2238292550471559E-2</v>
      </c>
      <c r="V1437" s="9">
        <f t="shared" si="164"/>
        <v>3.8046970436640664E-3</v>
      </c>
    </row>
    <row r="1438" spans="1:22" x14ac:dyDescent="0.2">
      <c r="A1438" s="8">
        <v>43635</v>
      </c>
      <c r="B1438" s="6">
        <v>39112.74</v>
      </c>
      <c r="C1438" s="6">
        <v>770.7</v>
      </c>
      <c r="D1438" s="6">
        <v>419.8</v>
      </c>
      <c r="E1438" s="6">
        <v>40.5</v>
      </c>
      <c r="F1438" s="6">
        <v>341.7</v>
      </c>
      <c r="G1438" s="6">
        <v>338.85</v>
      </c>
      <c r="H1438" s="6">
        <v>115.8</v>
      </c>
      <c r="I1438" s="7">
        <f t="shared" si="167"/>
        <v>-1.6976565691895207E-3</v>
      </c>
      <c r="J1438" s="7">
        <f t="shared" si="168"/>
        <v>6.5524847541196252E-3</v>
      </c>
      <c r="K1438" s="7">
        <f t="shared" si="169"/>
        <v>5.5979037636968432E-3</v>
      </c>
      <c r="L1438" s="7">
        <f t="shared" si="166"/>
        <v>1.1111111111111072E-2</v>
      </c>
      <c r="M1438" s="7">
        <f t="shared" si="166"/>
        <v>2.1949078138718825E-3</v>
      </c>
      <c r="N1438" s="7">
        <f t="shared" si="166"/>
        <v>3.5413899955731853E-3</v>
      </c>
      <c r="O1438" s="7">
        <f t="shared" si="166"/>
        <v>6.044905008635526E-3</v>
      </c>
      <c r="P1438" s="7">
        <f t="shared" si="165"/>
        <v>-1.242203390757252E-2</v>
      </c>
      <c r="Q1438" s="7">
        <f t="shared" si="165"/>
        <v>-9.0785299017978279E-4</v>
      </c>
      <c r="R1438" s="7">
        <f t="shared" si="165"/>
        <v>-3.1882681715725975E-2</v>
      </c>
      <c r="S1438" s="7">
        <f t="shared" si="164"/>
        <v>-3.8745766575842291E-2</v>
      </c>
      <c r="T1438" s="7">
        <f t="shared" si="164"/>
        <v>1.4206375267573878E-2</v>
      </c>
      <c r="U1438" s="7">
        <f t="shared" si="164"/>
        <v>-1.8421573567362421E-2</v>
      </c>
      <c r="V1438" s="9">
        <f t="shared" si="164"/>
        <v>-2.3048395436291017E-2</v>
      </c>
    </row>
    <row r="1439" spans="1:22" x14ac:dyDescent="0.2">
      <c r="A1439" s="8">
        <v>43634</v>
      </c>
      <c r="B1439" s="6">
        <v>39046.339999999997</v>
      </c>
      <c r="C1439" s="6">
        <v>775.75</v>
      </c>
      <c r="D1439" s="6">
        <v>422.15</v>
      </c>
      <c r="E1439" s="6">
        <v>40.950000000000003</v>
      </c>
      <c r="F1439" s="6">
        <v>342.45</v>
      </c>
      <c r="G1439" s="6">
        <v>340.05</v>
      </c>
      <c r="H1439" s="6">
        <v>116.5</v>
      </c>
      <c r="I1439" s="7">
        <f t="shared" si="167"/>
        <v>-2.1909864023105241E-3</v>
      </c>
      <c r="J1439" s="7">
        <f t="shared" si="168"/>
        <v>2.5136964228167358E-3</v>
      </c>
      <c r="K1439" s="7">
        <f t="shared" si="169"/>
        <v>-1.8832168660428694E-2</v>
      </c>
      <c r="L1439" s="7">
        <f t="shared" si="166"/>
        <v>1.098901098901095E-2</v>
      </c>
      <c r="M1439" s="7">
        <f t="shared" si="166"/>
        <v>1.2556577602569341E-3</v>
      </c>
      <c r="N1439" s="7">
        <f t="shared" si="166"/>
        <v>-6.4696368181149655E-3</v>
      </c>
      <c r="O1439" s="7">
        <f t="shared" si="166"/>
        <v>8.5836909871250811E-4</v>
      </c>
      <c r="P1439" s="7">
        <f t="shared" si="165"/>
        <v>-1.6990992210858197E-3</v>
      </c>
      <c r="Q1439" s="7">
        <f t="shared" si="165"/>
        <v>6.5311105445419911E-3</v>
      </c>
      <c r="R1439" s="7">
        <f t="shared" si="165"/>
        <v>5.5822937289761636E-3</v>
      </c>
      <c r="S1439" s="7">
        <f t="shared" si="164"/>
        <v>1.1049836186584935E-2</v>
      </c>
      <c r="T1439" s="7">
        <f t="shared" si="164"/>
        <v>2.1925025226681434E-3</v>
      </c>
      <c r="U1439" s="7">
        <f t="shared" si="164"/>
        <v>3.5351340395256485E-3</v>
      </c>
      <c r="V1439" s="9">
        <f t="shared" si="164"/>
        <v>6.0267078668603353E-3</v>
      </c>
    </row>
    <row r="1440" spans="1:22" x14ac:dyDescent="0.2">
      <c r="A1440" s="8">
        <v>43633</v>
      </c>
      <c r="B1440" s="6">
        <v>38960.79</v>
      </c>
      <c r="C1440" s="6">
        <v>777.7</v>
      </c>
      <c r="D1440" s="6">
        <v>414.2</v>
      </c>
      <c r="E1440" s="6">
        <v>41.4</v>
      </c>
      <c r="F1440" s="6">
        <v>342.88</v>
      </c>
      <c r="G1440" s="6">
        <v>337.85</v>
      </c>
      <c r="H1440" s="6">
        <v>116.6</v>
      </c>
      <c r="I1440" s="7">
        <f t="shared" si="167"/>
        <v>1.2609600575347546E-2</v>
      </c>
      <c r="J1440" s="7">
        <f t="shared" si="168"/>
        <v>3.0217307445030261E-2</v>
      </c>
      <c r="K1440" s="7">
        <f t="shared" si="169"/>
        <v>8.5707387735394214E-3</v>
      </c>
      <c r="L1440" s="7">
        <f t="shared" si="166"/>
        <v>9.6618357487923134E-3</v>
      </c>
      <c r="M1440" s="7">
        <f t="shared" si="166"/>
        <v>2.9310545963602497E-2</v>
      </c>
      <c r="N1440" s="7">
        <f t="shared" si="166"/>
        <v>1.7611365990824357E-2</v>
      </c>
      <c r="O1440" s="7">
        <f t="shared" si="166"/>
        <v>2.1440823327615766E-2</v>
      </c>
      <c r="P1440" s="7">
        <f t="shared" si="165"/>
        <v>-2.1933901246752219E-3</v>
      </c>
      <c r="Q1440" s="7">
        <f t="shared" si="165"/>
        <v>2.5105423724081409E-3</v>
      </c>
      <c r="R1440" s="7">
        <f t="shared" si="165"/>
        <v>-1.9011752154025081E-2</v>
      </c>
      <c r="S1440" s="7">
        <f t="shared" si="164"/>
        <v>1.092907053219023E-2</v>
      </c>
      <c r="T1440" s="7">
        <f t="shared" si="164"/>
        <v>1.2548700813526242E-3</v>
      </c>
      <c r="U1440" s="7">
        <f t="shared" si="164"/>
        <v>-6.4906556234640752E-3</v>
      </c>
      <c r="V1440" s="9">
        <f t="shared" si="164"/>
        <v>8.5800091063680938E-4</v>
      </c>
    </row>
    <row r="1441" spans="1:22" x14ac:dyDescent="0.2">
      <c r="A1441" s="8">
        <v>43630</v>
      </c>
      <c r="B1441" s="6">
        <v>39452.07</v>
      </c>
      <c r="C1441" s="6">
        <v>801.2</v>
      </c>
      <c r="D1441" s="6">
        <v>417.75</v>
      </c>
      <c r="E1441" s="6">
        <v>41.8</v>
      </c>
      <c r="F1441" s="6">
        <v>352.93</v>
      </c>
      <c r="G1441" s="6">
        <v>343.8</v>
      </c>
      <c r="H1441" s="6">
        <v>119.1</v>
      </c>
      <c r="I1441" s="7">
        <f t="shared" si="167"/>
        <v>7.3326950905236998E-3</v>
      </c>
      <c r="J1441" s="7">
        <f t="shared" si="168"/>
        <v>2.3652021967049297E-2</v>
      </c>
      <c r="K1441" s="7">
        <f t="shared" si="169"/>
        <v>4.4284859365650853E-3</v>
      </c>
      <c r="L1441" s="7">
        <f t="shared" si="166"/>
        <v>5.9808612440190867E-3</v>
      </c>
      <c r="M1441" s="7">
        <f t="shared" si="166"/>
        <v>6.091859575553249E-3</v>
      </c>
      <c r="N1441" s="7">
        <f t="shared" si="166"/>
        <v>7.8534031413612926E-3</v>
      </c>
      <c r="O1441" s="7">
        <f t="shared" si="166"/>
        <v>1.6372795969773257E-2</v>
      </c>
      <c r="P1441" s="7">
        <f t="shared" si="165"/>
        <v>1.2530761622045992E-2</v>
      </c>
      <c r="Q1441" s="7">
        <f t="shared" si="165"/>
        <v>2.9769758090765614E-2</v>
      </c>
      <c r="R1441" s="7">
        <f t="shared" si="165"/>
        <v>8.5342185140193771E-3</v>
      </c>
      <c r="S1441" s="7">
        <f t="shared" si="164"/>
        <v>9.6154586994419734E-3</v>
      </c>
      <c r="T1441" s="7">
        <f t="shared" si="164"/>
        <v>2.8889205260643012E-2</v>
      </c>
      <c r="U1441" s="7">
        <f t="shared" si="164"/>
        <v>1.7458082950565307E-2</v>
      </c>
      <c r="V1441" s="9">
        <f t="shared" si="164"/>
        <v>2.1214202444862402E-2</v>
      </c>
    </row>
    <row r="1442" spans="1:22" x14ac:dyDescent="0.2">
      <c r="A1442" s="8">
        <v>43629</v>
      </c>
      <c r="B1442" s="6">
        <v>39741.360000000001</v>
      </c>
      <c r="C1442" s="6">
        <v>820.15</v>
      </c>
      <c r="D1442" s="6">
        <v>419.6</v>
      </c>
      <c r="E1442" s="6">
        <v>42.05</v>
      </c>
      <c r="F1442" s="6">
        <v>355.08</v>
      </c>
      <c r="G1442" s="6">
        <v>346.5</v>
      </c>
      <c r="H1442" s="6">
        <v>121.05</v>
      </c>
      <c r="I1442" s="7">
        <f t="shared" ref="I1442:I1473" si="170">(B1443/B1442)-1</f>
        <v>3.8876374638396882E-4</v>
      </c>
      <c r="J1442" s="7">
        <f t="shared" ref="J1442:J1473" si="171">(C1443/C1442)-1</f>
        <v>-8.0473084191916566E-3</v>
      </c>
      <c r="K1442" s="7">
        <f t="shared" ref="K1442:K1473" si="172">(D1443/D1442)-1</f>
        <v>-3.8131553860820677E-3</v>
      </c>
      <c r="L1442" s="7">
        <f t="shared" si="166"/>
        <v>1.4268727705113005E-2</v>
      </c>
      <c r="M1442" s="7">
        <f t="shared" si="166"/>
        <v>-7.5475949081896809E-3</v>
      </c>
      <c r="N1442" s="7">
        <f t="shared" si="166"/>
        <v>-7.2150072150072297E-3</v>
      </c>
      <c r="O1442" s="7">
        <f t="shared" si="166"/>
        <v>2.0652622883106098E-3</v>
      </c>
      <c r="P1442" s="7">
        <f t="shared" si="165"/>
        <v>7.3059415858016414E-3</v>
      </c>
      <c r="Q1442" s="7">
        <f t="shared" si="165"/>
        <v>2.3376646566831444E-2</v>
      </c>
      <c r="R1442" s="7">
        <f t="shared" si="165"/>
        <v>4.4187090466391689E-3</v>
      </c>
      <c r="S1442" s="7">
        <f t="shared" si="164"/>
        <v>5.9630468882463797E-3</v>
      </c>
      <c r="T1442" s="7">
        <f t="shared" si="164"/>
        <v>6.0733792142087838E-3</v>
      </c>
      <c r="U1442" s="7">
        <f t="shared" si="164"/>
        <v>7.8227256812090779E-3</v>
      </c>
      <c r="V1442" s="9">
        <f t="shared" si="164"/>
        <v>1.6240207022813032E-2</v>
      </c>
    </row>
    <row r="1443" spans="1:22" x14ac:dyDescent="0.2">
      <c r="A1443" s="8">
        <v>43628</v>
      </c>
      <c r="B1443" s="6">
        <v>39756.81</v>
      </c>
      <c r="C1443" s="6">
        <v>813.55</v>
      </c>
      <c r="D1443" s="6">
        <v>418</v>
      </c>
      <c r="E1443" s="6">
        <v>42.65</v>
      </c>
      <c r="F1443" s="6">
        <v>352.4</v>
      </c>
      <c r="G1443" s="6">
        <v>344</v>
      </c>
      <c r="H1443" s="6">
        <v>121.3</v>
      </c>
      <c r="I1443" s="7">
        <f t="shared" si="170"/>
        <v>4.8708636331737942E-3</v>
      </c>
      <c r="J1443" s="7">
        <f t="shared" si="171"/>
        <v>1.5364759387868077E-3</v>
      </c>
      <c r="K1443" s="7">
        <f t="shared" si="172"/>
        <v>8.0143540669856961E-3</v>
      </c>
      <c r="L1443" s="7">
        <f t="shared" si="166"/>
        <v>-2.3446658851113966E-3</v>
      </c>
      <c r="M1443" s="7">
        <f t="shared" si="166"/>
        <v>5.3916004540295326E-3</v>
      </c>
      <c r="N1443" s="7">
        <f t="shared" si="166"/>
        <v>9.011627906976738E-3</v>
      </c>
      <c r="O1443" s="7">
        <f t="shared" si="166"/>
        <v>0</v>
      </c>
      <c r="P1443" s="7">
        <f t="shared" si="165"/>
        <v>3.8868819733856995E-4</v>
      </c>
      <c r="Q1443" s="7">
        <f t="shared" si="165"/>
        <v>-8.0798627731668085E-3</v>
      </c>
      <c r="R1443" s="7">
        <f t="shared" si="165"/>
        <v>-3.8204439973858815E-3</v>
      </c>
      <c r="S1443" s="7">
        <f t="shared" si="164"/>
        <v>1.4167887518731107E-2</v>
      </c>
      <c r="T1443" s="7">
        <f t="shared" si="164"/>
        <v>-7.5762221380941261E-3</v>
      </c>
      <c r="U1443" s="7">
        <f t="shared" si="164"/>
        <v>-7.2411612565595855E-3</v>
      </c>
      <c r="V1443" s="9">
        <f t="shared" si="164"/>
        <v>2.0631325659369454E-3</v>
      </c>
    </row>
    <row r="1444" spans="1:22" x14ac:dyDescent="0.2">
      <c r="A1444" s="8">
        <v>43627</v>
      </c>
      <c r="B1444" s="6">
        <v>39950.46</v>
      </c>
      <c r="C1444" s="6">
        <v>814.8</v>
      </c>
      <c r="D1444" s="6">
        <v>421.35</v>
      </c>
      <c r="E1444" s="6">
        <v>42.55</v>
      </c>
      <c r="F1444" s="6">
        <v>354.3</v>
      </c>
      <c r="G1444" s="6">
        <v>347.1</v>
      </c>
      <c r="H1444" s="6">
        <v>121.3</v>
      </c>
      <c r="I1444" s="7">
        <f t="shared" si="170"/>
        <v>-4.1536442884513303E-3</v>
      </c>
      <c r="J1444" s="7">
        <f t="shared" si="171"/>
        <v>-7.9774177712321759E-4</v>
      </c>
      <c r="K1444" s="7">
        <f t="shared" si="172"/>
        <v>-1.2459950160199407E-2</v>
      </c>
      <c r="L1444" s="7">
        <f t="shared" si="166"/>
        <v>-8.2256169212689967E-3</v>
      </c>
      <c r="M1444" s="7">
        <f t="shared" si="166"/>
        <v>-2.737792830934338E-3</v>
      </c>
      <c r="N1444" s="7">
        <f t="shared" si="166"/>
        <v>-8.0668395275137472E-3</v>
      </c>
      <c r="O1444" s="7">
        <f t="shared" si="166"/>
        <v>-2.7617477328936491E-2</v>
      </c>
      <c r="P1444" s="7">
        <f t="shared" si="165"/>
        <v>4.8590393576514969E-3</v>
      </c>
      <c r="Q1444" s="7">
        <f t="shared" si="165"/>
        <v>1.5352967673227683E-3</v>
      </c>
      <c r="R1444" s="7">
        <f t="shared" si="165"/>
        <v>7.9824096936061024E-3</v>
      </c>
      <c r="S1444" s="7">
        <f t="shared" si="164"/>
        <v>-2.347418918305008E-3</v>
      </c>
      <c r="T1444" s="7">
        <f t="shared" si="164"/>
        <v>5.37711780940189E-3</v>
      </c>
      <c r="U1444" s="7">
        <f t="shared" si="164"/>
        <v>8.9712654943422242E-3</v>
      </c>
      <c r="V1444" s="9">
        <f t="shared" si="164"/>
        <v>0</v>
      </c>
    </row>
    <row r="1445" spans="1:22" x14ac:dyDescent="0.2">
      <c r="A1445" s="8">
        <v>43626</v>
      </c>
      <c r="B1445" s="6">
        <v>39784.519999999997</v>
      </c>
      <c r="C1445" s="6">
        <v>814.15</v>
      </c>
      <c r="D1445" s="6">
        <v>416.1</v>
      </c>
      <c r="E1445" s="6">
        <v>42.2</v>
      </c>
      <c r="F1445" s="6">
        <v>353.33</v>
      </c>
      <c r="G1445" s="6">
        <v>344.3</v>
      </c>
      <c r="H1445" s="6">
        <v>117.95</v>
      </c>
      <c r="I1445" s="7">
        <f t="shared" si="170"/>
        <v>-4.2383318939124281E-3</v>
      </c>
      <c r="J1445" s="7">
        <f t="shared" si="171"/>
        <v>-1.2466990112387166E-2</v>
      </c>
      <c r="K1445" s="7">
        <f t="shared" si="172"/>
        <v>1.2016342225427135E-3</v>
      </c>
      <c r="L1445" s="7">
        <f t="shared" si="166"/>
        <v>8.2938388625590775E-3</v>
      </c>
      <c r="M1445" s="7">
        <f t="shared" si="166"/>
        <v>-1.1320861517560843E-3</v>
      </c>
      <c r="N1445" s="7">
        <f t="shared" si="166"/>
        <v>-6.5349985477780592E-3</v>
      </c>
      <c r="O1445" s="7">
        <f t="shared" si="166"/>
        <v>2.8401865197117404E-2</v>
      </c>
      <c r="P1445" s="7">
        <f t="shared" si="165"/>
        <v>-4.1622946308286163E-3</v>
      </c>
      <c r="Q1445" s="7">
        <f t="shared" si="165"/>
        <v>-7.9806014242149459E-4</v>
      </c>
      <c r="R1445" s="7">
        <f t="shared" si="165"/>
        <v>-1.2538226229466818E-2</v>
      </c>
      <c r="S1445" s="7">
        <f t="shared" si="164"/>
        <v>-8.2596339774169206E-3</v>
      </c>
      <c r="T1445" s="7">
        <f t="shared" si="164"/>
        <v>-2.741547440187531E-3</v>
      </c>
      <c r="U1445" s="7">
        <f t="shared" si="164"/>
        <v>-8.0995525232625681E-3</v>
      </c>
      <c r="V1445" s="9">
        <f t="shared" si="164"/>
        <v>-2.800601009632038E-2</v>
      </c>
    </row>
    <row r="1446" spans="1:22" x14ac:dyDescent="0.2">
      <c r="A1446" s="8">
        <v>43623</v>
      </c>
      <c r="B1446" s="6">
        <v>39615.9</v>
      </c>
      <c r="C1446" s="6">
        <v>804</v>
      </c>
      <c r="D1446" s="6">
        <v>416.6</v>
      </c>
      <c r="E1446" s="6">
        <v>42.55</v>
      </c>
      <c r="F1446" s="6">
        <v>352.93</v>
      </c>
      <c r="G1446" s="6">
        <v>342.05</v>
      </c>
      <c r="H1446" s="6">
        <v>121.3</v>
      </c>
      <c r="I1446" s="7">
        <f t="shared" si="170"/>
        <v>-2.1753891745486253E-3</v>
      </c>
      <c r="J1446" s="7">
        <f t="shared" si="171"/>
        <v>4.6019900497513699E-3</v>
      </c>
      <c r="K1446" s="7">
        <f t="shared" si="172"/>
        <v>-1.21219395103217E-2</v>
      </c>
      <c r="L1446" s="7">
        <f t="shared" si="166"/>
        <v>-3.5252643948295859E-3</v>
      </c>
      <c r="M1446" s="7">
        <f t="shared" si="166"/>
        <v>-2.0683988326297698E-3</v>
      </c>
      <c r="N1446" s="7">
        <f t="shared" si="166"/>
        <v>-1.5056278321882832E-2</v>
      </c>
      <c r="O1446" s="7">
        <f t="shared" si="166"/>
        <v>2.5144270403957059E-2</v>
      </c>
      <c r="P1446" s="7">
        <f t="shared" si="165"/>
        <v>-4.2473390818444402E-3</v>
      </c>
      <c r="Q1446" s="7">
        <f t="shared" si="165"/>
        <v>-1.25453550312629E-2</v>
      </c>
      <c r="R1446" s="7">
        <f t="shared" si="165"/>
        <v>1.2009128379760782E-3</v>
      </c>
      <c r="S1446" s="7">
        <f t="shared" si="164"/>
        <v>8.2596339774168581E-3</v>
      </c>
      <c r="T1446" s="7">
        <f t="shared" si="164"/>
        <v>-1.1327274453289871E-3</v>
      </c>
      <c r="U1446" s="7">
        <f t="shared" si="164"/>
        <v>-6.5564451374710243E-3</v>
      </c>
      <c r="V1446" s="9">
        <f t="shared" si="164"/>
        <v>2.8006010096320394E-2</v>
      </c>
    </row>
    <row r="1447" spans="1:22" x14ac:dyDescent="0.2">
      <c r="A1447" s="8">
        <v>43622</v>
      </c>
      <c r="B1447" s="6">
        <v>39529.72</v>
      </c>
      <c r="C1447" s="6">
        <v>807.7</v>
      </c>
      <c r="D1447" s="6">
        <v>411.55</v>
      </c>
      <c r="E1447" s="6">
        <v>42.4</v>
      </c>
      <c r="F1447" s="6">
        <v>352.2</v>
      </c>
      <c r="G1447" s="6">
        <v>336.9</v>
      </c>
      <c r="H1447" s="6">
        <v>124.35</v>
      </c>
      <c r="I1447" s="7">
        <f t="shared" si="170"/>
        <v>1.4010218134608676E-2</v>
      </c>
      <c r="J1447" s="7">
        <f t="shared" si="171"/>
        <v>1.8695060047047019E-2</v>
      </c>
      <c r="K1447" s="7">
        <f t="shared" si="172"/>
        <v>1.8345280038877476E-2</v>
      </c>
      <c r="L1447" s="7">
        <f t="shared" si="166"/>
        <v>7.3113207547169878E-2</v>
      </c>
      <c r="M1447" s="7">
        <f t="shared" si="166"/>
        <v>-6.303236797274181E-3</v>
      </c>
      <c r="N1447" s="7">
        <f t="shared" si="166"/>
        <v>4.6007717423567795E-2</v>
      </c>
      <c r="O1447" s="7">
        <f t="shared" si="166"/>
        <v>6.6344993968636912E-2</v>
      </c>
      <c r="P1447" s="7">
        <f t="shared" si="165"/>
        <v>-2.1777587707319601E-3</v>
      </c>
      <c r="Q1447" s="7">
        <f t="shared" si="165"/>
        <v>4.5914332692843819E-3</v>
      </c>
      <c r="R1447" s="7">
        <f t="shared" si="165"/>
        <v>-1.2196009408218684E-2</v>
      </c>
      <c r="S1447" s="7">
        <f t="shared" si="164"/>
        <v>-3.531492781471037E-3</v>
      </c>
      <c r="T1447" s="7">
        <f t="shared" si="164"/>
        <v>-2.070540923804137E-3</v>
      </c>
      <c r="U1447" s="7">
        <f t="shared" si="164"/>
        <v>-1.5170774794499891E-2</v>
      </c>
      <c r="V1447" s="9">
        <f t="shared" si="164"/>
        <v>2.4833354299409156E-2</v>
      </c>
    </row>
    <row r="1448" spans="1:22" x14ac:dyDescent="0.2">
      <c r="A1448" s="8">
        <v>43620</v>
      </c>
      <c r="B1448" s="6">
        <v>40083.54</v>
      </c>
      <c r="C1448" s="6">
        <v>822.8</v>
      </c>
      <c r="D1448" s="6">
        <v>419.1</v>
      </c>
      <c r="E1448" s="6">
        <v>45.5</v>
      </c>
      <c r="F1448" s="6">
        <v>349.98</v>
      </c>
      <c r="G1448" s="6">
        <v>352.4</v>
      </c>
      <c r="H1448" s="6">
        <v>132.6</v>
      </c>
      <c r="I1448" s="7">
        <f t="shared" si="170"/>
        <v>4.5924087543165459E-3</v>
      </c>
      <c r="J1448" s="7">
        <f t="shared" si="171"/>
        <v>-1.2335926105979556E-2</v>
      </c>
      <c r="K1448" s="7">
        <f t="shared" si="172"/>
        <v>9.0670484371271343E-3</v>
      </c>
      <c r="L1448" s="7">
        <f t="shared" si="166"/>
        <v>-4.395604395604491E-3</v>
      </c>
      <c r="M1448" s="7">
        <f t="shared" si="166"/>
        <v>-5.1431510372021982E-3</v>
      </c>
      <c r="N1448" s="7">
        <f t="shared" si="166"/>
        <v>8.6549375709421561E-3</v>
      </c>
      <c r="O1448" s="7">
        <f t="shared" si="166"/>
        <v>-7.9185520361989559E-3</v>
      </c>
      <c r="P1448" s="7">
        <f t="shared" si="165"/>
        <v>1.3912982174045331E-2</v>
      </c>
      <c r="Q1448" s="7">
        <f t="shared" si="165"/>
        <v>1.8522455330551326E-2</v>
      </c>
      <c r="R1448" s="7">
        <f t="shared" si="165"/>
        <v>1.8179035512372901E-2</v>
      </c>
      <c r="S1448" s="7">
        <f t="shared" si="164"/>
        <v>7.056396371899272E-2</v>
      </c>
      <c r="T1448" s="7">
        <f t="shared" si="164"/>
        <v>-6.3231860685044232E-3</v>
      </c>
      <c r="U1448" s="7">
        <f t="shared" si="164"/>
        <v>4.4980743649517228E-2</v>
      </c>
      <c r="V1448" s="9">
        <f t="shared" si="164"/>
        <v>6.4236907502348464E-2</v>
      </c>
    </row>
    <row r="1449" spans="1:22" x14ac:dyDescent="0.2">
      <c r="A1449" s="8">
        <v>43619</v>
      </c>
      <c r="B1449" s="6">
        <v>40267.620000000003</v>
      </c>
      <c r="C1449" s="6">
        <v>812.65</v>
      </c>
      <c r="D1449" s="6">
        <v>422.9</v>
      </c>
      <c r="E1449" s="6">
        <v>45.3</v>
      </c>
      <c r="F1449" s="6">
        <v>348.18</v>
      </c>
      <c r="G1449" s="6">
        <v>355.45</v>
      </c>
      <c r="H1449" s="6">
        <v>131.55000000000001</v>
      </c>
      <c r="I1449" s="7">
        <f t="shared" si="170"/>
        <v>-1.3743548786841808E-2</v>
      </c>
      <c r="J1449" s="7">
        <f t="shared" si="171"/>
        <v>-5.35285793391993E-3</v>
      </c>
      <c r="K1449" s="7">
        <f t="shared" si="172"/>
        <v>1.8917001655238685E-3</v>
      </c>
      <c r="L1449" s="7">
        <f t="shared" si="166"/>
        <v>2.2075055187638082E-3</v>
      </c>
      <c r="M1449" s="7">
        <f t="shared" si="166"/>
        <v>-2.8720776609802989E-4</v>
      </c>
      <c r="N1449" s="7">
        <f t="shared" si="166"/>
        <v>-8.2993388662259138E-3</v>
      </c>
      <c r="O1449" s="7">
        <f t="shared" si="166"/>
        <v>1.2922843025465536E-2</v>
      </c>
      <c r="P1449" s="7">
        <f t="shared" si="165"/>
        <v>4.5818958194083527E-3</v>
      </c>
      <c r="Q1449" s="7">
        <f t="shared" si="165"/>
        <v>-1.2412645229617145E-2</v>
      </c>
      <c r="R1449" s="7">
        <f t="shared" si="165"/>
        <v>9.0261895474170288E-3</v>
      </c>
      <c r="S1449" s="7">
        <f t="shared" si="164"/>
        <v>-4.4052934679164914E-3</v>
      </c>
      <c r="T1449" s="7">
        <f t="shared" si="164"/>
        <v>-5.1564225630294069E-3</v>
      </c>
      <c r="U1449" s="7">
        <f t="shared" si="164"/>
        <v>8.6176983134677084E-3</v>
      </c>
      <c r="V1449" s="9">
        <f t="shared" si="164"/>
        <v>-7.9500702654602545E-3</v>
      </c>
    </row>
    <row r="1450" spans="1:22" x14ac:dyDescent="0.2">
      <c r="A1450" s="8">
        <v>43616</v>
      </c>
      <c r="B1450" s="6">
        <v>39714.199999999997</v>
      </c>
      <c r="C1450" s="6">
        <v>808.3</v>
      </c>
      <c r="D1450" s="6">
        <v>423.7</v>
      </c>
      <c r="E1450" s="6">
        <v>45.4</v>
      </c>
      <c r="F1450" s="6">
        <v>348.08</v>
      </c>
      <c r="G1450" s="6">
        <v>352.5</v>
      </c>
      <c r="H1450" s="6">
        <v>133.25</v>
      </c>
      <c r="I1450" s="7">
        <f t="shared" si="170"/>
        <v>2.9654380549024584E-3</v>
      </c>
      <c r="J1450" s="7">
        <f t="shared" si="171"/>
        <v>-9.2787331436350318E-4</v>
      </c>
      <c r="K1450" s="7">
        <f t="shared" si="172"/>
        <v>5.9004012272834139E-3</v>
      </c>
      <c r="L1450" s="7">
        <f t="shared" si="166"/>
        <v>7.7092511013217013E-3</v>
      </c>
      <c r="M1450" s="7">
        <f t="shared" si="166"/>
        <v>5.8894507009883412E-3</v>
      </c>
      <c r="N1450" s="7">
        <f t="shared" si="166"/>
        <v>2.9787234042553123E-3</v>
      </c>
      <c r="O1450" s="7">
        <f t="shared" si="166"/>
        <v>1.3883677298311303E-2</v>
      </c>
      <c r="P1450" s="7">
        <f t="shared" si="165"/>
        <v>-1.3838865689420259E-2</v>
      </c>
      <c r="Q1450" s="7">
        <f t="shared" si="165"/>
        <v>-5.3672358093862886E-3</v>
      </c>
      <c r="R1450" s="7">
        <f t="shared" si="165"/>
        <v>1.8899131540707421E-3</v>
      </c>
      <c r="S1450" s="7">
        <f t="shared" si="164"/>
        <v>2.2050725583139755E-3</v>
      </c>
      <c r="T1450" s="7">
        <f t="shared" si="164"/>
        <v>-2.8724901814727844E-4</v>
      </c>
      <c r="U1450" s="7">
        <f t="shared" si="164"/>
        <v>-8.3339701231687682E-3</v>
      </c>
      <c r="V1450" s="9">
        <f t="shared" si="164"/>
        <v>1.2840055559652118E-2</v>
      </c>
    </row>
    <row r="1451" spans="1:22" x14ac:dyDescent="0.2">
      <c r="A1451" s="8">
        <v>43615</v>
      </c>
      <c r="B1451" s="6">
        <v>39831.97</v>
      </c>
      <c r="C1451" s="6">
        <v>807.55</v>
      </c>
      <c r="D1451" s="6">
        <v>426.2</v>
      </c>
      <c r="E1451" s="6">
        <v>45.75</v>
      </c>
      <c r="F1451" s="6">
        <v>350.13</v>
      </c>
      <c r="G1451" s="6">
        <v>353.55</v>
      </c>
      <c r="H1451" s="6">
        <v>135.1</v>
      </c>
      <c r="I1451" s="7">
        <f t="shared" si="170"/>
        <v>-8.2827939466714184E-3</v>
      </c>
      <c r="J1451" s="7">
        <f t="shared" si="171"/>
        <v>-3.5291932388086256E-3</v>
      </c>
      <c r="K1451" s="7">
        <f t="shared" si="172"/>
        <v>-6.8043172219615089E-3</v>
      </c>
      <c r="L1451" s="7">
        <f t="shared" si="166"/>
        <v>2.1857923497268228E-3</v>
      </c>
      <c r="M1451" s="7">
        <f t="shared" si="166"/>
        <v>-7.9970296746911806E-4</v>
      </c>
      <c r="N1451" s="7">
        <f t="shared" si="166"/>
        <v>-1.3859425823787408E-2</v>
      </c>
      <c r="O1451" s="7">
        <f t="shared" si="166"/>
        <v>9.2524056254625897E-3</v>
      </c>
      <c r="P1451" s="7">
        <f t="shared" si="165"/>
        <v>2.961049816698964E-3</v>
      </c>
      <c r="Q1451" s="7">
        <f t="shared" si="165"/>
        <v>-9.2830405527653565E-4</v>
      </c>
      <c r="R1451" s="7">
        <f t="shared" si="165"/>
        <v>5.8830620320031888E-3</v>
      </c>
      <c r="S1451" s="7">
        <f t="shared" si="164"/>
        <v>7.6796866742281358E-3</v>
      </c>
      <c r="T1451" s="7">
        <f t="shared" si="164"/>
        <v>5.8721756799473964E-3</v>
      </c>
      <c r="U1451" s="7">
        <f t="shared" si="164"/>
        <v>2.9742957979264619E-3</v>
      </c>
      <c r="V1451" s="9">
        <f t="shared" si="164"/>
        <v>1.3788181920199113E-2</v>
      </c>
    </row>
    <row r="1452" spans="1:22" x14ac:dyDescent="0.2">
      <c r="A1452" s="8">
        <v>43614</v>
      </c>
      <c r="B1452" s="6">
        <v>39502.050000000003</v>
      </c>
      <c r="C1452" s="6">
        <v>804.7</v>
      </c>
      <c r="D1452" s="6">
        <v>423.3</v>
      </c>
      <c r="E1452" s="6">
        <v>45.85</v>
      </c>
      <c r="F1452" s="6">
        <v>349.85</v>
      </c>
      <c r="G1452" s="6">
        <v>348.65</v>
      </c>
      <c r="H1452" s="6">
        <v>136.35</v>
      </c>
      <c r="I1452" s="7">
        <f t="shared" si="170"/>
        <v>6.2700543389520025E-3</v>
      </c>
      <c r="J1452" s="7">
        <f t="shared" si="171"/>
        <v>4.5979868273891E-3</v>
      </c>
      <c r="K1452" s="7">
        <f t="shared" si="172"/>
        <v>2.5986298133711339E-2</v>
      </c>
      <c r="L1452" s="7">
        <f t="shared" si="166"/>
        <v>-6.5430752453654595E-3</v>
      </c>
      <c r="M1452" s="7">
        <f t="shared" si="166"/>
        <v>-7.1459196798627778E-3</v>
      </c>
      <c r="N1452" s="7">
        <f t="shared" si="166"/>
        <v>3.2697547683923744E-2</v>
      </c>
      <c r="O1452" s="7">
        <f t="shared" si="166"/>
        <v>2.5302530253025424E-2</v>
      </c>
      <c r="P1452" s="7">
        <f t="shared" si="165"/>
        <v>-8.317286881751422E-3</v>
      </c>
      <c r="Q1452" s="7">
        <f t="shared" si="165"/>
        <v>-3.5354355324348991E-3</v>
      </c>
      <c r="R1452" s="7">
        <f t="shared" si="165"/>
        <v>-6.8275721376387412E-3</v>
      </c>
      <c r="S1452" s="7">
        <f t="shared" si="164"/>
        <v>2.1834069809435813E-3</v>
      </c>
      <c r="T1452" s="7">
        <f t="shared" si="164"/>
        <v>-8.0002290046615743E-4</v>
      </c>
      <c r="U1452" s="7">
        <f t="shared" si="164"/>
        <v>-1.3956364383230183E-2</v>
      </c>
      <c r="V1452" s="9">
        <f t="shared" si="164"/>
        <v>9.2098643254443276E-3</v>
      </c>
    </row>
    <row r="1453" spans="1:22" x14ac:dyDescent="0.2">
      <c r="A1453" s="8">
        <v>43613</v>
      </c>
      <c r="B1453" s="6">
        <v>39749.730000000003</v>
      </c>
      <c r="C1453" s="6">
        <v>808.4</v>
      </c>
      <c r="D1453" s="6">
        <v>434.3</v>
      </c>
      <c r="E1453" s="6">
        <v>45.55</v>
      </c>
      <c r="F1453" s="6">
        <v>347.35</v>
      </c>
      <c r="G1453" s="6">
        <v>360.05</v>
      </c>
      <c r="H1453" s="6">
        <v>139.80000000000001</v>
      </c>
      <c r="I1453" s="7">
        <f t="shared" si="170"/>
        <v>-1.67145789417944E-3</v>
      </c>
      <c r="J1453" s="7">
        <f t="shared" si="171"/>
        <v>6.8035625927758137E-3</v>
      </c>
      <c r="K1453" s="7">
        <f t="shared" si="172"/>
        <v>2.7630670043747863E-3</v>
      </c>
      <c r="L1453" s="7">
        <f t="shared" si="166"/>
        <v>7.6838638858398589E-3</v>
      </c>
      <c r="M1453" s="7">
        <f t="shared" si="166"/>
        <v>-2.4902835756441699E-2</v>
      </c>
      <c r="N1453" s="7">
        <f t="shared" si="166"/>
        <v>4.5826968476598839E-3</v>
      </c>
      <c r="O1453" s="7">
        <f t="shared" si="166"/>
        <v>8.2260371959941292E-3</v>
      </c>
      <c r="P1453" s="7">
        <f t="shared" si="165"/>
        <v>6.2504793298811898E-3</v>
      </c>
      <c r="Q1453" s="7">
        <f t="shared" si="165"/>
        <v>4.5874483773788019E-3</v>
      </c>
      <c r="R1453" s="7">
        <f t="shared" si="165"/>
        <v>2.56543920138982E-2</v>
      </c>
      <c r="S1453" s="7">
        <f t="shared" si="164"/>
        <v>-6.5645749965066672E-3</v>
      </c>
      <c r="T1453" s="7">
        <f t="shared" si="164"/>
        <v>-7.1715740530157992E-3</v>
      </c>
      <c r="U1453" s="7">
        <f t="shared" si="164"/>
        <v>3.2174357027856114E-2</v>
      </c>
      <c r="V1453" s="9">
        <f t="shared" si="164"/>
        <v>2.498772050811247E-2</v>
      </c>
    </row>
    <row r="1454" spans="1:22" x14ac:dyDescent="0.2">
      <c r="A1454" s="8">
        <v>43612</v>
      </c>
      <c r="B1454" s="6">
        <v>39683.29</v>
      </c>
      <c r="C1454" s="6">
        <v>813.9</v>
      </c>
      <c r="D1454" s="6">
        <v>435.5</v>
      </c>
      <c r="E1454" s="6">
        <v>45.9</v>
      </c>
      <c r="F1454" s="6">
        <v>338.7</v>
      </c>
      <c r="G1454" s="6">
        <v>361.7</v>
      </c>
      <c r="H1454" s="6">
        <v>140.94999999999999</v>
      </c>
      <c r="I1454" s="7">
        <f t="shared" si="170"/>
        <v>-6.2638455632081369E-3</v>
      </c>
      <c r="J1454" s="7">
        <f t="shared" si="171"/>
        <v>-2.5433099889421218E-2</v>
      </c>
      <c r="K1454" s="7">
        <f t="shared" si="172"/>
        <v>-8.6107921928817444E-3</v>
      </c>
      <c r="L1454" s="7">
        <f t="shared" si="166"/>
        <v>-1.8518518518518601E-2</v>
      </c>
      <c r="M1454" s="7">
        <f t="shared" si="166"/>
        <v>6.643046944198483E-3</v>
      </c>
      <c r="N1454" s="7">
        <f t="shared" si="166"/>
        <v>-1.7555985623444736E-2</v>
      </c>
      <c r="O1454" s="7">
        <f t="shared" si="166"/>
        <v>-2.5540971975877902E-2</v>
      </c>
      <c r="P1454" s="7">
        <f t="shared" si="165"/>
        <v>-1.6728563384364884E-3</v>
      </c>
      <c r="Q1454" s="7">
        <f t="shared" si="165"/>
        <v>6.7805228035297668E-3</v>
      </c>
      <c r="R1454" s="7">
        <f t="shared" si="165"/>
        <v>2.7592567517812261E-3</v>
      </c>
      <c r="S1454" s="7">
        <f t="shared" si="164"/>
        <v>7.6544933605322647E-3</v>
      </c>
      <c r="T1454" s="7">
        <f t="shared" si="164"/>
        <v>-2.5218157315163966E-2</v>
      </c>
      <c r="U1454" s="7">
        <f t="shared" si="164"/>
        <v>4.5722282631762865E-3</v>
      </c>
      <c r="V1454" s="9">
        <f t="shared" si="164"/>
        <v>8.192387760411526E-3</v>
      </c>
    </row>
    <row r="1455" spans="1:22" x14ac:dyDescent="0.2">
      <c r="A1455" s="8">
        <v>43609</v>
      </c>
      <c r="B1455" s="6">
        <v>39434.720000000001</v>
      </c>
      <c r="C1455" s="6">
        <v>793.2</v>
      </c>
      <c r="D1455" s="6">
        <v>431.75</v>
      </c>
      <c r="E1455" s="6">
        <v>45.05</v>
      </c>
      <c r="F1455" s="6">
        <v>340.95</v>
      </c>
      <c r="G1455" s="6">
        <v>355.35</v>
      </c>
      <c r="H1455" s="6">
        <v>137.35</v>
      </c>
      <c r="I1455" s="7">
        <f t="shared" si="170"/>
        <v>-1.5806629285056495E-2</v>
      </c>
      <c r="J1455" s="7">
        <f t="shared" si="171"/>
        <v>-2.1180030257186178E-2</v>
      </c>
      <c r="K1455" s="7">
        <f t="shared" si="172"/>
        <v>-4.84076433121019E-2</v>
      </c>
      <c r="L1455" s="7">
        <f t="shared" si="166"/>
        <v>-6.6592674805771357E-2</v>
      </c>
      <c r="M1455" s="7">
        <f t="shared" si="166"/>
        <v>2.1938700689250634E-2</v>
      </c>
      <c r="N1455" s="7">
        <f t="shared" si="166"/>
        <v>-3.7005768960180152E-2</v>
      </c>
      <c r="O1455" s="7">
        <f t="shared" si="166"/>
        <v>-7.1350564251911108E-2</v>
      </c>
      <c r="P1455" s="7">
        <f t="shared" si="165"/>
        <v>-6.2835457528775821E-3</v>
      </c>
      <c r="Q1455" s="7">
        <f t="shared" si="165"/>
        <v>-2.576211168735475E-2</v>
      </c>
      <c r="R1455" s="7">
        <f t="shared" si="165"/>
        <v>-8.6480792657695031E-3</v>
      </c>
      <c r="S1455" s="7">
        <f t="shared" si="164"/>
        <v>-1.8692133012152633E-2</v>
      </c>
      <c r="T1455" s="7">
        <f t="shared" si="164"/>
        <v>6.6210791429359558E-3</v>
      </c>
      <c r="U1455" s="7">
        <f t="shared" si="164"/>
        <v>-1.7711919685147993E-2</v>
      </c>
      <c r="V1455" s="9">
        <f t="shared" si="164"/>
        <v>-2.5872805018838613E-2</v>
      </c>
    </row>
    <row r="1456" spans="1:22" x14ac:dyDescent="0.2">
      <c r="A1456" s="8">
        <v>43608</v>
      </c>
      <c r="B1456" s="6">
        <v>38811.39</v>
      </c>
      <c r="C1456" s="6">
        <v>776.4</v>
      </c>
      <c r="D1456" s="6">
        <v>410.85</v>
      </c>
      <c r="E1456" s="6">
        <v>42.05</v>
      </c>
      <c r="F1456" s="6">
        <v>348.43</v>
      </c>
      <c r="G1456" s="6">
        <v>342.2</v>
      </c>
      <c r="H1456" s="6">
        <v>127.55</v>
      </c>
      <c r="I1456" s="7">
        <f t="shared" si="170"/>
        <v>7.6992862146911811E-3</v>
      </c>
      <c r="J1456" s="7">
        <f t="shared" si="171"/>
        <v>3.5419886656362642E-3</v>
      </c>
      <c r="K1456" s="7">
        <f t="shared" si="172"/>
        <v>-1.3386880856760319E-2</v>
      </c>
      <c r="L1456" s="7">
        <f t="shared" si="166"/>
        <v>1.4268727705113005E-2</v>
      </c>
      <c r="M1456" s="7">
        <f t="shared" si="166"/>
        <v>-1.3718680940217665E-2</v>
      </c>
      <c r="N1456" s="7">
        <f t="shared" si="166"/>
        <v>-3.2144944476912851E-3</v>
      </c>
      <c r="O1456" s="7">
        <f t="shared" si="166"/>
        <v>-1.0976087808702406E-2</v>
      </c>
      <c r="P1456" s="7">
        <f t="shared" si="165"/>
        <v>-1.5932886282207057E-2</v>
      </c>
      <c r="Q1456" s="7">
        <f t="shared" si="165"/>
        <v>-2.1407545350785821E-2</v>
      </c>
      <c r="R1456" s="7">
        <f t="shared" si="165"/>
        <v>-4.9618532649591117E-2</v>
      </c>
      <c r="S1456" s="7">
        <f t="shared" si="164"/>
        <v>-6.8913597635389845E-2</v>
      </c>
      <c r="T1456" s="7">
        <f t="shared" si="164"/>
        <v>2.1701510226540349E-2</v>
      </c>
      <c r="U1456" s="7">
        <f t="shared" si="164"/>
        <v>-3.7707857814811105E-2</v>
      </c>
      <c r="V1456" s="9">
        <f t="shared" si="164"/>
        <v>-7.4023967953462402E-2</v>
      </c>
    </row>
    <row r="1457" spans="1:22" x14ac:dyDescent="0.2">
      <c r="A1457" s="8">
        <v>43607</v>
      </c>
      <c r="B1457" s="6">
        <v>39110.21</v>
      </c>
      <c r="C1457" s="6">
        <v>779.15</v>
      </c>
      <c r="D1457" s="6">
        <v>405.35</v>
      </c>
      <c r="E1457" s="6">
        <v>42.65</v>
      </c>
      <c r="F1457" s="6">
        <v>343.65</v>
      </c>
      <c r="G1457" s="6">
        <v>341.1</v>
      </c>
      <c r="H1457" s="6">
        <v>126.15</v>
      </c>
      <c r="I1457" s="7">
        <f t="shared" si="170"/>
        <v>-3.5901111244351913E-3</v>
      </c>
      <c r="J1457" s="7">
        <f t="shared" si="171"/>
        <v>-7.9573894628761632E-3</v>
      </c>
      <c r="K1457" s="7">
        <f t="shared" si="172"/>
        <v>-1.2828419884050923E-2</v>
      </c>
      <c r="L1457" s="7">
        <f t="shared" si="166"/>
        <v>1.7584994138335253E-2</v>
      </c>
      <c r="M1457" s="7">
        <f t="shared" si="166"/>
        <v>1.5073475920267754E-2</v>
      </c>
      <c r="N1457" s="7">
        <f t="shared" si="166"/>
        <v>-1.0407505130460293E-2</v>
      </c>
      <c r="O1457" s="7">
        <f t="shared" si="166"/>
        <v>-2.7744748315498002E-3</v>
      </c>
      <c r="P1457" s="7">
        <f t="shared" si="165"/>
        <v>7.6697979728099384E-3</v>
      </c>
      <c r="Q1457" s="7">
        <f t="shared" si="165"/>
        <v>3.5357305967683057E-3</v>
      </c>
      <c r="R1457" s="7">
        <f t="shared" si="165"/>
        <v>-1.3477292943480646E-2</v>
      </c>
      <c r="S1457" s="7">
        <f t="shared" si="164"/>
        <v>1.4167887518731107E-2</v>
      </c>
      <c r="T1457" s="7">
        <f t="shared" si="164"/>
        <v>-1.3813651625588142E-2</v>
      </c>
      <c r="U1457" s="7">
        <f t="shared" si="164"/>
        <v>-3.2196720334929326E-3</v>
      </c>
      <c r="V1457" s="9">
        <f t="shared" si="164"/>
        <v>-1.1036769500753585E-2</v>
      </c>
    </row>
    <row r="1458" spans="1:22" x14ac:dyDescent="0.2">
      <c r="A1458" s="8">
        <v>43606</v>
      </c>
      <c r="B1458" s="6">
        <v>38969.800000000003</v>
      </c>
      <c r="C1458" s="6">
        <v>772.95</v>
      </c>
      <c r="D1458" s="6">
        <v>400.15</v>
      </c>
      <c r="E1458" s="6">
        <v>43.4</v>
      </c>
      <c r="F1458" s="6">
        <v>348.83</v>
      </c>
      <c r="G1458" s="6">
        <v>337.55</v>
      </c>
      <c r="H1458" s="6">
        <v>125.8</v>
      </c>
      <c r="I1458" s="7">
        <f t="shared" si="170"/>
        <v>9.8247873994732338E-3</v>
      </c>
      <c r="J1458" s="7">
        <f t="shared" si="171"/>
        <v>1.2225887832330695E-2</v>
      </c>
      <c r="K1458" s="7">
        <f t="shared" si="172"/>
        <v>1.8867924528301883E-2</v>
      </c>
      <c r="L1458" s="7">
        <f t="shared" si="166"/>
        <v>-8.0645161290322509E-3</v>
      </c>
      <c r="M1458" s="7">
        <f t="shared" si="166"/>
        <v>-9.40286099246046E-3</v>
      </c>
      <c r="N1458" s="7">
        <f t="shared" si="166"/>
        <v>2.1182047104132629E-2</v>
      </c>
      <c r="O1458" s="7">
        <f t="shared" si="166"/>
        <v>-2.3052464228934699E-2</v>
      </c>
      <c r="P1458" s="7">
        <f t="shared" si="165"/>
        <v>-3.5965710392205424E-3</v>
      </c>
      <c r="Q1458" s="7">
        <f t="shared" si="165"/>
        <v>-7.9892184492804854E-3</v>
      </c>
      <c r="R1458" s="7">
        <f t="shared" si="165"/>
        <v>-1.291141462066109E-2</v>
      </c>
      <c r="S1458" s="7">
        <f t="shared" si="164"/>
        <v>1.7432167168671017E-2</v>
      </c>
      <c r="T1458" s="7">
        <f t="shared" si="164"/>
        <v>1.4960999942945349E-2</v>
      </c>
      <c r="U1458" s="7">
        <f t="shared" si="164"/>
        <v>-1.0462041936720576E-2</v>
      </c>
      <c r="V1458" s="9">
        <f t="shared" si="164"/>
        <v>-2.7783308207266605E-3</v>
      </c>
    </row>
    <row r="1459" spans="1:22" x14ac:dyDescent="0.2">
      <c r="A1459" s="8">
        <v>43605</v>
      </c>
      <c r="B1459" s="6">
        <v>39352.67</v>
      </c>
      <c r="C1459" s="6">
        <v>782.4</v>
      </c>
      <c r="D1459" s="6">
        <v>407.7</v>
      </c>
      <c r="E1459" s="6">
        <v>43.05</v>
      </c>
      <c r="F1459" s="6">
        <v>345.55</v>
      </c>
      <c r="G1459" s="6">
        <v>344.7</v>
      </c>
      <c r="H1459" s="6">
        <v>122.9</v>
      </c>
      <c r="I1459" s="7">
        <f t="shared" si="170"/>
        <v>-3.6132237024832148E-2</v>
      </c>
      <c r="J1459" s="7">
        <f t="shared" si="171"/>
        <v>-4.2753067484662455E-2</v>
      </c>
      <c r="K1459" s="7">
        <f t="shared" si="172"/>
        <v>-4.4150110375275942E-2</v>
      </c>
      <c r="L1459" s="7">
        <f t="shared" si="166"/>
        <v>-3.0197444831591147E-2</v>
      </c>
      <c r="M1459" s="7">
        <f t="shared" si="166"/>
        <v>-4.5000723484300398E-2</v>
      </c>
      <c r="N1459" s="7">
        <f t="shared" si="166"/>
        <v>-7.3832317957644333E-2</v>
      </c>
      <c r="O1459" s="7">
        <f t="shared" si="166"/>
        <v>-8.6655817737998464E-2</v>
      </c>
      <c r="P1459" s="7">
        <f t="shared" si="165"/>
        <v>9.7768379818464653E-3</v>
      </c>
      <c r="Q1459" s="7">
        <f t="shared" si="165"/>
        <v>1.2151755278264623E-2</v>
      </c>
      <c r="R1459" s="7">
        <f t="shared" si="165"/>
        <v>1.8692133012152546E-2</v>
      </c>
      <c r="S1459" s="7">
        <f t="shared" si="164"/>
        <v>-8.0972102326193618E-3</v>
      </c>
      <c r="T1459" s="7">
        <f t="shared" si="164"/>
        <v>-9.4473469731561396E-3</v>
      </c>
      <c r="U1459" s="7">
        <f t="shared" si="164"/>
        <v>2.0960826034940112E-2</v>
      </c>
      <c r="V1459" s="9">
        <f t="shared" si="164"/>
        <v>-2.3322327694350893E-2</v>
      </c>
    </row>
    <row r="1460" spans="1:22" x14ac:dyDescent="0.2">
      <c r="A1460" s="8">
        <v>43602</v>
      </c>
      <c r="B1460" s="6">
        <v>37930.769999999997</v>
      </c>
      <c r="C1460" s="6">
        <v>748.95</v>
      </c>
      <c r="D1460" s="6">
        <v>389.7</v>
      </c>
      <c r="E1460" s="6">
        <v>41.75</v>
      </c>
      <c r="F1460" s="6">
        <v>330</v>
      </c>
      <c r="G1460" s="6">
        <v>319.25</v>
      </c>
      <c r="H1460" s="6">
        <v>112.25</v>
      </c>
      <c r="I1460" s="7">
        <f t="shared" si="170"/>
        <v>-1.4165016950618003E-2</v>
      </c>
      <c r="J1460" s="7">
        <f t="shared" si="171"/>
        <v>-2.2831964750650968E-2</v>
      </c>
      <c r="K1460" s="7">
        <f t="shared" si="172"/>
        <v>-1.8475750577367167E-2</v>
      </c>
      <c r="L1460" s="7">
        <f t="shared" si="166"/>
        <v>-1.4371257485029987E-2</v>
      </c>
      <c r="M1460" s="7">
        <f t="shared" si="166"/>
        <v>-2.915151515151515E-2</v>
      </c>
      <c r="N1460" s="7">
        <f t="shared" si="166"/>
        <v>-1.0963194988253711E-2</v>
      </c>
      <c r="O1460" s="7">
        <f t="shared" si="166"/>
        <v>-2.182628062360803E-2</v>
      </c>
      <c r="P1460" s="7">
        <f t="shared" si="165"/>
        <v>-3.6801169117951282E-2</v>
      </c>
      <c r="Q1460" s="7">
        <f t="shared" si="165"/>
        <v>-4.3693893105879469E-2</v>
      </c>
      <c r="R1460" s="7">
        <f t="shared" si="165"/>
        <v>-4.515439748054418E-2</v>
      </c>
      <c r="S1460" s="7">
        <f t="shared" si="164"/>
        <v>-3.0662779576875292E-2</v>
      </c>
      <c r="T1460" s="7">
        <f t="shared" si="164"/>
        <v>-4.6044696076877424E-2</v>
      </c>
      <c r="U1460" s="7">
        <f t="shared" si="164"/>
        <v>-7.6699978610171027E-2</v>
      </c>
      <c r="V1460" s="9">
        <f t="shared" si="164"/>
        <v>-9.0642489949625565E-2</v>
      </c>
    </row>
    <row r="1461" spans="1:22" x14ac:dyDescent="0.2">
      <c r="A1461" s="8">
        <v>43601</v>
      </c>
      <c r="B1461" s="6">
        <v>37393.480000000003</v>
      </c>
      <c r="C1461" s="6">
        <v>731.85</v>
      </c>
      <c r="D1461" s="6">
        <v>382.5</v>
      </c>
      <c r="E1461" s="6">
        <v>41.15</v>
      </c>
      <c r="F1461" s="6">
        <v>320.38</v>
      </c>
      <c r="G1461" s="6">
        <v>315.75</v>
      </c>
      <c r="H1461" s="6">
        <v>109.8</v>
      </c>
      <c r="I1461" s="7">
        <f t="shared" si="170"/>
        <v>-7.4504967176097781E-3</v>
      </c>
      <c r="J1461" s="7">
        <f t="shared" si="171"/>
        <v>-1.3527362164377887E-2</v>
      </c>
      <c r="K1461" s="7">
        <f t="shared" si="172"/>
        <v>-1.4248366013071889E-2</v>
      </c>
      <c r="L1461" s="7">
        <f t="shared" si="166"/>
        <v>-9.7205346294045869E-3</v>
      </c>
      <c r="M1461" s="7">
        <f t="shared" si="166"/>
        <v>1.5606467320057327E-2</v>
      </c>
      <c r="N1461" s="7">
        <f t="shared" si="166"/>
        <v>-1.1559778305621493E-2</v>
      </c>
      <c r="O1461" s="7">
        <f t="shared" si="166"/>
        <v>-1.8214936247723079E-2</v>
      </c>
      <c r="P1461" s="7">
        <f t="shared" si="165"/>
        <v>-1.4266298376232379E-2</v>
      </c>
      <c r="Q1461" s="7">
        <f t="shared" si="165"/>
        <v>-2.3096650684772152E-2</v>
      </c>
      <c r="R1461" s="7">
        <f t="shared" si="165"/>
        <v>-1.8648559078072977E-2</v>
      </c>
      <c r="S1461" s="7">
        <f t="shared" si="164"/>
        <v>-1.4475524173785717E-2</v>
      </c>
      <c r="T1461" s="7">
        <f t="shared" si="164"/>
        <v>-2.95848631871885E-2</v>
      </c>
      <c r="U1461" s="7">
        <f t="shared" si="164"/>
        <v>-1.1023733682048172E-2</v>
      </c>
      <c r="V1461" s="9">
        <f t="shared" si="164"/>
        <v>-2.2067997546933428E-2</v>
      </c>
    </row>
    <row r="1462" spans="1:22" x14ac:dyDescent="0.2">
      <c r="A1462" s="8">
        <v>43600</v>
      </c>
      <c r="B1462" s="6">
        <v>37114.879999999997</v>
      </c>
      <c r="C1462" s="6">
        <v>721.95</v>
      </c>
      <c r="D1462" s="6">
        <v>377.05</v>
      </c>
      <c r="E1462" s="6">
        <v>40.75</v>
      </c>
      <c r="F1462" s="6">
        <v>325.38</v>
      </c>
      <c r="G1462" s="6">
        <v>312.10000000000002</v>
      </c>
      <c r="H1462" s="6">
        <v>107.8</v>
      </c>
      <c r="I1462" s="7">
        <f t="shared" si="170"/>
        <v>5.4870176058767761E-3</v>
      </c>
      <c r="J1462" s="7">
        <f t="shared" si="171"/>
        <v>1.3020292264007249E-2</v>
      </c>
      <c r="K1462" s="7">
        <f t="shared" si="172"/>
        <v>8.8847632939927923E-3</v>
      </c>
      <c r="L1462" s="7">
        <f t="shared" si="166"/>
        <v>2.4539877300613577E-2</v>
      </c>
      <c r="M1462" s="7">
        <f t="shared" si="166"/>
        <v>-2.1513307517363467E-3</v>
      </c>
      <c r="N1462" s="7">
        <f t="shared" si="166"/>
        <v>8.1704581864785464E-3</v>
      </c>
      <c r="O1462" s="7">
        <f t="shared" si="166"/>
        <v>1.855287569573294E-2</v>
      </c>
      <c r="P1462" s="7">
        <f t="shared" si="165"/>
        <v>-7.4783903020160698E-3</v>
      </c>
      <c r="Q1462" s="7">
        <f t="shared" si="165"/>
        <v>-1.3619690512727762E-2</v>
      </c>
      <c r="R1462" s="7">
        <f t="shared" si="165"/>
        <v>-1.4350848617934495E-2</v>
      </c>
      <c r="S1462" s="7">
        <f t="shared" si="164"/>
        <v>-9.7680874362070721E-3</v>
      </c>
      <c r="T1462" s="7">
        <f t="shared" si="164"/>
        <v>1.5485938807686764E-2</v>
      </c>
      <c r="U1462" s="7">
        <f t="shared" si="164"/>
        <v>-1.1627111953866702E-2</v>
      </c>
      <c r="V1462" s="9">
        <f t="shared" si="164"/>
        <v>-1.8382870600533424E-2</v>
      </c>
    </row>
    <row r="1463" spans="1:22" x14ac:dyDescent="0.2">
      <c r="A1463" s="8">
        <v>43599</v>
      </c>
      <c r="B1463" s="6">
        <v>37318.53</v>
      </c>
      <c r="C1463" s="6">
        <v>731.35</v>
      </c>
      <c r="D1463" s="6">
        <v>380.4</v>
      </c>
      <c r="E1463" s="6">
        <v>41.75</v>
      </c>
      <c r="F1463" s="6">
        <v>324.68</v>
      </c>
      <c r="G1463" s="6">
        <v>314.64999999999998</v>
      </c>
      <c r="H1463" s="6">
        <v>109.8</v>
      </c>
      <c r="I1463" s="7">
        <f t="shared" si="170"/>
        <v>-6.1017944704681026E-3</v>
      </c>
      <c r="J1463" s="7">
        <f t="shared" si="171"/>
        <v>1.025500786217215E-3</v>
      </c>
      <c r="K1463" s="7">
        <f t="shared" si="172"/>
        <v>-1.0778128286014654E-2</v>
      </c>
      <c r="L1463" s="7">
        <f t="shared" si="166"/>
        <v>2.8742514970059974E-2</v>
      </c>
      <c r="M1463" s="7">
        <f t="shared" si="166"/>
        <v>-4.4659356905260017E-3</v>
      </c>
      <c r="N1463" s="7">
        <f t="shared" si="166"/>
        <v>-2.4630541871921152E-2</v>
      </c>
      <c r="O1463" s="7">
        <f t="shared" si="166"/>
        <v>-3.6429872495446269E-2</v>
      </c>
      <c r="P1463" s="7">
        <f t="shared" si="165"/>
        <v>5.4720187656922444E-3</v>
      </c>
      <c r="Q1463" s="7">
        <f t="shared" si="165"/>
        <v>1.2936256915869299E-2</v>
      </c>
      <c r="R1463" s="7">
        <f t="shared" si="165"/>
        <v>8.8455260225791671E-3</v>
      </c>
      <c r="S1463" s="7">
        <f t="shared" si="164"/>
        <v>2.4243611609992853E-2</v>
      </c>
      <c r="T1463" s="7">
        <f t="shared" si="164"/>
        <v>-2.1536481880492521E-3</v>
      </c>
      <c r="U1463" s="7">
        <f t="shared" si="164"/>
        <v>8.1372606962086935E-3</v>
      </c>
      <c r="V1463" s="9">
        <f t="shared" si="164"/>
        <v>1.8382870600533577E-2</v>
      </c>
    </row>
    <row r="1464" spans="1:22" x14ac:dyDescent="0.2">
      <c r="A1464" s="8">
        <v>43598</v>
      </c>
      <c r="B1464" s="6">
        <v>37090.82</v>
      </c>
      <c r="C1464" s="6">
        <v>732.1</v>
      </c>
      <c r="D1464" s="6">
        <v>376.3</v>
      </c>
      <c r="E1464" s="6">
        <v>42.95</v>
      </c>
      <c r="F1464" s="6">
        <v>323.23</v>
      </c>
      <c r="G1464" s="6">
        <v>306.89999999999998</v>
      </c>
      <c r="H1464" s="6">
        <v>105.8</v>
      </c>
      <c r="I1464" s="7">
        <f t="shared" si="170"/>
        <v>1.0034019199359756E-2</v>
      </c>
      <c r="J1464" s="7">
        <f t="shared" si="171"/>
        <v>4.0295041660973752E-3</v>
      </c>
      <c r="K1464" s="7">
        <f t="shared" si="172"/>
        <v>2.3385596598458624E-2</v>
      </c>
      <c r="L1464" s="7">
        <f t="shared" si="166"/>
        <v>0.14435389988358538</v>
      </c>
      <c r="M1464" s="7">
        <f t="shared" si="166"/>
        <v>-2.1965782879065365E-3</v>
      </c>
      <c r="N1464" s="7">
        <f t="shared" si="166"/>
        <v>3.7471489084393017E-3</v>
      </c>
      <c r="O1464" s="7">
        <f t="shared" si="166"/>
        <v>7.4196597353497262E-2</v>
      </c>
      <c r="P1464" s="7">
        <f t="shared" si="165"/>
        <v>-6.1204864937270858E-3</v>
      </c>
      <c r="Q1464" s="7">
        <f t="shared" si="165"/>
        <v>1.0249753194996199E-3</v>
      </c>
      <c r="R1464" s="7">
        <f t="shared" si="165"/>
        <v>-1.0836633071843601E-2</v>
      </c>
      <c r="S1464" s="7">
        <f t="shared" si="164"/>
        <v>2.833719713339998E-2</v>
      </c>
      <c r="T1464" s="7">
        <f t="shared" si="164"/>
        <v>-4.4759377715314222E-3</v>
      </c>
      <c r="U1464" s="7">
        <f t="shared" si="164"/>
        <v>-2.4938948347252066E-2</v>
      </c>
      <c r="V1464" s="9">
        <f t="shared" si="164"/>
        <v>-3.7110009651231256E-2</v>
      </c>
    </row>
    <row r="1465" spans="1:22" x14ac:dyDescent="0.2">
      <c r="A1465" s="8">
        <v>43595</v>
      </c>
      <c r="B1465" s="6">
        <v>37462.99</v>
      </c>
      <c r="C1465" s="6">
        <v>735.05</v>
      </c>
      <c r="D1465" s="6">
        <v>385.1</v>
      </c>
      <c r="E1465" s="6">
        <v>49.15</v>
      </c>
      <c r="F1465" s="6">
        <v>322.52</v>
      </c>
      <c r="G1465" s="6">
        <v>308.05</v>
      </c>
      <c r="H1465" s="6">
        <v>113.65</v>
      </c>
      <c r="I1465" s="7">
        <f t="shared" si="170"/>
        <v>2.560393604461586E-3</v>
      </c>
      <c r="J1465" s="7">
        <f t="shared" si="171"/>
        <v>-5.5098292633153356E-3</v>
      </c>
      <c r="K1465" s="7">
        <f t="shared" si="172"/>
        <v>-9.607894053492716E-3</v>
      </c>
      <c r="L1465" s="7">
        <f t="shared" si="166"/>
        <v>-1.0172939979654072E-2</v>
      </c>
      <c r="M1465" s="7">
        <f t="shared" si="166"/>
        <v>-2.2293191119930555E-2</v>
      </c>
      <c r="N1465" s="7">
        <f t="shared" si="166"/>
        <v>-2.8404479792241477E-2</v>
      </c>
      <c r="O1465" s="7">
        <f t="shared" si="166"/>
        <v>-2.0237571491421136E-2</v>
      </c>
      <c r="P1465" s="7">
        <f t="shared" si="165"/>
        <v>9.9840126615333251E-3</v>
      </c>
      <c r="Q1465" s="7">
        <f t="shared" si="165"/>
        <v>4.0214074573781053E-3</v>
      </c>
      <c r="R1465" s="7">
        <f t="shared" si="165"/>
        <v>2.3116343221471585E-2</v>
      </c>
      <c r="S1465" s="7">
        <f t="shared" si="164"/>
        <v>0.13484019816291101</v>
      </c>
      <c r="T1465" s="7">
        <f t="shared" si="164"/>
        <v>-2.1989943046222759E-3</v>
      </c>
      <c r="U1465" s="7">
        <f t="shared" si="164"/>
        <v>3.7401458348892878E-3</v>
      </c>
      <c r="V1465" s="9">
        <f t="shared" ref="V1465:V1528" si="173">LN(H1465/H1464)</f>
        <v>7.1573030874353294E-2</v>
      </c>
    </row>
    <row r="1466" spans="1:22" x14ac:dyDescent="0.2">
      <c r="A1466" s="8">
        <v>43594</v>
      </c>
      <c r="B1466" s="6">
        <v>37558.910000000003</v>
      </c>
      <c r="C1466" s="6">
        <v>731</v>
      </c>
      <c r="D1466" s="6">
        <v>381.4</v>
      </c>
      <c r="E1466" s="6">
        <v>48.65</v>
      </c>
      <c r="F1466" s="6">
        <v>315.33</v>
      </c>
      <c r="G1466" s="6">
        <v>299.3</v>
      </c>
      <c r="H1466" s="6">
        <v>111.35</v>
      </c>
      <c r="I1466" s="7">
        <f t="shared" si="170"/>
        <v>6.12957085282817E-3</v>
      </c>
      <c r="J1466" s="7">
        <f t="shared" si="171"/>
        <v>6.1559507523940571E-3</v>
      </c>
      <c r="K1466" s="7">
        <f t="shared" si="172"/>
        <v>2.0975353959098442E-3</v>
      </c>
      <c r="L1466" s="7">
        <f t="shared" si="166"/>
        <v>1.4388489208633226E-2</v>
      </c>
      <c r="M1466" s="7">
        <f t="shared" si="166"/>
        <v>1.6871214283449065E-2</v>
      </c>
      <c r="N1466" s="7">
        <f t="shared" si="166"/>
        <v>-3.5081857667892402E-3</v>
      </c>
      <c r="O1466" s="7">
        <f t="shared" si="166"/>
        <v>-3.5922766052984834E-3</v>
      </c>
      <c r="P1466" s="7">
        <f t="shared" si="165"/>
        <v>2.5571213810198952E-3</v>
      </c>
      <c r="Q1466" s="7">
        <f t="shared" si="165"/>
        <v>-5.5250643601966612E-3</v>
      </c>
      <c r="R1466" s="7">
        <f t="shared" si="165"/>
        <v>-9.6543476545446327E-3</v>
      </c>
      <c r="S1466" s="7">
        <f t="shared" si="165"/>
        <v>-1.0225037961161441E-2</v>
      </c>
      <c r="T1466" s="7">
        <f t="shared" si="165"/>
        <v>-2.2545440313448583E-2</v>
      </c>
      <c r="U1466" s="7">
        <f t="shared" si="165"/>
        <v>-2.8815692601926415E-2</v>
      </c>
      <c r="V1466" s="9">
        <f t="shared" si="173"/>
        <v>-2.0445156595175689E-2</v>
      </c>
    </row>
    <row r="1467" spans="1:22" x14ac:dyDescent="0.2">
      <c r="A1467" s="8">
        <v>43593</v>
      </c>
      <c r="B1467" s="6">
        <v>37789.129999999997</v>
      </c>
      <c r="C1467" s="6">
        <v>735.5</v>
      </c>
      <c r="D1467" s="6">
        <v>382.2</v>
      </c>
      <c r="E1467" s="6">
        <v>49.35</v>
      </c>
      <c r="F1467" s="6">
        <v>320.64999999999998</v>
      </c>
      <c r="G1467" s="6">
        <v>298.25</v>
      </c>
      <c r="H1467" s="6">
        <v>110.95</v>
      </c>
      <c r="I1467" s="7">
        <f t="shared" si="170"/>
        <v>1.2900535153892223E-2</v>
      </c>
      <c r="J1467" s="7">
        <f t="shared" si="171"/>
        <v>8.6335825968728575E-3</v>
      </c>
      <c r="K1467" s="7">
        <f t="shared" si="172"/>
        <v>1.125065410779702E-2</v>
      </c>
      <c r="L1467" s="7">
        <f t="shared" si="166"/>
        <v>-1.2158054711246202E-2</v>
      </c>
      <c r="M1467" s="7">
        <f t="shared" si="166"/>
        <v>-2.9627319507250505E-3</v>
      </c>
      <c r="N1467" s="7">
        <f t="shared" si="166"/>
        <v>2.4140821458507933E-2</v>
      </c>
      <c r="O1467" s="7">
        <f t="shared" si="166"/>
        <v>1.4420910319963953E-2</v>
      </c>
      <c r="P1467" s="7">
        <f t="shared" ref="P1467:U1509" si="174">LN(B1467/B1466)</f>
        <v>6.1108614482304219E-3</v>
      </c>
      <c r="Q1467" s="7">
        <f t="shared" si="174"/>
        <v>6.1370802917137804E-3</v>
      </c>
      <c r="R1467" s="7">
        <f t="shared" si="174"/>
        <v>2.0953386398540096E-3</v>
      </c>
      <c r="S1467" s="7">
        <f t="shared" si="174"/>
        <v>1.4285957247476652E-2</v>
      </c>
      <c r="T1467" s="7">
        <f t="shared" si="174"/>
        <v>1.6730476091499195E-2</v>
      </c>
      <c r="U1467" s="7">
        <f t="shared" si="174"/>
        <v>-3.5143538806278202E-3</v>
      </c>
      <c r="V1467" s="9">
        <f t="shared" si="173"/>
        <v>-3.5987443247735801E-3</v>
      </c>
    </row>
    <row r="1468" spans="1:22" x14ac:dyDescent="0.2">
      <c r="A1468" s="8">
        <v>43592</v>
      </c>
      <c r="B1468" s="6">
        <v>38276.629999999997</v>
      </c>
      <c r="C1468" s="6">
        <v>741.85</v>
      </c>
      <c r="D1468" s="6">
        <v>386.5</v>
      </c>
      <c r="E1468" s="6">
        <v>48.75</v>
      </c>
      <c r="F1468" s="6">
        <v>319.7</v>
      </c>
      <c r="G1468" s="6">
        <v>305.45</v>
      </c>
      <c r="H1468" s="6">
        <v>112.55</v>
      </c>
      <c r="I1468" s="7">
        <f t="shared" si="170"/>
        <v>8.4571186125841358E-3</v>
      </c>
      <c r="J1468" s="7">
        <f t="shared" si="171"/>
        <v>7.5486958279975536E-3</v>
      </c>
      <c r="K1468" s="7">
        <f t="shared" si="172"/>
        <v>3.8292367399741289E-2</v>
      </c>
      <c r="L1468" s="7">
        <f t="shared" si="166"/>
        <v>3.076923076923066E-2</v>
      </c>
      <c r="M1468" s="7">
        <f t="shared" si="166"/>
        <v>-2.305286205817958E-2</v>
      </c>
      <c r="N1468" s="7">
        <f t="shared" si="166"/>
        <v>1.080373219839581E-2</v>
      </c>
      <c r="O1468" s="7">
        <f t="shared" si="166"/>
        <v>3.0653043091959153E-2</v>
      </c>
      <c r="P1468" s="7">
        <f t="shared" si="174"/>
        <v>1.2818032048802655E-2</v>
      </c>
      <c r="Q1468" s="7">
        <f t="shared" si="174"/>
        <v>8.5965263553104097E-3</v>
      </c>
      <c r="R1468" s="7">
        <f t="shared" si="174"/>
        <v>1.1187836221304044E-2</v>
      </c>
      <c r="S1468" s="7">
        <f t="shared" si="174"/>
        <v>-1.2232568435634408E-2</v>
      </c>
      <c r="T1468" s="7">
        <f t="shared" si="174"/>
        <v>-2.9671295290761256E-3</v>
      </c>
      <c r="U1468" s="7">
        <f t="shared" si="174"/>
        <v>2.3854038117750428E-2</v>
      </c>
      <c r="V1468" s="9">
        <f t="shared" si="173"/>
        <v>1.4317917974138328E-2</v>
      </c>
    </row>
    <row r="1469" spans="1:22" x14ac:dyDescent="0.2">
      <c r="A1469" s="8">
        <v>43591</v>
      </c>
      <c r="B1469" s="6">
        <v>38600.339999999997</v>
      </c>
      <c r="C1469" s="6">
        <v>747.45</v>
      </c>
      <c r="D1469" s="6">
        <v>401.3</v>
      </c>
      <c r="E1469" s="6">
        <v>50.25</v>
      </c>
      <c r="F1469" s="6">
        <v>312.33</v>
      </c>
      <c r="G1469" s="6">
        <v>308.75</v>
      </c>
      <c r="H1469" s="6">
        <v>116</v>
      </c>
      <c r="I1469" s="7">
        <f t="shared" si="170"/>
        <v>9.4019897234067784E-3</v>
      </c>
      <c r="J1469" s="7">
        <f t="shared" si="171"/>
        <v>1.3178139005953549E-2</v>
      </c>
      <c r="K1469" s="7">
        <f t="shared" si="172"/>
        <v>1.2459506603539339E-3</v>
      </c>
      <c r="L1469" s="7">
        <f t="shared" si="166"/>
        <v>7.9601990049751326E-3</v>
      </c>
      <c r="M1469" s="7">
        <f t="shared" si="166"/>
        <v>1.0629782601735416E-2</v>
      </c>
      <c r="N1469" s="7">
        <f t="shared" si="166"/>
        <v>4.0485829959513442E-3</v>
      </c>
      <c r="O1469" s="7">
        <f t="shared" si="166"/>
        <v>2.6293103448275845E-2</v>
      </c>
      <c r="P1469" s="7">
        <f t="shared" si="174"/>
        <v>8.4215575404394637E-3</v>
      </c>
      <c r="Q1469" s="7">
        <f t="shared" si="174"/>
        <v>7.5203469987206052E-3</v>
      </c>
      <c r="R1469" s="7">
        <f t="shared" si="174"/>
        <v>3.7577409245394412E-2</v>
      </c>
      <c r="S1469" s="7">
        <f t="shared" si="174"/>
        <v>3.0305349495328843E-2</v>
      </c>
      <c r="T1469" s="7">
        <f t="shared" si="174"/>
        <v>-2.3322734911024576E-2</v>
      </c>
      <c r="U1469" s="7">
        <f t="shared" si="174"/>
        <v>1.0745788846411001E-2</v>
      </c>
      <c r="V1469" s="9">
        <f t="shared" si="173"/>
        <v>3.0192623753623419E-2</v>
      </c>
    </row>
    <row r="1470" spans="1:22" x14ac:dyDescent="0.2">
      <c r="A1470" s="8">
        <v>43588</v>
      </c>
      <c r="B1470" s="6">
        <v>38963.26</v>
      </c>
      <c r="C1470" s="6">
        <v>757.3</v>
      </c>
      <c r="D1470" s="6">
        <v>401.8</v>
      </c>
      <c r="E1470" s="6">
        <v>50.65</v>
      </c>
      <c r="F1470" s="6">
        <v>315.64999999999998</v>
      </c>
      <c r="G1470" s="6">
        <v>310</v>
      </c>
      <c r="H1470" s="6">
        <v>119.05</v>
      </c>
      <c r="I1470" s="7">
        <f t="shared" si="170"/>
        <v>4.6633674902962774E-4</v>
      </c>
      <c r="J1470" s="7">
        <f t="shared" si="171"/>
        <v>-6.536379242043977E-3</v>
      </c>
      <c r="K1470" s="7">
        <f t="shared" si="172"/>
        <v>-1.5555002488800374E-2</v>
      </c>
      <c r="L1470" s="7">
        <f t="shared" si="166"/>
        <v>-2.9615004935833467E-3</v>
      </c>
      <c r="M1470" s="7">
        <f t="shared" si="166"/>
        <v>1.6220497386345567E-2</v>
      </c>
      <c r="N1470" s="7">
        <f t="shared" si="166"/>
        <v>-5.9677419354839945E-3</v>
      </c>
      <c r="O1470" s="7">
        <f t="shared" si="166"/>
        <v>-2.6459470810583752E-2</v>
      </c>
      <c r="P1470" s="7">
        <f t="shared" si="174"/>
        <v>9.3580661162636254E-3</v>
      </c>
      <c r="Q1470" s="7">
        <f t="shared" si="174"/>
        <v>1.3092062724253705E-2</v>
      </c>
      <c r="R1470" s="7">
        <f t="shared" si="174"/>
        <v>1.2451751079630823E-3</v>
      </c>
      <c r="S1470" s="7">
        <f t="shared" si="174"/>
        <v>7.9286837555072633E-3</v>
      </c>
      <c r="T1470" s="7">
        <f t="shared" si="174"/>
        <v>1.0573683658863478E-2</v>
      </c>
      <c r="U1470" s="7">
        <f t="shared" si="174"/>
        <v>4.0404095370049058E-3</v>
      </c>
      <c r="V1470" s="9">
        <f t="shared" si="173"/>
        <v>2.5953381826507124E-2</v>
      </c>
    </row>
    <row r="1471" spans="1:22" x14ac:dyDescent="0.2">
      <c r="A1471" s="8">
        <v>43587</v>
      </c>
      <c r="B1471" s="6">
        <v>38981.43</v>
      </c>
      <c r="C1471" s="6">
        <v>752.35</v>
      </c>
      <c r="D1471" s="6">
        <v>395.55</v>
      </c>
      <c r="E1471" s="6">
        <v>50.5</v>
      </c>
      <c r="F1471" s="6">
        <v>320.77</v>
      </c>
      <c r="G1471" s="6">
        <v>308.14999999999998</v>
      </c>
      <c r="H1471" s="6">
        <v>115.9</v>
      </c>
      <c r="I1471" s="7">
        <f t="shared" si="170"/>
        <v>1.2857404153721053E-3</v>
      </c>
      <c r="J1471" s="7">
        <f t="shared" si="171"/>
        <v>1.927294477304442E-2</v>
      </c>
      <c r="K1471" s="7">
        <f t="shared" si="172"/>
        <v>3.0211098470484199E-2</v>
      </c>
      <c r="L1471" s="7">
        <f t="shared" si="166"/>
        <v>-1.089108910891079E-2</v>
      </c>
      <c r="M1471" s="7">
        <f t="shared" si="166"/>
        <v>4.8632976899336544E-3</v>
      </c>
      <c r="N1471" s="7">
        <f t="shared" si="166"/>
        <v>5.8413110498134468E-3</v>
      </c>
      <c r="O1471" s="7">
        <f t="shared" si="166"/>
        <v>6.4710957722173834E-3</v>
      </c>
      <c r="P1471" s="7">
        <f t="shared" si="174"/>
        <v>4.6622804784080636E-4</v>
      </c>
      <c r="Q1471" s="7">
        <f t="shared" si="174"/>
        <v>-6.5578349148897848E-3</v>
      </c>
      <c r="R1471" s="7">
        <f t="shared" si="174"/>
        <v>-1.5677250913428628E-2</v>
      </c>
      <c r="S1471" s="7">
        <f t="shared" si="174"/>
        <v>-2.9658944133781765E-3</v>
      </c>
      <c r="T1471" s="7">
        <f t="shared" si="174"/>
        <v>1.6090350596335078E-2</v>
      </c>
      <c r="U1471" s="7">
        <f t="shared" si="174"/>
        <v>-5.9856200709399029E-3</v>
      </c>
      <c r="V1471" s="9">
        <f t="shared" si="173"/>
        <v>-2.6815822587165725E-2</v>
      </c>
    </row>
    <row r="1472" spans="1:22" x14ac:dyDescent="0.2">
      <c r="A1472" s="8">
        <v>43585</v>
      </c>
      <c r="B1472" s="6">
        <v>39031.550000000003</v>
      </c>
      <c r="C1472" s="6">
        <v>766.85</v>
      </c>
      <c r="D1472" s="6">
        <v>407.5</v>
      </c>
      <c r="E1472" s="6">
        <v>49.95</v>
      </c>
      <c r="F1472" s="6">
        <v>322.33</v>
      </c>
      <c r="G1472" s="6">
        <v>309.95</v>
      </c>
      <c r="H1472" s="6">
        <v>116.65</v>
      </c>
      <c r="I1472" s="7">
        <f t="shared" si="170"/>
        <v>9.1669431523988543E-4</v>
      </c>
      <c r="J1472" s="7">
        <f t="shared" si="171"/>
        <v>-9.063050140183937E-3</v>
      </c>
      <c r="K1472" s="7">
        <f t="shared" si="172"/>
        <v>-7.3619631901844507E-4</v>
      </c>
      <c r="L1472" s="7">
        <f t="shared" si="166"/>
        <v>4.0040040040040026E-2</v>
      </c>
      <c r="M1472" s="7">
        <f t="shared" si="166"/>
        <v>-1.0393075419600883E-2</v>
      </c>
      <c r="N1472" s="7">
        <f t="shared" si="166"/>
        <v>8.2271334086143622E-3</v>
      </c>
      <c r="O1472" s="7">
        <f t="shared" si="166"/>
        <v>5.6579511358765489E-2</v>
      </c>
      <c r="P1472" s="7">
        <f t="shared" si="174"/>
        <v>1.2849145589797436E-3</v>
      </c>
      <c r="Q1472" s="7">
        <f t="shared" si="174"/>
        <v>1.9089573891901711E-2</v>
      </c>
      <c r="R1472" s="7">
        <f t="shared" si="174"/>
        <v>2.9763731213512074E-2</v>
      </c>
      <c r="S1472" s="7">
        <f t="shared" si="174"/>
        <v>-1.0950831186751515E-2</v>
      </c>
      <c r="T1472" s="7">
        <f t="shared" si="174"/>
        <v>4.8515100601097816E-3</v>
      </c>
      <c r="U1472" s="7">
        <f t="shared" si="174"/>
        <v>5.8243167396762963E-3</v>
      </c>
      <c r="V1472" s="9">
        <f t="shared" si="173"/>
        <v>6.4502481217329054E-3</v>
      </c>
    </row>
    <row r="1473" spans="1:22" x14ac:dyDescent="0.2">
      <c r="A1473" s="8">
        <v>43581</v>
      </c>
      <c r="B1473" s="6">
        <v>39067.33</v>
      </c>
      <c r="C1473" s="6">
        <v>759.9</v>
      </c>
      <c r="D1473" s="6">
        <v>407.2</v>
      </c>
      <c r="E1473" s="6">
        <v>51.95</v>
      </c>
      <c r="F1473" s="6">
        <v>318.98</v>
      </c>
      <c r="G1473" s="6">
        <v>312.5</v>
      </c>
      <c r="H1473" s="6">
        <v>123.25</v>
      </c>
      <c r="I1473" s="7">
        <f t="shared" si="170"/>
        <v>-8.6125670733065984E-3</v>
      </c>
      <c r="J1473" s="7">
        <f t="shared" si="171"/>
        <v>-2.5003289906566639E-2</v>
      </c>
      <c r="K1473" s="7">
        <f t="shared" si="172"/>
        <v>-2.8978388998035398E-2</v>
      </c>
      <c r="L1473" s="7">
        <f>(E1474/E1473)-1</f>
        <v>1.5399422521655382E-2</v>
      </c>
      <c r="M1473" s="7">
        <f>(F1474/F1473)-1</f>
        <v>-2.0158003636591704E-2</v>
      </c>
      <c r="N1473" s="7">
        <f>(G1474/G1473)-1</f>
        <v>-2.0160000000000067E-2</v>
      </c>
      <c r="O1473" s="7">
        <f>(H1474/H1473)-1</f>
        <v>-1.0141987829614618E-2</v>
      </c>
      <c r="P1473" s="7">
        <f t="shared" si="174"/>
        <v>9.1627440760445661E-4</v>
      </c>
      <c r="Q1473" s="7">
        <f t="shared" si="174"/>
        <v>-9.1043694210496736E-3</v>
      </c>
      <c r="R1473" s="7">
        <f t="shared" si="174"/>
        <v>-7.3646744460445241E-4</v>
      </c>
      <c r="S1473" s="7">
        <f t="shared" si="174"/>
        <v>3.9259212450673861E-2</v>
      </c>
      <c r="T1473" s="7">
        <f t="shared" si="174"/>
        <v>-1.0447460575471313E-2</v>
      </c>
      <c r="U1473" s="7">
        <f t="shared" si="174"/>
        <v>8.1934750285278541E-3</v>
      </c>
      <c r="V1473" s="9">
        <f t="shared" si="173"/>
        <v>5.5036814455360468E-2</v>
      </c>
    </row>
    <row r="1474" spans="1:22" x14ac:dyDescent="0.2">
      <c r="A1474" s="8">
        <v>43580</v>
      </c>
      <c r="B1474" s="6">
        <v>38730.86</v>
      </c>
      <c r="C1474" s="6">
        <v>740.9</v>
      </c>
      <c r="D1474" s="6">
        <v>395.4</v>
      </c>
      <c r="E1474" s="6">
        <v>52.75</v>
      </c>
      <c r="F1474" s="6">
        <v>312.55</v>
      </c>
      <c r="G1474" s="6">
        <v>306.2</v>
      </c>
      <c r="H1474" s="6">
        <v>122</v>
      </c>
      <c r="I1474" s="7">
        <f t="shared" ref="I1474:O1510" si="175">(B1475/B1474)-1</f>
        <v>8.3607748446588026E-3</v>
      </c>
      <c r="J1474" s="7">
        <f t="shared" si="175"/>
        <v>1.6129032258064502E-2</v>
      </c>
      <c r="K1474" s="7">
        <f t="shared" si="175"/>
        <v>1.4415781487101764E-2</v>
      </c>
      <c r="L1474" s="7">
        <f t="shared" si="175"/>
        <v>-1.2322274881516604E-2</v>
      </c>
      <c r="M1474" s="7">
        <f t="shared" si="175"/>
        <v>-2.2780355143177111E-2</v>
      </c>
      <c r="N1474" s="7">
        <f t="shared" si="175"/>
        <v>1.4859568909209697E-2</v>
      </c>
      <c r="O1474" s="7">
        <f t="shared" si="175"/>
        <v>2.5409836065573677E-2</v>
      </c>
      <c r="P1474" s="7">
        <f t="shared" si="174"/>
        <v>-8.6498695636662917E-3</v>
      </c>
      <c r="Q1474" s="7">
        <f t="shared" si="174"/>
        <v>-2.5321182253127985E-2</v>
      </c>
      <c r="R1474" s="7">
        <f t="shared" si="174"/>
        <v>-2.9406554499796487E-2</v>
      </c>
      <c r="S1474" s="7">
        <f t="shared" si="174"/>
        <v>1.5282054810939421E-2</v>
      </c>
      <c r="T1474" s="7">
        <f t="shared" si="174"/>
        <v>-2.0363948516786749E-2</v>
      </c>
      <c r="U1474" s="7">
        <f t="shared" si="174"/>
        <v>-2.0365985952872877E-2</v>
      </c>
      <c r="V1474" s="9">
        <f t="shared" si="173"/>
        <v>-1.0193768189542944E-2</v>
      </c>
    </row>
    <row r="1475" spans="1:22" x14ac:dyDescent="0.2">
      <c r="A1475" s="8">
        <v>43579</v>
      </c>
      <c r="B1475" s="6">
        <v>39054.68</v>
      </c>
      <c r="C1475" s="6">
        <v>752.85</v>
      </c>
      <c r="D1475" s="6">
        <v>401.1</v>
      </c>
      <c r="E1475" s="6">
        <v>52.1</v>
      </c>
      <c r="F1475" s="6">
        <v>305.43</v>
      </c>
      <c r="G1475" s="6">
        <v>310.75</v>
      </c>
      <c r="H1475" s="6">
        <v>125.1</v>
      </c>
      <c r="I1475" s="7">
        <f t="shared" si="175"/>
        <v>-1.2541390686084286E-2</v>
      </c>
      <c r="J1475" s="7">
        <f t="shared" si="175"/>
        <v>5.3131433884567869E-4</v>
      </c>
      <c r="K1475" s="7">
        <f t="shared" si="175"/>
        <v>-1.1468461730241852E-2</v>
      </c>
      <c r="L1475" s="7">
        <f t="shared" si="175"/>
        <v>-8.6372360844529927E-3</v>
      </c>
      <c r="M1475" s="7">
        <f t="shared" si="175"/>
        <v>-1.9644435713584985E-3</v>
      </c>
      <c r="N1475" s="7">
        <f t="shared" si="175"/>
        <v>-1.7699115044247815E-2</v>
      </c>
      <c r="O1475" s="7">
        <f t="shared" si="175"/>
        <v>-1.5987210231814597E-2</v>
      </c>
      <c r="P1475" s="7">
        <f t="shared" si="174"/>
        <v>8.3260171663569384E-3</v>
      </c>
      <c r="Q1475" s="7">
        <f t="shared" si="174"/>
        <v>1.600034134644112E-2</v>
      </c>
      <c r="R1475" s="7">
        <f t="shared" si="174"/>
        <v>1.4312862039490743E-2</v>
      </c>
      <c r="S1475" s="7">
        <f t="shared" si="174"/>
        <v>-1.2398823596854659E-2</v>
      </c>
      <c r="T1475" s="7">
        <f t="shared" si="174"/>
        <v>-2.3043836590607325E-2</v>
      </c>
      <c r="U1475" s="7">
        <f t="shared" si="174"/>
        <v>1.4750247167237144E-2</v>
      </c>
      <c r="V1475" s="9">
        <f t="shared" si="173"/>
        <v>2.5092372739608806E-2</v>
      </c>
    </row>
    <row r="1476" spans="1:22" x14ac:dyDescent="0.2">
      <c r="A1476" s="8">
        <v>43578</v>
      </c>
      <c r="B1476" s="6">
        <v>38564.879999999997</v>
      </c>
      <c r="C1476" s="6">
        <v>753.25</v>
      </c>
      <c r="D1476" s="6">
        <v>396.5</v>
      </c>
      <c r="E1476" s="6">
        <v>51.65</v>
      </c>
      <c r="F1476" s="6">
        <v>304.83</v>
      </c>
      <c r="G1476" s="6">
        <v>305.25</v>
      </c>
      <c r="H1476" s="6">
        <v>123.1</v>
      </c>
      <c r="I1476" s="7">
        <f t="shared" si="175"/>
        <v>2.0822053640514593E-3</v>
      </c>
      <c r="J1476" s="7">
        <f t="shared" si="175"/>
        <v>2.9870560902753862E-3</v>
      </c>
      <c r="K1476" s="7">
        <f t="shared" si="175"/>
        <v>-5.0441361916772065E-3</v>
      </c>
      <c r="L1476" s="7">
        <f t="shared" si="175"/>
        <v>3.8722168441434057E-3</v>
      </c>
      <c r="M1476" s="7">
        <f t="shared" si="175"/>
        <v>-2.4603877571105492E-3</v>
      </c>
      <c r="N1476" s="7">
        <f t="shared" si="175"/>
        <v>1.5724815724815766E-2</v>
      </c>
      <c r="O1476" s="7">
        <f t="shared" si="175"/>
        <v>5.6864337936637366E-3</v>
      </c>
      <c r="P1476" s="7">
        <f t="shared" si="174"/>
        <v>-1.262069770412183E-2</v>
      </c>
      <c r="Q1476" s="7">
        <f t="shared" si="174"/>
        <v>5.3117324135821382E-4</v>
      </c>
      <c r="R1476" s="7">
        <f t="shared" si="174"/>
        <v>-1.1534731701104528E-2</v>
      </c>
      <c r="S1476" s="7">
        <f t="shared" si="174"/>
        <v>-8.6747531936736989E-3</v>
      </c>
      <c r="T1476" s="7">
        <f t="shared" si="174"/>
        <v>-1.9663756213144168E-3</v>
      </c>
      <c r="U1476" s="7">
        <f t="shared" si="174"/>
        <v>-1.7857617400006461E-2</v>
      </c>
      <c r="V1476" s="9">
        <f t="shared" si="173"/>
        <v>-1.611638428245768E-2</v>
      </c>
    </row>
    <row r="1477" spans="1:22" x14ac:dyDescent="0.2">
      <c r="A1477" s="8">
        <v>43577</v>
      </c>
      <c r="B1477" s="6">
        <v>38645.18</v>
      </c>
      <c r="C1477" s="6">
        <v>755.5</v>
      </c>
      <c r="D1477" s="6">
        <v>394.5</v>
      </c>
      <c r="E1477" s="6">
        <v>51.85</v>
      </c>
      <c r="F1477" s="6">
        <v>304.08</v>
      </c>
      <c r="G1477" s="6">
        <v>310.05</v>
      </c>
      <c r="H1477" s="6">
        <v>123.8</v>
      </c>
      <c r="I1477" s="7">
        <f t="shared" si="175"/>
        <v>1.2811429523681861E-2</v>
      </c>
      <c r="J1477" s="7">
        <f t="shared" si="175"/>
        <v>2.0780939774983409E-2</v>
      </c>
      <c r="K1477" s="7">
        <f t="shared" si="175"/>
        <v>2.5095057034220547E-2</v>
      </c>
      <c r="L1477" s="7">
        <f t="shared" si="175"/>
        <v>2.2179363548698205E-2</v>
      </c>
      <c r="M1477" s="7">
        <f t="shared" si="175"/>
        <v>1.4371218100499794E-2</v>
      </c>
      <c r="N1477" s="7">
        <f t="shared" si="175"/>
        <v>2.4189646831156431E-3</v>
      </c>
      <c r="O1477" s="7">
        <f t="shared" si="175"/>
        <v>2.2213247172859552E-2</v>
      </c>
      <c r="P1477" s="7">
        <f t="shared" si="174"/>
        <v>2.0800405789596597E-3</v>
      </c>
      <c r="Q1477" s="7">
        <f t="shared" si="174"/>
        <v>2.982603702383557E-3</v>
      </c>
      <c r="R1477" s="7">
        <f t="shared" si="174"/>
        <v>-5.0569007889737739E-3</v>
      </c>
      <c r="S1477" s="7">
        <f t="shared" si="174"/>
        <v>3.8647391098889155E-3</v>
      </c>
      <c r="T1477" s="7">
        <f t="shared" si="174"/>
        <v>-2.4634194849064484E-3</v>
      </c>
      <c r="U1477" s="7">
        <f t="shared" si="174"/>
        <v>1.5602461805072939E-2</v>
      </c>
      <c r="V1477" s="9">
        <f t="shared" si="173"/>
        <v>5.6703270600879496E-3</v>
      </c>
    </row>
    <row r="1478" spans="1:22" x14ac:dyDescent="0.2">
      <c r="A1478" s="8">
        <v>43573</v>
      </c>
      <c r="B1478" s="6">
        <v>39140.28</v>
      </c>
      <c r="C1478" s="6">
        <v>771.2</v>
      </c>
      <c r="D1478" s="6">
        <v>404.4</v>
      </c>
      <c r="E1478" s="6">
        <v>53</v>
      </c>
      <c r="F1478" s="6">
        <v>308.45</v>
      </c>
      <c r="G1478" s="6">
        <v>310.8</v>
      </c>
      <c r="H1478" s="6">
        <v>126.55</v>
      </c>
      <c r="I1478" s="7">
        <f t="shared" si="175"/>
        <v>3.45832988420125E-3</v>
      </c>
      <c r="J1478" s="7">
        <f t="shared" si="175"/>
        <v>-1.2966804979253066E-4</v>
      </c>
      <c r="K1478" s="7">
        <f t="shared" si="175"/>
        <v>6.4292779426311508E-3</v>
      </c>
      <c r="L1478" s="7">
        <f t="shared" si="175"/>
        <v>1.2264150943396279E-2</v>
      </c>
      <c r="M1478" s="7">
        <f t="shared" si="175"/>
        <v>-2.010050251256279E-2</v>
      </c>
      <c r="N1478" s="7">
        <f t="shared" si="175"/>
        <v>1.5926640926640978E-2</v>
      </c>
      <c r="O1478" s="7">
        <f t="shared" si="175"/>
        <v>3.4373765310154125E-2</v>
      </c>
      <c r="P1478" s="7">
        <f t="shared" si="174"/>
        <v>1.2730057418824088E-2</v>
      </c>
      <c r="Q1478" s="7">
        <f t="shared" si="174"/>
        <v>2.0567961583541555E-2</v>
      </c>
      <c r="R1478" s="7">
        <f t="shared" si="174"/>
        <v>2.4785346860387431E-2</v>
      </c>
      <c r="S1478" s="7">
        <f t="shared" si="174"/>
        <v>2.1936978876585536E-2</v>
      </c>
      <c r="T1478" s="7">
        <f t="shared" si="174"/>
        <v>1.4268930974654271E-2</v>
      </c>
      <c r="U1478" s="7">
        <f t="shared" si="174"/>
        <v>2.4160436976054327E-3</v>
      </c>
      <c r="V1478" s="9">
        <f t="shared" si="173"/>
        <v>2.1970126740637429E-2</v>
      </c>
    </row>
    <row r="1479" spans="1:22" x14ac:dyDescent="0.2">
      <c r="A1479" s="8">
        <v>43571</v>
      </c>
      <c r="B1479" s="6">
        <v>39275.64</v>
      </c>
      <c r="C1479" s="6">
        <v>771.1</v>
      </c>
      <c r="D1479" s="6">
        <v>407</v>
      </c>
      <c r="E1479" s="6">
        <v>53.65</v>
      </c>
      <c r="F1479" s="6">
        <v>302.25</v>
      </c>
      <c r="G1479" s="6">
        <v>315.75</v>
      </c>
      <c r="H1479" s="6">
        <v>130.9</v>
      </c>
      <c r="I1479" s="7">
        <f t="shared" si="175"/>
        <v>-9.4155053870542682E-3</v>
      </c>
      <c r="J1479" s="7">
        <f t="shared" si="175"/>
        <v>-1.0699001426533572E-2</v>
      </c>
      <c r="K1479" s="7">
        <f t="shared" si="175"/>
        <v>-3.5012285012285038E-2</v>
      </c>
      <c r="L1479" s="7">
        <f t="shared" si="175"/>
        <v>6.5237651444547406E-3</v>
      </c>
      <c r="M1479" s="7">
        <f t="shared" si="175"/>
        <v>-9.9255583126550695E-3</v>
      </c>
      <c r="N1479" s="7">
        <f t="shared" si="175"/>
        <v>-4.7505938242276002E-4</v>
      </c>
      <c r="O1479" s="7">
        <f t="shared" si="175"/>
        <v>-1.1459129106188293E-3</v>
      </c>
      <c r="P1479" s="7">
        <f t="shared" si="174"/>
        <v>3.4523636130062755E-3</v>
      </c>
      <c r="Q1479" s="7">
        <f t="shared" si="174"/>
        <v>-1.2967645742090753E-4</v>
      </c>
      <c r="R1479" s="7">
        <f t="shared" si="174"/>
        <v>6.4086982962787298E-3</v>
      </c>
      <c r="S1479" s="7">
        <f t="shared" si="174"/>
        <v>1.2189555524585696E-2</v>
      </c>
      <c r="T1479" s="7">
        <f t="shared" si="174"/>
        <v>-2.0305266160745569E-2</v>
      </c>
      <c r="U1479" s="7">
        <f t="shared" si="174"/>
        <v>1.5801142737108167E-2</v>
      </c>
      <c r="V1479" s="9">
        <f t="shared" si="173"/>
        <v>3.3796185924721223E-2</v>
      </c>
    </row>
    <row r="1480" spans="1:22" x14ac:dyDescent="0.2">
      <c r="A1480" s="8">
        <v>43570</v>
      </c>
      <c r="B1480" s="6">
        <v>38905.839999999997</v>
      </c>
      <c r="C1480" s="6">
        <v>762.85</v>
      </c>
      <c r="D1480" s="6">
        <v>392.75</v>
      </c>
      <c r="E1480" s="6">
        <v>54</v>
      </c>
      <c r="F1480" s="6">
        <v>299.25</v>
      </c>
      <c r="G1480" s="6">
        <v>315.60000000000002</v>
      </c>
      <c r="H1480" s="6">
        <v>130.75</v>
      </c>
      <c r="I1480" s="7">
        <f t="shared" si="175"/>
        <v>-3.5657885808402234E-3</v>
      </c>
      <c r="J1480" s="7">
        <f t="shared" si="175"/>
        <v>1.9663105459788444E-3</v>
      </c>
      <c r="K1480" s="7">
        <f t="shared" si="175"/>
        <v>4.7103755569701811E-3</v>
      </c>
      <c r="L1480" s="7">
        <f t="shared" si="175"/>
        <v>3.7037037037037646E-3</v>
      </c>
      <c r="M1480" s="7">
        <f t="shared" si="175"/>
        <v>-1.0860484544695126E-2</v>
      </c>
      <c r="N1480" s="7">
        <f t="shared" si="175"/>
        <v>-1.1089987325729744E-3</v>
      </c>
      <c r="O1480" s="7">
        <f t="shared" si="175"/>
        <v>3.059273422562292E-3</v>
      </c>
      <c r="P1480" s="7">
        <f t="shared" si="174"/>
        <v>-9.4601114712510193E-3</v>
      </c>
      <c r="Q1480" s="7">
        <f t="shared" si="174"/>
        <v>-1.075664727970386E-2</v>
      </c>
      <c r="R1480" s="7">
        <f t="shared" si="174"/>
        <v>-3.5639908306864476E-2</v>
      </c>
      <c r="S1480" s="7">
        <f t="shared" si="174"/>
        <v>6.502577487566847E-3</v>
      </c>
      <c r="T1480" s="7">
        <f t="shared" si="174"/>
        <v>-9.9751450568195087E-3</v>
      </c>
      <c r="U1480" s="7">
        <f t="shared" si="174"/>
        <v>-4.7517225888126999E-4</v>
      </c>
      <c r="V1480" s="9">
        <f t="shared" si="173"/>
        <v>-1.1465699708219997E-3</v>
      </c>
    </row>
    <row r="1481" spans="1:22" x14ac:dyDescent="0.2">
      <c r="A1481" s="8">
        <v>43567</v>
      </c>
      <c r="B1481" s="6">
        <v>38767.11</v>
      </c>
      <c r="C1481" s="6">
        <v>764.35</v>
      </c>
      <c r="D1481" s="6">
        <v>394.6</v>
      </c>
      <c r="E1481" s="6">
        <v>54.2</v>
      </c>
      <c r="F1481" s="6">
        <v>296</v>
      </c>
      <c r="G1481" s="6">
        <v>315.25</v>
      </c>
      <c r="H1481" s="6">
        <v>131.15</v>
      </c>
      <c r="I1481" s="7">
        <f t="shared" si="175"/>
        <v>-4.1297894013765379E-3</v>
      </c>
      <c r="J1481" s="7">
        <f t="shared" si="175"/>
        <v>-1.5765029109701123E-2</v>
      </c>
      <c r="K1481" s="7">
        <f t="shared" si="175"/>
        <v>-1.1530663963507326E-2</v>
      </c>
      <c r="L1481" s="7">
        <f t="shared" si="175"/>
        <v>3.6900369003689537E-3</v>
      </c>
      <c r="M1481" s="7">
        <f t="shared" si="175"/>
        <v>-2.9391891891892286E-3</v>
      </c>
      <c r="N1481" s="7">
        <f t="shared" si="175"/>
        <v>-1.1102299762094647E-3</v>
      </c>
      <c r="O1481" s="7">
        <f t="shared" si="175"/>
        <v>-1.8680899733130141E-2</v>
      </c>
      <c r="P1481" s="7">
        <f t="shared" si="174"/>
        <v>-3.5721611582945046E-3</v>
      </c>
      <c r="Q1481" s="7">
        <f t="shared" si="174"/>
        <v>1.9643798878319452E-3</v>
      </c>
      <c r="R1481" s="7">
        <f t="shared" si="174"/>
        <v>4.6993164527845315E-3</v>
      </c>
      <c r="S1481" s="7">
        <f t="shared" si="174"/>
        <v>3.6968618813262026E-3</v>
      </c>
      <c r="T1481" s="7">
        <f t="shared" si="174"/>
        <v>-1.0919890114022212E-2</v>
      </c>
      <c r="U1481" s="7">
        <f t="shared" si="174"/>
        <v>-1.1096141266903354E-3</v>
      </c>
      <c r="V1481" s="9">
        <f t="shared" si="173"/>
        <v>3.0546033678505468E-3</v>
      </c>
    </row>
    <row r="1482" spans="1:22" x14ac:dyDescent="0.2">
      <c r="A1482" s="8">
        <v>43566</v>
      </c>
      <c r="B1482" s="6">
        <v>38607.01</v>
      </c>
      <c r="C1482" s="6">
        <v>752.3</v>
      </c>
      <c r="D1482" s="6">
        <v>390.05</v>
      </c>
      <c r="E1482" s="6">
        <v>54.4</v>
      </c>
      <c r="F1482" s="6">
        <v>295.13</v>
      </c>
      <c r="G1482" s="6">
        <v>314.89999999999998</v>
      </c>
      <c r="H1482" s="6">
        <v>128.69999999999999</v>
      </c>
      <c r="I1482" s="7">
        <f t="shared" si="175"/>
        <v>-5.6103800838247508E-4</v>
      </c>
      <c r="J1482" s="7">
        <f t="shared" si="175"/>
        <v>1.1365146882892585E-2</v>
      </c>
      <c r="K1482" s="7">
        <f t="shared" si="175"/>
        <v>1.0639661581848481E-2</v>
      </c>
      <c r="L1482" s="7">
        <f t="shared" si="175"/>
        <v>2.7573529411764053E-3</v>
      </c>
      <c r="M1482" s="7">
        <f t="shared" si="175"/>
        <v>-7.9964761291634323E-3</v>
      </c>
      <c r="N1482" s="7">
        <f t="shared" si="175"/>
        <v>-1.2702445220704961E-2</v>
      </c>
      <c r="O1482" s="7">
        <f t="shared" si="175"/>
        <v>7.770007770007803E-3</v>
      </c>
      <c r="P1482" s="7">
        <f t="shared" si="174"/>
        <v>-4.1383405326607973E-3</v>
      </c>
      <c r="Q1482" s="7">
        <f t="shared" si="174"/>
        <v>-1.5890618880867326E-2</v>
      </c>
      <c r="R1482" s="7">
        <f t="shared" si="174"/>
        <v>-1.1597657554192809E-2</v>
      </c>
      <c r="S1482" s="7">
        <f t="shared" si="174"/>
        <v>3.683245416296368E-3</v>
      </c>
      <c r="T1482" s="7">
        <f t="shared" si="174"/>
        <v>-2.9435170881570972E-3</v>
      </c>
      <c r="U1482" s="7">
        <f t="shared" si="174"/>
        <v>-1.1108467380500841E-3</v>
      </c>
      <c r="V1482" s="9">
        <f t="shared" si="173"/>
        <v>-1.8857591710801841E-2</v>
      </c>
    </row>
    <row r="1483" spans="1:22" x14ac:dyDescent="0.2">
      <c r="A1483" s="8">
        <v>43565</v>
      </c>
      <c r="B1483" s="6">
        <v>38585.35</v>
      </c>
      <c r="C1483" s="6">
        <v>760.85</v>
      </c>
      <c r="D1483" s="6">
        <v>394.2</v>
      </c>
      <c r="E1483" s="6">
        <v>54.55</v>
      </c>
      <c r="F1483" s="6">
        <v>292.77</v>
      </c>
      <c r="G1483" s="6">
        <v>310.89999999999998</v>
      </c>
      <c r="H1483" s="6">
        <v>129.69999999999999</v>
      </c>
      <c r="I1483" s="7">
        <f t="shared" si="175"/>
        <v>9.1710973206153845E-3</v>
      </c>
      <c r="J1483" s="7">
        <f t="shared" si="175"/>
        <v>3.3515147532363621E-3</v>
      </c>
      <c r="K1483" s="7">
        <f t="shared" si="175"/>
        <v>7.4835109081683449E-3</v>
      </c>
      <c r="L1483" s="7">
        <f t="shared" si="175"/>
        <v>1.8331805682860747E-3</v>
      </c>
      <c r="M1483" s="7">
        <f t="shared" si="175"/>
        <v>-4.5769716842571917E-3</v>
      </c>
      <c r="N1483" s="7">
        <f t="shared" si="175"/>
        <v>1.2383403023480399E-2</v>
      </c>
      <c r="O1483" s="7">
        <f t="shared" si="175"/>
        <v>1.8118735543562137E-2</v>
      </c>
      <c r="P1483" s="7">
        <f t="shared" si="174"/>
        <v>-5.6119544909547002E-4</v>
      </c>
      <c r="Q1483" s="7">
        <f t="shared" si="174"/>
        <v>1.1301048799947772E-2</v>
      </c>
      <c r="R1483" s="7">
        <f t="shared" si="174"/>
        <v>1.0583458684297688E-2</v>
      </c>
      <c r="S1483" s="7">
        <f t="shared" si="174"/>
        <v>2.7535584171828166E-3</v>
      </c>
      <c r="T1483" s="7">
        <f t="shared" si="174"/>
        <v>-8.0286194144238571E-3</v>
      </c>
      <c r="U1483" s="7">
        <f t="shared" si="174"/>
        <v>-1.2783811042270809E-2</v>
      </c>
      <c r="V1483" s="9">
        <f t="shared" si="173"/>
        <v>7.739976720317252E-3</v>
      </c>
    </row>
    <row r="1484" spans="1:22" x14ac:dyDescent="0.2">
      <c r="A1484" s="8">
        <v>43564</v>
      </c>
      <c r="B1484" s="6">
        <v>38939.22</v>
      </c>
      <c r="C1484" s="6">
        <v>763.4</v>
      </c>
      <c r="D1484" s="6">
        <v>397.15</v>
      </c>
      <c r="E1484" s="6">
        <v>54.65</v>
      </c>
      <c r="F1484" s="6">
        <v>291.43</v>
      </c>
      <c r="G1484" s="6">
        <v>314.75</v>
      </c>
      <c r="H1484" s="6">
        <v>132.05000000000001</v>
      </c>
      <c r="I1484" s="7">
        <f t="shared" si="175"/>
        <v>-6.1298094825731342E-3</v>
      </c>
      <c r="J1484" s="7">
        <f t="shared" si="175"/>
        <v>-1.1527377521613813E-2</v>
      </c>
      <c r="K1484" s="7">
        <f t="shared" si="175"/>
        <v>-2.5305300264383601E-2</v>
      </c>
      <c r="L1484" s="7">
        <f t="shared" si="175"/>
        <v>-8.2342177493137658E-3</v>
      </c>
      <c r="M1484" s="7">
        <f t="shared" si="175"/>
        <v>-5.4901691658382212E-4</v>
      </c>
      <c r="N1484" s="7">
        <f t="shared" si="175"/>
        <v>-6.1953931691818287E-3</v>
      </c>
      <c r="O1484" s="7">
        <f t="shared" si="175"/>
        <v>-1.5524422567209428E-2</v>
      </c>
      <c r="P1484" s="7">
        <f t="shared" si="174"/>
        <v>9.1292981758998859E-3</v>
      </c>
      <c r="Q1484" s="7">
        <f t="shared" si="174"/>
        <v>3.3459109450056793E-3</v>
      </c>
      <c r="R1484" s="7">
        <f t="shared" si="174"/>
        <v>7.4556483605211403E-3</v>
      </c>
      <c r="S1484" s="7">
        <f t="shared" si="174"/>
        <v>1.8315023434678406E-3</v>
      </c>
      <c r="T1484" s="7">
        <f t="shared" si="174"/>
        <v>-4.5874780897608826E-3</v>
      </c>
      <c r="U1484" s="7">
        <f t="shared" si="174"/>
        <v>1.2307355859748599E-2</v>
      </c>
      <c r="V1484" s="9">
        <f t="shared" si="173"/>
        <v>1.7956547420743096E-2</v>
      </c>
    </row>
    <row r="1485" spans="1:22" x14ac:dyDescent="0.2">
      <c r="A1485" s="8">
        <v>43563</v>
      </c>
      <c r="B1485" s="6">
        <v>38700.53</v>
      </c>
      <c r="C1485" s="6">
        <v>754.6</v>
      </c>
      <c r="D1485" s="6">
        <v>387.1</v>
      </c>
      <c r="E1485" s="6">
        <v>54.2</v>
      </c>
      <c r="F1485" s="6">
        <v>291.27</v>
      </c>
      <c r="G1485" s="6">
        <v>312.8</v>
      </c>
      <c r="H1485" s="6">
        <v>130</v>
      </c>
      <c r="I1485" s="7">
        <f t="shared" si="175"/>
        <v>4.1782373523051586E-3</v>
      </c>
      <c r="J1485" s="7">
        <f t="shared" si="175"/>
        <v>1.0071561091969272E-2</v>
      </c>
      <c r="K1485" s="7">
        <f t="shared" si="175"/>
        <v>8.9124257297854559E-3</v>
      </c>
      <c r="L1485" s="7">
        <f t="shared" si="175"/>
        <v>0</v>
      </c>
      <c r="M1485" s="7">
        <f t="shared" si="175"/>
        <v>2.0977100284959027E-2</v>
      </c>
      <c r="N1485" s="7">
        <f t="shared" si="175"/>
        <v>1.3586956521739024E-2</v>
      </c>
      <c r="O1485" s="7">
        <f t="shared" si="175"/>
        <v>4.6153846153844658E-3</v>
      </c>
      <c r="P1485" s="7">
        <f t="shared" si="174"/>
        <v>-6.148673894394688E-3</v>
      </c>
      <c r="Q1485" s="7">
        <f t="shared" si="174"/>
        <v>-1.1594332780919257E-2</v>
      </c>
      <c r="R1485" s="7">
        <f t="shared" si="174"/>
        <v>-2.5630985495538508E-2</v>
      </c>
      <c r="S1485" s="7">
        <f t="shared" si="174"/>
        <v>-8.2683061769469914E-3</v>
      </c>
      <c r="T1485" s="7">
        <f t="shared" si="174"/>
        <v>-5.49167681555375E-4</v>
      </c>
      <c r="U1485" s="7">
        <f t="shared" si="174"/>
        <v>-6.21466425330047E-3</v>
      </c>
      <c r="V1485" s="9">
        <f t="shared" si="173"/>
        <v>-1.5646188287558843E-2</v>
      </c>
    </row>
    <row r="1486" spans="1:22" x14ac:dyDescent="0.2">
      <c r="A1486" s="8">
        <v>43560</v>
      </c>
      <c r="B1486" s="6">
        <v>38862.230000000003</v>
      </c>
      <c r="C1486" s="6">
        <v>762.2</v>
      </c>
      <c r="D1486" s="6">
        <v>390.55</v>
      </c>
      <c r="E1486" s="6">
        <v>54.2</v>
      </c>
      <c r="F1486" s="6">
        <v>297.38</v>
      </c>
      <c r="G1486" s="6">
        <v>317.05</v>
      </c>
      <c r="H1486" s="6">
        <v>130.6</v>
      </c>
      <c r="I1486" s="7">
        <f t="shared" si="175"/>
        <v>-4.5676740629655432E-3</v>
      </c>
      <c r="J1486" s="7">
        <f t="shared" si="175"/>
        <v>-6.5599580162722937E-5</v>
      </c>
      <c r="K1486" s="7">
        <f t="shared" si="175"/>
        <v>-4.6088849059019443E-3</v>
      </c>
      <c r="L1486" s="7">
        <f t="shared" si="175"/>
        <v>-3.6900369003690647E-3</v>
      </c>
      <c r="M1486" s="7">
        <f t="shared" si="175"/>
        <v>1.0827896966843831E-2</v>
      </c>
      <c r="N1486" s="7">
        <f t="shared" si="175"/>
        <v>1.498186405929669E-2</v>
      </c>
      <c r="O1486" s="7">
        <f t="shared" si="175"/>
        <v>4.5941807044409533E-3</v>
      </c>
      <c r="P1486" s="7">
        <f t="shared" si="174"/>
        <v>4.1695327567729517E-3</v>
      </c>
      <c r="Q1486" s="7">
        <f t="shared" si="174"/>
        <v>1.0021180909549773E-2</v>
      </c>
      <c r="R1486" s="7">
        <f t="shared" si="174"/>
        <v>8.8729444727037605E-3</v>
      </c>
      <c r="S1486" s="7">
        <f t="shared" si="174"/>
        <v>0</v>
      </c>
      <c r="T1486" s="7">
        <f t="shared" si="174"/>
        <v>2.0760110218914038E-2</v>
      </c>
      <c r="U1486" s="7">
        <f t="shared" si="174"/>
        <v>1.3495481474884509E-2</v>
      </c>
      <c r="V1486" s="9">
        <f t="shared" si="173"/>
        <v>4.6047663867481176E-3</v>
      </c>
    </row>
    <row r="1487" spans="1:22" x14ac:dyDescent="0.2">
      <c r="A1487" s="8">
        <v>43559</v>
      </c>
      <c r="B1487" s="6">
        <v>38684.720000000001</v>
      </c>
      <c r="C1487" s="6">
        <v>762.15</v>
      </c>
      <c r="D1487" s="6">
        <v>388.75</v>
      </c>
      <c r="E1487" s="6">
        <v>54</v>
      </c>
      <c r="F1487" s="6">
        <v>300.60000000000002</v>
      </c>
      <c r="G1487" s="6">
        <v>321.8</v>
      </c>
      <c r="H1487" s="6">
        <v>131.19999999999999</v>
      </c>
      <c r="I1487" s="7">
        <f t="shared" si="175"/>
        <v>4.9735399403174618E-3</v>
      </c>
      <c r="J1487" s="7">
        <f t="shared" si="175"/>
        <v>-8.5285048874894631E-4</v>
      </c>
      <c r="K1487" s="7">
        <f t="shared" si="175"/>
        <v>8.6173633440516095E-3</v>
      </c>
      <c r="L1487" s="7">
        <f t="shared" si="175"/>
        <v>1.0185185185185075E-2</v>
      </c>
      <c r="M1487" s="7">
        <f t="shared" si="175"/>
        <v>-3.8922155688623228E-3</v>
      </c>
      <c r="N1487" s="7">
        <f t="shared" si="175"/>
        <v>-4.0397762585456798E-3</v>
      </c>
      <c r="O1487" s="7">
        <f t="shared" si="175"/>
        <v>6.4786585365854688E-3</v>
      </c>
      <c r="P1487" s="7">
        <f t="shared" si="174"/>
        <v>-4.5781377614724861E-3</v>
      </c>
      <c r="Q1487" s="7">
        <f t="shared" si="174"/>
        <v>-6.5601731909284655E-5</v>
      </c>
      <c r="R1487" s="7">
        <f t="shared" si="174"/>
        <v>-4.6195385628624306E-3</v>
      </c>
      <c r="S1487" s="7">
        <f t="shared" si="174"/>
        <v>-3.6968618813262031E-3</v>
      </c>
      <c r="T1487" s="7">
        <f t="shared" si="174"/>
        <v>1.0769695049796975E-2</v>
      </c>
      <c r="U1487" s="7">
        <f t="shared" si="174"/>
        <v>1.4870744412242254E-2</v>
      </c>
      <c r="V1487" s="9">
        <f t="shared" si="173"/>
        <v>4.5836596676578929E-3</v>
      </c>
    </row>
    <row r="1488" spans="1:22" x14ac:dyDescent="0.2">
      <c r="A1488" s="8">
        <v>43558</v>
      </c>
      <c r="B1488" s="6">
        <v>38877.120000000003</v>
      </c>
      <c r="C1488" s="6">
        <v>761.5</v>
      </c>
      <c r="D1488" s="6">
        <v>392.1</v>
      </c>
      <c r="E1488" s="6">
        <v>54.55</v>
      </c>
      <c r="F1488" s="6">
        <v>299.43</v>
      </c>
      <c r="G1488" s="6">
        <v>320.5</v>
      </c>
      <c r="H1488" s="6">
        <v>132.05000000000001</v>
      </c>
      <c r="I1488" s="7">
        <f t="shared" si="175"/>
        <v>4.6178832176868578E-3</v>
      </c>
      <c r="J1488" s="7">
        <f t="shared" si="175"/>
        <v>7.7478660538410349E-3</v>
      </c>
      <c r="K1488" s="7">
        <f t="shared" si="175"/>
        <v>1.2879367508288553E-2</v>
      </c>
      <c r="L1488" s="7">
        <f t="shared" si="175"/>
        <v>7.3327222731440767E-3</v>
      </c>
      <c r="M1488" s="7">
        <f t="shared" si="175"/>
        <v>1.9603914103463183E-2</v>
      </c>
      <c r="N1488" s="7">
        <f t="shared" si="175"/>
        <v>2.6521060842433775E-2</v>
      </c>
      <c r="O1488" s="7">
        <f t="shared" si="175"/>
        <v>8.7088224157514382E-3</v>
      </c>
      <c r="P1488" s="7">
        <f t="shared" si="174"/>
        <v>4.9612127468456379E-3</v>
      </c>
      <c r="Q1488" s="7">
        <f t="shared" si="174"/>
        <v>-8.5321437263410286E-4</v>
      </c>
      <c r="R1488" s="7">
        <f t="shared" si="174"/>
        <v>8.5804458048422266E-3</v>
      </c>
      <c r="S1488" s="7">
        <f t="shared" si="174"/>
        <v>1.0133665714805333E-2</v>
      </c>
      <c r="T1488" s="7">
        <f t="shared" si="174"/>
        <v>-3.8998099522694219E-3</v>
      </c>
      <c r="U1488" s="7">
        <f t="shared" si="174"/>
        <v>-4.0479581975581035E-3</v>
      </c>
      <c r="V1488" s="9">
        <f t="shared" si="173"/>
        <v>6.4577622331526592E-3</v>
      </c>
    </row>
    <row r="1489" spans="1:22" x14ac:dyDescent="0.2">
      <c r="A1489" s="8">
        <v>43557</v>
      </c>
      <c r="B1489" s="6">
        <v>39056.65</v>
      </c>
      <c r="C1489" s="6">
        <v>767.4</v>
      </c>
      <c r="D1489" s="6">
        <v>397.15</v>
      </c>
      <c r="E1489" s="6">
        <v>54.95</v>
      </c>
      <c r="F1489" s="6">
        <v>305.3</v>
      </c>
      <c r="G1489" s="6">
        <v>329</v>
      </c>
      <c r="H1489" s="6">
        <v>133.19999999999999</v>
      </c>
      <c r="I1489" s="7">
        <f t="shared" si="175"/>
        <v>-4.7310765260205612E-3</v>
      </c>
      <c r="J1489" s="7">
        <f t="shared" si="175"/>
        <v>-2.3455824863173325E-3</v>
      </c>
      <c r="K1489" s="7">
        <f t="shared" si="175"/>
        <v>2.7697343572958832E-3</v>
      </c>
      <c r="L1489" s="7">
        <f t="shared" si="175"/>
        <v>1.7288444040036266E-2</v>
      </c>
      <c r="M1489" s="7">
        <f t="shared" si="175"/>
        <v>-3.5211267605633756E-2</v>
      </c>
      <c r="N1489" s="7">
        <f t="shared" si="175"/>
        <v>-1.8996960486322156E-2</v>
      </c>
      <c r="O1489" s="7">
        <f t="shared" si="175"/>
        <v>-3.7537537537537524E-3</v>
      </c>
      <c r="P1489" s="7">
        <f t="shared" si="174"/>
        <v>4.6072535069271378E-3</v>
      </c>
      <c r="Q1489" s="7">
        <f t="shared" si="174"/>
        <v>7.7180054776354381E-3</v>
      </c>
      <c r="R1489" s="7">
        <f t="shared" si="174"/>
        <v>1.2797133780854963E-2</v>
      </c>
      <c r="S1489" s="7">
        <f t="shared" si="174"/>
        <v>7.3059685705507147E-3</v>
      </c>
      <c r="T1489" s="7">
        <f t="shared" si="174"/>
        <v>1.9414232374227357E-2</v>
      </c>
      <c r="U1489" s="7">
        <f t="shared" si="174"/>
        <v>2.6175474404647237E-2</v>
      </c>
      <c r="V1489" s="9">
        <f t="shared" si="173"/>
        <v>8.6711193631473695E-3</v>
      </c>
    </row>
    <row r="1490" spans="1:22" x14ac:dyDescent="0.2">
      <c r="A1490" s="8">
        <v>43556</v>
      </c>
      <c r="B1490" s="6">
        <v>38871.870000000003</v>
      </c>
      <c r="C1490" s="6">
        <v>765.6</v>
      </c>
      <c r="D1490" s="6">
        <v>398.25</v>
      </c>
      <c r="E1490" s="6">
        <v>55.9</v>
      </c>
      <c r="F1490" s="6">
        <v>294.55</v>
      </c>
      <c r="G1490" s="6">
        <v>322.75</v>
      </c>
      <c r="H1490" s="6">
        <v>132.69999999999999</v>
      </c>
      <c r="I1490" s="7">
        <f t="shared" si="175"/>
        <v>-5.1183542237612789E-3</v>
      </c>
      <c r="J1490" s="7">
        <f t="shared" si="175"/>
        <v>1.5216823406478452E-2</v>
      </c>
      <c r="K1490" s="7">
        <f t="shared" si="175"/>
        <v>5.6497175141243527E-3</v>
      </c>
      <c r="L1490" s="7">
        <f t="shared" si="175"/>
        <v>-7.1556350626117426E-3</v>
      </c>
      <c r="M1490" s="7">
        <f t="shared" si="175"/>
        <v>1.1033780342895927E-2</v>
      </c>
      <c r="N1490" s="7">
        <f t="shared" si="175"/>
        <v>-6.1967467079783178E-3</v>
      </c>
      <c r="O1490" s="7">
        <f t="shared" si="175"/>
        <v>-3.0519969856819817E-2</v>
      </c>
      <c r="P1490" s="7">
        <f t="shared" si="174"/>
        <v>-4.7423034929908077E-3</v>
      </c>
      <c r="Q1490" s="7">
        <f t="shared" si="174"/>
        <v>-2.3483376741073965E-3</v>
      </c>
      <c r="R1490" s="7">
        <f t="shared" si="174"/>
        <v>2.7659057110169913E-3</v>
      </c>
      <c r="S1490" s="7">
        <f t="shared" si="174"/>
        <v>1.7140699311422977E-2</v>
      </c>
      <c r="T1490" s="7">
        <f t="shared" si="174"/>
        <v>-3.5846131773135767E-2</v>
      </c>
      <c r="U1490" s="7">
        <f t="shared" si="174"/>
        <v>-1.9179721038619979E-2</v>
      </c>
      <c r="V1490" s="9">
        <f t="shared" si="173"/>
        <v>-3.7608167681269355E-3</v>
      </c>
    </row>
    <row r="1491" spans="1:22" x14ac:dyDescent="0.2">
      <c r="A1491" s="8">
        <v>43553</v>
      </c>
      <c r="B1491" s="6">
        <v>38672.910000000003</v>
      </c>
      <c r="C1491" s="6">
        <v>777.25</v>
      </c>
      <c r="D1491" s="6">
        <v>400.5</v>
      </c>
      <c r="E1491" s="6">
        <v>55.5</v>
      </c>
      <c r="F1491" s="6">
        <v>297.8</v>
      </c>
      <c r="G1491" s="6">
        <v>320.75</v>
      </c>
      <c r="H1491" s="6">
        <v>128.65</v>
      </c>
      <c r="I1491" s="7">
        <f t="shared" si="175"/>
        <v>-3.2888655133529454E-3</v>
      </c>
      <c r="J1491" s="7">
        <f t="shared" si="175"/>
        <v>4.4387262785461346E-3</v>
      </c>
      <c r="K1491" s="7">
        <f t="shared" si="175"/>
        <v>1.2484394506873109E-4</v>
      </c>
      <c r="L1491" s="7">
        <f t="shared" si="175"/>
        <v>-1.5315315315315381E-2</v>
      </c>
      <c r="M1491" s="7">
        <f t="shared" si="175"/>
        <v>-1.2155809267965112E-2</v>
      </c>
      <c r="N1491" s="7">
        <f t="shared" si="175"/>
        <v>-5.4559625876851037E-3</v>
      </c>
      <c r="O1491" s="7">
        <f t="shared" si="175"/>
        <v>1.1270890011659374E-2</v>
      </c>
      <c r="P1491" s="7">
        <f t="shared" si="174"/>
        <v>-5.1314978671381959E-3</v>
      </c>
      <c r="Q1491" s="7">
        <f t="shared" si="174"/>
        <v>1.5102208800118561E-2</v>
      </c>
      <c r="R1491" s="7">
        <f t="shared" si="174"/>
        <v>5.6338177182560642E-3</v>
      </c>
      <c r="S1491" s="7">
        <f t="shared" si="174"/>
        <v>-7.1813594086645848E-3</v>
      </c>
      <c r="T1491" s="7">
        <f t="shared" si="174"/>
        <v>1.0973352282212249E-2</v>
      </c>
      <c r="U1491" s="7">
        <f t="shared" si="174"/>
        <v>-6.2160262310060783E-3</v>
      </c>
      <c r="V1491" s="9">
        <f t="shared" si="173"/>
        <v>-3.0995402610408569E-2</v>
      </c>
    </row>
    <row r="1492" spans="1:22" x14ac:dyDescent="0.2">
      <c r="A1492" s="8">
        <v>43552</v>
      </c>
      <c r="B1492" s="6">
        <v>38545.72</v>
      </c>
      <c r="C1492" s="6">
        <v>780.7</v>
      </c>
      <c r="D1492" s="6">
        <v>400.55</v>
      </c>
      <c r="E1492" s="6">
        <v>54.65</v>
      </c>
      <c r="F1492" s="6">
        <v>294.18</v>
      </c>
      <c r="G1492" s="6">
        <v>319</v>
      </c>
      <c r="H1492" s="6">
        <v>130.1</v>
      </c>
      <c r="I1492" s="7">
        <f t="shared" si="175"/>
        <v>-1.0710397937825578E-2</v>
      </c>
      <c r="J1492" s="7">
        <f t="shared" si="175"/>
        <v>-2.7411297553477709E-2</v>
      </c>
      <c r="K1492" s="7">
        <f t="shared" si="175"/>
        <v>-1.8349769067532162E-2</v>
      </c>
      <c r="L1492" s="7">
        <f t="shared" si="175"/>
        <v>-1.7383348581884617E-2</v>
      </c>
      <c r="M1492" s="7">
        <f t="shared" si="175"/>
        <v>-2.3489020327690624E-2</v>
      </c>
      <c r="N1492" s="7">
        <f t="shared" si="175"/>
        <v>-3.1974921630093966E-2</v>
      </c>
      <c r="O1492" s="7">
        <f t="shared" si="175"/>
        <v>-6.5718677940046044E-2</v>
      </c>
      <c r="P1492" s="7">
        <f t="shared" si="174"/>
        <v>-3.2942857190165864E-3</v>
      </c>
      <c r="Q1492" s="7">
        <f t="shared" si="174"/>
        <v>4.4289041873820422E-3</v>
      </c>
      <c r="R1492" s="7">
        <f t="shared" si="174"/>
        <v>1.2483615271196655E-4</v>
      </c>
      <c r="S1492" s="7">
        <f t="shared" si="174"/>
        <v>-1.5433806129841326E-2</v>
      </c>
      <c r="T1492" s="7">
        <f t="shared" si="174"/>
        <v>-1.2230295358711762E-2</v>
      </c>
      <c r="U1492" s="7">
        <f t="shared" si="174"/>
        <v>-5.4709007109012284E-3</v>
      </c>
      <c r="V1492" s="9">
        <f t="shared" si="173"/>
        <v>1.1207846790706249E-2</v>
      </c>
    </row>
    <row r="1493" spans="1:22" x14ac:dyDescent="0.2">
      <c r="A1493" s="8">
        <v>43551</v>
      </c>
      <c r="B1493" s="6">
        <v>38132.879999999997</v>
      </c>
      <c r="C1493" s="6">
        <v>759.3</v>
      </c>
      <c r="D1493" s="6">
        <v>393.2</v>
      </c>
      <c r="E1493" s="6">
        <v>53.7</v>
      </c>
      <c r="F1493" s="6">
        <v>287.27</v>
      </c>
      <c r="G1493" s="6">
        <v>308.8</v>
      </c>
      <c r="H1493" s="6">
        <v>121.55</v>
      </c>
      <c r="I1493" s="7">
        <f t="shared" si="175"/>
        <v>2.6363075644957323E-3</v>
      </c>
      <c r="J1493" s="7">
        <f t="shared" si="175"/>
        <v>-2.8974055050703384E-3</v>
      </c>
      <c r="K1493" s="7">
        <f t="shared" si="175"/>
        <v>2.2889114954223189E-3</v>
      </c>
      <c r="L1493" s="7">
        <f t="shared" si="175"/>
        <v>-2.141527001862209E-2</v>
      </c>
      <c r="M1493" s="7">
        <f t="shared" si="175"/>
        <v>-3.1816757754029257E-2</v>
      </c>
      <c r="N1493" s="7">
        <f t="shared" si="175"/>
        <v>-1.7163212435233222E-2</v>
      </c>
      <c r="O1493" s="7">
        <f t="shared" si="175"/>
        <v>-6.1703002879472946E-3</v>
      </c>
      <c r="P1493" s="7">
        <f t="shared" si="174"/>
        <v>-1.0768167107290699E-2</v>
      </c>
      <c r="Q1493" s="7">
        <f t="shared" si="174"/>
        <v>-2.7793996907057257E-2</v>
      </c>
      <c r="R1493" s="7">
        <f t="shared" si="174"/>
        <v>-1.8520214388114343E-2</v>
      </c>
      <c r="S1493" s="7">
        <f t="shared" si="174"/>
        <v>-1.7536213107728457E-2</v>
      </c>
      <c r="T1493" s="7">
        <f t="shared" si="174"/>
        <v>-2.3769284824560984E-2</v>
      </c>
      <c r="U1493" s="7">
        <f t="shared" si="174"/>
        <v>-3.2497284634223383E-2</v>
      </c>
      <c r="V1493" s="9">
        <f t="shared" si="173"/>
        <v>-6.797768475632715E-2</v>
      </c>
    </row>
    <row r="1494" spans="1:22" x14ac:dyDescent="0.2">
      <c r="A1494" s="8">
        <v>43550</v>
      </c>
      <c r="B1494" s="6">
        <v>38233.410000000003</v>
      </c>
      <c r="C1494" s="6">
        <v>757.1</v>
      </c>
      <c r="D1494" s="6">
        <v>394.1</v>
      </c>
      <c r="E1494" s="6">
        <v>52.55</v>
      </c>
      <c r="F1494" s="6">
        <v>278.13</v>
      </c>
      <c r="G1494" s="6">
        <v>303.5</v>
      </c>
      <c r="H1494" s="6">
        <v>120.8</v>
      </c>
      <c r="I1494" s="7">
        <f t="shared" si="175"/>
        <v>-1.1102854806829932E-2</v>
      </c>
      <c r="J1494" s="7">
        <f t="shared" si="175"/>
        <v>-1.5057456082419707E-2</v>
      </c>
      <c r="K1494" s="7">
        <f t="shared" si="175"/>
        <v>-2.6896726719106923E-2</v>
      </c>
      <c r="L1494" s="7">
        <f t="shared" si="175"/>
        <v>-1.4272121788772574E-2</v>
      </c>
      <c r="M1494" s="7">
        <f t="shared" si="175"/>
        <v>-8.2695142559234824E-3</v>
      </c>
      <c r="N1494" s="7">
        <f t="shared" si="175"/>
        <v>-3.1301482701812211E-2</v>
      </c>
      <c r="O1494" s="7">
        <f t="shared" si="175"/>
        <v>-2.1523178807946963E-2</v>
      </c>
      <c r="P1494" s="7">
        <f t="shared" si="174"/>
        <v>2.632838601206982E-3</v>
      </c>
      <c r="Q1494" s="7">
        <f t="shared" si="174"/>
        <v>-2.9016111099269947E-3</v>
      </c>
      <c r="R1494" s="7">
        <f t="shared" si="174"/>
        <v>2.2862959279466577E-3</v>
      </c>
      <c r="S1494" s="7">
        <f t="shared" si="174"/>
        <v>-2.164790419185899E-2</v>
      </c>
      <c r="T1494" s="7">
        <f t="shared" si="174"/>
        <v>-3.2333909779635218E-2</v>
      </c>
      <c r="U1494" s="7">
        <f t="shared" si="174"/>
        <v>-1.7312207651068216E-2</v>
      </c>
      <c r="V1494" s="9">
        <f t="shared" si="173"/>
        <v>-6.1894152614177409E-3</v>
      </c>
    </row>
    <row r="1495" spans="1:22" x14ac:dyDescent="0.2">
      <c r="A1495" s="8">
        <v>43549</v>
      </c>
      <c r="B1495" s="6">
        <v>37808.910000000003</v>
      </c>
      <c r="C1495" s="6">
        <v>745.7</v>
      </c>
      <c r="D1495" s="6">
        <v>383.5</v>
      </c>
      <c r="E1495" s="6">
        <v>51.8</v>
      </c>
      <c r="F1495" s="6">
        <v>275.83</v>
      </c>
      <c r="G1495" s="6">
        <v>294</v>
      </c>
      <c r="H1495" s="6">
        <v>118.2</v>
      </c>
      <c r="I1495" s="7">
        <f t="shared" si="175"/>
        <v>9.4078353488633581E-3</v>
      </c>
      <c r="J1495" s="7">
        <f t="shared" si="175"/>
        <v>1.5220598095748938E-2</v>
      </c>
      <c r="K1495" s="7">
        <f t="shared" si="175"/>
        <v>2.1642764015645355E-2</v>
      </c>
      <c r="L1495" s="7">
        <f t="shared" si="175"/>
        <v>1.9305019305019266E-2</v>
      </c>
      <c r="M1495" s="7">
        <f t="shared" si="175"/>
        <v>2.0193597505709926E-2</v>
      </c>
      <c r="N1495" s="7">
        <f t="shared" si="175"/>
        <v>1.3775510204081742E-2</v>
      </c>
      <c r="O1495" s="7">
        <f t="shared" si="175"/>
        <v>1.6074450084602399E-2</v>
      </c>
      <c r="P1495" s="7">
        <f t="shared" si="174"/>
        <v>-1.1164951561233521E-2</v>
      </c>
      <c r="Q1495" s="7">
        <f t="shared" si="174"/>
        <v>-1.5171970559511755E-2</v>
      </c>
      <c r="R1495" s="7">
        <f t="shared" si="174"/>
        <v>-2.7265063393647225E-2</v>
      </c>
      <c r="S1495" s="7">
        <f t="shared" si="174"/>
        <v>-1.4374948057522733E-2</v>
      </c>
      <c r="T1495" s="7">
        <f t="shared" si="174"/>
        <v>-8.3038963690567312E-3</v>
      </c>
      <c r="U1495" s="7">
        <f t="shared" si="174"/>
        <v>-3.1801843160871361E-2</v>
      </c>
      <c r="V1495" s="9">
        <f t="shared" si="173"/>
        <v>-2.175818052871669E-2</v>
      </c>
    </row>
    <row r="1496" spans="1:22" x14ac:dyDescent="0.2">
      <c r="A1496" s="8">
        <v>43546</v>
      </c>
      <c r="B1496" s="6">
        <v>38164.61</v>
      </c>
      <c r="C1496" s="6">
        <v>757.05</v>
      </c>
      <c r="D1496" s="6">
        <v>391.8</v>
      </c>
      <c r="E1496" s="6">
        <v>52.8</v>
      </c>
      <c r="F1496" s="6">
        <v>281.39999999999998</v>
      </c>
      <c r="G1496" s="6">
        <v>298.05</v>
      </c>
      <c r="H1496" s="6">
        <v>120.1</v>
      </c>
      <c r="I1496" s="7">
        <f t="shared" si="175"/>
        <v>5.8205756589677637E-3</v>
      </c>
      <c r="J1496" s="7">
        <f t="shared" si="175"/>
        <v>-1.7171917310613294E-3</v>
      </c>
      <c r="K1496" s="7">
        <f t="shared" si="175"/>
        <v>2.8075548749360024E-3</v>
      </c>
      <c r="L1496" s="7">
        <f t="shared" si="175"/>
        <v>-8.5227272727271819E-3</v>
      </c>
      <c r="M1496" s="7">
        <f t="shared" si="175"/>
        <v>1.27221037668801E-2</v>
      </c>
      <c r="N1496" s="7">
        <f t="shared" si="175"/>
        <v>1.9292065089750121E-2</v>
      </c>
      <c r="O1496" s="7">
        <f t="shared" si="175"/>
        <v>4.2464612822647796E-2</v>
      </c>
      <c r="P1496" s="7">
        <f t="shared" si="174"/>
        <v>9.3638572763659767E-3</v>
      </c>
      <c r="Q1496" s="7">
        <f t="shared" si="174"/>
        <v>1.510592690463192E-2</v>
      </c>
      <c r="R1496" s="7">
        <f t="shared" si="174"/>
        <v>2.1411884703129484E-2</v>
      </c>
      <c r="S1496" s="7">
        <f t="shared" si="174"/>
        <v>1.9121041446778377E-2</v>
      </c>
      <c r="T1496" s="7">
        <f t="shared" si="174"/>
        <v>1.9992410762344582E-2</v>
      </c>
      <c r="U1496" s="7">
        <f t="shared" si="174"/>
        <v>1.3681490327254043E-2</v>
      </c>
      <c r="V1496" s="9">
        <f t="shared" si="173"/>
        <v>1.5946624113940062E-2</v>
      </c>
    </row>
    <row r="1497" spans="1:22" x14ac:dyDescent="0.2">
      <c r="A1497" s="8">
        <v>43544</v>
      </c>
      <c r="B1497" s="6">
        <v>38386.75</v>
      </c>
      <c r="C1497" s="6">
        <v>755.75</v>
      </c>
      <c r="D1497" s="6">
        <v>392.9</v>
      </c>
      <c r="E1497" s="6">
        <v>52.35</v>
      </c>
      <c r="F1497" s="6">
        <v>284.98</v>
      </c>
      <c r="G1497" s="6">
        <v>303.8</v>
      </c>
      <c r="H1497" s="6">
        <v>125.2</v>
      </c>
      <c r="I1497" s="7">
        <f t="shared" si="175"/>
        <v>-6.0645926003111139E-4</v>
      </c>
      <c r="J1497" s="7">
        <f t="shared" si="175"/>
        <v>6.8144227588486928E-3</v>
      </c>
      <c r="K1497" s="7">
        <f t="shared" si="175"/>
        <v>1.3998472893866021E-2</v>
      </c>
      <c r="L1497" s="7">
        <f t="shared" si="175"/>
        <v>3.8204393505252288E-3</v>
      </c>
      <c r="M1497" s="7">
        <f t="shared" si="175"/>
        <v>1.6036213067583738E-2</v>
      </c>
      <c r="N1497" s="7">
        <f t="shared" si="175"/>
        <v>-2.4687294272547344E-3</v>
      </c>
      <c r="O1497" s="7">
        <f t="shared" si="175"/>
        <v>-6.389776357827448E-3</v>
      </c>
      <c r="P1497" s="7">
        <f t="shared" si="174"/>
        <v>5.8037015548051034E-3</v>
      </c>
      <c r="Q1497" s="7">
        <f t="shared" si="174"/>
        <v>-1.7186677948136182E-3</v>
      </c>
      <c r="R1497" s="7">
        <f t="shared" si="174"/>
        <v>2.8036210539735128E-3</v>
      </c>
      <c r="S1497" s="7">
        <f t="shared" si="174"/>
        <v>-8.5592533956698365E-3</v>
      </c>
      <c r="T1497" s="7">
        <f t="shared" si="174"/>
        <v>1.2641857687354272E-2</v>
      </c>
      <c r="U1497" s="7">
        <f t="shared" si="174"/>
        <v>1.9108332495737013E-2</v>
      </c>
      <c r="V1497" s="9">
        <f t="shared" si="173"/>
        <v>4.1587729580060295E-2</v>
      </c>
    </row>
    <row r="1498" spans="1:22" x14ac:dyDescent="0.2">
      <c r="A1498" s="8">
        <v>43543</v>
      </c>
      <c r="B1498" s="6">
        <v>38363.47</v>
      </c>
      <c r="C1498" s="6">
        <v>760.9</v>
      </c>
      <c r="D1498" s="6">
        <v>398.4</v>
      </c>
      <c r="E1498" s="6">
        <v>52.55</v>
      </c>
      <c r="F1498" s="6">
        <v>289.55</v>
      </c>
      <c r="G1498" s="6">
        <v>303.05</v>
      </c>
      <c r="H1498" s="6">
        <v>124.4</v>
      </c>
      <c r="I1498" s="7">
        <f t="shared" si="175"/>
        <v>-6.9962388699458256E-3</v>
      </c>
      <c r="J1498" s="7">
        <f t="shared" si="175"/>
        <v>-1.2222368248127169E-2</v>
      </c>
      <c r="K1498" s="7">
        <f t="shared" si="175"/>
        <v>-8.7851405622485501E-4</v>
      </c>
      <c r="L1498" s="7">
        <f t="shared" si="175"/>
        <v>-5.7088487155090295E-3</v>
      </c>
      <c r="M1498" s="7">
        <f t="shared" si="175"/>
        <v>2.141253669487142E-2</v>
      </c>
      <c r="N1498" s="7">
        <f t="shared" si="175"/>
        <v>-1.3529120607160605E-2</v>
      </c>
      <c r="O1498" s="7">
        <f t="shared" si="175"/>
        <v>-3.0948553054662487E-2</v>
      </c>
      <c r="P1498" s="7">
        <f t="shared" si="174"/>
        <v>-6.0664323083244108E-4</v>
      </c>
      <c r="Q1498" s="7">
        <f t="shared" si="174"/>
        <v>6.7913095229094984E-3</v>
      </c>
      <c r="R1498" s="7">
        <f t="shared" si="174"/>
        <v>1.3901399146028988E-2</v>
      </c>
      <c r="S1498" s="7">
        <f t="shared" si="174"/>
        <v>3.8131600064141898E-3</v>
      </c>
      <c r="T1498" s="7">
        <f t="shared" si="174"/>
        <v>1.5908991304156111E-2</v>
      </c>
      <c r="U1498" s="7">
        <f t="shared" si="174"/>
        <v>-2.4717817643784053E-3</v>
      </c>
      <c r="V1498" s="9">
        <f t="shared" si="173"/>
        <v>-6.4102783609190543E-3</v>
      </c>
    </row>
    <row r="1499" spans="1:22" x14ac:dyDescent="0.2">
      <c r="A1499" s="8">
        <v>43542</v>
      </c>
      <c r="B1499" s="6">
        <v>38095.07</v>
      </c>
      <c r="C1499" s="6">
        <v>751.6</v>
      </c>
      <c r="D1499" s="6">
        <v>398.05</v>
      </c>
      <c r="E1499" s="6">
        <v>52.25</v>
      </c>
      <c r="F1499" s="6">
        <v>295.75</v>
      </c>
      <c r="G1499" s="6">
        <v>298.95</v>
      </c>
      <c r="H1499" s="6">
        <v>120.55</v>
      </c>
      <c r="I1499" s="7">
        <f t="shared" si="175"/>
        <v>-1.8571956948759683E-3</v>
      </c>
      <c r="J1499" s="7">
        <f t="shared" si="175"/>
        <v>-2.1953166577966976E-2</v>
      </c>
      <c r="K1499" s="7">
        <f t="shared" si="175"/>
        <v>-6.90867981409371E-3</v>
      </c>
      <c r="L1499" s="7">
        <f t="shared" si="175"/>
        <v>-3.827751196172291E-3</v>
      </c>
      <c r="M1499" s="7">
        <f t="shared" si="175"/>
        <v>3.2797971259509673E-2</v>
      </c>
      <c r="N1499" s="7">
        <f t="shared" si="175"/>
        <v>-1.8397725372135687E-3</v>
      </c>
      <c r="O1499" s="7">
        <f t="shared" si="175"/>
        <v>-1.9908751555371196E-2</v>
      </c>
      <c r="P1499" s="7">
        <f t="shared" si="174"/>
        <v>-7.0208273005784756E-3</v>
      </c>
      <c r="Q1499" s="7">
        <f t="shared" si="174"/>
        <v>-1.2297675643166766E-2</v>
      </c>
      <c r="R1499" s="7">
        <f t="shared" si="174"/>
        <v>-8.7890017585592634E-4</v>
      </c>
      <c r="S1499" s="7">
        <f t="shared" si="174"/>
        <v>-5.7252064780397372E-3</v>
      </c>
      <c r="T1499" s="7">
        <f t="shared" si="174"/>
        <v>2.1186509186697421E-2</v>
      </c>
      <c r="U1499" s="7">
        <f t="shared" si="174"/>
        <v>-1.3621473070380693E-2</v>
      </c>
      <c r="V1499" s="9">
        <f t="shared" si="173"/>
        <v>-3.1437575677899121E-2</v>
      </c>
    </row>
    <row r="1500" spans="1:22" x14ac:dyDescent="0.2">
      <c r="A1500" s="8">
        <v>43539</v>
      </c>
      <c r="B1500" s="6">
        <v>38024.32</v>
      </c>
      <c r="C1500" s="6">
        <v>735.1</v>
      </c>
      <c r="D1500" s="6">
        <v>395.3</v>
      </c>
      <c r="E1500" s="6">
        <v>52.05</v>
      </c>
      <c r="F1500" s="6">
        <v>305.45</v>
      </c>
      <c r="G1500" s="6">
        <v>298.39999999999998</v>
      </c>
      <c r="H1500" s="6">
        <v>118.15</v>
      </c>
      <c r="I1500" s="7">
        <f t="shared" si="175"/>
        <v>-7.085728291787996E-3</v>
      </c>
      <c r="J1500" s="7">
        <f t="shared" si="175"/>
        <v>7.4819752414636564E-3</v>
      </c>
      <c r="K1500" s="7">
        <f t="shared" si="175"/>
        <v>-1.8719959524411967E-2</v>
      </c>
      <c r="L1500" s="7">
        <f t="shared" si="175"/>
        <v>-2.7857829010566659E-2</v>
      </c>
      <c r="M1500" s="7">
        <f t="shared" si="175"/>
        <v>-3.1821902111638489E-2</v>
      </c>
      <c r="N1500" s="7">
        <f t="shared" si="175"/>
        <v>-2.1782841823056343E-2</v>
      </c>
      <c r="O1500" s="7">
        <f t="shared" si="175"/>
        <v>-1.3542107490478239E-2</v>
      </c>
      <c r="P1500" s="7">
        <f t="shared" si="174"/>
        <v>-1.8589224210439764E-3</v>
      </c>
      <c r="Q1500" s="7">
        <f t="shared" si="174"/>
        <v>-2.2197723159268271E-2</v>
      </c>
      <c r="R1500" s="7">
        <f t="shared" si="174"/>
        <v>-6.9326552319473747E-3</v>
      </c>
      <c r="S1500" s="7">
        <f t="shared" si="174"/>
        <v>-3.8350957839425374E-3</v>
      </c>
      <c r="T1500" s="7">
        <f t="shared" si="174"/>
        <v>3.2271596237279744E-2</v>
      </c>
      <c r="U1500" s="7">
        <f t="shared" si="174"/>
        <v>-1.841466997307619E-3</v>
      </c>
      <c r="V1500" s="9">
        <f t="shared" si="173"/>
        <v>-2.0109600994263191E-2</v>
      </c>
    </row>
    <row r="1501" spans="1:22" x14ac:dyDescent="0.2">
      <c r="A1501" s="8">
        <v>43538</v>
      </c>
      <c r="B1501" s="6">
        <v>37754.89</v>
      </c>
      <c r="C1501" s="6">
        <v>740.6</v>
      </c>
      <c r="D1501" s="6">
        <v>387.9</v>
      </c>
      <c r="E1501" s="6">
        <v>50.6</v>
      </c>
      <c r="F1501" s="6">
        <v>295.73</v>
      </c>
      <c r="G1501" s="6">
        <v>291.89999999999998</v>
      </c>
      <c r="H1501" s="6">
        <v>116.55</v>
      </c>
      <c r="I1501" s="7">
        <f t="shared" si="175"/>
        <v>-7.2043647855957182E-5</v>
      </c>
      <c r="J1501" s="7">
        <f t="shared" si="175"/>
        <v>-3.5106670267350815E-3</v>
      </c>
      <c r="K1501" s="7">
        <f t="shared" si="175"/>
        <v>1.0311936065996452E-2</v>
      </c>
      <c r="L1501" s="7">
        <f t="shared" si="175"/>
        <v>-1.0869565217391353E-2</v>
      </c>
      <c r="M1501" s="7">
        <f t="shared" si="175"/>
        <v>2.5597673553579225E-2</v>
      </c>
      <c r="N1501" s="7">
        <f t="shared" si="175"/>
        <v>4.2822884549502671E-3</v>
      </c>
      <c r="O1501" s="7">
        <f t="shared" si="175"/>
        <v>-8.5800085800086245E-3</v>
      </c>
      <c r="P1501" s="7">
        <f t="shared" si="174"/>
        <v>-7.1109512839685092E-3</v>
      </c>
      <c r="Q1501" s="7">
        <f t="shared" si="174"/>
        <v>7.4541240994702735E-3</v>
      </c>
      <c r="R1501" s="7">
        <f t="shared" si="174"/>
        <v>-1.8897395856718471E-2</v>
      </c>
      <c r="S1501" s="7">
        <f t="shared" si="174"/>
        <v>-2.8253218767557924E-2</v>
      </c>
      <c r="T1501" s="7">
        <f t="shared" si="174"/>
        <v>-3.2339223206940979E-2</v>
      </c>
      <c r="U1501" s="7">
        <f t="shared" si="174"/>
        <v>-2.2023590469536759E-2</v>
      </c>
      <c r="V1501" s="9">
        <f t="shared" si="173"/>
        <v>-1.3634638151150739E-2</v>
      </c>
    </row>
    <row r="1502" spans="1:22" x14ac:dyDescent="0.2">
      <c r="A1502" s="8">
        <v>43537</v>
      </c>
      <c r="B1502" s="6">
        <v>37752.17</v>
      </c>
      <c r="C1502" s="6">
        <v>738</v>
      </c>
      <c r="D1502" s="6">
        <v>391.9</v>
      </c>
      <c r="E1502" s="6">
        <v>50.05</v>
      </c>
      <c r="F1502" s="6">
        <v>303.3</v>
      </c>
      <c r="G1502" s="6">
        <v>293.14999999999998</v>
      </c>
      <c r="H1502" s="6">
        <v>115.55</v>
      </c>
      <c r="I1502" s="7">
        <f t="shared" si="175"/>
        <v>-5.7350345688736981E-3</v>
      </c>
      <c r="J1502" s="7">
        <f t="shared" si="175"/>
        <v>6.1653116531164009E-3</v>
      </c>
      <c r="K1502" s="7">
        <f t="shared" si="175"/>
        <v>-9.441183975503975E-3</v>
      </c>
      <c r="L1502" s="7">
        <f t="shared" si="175"/>
        <v>-3.9960039960038607E-3</v>
      </c>
      <c r="M1502" s="7">
        <f t="shared" si="175"/>
        <v>-3.0728651500164794E-2</v>
      </c>
      <c r="N1502" s="7">
        <f t="shared" si="175"/>
        <v>-2.1320143271362779E-2</v>
      </c>
      <c r="O1502" s="7">
        <f t="shared" si="175"/>
        <v>-1.7308524448290674E-3</v>
      </c>
      <c r="P1502" s="7">
        <f t="shared" si="174"/>
        <v>-7.2046243124204519E-5</v>
      </c>
      <c r="Q1502" s="7">
        <f t="shared" si="174"/>
        <v>-3.5168438790398179E-3</v>
      </c>
      <c r="R1502" s="7">
        <f t="shared" si="174"/>
        <v>1.0259130759664351E-2</v>
      </c>
      <c r="S1502" s="7">
        <f t="shared" si="174"/>
        <v>-1.0929070532190317E-2</v>
      </c>
      <c r="T1502" s="7">
        <f t="shared" si="174"/>
        <v>2.5275538805700479E-2</v>
      </c>
      <c r="U1502" s="7">
        <f t="shared" si="174"/>
        <v>4.2731455501549631E-3</v>
      </c>
      <c r="V1502" s="9">
        <f t="shared" si="173"/>
        <v>-8.6170287613764503E-3</v>
      </c>
    </row>
    <row r="1503" spans="1:22" x14ac:dyDescent="0.2">
      <c r="A1503" s="8">
        <v>43536</v>
      </c>
      <c r="B1503" s="6">
        <v>37535.660000000003</v>
      </c>
      <c r="C1503" s="6">
        <v>742.55</v>
      </c>
      <c r="D1503" s="6">
        <v>388.2</v>
      </c>
      <c r="E1503" s="6">
        <v>49.85</v>
      </c>
      <c r="F1503" s="6">
        <v>293.98</v>
      </c>
      <c r="G1503" s="6">
        <v>286.89999999999998</v>
      </c>
      <c r="H1503" s="6">
        <v>115.35</v>
      </c>
      <c r="I1503" s="7">
        <f t="shared" si="175"/>
        <v>-1.2829400095802357E-2</v>
      </c>
      <c r="J1503" s="7">
        <f t="shared" si="175"/>
        <v>-1.0841020806679591E-2</v>
      </c>
      <c r="K1503" s="7">
        <f t="shared" si="175"/>
        <v>-3.1813498196805678E-2</v>
      </c>
      <c r="L1503" s="7">
        <f t="shared" si="175"/>
        <v>5.015045135406293E-3</v>
      </c>
      <c r="M1503" s="7">
        <f t="shared" si="175"/>
        <v>-7.9257092319207079E-3</v>
      </c>
      <c r="N1503" s="7">
        <f t="shared" si="175"/>
        <v>1.5684907633324308E-3</v>
      </c>
      <c r="O1503" s="7">
        <f t="shared" si="175"/>
        <v>6.0684872128304868E-3</v>
      </c>
      <c r="P1503" s="7">
        <f t="shared" si="174"/>
        <v>-5.7515430276055919E-3</v>
      </c>
      <c r="Q1503" s="7">
        <f t="shared" si="174"/>
        <v>6.146383876481574E-3</v>
      </c>
      <c r="R1503" s="7">
        <f t="shared" si="174"/>
        <v>-9.486034470675914E-3</v>
      </c>
      <c r="S1503" s="7">
        <f t="shared" si="174"/>
        <v>-4.0040093533821189E-3</v>
      </c>
      <c r="T1503" s="7">
        <f t="shared" si="174"/>
        <v>-3.1210676880693757E-2</v>
      </c>
      <c r="U1503" s="7">
        <f t="shared" si="174"/>
        <v>-2.1550700422904981E-2</v>
      </c>
      <c r="V1503" s="9">
        <f t="shared" si="173"/>
        <v>-1.7323521006270498E-3</v>
      </c>
    </row>
    <row r="1504" spans="1:22" x14ac:dyDescent="0.2">
      <c r="A1504" s="8">
        <v>43535</v>
      </c>
      <c r="B1504" s="6">
        <v>37054.1</v>
      </c>
      <c r="C1504" s="6">
        <v>734.5</v>
      </c>
      <c r="D1504" s="6">
        <v>375.85</v>
      </c>
      <c r="E1504" s="6">
        <v>50.1</v>
      </c>
      <c r="F1504" s="6">
        <v>291.64999999999998</v>
      </c>
      <c r="G1504" s="6">
        <v>287.35000000000002</v>
      </c>
      <c r="H1504" s="6">
        <v>116.05</v>
      </c>
      <c r="I1504" s="7">
        <f t="shared" si="175"/>
        <v>-1.032733219805626E-2</v>
      </c>
      <c r="J1504" s="7">
        <f t="shared" si="175"/>
        <v>-1.4976174268209741E-3</v>
      </c>
      <c r="K1504" s="7">
        <f t="shared" si="175"/>
        <v>-1.3968338432885474E-2</v>
      </c>
      <c r="L1504" s="7">
        <f t="shared" si="175"/>
        <v>-2.2954091816367206E-2</v>
      </c>
      <c r="M1504" s="7">
        <f t="shared" si="175"/>
        <v>2.0572604148809681E-3</v>
      </c>
      <c r="N1504" s="7">
        <f t="shared" si="175"/>
        <v>-2.1402470854358868E-2</v>
      </c>
      <c r="O1504" s="7">
        <f t="shared" si="175"/>
        <v>-2.1111589831969035E-2</v>
      </c>
      <c r="P1504" s="7">
        <f t="shared" si="174"/>
        <v>-1.2912407570881525E-2</v>
      </c>
      <c r="Q1504" s="7">
        <f t="shared" si="174"/>
        <v>-1.090021286302211E-2</v>
      </c>
      <c r="R1504" s="7">
        <f t="shared" si="174"/>
        <v>-3.2330543111431895E-2</v>
      </c>
      <c r="S1504" s="7">
        <f t="shared" si="174"/>
        <v>5.0025116829718521E-3</v>
      </c>
      <c r="T1504" s="7">
        <f t="shared" si="174"/>
        <v>-7.957284614195155E-3</v>
      </c>
      <c r="U1504" s="7">
        <f t="shared" si="174"/>
        <v>1.5672619664316874E-3</v>
      </c>
      <c r="V1504" s="9">
        <f t="shared" si="173"/>
        <v>6.0501481006833453E-3</v>
      </c>
    </row>
    <row r="1505" spans="1:22" x14ac:dyDescent="0.2">
      <c r="A1505" s="8">
        <v>43532</v>
      </c>
      <c r="B1505" s="6">
        <v>36671.43</v>
      </c>
      <c r="C1505" s="6">
        <v>733.4</v>
      </c>
      <c r="D1505" s="6">
        <v>370.6</v>
      </c>
      <c r="E1505" s="6">
        <v>48.95</v>
      </c>
      <c r="F1505" s="6">
        <v>292.25</v>
      </c>
      <c r="G1505" s="6">
        <v>281.2</v>
      </c>
      <c r="H1505" s="6">
        <v>113.6</v>
      </c>
      <c r="I1505" s="7">
        <f t="shared" si="175"/>
        <v>1.4722632850694417E-3</v>
      </c>
      <c r="J1505" s="7">
        <f t="shared" si="175"/>
        <v>4.7722934278704443E-4</v>
      </c>
      <c r="K1505" s="7">
        <f t="shared" si="175"/>
        <v>5.3966540744743163E-4</v>
      </c>
      <c r="L1505" s="7">
        <f t="shared" si="175"/>
        <v>0</v>
      </c>
      <c r="M1505" s="7">
        <f t="shared" si="175"/>
        <v>-6.5697177074423019E-3</v>
      </c>
      <c r="N1505" s="7">
        <f t="shared" si="175"/>
        <v>1.9559032716927049E-3</v>
      </c>
      <c r="O1505" s="7">
        <f t="shared" si="175"/>
        <v>1.4084507042253502E-2</v>
      </c>
      <c r="P1505" s="7">
        <f t="shared" si="174"/>
        <v>-1.0381029110384899E-2</v>
      </c>
      <c r="Q1505" s="7">
        <f t="shared" si="174"/>
        <v>-1.4987399767063653E-3</v>
      </c>
      <c r="R1505" s="7">
        <f t="shared" si="174"/>
        <v>-1.4066813772218498E-2</v>
      </c>
      <c r="S1505" s="7">
        <f t="shared" si="174"/>
        <v>-2.3221639114299666E-2</v>
      </c>
      <c r="T1505" s="7">
        <f t="shared" si="174"/>
        <v>2.0551471525312908E-3</v>
      </c>
      <c r="U1505" s="7">
        <f t="shared" si="174"/>
        <v>-2.1634825017240768E-2</v>
      </c>
      <c r="V1505" s="9">
        <f t="shared" si="173"/>
        <v>-2.1337626433395131E-2</v>
      </c>
    </row>
    <row r="1506" spans="1:22" x14ac:dyDescent="0.2">
      <c r="A1506" s="8">
        <v>43531</v>
      </c>
      <c r="B1506" s="6">
        <v>36725.42</v>
      </c>
      <c r="C1506" s="6">
        <v>733.75</v>
      </c>
      <c r="D1506" s="6">
        <v>370.8</v>
      </c>
      <c r="E1506" s="6">
        <v>48.95</v>
      </c>
      <c r="F1506" s="6">
        <v>290.33</v>
      </c>
      <c r="G1506" s="6">
        <v>281.75</v>
      </c>
      <c r="H1506" s="6">
        <v>115.2</v>
      </c>
      <c r="I1506" s="7">
        <f t="shared" si="175"/>
        <v>-2.4321028867743122E-3</v>
      </c>
      <c r="J1506" s="7">
        <f t="shared" si="175"/>
        <v>-1.7921635434412275E-2</v>
      </c>
      <c r="K1506" s="7">
        <f t="shared" si="175"/>
        <v>3.1014023732469642E-3</v>
      </c>
      <c r="L1506" s="7">
        <f t="shared" si="175"/>
        <v>4.6986721144024468E-2</v>
      </c>
      <c r="M1506" s="7">
        <f t="shared" si="175"/>
        <v>1.4638514793510859E-2</v>
      </c>
      <c r="N1506" s="7">
        <f t="shared" si="175"/>
        <v>-1.2954747116237675E-2</v>
      </c>
      <c r="O1506" s="7">
        <f t="shared" si="175"/>
        <v>-2.6909722222222321E-2</v>
      </c>
      <c r="P1506" s="7">
        <f t="shared" si="174"/>
        <v>1.4711805680452301E-3</v>
      </c>
      <c r="Q1506" s="7">
        <f t="shared" si="174"/>
        <v>4.7711550508059184E-4</v>
      </c>
      <c r="R1506" s="7">
        <f t="shared" si="174"/>
        <v>5.3951984044073135E-4</v>
      </c>
      <c r="S1506" s="7">
        <f t="shared" si="174"/>
        <v>0</v>
      </c>
      <c r="T1506" s="7">
        <f t="shared" si="174"/>
        <v>-6.5913932899497396E-3</v>
      </c>
      <c r="U1506" s="7">
        <f t="shared" si="174"/>
        <v>1.9539929833758025E-3</v>
      </c>
      <c r="V1506" s="9">
        <f t="shared" si="173"/>
        <v>1.398624197473987E-2</v>
      </c>
    </row>
    <row r="1507" spans="1:22" x14ac:dyDescent="0.2">
      <c r="A1507" s="8">
        <v>43530</v>
      </c>
      <c r="B1507" s="6">
        <v>36636.1</v>
      </c>
      <c r="C1507" s="6">
        <v>720.6</v>
      </c>
      <c r="D1507" s="6">
        <v>371.95</v>
      </c>
      <c r="E1507" s="6">
        <v>51.25</v>
      </c>
      <c r="F1507" s="6">
        <v>294.58</v>
      </c>
      <c r="G1507" s="6">
        <v>278.10000000000002</v>
      </c>
      <c r="H1507" s="6">
        <v>112.1</v>
      </c>
      <c r="I1507" s="7">
        <f t="shared" si="175"/>
        <v>-5.28331345312405E-3</v>
      </c>
      <c r="J1507" s="7">
        <f t="shared" si="175"/>
        <v>1.5889536497363244E-2</v>
      </c>
      <c r="K1507" s="7">
        <f t="shared" si="175"/>
        <v>-2.3390240623739733E-2</v>
      </c>
      <c r="L1507" s="7">
        <f t="shared" si="175"/>
        <v>-3.9024390243902474E-3</v>
      </c>
      <c r="M1507" s="7">
        <f t="shared" si="175"/>
        <v>-1.3408921175911415E-2</v>
      </c>
      <c r="N1507" s="7">
        <f t="shared" si="175"/>
        <v>-5.9331175836031536E-3</v>
      </c>
      <c r="O1507" s="7">
        <f t="shared" si="175"/>
        <v>4.0142729705621161E-3</v>
      </c>
      <c r="P1507" s="7">
        <f t="shared" si="174"/>
        <v>-2.4350652531615531E-3</v>
      </c>
      <c r="Q1507" s="7">
        <f t="shared" si="174"/>
        <v>-1.8084172828313354E-2</v>
      </c>
      <c r="R1507" s="7">
        <f t="shared" si="174"/>
        <v>3.0966029456502195E-3</v>
      </c>
      <c r="S1507" s="7">
        <f t="shared" si="174"/>
        <v>4.5916249041998126E-2</v>
      </c>
      <c r="T1507" s="7">
        <f t="shared" si="174"/>
        <v>1.4532405999168921E-2</v>
      </c>
      <c r="U1507" s="7">
        <f t="shared" si="174"/>
        <v>-1.3039391679966395E-2</v>
      </c>
      <c r="V1507" s="9">
        <f t="shared" si="173"/>
        <v>-2.7278418183676739E-2</v>
      </c>
    </row>
    <row r="1508" spans="1:22" x14ac:dyDescent="0.2">
      <c r="A1508" s="8">
        <v>43529</v>
      </c>
      <c r="B1508" s="6">
        <v>36442.54</v>
      </c>
      <c r="C1508" s="6">
        <v>732.05</v>
      </c>
      <c r="D1508" s="6">
        <v>363.25</v>
      </c>
      <c r="E1508" s="6">
        <v>51.05</v>
      </c>
      <c r="F1508" s="6">
        <v>290.63</v>
      </c>
      <c r="G1508" s="6">
        <v>276.45</v>
      </c>
      <c r="H1508" s="6">
        <v>112.55</v>
      </c>
      <c r="I1508" s="7">
        <f t="shared" si="175"/>
        <v>-1.0392524780105994E-2</v>
      </c>
      <c r="J1508" s="7">
        <f t="shared" si="175"/>
        <v>-4.0502697903148643E-2</v>
      </c>
      <c r="K1508" s="7">
        <f t="shared" si="175"/>
        <v>-2.4776324845148023E-2</v>
      </c>
      <c r="L1508" s="7">
        <f t="shared" si="175"/>
        <v>-6.9539666993143956E-2</v>
      </c>
      <c r="M1508" s="7">
        <f t="shared" si="175"/>
        <v>-2.0059869937721464E-2</v>
      </c>
      <c r="N1508" s="7">
        <f t="shared" si="175"/>
        <v>-1.2660517272562899E-2</v>
      </c>
      <c r="O1508" s="7">
        <f t="shared" si="175"/>
        <v>-3.9537983118614006E-2</v>
      </c>
      <c r="P1508" s="7">
        <f t="shared" si="174"/>
        <v>-5.2973195076782215E-3</v>
      </c>
      <c r="Q1508" s="7">
        <f t="shared" si="174"/>
        <v>1.5764619325498261E-2</v>
      </c>
      <c r="R1508" s="7">
        <f t="shared" si="174"/>
        <v>-2.3668134186958074E-2</v>
      </c>
      <c r="S1508" s="7">
        <f t="shared" si="174"/>
        <v>-3.9100734078430007E-3</v>
      </c>
      <c r="T1508" s="7">
        <f t="shared" si="174"/>
        <v>-1.3499632566693202E-2</v>
      </c>
      <c r="U1508" s="7">
        <f t="shared" si="174"/>
        <v>-5.9507884559773143E-3</v>
      </c>
      <c r="V1508" s="9">
        <f t="shared" si="173"/>
        <v>4.0062372746271398E-3</v>
      </c>
    </row>
    <row r="1509" spans="1:22" x14ac:dyDescent="0.2">
      <c r="A1509" s="8">
        <v>43525</v>
      </c>
      <c r="B1509" s="6">
        <v>36063.81</v>
      </c>
      <c r="C1509" s="6">
        <v>702.4</v>
      </c>
      <c r="D1509" s="6">
        <v>354.25</v>
      </c>
      <c r="E1509" s="6">
        <v>47.5</v>
      </c>
      <c r="F1509" s="6">
        <v>284.8</v>
      </c>
      <c r="G1509" s="6">
        <v>272.95</v>
      </c>
      <c r="H1509" s="6">
        <v>108.1</v>
      </c>
      <c r="I1509" s="7">
        <f t="shared" si="175"/>
        <v>-5.4450708341685639E-3</v>
      </c>
      <c r="J1509" s="7">
        <f t="shared" si="175"/>
        <v>1.0179384965831373E-2</v>
      </c>
      <c r="K1509" s="7">
        <f t="shared" si="175"/>
        <v>-1.1573747353563979E-2</v>
      </c>
      <c r="L1509" s="7">
        <f t="shared" si="175"/>
        <v>-5.7894736842105221E-2</v>
      </c>
      <c r="M1509" s="7">
        <f t="shared" si="175"/>
        <v>1.7556179775280789E-2</v>
      </c>
      <c r="N1509" s="7">
        <f t="shared" si="175"/>
        <v>-1.4288331196189663E-2</v>
      </c>
      <c r="O1509" s="7">
        <f t="shared" si="175"/>
        <v>-6.5679925994449495E-2</v>
      </c>
      <c r="P1509" s="7">
        <f t="shared" si="174"/>
        <v>-1.0446904153190892E-2</v>
      </c>
      <c r="Q1509" s="7">
        <f t="shared" si="174"/>
        <v>-4.134577531858423E-2</v>
      </c>
      <c r="R1509" s="7">
        <f t="shared" si="174"/>
        <v>-2.5088423879602521E-2</v>
      </c>
      <c r="S1509" s="7">
        <f t="shared" ref="S1509:V1572" si="176">LN(E1509/E1508)</f>
        <v>-7.2075833570079018E-2</v>
      </c>
      <c r="T1509" s="7">
        <f t="shared" si="176"/>
        <v>-2.0263800956882998E-2</v>
      </c>
      <c r="U1509" s="7">
        <f t="shared" si="176"/>
        <v>-1.2741344556175418E-2</v>
      </c>
      <c r="V1509" s="9">
        <f t="shared" si="173"/>
        <v>-4.0340842707578713E-2</v>
      </c>
    </row>
    <row r="1510" spans="1:22" x14ac:dyDescent="0.2">
      <c r="A1510" s="8">
        <v>43524</v>
      </c>
      <c r="B1510" s="6">
        <v>35867.440000000002</v>
      </c>
      <c r="C1510" s="6">
        <v>709.55</v>
      </c>
      <c r="D1510" s="6">
        <v>350.15</v>
      </c>
      <c r="E1510" s="6">
        <v>44.75</v>
      </c>
      <c r="F1510" s="6">
        <v>289.8</v>
      </c>
      <c r="G1510" s="6">
        <v>269.05</v>
      </c>
      <c r="H1510" s="6">
        <v>101</v>
      </c>
      <c r="I1510" s="7">
        <f t="shared" si="175"/>
        <v>1.0591779062012474E-3</v>
      </c>
      <c r="J1510" s="7">
        <f t="shared" si="175"/>
        <v>1.2190825170883102E-2</v>
      </c>
      <c r="K1510" s="7">
        <f t="shared" si="175"/>
        <v>-1.3137226902755872E-2</v>
      </c>
      <c r="L1510" s="7">
        <f t="shared" ref="L1510:O1573" si="177">(E1511/E1510)-1</f>
        <v>4.4692737430167551E-3</v>
      </c>
      <c r="M1510" s="7">
        <f t="shared" si="177"/>
        <v>-1.6632160110420902E-2</v>
      </c>
      <c r="N1510" s="7">
        <f t="shared" si="177"/>
        <v>-5.2034937743915544E-3</v>
      </c>
      <c r="O1510" s="7">
        <f t="shared" si="177"/>
        <v>0</v>
      </c>
      <c r="P1510" s="7">
        <f t="shared" ref="P1510:P1541" si="178">LN(B1510/B1509)</f>
        <v>-5.4599492663530607E-3</v>
      </c>
      <c r="Q1510" s="7">
        <f t="shared" ref="Q1510:Q1541" si="179">LN(C1510/C1509)</f>
        <v>1.0127923959639545E-2</v>
      </c>
      <c r="R1510" s="7">
        <f t="shared" ref="R1510:R1541" si="180">LN(D1510/D1509)</f>
        <v>-1.1641244469263196E-2</v>
      </c>
      <c r="S1510" s="7">
        <f t="shared" si="176"/>
        <v>-5.9638266319731105E-2</v>
      </c>
      <c r="T1510" s="7">
        <f t="shared" si="176"/>
        <v>1.7403850348761195E-2</v>
      </c>
      <c r="U1510" s="7">
        <f t="shared" si="176"/>
        <v>-1.4391392292337843E-2</v>
      </c>
      <c r="V1510" s="9">
        <f t="shared" si="173"/>
        <v>-6.7936207803903054E-2</v>
      </c>
    </row>
    <row r="1511" spans="1:22" x14ac:dyDescent="0.2">
      <c r="A1511" s="8">
        <v>43523</v>
      </c>
      <c r="B1511" s="6">
        <v>35905.43</v>
      </c>
      <c r="C1511" s="6">
        <v>718.2</v>
      </c>
      <c r="D1511" s="6">
        <v>345.55</v>
      </c>
      <c r="E1511" s="6">
        <v>44.95</v>
      </c>
      <c r="F1511" s="6">
        <v>284.98</v>
      </c>
      <c r="G1511" s="6">
        <v>267.64999999999998</v>
      </c>
      <c r="H1511" s="6">
        <v>101</v>
      </c>
      <c r="I1511" s="7">
        <f t="shared" ref="I1511:N1574" si="181">(B1512/B1511)-1</f>
        <v>1.9016622276908368E-3</v>
      </c>
      <c r="J1511" s="7">
        <f t="shared" si="181"/>
        <v>-1.1208576998050779E-2</v>
      </c>
      <c r="K1511" s="7">
        <f t="shared" si="181"/>
        <v>7.6689335841411133E-3</v>
      </c>
      <c r="L1511" s="7">
        <f t="shared" si="177"/>
        <v>1.2235817575083408E-2</v>
      </c>
      <c r="M1511" s="7">
        <f t="shared" si="177"/>
        <v>0</v>
      </c>
      <c r="N1511" s="7">
        <f t="shared" si="177"/>
        <v>-4.8570894825329392E-3</v>
      </c>
      <c r="O1511" s="7">
        <f t="shared" si="177"/>
        <v>4.9504950495049549E-3</v>
      </c>
      <c r="P1511" s="7">
        <f t="shared" si="178"/>
        <v>1.0586173730507251E-3</v>
      </c>
      <c r="Q1511" s="7">
        <f t="shared" si="179"/>
        <v>1.21171155114361E-2</v>
      </c>
      <c r="R1511" s="7">
        <f t="shared" si="180"/>
        <v>-1.3224283564123303E-2</v>
      </c>
      <c r="S1511" s="7">
        <f t="shared" si="176"/>
        <v>4.4593161967648974E-3</v>
      </c>
      <c r="T1511" s="7">
        <f t="shared" si="176"/>
        <v>-1.6772027518939182E-2</v>
      </c>
      <c r="U1511" s="7">
        <f t="shared" si="176"/>
        <v>-5.2170790960385377E-3</v>
      </c>
      <c r="V1511" s="9">
        <f t="shared" si="173"/>
        <v>0</v>
      </c>
    </row>
    <row r="1512" spans="1:22" x14ac:dyDescent="0.2">
      <c r="A1512" s="8">
        <v>43522</v>
      </c>
      <c r="B1512" s="6">
        <v>35973.71</v>
      </c>
      <c r="C1512" s="6">
        <v>710.15</v>
      </c>
      <c r="D1512" s="6">
        <v>348.2</v>
      </c>
      <c r="E1512" s="6">
        <v>45.5</v>
      </c>
      <c r="F1512" s="6">
        <v>284.98</v>
      </c>
      <c r="G1512" s="6">
        <v>266.35000000000002</v>
      </c>
      <c r="H1512" s="6">
        <v>101.5</v>
      </c>
      <c r="I1512" s="7">
        <f t="shared" si="181"/>
        <v>6.6623653773825176E-3</v>
      </c>
      <c r="J1512" s="7">
        <f t="shared" si="181"/>
        <v>-9.0825881855944868E-3</v>
      </c>
      <c r="K1512" s="7">
        <f t="shared" si="181"/>
        <v>2.1252153934520512E-2</v>
      </c>
      <c r="L1512" s="7">
        <f t="shared" si="177"/>
        <v>8.79120879120876E-3</v>
      </c>
      <c r="M1512" s="7">
        <f t="shared" si="177"/>
        <v>6.4916836269210965E-3</v>
      </c>
      <c r="N1512" s="7">
        <f t="shared" si="177"/>
        <v>1.4266941993617221E-2</v>
      </c>
      <c r="O1512" s="7">
        <f t="shared" si="177"/>
        <v>1.379310344827589E-2</v>
      </c>
      <c r="P1512" s="7">
        <f t="shared" si="178"/>
        <v>1.8998563571514752E-3</v>
      </c>
      <c r="Q1512" s="7">
        <f t="shared" si="179"/>
        <v>-1.1271866464845508E-2</v>
      </c>
      <c r="R1512" s="7">
        <f t="shared" si="180"/>
        <v>7.6396767966852176E-3</v>
      </c>
      <c r="S1512" s="7">
        <f t="shared" si="176"/>
        <v>1.2161565039275435E-2</v>
      </c>
      <c r="T1512" s="7">
        <f t="shared" si="176"/>
        <v>0</v>
      </c>
      <c r="U1512" s="7">
        <f t="shared" si="176"/>
        <v>-4.8689234763819225E-3</v>
      </c>
      <c r="V1512" s="9">
        <f t="shared" si="173"/>
        <v>4.9382816405825767E-3</v>
      </c>
    </row>
    <row r="1513" spans="1:22" x14ac:dyDescent="0.2">
      <c r="A1513" s="8">
        <v>43521</v>
      </c>
      <c r="B1513" s="6">
        <v>36213.379999999997</v>
      </c>
      <c r="C1513" s="6">
        <v>703.7</v>
      </c>
      <c r="D1513" s="6">
        <v>355.6</v>
      </c>
      <c r="E1513" s="6">
        <v>45.9</v>
      </c>
      <c r="F1513" s="6">
        <v>286.83</v>
      </c>
      <c r="G1513" s="6">
        <v>270.14999999999998</v>
      </c>
      <c r="H1513" s="6">
        <v>102.9</v>
      </c>
      <c r="I1513" s="7">
        <f t="shared" si="181"/>
        <v>-9.4412617656787212E-3</v>
      </c>
      <c r="J1513" s="7">
        <f t="shared" si="181"/>
        <v>-2.3447491828905154E-3</v>
      </c>
      <c r="K1513" s="7">
        <f t="shared" si="181"/>
        <v>-9.9831271091114226E-3</v>
      </c>
      <c r="L1513" s="7">
        <f t="shared" si="177"/>
        <v>-7.625272331154731E-3</v>
      </c>
      <c r="M1513" s="7">
        <f t="shared" si="177"/>
        <v>1.9872398284697113E-3</v>
      </c>
      <c r="N1513" s="7">
        <f t="shared" si="177"/>
        <v>2.961317786414952E-3</v>
      </c>
      <c r="O1513" s="7">
        <f t="shared" si="177"/>
        <v>-9.7181729834794339E-4</v>
      </c>
      <c r="P1513" s="7">
        <f t="shared" si="178"/>
        <v>6.6402699056154748E-3</v>
      </c>
      <c r="Q1513" s="7">
        <f t="shared" si="179"/>
        <v>-9.1240863546337113E-3</v>
      </c>
      <c r="R1513" s="7">
        <f t="shared" si="180"/>
        <v>2.1029476305660964E-2</v>
      </c>
      <c r="S1513" s="7">
        <f t="shared" si="176"/>
        <v>8.7527911095947077E-3</v>
      </c>
      <c r="T1513" s="7">
        <f t="shared" si="176"/>
        <v>6.4707033978215938E-3</v>
      </c>
      <c r="U1513" s="7">
        <f t="shared" si="176"/>
        <v>1.4166126927066432E-2</v>
      </c>
      <c r="V1513" s="9">
        <f t="shared" si="173"/>
        <v>1.3698844358161927E-2</v>
      </c>
    </row>
    <row r="1514" spans="1:22" x14ac:dyDescent="0.2">
      <c r="A1514" s="8">
        <v>43518</v>
      </c>
      <c r="B1514" s="6">
        <v>35871.480000000003</v>
      </c>
      <c r="C1514" s="6">
        <v>702.05</v>
      </c>
      <c r="D1514" s="6">
        <v>352.05</v>
      </c>
      <c r="E1514" s="6">
        <v>45.55</v>
      </c>
      <c r="F1514" s="6">
        <v>287.39999999999998</v>
      </c>
      <c r="G1514" s="6">
        <v>270.95</v>
      </c>
      <c r="H1514" s="6">
        <v>102.8</v>
      </c>
      <c r="I1514" s="7">
        <f t="shared" si="181"/>
        <v>7.4906304395572221E-4</v>
      </c>
      <c r="J1514" s="7">
        <f t="shared" si="181"/>
        <v>-6.9083398618330349E-3</v>
      </c>
      <c r="K1514" s="7">
        <f t="shared" si="181"/>
        <v>-2.1303792074989225E-3</v>
      </c>
      <c r="L1514" s="7">
        <f t="shared" si="177"/>
        <v>-1.207464324917662E-2</v>
      </c>
      <c r="M1514" s="7">
        <f t="shared" si="177"/>
        <v>2.7835768963118124E-3</v>
      </c>
      <c r="N1514" s="7">
        <f t="shared" si="177"/>
        <v>-1.0887617641631264E-2</v>
      </c>
      <c r="O1514" s="7">
        <f t="shared" si="177"/>
        <v>1.9455252918287869E-3</v>
      </c>
      <c r="P1514" s="7">
        <f t="shared" si="178"/>
        <v>-9.4861130022850845E-3</v>
      </c>
      <c r="Q1514" s="7">
        <f t="shared" si="179"/>
        <v>-2.3475024118520755E-3</v>
      </c>
      <c r="R1514" s="7">
        <f t="shared" si="180"/>
        <v>-1.0033292674607364E-2</v>
      </c>
      <c r="S1514" s="7">
        <f t="shared" si="176"/>
        <v>-7.6544933605321901E-3</v>
      </c>
      <c r="T1514" s="7">
        <f t="shared" si="176"/>
        <v>1.985267879460012E-3</v>
      </c>
      <c r="U1514" s="7">
        <f t="shared" si="176"/>
        <v>2.9569417220484352E-3</v>
      </c>
      <c r="V1514" s="9">
        <f t="shared" si="173"/>
        <v>-9.722898189392223E-4</v>
      </c>
    </row>
    <row r="1515" spans="1:22" x14ac:dyDescent="0.2">
      <c r="A1515" s="8">
        <v>43517</v>
      </c>
      <c r="B1515" s="6">
        <v>35898.35</v>
      </c>
      <c r="C1515" s="6">
        <v>697.2</v>
      </c>
      <c r="D1515" s="6">
        <v>351.3</v>
      </c>
      <c r="E1515" s="6">
        <v>45</v>
      </c>
      <c r="F1515" s="6">
        <v>288.2</v>
      </c>
      <c r="G1515" s="6">
        <v>268</v>
      </c>
      <c r="H1515" s="6">
        <v>103</v>
      </c>
      <c r="I1515" s="7">
        <f t="shared" si="181"/>
        <v>-3.9581206378564993E-3</v>
      </c>
      <c r="J1515" s="7">
        <f t="shared" si="181"/>
        <v>4.5180722891566827E-3</v>
      </c>
      <c r="K1515" s="7">
        <f t="shared" si="181"/>
        <v>-1.7364076288072905E-2</v>
      </c>
      <c r="L1515" s="7">
        <f t="shared" si="177"/>
        <v>-5.5555555555555358E-3</v>
      </c>
      <c r="M1515" s="7">
        <f t="shared" si="177"/>
        <v>-2.0818875780707846E-2</v>
      </c>
      <c r="N1515" s="7">
        <f t="shared" si="177"/>
        <v>-1.1194029850746245E-3</v>
      </c>
      <c r="O1515" s="7">
        <f t="shared" si="177"/>
        <v>-4.8543689320390548E-4</v>
      </c>
      <c r="P1515" s="7">
        <f t="shared" si="178"/>
        <v>7.4878263625377257E-4</v>
      </c>
      <c r="Q1515" s="7">
        <f t="shared" si="179"/>
        <v>-6.9323129147852167E-3</v>
      </c>
      <c r="R1515" s="7">
        <f t="shared" si="180"/>
        <v>-2.1326516933608502E-3</v>
      </c>
      <c r="S1515" s="7">
        <f t="shared" si="176"/>
        <v>-1.2148133935647459E-2</v>
      </c>
      <c r="T1515" s="7">
        <f t="shared" si="176"/>
        <v>2.7797099204972132E-3</v>
      </c>
      <c r="U1515" s="7">
        <f t="shared" si="176"/>
        <v>-1.0947321501266502E-2</v>
      </c>
      <c r="V1515" s="9">
        <f t="shared" si="173"/>
        <v>1.9436352085710307E-3</v>
      </c>
    </row>
    <row r="1516" spans="1:22" x14ac:dyDescent="0.2">
      <c r="A1516" s="8">
        <v>43516</v>
      </c>
      <c r="B1516" s="6">
        <v>35756.26</v>
      </c>
      <c r="C1516" s="6">
        <v>700.35</v>
      </c>
      <c r="D1516" s="6">
        <v>345.2</v>
      </c>
      <c r="E1516" s="6">
        <v>44.75</v>
      </c>
      <c r="F1516" s="6">
        <v>282.2</v>
      </c>
      <c r="G1516" s="6">
        <v>267.7</v>
      </c>
      <c r="H1516" s="6">
        <v>102.95</v>
      </c>
      <c r="I1516" s="7">
        <f t="shared" si="181"/>
        <v>-1.1288932343595293E-2</v>
      </c>
      <c r="J1516" s="7">
        <f t="shared" si="181"/>
        <v>-1.0423359748697125E-2</v>
      </c>
      <c r="K1516" s="7">
        <f t="shared" si="181"/>
        <v>-5.6488991888760109E-3</v>
      </c>
      <c r="L1516" s="7">
        <f t="shared" si="177"/>
        <v>-3.0167597765363152E-2</v>
      </c>
      <c r="M1516" s="7">
        <f t="shared" si="177"/>
        <v>2.8348688873141015E-3</v>
      </c>
      <c r="N1516" s="7">
        <f t="shared" si="177"/>
        <v>-1.7930519237952969E-2</v>
      </c>
      <c r="O1516" s="7">
        <f t="shared" si="177"/>
        <v>-4.8567265662943226E-3</v>
      </c>
      <c r="P1516" s="7">
        <f t="shared" si="178"/>
        <v>-3.9659747291594565E-3</v>
      </c>
      <c r="Q1516" s="7">
        <f t="shared" si="179"/>
        <v>4.5078964391899222E-3</v>
      </c>
      <c r="R1516" s="7">
        <f t="shared" si="180"/>
        <v>-1.7516600062508502E-2</v>
      </c>
      <c r="S1516" s="7">
        <f t="shared" si="176"/>
        <v>-5.5710450494553601E-3</v>
      </c>
      <c r="T1516" s="7">
        <f t="shared" si="176"/>
        <v>-2.1038644146708089E-2</v>
      </c>
      <c r="U1516" s="7">
        <f t="shared" si="176"/>
        <v>-1.1200299845498521E-3</v>
      </c>
      <c r="V1516" s="9">
        <f t="shared" si="173"/>
        <v>-4.8555475583733767E-4</v>
      </c>
    </row>
    <row r="1517" spans="1:22" x14ac:dyDescent="0.2">
      <c r="A1517" s="8">
        <v>43515</v>
      </c>
      <c r="B1517" s="6">
        <v>35352.61</v>
      </c>
      <c r="C1517" s="6">
        <v>693.05</v>
      </c>
      <c r="D1517" s="6">
        <v>343.25</v>
      </c>
      <c r="E1517" s="6">
        <v>43.4</v>
      </c>
      <c r="F1517" s="6">
        <v>283</v>
      </c>
      <c r="G1517" s="6">
        <v>262.89999999999998</v>
      </c>
      <c r="H1517" s="6">
        <v>102.45</v>
      </c>
      <c r="I1517" s="7">
        <f t="shared" si="181"/>
        <v>4.1250136835724316E-3</v>
      </c>
      <c r="J1517" s="7">
        <f t="shared" si="181"/>
        <v>3.6072433446365793E-4</v>
      </c>
      <c r="K1517" s="7">
        <f t="shared" si="181"/>
        <v>-1.310997815003645E-2</v>
      </c>
      <c r="L1517" s="7">
        <f t="shared" si="177"/>
        <v>-6.9124423963132786E-3</v>
      </c>
      <c r="M1517" s="7">
        <f t="shared" si="177"/>
        <v>9.187279151943617E-3</v>
      </c>
      <c r="N1517" s="7">
        <f t="shared" si="177"/>
        <v>-1.1220996576645104E-2</v>
      </c>
      <c r="O1517" s="7">
        <f t="shared" si="177"/>
        <v>-3.2210834553440648E-2</v>
      </c>
      <c r="P1517" s="7">
        <f t="shared" si="178"/>
        <v>-1.1353135991400682E-2</v>
      </c>
      <c r="Q1517" s="7">
        <f t="shared" si="179"/>
        <v>-1.047806342569373E-2</v>
      </c>
      <c r="R1517" s="7">
        <f t="shared" si="180"/>
        <v>-5.6649145611924467E-3</v>
      </c>
      <c r="S1517" s="7">
        <f t="shared" si="176"/>
        <v>-3.0632003614505226E-2</v>
      </c>
      <c r="T1517" s="7">
        <f t="shared" si="176"/>
        <v>2.8308582245241349E-3</v>
      </c>
      <c r="U1517" s="7">
        <f t="shared" si="176"/>
        <v>-1.8093218790471335E-2</v>
      </c>
      <c r="V1517" s="9">
        <f t="shared" si="173"/>
        <v>-4.8685587888896986E-3</v>
      </c>
    </row>
    <row r="1518" spans="1:22" x14ac:dyDescent="0.2">
      <c r="A1518" s="8">
        <v>43514</v>
      </c>
      <c r="B1518" s="6">
        <v>35498.44</v>
      </c>
      <c r="C1518" s="6">
        <v>693.3</v>
      </c>
      <c r="D1518" s="6">
        <v>338.75</v>
      </c>
      <c r="E1518" s="6">
        <v>43.1</v>
      </c>
      <c r="F1518" s="6">
        <v>285.60000000000002</v>
      </c>
      <c r="G1518" s="6">
        <v>259.95</v>
      </c>
      <c r="H1518" s="6">
        <v>99.15</v>
      </c>
      <c r="I1518" s="7">
        <f t="shared" si="181"/>
        <v>8.7471449449607608E-3</v>
      </c>
      <c r="J1518" s="7">
        <f t="shared" si="181"/>
        <v>-9.6639261502955431E-3</v>
      </c>
      <c r="K1518" s="7">
        <f t="shared" si="181"/>
        <v>1.0036900369003732E-2</v>
      </c>
      <c r="L1518" s="7">
        <f t="shared" si="177"/>
        <v>3.0162412993039345E-2</v>
      </c>
      <c r="M1518" s="7">
        <f t="shared" si="177"/>
        <v>6.7226890756300062E-3</v>
      </c>
      <c r="N1518" s="7">
        <f t="shared" si="177"/>
        <v>1.1540680900173017E-2</v>
      </c>
      <c r="O1518" s="7">
        <f t="shared" si="177"/>
        <v>1.7145738779626774E-2</v>
      </c>
      <c r="P1518" s="7">
        <f t="shared" si="178"/>
        <v>4.1165291391990272E-3</v>
      </c>
      <c r="Q1518" s="7">
        <f t="shared" si="179"/>
        <v>3.6065928908275181E-4</v>
      </c>
      <c r="R1518" s="7">
        <f t="shared" si="180"/>
        <v>-1.3196672454169809E-2</v>
      </c>
      <c r="S1518" s="7">
        <f t="shared" si="176"/>
        <v>-6.9364439966569866E-3</v>
      </c>
      <c r="T1518" s="7">
        <f t="shared" si="176"/>
        <v>9.1453328221918484E-3</v>
      </c>
      <c r="U1518" s="7">
        <f t="shared" si="176"/>
        <v>-1.128442690611074E-2</v>
      </c>
      <c r="V1518" s="9">
        <f t="shared" si="173"/>
        <v>-3.2741019719103724E-2</v>
      </c>
    </row>
    <row r="1519" spans="1:22" x14ac:dyDescent="0.2">
      <c r="A1519" s="8">
        <v>43511</v>
      </c>
      <c r="B1519" s="6">
        <v>35808.949999999997</v>
      </c>
      <c r="C1519" s="6">
        <v>686.6</v>
      </c>
      <c r="D1519" s="6">
        <v>342.15</v>
      </c>
      <c r="E1519" s="6">
        <v>44.4</v>
      </c>
      <c r="F1519" s="6">
        <v>287.52</v>
      </c>
      <c r="G1519" s="6">
        <v>262.95</v>
      </c>
      <c r="H1519" s="6">
        <v>100.85</v>
      </c>
      <c r="I1519" s="7">
        <f t="shared" si="181"/>
        <v>1.8785806341712341E-3</v>
      </c>
      <c r="J1519" s="7">
        <f t="shared" si="181"/>
        <v>1.2234197494902288E-2</v>
      </c>
      <c r="K1519" s="7">
        <f t="shared" si="181"/>
        <v>5.2608505041649156E-3</v>
      </c>
      <c r="L1519" s="7">
        <f t="shared" si="177"/>
        <v>6.7567567567567988E-3</v>
      </c>
      <c r="M1519" s="7">
        <f t="shared" si="177"/>
        <v>1.5998887033947806E-3</v>
      </c>
      <c r="N1519" s="7">
        <f t="shared" si="177"/>
        <v>1.5782468149838413E-2</v>
      </c>
      <c r="O1519" s="7">
        <f t="shared" si="177"/>
        <v>2.776400594942996E-2</v>
      </c>
      <c r="P1519" s="7">
        <f t="shared" si="178"/>
        <v>8.7091103080144984E-3</v>
      </c>
      <c r="Q1519" s="7">
        <f t="shared" si="179"/>
        <v>-9.7109249248529071E-3</v>
      </c>
      <c r="R1519" s="7">
        <f t="shared" si="180"/>
        <v>9.9868652045961136E-3</v>
      </c>
      <c r="S1519" s="7">
        <f t="shared" si="176"/>
        <v>2.9716472328476871E-2</v>
      </c>
      <c r="T1519" s="7">
        <f t="shared" si="176"/>
        <v>6.7001925698193443E-3</v>
      </c>
      <c r="U1519" s="7">
        <f t="shared" si="176"/>
        <v>1.1474595205628326E-2</v>
      </c>
      <c r="V1519" s="9">
        <f t="shared" si="173"/>
        <v>1.7000409434415741E-2</v>
      </c>
    </row>
    <row r="1520" spans="1:22" x14ac:dyDescent="0.2">
      <c r="A1520" s="8">
        <v>43510</v>
      </c>
      <c r="B1520" s="6">
        <v>35876.22</v>
      </c>
      <c r="C1520" s="6">
        <v>695</v>
      </c>
      <c r="D1520" s="6">
        <v>343.95</v>
      </c>
      <c r="E1520" s="6">
        <v>44.7</v>
      </c>
      <c r="F1520" s="6">
        <v>287.98</v>
      </c>
      <c r="G1520" s="6">
        <v>267.10000000000002</v>
      </c>
      <c r="H1520" s="6">
        <v>103.65</v>
      </c>
      <c r="I1520" s="7">
        <f t="shared" si="181"/>
        <v>4.4009653190888454E-3</v>
      </c>
      <c r="J1520" s="7">
        <f t="shared" si="181"/>
        <v>3.597122302158251E-3</v>
      </c>
      <c r="K1520" s="7">
        <f t="shared" si="181"/>
        <v>-1.2211077191452202E-2</v>
      </c>
      <c r="L1520" s="7">
        <f t="shared" si="177"/>
        <v>-1.2304250559284191E-2</v>
      </c>
      <c r="M1520" s="7">
        <f t="shared" si="177"/>
        <v>5.2086950482665983E-4</v>
      </c>
      <c r="N1520" s="7">
        <f t="shared" si="177"/>
        <v>4.1183077499062914E-3</v>
      </c>
      <c r="O1520" s="7">
        <f t="shared" si="177"/>
        <v>-1.2059816690786263E-2</v>
      </c>
      <c r="P1520" s="7">
        <f t="shared" si="178"/>
        <v>1.8768183083406357E-3</v>
      </c>
      <c r="Q1520" s="7">
        <f t="shared" si="179"/>
        <v>1.2159964541200323E-2</v>
      </c>
      <c r="R1520" s="7">
        <f t="shared" si="180"/>
        <v>5.2470605735164847E-3</v>
      </c>
      <c r="S1520" s="7">
        <f t="shared" si="176"/>
        <v>6.7340321813441194E-3</v>
      </c>
      <c r="T1520" s="7">
        <f t="shared" si="176"/>
        <v>1.5986102448757387E-3</v>
      </c>
      <c r="U1520" s="7">
        <f t="shared" si="176"/>
        <v>1.5659220080562027E-2</v>
      </c>
      <c r="V1520" s="9">
        <f t="shared" si="173"/>
        <v>2.7385574481567927E-2</v>
      </c>
    </row>
    <row r="1521" spans="1:22" x14ac:dyDescent="0.2">
      <c r="A1521" s="8">
        <v>43509</v>
      </c>
      <c r="B1521" s="6">
        <v>36034.11</v>
      </c>
      <c r="C1521" s="6">
        <v>697.5</v>
      </c>
      <c r="D1521" s="6">
        <v>339.75</v>
      </c>
      <c r="E1521" s="6">
        <v>44.15</v>
      </c>
      <c r="F1521" s="6">
        <v>288.13</v>
      </c>
      <c r="G1521" s="6">
        <v>268.2</v>
      </c>
      <c r="H1521" s="6">
        <v>102.4</v>
      </c>
      <c r="I1521" s="7">
        <f t="shared" si="181"/>
        <v>3.3165797628968985E-3</v>
      </c>
      <c r="J1521" s="7">
        <f t="shared" si="181"/>
        <v>1.1612903225806548E-2</v>
      </c>
      <c r="K1521" s="7">
        <f t="shared" si="181"/>
        <v>1.3392200147167133E-2</v>
      </c>
      <c r="L1521" s="7">
        <f t="shared" si="177"/>
        <v>2.491506228765572E-2</v>
      </c>
      <c r="M1521" s="7">
        <f t="shared" si="177"/>
        <v>2.6724048172699355E-3</v>
      </c>
      <c r="N1521" s="7">
        <f t="shared" si="177"/>
        <v>2.6845637583892579E-2</v>
      </c>
      <c r="O1521" s="7">
        <f t="shared" si="177"/>
        <v>2.44140625E-3</v>
      </c>
      <c r="P1521" s="7">
        <f t="shared" si="178"/>
        <v>4.3913093911226095E-3</v>
      </c>
      <c r="Q1521" s="7">
        <f t="shared" si="179"/>
        <v>3.59066813072854E-3</v>
      </c>
      <c r="R1521" s="7">
        <f t="shared" si="180"/>
        <v>-1.2286244940770002E-2</v>
      </c>
      <c r="S1521" s="7">
        <f t="shared" si="176"/>
        <v>-1.2380574569554204E-2</v>
      </c>
      <c r="T1521" s="7">
        <f t="shared" si="176"/>
        <v>5.2073389939257745E-4</v>
      </c>
      <c r="U1521" s="7">
        <f t="shared" si="176"/>
        <v>4.1098507316628544E-3</v>
      </c>
      <c r="V1521" s="9">
        <f t="shared" si="173"/>
        <v>-1.2133126276381146E-2</v>
      </c>
    </row>
    <row r="1522" spans="1:22" x14ac:dyDescent="0.2">
      <c r="A1522" s="8">
        <v>43508</v>
      </c>
      <c r="B1522" s="6">
        <v>36153.620000000003</v>
      </c>
      <c r="C1522" s="6">
        <v>705.6</v>
      </c>
      <c r="D1522" s="6">
        <v>344.3</v>
      </c>
      <c r="E1522" s="6">
        <v>45.25</v>
      </c>
      <c r="F1522" s="6">
        <v>288.89999999999998</v>
      </c>
      <c r="G1522" s="6">
        <v>275.39999999999998</v>
      </c>
      <c r="H1522" s="6">
        <v>102.65</v>
      </c>
      <c r="I1522" s="7">
        <f t="shared" si="181"/>
        <v>6.6773396412307395E-3</v>
      </c>
      <c r="J1522" s="7">
        <f t="shared" si="181"/>
        <v>7.4404761904762751E-3</v>
      </c>
      <c r="K1522" s="7">
        <f t="shared" si="181"/>
        <v>1.6700551844321732E-2</v>
      </c>
      <c r="L1522" s="7">
        <f t="shared" si="177"/>
        <v>-5.5248618784530246E-3</v>
      </c>
      <c r="M1522" s="7">
        <f t="shared" si="177"/>
        <v>1.9314641744548444E-2</v>
      </c>
      <c r="N1522" s="7">
        <f t="shared" si="177"/>
        <v>1.8518518518518601E-2</v>
      </c>
      <c r="O1522" s="7">
        <f t="shared" si="177"/>
        <v>1.2177301509985305E-2</v>
      </c>
      <c r="P1522" s="7">
        <f t="shared" si="178"/>
        <v>3.3110920425290175E-3</v>
      </c>
      <c r="Q1522" s="7">
        <f t="shared" si="179"/>
        <v>1.1545990997060948E-2</v>
      </c>
      <c r="R1522" s="7">
        <f t="shared" si="180"/>
        <v>1.330331731322508E-2</v>
      </c>
      <c r="S1522" s="7">
        <f t="shared" si="176"/>
        <v>2.460974309596611E-2</v>
      </c>
      <c r="T1522" s="7">
        <f t="shared" si="176"/>
        <v>2.6688402926724601E-3</v>
      </c>
      <c r="U1522" s="7">
        <f t="shared" si="176"/>
        <v>2.6491615446976285E-2</v>
      </c>
      <c r="V1522" s="9">
        <f t="shared" si="173"/>
        <v>2.4384308595351675E-3</v>
      </c>
    </row>
    <row r="1523" spans="1:22" x14ac:dyDescent="0.2">
      <c r="A1523" s="8">
        <v>43507</v>
      </c>
      <c r="B1523" s="6">
        <v>36395.03</v>
      </c>
      <c r="C1523" s="6">
        <v>710.85</v>
      </c>
      <c r="D1523" s="6">
        <v>350.05</v>
      </c>
      <c r="E1523" s="6">
        <v>45</v>
      </c>
      <c r="F1523" s="6">
        <v>294.48</v>
      </c>
      <c r="G1523" s="6">
        <v>280.5</v>
      </c>
      <c r="H1523" s="6">
        <v>103.9</v>
      </c>
      <c r="I1523" s="7">
        <f t="shared" si="181"/>
        <v>4.1612824608197041E-3</v>
      </c>
      <c r="J1523" s="7">
        <f t="shared" si="181"/>
        <v>1.2027853977632397E-2</v>
      </c>
      <c r="K1523" s="7">
        <f t="shared" si="181"/>
        <v>1.4426510498500189E-2</v>
      </c>
      <c r="L1523" s="7">
        <f t="shared" si="177"/>
        <v>-1.6666666666666718E-2</v>
      </c>
      <c r="M1523" s="7">
        <f t="shared" si="177"/>
        <v>-4.9578918772074099E-3</v>
      </c>
      <c r="N1523" s="7">
        <f t="shared" si="177"/>
        <v>1.9607843137254832E-2</v>
      </c>
      <c r="O1523" s="7">
        <f t="shared" si="177"/>
        <v>9.6246390760346134E-3</v>
      </c>
      <c r="P1523" s="7">
        <f t="shared" si="178"/>
        <v>6.6551449550779889E-3</v>
      </c>
      <c r="Q1523" s="7">
        <f t="shared" si="179"/>
        <v>7.4129323891255336E-3</v>
      </c>
      <c r="R1523" s="7">
        <f t="shared" si="180"/>
        <v>1.6562631078728431E-2</v>
      </c>
      <c r="S1523" s="7">
        <f t="shared" si="176"/>
        <v>-5.5401803756153561E-3</v>
      </c>
      <c r="T1523" s="7">
        <f t="shared" si="176"/>
        <v>1.913048159857628E-2</v>
      </c>
      <c r="U1523" s="7">
        <f t="shared" si="176"/>
        <v>1.8349138668196617E-2</v>
      </c>
      <c r="V1523" s="9">
        <f t="shared" si="173"/>
        <v>1.2103754640239051E-2</v>
      </c>
    </row>
    <row r="1524" spans="1:22" x14ac:dyDescent="0.2">
      <c r="A1524" s="8">
        <v>43504</v>
      </c>
      <c r="B1524" s="6">
        <v>36546.480000000003</v>
      </c>
      <c r="C1524" s="6">
        <v>719.4</v>
      </c>
      <c r="D1524" s="6">
        <v>355.1</v>
      </c>
      <c r="E1524" s="6">
        <v>44.25</v>
      </c>
      <c r="F1524" s="6">
        <v>293.02</v>
      </c>
      <c r="G1524" s="6">
        <v>286</v>
      </c>
      <c r="H1524" s="6">
        <v>104.9</v>
      </c>
      <c r="I1524" s="7">
        <f t="shared" si="181"/>
        <v>1.1618355584450013E-2</v>
      </c>
      <c r="J1524" s="7">
        <f t="shared" si="181"/>
        <v>1.494300806227411E-2</v>
      </c>
      <c r="K1524" s="7">
        <f t="shared" si="181"/>
        <v>9.9971838918613276E-3</v>
      </c>
      <c r="L1524" s="7">
        <f t="shared" si="177"/>
        <v>5.6497175141243527E-3</v>
      </c>
      <c r="M1524" s="7">
        <f t="shared" si="177"/>
        <v>2.0408163265306145E-2</v>
      </c>
      <c r="N1524" s="7">
        <f t="shared" si="177"/>
        <v>4.8951048951049181E-3</v>
      </c>
      <c r="O1524" s="7">
        <f t="shared" si="177"/>
        <v>3.8131553860819789E-2</v>
      </c>
      <c r="P1524" s="7">
        <f t="shared" si="178"/>
        <v>4.1526482695449802E-3</v>
      </c>
      <c r="Q1524" s="7">
        <f t="shared" si="179"/>
        <v>1.1956094179816549E-2</v>
      </c>
      <c r="R1524" s="7">
        <f t="shared" si="180"/>
        <v>1.4323438525835598E-2</v>
      </c>
      <c r="S1524" s="7">
        <f t="shared" si="176"/>
        <v>-1.6807118316381289E-2</v>
      </c>
      <c r="T1524" s="7">
        <f t="shared" si="176"/>
        <v>-4.9702229975988402E-3</v>
      </c>
      <c r="U1524" s="7">
        <f t="shared" si="176"/>
        <v>1.9418085857101516E-2</v>
      </c>
      <c r="V1524" s="9">
        <f t="shared" si="173"/>
        <v>9.5786172970697466E-3</v>
      </c>
    </row>
    <row r="1525" spans="1:22" x14ac:dyDescent="0.2">
      <c r="A1525" s="8">
        <v>43503</v>
      </c>
      <c r="B1525" s="6">
        <v>36971.089999999997</v>
      </c>
      <c r="C1525" s="6">
        <v>730.15</v>
      </c>
      <c r="D1525" s="6">
        <v>358.65</v>
      </c>
      <c r="E1525" s="6">
        <v>44.5</v>
      </c>
      <c r="F1525" s="6">
        <v>299</v>
      </c>
      <c r="G1525" s="6">
        <v>287.39999999999998</v>
      </c>
      <c r="H1525" s="6">
        <v>108.9</v>
      </c>
      <c r="I1525" s="7">
        <f t="shared" si="181"/>
        <v>1.1197938713758404E-4</v>
      </c>
      <c r="J1525" s="7">
        <f t="shared" si="181"/>
        <v>-6.0261590084228489E-3</v>
      </c>
      <c r="K1525" s="7">
        <f t="shared" si="181"/>
        <v>1.8123518750872147E-3</v>
      </c>
      <c r="L1525" s="7">
        <f t="shared" si="177"/>
        <v>-6.5168539325842656E-2</v>
      </c>
      <c r="M1525" s="7">
        <f t="shared" si="177"/>
        <v>6.9565217391303058E-3</v>
      </c>
      <c r="N1525" s="7">
        <f t="shared" si="177"/>
        <v>5.7411273486431824E-3</v>
      </c>
      <c r="O1525" s="7">
        <f t="shared" si="177"/>
        <v>2.7548209366390353E-3</v>
      </c>
      <c r="P1525" s="7">
        <f t="shared" si="178"/>
        <v>1.1551380750327892E-2</v>
      </c>
      <c r="Q1525" s="7">
        <f t="shared" si="179"/>
        <v>1.483246122495689E-2</v>
      </c>
      <c r="R1525" s="7">
        <f t="shared" si="180"/>
        <v>9.9475426234011E-3</v>
      </c>
      <c r="S1525" s="7">
        <f t="shared" si="176"/>
        <v>5.6338177182560642E-3</v>
      </c>
      <c r="T1525" s="7">
        <f t="shared" si="176"/>
        <v>2.0202707317519469E-2</v>
      </c>
      <c r="U1525" s="7">
        <f t="shared" si="176"/>
        <v>4.8831628250719855E-3</v>
      </c>
      <c r="V1525" s="9">
        <f t="shared" si="173"/>
        <v>3.7422514536663259E-2</v>
      </c>
    </row>
    <row r="1526" spans="1:22" x14ac:dyDescent="0.2">
      <c r="A1526" s="8">
        <v>43502</v>
      </c>
      <c r="B1526" s="6">
        <v>36975.230000000003</v>
      </c>
      <c r="C1526" s="6">
        <v>725.75</v>
      </c>
      <c r="D1526" s="6">
        <v>359.3</v>
      </c>
      <c r="E1526" s="6">
        <v>41.6</v>
      </c>
      <c r="F1526" s="6">
        <v>301.08</v>
      </c>
      <c r="G1526" s="6">
        <v>289.05</v>
      </c>
      <c r="H1526" s="6">
        <v>109.2</v>
      </c>
      <c r="I1526" s="7">
        <f t="shared" si="181"/>
        <v>-9.6935164433056276E-3</v>
      </c>
      <c r="J1526" s="7">
        <f t="shared" si="181"/>
        <v>5.1670685497759994E-3</v>
      </c>
      <c r="K1526" s="7">
        <f t="shared" si="181"/>
        <v>-1.8508210409128978E-2</v>
      </c>
      <c r="L1526" s="7">
        <f t="shared" si="177"/>
        <v>3.2451923076923128E-2</v>
      </c>
      <c r="M1526" s="7">
        <f t="shared" si="177"/>
        <v>-2.427926132589342E-2</v>
      </c>
      <c r="N1526" s="7">
        <f t="shared" si="177"/>
        <v>-1.5222279882373457E-2</v>
      </c>
      <c r="O1526" s="7">
        <f t="shared" si="177"/>
        <v>-1.1446886446886406E-2</v>
      </c>
      <c r="P1526" s="7">
        <f t="shared" si="178"/>
        <v>1.119731179140237E-4</v>
      </c>
      <c r="Q1526" s="7">
        <f t="shared" si="179"/>
        <v>-6.0443895817411065E-3</v>
      </c>
      <c r="R1526" s="7">
        <f t="shared" si="180"/>
        <v>1.8107115470296998E-3</v>
      </c>
      <c r="S1526" s="7">
        <f t="shared" si="176"/>
        <v>-6.7389021904976892E-2</v>
      </c>
      <c r="T1526" s="7">
        <f t="shared" si="176"/>
        <v>6.9324367756446754E-3</v>
      </c>
      <c r="U1526" s="7">
        <f t="shared" si="176"/>
        <v>5.7247098835607121E-3</v>
      </c>
      <c r="V1526" s="9">
        <f t="shared" si="173"/>
        <v>2.7510333718897976E-3</v>
      </c>
    </row>
    <row r="1527" spans="1:22" x14ac:dyDescent="0.2">
      <c r="A1527" s="8">
        <v>43501</v>
      </c>
      <c r="B1527" s="6">
        <v>36616.81</v>
      </c>
      <c r="C1527" s="6">
        <v>729.5</v>
      </c>
      <c r="D1527" s="6">
        <v>352.65</v>
      </c>
      <c r="E1527" s="6">
        <v>42.95</v>
      </c>
      <c r="F1527" s="6">
        <v>293.77</v>
      </c>
      <c r="G1527" s="6">
        <v>284.64999999999998</v>
      </c>
      <c r="H1527" s="6">
        <v>107.95</v>
      </c>
      <c r="I1527" s="7">
        <f t="shared" si="181"/>
        <v>-9.3044697230593165E-4</v>
      </c>
      <c r="J1527" s="7">
        <f t="shared" si="181"/>
        <v>-1.2337217272104128E-2</v>
      </c>
      <c r="K1527" s="7">
        <f t="shared" si="181"/>
        <v>5.3877782503899407E-3</v>
      </c>
      <c r="L1527" s="7">
        <f t="shared" si="177"/>
        <v>8.1490104772989902E-3</v>
      </c>
      <c r="M1527" s="7">
        <f t="shared" si="177"/>
        <v>-2.355584300643343E-2</v>
      </c>
      <c r="N1527" s="7">
        <f t="shared" si="177"/>
        <v>-2.4591603723871369E-3</v>
      </c>
      <c r="O1527" s="7">
        <f t="shared" si="177"/>
        <v>2.1769337656322385E-2</v>
      </c>
      <c r="P1527" s="7">
        <f t="shared" si="178"/>
        <v>-9.7408044131044712E-3</v>
      </c>
      <c r="Q1527" s="7">
        <f t="shared" si="179"/>
        <v>5.1537650581009696E-3</v>
      </c>
      <c r="R1527" s="7">
        <f t="shared" si="180"/>
        <v>-1.8681630465284958E-2</v>
      </c>
      <c r="S1527" s="7">
        <f t="shared" si="176"/>
        <v>3.1936481163046829E-2</v>
      </c>
      <c r="T1527" s="7">
        <f t="shared" si="176"/>
        <v>-2.4578861919265161E-2</v>
      </c>
      <c r="U1527" s="7">
        <f t="shared" si="176"/>
        <v>-1.5339328131394369E-2</v>
      </c>
      <c r="V1527" s="9">
        <f t="shared" si="173"/>
        <v>-1.1512906349988266E-2</v>
      </c>
    </row>
    <row r="1528" spans="1:22" x14ac:dyDescent="0.2">
      <c r="A1528" s="8">
        <v>43500</v>
      </c>
      <c r="B1528" s="6">
        <v>36582.74</v>
      </c>
      <c r="C1528" s="6">
        <v>720.5</v>
      </c>
      <c r="D1528" s="6">
        <v>354.55</v>
      </c>
      <c r="E1528" s="6">
        <v>43.3</v>
      </c>
      <c r="F1528" s="6">
        <v>286.85000000000002</v>
      </c>
      <c r="G1528" s="6">
        <v>283.95</v>
      </c>
      <c r="H1528" s="6">
        <v>110.3</v>
      </c>
      <c r="I1528" s="7">
        <f t="shared" si="181"/>
        <v>-3.0973623080172707E-3</v>
      </c>
      <c r="J1528" s="7">
        <f t="shared" si="181"/>
        <v>-4.5107564191533278E-3</v>
      </c>
      <c r="K1528" s="7">
        <f t="shared" si="181"/>
        <v>2.8204766605544052E-4</v>
      </c>
      <c r="L1528" s="7">
        <f t="shared" si="177"/>
        <v>3.4642032332563577E-2</v>
      </c>
      <c r="M1528" s="7">
        <f t="shared" si="177"/>
        <v>1.0179536343036366E-2</v>
      </c>
      <c r="N1528" s="7">
        <f t="shared" si="177"/>
        <v>1.5847860538826808E-3</v>
      </c>
      <c r="O1528" s="7">
        <f t="shared" si="177"/>
        <v>7.2529465095194645E-3</v>
      </c>
      <c r="P1528" s="7">
        <f t="shared" si="178"/>
        <v>-9.3088010678335281E-4</v>
      </c>
      <c r="Q1528" s="7">
        <f t="shared" si="179"/>
        <v>-1.2413952523263504E-2</v>
      </c>
      <c r="R1528" s="7">
        <f t="shared" si="180"/>
        <v>5.3733160958175192E-3</v>
      </c>
      <c r="S1528" s="7">
        <f t="shared" si="176"/>
        <v>8.1159865781795914E-3</v>
      </c>
      <c r="T1528" s="7">
        <f t="shared" si="176"/>
        <v>-2.3837717199185794E-2</v>
      </c>
      <c r="U1528" s="7">
        <f t="shared" si="176"/>
        <v>-2.4621890736493367E-3</v>
      </c>
      <c r="V1528" s="9">
        <f t="shared" si="173"/>
        <v>2.1535769298640439E-2</v>
      </c>
    </row>
    <row r="1529" spans="1:22" x14ac:dyDescent="0.2">
      <c r="A1529" s="8">
        <v>43497</v>
      </c>
      <c r="B1529" s="6">
        <v>36469.43</v>
      </c>
      <c r="C1529" s="6">
        <v>717.25</v>
      </c>
      <c r="D1529" s="6">
        <v>354.65</v>
      </c>
      <c r="E1529" s="6">
        <v>44.8</v>
      </c>
      <c r="F1529" s="6">
        <v>289.77</v>
      </c>
      <c r="G1529" s="6">
        <v>284.39999999999998</v>
      </c>
      <c r="H1529" s="6">
        <v>111.1</v>
      </c>
      <c r="I1529" s="7">
        <f t="shared" si="181"/>
        <v>-5.833378805207512E-3</v>
      </c>
      <c r="J1529" s="7">
        <f t="shared" si="181"/>
        <v>7.5984663645869421E-3</v>
      </c>
      <c r="K1529" s="7">
        <f t="shared" si="181"/>
        <v>2.763287748484422E-2</v>
      </c>
      <c r="L1529" s="7">
        <f t="shared" si="177"/>
        <v>8.9285714285716189E-3</v>
      </c>
      <c r="M1529" s="7">
        <f t="shared" si="177"/>
        <v>8.1443903785760607E-3</v>
      </c>
      <c r="N1529" s="7">
        <f t="shared" si="177"/>
        <v>3.2524613220815679E-2</v>
      </c>
      <c r="O1529" s="7">
        <f t="shared" si="177"/>
        <v>1.2151215121512182E-2</v>
      </c>
      <c r="P1529" s="7">
        <f t="shared" si="178"/>
        <v>-3.1021690627242174E-3</v>
      </c>
      <c r="Q1529" s="7">
        <f t="shared" si="179"/>
        <v>-4.5209605781025711E-3</v>
      </c>
      <c r="R1529" s="7">
        <f t="shared" si="180"/>
        <v>2.8200789808994234E-4</v>
      </c>
      <c r="S1529" s="7">
        <f t="shared" si="176"/>
        <v>3.4055504412495378E-2</v>
      </c>
      <c r="T1529" s="7">
        <f t="shared" si="176"/>
        <v>1.0128073811434093E-2</v>
      </c>
      <c r="U1529" s="7">
        <f t="shared" si="176"/>
        <v>1.5835316056442201E-3</v>
      </c>
      <c r="V1529" s="9">
        <f t="shared" si="176"/>
        <v>7.2267703861274967E-3</v>
      </c>
    </row>
    <row r="1530" spans="1:22" x14ac:dyDescent="0.2">
      <c r="A1530" s="8">
        <v>43496</v>
      </c>
      <c r="B1530" s="6">
        <v>36256.69</v>
      </c>
      <c r="C1530" s="6">
        <v>722.7</v>
      </c>
      <c r="D1530" s="6">
        <v>364.45</v>
      </c>
      <c r="E1530" s="6">
        <v>45.2</v>
      </c>
      <c r="F1530" s="6">
        <v>292.13</v>
      </c>
      <c r="G1530" s="6">
        <v>293.64999999999998</v>
      </c>
      <c r="H1530" s="6">
        <v>112.45</v>
      </c>
      <c r="I1530" s="7">
        <f t="shared" si="181"/>
        <v>-1.8353578332716003E-2</v>
      </c>
      <c r="J1530" s="7">
        <f t="shared" si="181"/>
        <v>-4.393247543932477E-2</v>
      </c>
      <c r="K1530" s="7">
        <f t="shared" si="181"/>
        <v>3.9785978872273198E-3</v>
      </c>
      <c r="L1530" s="7">
        <f t="shared" si="177"/>
        <v>-9.9557522123894238E-3</v>
      </c>
      <c r="M1530" s="7">
        <f t="shared" si="177"/>
        <v>4.3473795912778446E-3</v>
      </c>
      <c r="N1530" s="7">
        <f t="shared" si="177"/>
        <v>-2.1113570577217744E-2</v>
      </c>
      <c r="O1530" s="7">
        <f t="shared" si="177"/>
        <v>1.1116051578479391E-2</v>
      </c>
      <c r="P1530" s="7">
        <f t="shared" si="178"/>
        <v>-5.8504594168597747E-3</v>
      </c>
      <c r="Q1530" s="7">
        <f t="shared" si="179"/>
        <v>7.5697434274611805E-3</v>
      </c>
      <c r="R1530" s="7">
        <f t="shared" si="180"/>
        <v>2.7257980180126207E-2</v>
      </c>
      <c r="S1530" s="7">
        <f t="shared" si="176"/>
        <v>8.8889474172462145E-3</v>
      </c>
      <c r="T1530" s="7">
        <f t="shared" si="176"/>
        <v>8.1114038138646594E-3</v>
      </c>
      <c r="U1530" s="7">
        <f t="shared" si="176"/>
        <v>3.2006884039442608E-2</v>
      </c>
      <c r="V1530" s="9">
        <f t="shared" si="176"/>
        <v>1.2077981759740409E-2</v>
      </c>
    </row>
    <row r="1531" spans="1:22" x14ac:dyDescent="0.2">
      <c r="A1531" s="8">
        <v>43495</v>
      </c>
      <c r="B1531" s="6">
        <v>35591.25</v>
      </c>
      <c r="C1531" s="6">
        <v>690.95</v>
      </c>
      <c r="D1531" s="6">
        <v>365.9</v>
      </c>
      <c r="E1531" s="6">
        <v>44.75</v>
      </c>
      <c r="F1531" s="6">
        <v>293.39999999999998</v>
      </c>
      <c r="G1531" s="6">
        <v>287.45</v>
      </c>
      <c r="H1531" s="6">
        <v>113.7</v>
      </c>
      <c r="I1531" s="7">
        <f t="shared" si="181"/>
        <v>3.5120991816794955E-5</v>
      </c>
      <c r="J1531" s="7">
        <f t="shared" si="181"/>
        <v>-4.3707938345755926E-2</v>
      </c>
      <c r="K1531" s="7">
        <f t="shared" si="181"/>
        <v>-5.2063405301994936E-2</v>
      </c>
      <c r="L1531" s="7">
        <f t="shared" si="177"/>
        <v>3.240223463687153E-2</v>
      </c>
      <c r="M1531" s="7">
        <f t="shared" si="177"/>
        <v>1.2031356509884183E-2</v>
      </c>
      <c r="N1531" s="7">
        <f t="shared" si="177"/>
        <v>-2.3830231344581509E-2</v>
      </c>
      <c r="O1531" s="7">
        <f t="shared" si="177"/>
        <v>4.3975373790683392E-4</v>
      </c>
      <c r="P1531" s="7">
        <f t="shared" si="178"/>
        <v>-1.8524094866572655E-2</v>
      </c>
      <c r="Q1531" s="7">
        <f t="shared" si="179"/>
        <v>-4.4926736039441716E-2</v>
      </c>
      <c r="R1531" s="7">
        <f t="shared" si="180"/>
        <v>3.9707041969391597E-3</v>
      </c>
      <c r="S1531" s="7">
        <f t="shared" si="176"/>
        <v>-1.000564211732117E-2</v>
      </c>
      <c r="T1531" s="7">
        <f t="shared" si="176"/>
        <v>4.3379570357023967E-3</v>
      </c>
      <c r="U1531" s="7">
        <f t="shared" si="176"/>
        <v>-2.1339649899228538E-2</v>
      </c>
      <c r="V1531" s="9">
        <f t="shared" si="176"/>
        <v>1.1054722351165731E-2</v>
      </c>
    </row>
    <row r="1532" spans="1:22" x14ac:dyDescent="0.2">
      <c r="A1532" s="8">
        <v>43494</v>
      </c>
      <c r="B1532" s="6">
        <v>35592.5</v>
      </c>
      <c r="C1532" s="6">
        <v>660.75</v>
      </c>
      <c r="D1532" s="6">
        <v>346.85</v>
      </c>
      <c r="E1532" s="6">
        <v>46.2</v>
      </c>
      <c r="F1532" s="6">
        <v>296.93</v>
      </c>
      <c r="G1532" s="6">
        <v>280.60000000000002</v>
      </c>
      <c r="H1532" s="6">
        <v>113.75</v>
      </c>
      <c r="I1532" s="7">
        <f t="shared" si="181"/>
        <v>1.8037507901944583E-3</v>
      </c>
      <c r="J1532" s="7">
        <f t="shared" si="181"/>
        <v>-6.7347710934544391E-3</v>
      </c>
      <c r="K1532" s="7">
        <f t="shared" si="181"/>
        <v>-9.5141992215656002E-3</v>
      </c>
      <c r="L1532" s="7">
        <f t="shared" si="177"/>
        <v>-9.7402597402598268E-3</v>
      </c>
      <c r="M1532" s="7">
        <f t="shared" si="177"/>
        <v>-2.6942376991210271E-3</v>
      </c>
      <c r="N1532" s="7">
        <f t="shared" si="177"/>
        <v>3.5637918745545782E-3</v>
      </c>
      <c r="O1532" s="7">
        <f t="shared" si="177"/>
        <v>-4.0439560439560429E-2</v>
      </c>
      <c r="P1532" s="7">
        <f t="shared" si="178"/>
        <v>3.5120375089201875E-5</v>
      </c>
      <c r="Q1532" s="7">
        <f t="shared" si="179"/>
        <v>-4.4691908765095177E-2</v>
      </c>
      <c r="R1532" s="7">
        <f t="shared" si="180"/>
        <v>-5.3467662193850671E-2</v>
      </c>
      <c r="S1532" s="7">
        <f t="shared" si="176"/>
        <v>3.1888353366828812E-2</v>
      </c>
      <c r="T1532" s="7">
        <f t="shared" si="176"/>
        <v>1.1959555078819545E-2</v>
      </c>
      <c r="U1532" s="7">
        <f t="shared" si="176"/>
        <v>-2.4118764400939192E-2</v>
      </c>
      <c r="V1532" s="9">
        <f t="shared" si="176"/>
        <v>4.3965707456950344E-4</v>
      </c>
    </row>
    <row r="1533" spans="1:22" x14ac:dyDescent="0.2">
      <c r="A1533" s="8">
        <v>43493</v>
      </c>
      <c r="B1533" s="6">
        <v>35656.699999999997</v>
      </c>
      <c r="C1533" s="6">
        <v>656.3</v>
      </c>
      <c r="D1533" s="6">
        <v>343.55</v>
      </c>
      <c r="E1533" s="6">
        <v>45.75</v>
      </c>
      <c r="F1533" s="6">
        <v>296.13</v>
      </c>
      <c r="G1533" s="6">
        <v>281.60000000000002</v>
      </c>
      <c r="H1533" s="6">
        <v>109.15</v>
      </c>
      <c r="I1533" s="7">
        <f t="shared" si="181"/>
        <v>1.0344198986445896E-2</v>
      </c>
      <c r="J1533" s="7">
        <f t="shared" si="181"/>
        <v>2.0493676672253658E-2</v>
      </c>
      <c r="K1533" s="7">
        <f t="shared" si="181"/>
        <v>3.9732207830010191E-2</v>
      </c>
      <c r="L1533" s="7">
        <f t="shared" si="177"/>
        <v>1.9672131147540961E-2</v>
      </c>
      <c r="M1533" s="7">
        <f t="shared" si="177"/>
        <v>-4.8289602539425269E-3</v>
      </c>
      <c r="N1533" s="7">
        <f t="shared" si="177"/>
        <v>1.3494318181818121E-2</v>
      </c>
      <c r="O1533" s="7">
        <f t="shared" si="177"/>
        <v>9.6197892808063123E-3</v>
      </c>
      <c r="P1533" s="7">
        <f t="shared" si="178"/>
        <v>1.8021259852732657E-3</v>
      </c>
      <c r="Q1533" s="7">
        <f t="shared" si="179"/>
        <v>-6.7575520047215461E-3</v>
      </c>
      <c r="R1533" s="7">
        <f t="shared" si="180"/>
        <v>-9.5597483542254145E-3</v>
      </c>
      <c r="S1533" s="7">
        <f t="shared" si="176"/>
        <v>-9.7880063661629317E-3</v>
      </c>
      <c r="T1533" s="7">
        <f t="shared" si="176"/>
        <v>-2.6978736897945482E-3</v>
      </c>
      <c r="U1533" s="7">
        <f t="shared" si="176"/>
        <v>3.5574566155268223E-3</v>
      </c>
      <c r="V1533" s="9">
        <f t="shared" si="176"/>
        <v>-4.1279974835106883E-2</v>
      </c>
    </row>
    <row r="1534" spans="1:22" x14ac:dyDescent="0.2">
      <c r="A1534" s="8">
        <v>43490</v>
      </c>
      <c r="B1534" s="6">
        <v>36025.54</v>
      </c>
      <c r="C1534" s="6">
        <v>669.75</v>
      </c>
      <c r="D1534" s="6">
        <v>357.2</v>
      </c>
      <c r="E1534" s="6">
        <v>46.65</v>
      </c>
      <c r="F1534" s="6">
        <v>294.7</v>
      </c>
      <c r="G1534" s="6">
        <v>285.39999999999998</v>
      </c>
      <c r="H1534" s="6">
        <v>110.2</v>
      </c>
      <c r="I1534" s="7">
        <f t="shared" si="181"/>
        <v>4.7066608855828029E-3</v>
      </c>
      <c r="J1534" s="7">
        <f t="shared" si="181"/>
        <v>-9.1078760731616581E-3</v>
      </c>
      <c r="K1534" s="7">
        <f t="shared" si="181"/>
        <v>2.1276595744680993E-2</v>
      </c>
      <c r="L1534" s="7">
        <f t="shared" si="177"/>
        <v>9.6463022508039842E-3</v>
      </c>
      <c r="M1534" s="7">
        <f t="shared" si="177"/>
        <v>-2.1038344078724291E-3</v>
      </c>
      <c r="N1534" s="7">
        <f t="shared" si="177"/>
        <v>9.2852137351087105E-3</v>
      </c>
      <c r="O1534" s="7">
        <f t="shared" si="177"/>
        <v>2.5408348457350183E-2</v>
      </c>
      <c r="P1534" s="7">
        <f t="shared" si="178"/>
        <v>1.0291063872768078E-2</v>
      </c>
      <c r="Q1534" s="7">
        <f t="shared" si="179"/>
        <v>2.0286506945041166E-2</v>
      </c>
      <c r="R1534" s="7">
        <f t="shared" si="180"/>
        <v>3.8963187525259013E-2</v>
      </c>
      <c r="S1534" s="7">
        <f t="shared" si="176"/>
        <v>1.9481135571822489E-2</v>
      </c>
      <c r="T1534" s="7">
        <f t="shared" si="176"/>
        <v>-4.8406573542572589E-3</v>
      </c>
      <c r="U1534" s="7">
        <f t="shared" si="176"/>
        <v>1.3404080758848648E-2</v>
      </c>
      <c r="V1534" s="9">
        <f t="shared" si="176"/>
        <v>9.5738137228612921E-3</v>
      </c>
    </row>
    <row r="1535" spans="1:22" x14ac:dyDescent="0.2">
      <c r="A1535" s="8">
        <v>43489</v>
      </c>
      <c r="B1535" s="6">
        <v>36195.1</v>
      </c>
      <c r="C1535" s="6">
        <v>663.65</v>
      </c>
      <c r="D1535" s="6">
        <v>364.8</v>
      </c>
      <c r="E1535" s="6">
        <v>47.1</v>
      </c>
      <c r="F1535" s="6">
        <v>294.08</v>
      </c>
      <c r="G1535" s="6">
        <v>288.05</v>
      </c>
      <c r="H1535" s="6">
        <v>113</v>
      </c>
      <c r="I1535" s="7">
        <f t="shared" si="181"/>
        <v>-2.3934178935821615E-3</v>
      </c>
      <c r="J1535" s="7">
        <f t="shared" si="181"/>
        <v>-3.0889776237473798E-3</v>
      </c>
      <c r="K1535" s="7">
        <f t="shared" si="181"/>
        <v>7.1271929824561209E-3</v>
      </c>
      <c r="L1535" s="7">
        <f t="shared" si="177"/>
        <v>4.2462845010615702E-3</v>
      </c>
      <c r="M1535" s="7">
        <f t="shared" si="177"/>
        <v>1.5982045701850023E-3</v>
      </c>
      <c r="N1535" s="7">
        <f t="shared" si="177"/>
        <v>-4.86026731470246E-3</v>
      </c>
      <c r="O1535" s="7">
        <f t="shared" si="177"/>
        <v>-1.5044247787610598E-2</v>
      </c>
      <c r="P1535" s="7">
        <f t="shared" si="178"/>
        <v>4.6956191900262151E-3</v>
      </c>
      <c r="Q1535" s="7">
        <f t="shared" si="179"/>
        <v>-9.1496063525068512E-3</v>
      </c>
      <c r="R1535" s="7">
        <f t="shared" si="180"/>
        <v>2.1053409197832482E-2</v>
      </c>
      <c r="S1535" s="7">
        <f t="shared" si="176"/>
        <v>9.6000737290193577E-3</v>
      </c>
      <c r="T1535" s="7">
        <f t="shared" si="176"/>
        <v>-2.1060505763268265E-3</v>
      </c>
      <c r="U1535" s="7">
        <f t="shared" si="176"/>
        <v>9.2423711356561713E-3</v>
      </c>
      <c r="V1535" s="9">
        <f t="shared" si="176"/>
        <v>2.5090921993526367E-2</v>
      </c>
    </row>
    <row r="1536" spans="1:22" x14ac:dyDescent="0.2">
      <c r="A1536" s="8">
        <v>43488</v>
      </c>
      <c r="B1536" s="6">
        <v>36108.47</v>
      </c>
      <c r="C1536" s="6">
        <v>661.6</v>
      </c>
      <c r="D1536" s="6">
        <v>367.4</v>
      </c>
      <c r="E1536" s="6">
        <v>47.3</v>
      </c>
      <c r="F1536" s="6">
        <v>294.55</v>
      </c>
      <c r="G1536" s="6">
        <v>286.64999999999998</v>
      </c>
      <c r="H1536" s="6">
        <v>111.3</v>
      </c>
      <c r="I1536" s="7">
        <f t="shared" si="181"/>
        <v>9.3100039962923375E-3</v>
      </c>
      <c r="J1536" s="7">
        <f t="shared" si="181"/>
        <v>0</v>
      </c>
      <c r="K1536" s="7">
        <f t="shared" si="181"/>
        <v>4.4910179640720305E-3</v>
      </c>
      <c r="L1536" s="7">
        <f t="shared" si="177"/>
        <v>-8.4566596194503019E-3</v>
      </c>
      <c r="M1536" s="7">
        <f t="shared" si="177"/>
        <v>1.0524528942454481E-2</v>
      </c>
      <c r="N1536" s="7">
        <f t="shared" si="177"/>
        <v>1.2558869701726927E-2</v>
      </c>
      <c r="O1536" s="7">
        <f t="shared" si="177"/>
        <v>2.2461814914645162E-2</v>
      </c>
      <c r="P1536" s="7">
        <f t="shared" si="178"/>
        <v>-2.3962866965992931E-3</v>
      </c>
      <c r="Q1536" s="7">
        <f t="shared" si="179"/>
        <v>-3.0937583627296621E-3</v>
      </c>
      <c r="R1536" s="7">
        <f t="shared" si="180"/>
        <v>7.1019145808489332E-3</v>
      </c>
      <c r="S1536" s="7">
        <f t="shared" si="176"/>
        <v>4.2372944755152174E-3</v>
      </c>
      <c r="T1536" s="7">
        <f t="shared" si="176"/>
        <v>1.5969288003741353E-3</v>
      </c>
      <c r="U1536" s="7">
        <f t="shared" si="176"/>
        <v>-4.8721168240005398E-3</v>
      </c>
      <c r="V1536" s="9">
        <f t="shared" si="176"/>
        <v>-1.51585604308414E-2</v>
      </c>
    </row>
    <row r="1537" spans="1:22" x14ac:dyDescent="0.2">
      <c r="A1537" s="8">
        <v>43487</v>
      </c>
      <c r="B1537" s="6">
        <v>36444.639999999999</v>
      </c>
      <c r="C1537" s="6">
        <v>661.6</v>
      </c>
      <c r="D1537" s="6">
        <v>369.05</v>
      </c>
      <c r="E1537" s="6">
        <v>46.9</v>
      </c>
      <c r="F1537" s="6">
        <v>297.64999999999998</v>
      </c>
      <c r="G1537" s="6">
        <v>290.25</v>
      </c>
      <c r="H1537" s="6">
        <v>113.8</v>
      </c>
      <c r="I1537" s="7">
        <f t="shared" si="181"/>
        <v>3.6855899797609837E-3</v>
      </c>
      <c r="J1537" s="7">
        <f t="shared" si="181"/>
        <v>-1.9649334945587293E-3</v>
      </c>
      <c r="K1537" s="7">
        <f t="shared" si="181"/>
        <v>7.1805988348461192E-3</v>
      </c>
      <c r="L1537" s="7">
        <f t="shared" si="177"/>
        <v>-1.0660980810234588E-2</v>
      </c>
      <c r="M1537" s="7">
        <f t="shared" si="177"/>
        <v>2.2509658995464532E-2</v>
      </c>
      <c r="N1537" s="7">
        <f t="shared" si="177"/>
        <v>7.5796726959518335E-3</v>
      </c>
      <c r="O1537" s="7">
        <f t="shared" si="177"/>
        <v>2.3286467486818951E-2</v>
      </c>
      <c r="P1537" s="7">
        <f t="shared" si="178"/>
        <v>9.2669330299548543E-3</v>
      </c>
      <c r="Q1537" s="7">
        <f t="shared" si="179"/>
        <v>0</v>
      </c>
      <c r="R1537" s="7">
        <f t="shared" si="180"/>
        <v>4.4809634350362398E-3</v>
      </c>
      <c r="S1537" s="7">
        <f t="shared" si="176"/>
        <v>-8.4926200456535879E-3</v>
      </c>
      <c r="T1537" s="7">
        <f t="shared" si="176"/>
        <v>1.0469531631702656E-2</v>
      </c>
      <c r="U1537" s="7">
        <f t="shared" si="176"/>
        <v>1.2480661223609224E-2</v>
      </c>
      <c r="V1537" s="9">
        <f t="shared" si="176"/>
        <v>2.2213263410731456E-2</v>
      </c>
    </row>
    <row r="1538" spans="1:22" x14ac:dyDescent="0.2">
      <c r="A1538" s="8">
        <v>43486</v>
      </c>
      <c r="B1538" s="6">
        <v>36578.959999999999</v>
      </c>
      <c r="C1538" s="6">
        <v>660.3</v>
      </c>
      <c r="D1538" s="6">
        <v>371.7</v>
      </c>
      <c r="E1538" s="6">
        <v>46.4</v>
      </c>
      <c r="F1538" s="6">
        <v>304.35000000000002</v>
      </c>
      <c r="G1538" s="6">
        <v>292.45</v>
      </c>
      <c r="H1538" s="6">
        <v>116.45</v>
      </c>
      <c r="I1538" s="7">
        <f t="shared" si="181"/>
        <v>-5.2584873927524756E-3</v>
      </c>
      <c r="J1538" s="7">
        <f t="shared" si="181"/>
        <v>6.5121914281387472E-3</v>
      </c>
      <c r="K1538" s="7">
        <f t="shared" si="181"/>
        <v>8.0710250201776468E-4</v>
      </c>
      <c r="L1538" s="7">
        <f t="shared" si="177"/>
        <v>1.5086206896551824E-2</v>
      </c>
      <c r="M1538" s="7">
        <f t="shared" si="177"/>
        <v>2.2178413011335607E-2</v>
      </c>
      <c r="N1538" s="7">
        <f t="shared" si="177"/>
        <v>8.5484698239015611E-3</v>
      </c>
      <c r="O1538" s="7">
        <f t="shared" si="177"/>
        <v>1.3310433662516052E-2</v>
      </c>
      <c r="P1538" s="7">
        <f t="shared" si="178"/>
        <v>3.6788148348462098E-3</v>
      </c>
      <c r="Q1538" s="7">
        <f t="shared" si="179"/>
        <v>-1.9668665089559679E-3</v>
      </c>
      <c r="R1538" s="7">
        <f t="shared" si="180"/>
        <v>7.1549410871450045E-3</v>
      </c>
      <c r="S1538" s="7">
        <f t="shared" si="176"/>
        <v>-1.0718216220024147E-2</v>
      </c>
      <c r="T1538" s="7">
        <f t="shared" si="176"/>
        <v>2.226005534053439E-2</v>
      </c>
      <c r="U1538" s="7">
        <f t="shared" si="176"/>
        <v>7.5510913110339792E-3</v>
      </c>
      <c r="V1538" s="9">
        <f t="shared" si="176"/>
        <v>2.3019474638119427E-2</v>
      </c>
    </row>
    <row r="1539" spans="1:22" x14ac:dyDescent="0.2">
      <c r="A1539" s="8">
        <v>43483</v>
      </c>
      <c r="B1539" s="6">
        <v>36386.61</v>
      </c>
      <c r="C1539" s="6">
        <v>664.6</v>
      </c>
      <c r="D1539" s="6">
        <v>372</v>
      </c>
      <c r="E1539" s="6">
        <v>47.1</v>
      </c>
      <c r="F1539" s="6">
        <v>311.10000000000002</v>
      </c>
      <c r="G1539" s="6">
        <v>294.95</v>
      </c>
      <c r="H1539" s="6">
        <v>118</v>
      </c>
      <c r="I1539" s="7">
        <f t="shared" si="181"/>
        <v>-3.4435744357608211E-4</v>
      </c>
      <c r="J1539" s="7">
        <f t="shared" si="181"/>
        <v>1.8131206740896744E-2</v>
      </c>
      <c r="K1539" s="7">
        <f t="shared" si="181"/>
        <v>6.9892473118280396E-3</v>
      </c>
      <c r="L1539" s="7">
        <f t="shared" si="177"/>
        <v>3.1847133757960666E-3</v>
      </c>
      <c r="M1539" s="7">
        <f t="shared" si="177"/>
        <v>5.2780456444872836E-2</v>
      </c>
      <c r="N1539" s="7">
        <f t="shared" si="177"/>
        <v>8.3064926258686889E-3</v>
      </c>
      <c r="O1539" s="7">
        <f t="shared" si="177"/>
        <v>1.0169491525423791E-2</v>
      </c>
      <c r="P1539" s="7">
        <f t="shared" si="178"/>
        <v>-5.272361898231168E-3</v>
      </c>
      <c r="Q1539" s="7">
        <f t="shared" si="179"/>
        <v>6.4910787199682525E-3</v>
      </c>
      <c r="R1539" s="7">
        <f t="shared" si="180"/>
        <v>8.0677696994011004E-4</v>
      </c>
      <c r="S1539" s="7">
        <f t="shared" si="176"/>
        <v>1.4973541790162583E-2</v>
      </c>
      <c r="T1539" s="7">
        <f t="shared" si="176"/>
        <v>2.1936048963657868E-2</v>
      </c>
      <c r="U1539" s="7">
        <f t="shared" si="176"/>
        <v>8.5121385600495265E-3</v>
      </c>
      <c r="V1539" s="9">
        <f t="shared" si="176"/>
        <v>1.3222628135314709E-2</v>
      </c>
    </row>
    <row r="1540" spans="1:22" x14ac:dyDescent="0.2">
      <c r="A1540" s="8">
        <v>43482</v>
      </c>
      <c r="B1540" s="6">
        <v>36374.080000000002</v>
      </c>
      <c r="C1540" s="6">
        <v>676.65</v>
      </c>
      <c r="D1540" s="6">
        <v>374.6</v>
      </c>
      <c r="E1540" s="6">
        <v>47.25</v>
      </c>
      <c r="F1540" s="6">
        <v>327.52</v>
      </c>
      <c r="G1540" s="6">
        <v>297.39999999999998</v>
      </c>
      <c r="H1540" s="6">
        <v>119.2</v>
      </c>
      <c r="I1540" s="7">
        <f t="shared" si="181"/>
        <v>-1.4513081842895126E-3</v>
      </c>
      <c r="J1540" s="7">
        <f t="shared" si="181"/>
        <v>-1.8695041749796748E-2</v>
      </c>
      <c r="K1540" s="7">
        <f t="shared" si="181"/>
        <v>1.8686599038975071E-3</v>
      </c>
      <c r="L1540" s="7">
        <f t="shared" si="177"/>
        <v>2.3280423280423346E-2</v>
      </c>
      <c r="M1540" s="7">
        <f t="shared" si="177"/>
        <v>-9.5872007816316662E-3</v>
      </c>
      <c r="N1540" s="7">
        <f t="shared" si="177"/>
        <v>1.9334229993275054E-2</v>
      </c>
      <c r="O1540" s="7">
        <f t="shared" si="177"/>
        <v>1.5100671140939603E-2</v>
      </c>
      <c r="P1540" s="7">
        <f t="shared" si="178"/>
        <v>-3.4441674821560872E-4</v>
      </c>
      <c r="Q1540" s="7">
        <f t="shared" si="179"/>
        <v>1.7968796602020685E-2</v>
      </c>
      <c r="R1540" s="7">
        <f t="shared" si="180"/>
        <v>6.9649357368416643E-3</v>
      </c>
      <c r="S1540" s="7">
        <f t="shared" si="176"/>
        <v>3.1796529173795844E-3</v>
      </c>
      <c r="T1540" s="7">
        <f t="shared" si="176"/>
        <v>5.1434718009387877E-2</v>
      </c>
      <c r="U1540" s="7">
        <f t="shared" si="176"/>
        <v>8.2721835769703177E-3</v>
      </c>
      <c r="V1540" s="9">
        <f t="shared" si="176"/>
        <v>1.0118130165584686E-2</v>
      </c>
    </row>
    <row r="1541" spans="1:22" x14ac:dyDescent="0.2">
      <c r="A1541" s="8">
        <v>43481</v>
      </c>
      <c r="B1541" s="6">
        <v>36321.29</v>
      </c>
      <c r="C1541" s="6">
        <v>664</v>
      </c>
      <c r="D1541" s="6">
        <v>375.3</v>
      </c>
      <c r="E1541" s="6">
        <v>48.35</v>
      </c>
      <c r="F1541" s="6">
        <v>324.38</v>
      </c>
      <c r="G1541" s="6">
        <v>303.14999999999998</v>
      </c>
      <c r="H1541" s="6">
        <v>121</v>
      </c>
      <c r="I1541" s="7">
        <f t="shared" si="181"/>
        <v>-8.1494902851697582E-5</v>
      </c>
      <c r="J1541" s="7">
        <f t="shared" si="181"/>
        <v>-5.1204819277108626E-3</v>
      </c>
      <c r="K1541" s="7">
        <f t="shared" si="181"/>
        <v>-6.7945643485212148E-3</v>
      </c>
      <c r="L1541" s="7">
        <f t="shared" si="177"/>
        <v>-2.6887280248190315E-2</v>
      </c>
      <c r="M1541" s="7">
        <f t="shared" si="177"/>
        <v>1.763363955854258E-2</v>
      </c>
      <c r="N1541" s="7">
        <f t="shared" si="177"/>
        <v>-4.9480455220187736E-3</v>
      </c>
      <c r="O1541" s="7">
        <f t="shared" si="177"/>
        <v>8.2644628099171058E-4</v>
      </c>
      <c r="P1541" s="7">
        <f t="shared" si="178"/>
        <v>-1.4523623520840878E-3</v>
      </c>
      <c r="Q1541" s="7">
        <f t="shared" si="179"/>
        <v>-1.8872003046080728E-2</v>
      </c>
      <c r="R1541" s="7">
        <f t="shared" si="180"/>
        <v>1.866916130987025E-3</v>
      </c>
      <c r="S1541" s="7">
        <f t="shared" si="176"/>
        <v>2.3013567959551635E-2</v>
      </c>
      <c r="T1541" s="7">
        <f t="shared" si="176"/>
        <v>-9.6334538534359575E-3</v>
      </c>
      <c r="U1541" s="7">
        <f t="shared" si="176"/>
        <v>1.9149698491685012E-2</v>
      </c>
      <c r="V1541" s="9">
        <f t="shared" si="176"/>
        <v>1.4987790965491708E-2</v>
      </c>
    </row>
    <row r="1542" spans="1:22" x14ac:dyDescent="0.2">
      <c r="A1542" s="8">
        <v>43480</v>
      </c>
      <c r="B1542" s="6">
        <v>36318.33</v>
      </c>
      <c r="C1542" s="6">
        <v>660.6</v>
      </c>
      <c r="D1542" s="6">
        <v>372.75</v>
      </c>
      <c r="E1542" s="6">
        <v>47.05</v>
      </c>
      <c r="F1542" s="6">
        <v>330.1</v>
      </c>
      <c r="G1542" s="6">
        <v>301.64999999999998</v>
      </c>
      <c r="H1542" s="6">
        <v>121.1</v>
      </c>
      <c r="I1542" s="7">
        <f t="shared" si="181"/>
        <v>-1.2797119250802624E-2</v>
      </c>
      <c r="J1542" s="7">
        <f t="shared" si="181"/>
        <v>-2.1192854980320863E-3</v>
      </c>
      <c r="K1542" s="7">
        <f t="shared" si="181"/>
        <v>1.6096579476860828E-3</v>
      </c>
      <c r="L1542" s="7">
        <f t="shared" si="177"/>
        <v>-3.1880977683315104E-3</v>
      </c>
      <c r="M1542" s="7">
        <f t="shared" si="177"/>
        <v>-7.6340502877917382E-3</v>
      </c>
      <c r="N1542" s="7">
        <f t="shared" si="177"/>
        <v>-4.1438753522293759E-3</v>
      </c>
      <c r="O1542" s="7">
        <f t="shared" si="177"/>
        <v>-1.2386457473162471E-3</v>
      </c>
      <c r="P1542" s="7">
        <f t="shared" ref="P1542:P1573" si="182">LN(B1542/B1541)</f>
        <v>-8.1498223741717954E-5</v>
      </c>
      <c r="Q1542" s="7">
        <f t="shared" ref="Q1542:Q1573" si="183">LN(C1542/C1541)</f>
        <v>-5.1336365197445916E-3</v>
      </c>
      <c r="R1542" s="7">
        <f t="shared" ref="R1542:R1573" si="184">LN(D1542/D1541)</f>
        <v>-6.8177524961273803E-3</v>
      </c>
      <c r="S1542" s="7">
        <f t="shared" si="176"/>
        <v>-2.7255355867914728E-2</v>
      </c>
      <c r="T1542" s="7">
        <f t="shared" si="176"/>
        <v>1.7479970799604005E-2</v>
      </c>
      <c r="U1542" s="7">
        <f t="shared" si="176"/>
        <v>-4.9603276309689347E-3</v>
      </c>
      <c r="V1542" s="9">
        <f t="shared" si="176"/>
        <v>8.2610496230545497E-4</v>
      </c>
    </row>
    <row r="1543" spans="1:22" x14ac:dyDescent="0.2">
      <c r="A1543" s="8">
        <v>43479</v>
      </c>
      <c r="B1543" s="6">
        <v>35853.56</v>
      </c>
      <c r="C1543" s="6">
        <v>659.2</v>
      </c>
      <c r="D1543" s="6">
        <v>373.35</v>
      </c>
      <c r="E1543" s="6">
        <v>46.9</v>
      </c>
      <c r="F1543" s="6">
        <v>327.58</v>
      </c>
      <c r="G1543" s="6">
        <v>300.39999999999998</v>
      </c>
      <c r="H1543" s="6">
        <v>120.95</v>
      </c>
      <c r="I1543" s="7">
        <f t="shared" si="181"/>
        <v>4.3588419113749222E-3</v>
      </c>
      <c r="J1543" s="7">
        <f t="shared" si="181"/>
        <v>1.1074029126213469E-2</v>
      </c>
      <c r="K1543" s="7">
        <f t="shared" si="181"/>
        <v>1.392794964510502E-2</v>
      </c>
      <c r="L1543" s="7">
        <f t="shared" si="177"/>
        <v>-4.2643923240937021E-3</v>
      </c>
      <c r="M1543" s="7">
        <f t="shared" si="177"/>
        <v>-4.5790341290676828E-3</v>
      </c>
      <c r="N1543" s="7">
        <f t="shared" si="177"/>
        <v>7.8229027962717357E-3</v>
      </c>
      <c r="O1543" s="7">
        <f t="shared" si="177"/>
        <v>1.6535758577924664E-3</v>
      </c>
      <c r="P1543" s="7">
        <f t="shared" si="182"/>
        <v>-1.2879707734382581E-2</v>
      </c>
      <c r="Q1543" s="7">
        <f t="shared" si="183"/>
        <v>-2.1215343614273308E-3</v>
      </c>
      <c r="R1543" s="7">
        <f t="shared" si="184"/>
        <v>1.6083638368628694E-3</v>
      </c>
      <c r="S1543" s="7">
        <f t="shared" si="176"/>
        <v>-3.1931905791549088E-3</v>
      </c>
      <c r="T1543" s="7">
        <f t="shared" si="176"/>
        <v>-7.6633388049140196E-3</v>
      </c>
      <c r="U1543" s="7">
        <f t="shared" si="176"/>
        <v>-4.1524849967910366E-3</v>
      </c>
      <c r="V1543" s="9">
        <f t="shared" si="176"/>
        <v>-1.2394135030102866E-3</v>
      </c>
    </row>
    <row r="1544" spans="1:22" x14ac:dyDescent="0.2">
      <c r="A1544" s="8">
        <v>43476</v>
      </c>
      <c r="B1544" s="6">
        <v>36009.839999999997</v>
      </c>
      <c r="C1544" s="6">
        <v>666.5</v>
      </c>
      <c r="D1544" s="6">
        <v>378.55</v>
      </c>
      <c r="E1544" s="6">
        <v>46.7</v>
      </c>
      <c r="F1544" s="6">
        <v>326.08</v>
      </c>
      <c r="G1544" s="6">
        <v>302.75</v>
      </c>
      <c r="H1544" s="6">
        <v>121.15</v>
      </c>
      <c r="I1544" s="7">
        <f t="shared" si="181"/>
        <v>2.6842663005446354E-3</v>
      </c>
      <c r="J1544" s="7">
        <f t="shared" si="181"/>
        <v>-4.876219054763653E-3</v>
      </c>
      <c r="K1544" s="7">
        <f t="shared" si="181"/>
        <v>2.5095760137365808E-3</v>
      </c>
      <c r="L1544" s="7">
        <f t="shared" si="177"/>
        <v>5.3533190578158862E-3</v>
      </c>
      <c r="M1544" s="7">
        <f t="shared" si="177"/>
        <v>-6.133464180568815E-4</v>
      </c>
      <c r="N1544" s="7">
        <f t="shared" si="177"/>
        <v>9.2485549132947931E-3</v>
      </c>
      <c r="O1544" s="7">
        <f t="shared" si="177"/>
        <v>1.8984729673957812E-2</v>
      </c>
      <c r="P1544" s="7">
        <f t="shared" si="182"/>
        <v>4.3493696753153979E-3</v>
      </c>
      <c r="Q1544" s="7">
        <f t="shared" si="183"/>
        <v>1.1013161023501295E-2</v>
      </c>
      <c r="R1544" s="7">
        <f t="shared" si="184"/>
        <v>1.3831847067604826E-2</v>
      </c>
      <c r="S1544" s="7">
        <f t="shared" si="176"/>
        <v>-4.2735107773819378E-3</v>
      </c>
      <c r="T1544" s="7">
        <f t="shared" si="176"/>
        <v>-4.5895500198734522E-3</v>
      </c>
      <c r="U1544" s="7">
        <f t="shared" si="176"/>
        <v>7.7924625432220515E-3</v>
      </c>
      <c r="V1544" s="9">
        <f t="shared" si="176"/>
        <v>1.6522102064984677E-3</v>
      </c>
    </row>
    <row r="1545" spans="1:22" x14ac:dyDescent="0.2">
      <c r="A1545" s="8">
        <v>43475</v>
      </c>
      <c r="B1545" s="6">
        <v>36106.5</v>
      </c>
      <c r="C1545" s="6">
        <v>663.25</v>
      </c>
      <c r="D1545" s="6">
        <v>379.5</v>
      </c>
      <c r="E1545" s="6">
        <v>46.95</v>
      </c>
      <c r="F1545" s="6">
        <v>325.88</v>
      </c>
      <c r="G1545" s="6">
        <v>305.55</v>
      </c>
      <c r="H1545" s="6">
        <v>123.45</v>
      </c>
      <c r="I1545" s="7">
        <f t="shared" si="181"/>
        <v>2.94711478542653E-3</v>
      </c>
      <c r="J1545" s="7">
        <f t="shared" si="181"/>
        <v>1.0327930644553396E-2</v>
      </c>
      <c r="K1545" s="7">
        <f t="shared" si="181"/>
        <v>7.2463768115942351E-3</v>
      </c>
      <c r="L1545" s="7">
        <f t="shared" si="177"/>
        <v>-1.4909478168264156E-2</v>
      </c>
      <c r="M1545" s="7">
        <f t="shared" si="177"/>
        <v>-3.2067018534429836E-2</v>
      </c>
      <c r="N1545" s="7">
        <f t="shared" si="177"/>
        <v>-8.1819669448535137E-4</v>
      </c>
      <c r="O1545" s="7">
        <f t="shared" si="177"/>
        <v>-4.050222762251976E-3</v>
      </c>
      <c r="P1545" s="7">
        <f t="shared" si="182"/>
        <v>2.6806700917757055E-3</v>
      </c>
      <c r="Q1545" s="7">
        <f t="shared" si="183"/>
        <v>-4.8881466009142874E-3</v>
      </c>
      <c r="R1545" s="7">
        <f t="shared" si="184"/>
        <v>2.5064322863689362E-3</v>
      </c>
      <c r="S1545" s="7">
        <f t="shared" si="176"/>
        <v>5.3390409794203276E-3</v>
      </c>
      <c r="T1545" s="7">
        <f t="shared" si="176"/>
        <v>-6.1353459191892999E-4</v>
      </c>
      <c r="U1545" s="7">
        <f t="shared" si="176"/>
        <v>9.2060489077228792E-3</v>
      </c>
      <c r="V1545" s="9">
        <f t="shared" si="176"/>
        <v>1.8806768528653681E-2</v>
      </c>
    </row>
    <row r="1546" spans="1:22" x14ac:dyDescent="0.2">
      <c r="A1546" s="8">
        <v>43474</v>
      </c>
      <c r="B1546" s="6">
        <v>36212.910000000003</v>
      </c>
      <c r="C1546" s="6">
        <v>670.1</v>
      </c>
      <c r="D1546" s="6">
        <v>382.25</v>
      </c>
      <c r="E1546" s="6">
        <v>46.25</v>
      </c>
      <c r="F1546" s="6">
        <v>315.43</v>
      </c>
      <c r="G1546" s="6">
        <v>305.3</v>
      </c>
      <c r="H1546" s="6">
        <v>122.95</v>
      </c>
      <c r="I1546" s="7">
        <f t="shared" si="181"/>
        <v>-6.4060027211291226E-3</v>
      </c>
      <c r="J1546" s="7">
        <f t="shared" si="181"/>
        <v>-2.8652439934338192E-2</v>
      </c>
      <c r="K1546" s="7">
        <f t="shared" si="181"/>
        <v>-5.4937867887508984E-3</v>
      </c>
      <c r="L1546" s="7">
        <f t="shared" si="177"/>
        <v>-5.4054054054053502E-3</v>
      </c>
      <c r="M1546" s="7">
        <f t="shared" si="177"/>
        <v>-1.2395777193038193E-2</v>
      </c>
      <c r="N1546" s="7">
        <f t="shared" si="177"/>
        <v>0</v>
      </c>
      <c r="O1546" s="7">
        <f t="shared" si="177"/>
        <v>7.3200488003253295E-3</v>
      </c>
      <c r="P1546" s="7">
        <f t="shared" si="182"/>
        <v>2.9427805562065338E-3</v>
      </c>
      <c r="Q1546" s="7">
        <f t="shared" si="183"/>
        <v>1.0274961961276061E-2</v>
      </c>
      <c r="R1546" s="7">
        <f t="shared" si="184"/>
        <v>7.2202479734870973E-3</v>
      </c>
      <c r="S1546" s="7">
        <f t="shared" si="176"/>
        <v>-1.5021741695837761E-2</v>
      </c>
      <c r="T1546" s="7">
        <f t="shared" si="176"/>
        <v>-3.2592428125516965E-2</v>
      </c>
      <c r="U1546" s="7">
        <f t="shared" si="176"/>
        <v>-8.1853160009235293E-4</v>
      </c>
      <c r="V1546" s="9">
        <f t="shared" si="176"/>
        <v>-4.0584471289869901E-3</v>
      </c>
    </row>
    <row r="1547" spans="1:22" x14ac:dyDescent="0.2">
      <c r="A1547" s="8">
        <v>43473</v>
      </c>
      <c r="B1547" s="6">
        <v>35980.93</v>
      </c>
      <c r="C1547" s="6">
        <v>650.9</v>
      </c>
      <c r="D1547" s="6">
        <v>380.15</v>
      </c>
      <c r="E1547" s="6">
        <v>46</v>
      </c>
      <c r="F1547" s="6">
        <v>311.52</v>
      </c>
      <c r="G1547" s="6">
        <v>305.3</v>
      </c>
      <c r="H1547" s="6">
        <v>123.85</v>
      </c>
      <c r="I1547" s="7">
        <f t="shared" si="181"/>
        <v>-3.6344252358123663E-3</v>
      </c>
      <c r="J1547" s="7">
        <f t="shared" si="181"/>
        <v>-2.0663696420340938E-2</v>
      </c>
      <c r="K1547" s="7">
        <f t="shared" si="181"/>
        <v>-3.2750230172300387E-2</v>
      </c>
      <c r="L1547" s="7">
        <f t="shared" si="177"/>
        <v>3.260869565217428E-3</v>
      </c>
      <c r="M1547" s="7">
        <f t="shared" si="177"/>
        <v>-1.0721623009758541E-2</v>
      </c>
      <c r="N1547" s="7">
        <f t="shared" si="177"/>
        <v>-2.9479200786111992E-2</v>
      </c>
      <c r="O1547" s="7">
        <f t="shared" si="177"/>
        <v>-9.285425918449719E-3</v>
      </c>
      <c r="P1547" s="7">
        <f t="shared" si="182"/>
        <v>-6.4266092071714985E-3</v>
      </c>
      <c r="Q1547" s="7">
        <f t="shared" si="183"/>
        <v>-2.9070934400783437E-2</v>
      </c>
      <c r="R1547" s="7">
        <f t="shared" si="184"/>
        <v>-5.5089331347261128E-3</v>
      </c>
      <c r="S1547" s="7">
        <f t="shared" si="176"/>
        <v>-5.4200674693391446E-3</v>
      </c>
      <c r="T1547" s="7">
        <f t="shared" si="176"/>
        <v>-1.2473245693034611E-2</v>
      </c>
      <c r="U1547" s="7">
        <f t="shared" si="176"/>
        <v>0</v>
      </c>
      <c r="V1547" s="9">
        <f t="shared" si="176"/>
        <v>7.2933872731669857E-3</v>
      </c>
    </row>
    <row r="1548" spans="1:22" x14ac:dyDescent="0.2">
      <c r="A1548" s="8">
        <v>43472</v>
      </c>
      <c r="B1548" s="6">
        <v>35850.160000000003</v>
      </c>
      <c r="C1548" s="6">
        <v>637.45000000000005</v>
      </c>
      <c r="D1548" s="6">
        <v>367.7</v>
      </c>
      <c r="E1548" s="6">
        <v>46.15</v>
      </c>
      <c r="F1548" s="6">
        <v>308.18</v>
      </c>
      <c r="G1548" s="6">
        <v>296.3</v>
      </c>
      <c r="H1548" s="6">
        <v>122.7</v>
      </c>
      <c r="I1548" s="7">
        <f t="shared" si="181"/>
        <v>-4.3252247688714274E-3</v>
      </c>
      <c r="J1548" s="7">
        <f t="shared" si="181"/>
        <v>-2.800219625068634E-2</v>
      </c>
      <c r="K1548" s="7">
        <f t="shared" si="181"/>
        <v>-6.7990209409845015E-3</v>
      </c>
      <c r="L1548" s="7">
        <f t="shared" si="177"/>
        <v>-2.1668472372697756E-2</v>
      </c>
      <c r="M1548" s="7">
        <f t="shared" si="177"/>
        <v>1.2168213381789972E-2</v>
      </c>
      <c r="N1548" s="7">
        <f t="shared" si="177"/>
        <v>4.5561930475868095E-3</v>
      </c>
      <c r="O1548" s="7">
        <f t="shared" si="177"/>
        <v>-8.1499592502037865E-3</v>
      </c>
      <c r="P1548" s="7">
        <f t="shared" si="182"/>
        <v>-3.6410458053876657E-3</v>
      </c>
      <c r="Q1548" s="7">
        <f t="shared" si="183"/>
        <v>-2.0880177994210242E-2</v>
      </c>
      <c r="R1548" s="7">
        <f t="shared" si="184"/>
        <v>-3.3298523367219307E-2</v>
      </c>
      <c r="S1548" s="7">
        <f t="shared" si="176"/>
        <v>3.2555644597662002E-3</v>
      </c>
      <c r="T1548" s="7">
        <f t="shared" si="176"/>
        <v>-1.0779513770182171E-2</v>
      </c>
      <c r="U1548" s="7">
        <f t="shared" si="176"/>
        <v>-2.9922445161312573E-2</v>
      </c>
      <c r="V1548" s="9">
        <f t="shared" si="176"/>
        <v>-9.3288042185027918E-3</v>
      </c>
    </row>
    <row r="1549" spans="1:22" x14ac:dyDescent="0.2">
      <c r="A1549" s="8">
        <v>43469</v>
      </c>
      <c r="B1549" s="6">
        <v>35695.1</v>
      </c>
      <c r="C1549" s="6">
        <v>619.6</v>
      </c>
      <c r="D1549" s="6">
        <v>365.2</v>
      </c>
      <c r="E1549" s="6">
        <v>45.15</v>
      </c>
      <c r="F1549" s="6">
        <v>311.93</v>
      </c>
      <c r="G1549" s="6">
        <v>297.64999999999998</v>
      </c>
      <c r="H1549" s="6">
        <v>121.7</v>
      </c>
      <c r="I1549" s="7">
        <f t="shared" si="181"/>
        <v>-5.0816498623059703E-3</v>
      </c>
      <c r="J1549" s="7">
        <f t="shared" si="181"/>
        <v>-1.8802453195610025E-2</v>
      </c>
      <c r="K1549" s="7">
        <f t="shared" si="181"/>
        <v>-5.33953997809411E-3</v>
      </c>
      <c r="L1549" s="7">
        <f t="shared" si="177"/>
        <v>-4.6511627906976827E-2</v>
      </c>
      <c r="M1549" s="7">
        <f t="shared" si="177"/>
        <v>-4.0073093322219311E-3</v>
      </c>
      <c r="N1549" s="7">
        <f t="shared" si="177"/>
        <v>-2.2005711406013595E-2</v>
      </c>
      <c r="O1549" s="7">
        <f t="shared" si="177"/>
        <v>-1.9720624486442073E-2</v>
      </c>
      <c r="P1549" s="7">
        <f t="shared" si="182"/>
        <v>-4.3346056127998847E-3</v>
      </c>
      <c r="Q1549" s="7">
        <f t="shared" si="183"/>
        <v>-2.8401734041417704E-2</v>
      </c>
      <c r="R1549" s="7">
        <f t="shared" si="184"/>
        <v>-6.8222395864129233E-3</v>
      </c>
      <c r="S1549" s="7">
        <f t="shared" si="176"/>
        <v>-2.1906681085866769E-2</v>
      </c>
      <c r="T1549" s="7">
        <f t="shared" si="176"/>
        <v>1.2094775809176329E-2</v>
      </c>
      <c r="U1549" s="7">
        <f t="shared" si="176"/>
        <v>4.5458450198794589E-3</v>
      </c>
      <c r="V1549" s="9">
        <f t="shared" si="176"/>
        <v>-8.1833517233843023E-3</v>
      </c>
    </row>
    <row r="1550" spans="1:22" x14ac:dyDescent="0.2">
      <c r="A1550" s="8">
        <v>43468</v>
      </c>
      <c r="B1550" s="6">
        <v>35513.71</v>
      </c>
      <c r="C1550" s="6">
        <v>607.95000000000005</v>
      </c>
      <c r="D1550" s="6">
        <v>363.25</v>
      </c>
      <c r="E1550" s="6">
        <v>43.05</v>
      </c>
      <c r="F1550" s="6">
        <v>310.68</v>
      </c>
      <c r="G1550" s="6">
        <v>291.10000000000002</v>
      </c>
      <c r="H1550" s="6">
        <v>119.3</v>
      </c>
      <c r="I1550" s="7">
        <f t="shared" si="181"/>
        <v>1.0638426680850799E-2</v>
      </c>
      <c r="J1550" s="7">
        <f t="shared" si="181"/>
        <v>1.9902952545439501E-2</v>
      </c>
      <c r="K1550" s="7">
        <f t="shared" si="181"/>
        <v>3.7164487267722368E-3</v>
      </c>
      <c r="L1550" s="7">
        <f t="shared" si="177"/>
        <v>-8.1300813008128303E-3</v>
      </c>
      <c r="M1550" s="7">
        <f t="shared" si="177"/>
        <v>-1.7703102871121645E-3</v>
      </c>
      <c r="N1550" s="7">
        <f t="shared" si="177"/>
        <v>9.6186877361730261E-3</v>
      </c>
      <c r="O1550" s="7">
        <f t="shared" si="177"/>
        <v>4.1911148365469941E-4</v>
      </c>
      <c r="P1550" s="7">
        <f t="shared" si="182"/>
        <v>-5.0946053537852514E-3</v>
      </c>
      <c r="Q1550" s="7">
        <f t="shared" si="183"/>
        <v>-1.8981466800286274E-2</v>
      </c>
      <c r="R1550" s="7">
        <f t="shared" si="184"/>
        <v>-5.3538462704210317E-3</v>
      </c>
      <c r="S1550" s="7">
        <f t="shared" si="176"/>
        <v>-4.7628048989254705E-2</v>
      </c>
      <c r="T1550" s="7">
        <f t="shared" si="176"/>
        <v>-4.0153601114369239E-3</v>
      </c>
      <c r="U1550" s="7">
        <f t="shared" si="176"/>
        <v>-2.2251448847821386E-2</v>
      </c>
      <c r="V1550" s="9">
        <f t="shared" si="176"/>
        <v>-1.9917670889611064E-2</v>
      </c>
    </row>
    <row r="1551" spans="1:22" x14ac:dyDescent="0.2">
      <c r="A1551" s="8">
        <v>43467</v>
      </c>
      <c r="B1551" s="6">
        <v>35891.519999999997</v>
      </c>
      <c r="C1551" s="6">
        <v>620.04999999999995</v>
      </c>
      <c r="D1551" s="6">
        <v>364.6</v>
      </c>
      <c r="E1551" s="6">
        <v>42.7</v>
      </c>
      <c r="F1551" s="6">
        <v>310.13</v>
      </c>
      <c r="G1551" s="6">
        <v>293.89999999999998</v>
      </c>
      <c r="H1551" s="6">
        <v>119.35</v>
      </c>
      <c r="I1551" s="7">
        <f t="shared" si="181"/>
        <v>1.0115202699690684E-2</v>
      </c>
      <c r="J1551" s="7">
        <f t="shared" si="181"/>
        <v>1.1692605435045467E-2</v>
      </c>
      <c r="K1551" s="7">
        <f t="shared" si="181"/>
        <v>-2.3313219967088239E-3</v>
      </c>
      <c r="L1551" s="7">
        <f t="shared" si="177"/>
        <v>1.5222482435597096E-2</v>
      </c>
      <c r="M1551" s="7">
        <f t="shared" si="177"/>
        <v>2.740786121948835E-3</v>
      </c>
      <c r="N1551" s="7">
        <f t="shared" si="177"/>
        <v>1.9394351820347211E-2</v>
      </c>
      <c r="O1551" s="7">
        <f t="shared" si="177"/>
        <v>3.3095936321742903E-2</v>
      </c>
      <c r="P1551" s="7">
        <f t="shared" si="182"/>
        <v>1.0582236783160132E-2</v>
      </c>
      <c r="Q1551" s="7">
        <f t="shared" si="183"/>
        <v>1.9707478206354025E-2</v>
      </c>
      <c r="R1551" s="7">
        <f t="shared" si="184"/>
        <v>3.7095597941704194E-3</v>
      </c>
      <c r="S1551" s="7">
        <f t="shared" si="176"/>
        <v>-8.1633106391607573E-3</v>
      </c>
      <c r="T1551" s="7">
        <f t="shared" si="176"/>
        <v>-1.7718791382107305E-3</v>
      </c>
      <c r="U1551" s="7">
        <f t="shared" si="176"/>
        <v>9.5727226732940183E-3</v>
      </c>
      <c r="V1551" s="9">
        <f t="shared" si="176"/>
        <v>4.1902368096871981E-4</v>
      </c>
    </row>
    <row r="1552" spans="1:22" x14ac:dyDescent="0.2">
      <c r="A1552" s="8">
        <v>43466</v>
      </c>
      <c r="B1552" s="6">
        <v>36254.57</v>
      </c>
      <c r="C1552" s="6">
        <v>627.29999999999995</v>
      </c>
      <c r="D1552" s="6">
        <v>363.75</v>
      </c>
      <c r="E1552" s="6">
        <v>43.35</v>
      </c>
      <c r="F1552" s="6">
        <v>310.98</v>
      </c>
      <c r="G1552" s="6">
        <v>299.60000000000002</v>
      </c>
      <c r="H1552" s="6">
        <v>123.3</v>
      </c>
      <c r="I1552" s="7">
        <f t="shared" si="181"/>
        <v>-5.1370075551854244E-3</v>
      </c>
      <c r="J1552" s="7">
        <f t="shared" si="181"/>
        <v>-1.1796588554120802E-2</v>
      </c>
      <c r="K1552" s="7">
        <f t="shared" si="181"/>
        <v>-9.8969072164949434E-3</v>
      </c>
      <c r="L1552" s="7">
        <f t="shared" si="177"/>
        <v>0</v>
      </c>
      <c r="M1552" s="7">
        <f t="shared" si="177"/>
        <v>2.2509486140576129E-4</v>
      </c>
      <c r="N1552" s="7">
        <f t="shared" si="177"/>
        <v>-1.2349799732977451E-2</v>
      </c>
      <c r="O1552" s="7">
        <f t="shared" si="177"/>
        <v>-3.6496350364963459E-2</v>
      </c>
      <c r="P1552" s="7">
        <f t="shared" si="182"/>
        <v>1.0064386427485441E-2</v>
      </c>
      <c r="Q1552" s="7">
        <f t="shared" si="183"/>
        <v>1.1624775153916128E-2</v>
      </c>
      <c r="R1552" s="7">
        <f t="shared" si="184"/>
        <v>-2.3340437588604962E-3</v>
      </c>
      <c r="S1552" s="7">
        <f t="shared" si="176"/>
        <v>1.5107782991971895E-2</v>
      </c>
      <c r="T1552" s="7">
        <f t="shared" si="176"/>
        <v>2.7370370164342861E-3</v>
      </c>
      <c r="U1552" s="7">
        <f t="shared" si="176"/>
        <v>1.9208678218192894E-2</v>
      </c>
      <c r="V1552" s="9">
        <f t="shared" si="176"/>
        <v>3.256005738545964E-2</v>
      </c>
    </row>
    <row r="1553" spans="1:22" x14ac:dyDescent="0.2">
      <c r="A1553" s="8">
        <v>43465</v>
      </c>
      <c r="B1553" s="6">
        <v>36068.33</v>
      </c>
      <c r="C1553" s="6">
        <v>619.9</v>
      </c>
      <c r="D1553" s="6">
        <v>360.15</v>
      </c>
      <c r="E1553" s="6">
        <v>43.35</v>
      </c>
      <c r="F1553" s="6">
        <v>311.05</v>
      </c>
      <c r="G1553" s="6">
        <v>295.89999999999998</v>
      </c>
      <c r="H1553" s="6">
        <v>118.8</v>
      </c>
      <c r="I1553" s="7">
        <f t="shared" si="181"/>
        <v>2.3261404118235518E-4</v>
      </c>
      <c r="J1553" s="7">
        <f t="shared" si="181"/>
        <v>8.3077915792868495E-3</v>
      </c>
      <c r="K1553" s="7">
        <f t="shared" si="181"/>
        <v>1.6659725114536172E-3</v>
      </c>
      <c r="L1553" s="7">
        <f t="shared" si="177"/>
        <v>-9.2272202998846531E-3</v>
      </c>
      <c r="M1553" s="7">
        <f t="shared" si="177"/>
        <v>-6.4298344317633815E-2</v>
      </c>
      <c r="N1553" s="7">
        <f t="shared" si="177"/>
        <v>-3.7174721189590088E-3</v>
      </c>
      <c r="O1553" s="7">
        <f t="shared" si="177"/>
        <v>-3.7878787878787845E-3</v>
      </c>
      <c r="P1553" s="7">
        <f t="shared" si="182"/>
        <v>-5.1502473398759331E-3</v>
      </c>
      <c r="Q1553" s="7">
        <f t="shared" si="183"/>
        <v>-1.1866720394823836E-2</v>
      </c>
      <c r="R1553" s="7">
        <f t="shared" si="184"/>
        <v>-9.9462071503304498E-3</v>
      </c>
      <c r="S1553" s="7">
        <f t="shared" si="176"/>
        <v>0</v>
      </c>
      <c r="T1553" s="7">
        <f t="shared" si="176"/>
        <v>2.2506953135848336E-4</v>
      </c>
      <c r="U1553" s="7">
        <f t="shared" si="176"/>
        <v>-1.2426692236900598E-2</v>
      </c>
      <c r="V1553" s="9">
        <f t="shared" si="176"/>
        <v>-3.7179003241754015E-2</v>
      </c>
    </row>
    <row r="1554" spans="1:22" x14ac:dyDescent="0.2">
      <c r="A1554" s="8">
        <v>43462</v>
      </c>
      <c r="B1554" s="6">
        <v>36076.720000000001</v>
      </c>
      <c r="C1554" s="6">
        <v>625.04999999999995</v>
      </c>
      <c r="D1554" s="6">
        <v>360.75</v>
      </c>
      <c r="E1554" s="6">
        <v>42.95</v>
      </c>
      <c r="F1554" s="6">
        <v>291.05</v>
      </c>
      <c r="G1554" s="6">
        <v>294.8</v>
      </c>
      <c r="H1554" s="6">
        <v>118.35</v>
      </c>
      <c r="I1554" s="7">
        <f t="shared" si="181"/>
        <v>-7.468528181054257E-3</v>
      </c>
      <c r="J1554" s="7">
        <f t="shared" si="181"/>
        <v>-1.1999040076793865E-2</v>
      </c>
      <c r="K1554" s="7">
        <f t="shared" si="181"/>
        <v>-1.4137214137214249E-2</v>
      </c>
      <c r="L1554" s="7">
        <f t="shared" si="177"/>
        <v>-4.6565774155995499E-3</v>
      </c>
      <c r="M1554" s="7">
        <f t="shared" si="177"/>
        <v>2.2951382923896313E-2</v>
      </c>
      <c r="N1554" s="7">
        <f t="shared" si="177"/>
        <v>-8.9891451831751734E-3</v>
      </c>
      <c r="O1554" s="7">
        <f t="shared" si="177"/>
        <v>-1.6476552598225558E-2</v>
      </c>
      <c r="P1554" s="7">
        <f t="shared" si="182"/>
        <v>2.325869907310728E-4</v>
      </c>
      <c r="Q1554" s="7">
        <f t="shared" si="183"/>
        <v>8.2734718286983106E-3</v>
      </c>
      <c r="R1554" s="7">
        <f t="shared" si="184"/>
        <v>1.6645863186083908E-3</v>
      </c>
      <c r="S1554" s="7">
        <f t="shared" si="176"/>
        <v>-9.2700547962864741E-3</v>
      </c>
      <c r="T1554" s="7">
        <f t="shared" si="176"/>
        <v>-6.6458597243284262E-2</v>
      </c>
      <c r="U1554" s="7">
        <f t="shared" si="176"/>
        <v>-3.7243990909823282E-3</v>
      </c>
      <c r="V1554" s="9">
        <f t="shared" si="176"/>
        <v>-3.7950709685516094E-3</v>
      </c>
    </row>
    <row r="1555" spans="1:22" x14ac:dyDescent="0.2">
      <c r="A1555" s="8">
        <v>43461</v>
      </c>
      <c r="B1555" s="6">
        <v>35807.279999999999</v>
      </c>
      <c r="C1555" s="6">
        <v>617.54999999999995</v>
      </c>
      <c r="D1555" s="6">
        <v>355.65</v>
      </c>
      <c r="E1555" s="6">
        <v>42.75</v>
      </c>
      <c r="F1555" s="6">
        <v>297.73</v>
      </c>
      <c r="G1555" s="6">
        <v>292.14999999999998</v>
      </c>
      <c r="H1555" s="6">
        <v>116.4</v>
      </c>
      <c r="I1555" s="7">
        <f t="shared" si="181"/>
        <v>-4.3940785225796697E-3</v>
      </c>
      <c r="J1555" s="7">
        <f t="shared" si="181"/>
        <v>3.1576390575662749E-3</v>
      </c>
      <c r="K1555" s="7">
        <f t="shared" si="181"/>
        <v>5.6235062561516003E-4</v>
      </c>
      <c r="L1555" s="7">
        <f t="shared" si="177"/>
        <v>8.1871345029240761E-3</v>
      </c>
      <c r="M1555" s="7">
        <f t="shared" si="177"/>
        <v>-5.7434588385451013E-3</v>
      </c>
      <c r="N1555" s="7">
        <f t="shared" si="177"/>
        <v>6.8457983912373344E-3</v>
      </c>
      <c r="O1555" s="7">
        <f t="shared" si="177"/>
        <v>1.1168384879725046E-2</v>
      </c>
      <c r="P1555" s="7">
        <f t="shared" si="182"/>
        <v>-7.4965572822764635E-3</v>
      </c>
      <c r="Q1555" s="7">
        <f t="shared" si="183"/>
        <v>-1.2071609652548779E-2</v>
      </c>
      <c r="R1555" s="7">
        <f t="shared" si="184"/>
        <v>-1.4238096474456188E-2</v>
      </c>
      <c r="S1555" s="7">
        <f t="shared" si="176"/>
        <v>-4.6674530474951695E-3</v>
      </c>
      <c r="T1555" s="7">
        <f t="shared" si="176"/>
        <v>2.2691961816625476E-2</v>
      </c>
      <c r="U1555" s="7">
        <f t="shared" si="176"/>
        <v>-9.0297913147356426E-3</v>
      </c>
      <c r="V1555" s="9">
        <f t="shared" si="176"/>
        <v>-1.6613800662655446E-2</v>
      </c>
    </row>
    <row r="1556" spans="1:22" x14ac:dyDescent="0.2">
      <c r="A1556" s="8">
        <v>43460</v>
      </c>
      <c r="B1556" s="6">
        <v>35649.94</v>
      </c>
      <c r="C1556" s="6">
        <v>619.5</v>
      </c>
      <c r="D1556" s="6">
        <v>355.85</v>
      </c>
      <c r="E1556" s="6">
        <v>43.1</v>
      </c>
      <c r="F1556" s="6">
        <v>296.02</v>
      </c>
      <c r="G1556" s="6">
        <v>294.14999999999998</v>
      </c>
      <c r="H1556" s="6">
        <v>117.7</v>
      </c>
      <c r="I1556" s="7">
        <f t="shared" si="181"/>
        <v>-5.0432062438253711E-3</v>
      </c>
      <c r="J1556" s="7">
        <f t="shared" si="181"/>
        <v>-7.2639225181597711E-3</v>
      </c>
      <c r="K1556" s="7">
        <f t="shared" si="181"/>
        <v>-8.7115357594492737E-3</v>
      </c>
      <c r="L1556" s="7">
        <f t="shared" si="177"/>
        <v>0</v>
      </c>
      <c r="M1556" s="7">
        <f t="shared" si="177"/>
        <v>2.4356462401189161E-2</v>
      </c>
      <c r="N1556" s="7">
        <f t="shared" si="177"/>
        <v>-3.7395886452489258E-3</v>
      </c>
      <c r="O1556" s="7">
        <f t="shared" si="177"/>
        <v>-1.9541206457094229E-2</v>
      </c>
      <c r="P1556" s="7">
        <f t="shared" si="182"/>
        <v>-4.4037608593198684E-3</v>
      </c>
      <c r="Q1556" s="7">
        <f t="shared" si="183"/>
        <v>3.1526641851738384E-3</v>
      </c>
      <c r="R1556" s="7">
        <f t="shared" si="184"/>
        <v>5.6219256575602622E-4</v>
      </c>
      <c r="S1556" s="7">
        <f t="shared" si="176"/>
        <v>8.1538017269329778E-3</v>
      </c>
      <c r="T1556" s="7">
        <f t="shared" si="176"/>
        <v>-5.7600159253273662E-3</v>
      </c>
      <c r="U1556" s="7">
        <f t="shared" si="176"/>
        <v>6.8224723100188955E-3</v>
      </c>
      <c r="V1556" s="9">
        <f t="shared" si="176"/>
        <v>1.1106478968893546E-2</v>
      </c>
    </row>
    <row r="1557" spans="1:22" x14ac:dyDescent="0.2">
      <c r="A1557" s="8">
        <v>43458</v>
      </c>
      <c r="B1557" s="6">
        <v>35470.15</v>
      </c>
      <c r="C1557" s="6">
        <v>615</v>
      </c>
      <c r="D1557" s="6">
        <v>352.75</v>
      </c>
      <c r="E1557" s="6">
        <v>43.1</v>
      </c>
      <c r="F1557" s="6">
        <v>303.23</v>
      </c>
      <c r="G1557" s="6">
        <v>293.05</v>
      </c>
      <c r="H1557" s="6">
        <v>115.4</v>
      </c>
      <c r="I1557" s="7">
        <f t="shared" si="181"/>
        <v>7.6661643663755719E-3</v>
      </c>
      <c r="J1557" s="7">
        <f t="shared" si="181"/>
        <v>9.512195121951228E-3</v>
      </c>
      <c r="K1557" s="7">
        <f t="shared" si="181"/>
        <v>4.1105598866051363E-3</v>
      </c>
      <c r="L1557" s="7">
        <f t="shared" si="177"/>
        <v>1.1600928074244621E-3</v>
      </c>
      <c r="M1557" s="7">
        <f t="shared" si="177"/>
        <v>5.0126966329189004E-2</v>
      </c>
      <c r="N1557" s="7">
        <f t="shared" si="177"/>
        <v>-3.924245009384153E-3</v>
      </c>
      <c r="O1557" s="7">
        <f t="shared" si="177"/>
        <v>-2.5996533795494825E-3</v>
      </c>
      <c r="P1557" s="7">
        <f t="shared" si="182"/>
        <v>-5.0559661269942132E-3</v>
      </c>
      <c r="Q1557" s="7">
        <f t="shared" si="183"/>
        <v>-7.2904332626792323E-3</v>
      </c>
      <c r="R1557" s="7">
        <f t="shared" si="184"/>
        <v>-8.7497030123567989E-3</v>
      </c>
      <c r="S1557" s="7">
        <f t="shared" si="176"/>
        <v>0</v>
      </c>
      <c r="T1557" s="7">
        <f t="shared" si="176"/>
        <v>2.4064573855509822E-2</v>
      </c>
      <c r="U1557" s="7">
        <f t="shared" si="176"/>
        <v>-3.7465983880266445E-3</v>
      </c>
      <c r="V1557" s="9">
        <f t="shared" si="176"/>
        <v>-1.9734660192231766E-2</v>
      </c>
    </row>
    <row r="1558" spans="1:22" x14ac:dyDescent="0.2">
      <c r="A1558" s="8">
        <v>43455</v>
      </c>
      <c r="B1558" s="6">
        <v>35742.07</v>
      </c>
      <c r="C1558" s="6">
        <v>620.85</v>
      </c>
      <c r="D1558" s="6">
        <v>354.2</v>
      </c>
      <c r="E1558" s="6">
        <v>43.15</v>
      </c>
      <c r="F1558" s="6">
        <v>318.43</v>
      </c>
      <c r="G1558" s="6">
        <v>291.89999999999998</v>
      </c>
      <c r="H1558" s="6">
        <v>115.1</v>
      </c>
      <c r="I1558" s="7">
        <f t="shared" si="181"/>
        <v>1.9293790202973726E-2</v>
      </c>
      <c r="J1558" s="7">
        <f t="shared" si="181"/>
        <v>1.9489409680277126E-2</v>
      </c>
      <c r="K1558" s="7">
        <f t="shared" si="181"/>
        <v>2.2444946357989881E-2</v>
      </c>
      <c r="L1558" s="7">
        <f t="shared" si="177"/>
        <v>1.7381228273464666E-2</v>
      </c>
      <c r="M1558" s="7">
        <f t="shared" si="177"/>
        <v>2.0412649561911689E-3</v>
      </c>
      <c r="N1558" s="7">
        <f t="shared" si="177"/>
        <v>7.3655361425146726E-3</v>
      </c>
      <c r="O1558" s="7">
        <f t="shared" si="177"/>
        <v>-1.7376194613378804E-3</v>
      </c>
      <c r="P1558" s="7">
        <f t="shared" si="182"/>
        <v>7.6369286504654067E-3</v>
      </c>
      <c r="Q1558" s="7">
        <f t="shared" si="183"/>
        <v>9.4672390563332407E-3</v>
      </c>
      <c r="R1558" s="7">
        <f t="shared" si="184"/>
        <v>4.1021346158096727E-3</v>
      </c>
      <c r="S1558" s="7">
        <f t="shared" si="176"/>
        <v>1.1594204197347166E-3</v>
      </c>
      <c r="T1558" s="7">
        <f t="shared" si="176"/>
        <v>4.8911077172673532E-2</v>
      </c>
      <c r="U1558" s="7">
        <f t="shared" si="176"/>
        <v>-3.9319650623692538E-3</v>
      </c>
      <c r="V1558" s="9">
        <f t="shared" si="176"/>
        <v>-2.6030383461623165E-3</v>
      </c>
    </row>
    <row r="1559" spans="1:22" x14ac:dyDescent="0.2">
      <c r="A1559" s="8">
        <v>43454</v>
      </c>
      <c r="B1559" s="6">
        <v>36431.67</v>
      </c>
      <c r="C1559" s="6">
        <v>632.95000000000005</v>
      </c>
      <c r="D1559" s="6">
        <v>362.15</v>
      </c>
      <c r="E1559" s="6">
        <v>43.9</v>
      </c>
      <c r="F1559" s="6">
        <v>319.08</v>
      </c>
      <c r="G1559" s="6">
        <v>294.05</v>
      </c>
      <c r="H1559" s="6">
        <v>114.9</v>
      </c>
      <c r="I1559" s="7">
        <f t="shared" si="181"/>
        <v>1.4454456795420789E-3</v>
      </c>
      <c r="J1559" s="7">
        <f t="shared" si="181"/>
        <v>1.3745161545145601E-2</v>
      </c>
      <c r="K1559" s="7">
        <f t="shared" si="181"/>
        <v>1.2011597404390617E-2</v>
      </c>
      <c r="L1559" s="7">
        <f t="shared" si="177"/>
        <v>-2.5056947608200542E-2</v>
      </c>
      <c r="M1559" s="7">
        <f t="shared" si="177"/>
        <v>6.5814215870629855E-3</v>
      </c>
      <c r="N1559" s="7">
        <f t="shared" si="177"/>
        <v>2.2615201496344106E-2</v>
      </c>
      <c r="O1559" s="7">
        <f t="shared" si="177"/>
        <v>6.0922541340295844E-3</v>
      </c>
      <c r="P1559" s="7">
        <f t="shared" si="182"/>
        <v>1.9110024956438754E-2</v>
      </c>
      <c r="Q1559" s="7">
        <f t="shared" si="183"/>
        <v>1.9301923219986257E-2</v>
      </c>
      <c r="R1559" s="7">
        <f t="shared" si="184"/>
        <v>2.2196765292601939E-2</v>
      </c>
      <c r="S1559" s="7">
        <f t="shared" si="176"/>
        <v>1.7231902551688723E-2</v>
      </c>
      <c r="T1559" s="7">
        <f t="shared" si="176"/>
        <v>2.0391844057025869E-3</v>
      </c>
      <c r="U1559" s="7">
        <f t="shared" si="176"/>
        <v>7.3385430458960225E-3</v>
      </c>
      <c r="V1559" s="9">
        <f t="shared" si="176"/>
        <v>-1.7391308731268757E-3</v>
      </c>
    </row>
    <row r="1560" spans="1:22" x14ac:dyDescent="0.2">
      <c r="A1560" s="8">
        <v>43453</v>
      </c>
      <c r="B1560" s="6">
        <v>36484.33</v>
      </c>
      <c r="C1560" s="6">
        <v>641.65</v>
      </c>
      <c r="D1560" s="6">
        <v>366.5</v>
      </c>
      <c r="E1560" s="6">
        <v>42.8</v>
      </c>
      <c r="F1560" s="6">
        <v>321.18</v>
      </c>
      <c r="G1560" s="6">
        <v>300.7</v>
      </c>
      <c r="H1560" s="6">
        <v>115.6</v>
      </c>
      <c r="I1560" s="7">
        <f t="shared" si="181"/>
        <v>-3.761889008239927E-3</v>
      </c>
      <c r="J1560" s="7">
        <f t="shared" si="181"/>
        <v>-3.4676225356502721E-2</v>
      </c>
      <c r="K1560" s="7">
        <f t="shared" si="181"/>
        <v>-1.1596180081855367E-2</v>
      </c>
      <c r="L1560" s="7">
        <f t="shared" si="177"/>
        <v>-3.7383177570093351E-2</v>
      </c>
      <c r="M1560" s="7">
        <f t="shared" si="177"/>
        <v>-3.0512485210786311E-3</v>
      </c>
      <c r="N1560" s="7">
        <f t="shared" si="177"/>
        <v>-2.6438310608579929E-2</v>
      </c>
      <c r="O1560" s="7">
        <f t="shared" si="177"/>
        <v>-2.7249134948096776E-2</v>
      </c>
      <c r="P1560" s="7">
        <f t="shared" si="182"/>
        <v>1.4444020285086972E-3</v>
      </c>
      <c r="Q1560" s="7">
        <f t="shared" si="183"/>
        <v>1.3651553607632611E-2</v>
      </c>
      <c r="R1560" s="7">
        <f t="shared" si="184"/>
        <v>1.1940030685371292E-2</v>
      </c>
      <c r="S1560" s="7">
        <f t="shared" si="176"/>
        <v>-2.5376217493374646E-2</v>
      </c>
      <c r="T1560" s="7">
        <f t="shared" si="176"/>
        <v>6.5598585904163417E-3</v>
      </c>
      <c r="U1560" s="7">
        <f t="shared" si="176"/>
        <v>2.236326908851835E-2</v>
      </c>
      <c r="V1560" s="9">
        <f t="shared" si="176"/>
        <v>6.0737713835670917E-3</v>
      </c>
    </row>
    <row r="1561" spans="1:22" x14ac:dyDescent="0.2">
      <c r="A1561" s="8">
        <v>43452</v>
      </c>
      <c r="B1561" s="6">
        <v>36347.08</v>
      </c>
      <c r="C1561" s="6">
        <v>619.4</v>
      </c>
      <c r="D1561" s="6">
        <v>362.25</v>
      </c>
      <c r="E1561" s="6">
        <v>41.2</v>
      </c>
      <c r="F1561" s="6">
        <v>320.2</v>
      </c>
      <c r="G1561" s="6">
        <v>292.75</v>
      </c>
      <c r="H1561" s="6">
        <v>112.45</v>
      </c>
      <c r="I1561" s="7">
        <f t="shared" si="181"/>
        <v>-2.1187396621682453E-3</v>
      </c>
      <c r="J1561" s="7">
        <f t="shared" si="181"/>
        <v>-3.6325476267355938E-3</v>
      </c>
      <c r="K1561" s="7">
        <f t="shared" si="181"/>
        <v>-1.048999309868881E-2</v>
      </c>
      <c r="L1561" s="7">
        <f t="shared" si="177"/>
        <v>-4.4902912621359259E-2</v>
      </c>
      <c r="M1561" s="7">
        <f t="shared" si="177"/>
        <v>-1.8738288569642991E-3</v>
      </c>
      <c r="N1561" s="7">
        <f t="shared" si="177"/>
        <v>-1.1101622544833489E-2</v>
      </c>
      <c r="O1561" s="7">
        <f t="shared" si="177"/>
        <v>-5.7803468208093012E-3</v>
      </c>
      <c r="P1561" s="7">
        <f t="shared" si="182"/>
        <v>-3.7689827087594601E-3</v>
      </c>
      <c r="Q1561" s="7">
        <f t="shared" si="183"/>
        <v>-3.5291716151367558E-2</v>
      </c>
      <c r="R1561" s="7">
        <f t="shared" si="184"/>
        <v>-1.1663940125914402E-2</v>
      </c>
      <c r="S1561" s="7">
        <f t="shared" si="176"/>
        <v>-3.8099846232270293E-2</v>
      </c>
      <c r="T1561" s="7">
        <f t="shared" si="176"/>
        <v>-3.0559130707307146E-3</v>
      </c>
      <c r="U1561" s="7">
        <f t="shared" si="176"/>
        <v>-2.6794087516656608E-2</v>
      </c>
      <c r="V1561" s="9">
        <f t="shared" si="176"/>
        <v>-2.7627277832952293E-2</v>
      </c>
    </row>
    <row r="1562" spans="1:22" x14ac:dyDescent="0.2">
      <c r="A1562" s="8">
        <v>43451</v>
      </c>
      <c r="B1562" s="6">
        <v>36270.07</v>
      </c>
      <c r="C1562" s="6">
        <v>617.15</v>
      </c>
      <c r="D1562" s="6">
        <v>358.45</v>
      </c>
      <c r="E1562" s="6">
        <v>39.35</v>
      </c>
      <c r="F1562" s="6">
        <v>319.60000000000002</v>
      </c>
      <c r="G1562" s="6">
        <v>289.5</v>
      </c>
      <c r="H1562" s="6">
        <v>111.8</v>
      </c>
      <c r="I1562" s="7">
        <f t="shared" si="181"/>
        <v>-8.4681391571618247E-3</v>
      </c>
      <c r="J1562" s="7">
        <f t="shared" si="181"/>
        <v>5.0230900105323606E-3</v>
      </c>
      <c r="K1562" s="7">
        <f t="shared" si="181"/>
        <v>-1.8273120379411423E-2</v>
      </c>
      <c r="L1562" s="7">
        <f t="shared" si="177"/>
        <v>-5.0825921219822545E-3</v>
      </c>
      <c r="M1562" s="7">
        <f t="shared" si="177"/>
        <v>-1.1483103879849854E-2</v>
      </c>
      <c r="N1562" s="7">
        <f t="shared" si="177"/>
        <v>-1.0362694300518616E-3</v>
      </c>
      <c r="O1562" s="7">
        <f t="shared" si="177"/>
        <v>-3.5778175313058158E-3</v>
      </c>
      <c r="P1562" s="7">
        <f t="shared" si="182"/>
        <v>-2.1209873664743031E-3</v>
      </c>
      <c r="Q1562" s="7">
        <f t="shared" si="183"/>
        <v>-3.6391613491647767E-3</v>
      </c>
      <c r="R1562" s="7">
        <f t="shared" si="184"/>
        <v>-1.0545400901910581E-2</v>
      </c>
      <c r="S1562" s="7">
        <f t="shared" si="176"/>
        <v>-4.5942281492068512E-2</v>
      </c>
      <c r="T1562" s="7">
        <f t="shared" si="176"/>
        <v>-1.8755866704946113E-3</v>
      </c>
      <c r="U1562" s="7">
        <f t="shared" si="176"/>
        <v>-1.1163705464776803E-2</v>
      </c>
      <c r="V1562" s="9">
        <f t="shared" si="176"/>
        <v>-5.7971176843259579E-3</v>
      </c>
    </row>
    <row r="1563" spans="1:22" x14ac:dyDescent="0.2">
      <c r="A1563" s="8">
        <v>43448</v>
      </c>
      <c r="B1563" s="6">
        <v>35962.93</v>
      </c>
      <c r="C1563" s="6">
        <v>620.25</v>
      </c>
      <c r="D1563" s="6">
        <v>351.9</v>
      </c>
      <c r="E1563" s="6">
        <v>39.15</v>
      </c>
      <c r="F1563" s="6">
        <v>315.93</v>
      </c>
      <c r="G1563" s="6">
        <v>289.2</v>
      </c>
      <c r="H1563" s="6">
        <v>111.4</v>
      </c>
      <c r="I1563" s="7">
        <f t="shared" si="181"/>
        <v>-9.2567541076327142E-4</v>
      </c>
      <c r="J1563" s="7">
        <f t="shared" si="181"/>
        <v>-1.8540910923015019E-3</v>
      </c>
      <c r="K1563" s="7">
        <f t="shared" si="181"/>
        <v>-6.6780335322533801E-3</v>
      </c>
      <c r="L1563" s="7">
        <f t="shared" si="177"/>
        <v>6.3856960408683605E-3</v>
      </c>
      <c r="M1563" s="7">
        <f t="shared" si="177"/>
        <v>-1.0920140537460821E-2</v>
      </c>
      <c r="N1563" s="7">
        <f t="shared" si="177"/>
        <v>-6.9156293222683018E-4</v>
      </c>
      <c r="O1563" s="7">
        <f t="shared" si="177"/>
        <v>4.0394973070017048E-3</v>
      </c>
      <c r="P1563" s="7">
        <f t="shared" si="182"/>
        <v>-8.5041975568892376E-3</v>
      </c>
      <c r="Q1563" s="7">
        <f t="shared" si="183"/>
        <v>5.010516381972775E-3</v>
      </c>
      <c r="R1563" s="7">
        <f t="shared" si="184"/>
        <v>-1.8442135971341839E-2</v>
      </c>
      <c r="S1563" s="7">
        <f t="shared" si="176"/>
        <v>-5.0955524266001698E-3</v>
      </c>
      <c r="T1563" s="7">
        <f t="shared" si="176"/>
        <v>-1.1549543831504142E-2</v>
      </c>
      <c r="U1563" s="7">
        <f t="shared" si="176"/>
        <v>-1.0368067284403603E-3</v>
      </c>
      <c r="V1563" s="9">
        <f t="shared" si="176"/>
        <v>-3.5842332278150498E-3</v>
      </c>
    </row>
    <row r="1564" spans="1:22" x14ac:dyDescent="0.2">
      <c r="A1564" s="8">
        <v>43447</v>
      </c>
      <c r="B1564" s="6">
        <v>35929.64</v>
      </c>
      <c r="C1564" s="6">
        <v>619.1</v>
      </c>
      <c r="D1564" s="6">
        <v>349.55</v>
      </c>
      <c r="E1564" s="6">
        <v>39.4</v>
      </c>
      <c r="F1564" s="6">
        <v>312.48</v>
      </c>
      <c r="G1564" s="6">
        <v>289</v>
      </c>
      <c r="H1564" s="6">
        <v>111.85</v>
      </c>
      <c r="I1564" s="7">
        <f t="shared" si="181"/>
        <v>-4.190690471710834E-3</v>
      </c>
      <c r="J1564" s="7">
        <f t="shared" si="181"/>
        <v>1.3729607494750162E-3</v>
      </c>
      <c r="K1564" s="7">
        <f t="shared" si="181"/>
        <v>1.1443284222572014E-3</v>
      </c>
      <c r="L1564" s="7">
        <f t="shared" si="177"/>
        <v>-4.5685279187817174E-2</v>
      </c>
      <c r="M1564" s="7">
        <f t="shared" si="177"/>
        <v>-1.5520993343574041E-2</v>
      </c>
      <c r="N1564" s="7">
        <f t="shared" si="177"/>
        <v>-1.2975778546712835E-2</v>
      </c>
      <c r="O1564" s="7">
        <f t="shared" si="177"/>
        <v>1.3857845328565155E-2</v>
      </c>
      <c r="P1564" s="7">
        <f t="shared" si="182"/>
        <v>-9.261041128260408E-4</v>
      </c>
      <c r="Q1564" s="7">
        <f t="shared" si="183"/>
        <v>-1.855812046723949E-3</v>
      </c>
      <c r="R1564" s="7">
        <f t="shared" si="184"/>
        <v>-6.7004313695452015E-3</v>
      </c>
      <c r="S1564" s="7">
        <f t="shared" si="176"/>
        <v>6.3653938670759306E-3</v>
      </c>
      <c r="T1564" s="7">
        <f t="shared" si="176"/>
        <v>-1.0980202932246689E-2</v>
      </c>
      <c r="U1564" s="7">
        <f t="shared" si="176"/>
        <v>-6.9180217217745875E-4</v>
      </c>
      <c r="V1564" s="9">
        <f t="shared" si="176"/>
        <v>4.0313604429548771E-3</v>
      </c>
    </row>
    <row r="1565" spans="1:22" x14ac:dyDescent="0.2">
      <c r="A1565" s="8">
        <v>43446</v>
      </c>
      <c r="B1565" s="6">
        <v>35779.07</v>
      </c>
      <c r="C1565" s="6">
        <v>619.95000000000005</v>
      </c>
      <c r="D1565" s="6">
        <v>349.95</v>
      </c>
      <c r="E1565" s="6">
        <v>37.6</v>
      </c>
      <c r="F1565" s="6">
        <v>307.63</v>
      </c>
      <c r="G1565" s="6">
        <v>285.25</v>
      </c>
      <c r="H1565" s="6">
        <v>113.4</v>
      </c>
      <c r="I1565" s="7">
        <f t="shared" si="181"/>
        <v>-1.7581787341034771E-2</v>
      </c>
      <c r="J1565" s="7">
        <f t="shared" si="181"/>
        <v>-2.5324622953464049E-2</v>
      </c>
      <c r="K1565" s="7">
        <f t="shared" si="181"/>
        <v>-2.0431490212887482E-2</v>
      </c>
      <c r="L1565" s="7">
        <f t="shared" si="177"/>
        <v>-3.1914893617021378E-2</v>
      </c>
      <c r="M1565" s="7">
        <f t="shared" si="177"/>
        <v>-3.1856450931313618E-2</v>
      </c>
      <c r="N1565" s="7">
        <f t="shared" si="177"/>
        <v>-1.4022787028922012E-2</v>
      </c>
      <c r="O1565" s="7">
        <f t="shared" si="177"/>
        <v>-3.8359788359788483E-2</v>
      </c>
      <c r="P1565" s="7">
        <f t="shared" si="182"/>
        <v>-4.1994960245337028E-3</v>
      </c>
      <c r="Q1565" s="7">
        <f t="shared" si="183"/>
        <v>1.3720191006645806E-3</v>
      </c>
      <c r="R1565" s="7">
        <f t="shared" si="184"/>
        <v>1.143674177554514E-3</v>
      </c>
      <c r="S1565" s="7">
        <f t="shared" si="176"/>
        <v>-4.676176590803921E-2</v>
      </c>
      <c r="T1565" s="7">
        <f t="shared" si="176"/>
        <v>-1.5642704993771264E-2</v>
      </c>
      <c r="U1565" s="7">
        <f t="shared" si="176"/>
        <v>-1.3060699370247173E-2</v>
      </c>
      <c r="V1565" s="9">
        <f t="shared" si="176"/>
        <v>1.3762703357513192E-2</v>
      </c>
    </row>
    <row r="1566" spans="1:22" x14ac:dyDescent="0.2">
      <c r="A1566" s="8">
        <v>43445</v>
      </c>
      <c r="B1566" s="6">
        <v>35150.01</v>
      </c>
      <c r="C1566" s="6">
        <v>604.25</v>
      </c>
      <c r="D1566" s="6">
        <v>342.8</v>
      </c>
      <c r="E1566" s="6">
        <v>36.4</v>
      </c>
      <c r="F1566" s="6">
        <v>297.83</v>
      </c>
      <c r="G1566" s="6">
        <v>281.25</v>
      </c>
      <c r="H1566" s="6">
        <v>109.05</v>
      </c>
      <c r="I1566" s="7">
        <f t="shared" si="181"/>
        <v>-5.4136542208664817E-3</v>
      </c>
      <c r="J1566" s="7">
        <f t="shared" si="181"/>
        <v>-2.3086470831609529E-2</v>
      </c>
      <c r="K1566" s="7">
        <f t="shared" si="181"/>
        <v>1.0355892648774789E-2</v>
      </c>
      <c r="L1566" s="7">
        <f t="shared" si="177"/>
        <v>-1.3736263736263687E-2</v>
      </c>
      <c r="M1566" s="7">
        <f t="shared" si="177"/>
        <v>-1.1012993989859887E-2</v>
      </c>
      <c r="N1566" s="7">
        <f t="shared" si="177"/>
        <v>-2.5066666666666682E-2</v>
      </c>
      <c r="O1566" s="7">
        <f t="shared" si="177"/>
        <v>-2.8427326914259421E-2</v>
      </c>
      <c r="P1566" s="7">
        <f t="shared" si="182"/>
        <v>-1.773818281671671E-2</v>
      </c>
      <c r="Q1566" s="7">
        <f t="shared" si="183"/>
        <v>-2.5650810042258727E-2</v>
      </c>
      <c r="R1566" s="7">
        <f t="shared" si="184"/>
        <v>-2.0643100411923868E-2</v>
      </c>
      <c r="S1566" s="7">
        <f t="shared" si="176"/>
        <v>-3.2435275753153962E-2</v>
      </c>
      <c r="T1566" s="7">
        <f t="shared" si="176"/>
        <v>-3.2374908207656733E-2</v>
      </c>
      <c r="U1566" s="7">
        <f t="shared" si="176"/>
        <v>-1.4122035223555146E-2</v>
      </c>
      <c r="V1566" s="9">
        <f t="shared" si="176"/>
        <v>-3.9114898646013758E-2</v>
      </c>
    </row>
    <row r="1567" spans="1:22" x14ac:dyDescent="0.2">
      <c r="A1567" s="8">
        <v>43444</v>
      </c>
      <c r="B1567" s="6">
        <v>34959.72</v>
      </c>
      <c r="C1567" s="6">
        <v>590.29999999999995</v>
      </c>
      <c r="D1567" s="6">
        <v>346.35</v>
      </c>
      <c r="E1567" s="6">
        <v>35.9</v>
      </c>
      <c r="F1567" s="6">
        <v>294.55</v>
      </c>
      <c r="G1567" s="6">
        <v>274.2</v>
      </c>
      <c r="H1567" s="6">
        <v>105.95</v>
      </c>
      <c r="I1567" s="7">
        <f t="shared" si="181"/>
        <v>2.041006049247529E-2</v>
      </c>
      <c r="J1567" s="7">
        <f t="shared" si="181"/>
        <v>2.3123835337963916E-2</v>
      </c>
      <c r="K1567" s="7">
        <f t="shared" si="181"/>
        <v>1.6890428757037501E-2</v>
      </c>
      <c r="L1567" s="7">
        <f t="shared" si="177"/>
        <v>1.6713091922005541E-2</v>
      </c>
      <c r="M1567" s="7">
        <f t="shared" si="177"/>
        <v>3.7786453912748152E-2</v>
      </c>
      <c r="N1567" s="7">
        <f t="shared" si="177"/>
        <v>4.3763676148795838E-3</v>
      </c>
      <c r="O1567" s="7">
        <f t="shared" si="177"/>
        <v>4.2472864558753542E-3</v>
      </c>
      <c r="P1567" s="7">
        <f t="shared" si="182"/>
        <v>-5.4283611497115587E-3</v>
      </c>
      <c r="Q1567" s="7">
        <f t="shared" si="183"/>
        <v>-2.3357137336948809E-2</v>
      </c>
      <c r="R1567" s="7">
        <f t="shared" si="184"/>
        <v>1.0302637744989324E-2</v>
      </c>
      <c r="S1567" s="7">
        <f t="shared" si="176"/>
        <v>-1.3831479148461737E-2</v>
      </c>
      <c r="T1567" s="7">
        <f t="shared" si="176"/>
        <v>-1.1074085959244443E-2</v>
      </c>
      <c r="U1567" s="7">
        <f t="shared" si="176"/>
        <v>-2.5386186390415889E-2</v>
      </c>
      <c r="V1567" s="9">
        <f t="shared" si="176"/>
        <v>-2.8839207933329891E-2</v>
      </c>
    </row>
    <row r="1568" spans="1:22" x14ac:dyDescent="0.2">
      <c r="A1568" s="8">
        <v>43441</v>
      </c>
      <c r="B1568" s="6">
        <v>35673.25</v>
      </c>
      <c r="C1568" s="6">
        <v>603.95000000000005</v>
      </c>
      <c r="D1568" s="6">
        <v>352.2</v>
      </c>
      <c r="E1568" s="6">
        <v>36.5</v>
      </c>
      <c r="F1568" s="6">
        <v>305.68</v>
      </c>
      <c r="G1568" s="6">
        <v>275.39999999999998</v>
      </c>
      <c r="H1568" s="6">
        <v>106.4</v>
      </c>
      <c r="I1568" s="7">
        <f t="shared" si="181"/>
        <v>-1.0122991317023322E-2</v>
      </c>
      <c r="J1568" s="7">
        <f t="shared" si="181"/>
        <v>-6.4574882026658953E-3</v>
      </c>
      <c r="K1568" s="7">
        <f t="shared" si="181"/>
        <v>-1.291879613855762E-2</v>
      </c>
      <c r="L1568" s="7">
        <f t="shared" si="177"/>
        <v>2.73972602739736E-3</v>
      </c>
      <c r="M1568" s="7">
        <f t="shared" si="177"/>
        <v>6.837215388641571E-3</v>
      </c>
      <c r="N1568" s="7">
        <f t="shared" si="177"/>
        <v>9.0777051561374833E-4</v>
      </c>
      <c r="O1568" s="7">
        <f t="shared" si="177"/>
        <v>-1.0808270676691767E-2</v>
      </c>
      <c r="P1568" s="7">
        <f t="shared" si="182"/>
        <v>2.0204566598416768E-2</v>
      </c>
      <c r="Q1568" s="7">
        <f t="shared" si="183"/>
        <v>2.2860530804643876E-2</v>
      </c>
      <c r="R1568" s="7">
        <f t="shared" si="184"/>
        <v>1.6749371593491536E-2</v>
      </c>
      <c r="S1568" s="7">
        <f t="shared" si="176"/>
        <v>1.65749650942126E-2</v>
      </c>
      <c r="T1568" s="7">
        <f t="shared" si="176"/>
        <v>3.7090035170948062E-2</v>
      </c>
      <c r="U1568" s="7">
        <f t="shared" si="176"/>
        <v>4.3668191663403895E-3</v>
      </c>
      <c r="V1568" s="9">
        <f t="shared" si="176"/>
        <v>4.2382921932358746E-3</v>
      </c>
    </row>
    <row r="1569" spans="1:22" x14ac:dyDescent="0.2">
      <c r="A1569" s="8">
        <v>43440</v>
      </c>
      <c r="B1569" s="6">
        <v>35312.129999999997</v>
      </c>
      <c r="C1569" s="6">
        <v>600.04999999999995</v>
      </c>
      <c r="D1569" s="6">
        <v>347.65</v>
      </c>
      <c r="E1569" s="6">
        <v>36.6</v>
      </c>
      <c r="F1569" s="6">
        <v>307.77</v>
      </c>
      <c r="G1569" s="6">
        <v>275.64999999999998</v>
      </c>
      <c r="H1569" s="6">
        <v>105.25</v>
      </c>
      <c r="I1569" s="7">
        <f t="shared" si="181"/>
        <v>1.6206329099944128E-2</v>
      </c>
      <c r="J1569" s="7">
        <f t="shared" si="181"/>
        <v>2.4831264061328406E-2</v>
      </c>
      <c r="K1569" s="7">
        <f t="shared" si="181"/>
        <v>1.0786710772328512E-2</v>
      </c>
      <c r="L1569" s="7">
        <f t="shared" si="177"/>
        <v>3.1420765027322384E-2</v>
      </c>
      <c r="M1569" s="7">
        <f t="shared" si="177"/>
        <v>-5.6860642687721619E-3</v>
      </c>
      <c r="N1569" s="7">
        <f t="shared" si="177"/>
        <v>1.632504988209682E-2</v>
      </c>
      <c r="O1569" s="7">
        <f t="shared" si="177"/>
        <v>2.0902612826603439E-2</v>
      </c>
      <c r="P1569" s="7">
        <f t="shared" si="182"/>
        <v>-1.0174577224699891E-2</v>
      </c>
      <c r="Q1569" s="7">
        <f t="shared" si="183"/>
        <v>-6.4784279738371352E-3</v>
      </c>
      <c r="R1569" s="7">
        <f t="shared" si="184"/>
        <v>-1.3002969517078914E-2</v>
      </c>
      <c r="S1569" s="7">
        <f t="shared" si="176"/>
        <v>2.7359798188748455E-3</v>
      </c>
      <c r="T1569" s="7">
        <f t="shared" si="176"/>
        <v>6.8139476290864148E-3</v>
      </c>
      <c r="U1569" s="7">
        <f t="shared" si="176"/>
        <v>9.0735874113821605E-4</v>
      </c>
      <c r="V1569" s="9">
        <f t="shared" si="176"/>
        <v>-1.0867104345053249E-2</v>
      </c>
    </row>
    <row r="1570" spans="1:22" x14ac:dyDescent="0.2">
      <c r="A1570" s="8">
        <v>43439</v>
      </c>
      <c r="B1570" s="6">
        <v>35884.410000000003</v>
      </c>
      <c r="C1570" s="6">
        <v>614.95000000000005</v>
      </c>
      <c r="D1570" s="6">
        <v>351.4</v>
      </c>
      <c r="E1570" s="6">
        <v>37.75</v>
      </c>
      <c r="F1570" s="6">
        <v>306.02</v>
      </c>
      <c r="G1570" s="6">
        <v>280.14999999999998</v>
      </c>
      <c r="H1570" s="6">
        <v>107.45</v>
      </c>
      <c r="I1570" s="7">
        <f t="shared" si="181"/>
        <v>6.9640269966817492E-3</v>
      </c>
      <c r="J1570" s="7">
        <f t="shared" si="181"/>
        <v>1.3497032279047083E-2</v>
      </c>
      <c r="K1570" s="7">
        <f t="shared" si="181"/>
        <v>1.86397268070575E-2</v>
      </c>
      <c r="L1570" s="7">
        <f t="shared" si="177"/>
        <v>3.3112582781456901E-2</v>
      </c>
      <c r="M1570" s="7">
        <f t="shared" si="177"/>
        <v>-5.3591268544539439E-3</v>
      </c>
      <c r="N1570" s="7">
        <f t="shared" si="177"/>
        <v>8.5668391932893773E-3</v>
      </c>
      <c r="O1570" s="7">
        <f t="shared" si="177"/>
        <v>3.7226617031176357E-3</v>
      </c>
      <c r="P1570" s="7">
        <f t="shared" si="182"/>
        <v>1.6076408361153934E-2</v>
      </c>
      <c r="Q1570" s="7">
        <f t="shared" si="183"/>
        <v>2.4527978610969312E-2</v>
      </c>
      <c r="R1570" s="7">
        <f t="shared" si="184"/>
        <v>1.0728949207970004E-2</v>
      </c>
      <c r="S1570" s="7">
        <f t="shared" si="176"/>
        <v>3.0937235287713125E-2</v>
      </c>
      <c r="T1570" s="7">
        <f t="shared" si="176"/>
        <v>-5.7022914740637023E-3</v>
      </c>
      <c r="U1570" s="7">
        <f t="shared" si="176"/>
        <v>1.6193228975600899E-2</v>
      </c>
      <c r="V1570" s="9">
        <f t="shared" si="176"/>
        <v>2.0687150526028777E-2</v>
      </c>
    </row>
    <row r="1571" spans="1:22" x14ac:dyDescent="0.2">
      <c r="A1571" s="8">
        <v>43438</v>
      </c>
      <c r="B1571" s="6">
        <v>36134.31</v>
      </c>
      <c r="C1571" s="6">
        <v>623.25</v>
      </c>
      <c r="D1571" s="6">
        <v>357.95</v>
      </c>
      <c r="E1571" s="6">
        <v>39</v>
      </c>
      <c r="F1571" s="6">
        <v>304.38</v>
      </c>
      <c r="G1571" s="6">
        <v>282.55</v>
      </c>
      <c r="H1571" s="6">
        <v>107.85</v>
      </c>
      <c r="I1571" s="7">
        <f t="shared" si="181"/>
        <v>2.9525954695137635E-3</v>
      </c>
      <c r="J1571" s="7">
        <f t="shared" si="181"/>
        <v>2.4869634977937594E-3</v>
      </c>
      <c r="K1571" s="7">
        <f t="shared" si="181"/>
        <v>-6.8445313591283252E-3</v>
      </c>
      <c r="L1571" s="7">
        <f t="shared" si="177"/>
        <v>-1.6666666666666607E-2</v>
      </c>
      <c r="M1571" s="7">
        <f t="shared" si="177"/>
        <v>-2.8188448649714148E-2</v>
      </c>
      <c r="N1571" s="7">
        <f t="shared" si="177"/>
        <v>1.5041585560077841E-2</v>
      </c>
      <c r="O1571" s="7">
        <f t="shared" si="177"/>
        <v>-8.3449235048678183E-3</v>
      </c>
      <c r="P1571" s="7">
        <f t="shared" si="182"/>
        <v>6.9398901556265115E-3</v>
      </c>
      <c r="Q1571" s="7">
        <f t="shared" si="183"/>
        <v>1.3406758715247767E-2</v>
      </c>
      <c r="R1571" s="7">
        <f t="shared" si="184"/>
        <v>1.8468136089197219E-2</v>
      </c>
      <c r="S1571" s="7">
        <f t="shared" si="176"/>
        <v>3.2576170434612667E-2</v>
      </c>
      <c r="T1571" s="7">
        <f t="shared" si="176"/>
        <v>-5.3735384870137589E-3</v>
      </c>
      <c r="U1571" s="7">
        <f t="shared" si="176"/>
        <v>8.5303520645588701E-3</v>
      </c>
      <c r="V1571" s="9">
        <f t="shared" si="176"/>
        <v>3.715749746645828E-3</v>
      </c>
    </row>
    <row r="1572" spans="1:22" x14ac:dyDescent="0.2">
      <c r="A1572" s="8">
        <v>43437</v>
      </c>
      <c r="B1572" s="6">
        <v>36241</v>
      </c>
      <c r="C1572" s="6">
        <v>624.79999999999995</v>
      </c>
      <c r="D1572" s="6">
        <v>355.5</v>
      </c>
      <c r="E1572" s="6">
        <v>38.35</v>
      </c>
      <c r="F1572" s="6">
        <v>295.8</v>
      </c>
      <c r="G1572" s="6">
        <v>286.8</v>
      </c>
      <c r="H1572" s="6">
        <v>106.95</v>
      </c>
      <c r="I1572" s="7">
        <f t="shared" si="181"/>
        <v>-1.2885957892992961E-3</v>
      </c>
      <c r="J1572" s="7">
        <f t="shared" si="181"/>
        <v>1.5204865556979197E-3</v>
      </c>
      <c r="K1572" s="7">
        <f t="shared" si="181"/>
        <v>-9.8452883263011604E-4</v>
      </c>
      <c r="L1572" s="7">
        <f t="shared" si="177"/>
        <v>2.6075619295957697E-3</v>
      </c>
      <c r="M1572" s="7">
        <f t="shared" si="177"/>
        <v>-3.9452332657200828E-2</v>
      </c>
      <c r="N1572" s="7">
        <f t="shared" si="177"/>
        <v>-7.4965132496513931E-3</v>
      </c>
      <c r="O1572" s="7">
        <f t="shared" si="177"/>
        <v>-1.7765310892940644E-2</v>
      </c>
      <c r="P1572" s="7">
        <f t="shared" si="182"/>
        <v>2.9482451206204251E-3</v>
      </c>
      <c r="Q1572" s="7">
        <f t="shared" si="183"/>
        <v>2.4838761218088827E-3</v>
      </c>
      <c r="R1572" s="7">
        <f t="shared" si="184"/>
        <v>-6.8680625988984077E-3</v>
      </c>
      <c r="S1572" s="7">
        <f t="shared" si="176"/>
        <v>-1.6807118316381174E-2</v>
      </c>
      <c r="T1572" s="7">
        <f t="shared" si="176"/>
        <v>-2.8593370529954174E-2</v>
      </c>
      <c r="U1572" s="7">
        <f t="shared" si="176"/>
        <v>1.492958264961294E-2</v>
      </c>
      <c r="V1572" s="9">
        <f t="shared" si="176"/>
        <v>-8.3799373067506983E-3</v>
      </c>
    </row>
    <row r="1573" spans="1:22" x14ac:dyDescent="0.2">
      <c r="A1573" s="8">
        <v>43434</v>
      </c>
      <c r="B1573" s="6">
        <v>36194.300000000003</v>
      </c>
      <c r="C1573" s="6">
        <v>625.75</v>
      </c>
      <c r="D1573" s="6">
        <v>355.15</v>
      </c>
      <c r="E1573" s="6">
        <v>38.450000000000003</v>
      </c>
      <c r="F1573" s="6">
        <v>284.13</v>
      </c>
      <c r="G1573" s="6">
        <v>284.64999999999998</v>
      </c>
      <c r="H1573" s="6">
        <v>105.05</v>
      </c>
      <c r="I1573" s="7">
        <f t="shared" si="181"/>
        <v>-6.6004868169844411E-4</v>
      </c>
      <c r="J1573" s="7">
        <f t="shared" si="181"/>
        <v>9.0291650019975744E-3</v>
      </c>
      <c r="K1573" s="7">
        <f t="shared" si="181"/>
        <v>1.9850767281430315E-2</v>
      </c>
      <c r="L1573" s="7">
        <f t="shared" si="177"/>
        <v>0</v>
      </c>
      <c r="M1573" s="7">
        <f t="shared" si="177"/>
        <v>2.973990778868818E-2</v>
      </c>
      <c r="N1573" s="7">
        <f t="shared" si="177"/>
        <v>6.1479009309679533E-3</v>
      </c>
      <c r="O1573" s="7">
        <f t="shared" ref="O1573:O1636" si="185">(H1574/H1573)-1</f>
        <v>-4.759638267491928E-4</v>
      </c>
      <c r="P1573" s="7">
        <f t="shared" si="182"/>
        <v>-1.2894267427722007E-3</v>
      </c>
      <c r="Q1573" s="7">
        <f t="shared" si="183"/>
        <v>1.5193317864074822E-3</v>
      </c>
      <c r="R1573" s="7">
        <f t="shared" si="184"/>
        <v>-9.8501379947661389E-4</v>
      </c>
      <c r="S1573" s="7">
        <f>LN(E1573/E1572)</f>
        <v>2.6041681383877297E-3</v>
      </c>
      <c r="T1573" s="7">
        <f>LN(F1573/F1572)</f>
        <v>-4.0251670370579772E-2</v>
      </c>
      <c r="U1573" s="7">
        <f>LN(G1573/G1572)</f>
        <v>-7.5247533283744729E-3</v>
      </c>
      <c r="V1573" s="9">
        <f>LN(H1573/H1572)</f>
        <v>-1.792500823740523E-2</v>
      </c>
    </row>
    <row r="1574" spans="1:22" x14ac:dyDescent="0.2">
      <c r="A1574" s="8">
        <v>43433</v>
      </c>
      <c r="B1574" s="6">
        <v>36170.410000000003</v>
      </c>
      <c r="C1574" s="6">
        <v>631.4</v>
      </c>
      <c r="D1574" s="6">
        <v>362.2</v>
      </c>
      <c r="E1574" s="6">
        <v>38.450000000000003</v>
      </c>
      <c r="F1574" s="6">
        <v>292.58</v>
      </c>
      <c r="G1574" s="6">
        <v>286.39999999999998</v>
      </c>
      <c r="H1574" s="6">
        <v>105</v>
      </c>
      <c r="I1574" s="7">
        <f t="shared" si="181"/>
        <v>-1.2536766931865229E-2</v>
      </c>
      <c r="J1574" s="7">
        <f t="shared" si="181"/>
        <v>-5.4640481469748758E-3</v>
      </c>
      <c r="K1574" s="7">
        <f t="shared" si="181"/>
        <v>-8.8348978464936057E-3</v>
      </c>
      <c r="L1574" s="7">
        <f t="shared" si="181"/>
        <v>9.1027308192457301E-3</v>
      </c>
      <c r="M1574" s="7">
        <f t="shared" si="181"/>
        <v>6.4939503725480741E-4</v>
      </c>
      <c r="N1574" s="7">
        <f t="shared" si="181"/>
        <v>-6.4594972067038015E-3</v>
      </c>
      <c r="O1574" s="7">
        <f t="shared" si="185"/>
        <v>-2.3809523809523725E-3</v>
      </c>
      <c r="P1574" s="7">
        <f t="shared" ref="P1574:V1610" si="186">LN(B1574/B1573)</f>
        <v>-6.6026660973023327E-4</v>
      </c>
      <c r="Q1574" s="7">
        <f t="shared" si="186"/>
        <v>8.9886458120076555E-3</v>
      </c>
      <c r="R1574" s="7">
        <f t="shared" si="186"/>
        <v>1.965631000549397E-2</v>
      </c>
      <c r="S1574" s="7">
        <f t="shared" si="186"/>
        <v>0</v>
      </c>
      <c r="T1574" s="7">
        <f t="shared" si="186"/>
        <v>2.9306253643820276E-2</v>
      </c>
      <c r="U1574" s="7">
        <f t="shared" si="186"/>
        <v>6.1290796893997586E-3</v>
      </c>
      <c r="V1574" s="9">
        <f t="shared" si="186"/>
        <v>-4.7607713348607814E-4</v>
      </c>
    </row>
    <row r="1575" spans="1:22" x14ac:dyDescent="0.2">
      <c r="A1575" s="8">
        <v>43432</v>
      </c>
      <c r="B1575" s="6">
        <v>35716.949999999997</v>
      </c>
      <c r="C1575" s="6">
        <v>627.95000000000005</v>
      </c>
      <c r="D1575" s="6">
        <v>359</v>
      </c>
      <c r="E1575" s="6">
        <v>38.799999999999997</v>
      </c>
      <c r="F1575" s="6">
        <v>292.77</v>
      </c>
      <c r="G1575" s="6">
        <v>284.55</v>
      </c>
      <c r="H1575" s="6">
        <v>104.75</v>
      </c>
      <c r="I1575" s="7">
        <f t="shared" ref="I1575:N1617" si="187">(B1576/B1575)-1</f>
        <v>-5.706254313428194E-3</v>
      </c>
      <c r="J1575" s="7">
        <f t="shared" si="187"/>
        <v>-4.2997053905566851E-3</v>
      </c>
      <c r="K1575" s="7">
        <f t="shared" si="187"/>
        <v>-1.2116991643454145E-2</v>
      </c>
      <c r="L1575" s="7">
        <f t="shared" si="187"/>
        <v>2.5773195876288568E-2</v>
      </c>
      <c r="M1575" s="7">
        <f t="shared" si="187"/>
        <v>4.0065580489804242E-2</v>
      </c>
      <c r="N1575" s="7">
        <f t="shared" si="187"/>
        <v>1.7044456158847199E-2</v>
      </c>
      <c r="O1575" s="7">
        <f t="shared" si="185"/>
        <v>4.0095465393794827E-2</v>
      </c>
      <c r="P1575" s="7">
        <f t="shared" si="186"/>
        <v>-1.2616015236066801E-2</v>
      </c>
      <c r="Q1575" s="7">
        <f t="shared" si="186"/>
        <v>-5.479030659755425E-3</v>
      </c>
      <c r="R1575" s="7">
        <f t="shared" si="186"/>
        <v>-8.8741569610340902E-3</v>
      </c>
      <c r="S1575" s="7">
        <f t="shared" si="186"/>
        <v>9.0615506775747322E-3</v>
      </c>
      <c r="T1575" s="7">
        <f t="shared" si="186"/>
        <v>6.4918427153947192E-4</v>
      </c>
      <c r="U1575" s="7">
        <f t="shared" si="186"/>
        <v>-6.4804500373575368E-3</v>
      </c>
      <c r="V1575" s="9">
        <f t="shared" si="186"/>
        <v>-2.3837913552762504E-3</v>
      </c>
    </row>
    <row r="1576" spans="1:22" x14ac:dyDescent="0.2">
      <c r="A1576" s="8">
        <v>43431</v>
      </c>
      <c r="B1576" s="6">
        <v>35513.14</v>
      </c>
      <c r="C1576" s="6">
        <v>625.25</v>
      </c>
      <c r="D1576" s="6">
        <v>354.65</v>
      </c>
      <c r="E1576" s="6">
        <v>39.799999999999997</v>
      </c>
      <c r="F1576" s="6">
        <v>304.5</v>
      </c>
      <c r="G1576" s="6">
        <v>289.39999999999998</v>
      </c>
      <c r="H1576" s="6">
        <v>108.95</v>
      </c>
      <c r="I1576" s="7">
        <f t="shared" si="187"/>
        <v>-4.4789055543947853E-3</v>
      </c>
      <c r="J1576" s="7">
        <f t="shared" si="187"/>
        <v>9.2762894842062238E-3</v>
      </c>
      <c r="K1576" s="7">
        <f t="shared" si="187"/>
        <v>4.7934583392077457E-3</v>
      </c>
      <c r="L1576" s="7">
        <f t="shared" si="187"/>
        <v>-2.5125628140701961E-3</v>
      </c>
      <c r="M1576" s="7">
        <f t="shared" si="187"/>
        <v>-3.1362889983579723E-2</v>
      </c>
      <c r="N1576" s="7">
        <f t="shared" si="187"/>
        <v>-1.0366275051831408E-2</v>
      </c>
      <c r="O1576" s="7">
        <f t="shared" si="185"/>
        <v>-4.5892611289577445E-4</v>
      </c>
      <c r="P1576" s="7">
        <f t="shared" si="186"/>
        <v>-5.7225971832746119E-3</v>
      </c>
      <c r="Q1576" s="7">
        <f t="shared" si="186"/>
        <v>-4.3089757064074313E-3</v>
      </c>
      <c r="R1576" s="7">
        <f t="shared" si="186"/>
        <v>-1.2191000840183222E-2</v>
      </c>
      <c r="S1576" s="7">
        <f t="shared" si="186"/>
        <v>2.5446665661164176E-2</v>
      </c>
      <c r="T1576" s="7">
        <f t="shared" si="186"/>
        <v>3.9283769328472204E-2</v>
      </c>
      <c r="U1576" s="7">
        <f t="shared" si="186"/>
        <v>1.690082914825048E-2</v>
      </c>
      <c r="V1576" s="9">
        <f t="shared" si="186"/>
        <v>3.9312502588381842E-2</v>
      </c>
    </row>
    <row r="1577" spans="1:22" x14ac:dyDescent="0.2">
      <c r="A1577" s="8">
        <v>43430</v>
      </c>
      <c r="B1577" s="6">
        <v>35354.080000000002</v>
      </c>
      <c r="C1577" s="6">
        <v>631.04999999999995</v>
      </c>
      <c r="D1577" s="6">
        <v>356.35</v>
      </c>
      <c r="E1577" s="6">
        <v>39.700000000000003</v>
      </c>
      <c r="F1577" s="6">
        <v>294.95</v>
      </c>
      <c r="G1577" s="6">
        <v>286.39999999999998</v>
      </c>
      <c r="H1577" s="6">
        <v>108.9</v>
      </c>
      <c r="I1577" s="7">
        <f t="shared" si="187"/>
        <v>-1.0552106008698381E-2</v>
      </c>
      <c r="J1577" s="7">
        <f t="shared" si="187"/>
        <v>-2.6146898027097687E-2</v>
      </c>
      <c r="K1577" s="7">
        <f t="shared" si="187"/>
        <v>-1.2066788269959328E-2</v>
      </c>
      <c r="L1577" s="7">
        <f t="shared" si="187"/>
        <v>-1.7632241813602123E-2</v>
      </c>
      <c r="M1577" s="7">
        <f t="shared" si="187"/>
        <v>-1.3561620613662395E-3</v>
      </c>
      <c r="N1577" s="7">
        <f t="shared" si="187"/>
        <v>-1.2918994413407825E-2</v>
      </c>
      <c r="O1577" s="7">
        <f t="shared" si="185"/>
        <v>9.1827364554637469E-3</v>
      </c>
      <c r="P1577" s="7">
        <f t="shared" si="186"/>
        <v>-4.4889659026828227E-3</v>
      </c>
      <c r="Q1577" s="7">
        <f t="shared" si="186"/>
        <v>9.233528946911056E-3</v>
      </c>
      <c r="R1577" s="7">
        <f t="shared" si="186"/>
        <v>4.7820062997840449E-3</v>
      </c>
      <c r="S1577" s="7">
        <f t="shared" si="186"/>
        <v>-2.5157245972471359E-3</v>
      </c>
      <c r="T1577" s="7">
        <f t="shared" si="186"/>
        <v>-3.1865236700867522E-2</v>
      </c>
      <c r="U1577" s="7">
        <f t="shared" si="186"/>
        <v>-1.0420379110892971E-2</v>
      </c>
      <c r="V1577" s="9">
        <f t="shared" si="186"/>
        <v>-4.5903145171404572E-4</v>
      </c>
    </row>
    <row r="1578" spans="1:22" x14ac:dyDescent="0.2">
      <c r="A1578" s="8">
        <v>43426</v>
      </c>
      <c r="B1578" s="6">
        <v>34981.019999999997</v>
      </c>
      <c r="C1578" s="6">
        <v>614.54999999999995</v>
      </c>
      <c r="D1578" s="6">
        <v>352.05</v>
      </c>
      <c r="E1578" s="6">
        <v>39</v>
      </c>
      <c r="F1578" s="6">
        <v>294.55</v>
      </c>
      <c r="G1578" s="6">
        <v>282.7</v>
      </c>
      <c r="H1578" s="6">
        <v>109.9</v>
      </c>
      <c r="I1578" s="7">
        <f t="shared" si="187"/>
        <v>6.2542487325984997E-3</v>
      </c>
      <c r="J1578" s="7">
        <f t="shared" si="187"/>
        <v>2.0014644862094366E-2</v>
      </c>
      <c r="K1578" s="7">
        <f t="shared" si="187"/>
        <v>1.3350376366993322E-2</v>
      </c>
      <c r="L1578" s="7">
        <f t="shared" si="187"/>
        <v>-6.6666666666666652E-2</v>
      </c>
      <c r="M1578" s="7">
        <f t="shared" si="187"/>
        <v>9.5060261415702563E-4</v>
      </c>
      <c r="N1578" s="7">
        <f t="shared" si="187"/>
        <v>1.5387336399009577E-2</v>
      </c>
      <c r="O1578" s="7">
        <f t="shared" si="185"/>
        <v>2.0928116469517644E-2</v>
      </c>
      <c r="P1578" s="7">
        <f t="shared" si="186"/>
        <v>-1.0608174253483094E-2</v>
      </c>
      <c r="Q1578" s="7">
        <f t="shared" si="186"/>
        <v>-2.6494806043649802E-2</v>
      </c>
      <c r="R1578" s="7">
        <f t="shared" si="186"/>
        <v>-1.2140182982737533E-2</v>
      </c>
      <c r="S1578" s="7">
        <f t="shared" si="186"/>
        <v>-1.778954156349841E-2</v>
      </c>
      <c r="T1578" s="7">
        <f t="shared" si="186"/>
        <v>-1.3570824813878399E-3</v>
      </c>
      <c r="U1578" s="7">
        <f t="shared" si="186"/>
        <v>-1.3003170386945895E-2</v>
      </c>
      <c r="V1578" s="9">
        <f t="shared" si="186"/>
        <v>9.1408314706609099E-3</v>
      </c>
    </row>
    <row r="1579" spans="1:22" x14ac:dyDescent="0.2">
      <c r="A1579" s="8">
        <v>43425</v>
      </c>
      <c r="B1579" s="6">
        <v>35199.800000000003</v>
      </c>
      <c r="C1579" s="6">
        <v>626.85</v>
      </c>
      <c r="D1579" s="6">
        <v>356.75</v>
      </c>
      <c r="E1579" s="6">
        <v>36.4</v>
      </c>
      <c r="F1579" s="6">
        <v>294.83</v>
      </c>
      <c r="G1579" s="6">
        <v>287.05</v>
      </c>
      <c r="H1579" s="6">
        <v>112.2</v>
      </c>
      <c r="I1579" s="7">
        <f t="shared" si="187"/>
        <v>7.8043057062824328E-3</v>
      </c>
      <c r="J1579" s="7">
        <f t="shared" si="187"/>
        <v>-2.2652947276062929E-2</v>
      </c>
      <c r="K1579" s="7">
        <f t="shared" si="187"/>
        <v>3.2235459004905653E-3</v>
      </c>
      <c r="L1579" s="7">
        <f t="shared" si="187"/>
        <v>-2.4725274725274637E-2</v>
      </c>
      <c r="M1579" s="7">
        <f t="shared" si="187"/>
        <v>-1.5263032934232923E-3</v>
      </c>
      <c r="N1579" s="7">
        <f t="shared" si="187"/>
        <v>-1.2541369099460131E-2</v>
      </c>
      <c r="O1579" s="7">
        <f t="shared" si="185"/>
        <v>-1.7825311942958999E-2</v>
      </c>
      <c r="P1579" s="7">
        <f t="shared" si="186"/>
        <v>6.2347720846770401E-3</v>
      </c>
      <c r="Q1579" s="7">
        <f t="shared" si="186"/>
        <v>1.9816984901044464E-2</v>
      </c>
      <c r="R1579" s="7">
        <f t="shared" si="186"/>
        <v>1.3262045391803583E-2</v>
      </c>
      <c r="S1579" s="7">
        <f t="shared" si="186"/>
        <v>-6.8992871486951435E-2</v>
      </c>
      <c r="T1579" s="7">
        <f t="shared" si="186"/>
        <v>9.5015107762388691E-4</v>
      </c>
      <c r="U1579" s="7">
        <f t="shared" si="186"/>
        <v>1.5270151914101183E-2</v>
      </c>
      <c r="V1579" s="9">
        <f t="shared" si="186"/>
        <v>2.0712131679020165E-2</v>
      </c>
    </row>
    <row r="1580" spans="1:22" x14ac:dyDescent="0.2">
      <c r="A1580" s="8">
        <v>43424</v>
      </c>
      <c r="B1580" s="6">
        <v>35474.51</v>
      </c>
      <c r="C1580" s="6">
        <v>612.65</v>
      </c>
      <c r="D1580" s="6">
        <v>357.9</v>
      </c>
      <c r="E1580" s="6">
        <v>35.5</v>
      </c>
      <c r="F1580" s="6">
        <v>294.38</v>
      </c>
      <c r="G1580" s="6">
        <v>283.45</v>
      </c>
      <c r="H1580" s="6">
        <v>110.2</v>
      </c>
      <c r="I1580" s="7">
        <f t="shared" si="187"/>
        <v>8.4672064533095615E-3</v>
      </c>
      <c r="J1580" s="7">
        <f t="shared" si="187"/>
        <v>5.9577246388640148E-3</v>
      </c>
      <c r="K1580" s="7">
        <f t="shared" si="187"/>
        <v>1.257334450963965E-2</v>
      </c>
      <c r="L1580" s="7">
        <f t="shared" si="187"/>
        <v>1.5492957746478853E-2</v>
      </c>
      <c r="M1580" s="7">
        <f t="shared" si="187"/>
        <v>6.522182213465566E-3</v>
      </c>
      <c r="N1580" s="7">
        <f t="shared" si="187"/>
        <v>1.6581407655671176E-2</v>
      </c>
      <c r="O1580" s="7">
        <f t="shared" si="185"/>
        <v>4.673321234119765E-2</v>
      </c>
      <c r="P1580" s="7">
        <f t="shared" si="186"/>
        <v>7.7740096369392012E-3</v>
      </c>
      <c r="Q1580" s="7">
        <f t="shared" si="186"/>
        <v>-2.2913467166578629E-2</v>
      </c>
      <c r="R1580" s="7">
        <f t="shared" si="186"/>
        <v>3.2183614150343479E-3</v>
      </c>
      <c r="S1580" s="7">
        <f t="shared" si="186"/>
        <v>-2.5036078161324773E-2</v>
      </c>
      <c r="T1580" s="7">
        <f t="shared" si="186"/>
        <v>-1.5274692808797407E-3</v>
      </c>
      <c r="U1580" s="7">
        <f t="shared" si="186"/>
        <v>-1.2620675843333221E-2</v>
      </c>
      <c r="V1580" s="9">
        <f t="shared" si="186"/>
        <v>-1.7986096369781827E-2</v>
      </c>
    </row>
    <row r="1581" spans="1:22" x14ac:dyDescent="0.2">
      <c r="A1581" s="8">
        <v>43423</v>
      </c>
      <c r="B1581" s="6">
        <v>35774.879999999997</v>
      </c>
      <c r="C1581" s="6">
        <v>616.29999999999995</v>
      </c>
      <c r="D1581" s="6">
        <v>362.4</v>
      </c>
      <c r="E1581" s="6">
        <v>36.049999999999997</v>
      </c>
      <c r="F1581" s="6">
        <v>296.3</v>
      </c>
      <c r="G1581" s="6">
        <v>288.14999999999998</v>
      </c>
      <c r="H1581" s="6">
        <v>115.35</v>
      </c>
      <c r="I1581" s="7">
        <f t="shared" si="187"/>
        <v>-8.8810919840959235E-3</v>
      </c>
      <c r="J1581" s="7">
        <f t="shared" si="187"/>
        <v>5.6790524095409189E-3</v>
      </c>
      <c r="K1581" s="7">
        <f t="shared" si="187"/>
        <v>1.4210816777042057E-2</v>
      </c>
      <c r="L1581" s="7">
        <f t="shared" si="187"/>
        <v>1.1095700416088983E-2</v>
      </c>
      <c r="M1581" s="7">
        <f t="shared" si="187"/>
        <v>8.7073911576105445E-3</v>
      </c>
      <c r="N1581" s="7">
        <f t="shared" si="187"/>
        <v>9.54364046503553E-3</v>
      </c>
      <c r="O1581" s="7">
        <f t="shared" si="185"/>
        <v>-1.3003901170350884E-3</v>
      </c>
      <c r="P1581" s="7">
        <f t="shared" si="186"/>
        <v>8.4315607325276751E-3</v>
      </c>
      <c r="Q1581" s="7">
        <f t="shared" si="186"/>
        <v>5.9400475727419862E-3</v>
      </c>
      <c r="R1581" s="7">
        <f t="shared" si="186"/>
        <v>1.2494956396844229E-2</v>
      </c>
      <c r="S1581" s="7">
        <f t="shared" si="186"/>
        <v>1.537416724958795E-2</v>
      </c>
      <c r="T1581" s="7">
        <f t="shared" si="186"/>
        <v>6.5010048150789162E-3</v>
      </c>
      <c r="U1581" s="7">
        <f t="shared" si="186"/>
        <v>1.6445437112362626E-2</v>
      </c>
      <c r="V1581" s="9">
        <f t="shared" si="186"/>
        <v>4.5674087900948394E-2</v>
      </c>
    </row>
    <row r="1582" spans="1:22" x14ac:dyDescent="0.2">
      <c r="A1582" s="8">
        <v>43420</v>
      </c>
      <c r="B1582" s="6">
        <v>35457.160000000003</v>
      </c>
      <c r="C1582" s="6">
        <v>619.79999999999995</v>
      </c>
      <c r="D1582" s="6">
        <v>367.55</v>
      </c>
      <c r="E1582" s="6">
        <v>36.450000000000003</v>
      </c>
      <c r="F1582" s="6">
        <v>298.88</v>
      </c>
      <c r="G1582" s="6">
        <v>290.89999999999998</v>
      </c>
      <c r="H1582" s="6">
        <v>115.2</v>
      </c>
      <c r="I1582" s="7">
        <f t="shared" si="187"/>
        <v>-5.5452833785899491E-3</v>
      </c>
      <c r="J1582" s="7">
        <f t="shared" si="187"/>
        <v>1.0164569215876273E-2</v>
      </c>
      <c r="K1582" s="7">
        <f t="shared" si="187"/>
        <v>6.6657597605768171E-3</v>
      </c>
      <c r="L1582" s="7">
        <f t="shared" si="187"/>
        <v>4.1152263374484299E-3</v>
      </c>
      <c r="M1582" s="7">
        <f t="shared" si="187"/>
        <v>-1.7732869379015082E-2</v>
      </c>
      <c r="N1582" s="7">
        <f t="shared" si="187"/>
        <v>-1.8906840838776251E-2</v>
      </c>
      <c r="O1582" s="7">
        <f t="shared" si="185"/>
        <v>-2.083333333333337E-2</v>
      </c>
      <c r="P1582" s="7">
        <f t="shared" si="186"/>
        <v>-8.9207639430545233E-3</v>
      </c>
      <c r="Q1582" s="7">
        <f t="shared" si="186"/>
        <v>5.6629873854505131E-3</v>
      </c>
      <c r="R1582" s="7">
        <f t="shared" si="186"/>
        <v>1.4110789651272488E-2</v>
      </c>
      <c r="S1582" s="7">
        <f t="shared" si="186"/>
        <v>1.1034594723709287E-2</v>
      </c>
      <c r="T1582" s="7">
        <f t="shared" si="186"/>
        <v>8.6697004609582566E-3</v>
      </c>
      <c r="U1582" s="7">
        <f t="shared" si="186"/>
        <v>9.4983876184805607E-3</v>
      </c>
      <c r="V1582" s="9">
        <f t="shared" si="186"/>
        <v>-1.3012363579717858E-3</v>
      </c>
    </row>
    <row r="1583" spans="1:22" x14ac:dyDescent="0.2">
      <c r="A1583" s="8">
        <v>43419</v>
      </c>
      <c r="B1583" s="6">
        <v>35260.54</v>
      </c>
      <c r="C1583" s="6">
        <v>626.1</v>
      </c>
      <c r="D1583" s="6">
        <v>370</v>
      </c>
      <c r="E1583" s="6">
        <v>36.6</v>
      </c>
      <c r="F1583" s="6">
        <v>293.58</v>
      </c>
      <c r="G1583" s="6">
        <v>285.39999999999998</v>
      </c>
      <c r="H1583" s="6">
        <v>112.8</v>
      </c>
      <c r="I1583" s="7">
        <f t="shared" si="187"/>
        <v>-3.3621152710651137E-3</v>
      </c>
      <c r="J1583" s="7">
        <f t="shared" si="187"/>
        <v>-2.1402331895863269E-2</v>
      </c>
      <c r="K1583" s="7">
        <f t="shared" si="187"/>
        <v>-9.1891891891890953E-3</v>
      </c>
      <c r="L1583" s="7">
        <f t="shared" si="187"/>
        <v>-2.4590163934426146E-2</v>
      </c>
      <c r="M1583" s="7">
        <f t="shared" si="187"/>
        <v>-1.7712378227399683E-2</v>
      </c>
      <c r="N1583" s="7">
        <f t="shared" si="187"/>
        <v>-6.3069376313943382E-3</v>
      </c>
      <c r="O1583" s="7">
        <f t="shared" si="185"/>
        <v>-4.4326241134751143E-4</v>
      </c>
      <c r="P1583" s="7">
        <f t="shared" si="186"/>
        <v>-5.5607155393758512E-3</v>
      </c>
      <c r="Q1583" s="7">
        <f t="shared" si="186"/>
        <v>1.0113257397617075E-2</v>
      </c>
      <c r="R1583" s="7">
        <f t="shared" si="186"/>
        <v>6.6436418181735138E-3</v>
      </c>
      <c r="S1583" s="7">
        <f t="shared" si="186"/>
        <v>4.1067819526532812E-3</v>
      </c>
      <c r="T1583" s="7">
        <f t="shared" si="186"/>
        <v>-1.7891980511390699E-2</v>
      </c>
      <c r="U1583" s="7">
        <f t="shared" si="186"/>
        <v>-1.9087860458419946E-2</v>
      </c>
      <c r="V1583" s="9">
        <f t="shared" si="186"/>
        <v>-2.1053409197832381E-2</v>
      </c>
    </row>
    <row r="1584" spans="1:22" x14ac:dyDescent="0.2">
      <c r="A1584" s="8">
        <v>43418</v>
      </c>
      <c r="B1584" s="6">
        <v>35141.99</v>
      </c>
      <c r="C1584" s="6">
        <v>612.70000000000005</v>
      </c>
      <c r="D1584" s="6">
        <v>366.6</v>
      </c>
      <c r="E1584" s="6">
        <v>35.700000000000003</v>
      </c>
      <c r="F1584" s="6">
        <v>288.38</v>
      </c>
      <c r="G1584" s="6">
        <v>283.60000000000002</v>
      </c>
      <c r="H1584" s="6">
        <v>112.75</v>
      </c>
      <c r="I1584" s="7">
        <f t="shared" si="187"/>
        <v>7.1139966746347483E-5</v>
      </c>
      <c r="J1584" s="7">
        <f t="shared" si="187"/>
        <v>9.1398726946301245E-3</v>
      </c>
      <c r="K1584" s="7">
        <f t="shared" si="187"/>
        <v>-1.5548281505728401E-2</v>
      </c>
      <c r="L1584" s="7">
        <f t="shared" si="187"/>
        <v>-9.8039215686275272E-3</v>
      </c>
      <c r="M1584" s="7">
        <f t="shared" si="187"/>
        <v>-6.9283584159789191E-2</v>
      </c>
      <c r="N1584" s="7">
        <f t="shared" si="187"/>
        <v>-1.9569816643159377E-2</v>
      </c>
      <c r="O1584" s="7">
        <f t="shared" si="185"/>
        <v>-3.5920177383591989E-2</v>
      </c>
      <c r="P1584" s="7">
        <f t="shared" si="186"/>
        <v>-3.3677798808909223E-3</v>
      </c>
      <c r="Q1584" s="7">
        <f t="shared" si="186"/>
        <v>-2.1634683019655862E-2</v>
      </c>
      <c r="R1584" s="7">
        <f t="shared" si="186"/>
        <v>-9.2316702326653947E-3</v>
      </c>
      <c r="S1584" s="7">
        <f t="shared" si="186"/>
        <v>-2.4897551621727087E-2</v>
      </c>
      <c r="T1584" s="7">
        <f t="shared" si="186"/>
        <v>-1.7871119650586312E-2</v>
      </c>
      <c r="U1584" s="7">
        <f t="shared" si="186"/>
        <v>-6.3269103847634111E-3</v>
      </c>
      <c r="V1584" s="9">
        <f t="shared" si="186"/>
        <v>-4.4336068117078705E-4</v>
      </c>
    </row>
    <row r="1585" spans="1:22" x14ac:dyDescent="0.2">
      <c r="A1585" s="8">
        <v>43417</v>
      </c>
      <c r="B1585" s="6">
        <v>35144.49</v>
      </c>
      <c r="C1585" s="6">
        <v>618.29999999999995</v>
      </c>
      <c r="D1585" s="6">
        <v>360.9</v>
      </c>
      <c r="E1585" s="6">
        <v>35.35</v>
      </c>
      <c r="F1585" s="6">
        <v>268.39999999999998</v>
      </c>
      <c r="G1585" s="6">
        <v>278.05</v>
      </c>
      <c r="H1585" s="6">
        <v>108.7</v>
      </c>
      <c r="I1585" s="7">
        <f t="shared" si="187"/>
        <v>-9.4324885636410949E-3</v>
      </c>
      <c r="J1585" s="7">
        <f t="shared" si="187"/>
        <v>-1.900371987708227E-2</v>
      </c>
      <c r="K1585" s="7">
        <f t="shared" si="187"/>
        <v>-2.3690773067331583E-2</v>
      </c>
      <c r="L1585" s="7">
        <f t="shared" si="187"/>
        <v>2.2630834512022524E-2</v>
      </c>
      <c r="M1585" s="7">
        <f t="shared" si="187"/>
        <v>1.4642324888226588E-2</v>
      </c>
      <c r="N1585" s="7">
        <f t="shared" si="187"/>
        <v>-3.5964754540562804E-4</v>
      </c>
      <c r="O1585" s="7">
        <f t="shared" si="185"/>
        <v>6.4397424103035394E-3</v>
      </c>
      <c r="P1585" s="7">
        <f t="shared" si="186"/>
        <v>7.1137436418917369E-5</v>
      </c>
      <c r="Q1585" s="7">
        <f t="shared" si="186"/>
        <v>9.0983568329139584E-3</v>
      </c>
      <c r="R1585" s="7">
        <f t="shared" si="186"/>
        <v>-1.5670423756861843E-2</v>
      </c>
      <c r="S1585" s="7">
        <f t="shared" si="186"/>
        <v>-9.8522964430117071E-3</v>
      </c>
      <c r="T1585" s="7">
        <f t="shared" si="186"/>
        <v>-7.1800649780974182E-2</v>
      </c>
      <c r="U1585" s="7">
        <f t="shared" si="186"/>
        <v>-1.9763841024399442E-2</v>
      </c>
      <c r="V1585" s="9">
        <f t="shared" si="186"/>
        <v>-3.6581184255623941E-2</v>
      </c>
    </row>
    <row r="1586" spans="1:22" x14ac:dyDescent="0.2">
      <c r="A1586" s="8">
        <v>43416</v>
      </c>
      <c r="B1586" s="6">
        <v>34812.99</v>
      </c>
      <c r="C1586" s="6">
        <v>606.54999999999995</v>
      </c>
      <c r="D1586" s="6">
        <v>352.35</v>
      </c>
      <c r="E1586" s="6">
        <v>36.15</v>
      </c>
      <c r="F1586" s="6">
        <v>272.33</v>
      </c>
      <c r="G1586" s="6">
        <v>277.95</v>
      </c>
      <c r="H1586" s="6">
        <v>109.4</v>
      </c>
      <c r="I1586" s="7">
        <f t="shared" si="187"/>
        <v>9.9261798541292467E-3</v>
      </c>
      <c r="J1586" s="7">
        <f t="shared" si="187"/>
        <v>1.0963646855164599E-2</v>
      </c>
      <c r="K1586" s="7">
        <f t="shared" si="187"/>
        <v>1.2771392081736943E-2</v>
      </c>
      <c r="L1586" s="7">
        <f t="shared" si="187"/>
        <v>1.1065006915629283E-2</v>
      </c>
      <c r="M1586" s="7">
        <f t="shared" si="187"/>
        <v>1.0722285462490433E-2</v>
      </c>
      <c r="N1586" s="7">
        <f t="shared" si="187"/>
        <v>1.9068177729807623E-2</v>
      </c>
      <c r="O1586" s="7">
        <f t="shared" si="185"/>
        <v>1.9195612431444298E-2</v>
      </c>
      <c r="P1586" s="7">
        <f t="shared" si="186"/>
        <v>-9.4772562198976503E-3</v>
      </c>
      <c r="Q1586" s="7">
        <f t="shared" si="186"/>
        <v>-1.9186611347594595E-2</v>
      </c>
      <c r="R1586" s="7">
        <f t="shared" si="186"/>
        <v>-2.3975911875711305E-2</v>
      </c>
      <c r="S1586" s="7">
        <f t="shared" si="186"/>
        <v>2.2378556262191828E-2</v>
      </c>
      <c r="T1586" s="7">
        <f t="shared" si="186"/>
        <v>1.4536161117377528E-2</v>
      </c>
      <c r="U1586" s="7">
        <f t="shared" si="186"/>
        <v>-3.5971223409463662E-4</v>
      </c>
      <c r="V1586" s="9">
        <f t="shared" si="186"/>
        <v>6.4190958607170242E-3</v>
      </c>
    </row>
    <row r="1587" spans="1:22" x14ac:dyDescent="0.2">
      <c r="A1587" s="8">
        <v>43413</v>
      </c>
      <c r="B1587" s="6">
        <v>35158.550000000003</v>
      </c>
      <c r="C1587" s="6">
        <v>613.20000000000005</v>
      </c>
      <c r="D1587" s="6">
        <v>356.85</v>
      </c>
      <c r="E1587" s="6">
        <v>36.549999999999997</v>
      </c>
      <c r="F1587" s="6">
        <v>275.25</v>
      </c>
      <c r="G1587" s="6">
        <v>283.25</v>
      </c>
      <c r="H1587" s="6">
        <v>111.5</v>
      </c>
      <c r="I1587" s="7">
        <f t="shared" si="187"/>
        <v>2.250661645602392E-3</v>
      </c>
      <c r="J1587" s="7">
        <f t="shared" si="187"/>
        <v>-1.0355512067840911E-2</v>
      </c>
      <c r="K1587" s="7">
        <f t="shared" si="187"/>
        <v>-2.6621829900519423E-3</v>
      </c>
      <c r="L1587" s="7">
        <f t="shared" si="187"/>
        <v>-2.8727770177838452E-2</v>
      </c>
      <c r="M1587" s="7">
        <f t="shared" si="187"/>
        <v>7.8110808356040007E-3</v>
      </c>
      <c r="N1587" s="7">
        <f t="shared" si="187"/>
        <v>1.1650485436893288E-2</v>
      </c>
      <c r="O1587" s="7">
        <f t="shared" si="185"/>
        <v>-4.9327354260089162E-3</v>
      </c>
      <c r="P1587" s="7">
        <f t="shared" si="186"/>
        <v>9.8772389286810713E-3</v>
      </c>
      <c r="Q1587" s="7">
        <f t="shared" si="186"/>
        <v>1.0903981780730812E-2</v>
      </c>
      <c r="R1587" s="7">
        <f t="shared" si="186"/>
        <v>1.2690525644044917E-2</v>
      </c>
      <c r="S1587" s="7">
        <f t="shared" si="186"/>
        <v>1.1004237591013778E-2</v>
      </c>
      <c r="T1587" s="7">
        <f t="shared" si="186"/>
        <v>1.0665209387885219E-2</v>
      </c>
      <c r="U1587" s="7">
        <f t="shared" si="186"/>
        <v>1.8888658508637319E-2</v>
      </c>
      <c r="V1587" s="9">
        <f t="shared" si="186"/>
        <v>1.9013700912292673E-2</v>
      </c>
    </row>
    <row r="1588" spans="1:22" x14ac:dyDescent="0.2">
      <c r="A1588" s="8">
        <v>43411</v>
      </c>
      <c r="B1588" s="6">
        <v>35237.68</v>
      </c>
      <c r="C1588" s="6">
        <v>606.85</v>
      </c>
      <c r="D1588" s="6">
        <v>355.9</v>
      </c>
      <c r="E1588" s="6">
        <v>35.5</v>
      </c>
      <c r="F1588" s="6">
        <v>277.39999999999998</v>
      </c>
      <c r="G1588" s="6">
        <v>286.55</v>
      </c>
      <c r="H1588" s="6">
        <v>110.95</v>
      </c>
      <c r="I1588" s="7">
        <f t="shared" si="187"/>
        <v>-6.9746362416593932E-3</v>
      </c>
      <c r="J1588" s="7">
        <f t="shared" si="187"/>
        <v>9.8871220235641211E-4</v>
      </c>
      <c r="K1588" s="7">
        <f t="shared" si="187"/>
        <v>-7.8673784771001731E-3</v>
      </c>
      <c r="L1588" s="7">
        <f t="shared" si="187"/>
        <v>-9.8591549295774517E-3</v>
      </c>
      <c r="M1588" s="7">
        <f t="shared" si="187"/>
        <v>-9.985580389329396E-3</v>
      </c>
      <c r="N1588" s="7">
        <f t="shared" si="187"/>
        <v>-3.489792357355137E-4</v>
      </c>
      <c r="O1588" s="7">
        <f t="shared" si="185"/>
        <v>-4.5065344749887215E-3</v>
      </c>
      <c r="P1588" s="7">
        <f t="shared" si="186"/>
        <v>2.2481327005032269E-3</v>
      </c>
      <c r="Q1588" s="7">
        <f t="shared" si="186"/>
        <v>-1.0409503445288648E-2</v>
      </c>
      <c r="R1588" s="7">
        <f t="shared" si="186"/>
        <v>-2.6657329009294826E-3</v>
      </c>
      <c r="S1588" s="7">
        <f t="shared" si="186"/>
        <v>-2.9148489714417268E-2</v>
      </c>
      <c r="T1588" s="7">
        <f t="shared" si="186"/>
        <v>7.7807322779418747E-3</v>
      </c>
      <c r="U1588" s="7">
        <f t="shared" si="186"/>
        <v>1.1583141089630855E-2</v>
      </c>
      <c r="V1588" s="9">
        <f t="shared" si="186"/>
        <v>-4.9449415215704704E-3</v>
      </c>
    </row>
    <row r="1589" spans="1:22" x14ac:dyDescent="0.2">
      <c r="A1589" s="8">
        <v>43410</v>
      </c>
      <c r="B1589" s="6">
        <v>34991.910000000003</v>
      </c>
      <c r="C1589" s="6">
        <v>607.45000000000005</v>
      </c>
      <c r="D1589" s="6">
        <v>353.1</v>
      </c>
      <c r="E1589" s="6">
        <v>35.15</v>
      </c>
      <c r="F1589" s="6">
        <v>274.63</v>
      </c>
      <c r="G1589" s="6">
        <v>286.45</v>
      </c>
      <c r="H1589" s="6">
        <v>110.45</v>
      </c>
      <c r="I1589" s="7">
        <f t="shared" si="187"/>
        <v>-1.1714136210342341E-3</v>
      </c>
      <c r="J1589" s="7">
        <f t="shared" si="187"/>
        <v>2.7903531154827466E-2</v>
      </c>
      <c r="K1589" s="7">
        <f t="shared" si="187"/>
        <v>-9.770603228547281E-3</v>
      </c>
      <c r="L1589" s="7">
        <f t="shared" si="187"/>
        <v>2.8449502133713889E-3</v>
      </c>
      <c r="M1589" s="7">
        <f t="shared" si="187"/>
        <v>1.0086297928121324E-2</v>
      </c>
      <c r="N1589" s="7">
        <f t="shared" si="187"/>
        <v>2.9673590504450953E-2</v>
      </c>
      <c r="O1589" s="7">
        <f t="shared" si="185"/>
        <v>6.7904028972385344E-3</v>
      </c>
      <c r="P1589" s="7">
        <f t="shared" si="186"/>
        <v>-6.9990727069357481E-3</v>
      </c>
      <c r="Q1589" s="7">
        <f t="shared" si="186"/>
        <v>9.8822374838062536E-4</v>
      </c>
      <c r="R1589" s="7">
        <f t="shared" si="186"/>
        <v>-7.8984895818061292E-3</v>
      </c>
      <c r="S1589" s="7">
        <f t="shared" si="186"/>
        <v>-9.9080782246961877E-3</v>
      </c>
      <c r="T1589" s="7">
        <f t="shared" si="186"/>
        <v>-1.0035770696270218E-2</v>
      </c>
      <c r="U1589" s="7">
        <f t="shared" si="186"/>
        <v>-3.4904014315969737E-4</v>
      </c>
      <c r="V1589" s="9">
        <f t="shared" si="186"/>
        <v>-4.5167195124767336E-3</v>
      </c>
    </row>
    <row r="1590" spans="1:22" x14ac:dyDescent="0.2">
      <c r="A1590" s="8">
        <v>43409</v>
      </c>
      <c r="B1590" s="6">
        <v>34950.92</v>
      </c>
      <c r="C1590" s="6">
        <v>624.4</v>
      </c>
      <c r="D1590" s="6">
        <v>349.65</v>
      </c>
      <c r="E1590" s="6">
        <v>35.25</v>
      </c>
      <c r="F1590" s="6">
        <v>277.39999999999998</v>
      </c>
      <c r="G1590" s="6">
        <v>294.95</v>
      </c>
      <c r="H1590" s="6">
        <v>111.2</v>
      </c>
      <c r="I1590" s="7">
        <f t="shared" si="187"/>
        <v>1.7375794399689948E-3</v>
      </c>
      <c r="J1590" s="7">
        <f t="shared" si="187"/>
        <v>-2.2021140294682939E-2</v>
      </c>
      <c r="K1590" s="7">
        <f t="shared" si="187"/>
        <v>1.3728013728013799E-2</v>
      </c>
      <c r="L1590" s="7">
        <f t="shared" si="187"/>
        <v>9.9290780141845225E-3</v>
      </c>
      <c r="M1590" s="7">
        <f t="shared" si="187"/>
        <v>8.759913482335957E-3</v>
      </c>
      <c r="N1590" s="7">
        <f t="shared" si="187"/>
        <v>-3.2547889472791858E-2</v>
      </c>
      <c r="O1590" s="7">
        <f t="shared" si="185"/>
        <v>-1.1690647482014316E-2</v>
      </c>
      <c r="P1590" s="7">
        <f t="shared" si="186"/>
        <v>-1.1721002622496327E-3</v>
      </c>
      <c r="Q1590" s="7">
        <f t="shared" si="186"/>
        <v>2.7521321340525776E-2</v>
      </c>
      <c r="R1590" s="7">
        <f t="shared" si="186"/>
        <v>-9.8186487844650235E-3</v>
      </c>
      <c r="S1590" s="7">
        <f t="shared" si="186"/>
        <v>2.8409110016038709E-3</v>
      </c>
      <c r="T1590" s="7">
        <f t="shared" si="186"/>
        <v>1.0035770696270164E-2</v>
      </c>
      <c r="U1590" s="7">
        <f t="shared" si="186"/>
        <v>2.9241849594497386E-2</v>
      </c>
      <c r="V1590" s="9">
        <f t="shared" si="186"/>
        <v>6.7674519503557861E-3</v>
      </c>
    </row>
    <row r="1591" spans="1:22" x14ac:dyDescent="0.2">
      <c r="A1591" s="8">
        <v>43406</v>
      </c>
      <c r="B1591" s="6">
        <v>35011.65</v>
      </c>
      <c r="C1591" s="6">
        <v>610.65</v>
      </c>
      <c r="D1591" s="6">
        <v>354.45</v>
      </c>
      <c r="E1591" s="6">
        <v>35.6</v>
      </c>
      <c r="F1591" s="6">
        <v>279.83</v>
      </c>
      <c r="G1591" s="6">
        <v>285.35000000000002</v>
      </c>
      <c r="H1591" s="6">
        <v>109.9</v>
      </c>
      <c r="I1591" s="7">
        <f t="shared" si="187"/>
        <v>-1.6556774673572972E-2</v>
      </c>
      <c r="J1591" s="7">
        <f t="shared" si="187"/>
        <v>-1.3919593875378666E-2</v>
      </c>
      <c r="K1591" s="7">
        <f t="shared" si="187"/>
        <v>-2.1159542953872457E-3</v>
      </c>
      <c r="L1591" s="7">
        <f t="shared" si="187"/>
        <v>-1.4044943820224698E-2</v>
      </c>
      <c r="M1591" s="7">
        <f t="shared" si="187"/>
        <v>7.2186684772899135E-3</v>
      </c>
      <c r="N1591" s="7">
        <f t="shared" si="187"/>
        <v>1.9274575083230161E-3</v>
      </c>
      <c r="O1591" s="7">
        <f t="shared" si="185"/>
        <v>-2.0018198362147466E-2</v>
      </c>
      <c r="P1591" s="7">
        <f t="shared" si="186"/>
        <v>1.7360715952278935E-3</v>
      </c>
      <c r="Q1591" s="7">
        <f t="shared" si="186"/>
        <v>-2.2267225024179514E-2</v>
      </c>
      <c r="R1591" s="7">
        <f t="shared" si="186"/>
        <v>1.3634638151150775E-2</v>
      </c>
      <c r="S1591" s="7">
        <f t="shared" si="186"/>
        <v>9.8801085997072373E-3</v>
      </c>
      <c r="T1591" s="7">
        <f t="shared" si="186"/>
        <v>8.7217680455148779E-3</v>
      </c>
      <c r="U1591" s="7">
        <f t="shared" si="186"/>
        <v>-3.3089353466367044E-2</v>
      </c>
      <c r="V1591" s="9">
        <f t="shared" si="186"/>
        <v>-1.1759520406906249E-2</v>
      </c>
    </row>
    <row r="1592" spans="1:22" x14ac:dyDescent="0.2">
      <c r="A1592" s="8">
        <v>43405</v>
      </c>
      <c r="B1592" s="6">
        <v>34431.97</v>
      </c>
      <c r="C1592" s="6">
        <v>602.15</v>
      </c>
      <c r="D1592" s="6">
        <v>353.7</v>
      </c>
      <c r="E1592" s="6">
        <v>35.1</v>
      </c>
      <c r="F1592" s="6">
        <v>281.85000000000002</v>
      </c>
      <c r="G1592" s="6">
        <v>285.89999999999998</v>
      </c>
      <c r="H1592" s="6">
        <v>107.7</v>
      </c>
      <c r="I1592" s="7">
        <f t="shared" si="187"/>
        <v>2.9275118443705672E-4</v>
      </c>
      <c r="J1592" s="7">
        <f t="shared" si="187"/>
        <v>-3.2799136427800413E-2</v>
      </c>
      <c r="K1592" s="7">
        <f t="shared" si="187"/>
        <v>3.6754311563471642E-3</v>
      </c>
      <c r="L1592" s="7">
        <f t="shared" si="187"/>
        <v>-1.4245014245014231E-2</v>
      </c>
      <c r="M1592" s="7">
        <f t="shared" si="187"/>
        <v>-1.4369345396487487E-2</v>
      </c>
      <c r="N1592" s="7">
        <f t="shared" si="187"/>
        <v>-1.5739769150052485E-2</v>
      </c>
      <c r="O1592" s="7">
        <f t="shared" si="185"/>
        <v>2.7390900649953531E-2</v>
      </c>
      <c r="P1592" s="7">
        <f t="shared" si="186"/>
        <v>-1.6695369991210084E-2</v>
      </c>
      <c r="Q1592" s="7">
        <f t="shared" si="186"/>
        <v>-1.4017379910608608E-2</v>
      </c>
      <c r="R1592" s="7">
        <f t="shared" si="186"/>
        <v>-2.1181960895916272E-3</v>
      </c>
      <c r="S1592" s="7">
        <f t="shared" si="186"/>
        <v>-1.4144507386164625E-2</v>
      </c>
      <c r="T1592" s="7">
        <f t="shared" si="186"/>
        <v>7.1927386013380312E-3</v>
      </c>
      <c r="U1592" s="7">
        <f t="shared" si="186"/>
        <v>1.9256023455489313E-3</v>
      </c>
      <c r="V1592" s="9">
        <f t="shared" si="186"/>
        <v>-2.0221277247232858E-2</v>
      </c>
    </row>
    <row r="1593" spans="1:22" x14ac:dyDescent="0.2">
      <c r="A1593" s="8">
        <v>43404</v>
      </c>
      <c r="B1593" s="6">
        <v>34442.050000000003</v>
      </c>
      <c r="C1593" s="6">
        <v>582.4</v>
      </c>
      <c r="D1593" s="6">
        <v>355</v>
      </c>
      <c r="E1593" s="6">
        <v>34.6</v>
      </c>
      <c r="F1593" s="6">
        <v>277.8</v>
      </c>
      <c r="G1593" s="6">
        <v>281.39999999999998</v>
      </c>
      <c r="H1593" s="6">
        <v>110.65</v>
      </c>
      <c r="I1593" s="7">
        <f t="shared" si="187"/>
        <v>-1.599556356256393E-2</v>
      </c>
      <c r="J1593" s="7">
        <f t="shared" si="187"/>
        <v>-3.3825549450549386E-2</v>
      </c>
      <c r="K1593" s="7">
        <f t="shared" si="187"/>
        <v>-2.6197183098591537E-2</v>
      </c>
      <c r="L1593" s="7">
        <f t="shared" si="187"/>
        <v>1.4450867052022698E-3</v>
      </c>
      <c r="M1593" s="7">
        <f t="shared" si="187"/>
        <v>-1.70986321094313E-2</v>
      </c>
      <c r="N1593" s="7">
        <f t="shared" si="187"/>
        <v>-2.9317697228145034E-2</v>
      </c>
      <c r="O1593" s="7">
        <f t="shared" si="185"/>
        <v>-5.8743786714867685E-3</v>
      </c>
      <c r="P1593" s="7">
        <f t="shared" si="186"/>
        <v>2.9270834117046946E-4</v>
      </c>
      <c r="Q1593" s="7">
        <f t="shared" si="186"/>
        <v>-3.3349086824012712E-2</v>
      </c>
      <c r="R1593" s="7">
        <f t="shared" si="186"/>
        <v>3.6686932639808391E-3</v>
      </c>
      <c r="S1593" s="7">
        <f t="shared" si="186"/>
        <v>-1.434744840814154E-2</v>
      </c>
      <c r="T1593" s="7">
        <f t="shared" si="186"/>
        <v>-1.4473584207340616E-2</v>
      </c>
      <c r="U1593" s="7">
        <f t="shared" si="186"/>
        <v>-1.5864954647977457E-2</v>
      </c>
      <c r="V1593" s="9">
        <f t="shared" si="186"/>
        <v>2.7022482334715742E-2</v>
      </c>
    </row>
    <row r="1594" spans="1:22" x14ac:dyDescent="0.2">
      <c r="A1594" s="8">
        <v>43403</v>
      </c>
      <c r="B1594" s="6">
        <v>33891.129999999997</v>
      </c>
      <c r="C1594" s="6">
        <v>562.70000000000005</v>
      </c>
      <c r="D1594" s="6">
        <v>345.7</v>
      </c>
      <c r="E1594" s="6">
        <v>34.65</v>
      </c>
      <c r="F1594" s="6">
        <v>273.05</v>
      </c>
      <c r="G1594" s="6">
        <v>273.14999999999998</v>
      </c>
      <c r="H1594" s="6">
        <v>110</v>
      </c>
      <c r="I1594" s="7">
        <f t="shared" si="187"/>
        <v>5.2010658836103563E-3</v>
      </c>
      <c r="J1594" s="7">
        <f t="shared" si="187"/>
        <v>7.1085836147146697E-3</v>
      </c>
      <c r="K1594" s="7">
        <f t="shared" si="187"/>
        <v>1.0702921608330973E-2</v>
      </c>
      <c r="L1594" s="7">
        <f t="shared" si="187"/>
        <v>-1.1544011544011523E-2</v>
      </c>
      <c r="M1594" s="7">
        <f t="shared" si="187"/>
        <v>-3.1862296282732072E-2</v>
      </c>
      <c r="N1594" s="7">
        <f t="shared" si="187"/>
        <v>-1.9220208676551387E-2</v>
      </c>
      <c r="O1594" s="7">
        <f t="shared" si="185"/>
        <v>-2.6363636363636367E-2</v>
      </c>
      <c r="P1594" s="7">
        <f t="shared" si="186"/>
        <v>-1.612487336541707E-2</v>
      </c>
      <c r="Q1594" s="7">
        <f t="shared" si="186"/>
        <v>-3.4410870443242848E-2</v>
      </c>
      <c r="R1594" s="7">
        <f t="shared" si="186"/>
        <v>-2.6546442547836932E-2</v>
      </c>
      <c r="S1594" s="7">
        <f t="shared" si="186"/>
        <v>1.4440435722336239E-3</v>
      </c>
      <c r="T1594" s="7">
        <f t="shared" si="186"/>
        <v>-1.7246501722080743E-2</v>
      </c>
      <c r="U1594" s="7">
        <f t="shared" si="186"/>
        <v>-2.9756049838562077E-2</v>
      </c>
      <c r="V1594" s="9">
        <f t="shared" si="186"/>
        <v>-5.8917007046425359E-3</v>
      </c>
    </row>
    <row r="1595" spans="1:22" x14ac:dyDescent="0.2">
      <c r="A1595" s="8">
        <v>43402</v>
      </c>
      <c r="B1595" s="6">
        <v>34067.4</v>
      </c>
      <c r="C1595" s="6">
        <v>566.70000000000005</v>
      </c>
      <c r="D1595" s="6">
        <v>349.4</v>
      </c>
      <c r="E1595" s="6">
        <v>34.25</v>
      </c>
      <c r="F1595" s="6">
        <v>264.35000000000002</v>
      </c>
      <c r="G1595" s="6">
        <v>267.89999999999998</v>
      </c>
      <c r="H1595" s="6">
        <v>107.1</v>
      </c>
      <c r="I1595" s="7">
        <f t="shared" si="187"/>
        <v>-2.107850907319031E-2</v>
      </c>
      <c r="J1595" s="7">
        <f t="shared" si="187"/>
        <v>-5.1173460384683289E-2</v>
      </c>
      <c r="K1595" s="7">
        <f t="shared" si="187"/>
        <v>-9.6594161419576441E-2</v>
      </c>
      <c r="L1595" s="7">
        <f t="shared" si="187"/>
        <v>-2.6277372262773713E-2</v>
      </c>
      <c r="M1595" s="7">
        <f t="shared" si="187"/>
        <v>-9.1545299791943036E-3</v>
      </c>
      <c r="N1595" s="7">
        <f t="shared" si="187"/>
        <v>-7.3908174692049244E-2</v>
      </c>
      <c r="O1595" s="7">
        <f t="shared" si="185"/>
        <v>-7.7030812324930031E-2</v>
      </c>
      <c r="P1595" s="7">
        <f t="shared" si="186"/>
        <v>5.1875870564258479E-3</v>
      </c>
      <c r="Q1595" s="7">
        <f t="shared" si="186"/>
        <v>7.0834367363401653E-3</v>
      </c>
      <c r="R1595" s="7">
        <f t="shared" si="186"/>
        <v>1.064605077237739E-2</v>
      </c>
      <c r="S1595" s="7">
        <f t="shared" si="186"/>
        <v>-1.1611160927677921E-2</v>
      </c>
      <c r="T1595" s="7">
        <f t="shared" si="186"/>
        <v>-3.2380945916703451E-2</v>
      </c>
      <c r="U1595" s="7">
        <f t="shared" si="186"/>
        <v>-1.9407318291163638E-2</v>
      </c>
      <c r="V1595" s="9">
        <f t="shared" si="186"/>
        <v>-2.6717388338713146E-2</v>
      </c>
    </row>
    <row r="1596" spans="1:22" x14ac:dyDescent="0.2">
      <c r="A1596" s="8">
        <v>43399</v>
      </c>
      <c r="B1596" s="6">
        <v>33349.31</v>
      </c>
      <c r="C1596" s="6">
        <v>537.70000000000005</v>
      </c>
      <c r="D1596" s="6">
        <v>315.64999999999998</v>
      </c>
      <c r="E1596" s="6">
        <v>33.35</v>
      </c>
      <c r="F1596" s="6">
        <v>261.93</v>
      </c>
      <c r="G1596" s="6">
        <v>248.1</v>
      </c>
      <c r="H1596" s="6">
        <v>98.85</v>
      </c>
      <c r="I1596" s="7">
        <f t="shared" si="187"/>
        <v>1.0218502271861052E-2</v>
      </c>
      <c r="J1596" s="7">
        <f t="shared" si="187"/>
        <v>4.3425702064348037E-2</v>
      </c>
      <c r="K1596" s="7">
        <f t="shared" si="187"/>
        <v>1.3622683351813825E-2</v>
      </c>
      <c r="L1596" s="7">
        <f t="shared" si="187"/>
        <v>2.0989505247376083E-2</v>
      </c>
      <c r="M1596" s="7">
        <f t="shared" si="187"/>
        <v>1.3935020807085863E-2</v>
      </c>
      <c r="N1596" s="7">
        <f t="shared" si="187"/>
        <v>5.8444175735590242E-3</v>
      </c>
      <c r="O1596" s="7">
        <f t="shared" si="185"/>
        <v>-4.0465351542741113E-3</v>
      </c>
      <c r="P1596" s="7">
        <f t="shared" si="186"/>
        <v>-2.1303832796164698E-2</v>
      </c>
      <c r="Q1596" s="7">
        <f t="shared" si="186"/>
        <v>-5.2529279359941193E-2</v>
      </c>
      <c r="R1596" s="7">
        <f t="shared" si="186"/>
        <v>-0.10158339288632158</v>
      </c>
      <c r="S1596" s="7">
        <f t="shared" si="186"/>
        <v>-2.6628792346601562E-2</v>
      </c>
      <c r="T1596" s="7">
        <f t="shared" si="186"/>
        <v>-9.1966901906333012E-3</v>
      </c>
      <c r="U1596" s="7">
        <f t="shared" si="186"/>
        <v>-7.6781885852807708E-2</v>
      </c>
      <c r="V1596" s="9">
        <f t="shared" si="186"/>
        <v>-8.0159427837077232E-2</v>
      </c>
    </row>
    <row r="1597" spans="1:22" x14ac:dyDescent="0.2">
      <c r="A1597" s="8">
        <v>43398</v>
      </c>
      <c r="B1597" s="6">
        <v>33690.089999999997</v>
      </c>
      <c r="C1597" s="6">
        <v>561.04999999999995</v>
      </c>
      <c r="D1597" s="6">
        <v>319.95</v>
      </c>
      <c r="E1597" s="6">
        <v>34.049999999999997</v>
      </c>
      <c r="F1597" s="6">
        <v>265.58</v>
      </c>
      <c r="G1597" s="6">
        <v>249.55</v>
      </c>
      <c r="H1597" s="6">
        <v>98.45</v>
      </c>
      <c r="I1597" s="7">
        <f t="shared" si="187"/>
        <v>1.0206859049649353E-2</v>
      </c>
      <c r="J1597" s="7">
        <f t="shared" si="187"/>
        <v>5.4362356296231429E-3</v>
      </c>
      <c r="K1597" s="7">
        <f t="shared" si="187"/>
        <v>6.4072511329895665E-3</v>
      </c>
      <c r="L1597" s="7">
        <f t="shared" si="187"/>
        <v>3.524229074889873E-2</v>
      </c>
      <c r="M1597" s="7">
        <f t="shared" si="187"/>
        <v>-9.9781610060997172E-3</v>
      </c>
      <c r="N1597" s="7">
        <f t="shared" si="187"/>
        <v>2.4644359847725728E-2</v>
      </c>
      <c r="O1597" s="7">
        <f t="shared" si="185"/>
        <v>4.2661249365159915E-2</v>
      </c>
      <c r="P1597" s="7">
        <f t="shared" si="186"/>
        <v>1.0166646338317192E-2</v>
      </c>
      <c r="Q1597" s="7">
        <f t="shared" si="186"/>
        <v>4.2509244295242755E-2</v>
      </c>
      <c r="R1597" s="7">
        <f t="shared" si="186"/>
        <v>1.3530728771834741E-2</v>
      </c>
      <c r="S1597" s="7">
        <f t="shared" si="186"/>
        <v>2.0772260233888423E-2</v>
      </c>
      <c r="T1597" s="7">
        <f t="shared" si="186"/>
        <v>1.3838821071355478E-2</v>
      </c>
      <c r="U1597" s="7">
        <f t="shared" si="186"/>
        <v>5.8274052178629021E-3</v>
      </c>
      <c r="V1597" s="9">
        <f t="shared" si="186"/>
        <v>-4.0547445314913283E-3</v>
      </c>
    </row>
    <row r="1598" spans="1:22" x14ac:dyDescent="0.2">
      <c r="A1598" s="8">
        <v>43397</v>
      </c>
      <c r="B1598" s="6">
        <v>34033.96</v>
      </c>
      <c r="C1598" s="6">
        <v>564.1</v>
      </c>
      <c r="D1598" s="6">
        <v>322</v>
      </c>
      <c r="E1598" s="6">
        <v>35.25</v>
      </c>
      <c r="F1598" s="6">
        <v>262.93</v>
      </c>
      <c r="G1598" s="6">
        <v>255.7</v>
      </c>
      <c r="H1598" s="6">
        <v>102.65</v>
      </c>
      <c r="I1598" s="7">
        <f t="shared" si="187"/>
        <v>-5.4865786996280974E-3</v>
      </c>
      <c r="J1598" s="7">
        <f t="shared" si="187"/>
        <v>-2.3931926963304262E-3</v>
      </c>
      <c r="K1598" s="7">
        <f t="shared" si="187"/>
        <v>2.6397515527951665E-3</v>
      </c>
      <c r="L1598" s="7">
        <f t="shared" si="187"/>
        <v>-2.4113475177304999E-2</v>
      </c>
      <c r="M1598" s="7">
        <f t="shared" si="187"/>
        <v>6.9219944471912154E-3</v>
      </c>
      <c r="N1598" s="7">
        <f t="shared" si="187"/>
        <v>-1.9554165037150018E-4</v>
      </c>
      <c r="O1598" s="7">
        <f t="shared" si="185"/>
        <v>-9.2547491475889476E-3</v>
      </c>
      <c r="P1598" s="7">
        <f t="shared" si="186"/>
        <v>1.0155120822517676E-2</v>
      </c>
      <c r="Q1598" s="7">
        <f t="shared" si="186"/>
        <v>5.4215126350552626E-3</v>
      </c>
      <c r="R1598" s="7">
        <f t="shared" si="186"/>
        <v>6.3868119589390758E-3</v>
      </c>
      <c r="S1598" s="7">
        <f t="shared" si="186"/>
        <v>3.4635496662756338E-2</v>
      </c>
      <c r="T1598" s="7">
        <f t="shared" si="186"/>
        <v>-1.0028276507012348E-2</v>
      </c>
      <c r="U1598" s="7">
        <f t="shared" si="186"/>
        <v>2.434558638152251E-2</v>
      </c>
      <c r="V1598" s="9">
        <f t="shared" si="186"/>
        <v>4.1776338379807966E-2</v>
      </c>
    </row>
    <row r="1599" spans="1:22" x14ac:dyDescent="0.2">
      <c r="A1599" s="8">
        <v>43396</v>
      </c>
      <c r="B1599" s="6">
        <v>33847.230000000003</v>
      </c>
      <c r="C1599" s="6">
        <v>562.75</v>
      </c>
      <c r="D1599" s="6">
        <v>322.85000000000002</v>
      </c>
      <c r="E1599" s="6">
        <v>34.4</v>
      </c>
      <c r="F1599" s="6">
        <v>264.75</v>
      </c>
      <c r="G1599" s="6">
        <v>255.65</v>
      </c>
      <c r="H1599" s="6">
        <v>101.7</v>
      </c>
      <c r="I1599" s="7">
        <f t="shared" si="187"/>
        <v>8.4837075293899833E-3</v>
      </c>
      <c r="J1599" s="7">
        <f t="shared" si="187"/>
        <v>-1.2438916037317282E-3</v>
      </c>
      <c r="K1599" s="7">
        <f t="shared" si="187"/>
        <v>1.3164008053275555E-2</v>
      </c>
      <c r="L1599" s="7">
        <f t="shared" si="187"/>
        <v>1.1627906976744207E-2</v>
      </c>
      <c r="M1599" s="7">
        <f t="shared" si="187"/>
        <v>-1.3220018885741314E-2</v>
      </c>
      <c r="N1599" s="7">
        <f t="shared" si="187"/>
        <v>1.8384510072364524E-2</v>
      </c>
      <c r="O1599" s="7">
        <f t="shared" si="185"/>
        <v>8.8495575221239076E-3</v>
      </c>
      <c r="P1599" s="7">
        <f t="shared" si="186"/>
        <v>-5.5016852534103483E-3</v>
      </c>
      <c r="Q1599" s="7">
        <f t="shared" si="186"/>
        <v>-2.3960609590887787E-3</v>
      </c>
      <c r="R1599" s="7">
        <f t="shared" si="186"/>
        <v>2.6362735280678288E-3</v>
      </c>
      <c r="S1599" s="7">
        <f t="shared" si="186"/>
        <v>-2.4408964878925028E-2</v>
      </c>
      <c r="T1599" s="7">
        <f t="shared" si="186"/>
        <v>6.8981474263468262E-3</v>
      </c>
      <c r="U1599" s="7">
        <f t="shared" si="186"/>
        <v>-1.9556077113265925E-4</v>
      </c>
      <c r="V1599" s="9">
        <f t="shared" si="186"/>
        <v>-9.2978404104283648E-3</v>
      </c>
    </row>
    <row r="1600" spans="1:22" x14ac:dyDescent="0.2">
      <c r="A1600" s="8">
        <v>43395</v>
      </c>
      <c r="B1600" s="6">
        <v>34134.379999999997</v>
      </c>
      <c r="C1600" s="6">
        <v>562.04999999999995</v>
      </c>
      <c r="D1600" s="6">
        <v>327.10000000000002</v>
      </c>
      <c r="E1600" s="6">
        <v>34.799999999999997</v>
      </c>
      <c r="F1600" s="6">
        <v>261.25</v>
      </c>
      <c r="G1600" s="6">
        <v>260.35000000000002</v>
      </c>
      <c r="H1600" s="6">
        <v>102.6</v>
      </c>
      <c r="I1600" s="7">
        <f t="shared" si="187"/>
        <v>5.3098957707742311E-3</v>
      </c>
      <c r="J1600" s="7">
        <f t="shared" si="187"/>
        <v>8.8960056934439535E-4</v>
      </c>
      <c r="K1600" s="7">
        <f t="shared" si="187"/>
        <v>-3.5616019565882118E-2</v>
      </c>
      <c r="L1600" s="7">
        <f t="shared" si="187"/>
        <v>1.5804597701149614E-2</v>
      </c>
      <c r="M1600" s="7">
        <f t="shared" si="187"/>
        <v>3.2727272727272716E-2</v>
      </c>
      <c r="N1600" s="7">
        <f t="shared" si="187"/>
        <v>2.8807374687920273E-3</v>
      </c>
      <c r="O1600" s="7">
        <f t="shared" si="185"/>
        <v>-1.9493177387913674E-3</v>
      </c>
      <c r="P1600" s="7">
        <f t="shared" si="186"/>
        <v>8.447923129813989E-3</v>
      </c>
      <c r="Q1600" s="7">
        <f t="shared" si="186"/>
        <v>-1.2446658790356119E-3</v>
      </c>
      <c r="R1600" s="7">
        <f t="shared" si="186"/>
        <v>1.3078115471862268E-2</v>
      </c>
      <c r="S1600" s="7">
        <f t="shared" si="186"/>
        <v>1.1560822401076006E-2</v>
      </c>
      <c r="T1600" s="7">
        <f t="shared" si="186"/>
        <v>-1.3308181202495129E-2</v>
      </c>
      <c r="U1600" s="7">
        <f t="shared" si="186"/>
        <v>1.82175580828998E-2</v>
      </c>
      <c r="V1600" s="9">
        <f t="shared" si="186"/>
        <v>8.8106296821549059E-3</v>
      </c>
    </row>
    <row r="1601" spans="1:22" x14ac:dyDescent="0.2">
      <c r="A1601" s="8">
        <v>43392</v>
      </c>
      <c r="B1601" s="6">
        <v>34315.629999999997</v>
      </c>
      <c r="C1601" s="6">
        <v>562.54999999999995</v>
      </c>
      <c r="D1601" s="6">
        <v>315.45</v>
      </c>
      <c r="E1601" s="6">
        <v>35.35</v>
      </c>
      <c r="F1601" s="6">
        <v>269.8</v>
      </c>
      <c r="G1601" s="6">
        <v>261.10000000000002</v>
      </c>
      <c r="H1601" s="6">
        <v>102.4</v>
      </c>
      <c r="I1601" s="7">
        <f t="shared" si="187"/>
        <v>1.3520078168461458E-2</v>
      </c>
      <c r="J1601" s="7">
        <f t="shared" si="187"/>
        <v>2.3997866856279471E-2</v>
      </c>
      <c r="K1601" s="7">
        <f t="shared" si="187"/>
        <v>-2.0605484228878312E-3</v>
      </c>
      <c r="L1601" s="7">
        <f t="shared" si="187"/>
        <v>-7.0721357850070943E-3</v>
      </c>
      <c r="M1601" s="7">
        <f t="shared" si="187"/>
        <v>0.10459599703484046</v>
      </c>
      <c r="N1601" s="7">
        <f t="shared" si="187"/>
        <v>1.9149751053215702E-4</v>
      </c>
      <c r="O1601" s="7">
        <f t="shared" si="185"/>
        <v>-2.7343750000000111E-2</v>
      </c>
      <c r="P1601" s="7">
        <f t="shared" si="186"/>
        <v>5.2958479804852887E-3</v>
      </c>
      <c r="Q1601" s="7">
        <f t="shared" si="186"/>
        <v>8.8920510927486315E-4</v>
      </c>
      <c r="R1601" s="7">
        <f t="shared" si="186"/>
        <v>-3.6265743727519874E-2</v>
      </c>
      <c r="S1601" s="7">
        <f t="shared" si="186"/>
        <v>1.5681005562153294E-2</v>
      </c>
      <c r="T1601" s="7">
        <f t="shared" si="186"/>
        <v>3.2203140494634734E-2</v>
      </c>
      <c r="U1601" s="7">
        <f t="shared" si="186"/>
        <v>2.8765960961750956E-3</v>
      </c>
      <c r="V1601" s="9">
        <f t="shared" si="186"/>
        <v>-1.9512201312616936E-3</v>
      </c>
    </row>
    <row r="1602" spans="1:22" x14ac:dyDescent="0.2">
      <c r="A1602" s="8">
        <v>43390</v>
      </c>
      <c r="B1602" s="6">
        <v>34779.58</v>
      </c>
      <c r="C1602" s="6">
        <v>576.04999999999995</v>
      </c>
      <c r="D1602" s="6">
        <v>314.8</v>
      </c>
      <c r="E1602" s="6">
        <v>35.1</v>
      </c>
      <c r="F1602" s="6">
        <v>298.02</v>
      </c>
      <c r="G1602" s="6">
        <v>261.14999999999998</v>
      </c>
      <c r="H1602" s="6">
        <v>99.6</v>
      </c>
      <c r="I1602" s="7">
        <f t="shared" si="187"/>
        <v>1.1009333637726604E-2</v>
      </c>
      <c r="J1602" s="7">
        <f t="shared" si="187"/>
        <v>2.2220293377311018E-2</v>
      </c>
      <c r="K1602" s="7">
        <f t="shared" si="187"/>
        <v>1.8583227445997386E-2</v>
      </c>
      <c r="L1602" s="7">
        <f t="shared" si="187"/>
        <v>3.4188034188034067E-2</v>
      </c>
      <c r="M1602" s="7">
        <f t="shared" si="187"/>
        <v>5.955976108985972E-2</v>
      </c>
      <c r="N1602" s="7">
        <f t="shared" si="187"/>
        <v>3.5037334865020142E-2</v>
      </c>
      <c r="O1602" s="7">
        <f t="shared" si="185"/>
        <v>6.5261044176707639E-3</v>
      </c>
      <c r="P1602" s="7">
        <f t="shared" si="186"/>
        <v>1.3429497437379501E-2</v>
      </c>
      <c r="Q1602" s="7">
        <f t="shared" si="186"/>
        <v>2.3714443466981705E-2</v>
      </c>
      <c r="R1602" s="7">
        <f t="shared" si="186"/>
        <v>-2.0626742735702112E-3</v>
      </c>
      <c r="S1602" s="7">
        <f t="shared" si="186"/>
        <v>-7.0972618707616586E-3</v>
      </c>
      <c r="T1602" s="7">
        <f t="shared" si="186"/>
        <v>9.9479654573658483E-2</v>
      </c>
      <c r="U1602" s="7">
        <f t="shared" si="186"/>
        <v>1.9147917722437153E-4</v>
      </c>
      <c r="V1602" s="9">
        <f t="shared" si="186"/>
        <v>-2.7724548014854973E-2</v>
      </c>
    </row>
    <row r="1603" spans="1:22" x14ac:dyDescent="0.2">
      <c r="A1603" s="8">
        <v>43389</v>
      </c>
      <c r="B1603" s="6">
        <v>35162.480000000003</v>
      </c>
      <c r="C1603" s="6">
        <v>588.85</v>
      </c>
      <c r="D1603" s="6">
        <v>320.64999999999998</v>
      </c>
      <c r="E1603" s="6">
        <v>36.299999999999997</v>
      </c>
      <c r="F1603" s="6">
        <v>315.77</v>
      </c>
      <c r="G1603" s="6">
        <v>270.3</v>
      </c>
      <c r="H1603" s="6">
        <v>100.25</v>
      </c>
      <c r="I1603" s="7">
        <f t="shared" si="187"/>
        <v>-8.4573101783492755E-3</v>
      </c>
      <c r="J1603" s="7">
        <f t="shared" si="187"/>
        <v>-2.0888171860406035E-2</v>
      </c>
      <c r="K1603" s="7">
        <f t="shared" si="187"/>
        <v>-2.2766256042413668E-2</v>
      </c>
      <c r="L1603" s="7">
        <f t="shared" si="187"/>
        <v>-5.5096418732780705E-3</v>
      </c>
      <c r="M1603" s="7">
        <f t="shared" si="187"/>
        <v>-1.7861101434588411E-2</v>
      </c>
      <c r="N1603" s="7">
        <f t="shared" si="187"/>
        <v>-2.6267110617832157E-2</v>
      </c>
      <c r="O1603" s="7">
        <f t="shared" si="185"/>
        <v>-2.8927680798005007E-2</v>
      </c>
      <c r="P1603" s="7">
        <f t="shared" si="186"/>
        <v>1.0949172080512803E-2</v>
      </c>
      <c r="Q1603" s="7">
        <f t="shared" si="186"/>
        <v>2.1977019803494927E-2</v>
      </c>
      <c r="R1603" s="7">
        <f t="shared" si="186"/>
        <v>1.8412669051623694E-2</v>
      </c>
      <c r="S1603" s="7">
        <f t="shared" si="186"/>
        <v>3.3616610798984849E-2</v>
      </c>
      <c r="T1603" s="7">
        <f t="shared" si="186"/>
        <v>5.7853502128303702E-2</v>
      </c>
      <c r="U1603" s="7">
        <f t="shared" si="186"/>
        <v>3.4437498400094219E-2</v>
      </c>
      <c r="V1603" s="9">
        <f t="shared" si="186"/>
        <v>6.5049015961260977E-3</v>
      </c>
    </row>
    <row r="1604" spans="1:22" x14ac:dyDescent="0.2">
      <c r="A1604" s="8">
        <v>43388</v>
      </c>
      <c r="B1604" s="6">
        <v>34865.1</v>
      </c>
      <c r="C1604" s="6">
        <v>576.54999999999995</v>
      </c>
      <c r="D1604" s="6">
        <v>313.35000000000002</v>
      </c>
      <c r="E1604" s="6">
        <v>36.1</v>
      </c>
      <c r="F1604" s="6">
        <v>310.13</v>
      </c>
      <c r="G1604" s="6">
        <v>263.2</v>
      </c>
      <c r="H1604" s="6">
        <v>97.35</v>
      </c>
      <c r="I1604" s="7">
        <f t="shared" si="187"/>
        <v>-3.7722536289870323E-3</v>
      </c>
      <c r="J1604" s="7">
        <f t="shared" si="187"/>
        <v>1.4482698811898453E-2</v>
      </c>
      <c r="K1604" s="7">
        <f t="shared" si="187"/>
        <v>1.9307483644486867E-2</v>
      </c>
      <c r="L1604" s="7">
        <f t="shared" si="187"/>
        <v>1.1080332409972193E-2</v>
      </c>
      <c r="M1604" s="7">
        <f t="shared" si="187"/>
        <v>-3.869345113339584E-3</v>
      </c>
      <c r="N1604" s="7">
        <f t="shared" si="187"/>
        <v>2.0896656534954428E-3</v>
      </c>
      <c r="O1604" s="7">
        <f t="shared" si="185"/>
        <v>-8.7313816127374544E-3</v>
      </c>
      <c r="P1604" s="7">
        <f t="shared" si="186"/>
        <v>-8.49327615324455E-3</v>
      </c>
      <c r="Q1604" s="7">
        <f t="shared" si="186"/>
        <v>-2.1109416070432412E-2</v>
      </c>
      <c r="R1604" s="7">
        <f t="shared" si="186"/>
        <v>-2.3029408924187263E-2</v>
      </c>
      <c r="S1604" s="7">
        <f t="shared" si="186"/>
        <v>-5.5248759319696918E-3</v>
      </c>
      <c r="T1604" s="7">
        <f t="shared" si="186"/>
        <v>-1.8022536062381939E-2</v>
      </c>
      <c r="U1604" s="7">
        <f t="shared" si="186"/>
        <v>-2.6618253831239908E-2</v>
      </c>
      <c r="V1604" s="9">
        <f t="shared" si="186"/>
        <v>-2.9354334368469893E-2</v>
      </c>
    </row>
    <row r="1605" spans="1:22" x14ac:dyDescent="0.2">
      <c r="A1605" s="8">
        <v>43385</v>
      </c>
      <c r="B1605" s="6">
        <v>34733.58</v>
      </c>
      <c r="C1605" s="6">
        <v>584.9</v>
      </c>
      <c r="D1605" s="6">
        <v>319.39999999999998</v>
      </c>
      <c r="E1605" s="6">
        <v>36.5</v>
      </c>
      <c r="F1605" s="6">
        <v>308.93</v>
      </c>
      <c r="G1605" s="6">
        <v>263.75</v>
      </c>
      <c r="H1605" s="6">
        <v>96.5</v>
      </c>
      <c r="I1605" s="7">
        <f t="shared" si="187"/>
        <v>-2.1087086329713234E-2</v>
      </c>
      <c r="J1605" s="7">
        <f t="shared" si="187"/>
        <v>-6.9242605573601734E-3</v>
      </c>
      <c r="K1605" s="7">
        <f t="shared" si="187"/>
        <v>-2.4107701941139648E-2</v>
      </c>
      <c r="L1605" s="7">
        <f t="shared" si="187"/>
        <v>-3.6986301369863028E-2</v>
      </c>
      <c r="M1605" s="7">
        <f t="shared" si="187"/>
        <v>-6.0855209918104447E-2</v>
      </c>
      <c r="N1605" s="7">
        <f t="shared" si="187"/>
        <v>-6.0663507109005588E-3</v>
      </c>
      <c r="O1605" s="7">
        <f t="shared" si="185"/>
        <v>-2.6424870466321249E-2</v>
      </c>
      <c r="P1605" s="7">
        <f t="shared" si="186"/>
        <v>-3.7793865214109023E-3</v>
      </c>
      <c r="Q1605" s="7">
        <f t="shared" si="186"/>
        <v>1.4378826231854958E-2</v>
      </c>
      <c r="R1605" s="7">
        <f t="shared" si="186"/>
        <v>1.9123459110227448E-2</v>
      </c>
      <c r="S1605" s="7">
        <f t="shared" si="186"/>
        <v>1.1019395249610479E-2</v>
      </c>
      <c r="T1605" s="7">
        <f t="shared" si="186"/>
        <v>-3.8768503957500979E-3</v>
      </c>
      <c r="U1605" s="7">
        <f t="shared" si="186"/>
        <v>2.0874853391141175E-3</v>
      </c>
      <c r="V1605" s="9">
        <f t="shared" si="186"/>
        <v>-8.7697234732683586E-3</v>
      </c>
    </row>
    <row r="1606" spans="1:22" x14ac:dyDescent="0.2">
      <c r="A1606" s="8">
        <v>43384</v>
      </c>
      <c r="B1606" s="6">
        <v>34001.15</v>
      </c>
      <c r="C1606" s="6">
        <v>580.85</v>
      </c>
      <c r="D1606" s="6">
        <v>311.7</v>
      </c>
      <c r="E1606" s="6">
        <v>35.15</v>
      </c>
      <c r="F1606" s="6">
        <v>290.13</v>
      </c>
      <c r="G1606" s="6">
        <v>262.14999999999998</v>
      </c>
      <c r="H1606" s="6">
        <v>93.95</v>
      </c>
      <c r="I1606" s="7">
        <f t="shared" si="187"/>
        <v>2.2344538346497078E-2</v>
      </c>
      <c r="J1606" s="7">
        <f t="shared" si="187"/>
        <v>1.4375484204183664E-2</v>
      </c>
      <c r="K1606" s="7">
        <f t="shared" si="187"/>
        <v>2.614693615656094E-2</v>
      </c>
      <c r="L1606" s="7">
        <f t="shared" si="187"/>
        <v>2.1337126600284417E-2</v>
      </c>
      <c r="M1606" s="7">
        <f t="shared" si="187"/>
        <v>1.0340192327578102E-3</v>
      </c>
      <c r="N1606" s="7">
        <f t="shared" si="187"/>
        <v>6.2941064276177849E-2</v>
      </c>
      <c r="O1606" s="7">
        <f t="shared" si="185"/>
        <v>1.7562533262373448E-2</v>
      </c>
      <c r="P1606" s="7">
        <f t="shared" si="186"/>
        <v>-2.1312594779816469E-2</v>
      </c>
      <c r="Q1606" s="7">
        <f t="shared" si="186"/>
        <v>-6.9483444894962304E-3</v>
      </c>
      <c r="R1606" s="7">
        <f t="shared" si="186"/>
        <v>-2.4403049007620671E-2</v>
      </c>
      <c r="S1606" s="7">
        <f t="shared" si="186"/>
        <v>-3.7687642331771923E-2</v>
      </c>
      <c r="T1606" s="7">
        <f t="shared" si="186"/>
        <v>-6.278561562050429E-2</v>
      </c>
      <c r="U1606" s="7">
        <f t="shared" si="186"/>
        <v>-6.0848257717345464E-3</v>
      </c>
      <c r="V1606" s="9">
        <f t="shared" si="186"/>
        <v>-2.6780282485465927E-2</v>
      </c>
    </row>
    <row r="1607" spans="1:22" x14ac:dyDescent="0.2">
      <c r="A1607" s="8">
        <v>43383</v>
      </c>
      <c r="B1607" s="6">
        <v>34760.89</v>
      </c>
      <c r="C1607" s="6">
        <v>589.20000000000005</v>
      </c>
      <c r="D1607" s="6">
        <v>319.85000000000002</v>
      </c>
      <c r="E1607" s="6">
        <v>35.9</v>
      </c>
      <c r="F1607" s="6">
        <v>290.43</v>
      </c>
      <c r="G1607" s="6">
        <v>278.64999999999998</v>
      </c>
      <c r="H1607" s="6">
        <v>95.6</v>
      </c>
      <c r="I1607" s="7">
        <f t="shared" si="187"/>
        <v>-1.3274113522409814E-2</v>
      </c>
      <c r="J1607" s="7">
        <f t="shared" si="187"/>
        <v>-6.1693822131704046E-2</v>
      </c>
      <c r="K1607" s="7">
        <f t="shared" si="187"/>
        <v>-4.2519931217758433E-2</v>
      </c>
      <c r="L1607" s="7">
        <f t="shared" si="187"/>
        <v>-6.4066852367687943E-2</v>
      </c>
      <c r="M1607" s="7">
        <f t="shared" si="187"/>
        <v>-1.9385049753813277E-2</v>
      </c>
      <c r="N1607" s="7">
        <f t="shared" si="187"/>
        <v>-5.6343082720258342E-2</v>
      </c>
      <c r="O1607" s="7">
        <f t="shared" si="185"/>
        <v>-2.4581589958158956E-2</v>
      </c>
      <c r="P1607" s="7">
        <f t="shared" si="186"/>
        <v>2.2098556638533065E-2</v>
      </c>
      <c r="Q1607" s="7">
        <f t="shared" si="186"/>
        <v>1.4273136628991533E-2</v>
      </c>
      <c r="R1607" s="7">
        <f t="shared" si="186"/>
        <v>2.5810949122855371E-2</v>
      </c>
      <c r="S1607" s="7">
        <f t="shared" si="186"/>
        <v>2.1112677237559201E-2</v>
      </c>
      <c r="T1607" s="7">
        <f t="shared" si="186"/>
        <v>1.0334850031083929E-3</v>
      </c>
      <c r="U1607" s="7">
        <f t="shared" si="186"/>
        <v>6.1039654997003659E-2</v>
      </c>
      <c r="V1607" s="9">
        <f t="shared" si="186"/>
        <v>1.7410094197881126E-2</v>
      </c>
    </row>
    <row r="1608" spans="1:22" x14ac:dyDescent="0.2">
      <c r="A1608" s="8">
        <v>43382</v>
      </c>
      <c r="B1608" s="6">
        <v>34299.47</v>
      </c>
      <c r="C1608" s="6">
        <v>552.85</v>
      </c>
      <c r="D1608" s="6">
        <v>306.25</v>
      </c>
      <c r="E1608" s="6">
        <v>33.6</v>
      </c>
      <c r="F1608" s="6">
        <v>284.8</v>
      </c>
      <c r="G1608" s="6">
        <v>262.95</v>
      </c>
      <c r="H1608" s="6">
        <v>93.25</v>
      </c>
      <c r="I1608" s="7">
        <f t="shared" si="187"/>
        <v>5.0994957064933732E-3</v>
      </c>
      <c r="J1608" s="7">
        <f t="shared" si="187"/>
        <v>6.6925929275569729E-3</v>
      </c>
      <c r="K1608" s="7">
        <f t="shared" si="187"/>
        <v>1.5020408163265442E-2</v>
      </c>
      <c r="L1608" s="7">
        <f t="shared" si="187"/>
        <v>4.4642857142855874E-3</v>
      </c>
      <c r="M1608" s="7">
        <f t="shared" si="187"/>
        <v>-9.5505617977529322E-3</v>
      </c>
      <c r="N1608" s="7">
        <f t="shared" si="187"/>
        <v>1.0648412245674033E-2</v>
      </c>
      <c r="O1608" s="7">
        <f t="shared" si="185"/>
        <v>4.5576407506702443E-2</v>
      </c>
      <c r="P1608" s="7">
        <f t="shared" si="186"/>
        <v>-1.3363002054634835E-2</v>
      </c>
      <c r="Q1608" s="7">
        <f t="shared" si="186"/>
        <v>-6.3678967600064473E-2</v>
      </c>
      <c r="R1608" s="7">
        <f t="shared" si="186"/>
        <v>-4.3450374037210006E-2</v>
      </c>
      <c r="S1608" s="7">
        <f t="shared" si="186"/>
        <v>-6.621122852507455E-2</v>
      </c>
      <c r="T1608" s="7">
        <f t="shared" si="186"/>
        <v>-1.9575403862269102E-2</v>
      </c>
      <c r="U1608" s="7">
        <f t="shared" si="186"/>
        <v>-5.7992613980192113E-2</v>
      </c>
      <c r="V1608" s="9">
        <f t="shared" si="186"/>
        <v>-2.4888761533430639E-2</v>
      </c>
    </row>
    <row r="1609" spans="1:22" x14ac:dyDescent="0.2">
      <c r="A1609" s="8">
        <v>43381</v>
      </c>
      <c r="B1609" s="6">
        <v>34474.379999999997</v>
      </c>
      <c r="C1609" s="6">
        <v>556.54999999999995</v>
      </c>
      <c r="D1609" s="6">
        <v>310.85000000000002</v>
      </c>
      <c r="E1609" s="6">
        <v>33.75</v>
      </c>
      <c r="F1609" s="6">
        <v>282.08</v>
      </c>
      <c r="G1609" s="6">
        <v>265.75</v>
      </c>
      <c r="H1609" s="6">
        <v>97.5</v>
      </c>
      <c r="I1609" s="7">
        <f t="shared" si="187"/>
        <v>-2.8249964176295661E-3</v>
      </c>
      <c r="J1609" s="7">
        <f t="shared" si="187"/>
        <v>2.1471565897044353E-2</v>
      </c>
      <c r="K1609" s="7">
        <f t="shared" si="187"/>
        <v>-1.1420299179668691E-2</v>
      </c>
      <c r="L1609" s="7">
        <f t="shared" si="187"/>
        <v>4.7407407407407343E-2</v>
      </c>
      <c r="M1609" s="7">
        <f t="shared" si="187"/>
        <v>-2.3858479863868243E-2</v>
      </c>
      <c r="N1609" s="7">
        <f t="shared" si="187"/>
        <v>-2.7845719661335755E-2</v>
      </c>
      <c r="O1609" s="7">
        <f t="shared" si="185"/>
        <v>1.6410256410256396E-2</v>
      </c>
      <c r="P1609" s="7">
        <f t="shared" si="186"/>
        <v>5.0865373137713756E-3</v>
      </c>
      <c r="Q1609" s="7">
        <f t="shared" si="186"/>
        <v>6.6702969508238121E-3</v>
      </c>
      <c r="R1609" s="7">
        <f t="shared" si="186"/>
        <v>1.4908718856409929E-2</v>
      </c>
      <c r="S1609" s="7">
        <f t="shared" si="186"/>
        <v>4.4543503493801534E-3</v>
      </c>
      <c r="T1609" s="7">
        <f t="shared" si="186"/>
        <v>-9.5964608882607282E-3</v>
      </c>
      <c r="U1609" s="7">
        <f t="shared" si="186"/>
        <v>1.0592117186704064E-2</v>
      </c>
      <c r="V1609" s="9">
        <f t="shared" si="186"/>
        <v>4.4568319479876599E-2</v>
      </c>
    </row>
    <row r="1610" spans="1:22" x14ac:dyDescent="0.2">
      <c r="A1610" s="8">
        <v>43378</v>
      </c>
      <c r="B1610" s="6">
        <v>34376.99</v>
      </c>
      <c r="C1610" s="6">
        <v>568.5</v>
      </c>
      <c r="D1610" s="6">
        <v>307.3</v>
      </c>
      <c r="E1610" s="6">
        <v>35.35</v>
      </c>
      <c r="F1610" s="6">
        <v>275.35000000000002</v>
      </c>
      <c r="G1610" s="6">
        <v>258.35000000000002</v>
      </c>
      <c r="H1610" s="6">
        <v>99.1</v>
      </c>
      <c r="I1610" s="7">
        <f t="shared" si="187"/>
        <v>2.3043611438930744E-2</v>
      </c>
      <c r="J1610" s="7">
        <f t="shared" si="187"/>
        <v>3.1222515391380767E-2</v>
      </c>
      <c r="K1610" s="7">
        <f t="shared" si="187"/>
        <v>2.993817116823938E-2</v>
      </c>
      <c r="L1610" s="7">
        <f t="shared" si="187"/>
        <v>3.8189533239038287E-2</v>
      </c>
      <c r="M1610" s="7">
        <f t="shared" si="187"/>
        <v>9.0793535500273137E-3</v>
      </c>
      <c r="N1610" s="7">
        <f t="shared" si="187"/>
        <v>5.0319334236500923E-2</v>
      </c>
      <c r="O1610" s="7">
        <f t="shared" si="185"/>
        <v>4.2885973763874929E-2</v>
      </c>
      <c r="P1610" s="7">
        <f t="shared" si="186"/>
        <v>-2.8289942510279112E-3</v>
      </c>
      <c r="Q1610" s="7">
        <f t="shared" si="186"/>
        <v>2.1244299251355975E-2</v>
      </c>
      <c r="R1610" s="7">
        <f t="shared" si="186"/>
        <v>-1.1486011578907607E-2</v>
      </c>
      <c r="S1610" s="7">
        <f t="shared" ref="S1610:V1673" si="188">LN(E1610/E1609)</f>
        <v>4.6317975024042869E-2</v>
      </c>
      <c r="T1610" s="7">
        <f t="shared" si="188"/>
        <v>-2.4147702941069431E-2</v>
      </c>
      <c r="U1610" s="7">
        <f t="shared" si="188"/>
        <v>-2.8240762488863601E-2</v>
      </c>
      <c r="V1610" s="9">
        <f t="shared" si="188"/>
        <v>1.6277063332140799E-2</v>
      </c>
    </row>
    <row r="1611" spans="1:22" x14ac:dyDescent="0.2">
      <c r="A1611" s="8">
        <v>43377</v>
      </c>
      <c r="B1611" s="6">
        <v>35169.160000000003</v>
      </c>
      <c r="C1611" s="6">
        <v>586.25</v>
      </c>
      <c r="D1611" s="6">
        <v>316.5</v>
      </c>
      <c r="E1611" s="6">
        <v>36.700000000000003</v>
      </c>
      <c r="F1611" s="6">
        <v>277.85000000000002</v>
      </c>
      <c r="G1611" s="6">
        <v>271.35000000000002</v>
      </c>
      <c r="H1611" s="6">
        <v>103.35</v>
      </c>
      <c r="I1611" s="7">
        <f t="shared" si="187"/>
        <v>2.2931170377683108E-2</v>
      </c>
      <c r="J1611" s="7">
        <f t="shared" si="187"/>
        <v>-2.3880597014925398E-2</v>
      </c>
      <c r="K1611" s="7">
        <f t="shared" si="187"/>
        <v>-4.0442338072669837E-2</v>
      </c>
      <c r="L1611" s="7">
        <f t="shared" si="187"/>
        <v>2.1798365122615682E-2</v>
      </c>
      <c r="M1611" s="7">
        <f t="shared" si="187"/>
        <v>1.6303761022134156E-2</v>
      </c>
      <c r="N1611" s="7">
        <f t="shared" si="187"/>
        <v>1.2898470609912227E-3</v>
      </c>
      <c r="O1611" s="7">
        <f t="shared" si="185"/>
        <v>-4.8379293662315082E-4</v>
      </c>
      <c r="P1611" s="7">
        <f t="shared" ref="P1611:U1674" si="189">LN(B1611/B1610)</f>
        <v>2.2782116988413297E-2</v>
      </c>
      <c r="Q1611" s="7">
        <f t="shared" si="189"/>
        <v>3.0745006569898332E-2</v>
      </c>
      <c r="R1611" s="7">
        <f t="shared" si="189"/>
        <v>2.9498772447791786E-2</v>
      </c>
      <c r="S1611" s="7">
        <f t="shared" si="188"/>
        <v>3.7478362717942922E-2</v>
      </c>
      <c r="T1611" s="7">
        <f t="shared" si="188"/>
        <v>9.0383840174398343E-3</v>
      </c>
      <c r="U1611" s="7">
        <f t="shared" si="188"/>
        <v>4.9094245776220263E-2</v>
      </c>
      <c r="V1611" s="9">
        <f t="shared" si="188"/>
        <v>4.1991844791835015E-2</v>
      </c>
    </row>
    <row r="1612" spans="1:22" x14ac:dyDescent="0.2">
      <c r="A1612" s="8">
        <v>43376</v>
      </c>
      <c r="B1612" s="6">
        <v>35975.629999999997</v>
      </c>
      <c r="C1612" s="6">
        <v>572.25</v>
      </c>
      <c r="D1612" s="6">
        <v>303.7</v>
      </c>
      <c r="E1612" s="6">
        <v>37.5</v>
      </c>
      <c r="F1612" s="6">
        <v>282.38</v>
      </c>
      <c r="G1612" s="6">
        <v>271.7</v>
      </c>
      <c r="H1612" s="6">
        <v>103.3</v>
      </c>
      <c r="I1612" s="7">
        <f t="shared" si="187"/>
        <v>1.5302303253619254E-2</v>
      </c>
      <c r="J1612" s="7">
        <f t="shared" si="187"/>
        <v>3.7046745303626061E-2</v>
      </c>
      <c r="K1612" s="7">
        <f t="shared" si="187"/>
        <v>3.3915047744484728E-2</v>
      </c>
      <c r="L1612" s="7">
        <f t="shared" si="187"/>
        <v>-4.0000000000000036E-3</v>
      </c>
      <c r="M1612" s="7">
        <f t="shared" si="187"/>
        <v>-7.1888943976201602E-3</v>
      </c>
      <c r="N1612" s="7">
        <f t="shared" si="187"/>
        <v>7.9131394920870513E-3</v>
      </c>
      <c r="O1612" s="7">
        <f t="shared" si="185"/>
        <v>1.0648596321394033E-2</v>
      </c>
      <c r="P1612" s="7">
        <f t="shared" si="189"/>
        <v>2.2672202572693076E-2</v>
      </c>
      <c r="Q1612" s="7">
        <f t="shared" si="189"/>
        <v>-2.4170360927813068E-2</v>
      </c>
      <c r="R1612" s="7">
        <f t="shared" si="189"/>
        <v>-4.1282869532527806E-2</v>
      </c>
      <c r="S1612" s="7">
        <f t="shared" si="188"/>
        <v>2.1564177915840425E-2</v>
      </c>
      <c r="T1612" s="7">
        <f t="shared" si="188"/>
        <v>1.617228185544867E-2</v>
      </c>
      <c r="U1612" s="7">
        <f t="shared" si="188"/>
        <v>1.2890159228881076E-3</v>
      </c>
      <c r="V1612" s="9">
        <f t="shared" si="188"/>
        <v>-4.8391000218443107E-4</v>
      </c>
    </row>
    <row r="1613" spans="1:22" x14ac:dyDescent="0.2">
      <c r="A1613" s="8">
        <v>43374</v>
      </c>
      <c r="B1613" s="6">
        <v>36526.14</v>
      </c>
      <c r="C1613" s="6">
        <v>593.45000000000005</v>
      </c>
      <c r="D1613" s="6">
        <v>314</v>
      </c>
      <c r="E1613" s="6">
        <v>37.35</v>
      </c>
      <c r="F1613" s="6">
        <v>280.35000000000002</v>
      </c>
      <c r="G1613" s="6">
        <v>273.85000000000002</v>
      </c>
      <c r="H1613" s="6">
        <v>104.4</v>
      </c>
      <c r="I1613" s="7">
        <f t="shared" si="187"/>
        <v>-8.1859183587424944E-3</v>
      </c>
      <c r="J1613" s="7">
        <f t="shared" si="187"/>
        <v>3.3364226135310426E-2</v>
      </c>
      <c r="K1613" s="7">
        <f t="shared" si="187"/>
        <v>-2.6910828025477618E-2</v>
      </c>
      <c r="L1613" s="7">
        <f t="shared" si="187"/>
        <v>-2.8112449799196915E-2</v>
      </c>
      <c r="M1613" s="7">
        <f t="shared" si="187"/>
        <v>2.4255395041911765E-2</v>
      </c>
      <c r="N1613" s="7">
        <f t="shared" si="187"/>
        <v>-3.0491144787292424E-2</v>
      </c>
      <c r="O1613" s="7">
        <f t="shared" si="185"/>
        <v>-4.6934865900383205E-2</v>
      </c>
      <c r="P1613" s="7">
        <f t="shared" si="189"/>
        <v>1.5186403867349372E-2</v>
      </c>
      <c r="Q1613" s="7">
        <f t="shared" si="189"/>
        <v>3.6377005669838154E-2</v>
      </c>
      <c r="R1613" s="7">
        <f t="shared" si="189"/>
        <v>3.335261385655032E-2</v>
      </c>
      <c r="S1613" s="7">
        <f t="shared" si="188"/>
        <v>-4.0080213975388218E-3</v>
      </c>
      <c r="T1613" s="7">
        <f t="shared" si="188"/>
        <v>-7.2148590116974179E-3</v>
      </c>
      <c r="U1613" s="7">
        <f t="shared" si="188"/>
        <v>7.8819947974284633E-3</v>
      </c>
      <c r="V1613" s="9">
        <f t="shared" si="188"/>
        <v>1.0592299322945517E-2</v>
      </c>
    </row>
    <row r="1614" spans="1:22" x14ac:dyDescent="0.2">
      <c r="A1614" s="8">
        <v>43371</v>
      </c>
      <c r="B1614" s="6">
        <v>36227.14</v>
      </c>
      <c r="C1614" s="6">
        <v>613.25</v>
      </c>
      <c r="D1614" s="6">
        <v>305.55</v>
      </c>
      <c r="E1614" s="6">
        <v>36.299999999999997</v>
      </c>
      <c r="F1614" s="6">
        <v>287.14999999999998</v>
      </c>
      <c r="G1614" s="6">
        <v>265.5</v>
      </c>
      <c r="H1614" s="6">
        <v>99.5</v>
      </c>
      <c r="I1614" s="7">
        <f t="shared" si="187"/>
        <v>2.6783786961930289E-3</v>
      </c>
      <c r="J1614" s="7">
        <f t="shared" si="187"/>
        <v>-2.1361598043212471E-2</v>
      </c>
      <c r="K1614" s="7">
        <f t="shared" si="187"/>
        <v>3.600065455735546E-3</v>
      </c>
      <c r="L1614" s="7">
        <f t="shared" si="187"/>
        <v>9.6418732782368455E-3</v>
      </c>
      <c r="M1614" s="7">
        <f t="shared" si="187"/>
        <v>5.2585756573219733E-2</v>
      </c>
      <c r="N1614" s="7">
        <f t="shared" si="187"/>
        <v>-5.6497175141234646E-4</v>
      </c>
      <c r="O1614" s="7">
        <f t="shared" si="185"/>
        <v>4.8743718592964669E-2</v>
      </c>
      <c r="P1614" s="7">
        <f t="shared" si="189"/>
        <v>-8.2196069625013989E-3</v>
      </c>
      <c r="Q1614" s="7">
        <f t="shared" si="189"/>
        <v>3.2819718636084426E-2</v>
      </c>
      <c r="R1614" s="7">
        <f t="shared" si="189"/>
        <v>-2.7279554567328758E-2</v>
      </c>
      <c r="S1614" s="7">
        <f t="shared" si="188"/>
        <v>-2.8515170308021347E-2</v>
      </c>
      <c r="T1614" s="7">
        <f t="shared" si="188"/>
        <v>2.3965904740623864E-2</v>
      </c>
      <c r="U1614" s="7">
        <f t="shared" si="188"/>
        <v>-3.0965670547736919E-2</v>
      </c>
      <c r="V1614" s="9">
        <f t="shared" si="188"/>
        <v>-4.8072031283991325E-2</v>
      </c>
    </row>
    <row r="1615" spans="1:22" x14ac:dyDescent="0.2">
      <c r="A1615" s="8">
        <v>43370</v>
      </c>
      <c r="B1615" s="6">
        <v>36324.17</v>
      </c>
      <c r="C1615" s="6">
        <v>600.15</v>
      </c>
      <c r="D1615" s="6">
        <v>306.64999999999998</v>
      </c>
      <c r="E1615" s="6">
        <v>36.65</v>
      </c>
      <c r="F1615" s="6">
        <v>302.25</v>
      </c>
      <c r="G1615" s="6">
        <v>265.35000000000002</v>
      </c>
      <c r="H1615" s="6">
        <v>104.35</v>
      </c>
      <c r="I1615" s="7">
        <f t="shared" si="187"/>
        <v>6.0042665806265827E-3</v>
      </c>
      <c r="J1615" s="7">
        <f t="shared" si="187"/>
        <v>2.882612680163299E-2</v>
      </c>
      <c r="K1615" s="7">
        <f t="shared" si="187"/>
        <v>2.1033751834338865E-2</v>
      </c>
      <c r="L1615" s="7">
        <f t="shared" si="187"/>
        <v>4.3656207366985056E-2</v>
      </c>
      <c r="M1615" s="7">
        <f t="shared" si="187"/>
        <v>2.2001654259718784E-2</v>
      </c>
      <c r="N1615" s="7">
        <f t="shared" si="187"/>
        <v>-5.6529112492933464E-3</v>
      </c>
      <c r="O1615" s="7">
        <f t="shared" si="185"/>
        <v>4.5999041686631603E-2</v>
      </c>
      <c r="P1615" s="7">
        <f t="shared" si="189"/>
        <v>2.6747982317744108E-3</v>
      </c>
      <c r="Q1615" s="7">
        <f t="shared" si="189"/>
        <v>-2.1593059167245039E-2</v>
      </c>
      <c r="R1615" s="7">
        <f t="shared" si="189"/>
        <v>3.5936007310682053E-3</v>
      </c>
      <c r="S1615" s="7">
        <f t="shared" si="188"/>
        <v>9.5956870618553354E-3</v>
      </c>
      <c r="T1615" s="7">
        <f t="shared" si="188"/>
        <v>5.1249762184596682E-2</v>
      </c>
      <c r="U1615" s="7">
        <f t="shared" si="188"/>
        <v>-5.6513140808946713E-4</v>
      </c>
      <c r="V1615" s="9">
        <f t="shared" si="188"/>
        <v>4.7592989358662519E-2</v>
      </c>
    </row>
    <row r="1616" spans="1:22" x14ac:dyDescent="0.2">
      <c r="A1616" s="8">
        <v>43369</v>
      </c>
      <c r="B1616" s="6">
        <v>36542.269999999997</v>
      </c>
      <c r="C1616" s="6">
        <v>617.45000000000005</v>
      </c>
      <c r="D1616" s="6">
        <v>313.10000000000002</v>
      </c>
      <c r="E1616" s="6">
        <v>38.25</v>
      </c>
      <c r="F1616" s="6">
        <v>308.89999999999998</v>
      </c>
      <c r="G1616" s="6">
        <v>263.85000000000002</v>
      </c>
      <c r="H1616" s="6">
        <v>109.15</v>
      </c>
      <c r="I1616" s="7">
        <f t="shared" si="187"/>
        <v>3.0044657871555192E-3</v>
      </c>
      <c r="J1616" s="7">
        <f t="shared" si="187"/>
        <v>-5.0206494452992301E-3</v>
      </c>
      <c r="K1616" s="7">
        <f t="shared" si="187"/>
        <v>-6.3877355477482967E-3</v>
      </c>
      <c r="L1616" s="7">
        <f t="shared" si="187"/>
        <v>-7.8431372549019329E-3</v>
      </c>
      <c r="M1616" s="7">
        <f t="shared" si="187"/>
        <v>9.4852703140175798E-3</v>
      </c>
      <c r="N1616" s="7">
        <f t="shared" si="187"/>
        <v>2.6719727117680225E-2</v>
      </c>
      <c r="O1616" s="7">
        <f t="shared" si="185"/>
        <v>2.7485112230873909E-3</v>
      </c>
      <c r="P1616" s="7">
        <f t="shared" si="189"/>
        <v>5.9863128023775218E-3</v>
      </c>
      <c r="Q1616" s="7">
        <f t="shared" si="189"/>
        <v>2.8418469592477742E-2</v>
      </c>
      <c r="R1616" s="7">
        <f t="shared" si="189"/>
        <v>2.081559626036732E-2</v>
      </c>
      <c r="S1616" s="7">
        <f t="shared" si="188"/>
        <v>4.2730131939884404E-2</v>
      </c>
      <c r="T1616" s="7">
        <f t="shared" si="188"/>
        <v>2.1763110429633976E-2</v>
      </c>
      <c r="U1616" s="7">
        <f t="shared" si="188"/>
        <v>-5.6689494222270662E-3</v>
      </c>
      <c r="V1616" s="9">
        <f t="shared" si="188"/>
        <v>4.4972449472743217E-2</v>
      </c>
    </row>
    <row r="1617" spans="1:22" x14ac:dyDescent="0.2">
      <c r="A1617" s="8">
        <v>43368</v>
      </c>
      <c r="B1617" s="6">
        <v>36652.06</v>
      </c>
      <c r="C1617" s="6">
        <v>614.35</v>
      </c>
      <c r="D1617" s="6">
        <v>311.10000000000002</v>
      </c>
      <c r="E1617" s="6">
        <v>37.950000000000003</v>
      </c>
      <c r="F1617" s="6">
        <v>311.83</v>
      </c>
      <c r="G1617" s="6">
        <v>270.89999999999998</v>
      </c>
      <c r="H1617" s="6">
        <v>109.45</v>
      </c>
      <c r="I1617" s="7">
        <f t="shared" si="187"/>
        <v>-9.4684991784909078E-3</v>
      </c>
      <c r="J1617" s="7">
        <f t="shared" si="187"/>
        <v>-2.7671522747619415E-2</v>
      </c>
      <c r="K1617" s="7">
        <f t="shared" si="187"/>
        <v>-7.5538412086146867E-3</v>
      </c>
      <c r="L1617" s="7">
        <f t="shared" ref="L1617:O1680" si="190">(E1618/E1617)-1</f>
        <v>2.2397891963109151E-2</v>
      </c>
      <c r="M1617" s="7">
        <f t="shared" si="190"/>
        <v>-1.0839239329121675E-2</v>
      </c>
      <c r="N1617" s="7">
        <f t="shared" si="190"/>
        <v>-2.4178663713547266E-2</v>
      </c>
      <c r="O1617" s="7">
        <f t="shared" si="185"/>
        <v>-1.5989036089538611E-2</v>
      </c>
      <c r="P1617" s="7">
        <f t="shared" si="189"/>
        <v>2.9999613997523638E-3</v>
      </c>
      <c r="Q1617" s="7">
        <f t="shared" si="189"/>
        <v>-5.0332952502511628E-3</v>
      </c>
      <c r="R1617" s="7">
        <f t="shared" si="189"/>
        <v>-6.4082244287686496E-3</v>
      </c>
      <c r="S1617" s="7">
        <f t="shared" si="188"/>
        <v>-7.874056430905883E-3</v>
      </c>
      <c r="T1617" s="7">
        <f t="shared" si="188"/>
        <v>9.4405675934946982E-3</v>
      </c>
      <c r="U1617" s="7">
        <f t="shared" si="188"/>
        <v>2.6368989239372292E-2</v>
      </c>
      <c r="V1617" s="9">
        <f t="shared" si="188"/>
        <v>2.7447409729189414E-3</v>
      </c>
    </row>
    <row r="1618" spans="1:22" x14ac:dyDescent="0.2">
      <c r="A1618" s="8">
        <v>43367</v>
      </c>
      <c r="B1618" s="6">
        <v>36305.019999999997</v>
      </c>
      <c r="C1618" s="6">
        <v>597.35</v>
      </c>
      <c r="D1618" s="6">
        <v>308.75</v>
      </c>
      <c r="E1618" s="6">
        <v>38.799999999999997</v>
      </c>
      <c r="F1618" s="6">
        <v>308.45</v>
      </c>
      <c r="G1618" s="6">
        <v>264.35000000000002</v>
      </c>
      <c r="H1618" s="6">
        <v>107.7</v>
      </c>
      <c r="I1618" s="7">
        <f t="shared" ref="I1618:I1649" si="191">(B1619/B1618)-1</f>
        <v>1.4779774257113854E-2</v>
      </c>
      <c r="J1618" s="7">
        <f t="shared" ref="J1618:J1649" si="192">(C1619/C1618)-1</f>
        <v>3.0970118021260706E-3</v>
      </c>
      <c r="K1618" s="7">
        <f t="shared" ref="K1618:K1649" si="193">(D1619/D1618)-1</f>
        <v>2.7044534412955512E-2</v>
      </c>
      <c r="L1618" s="7">
        <f t="shared" si="190"/>
        <v>4.3814432989690788E-2</v>
      </c>
      <c r="M1618" s="7">
        <f t="shared" si="190"/>
        <v>4.5485491976009262E-2</v>
      </c>
      <c r="N1618" s="7">
        <f t="shared" si="190"/>
        <v>2.3642897673538776E-2</v>
      </c>
      <c r="O1618" s="7">
        <f t="shared" si="185"/>
        <v>3.4818941504178191E-2</v>
      </c>
      <c r="P1618" s="7">
        <f t="shared" si="189"/>
        <v>-9.513610399704886E-3</v>
      </c>
      <c r="Q1618" s="7">
        <f t="shared" si="189"/>
        <v>-2.8061592050347445E-2</v>
      </c>
      <c r="R1618" s="7">
        <f t="shared" si="189"/>
        <v>-7.5825159614044783E-3</v>
      </c>
      <c r="S1618" s="7">
        <f t="shared" si="188"/>
        <v>2.2150742787588624E-2</v>
      </c>
      <c r="T1618" s="7">
        <f t="shared" si="188"/>
        <v>-1.0898411862383012E-2</v>
      </c>
      <c r="U1618" s="7">
        <f t="shared" si="188"/>
        <v>-2.4475766409590035E-2</v>
      </c>
      <c r="V1618" s="9">
        <f t="shared" si="188"/>
        <v>-1.6118239806529076E-2</v>
      </c>
    </row>
    <row r="1619" spans="1:22" x14ac:dyDescent="0.2">
      <c r="A1619" s="8">
        <v>43364</v>
      </c>
      <c r="B1619" s="6">
        <v>36841.599999999999</v>
      </c>
      <c r="C1619" s="6">
        <v>599.20000000000005</v>
      </c>
      <c r="D1619" s="6">
        <v>317.10000000000002</v>
      </c>
      <c r="E1619" s="6">
        <v>40.5</v>
      </c>
      <c r="F1619" s="6">
        <v>322.48</v>
      </c>
      <c r="G1619" s="6">
        <v>270.60000000000002</v>
      </c>
      <c r="H1619" s="6">
        <v>111.45</v>
      </c>
      <c r="I1619" s="7">
        <f t="shared" si="191"/>
        <v>7.5897898028316479E-3</v>
      </c>
      <c r="J1619" s="7">
        <f t="shared" si="192"/>
        <v>1.6021361815754087E-2</v>
      </c>
      <c r="K1619" s="7">
        <f t="shared" si="193"/>
        <v>1.2141280353200834E-2</v>
      </c>
      <c r="L1619" s="7">
        <f t="shared" si="190"/>
        <v>6.9135802469135754E-2</v>
      </c>
      <c r="M1619" s="7">
        <f t="shared" si="190"/>
        <v>4.8064996278839089E-2</v>
      </c>
      <c r="N1619" s="7">
        <f t="shared" si="190"/>
        <v>3.3259423503324559E-3</v>
      </c>
      <c r="O1619" s="7">
        <f t="shared" si="185"/>
        <v>4.3965903992821742E-2</v>
      </c>
      <c r="P1619" s="7">
        <f t="shared" si="189"/>
        <v>1.4671617776842619E-2</v>
      </c>
      <c r="Q1619" s="7">
        <f t="shared" si="189"/>
        <v>3.0922259397769443E-3</v>
      </c>
      <c r="R1619" s="7">
        <f t="shared" si="189"/>
        <v>2.6685293602114735E-2</v>
      </c>
      <c r="S1619" s="7">
        <f t="shared" si="188"/>
        <v>4.2881727483265762E-2</v>
      </c>
      <c r="T1619" s="7">
        <f t="shared" si="188"/>
        <v>4.4481363153262871E-2</v>
      </c>
      <c r="U1619" s="7">
        <f t="shared" si="188"/>
        <v>2.3367733055228355E-2</v>
      </c>
      <c r="V1619" s="9">
        <f t="shared" si="188"/>
        <v>3.4226475669534906E-2</v>
      </c>
    </row>
    <row r="1620" spans="1:22" x14ac:dyDescent="0.2">
      <c r="A1620" s="8">
        <v>43362</v>
      </c>
      <c r="B1620" s="6">
        <v>37121.22</v>
      </c>
      <c r="C1620" s="6">
        <v>608.79999999999995</v>
      </c>
      <c r="D1620" s="6">
        <v>320.95</v>
      </c>
      <c r="E1620" s="6">
        <v>43.3</v>
      </c>
      <c r="F1620" s="6">
        <v>337.98</v>
      </c>
      <c r="G1620" s="6">
        <v>271.5</v>
      </c>
      <c r="H1620" s="6">
        <v>116.35</v>
      </c>
      <c r="I1620" s="7">
        <f t="shared" si="191"/>
        <v>4.5647745413539553E-3</v>
      </c>
      <c r="J1620" s="7">
        <f t="shared" si="192"/>
        <v>-3.285151116950713E-4</v>
      </c>
      <c r="K1620" s="7">
        <f t="shared" si="193"/>
        <v>-6.5430752453652374E-3</v>
      </c>
      <c r="L1620" s="7">
        <f t="shared" si="190"/>
        <v>1.2702078521940052E-2</v>
      </c>
      <c r="M1620" s="7">
        <f t="shared" si="190"/>
        <v>-1.0355642345701854E-3</v>
      </c>
      <c r="N1620" s="7">
        <f t="shared" si="190"/>
        <v>8.4714548802946599E-3</v>
      </c>
      <c r="O1620" s="7">
        <f t="shared" si="185"/>
        <v>-2.7932960893854775E-2</v>
      </c>
      <c r="P1620" s="7">
        <f t="shared" si="189"/>
        <v>7.5611322600143737E-3</v>
      </c>
      <c r="Q1620" s="7">
        <f t="shared" si="189"/>
        <v>1.5894374344466111E-2</v>
      </c>
      <c r="R1620" s="7">
        <f t="shared" si="189"/>
        <v>1.2068166213485471E-2</v>
      </c>
      <c r="S1620" s="7">
        <f t="shared" si="188"/>
        <v>6.6850660895950667E-2</v>
      </c>
      <c r="T1620" s="7">
        <f t="shared" si="188"/>
        <v>4.6945603325767346E-2</v>
      </c>
      <c r="U1620" s="7">
        <f t="shared" si="188"/>
        <v>3.3204236373023262E-3</v>
      </c>
      <c r="V1620" s="9">
        <f t="shared" si="188"/>
        <v>4.3026829916422732E-2</v>
      </c>
    </row>
    <row r="1621" spans="1:22" x14ac:dyDescent="0.2">
      <c r="A1621" s="8">
        <v>43361</v>
      </c>
      <c r="B1621" s="6">
        <v>37290.67</v>
      </c>
      <c r="C1621" s="6">
        <v>608.6</v>
      </c>
      <c r="D1621" s="6">
        <v>318.85000000000002</v>
      </c>
      <c r="E1621" s="6">
        <v>43.85</v>
      </c>
      <c r="F1621" s="6">
        <v>337.63</v>
      </c>
      <c r="G1621" s="6">
        <v>273.8</v>
      </c>
      <c r="H1621" s="6">
        <v>113.1</v>
      </c>
      <c r="I1621" s="7">
        <f t="shared" si="191"/>
        <v>7.9065353344416334E-3</v>
      </c>
      <c r="J1621" s="7">
        <f t="shared" si="192"/>
        <v>2.8508051265198953E-2</v>
      </c>
      <c r="K1621" s="7">
        <f t="shared" si="193"/>
        <v>2.148345617061298E-2</v>
      </c>
      <c r="L1621" s="7">
        <f t="shared" si="190"/>
        <v>9.1220068415049926E-3</v>
      </c>
      <c r="M1621" s="7">
        <f t="shared" si="190"/>
        <v>1.051446850102189E-2</v>
      </c>
      <c r="N1621" s="7">
        <f t="shared" si="190"/>
        <v>4.2001460920379818E-2</v>
      </c>
      <c r="O1621" s="7">
        <f t="shared" si="185"/>
        <v>0.19584438549955796</v>
      </c>
      <c r="P1621" s="7">
        <f t="shared" si="189"/>
        <v>4.5543875555511624E-3</v>
      </c>
      <c r="Q1621" s="7">
        <f t="shared" si="189"/>
        <v>-3.2856908460531209E-4</v>
      </c>
      <c r="R1621" s="7">
        <f t="shared" si="189"/>
        <v>-6.5645749965064434E-3</v>
      </c>
      <c r="S1621" s="7">
        <f t="shared" si="188"/>
        <v>1.2622083809747981E-2</v>
      </c>
      <c r="T1621" s="7">
        <f t="shared" si="188"/>
        <v>-1.0361008016772678E-3</v>
      </c>
      <c r="U1621" s="7">
        <f t="shared" si="188"/>
        <v>8.4357734803583856E-3</v>
      </c>
      <c r="V1621" s="9">
        <f t="shared" si="188"/>
        <v>-2.8330506626225996E-2</v>
      </c>
    </row>
    <row r="1622" spans="1:22" x14ac:dyDescent="0.2">
      <c r="A1622" s="8">
        <v>43360</v>
      </c>
      <c r="B1622" s="6">
        <v>37585.51</v>
      </c>
      <c r="C1622" s="6">
        <v>625.95000000000005</v>
      </c>
      <c r="D1622" s="6">
        <v>325.7</v>
      </c>
      <c r="E1622" s="6">
        <v>44.25</v>
      </c>
      <c r="F1622" s="6">
        <v>341.18</v>
      </c>
      <c r="G1622" s="6">
        <v>285.3</v>
      </c>
      <c r="H1622" s="6">
        <v>135.25</v>
      </c>
      <c r="I1622" s="7">
        <f t="shared" si="191"/>
        <v>1.3439487717473941E-2</v>
      </c>
      <c r="J1622" s="7">
        <f t="shared" si="192"/>
        <v>1.6694624171259553E-2</v>
      </c>
      <c r="K1622" s="7">
        <f t="shared" si="193"/>
        <v>8.1363217684986555E-3</v>
      </c>
      <c r="L1622" s="7">
        <f t="shared" si="190"/>
        <v>1.3559322033898313E-2</v>
      </c>
      <c r="M1622" s="7">
        <f t="shared" si="190"/>
        <v>1.7791195263497261E-2</v>
      </c>
      <c r="N1622" s="7">
        <f t="shared" si="190"/>
        <v>1.8752190676480707E-2</v>
      </c>
      <c r="O1622" s="7">
        <f t="shared" si="185"/>
        <v>-6.2846580406653585E-3</v>
      </c>
      <c r="P1622" s="7">
        <f t="shared" si="189"/>
        <v>7.8754424676462775E-3</v>
      </c>
      <c r="Q1622" s="7">
        <f t="shared" si="189"/>
        <v>2.8109258242800729E-2</v>
      </c>
      <c r="R1622" s="7">
        <f t="shared" si="189"/>
        <v>2.1255939520907017E-2</v>
      </c>
      <c r="S1622" s="7">
        <f t="shared" si="188"/>
        <v>9.0806526357463391E-3</v>
      </c>
      <c r="T1622" s="7">
        <f t="shared" si="188"/>
        <v>1.0459575919373106E-2</v>
      </c>
      <c r="U1622" s="7">
        <f t="shared" si="188"/>
        <v>4.1143345365105777E-2</v>
      </c>
      <c r="V1622" s="9">
        <f t="shared" si="188"/>
        <v>0.17885253460451617</v>
      </c>
    </row>
    <row r="1623" spans="1:22" x14ac:dyDescent="0.2">
      <c r="A1623" s="8">
        <v>43357</v>
      </c>
      <c r="B1623" s="6">
        <v>38090.639999999999</v>
      </c>
      <c r="C1623" s="6">
        <v>636.4</v>
      </c>
      <c r="D1623" s="6">
        <v>328.35</v>
      </c>
      <c r="E1623" s="6">
        <v>44.85</v>
      </c>
      <c r="F1623" s="6">
        <v>347.25</v>
      </c>
      <c r="G1623" s="6">
        <v>290.64999999999998</v>
      </c>
      <c r="H1623" s="6">
        <v>134.4</v>
      </c>
      <c r="I1623" s="7">
        <f t="shared" si="191"/>
        <v>-9.7840309325335495E-3</v>
      </c>
      <c r="J1623" s="7">
        <f t="shared" si="192"/>
        <v>-1.4927718416088975E-3</v>
      </c>
      <c r="K1623" s="7">
        <f t="shared" si="193"/>
        <v>-1.6598142226283086E-2</v>
      </c>
      <c r="L1623" s="7">
        <f t="shared" si="190"/>
        <v>-2.6755852842809458E-2</v>
      </c>
      <c r="M1623" s="7">
        <f t="shared" si="190"/>
        <v>-5.7595392368603449E-5</v>
      </c>
      <c r="N1623" s="7">
        <f t="shared" si="190"/>
        <v>-1.8407018751075088E-2</v>
      </c>
      <c r="O1623" s="7">
        <f t="shared" si="185"/>
        <v>-6.3244047619047672E-3</v>
      </c>
      <c r="P1623" s="7">
        <f t="shared" si="189"/>
        <v>1.3349978879253E-2</v>
      </c>
      <c r="Q1623" s="7">
        <f t="shared" si="189"/>
        <v>1.6556800757960375E-2</v>
      </c>
      <c r="R1623" s="7">
        <f t="shared" si="189"/>
        <v>8.1034003547938681E-3</v>
      </c>
      <c r="S1623" s="7">
        <f t="shared" si="188"/>
        <v>1.3468217050866611E-2</v>
      </c>
      <c r="T1623" s="7">
        <f t="shared" si="188"/>
        <v>1.7634784382079664E-2</v>
      </c>
      <c r="U1623" s="7">
        <f t="shared" si="188"/>
        <v>1.8578535927905072E-2</v>
      </c>
      <c r="V1623" s="9">
        <f t="shared" si="188"/>
        <v>-6.3044896375416574E-3</v>
      </c>
    </row>
    <row r="1624" spans="1:22" x14ac:dyDescent="0.2">
      <c r="A1624" s="8">
        <v>43355</v>
      </c>
      <c r="B1624" s="6">
        <v>37717.96</v>
      </c>
      <c r="C1624" s="6">
        <v>635.45000000000005</v>
      </c>
      <c r="D1624" s="6">
        <v>322.89999999999998</v>
      </c>
      <c r="E1624" s="6">
        <v>43.65</v>
      </c>
      <c r="F1624" s="6">
        <v>347.23</v>
      </c>
      <c r="G1624" s="6">
        <v>285.3</v>
      </c>
      <c r="H1624" s="6">
        <v>133.55000000000001</v>
      </c>
      <c r="I1624" s="7">
        <f t="shared" si="191"/>
        <v>-8.0818262705618649E-3</v>
      </c>
      <c r="J1624" s="7">
        <f t="shared" si="192"/>
        <v>2.3133212683924764E-2</v>
      </c>
      <c r="K1624" s="7">
        <f t="shared" si="193"/>
        <v>1.1303809228863537E-2</v>
      </c>
      <c r="L1624" s="7">
        <f t="shared" si="190"/>
        <v>5.7273768613974596E-3</v>
      </c>
      <c r="M1624" s="7">
        <f t="shared" si="190"/>
        <v>-8.7838032428073642E-3</v>
      </c>
      <c r="N1624" s="7">
        <f t="shared" si="190"/>
        <v>-9.4637223974762819E-3</v>
      </c>
      <c r="O1624" s="7">
        <f t="shared" si="185"/>
        <v>5.2040434294271742E-2</v>
      </c>
      <c r="P1624" s="7">
        <f t="shared" si="189"/>
        <v>-9.8322090716792942E-3</v>
      </c>
      <c r="Q1624" s="7">
        <f t="shared" si="189"/>
        <v>-1.493887135552225E-3</v>
      </c>
      <c r="R1624" s="7">
        <f t="shared" si="189"/>
        <v>-1.6737434872752265E-2</v>
      </c>
      <c r="S1624" s="7">
        <f t="shared" si="188"/>
        <v>-2.712030621919401E-2</v>
      </c>
      <c r="T1624" s="7">
        <f t="shared" si="188"/>
        <v>-5.7597051046902956E-5</v>
      </c>
      <c r="U1624" s="7">
        <f t="shared" si="188"/>
        <v>-1.857853592790517E-2</v>
      </c>
      <c r="V1624" s="9">
        <f t="shared" si="188"/>
        <v>-6.3444885330792991E-3</v>
      </c>
    </row>
    <row r="1625" spans="1:22" x14ac:dyDescent="0.2">
      <c r="A1625" s="8">
        <v>43354</v>
      </c>
      <c r="B1625" s="6">
        <v>37413.129999999997</v>
      </c>
      <c r="C1625" s="6">
        <v>650.15</v>
      </c>
      <c r="D1625" s="6">
        <v>326.55</v>
      </c>
      <c r="E1625" s="6">
        <v>43.9</v>
      </c>
      <c r="F1625" s="6">
        <v>344.18</v>
      </c>
      <c r="G1625" s="6">
        <v>282.60000000000002</v>
      </c>
      <c r="H1625" s="6">
        <v>140.5</v>
      </c>
      <c r="I1625" s="7">
        <f t="shared" si="191"/>
        <v>1.3605918563883934E-2</v>
      </c>
      <c r="J1625" s="7">
        <f t="shared" si="192"/>
        <v>2.4609705452587338E-3</v>
      </c>
      <c r="K1625" s="7">
        <f t="shared" si="193"/>
        <v>1.944572041035042E-2</v>
      </c>
      <c r="L1625" s="7">
        <f t="shared" si="190"/>
        <v>2.0501138952163878E-2</v>
      </c>
      <c r="M1625" s="7">
        <f t="shared" si="190"/>
        <v>-1.2057644255912714E-2</v>
      </c>
      <c r="N1625" s="7">
        <f t="shared" si="190"/>
        <v>7.9617834394904996E-3</v>
      </c>
      <c r="O1625" s="7">
        <f t="shared" si="185"/>
        <v>4.3416370106761581E-2</v>
      </c>
      <c r="P1625" s="7">
        <f t="shared" si="189"/>
        <v>-8.1146612592752198E-3</v>
      </c>
      <c r="Q1625" s="7">
        <f t="shared" si="189"/>
        <v>2.2869696169249439E-2</v>
      </c>
      <c r="R1625" s="7">
        <f t="shared" si="189"/>
        <v>1.1240398584436716E-2</v>
      </c>
      <c r="S1625" s="7">
        <f t="shared" si="188"/>
        <v>5.7110377955144342E-3</v>
      </c>
      <c r="T1625" s="7">
        <f t="shared" si="188"/>
        <v>-8.8226082466413211E-3</v>
      </c>
      <c r="U1625" s="7">
        <f t="shared" si="188"/>
        <v>-9.5087879690271878E-3</v>
      </c>
      <c r="V1625" s="9">
        <f t="shared" si="188"/>
        <v>5.0731549217830518E-2</v>
      </c>
    </row>
    <row r="1626" spans="1:22" x14ac:dyDescent="0.2">
      <c r="A1626" s="8">
        <v>43353</v>
      </c>
      <c r="B1626" s="6">
        <v>37922.17</v>
      </c>
      <c r="C1626" s="6">
        <v>651.75</v>
      </c>
      <c r="D1626" s="6">
        <v>332.9</v>
      </c>
      <c r="E1626" s="6">
        <v>44.8</v>
      </c>
      <c r="F1626" s="6">
        <v>340.03</v>
      </c>
      <c r="G1626" s="6">
        <v>284.85000000000002</v>
      </c>
      <c r="H1626" s="6">
        <v>146.6</v>
      </c>
      <c r="I1626" s="7">
        <f t="shared" si="191"/>
        <v>1.2331836495643511E-2</v>
      </c>
      <c r="J1626" s="7">
        <f t="shared" si="192"/>
        <v>-9.5128500191792309E-3</v>
      </c>
      <c r="K1626" s="7">
        <f t="shared" si="193"/>
        <v>6.6085911685191956E-3</v>
      </c>
      <c r="L1626" s="7">
        <f t="shared" si="190"/>
        <v>2.1205357142857206E-2</v>
      </c>
      <c r="M1626" s="7">
        <f t="shared" si="190"/>
        <v>2.117460224097889E-2</v>
      </c>
      <c r="N1626" s="7">
        <f t="shared" si="190"/>
        <v>2.3872213445673029E-2</v>
      </c>
      <c r="O1626" s="7">
        <f t="shared" si="185"/>
        <v>9.8908594815827477E-3</v>
      </c>
      <c r="P1626" s="7">
        <f t="shared" si="189"/>
        <v>1.3514189159169026E-2</v>
      </c>
      <c r="Q1626" s="7">
        <f t="shared" si="189"/>
        <v>2.4579473162821813E-3</v>
      </c>
      <c r="R1626" s="7">
        <f t="shared" si="189"/>
        <v>1.9259068232312909E-2</v>
      </c>
      <c r="S1626" s="7">
        <f t="shared" si="188"/>
        <v>2.0293819339813682E-2</v>
      </c>
      <c r="T1626" s="7">
        <f t="shared" si="188"/>
        <v>-1.2130927324944904E-2</v>
      </c>
      <c r="U1626" s="7">
        <f t="shared" si="188"/>
        <v>7.9302556759775645E-3</v>
      </c>
      <c r="V1626" s="9">
        <f t="shared" si="188"/>
        <v>4.2500300678750678E-2</v>
      </c>
    </row>
    <row r="1627" spans="1:22" x14ac:dyDescent="0.2">
      <c r="A1627" s="8">
        <v>43350</v>
      </c>
      <c r="B1627" s="6">
        <v>38389.82</v>
      </c>
      <c r="C1627" s="6">
        <v>645.54999999999995</v>
      </c>
      <c r="D1627" s="6">
        <v>335.1</v>
      </c>
      <c r="E1627" s="6">
        <v>45.75</v>
      </c>
      <c r="F1627" s="6">
        <v>347.23</v>
      </c>
      <c r="G1627" s="6">
        <v>291.64999999999998</v>
      </c>
      <c r="H1627" s="6">
        <v>148.05000000000001</v>
      </c>
      <c r="I1627" s="7">
        <f t="shared" si="191"/>
        <v>-3.8294006067234321E-3</v>
      </c>
      <c r="J1627" s="7">
        <f t="shared" si="192"/>
        <v>-1.1385640151808429E-2</v>
      </c>
      <c r="K1627" s="7">
        <f t="shared" si="193"/>
        <v>-1.9247985675917789E-2</v>
      </c>
      <c r="L1627" s="7">
        <f t="shared" si="190"/>
        <v>-1.8579234972677661E-2</v>
      </c>
      <c r="M1627" s="7">
        <f t="shared" si="190"/>
        <v>-2.0735535524004423E-2</v>
      </c>
      <c r="N1627" s="7">
        <f t="shared" si="190"/>
        <v>1.6458083319046857E-2</v>
      </c>
      <c r="O1627" s="7">
        <f t="shared" si="185"/>
        <v>-1.3171225937183451E-2</v>
      </c>
      <c r="P1627" s="7">
        <f t="shared" si="189"/>
        <v>1.225641879280551E-2</v>
      </c>
      <c r="Q1627" s="7">
        <f t="shared" si="189"/>
        <v>-9.5583861928835827E-3</v>
      </c>
      <c r="R1627" s="7">
        <f t="shared" si="189"/>
        <v>6.5868501622855773E-3</v>
      </c>
      <c r="S1627" s="7">
        <f t="shared" si="188"/>
        <v>2.0983652300590905E-2</v>
      </c>
      <c r="T1627" s="7">
        <f t="shared" si="188"/>
        <v>2.095353557158626E-2</v>
      </c>
      <c r="U1627" s="7">
        <f t="shared" si="188"/>
        <v>2.3591727273241915E-2</v>
      </c>
      <c r="V1627" s="9">
        <f t="shared" si="188"/>
        <v>9.8422650950493722E-3</v>
      </c>
    </row>
    <row r="1628" spans="1:22" x14ac:dyDescent="0.2">
      <c r="A1628" s="8">
        <v>43349</v>
      </c>
      <c r="B1628" s="6">
        <v>38242.81</v>
      </c>
      <c r="C1628" s="6">
        <v>638.20000000000005</v>
      </c>
      <c r="D1628" s="6">
        <v>328.65</v>
      </c>
      <c r="E1628" s="6">
        <v>44.9</v>
      </c>
      <c r="F1628" s="6">
        <v>340.03</v>
      </c>
      <c r="G1628" s="6">
        <v>296.45</v>
      </c>
      <c r="H1628" s="6">
        <v>146.1</v>
      </c>
      <c r="I1628" s="7">
        <f t="shared" si="191"/>
        <v>-5.8703845245681174E-3</v>
      </c>
      <c r="J1628" s="7">
        <f t="shared" si="192"/>
        <v>-8.6179880915082663E-4</v>
      </c>
      <c r="K1628" s="7">
        <f t="shared" si="193"/>
        <v>3.0427506465844356E-3</v>
      </c>
      <c r="L1628" s="7">
        <f t="shared" si="190"/>
        <v>-1.1135857461024301E-3</v>
      </c>
      <c r="M1628" s="7">
        <f t="shared" si="190"/>
        <v>3.1379584154339391E-2</v>
      </c>
      <c r="N1628" s="7">
        <f t="shared" si="190"/>
        <v>3.3732501264971404E-4</v>
      </c>
      <c r="O1628" s="7">
        <f t="shared" si="185"/>
        <v>-1.0609171800136763E-2</v>
      </c>
      <c r="P1628" s="7">
        <f t="shared" si="189"/>
        <v>-3.8367515336571348E-3</v>
      </c>
      <c r="Q1628" s="7">
        <f t="shared" si="189"/>
        <v>-1.1450952776584386E-2</v>
      </c>
      <c r="R1628" s="7">
        <f t="shared" si="189"/>
        <v>-1.9435640033679653E-2</v>
      </c>
      <c r="S1628" s="7">
        <f t="shared" si="188"/>
        <v>-1.8753996973321779E-2</v>
      </c>
      <c r="T1628" s="7">
        <f t="shared" si="188"/>
        <v>-2.0953535571586274E-2</v>
      </c>
      <c r="U1628" s="7">
        <f t="shared" si="188"/>
        <v>1.632411695373014E-2</v>
      </c>
      <c r="V1628" s="9">
        <f t="shared" si="188"/>
        <v>-1.325873579094655E-2</v>
      </c>
    </row>
    <row r="1629" spans="1:22" x14ac:dyDescent="0.2">
      <c r="A1629" s="8">
        <v>43348</v>
      </c>
      <c r="B1629" s="6">
        <v>38018.31</v>
      </c>
      <c r="C1629" s="6">
        <v>637.65</v>
      </c>
      <c r="D1629" s="6">
        <v>329.65</v>
      </c>
      <c r="E1629" s="6">
        <v>44.85</v>
      </c>
      <c r="F1629" s="6">
        <v>350.7</v>
      </c>
      <c r="G1629" s="6">
        <v>296.55</v>
      </c>
      <c r="H1629" s="6">
        <v>144.55000000000001</v>
      </c>
      <c r="I1629" s="7">
        <f t="shared" si="191"/>
        <v>3.6721779584627523E-3</v>
      </c>
      <c r="J1629" s="7">
        <f t="shared" si="192"/>
        <v>6.508272563318318E-3</v>
      </c>
      <c r="K1629" s="7">
        <f t="shared" si="193"/>
        <v>-3.4885484604882944E-3</v>
      </c>
      <c r="L1629" s="7">
        <f t="shared" si="190"/>
        <v>2.2296544035673715E-3</v>
      </c>
      <c r="M1629" s="7">
        <f t="shared" si="190"/>
        <v>2.2668947818648366E-2</v>
      </c>
      <c r="N1629" s="7">
        <f t="shared" si="190"/>
        <v>-5.0581689428441656E-4</v>
      </c>
      <c r="O1629" s="7">
        <f t="shared" si="185"/>
        <v>6.9180214458663958E-3</v>
      </c>
      <c r="P1629" s="7">
        <f t="shared" si="189"/>
        <v>-5.8876829640177692E-3</v>
      </c>
      <c r="Q1629" s="7">
        <f t="shared" si="189"/>
        <v>-8.6217037123439901E-4</v>
      </c>
      <c r="R1629" s="7">
        <f t="shared" si="189"/>
        <v>3.0381308497233624E-3</v>
      </c>
      <c r="S1629" s="7">
        <f t="shared" si="188"/>
        <v>-1.1142062434034647E-3</v>
      </c>
      <c r="T1629" s="7">
        <f t="shared" si="188"/>
        <v>3.0897308134312358E-2</v>
      </c>
      <c r="U1629" s="7">
        <f t="shared" si="188"/>
        <v>3.372681313589297E-4</v>
      </c>
      <c r="V1629" s="9">
        <f t="shared" si="188"/>
        <v>-1.06658502942986E-2</v>
      </c>
    </row>
    <row r="1630" spans="1:22" x14ac:dyDescent="0.2">
      <c r="A1630" s="8">
        <v>43347</v>
      </c>
      <c r="B1630" s="6">
        <v>38157.919999999998</v>
      </c>
      <c r="C1630" s="6">
        <v>641.79999999999995</v>
      </c>
      <c r="D1630" s="6">
        <v>328.5</v>
      </c>
      <c r="E1630" s="6">
        <v>44.95</v>
      </c>
      <c r="F1630" s="6">
        <v>358.65</v>
      </c>
      <c r="G1630" s="6">
        <v>296.39999999999998</v>
      </c>
      <c r="H1630" s="6">
        <v>145.55000000000001</v>
      </c>
      <c r="I1630" s="7">
        <f t="shared" si="191"/>
        <v>4.0515835244687715E-3</v>
      </c>
      <c r="J1630" s="7">
        <f t="shared" si="192"/>
        <v>-1.5581177937052049E-2</v>
      </c>
      <c r="K1630" s="7">
        <f t="shared" si="193"/>
        <v>1.7199391171993872E-2</v>
      </c>
      <c r="L1630" s="7">
        <f t="shared" si="190"/>
        <v>6.5628476084538256E-2</v>
      </c>
      <c r="M1630" s="7">
        <f t="shared" si="190"/>
        <v>1.7844695385473397E-2</v>
      </c>
      <c r="N1630" s="7">
        <f t="shared" si="190"/>
        <v>3.3569500674764052E-2</v>
      </c>
      <c r="O1630" s="7">
        <f t="shared" si="185"/>
        <v>4.2253521126760507E-2</v>
      </c>
      <c r="P1630" s="7">
        <f t="shared" si="189"/>
        <v>3.6654519739624655E-3</v>
      </c>
      <c r="Q1630" s="7">
        <f t="shared" si="189"/>
        <v>6.4871852028475533E-3</v>
      </c>
      <c r="R1630" s="7">
        <f t="shared" si="189"/>
        <v>-3.4946476346433535E-3</v>
      </c>
      <c r="S1630" s="7">
        <f t="shared" si="188"/>
        <v>2.2271724128240795E-3</v>
      </c>
      <c r="T1630" s="7">
        <f t="shared" si="188"/>
        <v>2.2415825426310959E-2</v>
      </c>
      <c r="U1630" s="7">
        <f t="shared" si="188"/>
        <v>-5.059448628039338E-4</v>
      </c>
      <c r="V1630" s="9">
        <f t="shared" si="188"/>
        <v>6.8942017292770788E-3</v>
      </c>
    </row>
    <row r="1631" spans="1:22" x14ac:dyDescent="0.2">
      <c r="A1631" s="8">
        <v>43346</v>
      </c>
      <c r="B1631" s="6">
        <v>38312.519999999997</v>
      </c>
      <c r="C1631" s="6">
        <v>631.79999999999995</v>
      </c>
      <c r="D1631" s="6">
        <v>334.15</v>
      </c>
      <c r="E1631" s="6">
        <v>47.9</v>
      </c>
      <c r="F1631" s="6">
        <v>365.05</v>
      </c>
      <c r="G1631" s="6">
        <v>306.35000000000002</v>
      </c>
      <c r="H1631" s="6">
        <v>151.69999999999999</v>
      </c>
      <c r="I1631" s="7">
        <f t="shared" si="191"/>
        <v>8.6799302160234237E-3</v>
      </c>
      <c r="J1631" s="7">
        <f t="shared" si="192"/>
        <v>2.7619499841722073E-2</v>
      </c>
      <c r="K1631" s="7">
        <f t="shared" si="193"/>
        <v>2.5288044291486012E-2</v>
      </c>
      <c r="L1631" s="7">
        <f t="shared" si="190"/>
        <v>-6.2630480167014113E-3</v>
      </c>
      <c r="M1631" s="7">
        <f t="shared" si="190"/>
        <v>6.8483769346665557E-3</v>
      </c>
      <c r="N1631" s="7">
        <f t="shared" si="190"/>
        <v>1.0608780806267371E-2</v>
      </c>
      <c r="O1631" s="7">
        <f t="shared" si="185"/>
        <v>8.2399472643375216E-3</v>
      </c>
      <c r="P1631" s="7">
        <f t="shared" si="189"/>
        <v>4.0433979621516741E-3</v>
      </c>
      <c r="Q1631" s="7">
        <f t="shared" si="189"/>
        <v>-1.5703840307771683E-2</v>
      </c>
      <c r="R1631" s="7">
        <f t="shared" si="189"/>
        <v>1.7053156032413901E-2</v>
      </c>
      <c r="S1631" s="7">
        <f t="shared" si="188"/>
        <v>6.3564743499240156E-2</v>
      </c>
      <c r="T1631" s="7">
        <f t="shared" si="188"/>
        <v>1.7687347929651421E-2</v>
      </c>
      <c r="U1631" s="7">
        <f t="shared" si="188"/>
        <v>3.3018345749731962E-2</v>
      </c>
      <c r="V1631" s="9">
        <f t="shared" si="188"/>
        <v>4.1385216162854281E-2</v>
      </c>
    </row>
    <row r="1632" spans="1:22" x14ac:dyDescent="0.2">
      <c r="A1632" s="8">
        <v>43343</v>
      </c>
      <c r="B1632" s="6">
        <v>38645.07</v>
      </c>
      <c r="C1632" s="6">
        <v>649.25</v>
      </c>
      <c r="D1632" s="6">
        <v>342.6</v>
      </c>
      <c r="E1632" s="6">
        <v>47.6</v>
      </c>
      <c r="F1632" s="6">
        <v>367.55</v>
      </c>
      <c r="G1632" s="6">
        <v>309.60000000000002</v>
      </c>
      <c r="H1632" s="6">
        <v>152.94999999999999</v>
      </c>
      <c r="I1632" s="7">
        <f t="shared" si="191"/>
        <v>1.1652197809448595E-3</v>
      </c>
      <c r="J1632" s="7">
        <f t="shared" si="192"/>
        <v>7.7011936850213125E-4</v>
      </c>
      <c r="K1632" s="7">
        <f t="shared" si="193"/>
        <v>5.1079976649153203E-3</v>
      </c>
      <c r="L1632" s="7">
        <f t="shared" si="190"/>
        <v>1.995798319327724E-2</v>
      </c>
      <c r="M1632" s="7">
        <f t="shared" si="190"/>
        <v>2.2581961637873071E-3</v>
      </c>
      <c r="N1632" s="7">
        <f t="shared" si="190"/>
        <v>-3.2299741602067611E-3</v>
      </c>
      <c r="O1632" s="7">
        <f t="shared" si="185"/>
        <v>-1.8306636155606348E-2</v>
      </c>
      <c r="P1632" s="7">
        <f t="shared" si="189"/>
        <v>8.6424761978751343E-3</v>
      </c>
      <c r="Q1632" s="7">
        <f t="shared" si="189"/>
        <v>2.7244962174873016E-2</v>
      </c>
      <c r="R1632" s="7">
        <f t="shared" si="189"/>
        <v>2.4973591932940537E-2</v>
      </c>
      <c r="S1632" s="7">
        <f t="shared" si="188"/>
        <v>-6.2827431794951804E-3</v>
      </c>
      <c r="T1632" s="7">
        <f t="shared" si="188"/>
        <v>6.8250333180019532E-3</v>
      </c>
      <c r="U1632" s="7">
        <f t="shared" si="188"/>
        <v>1.0552902543908506E-2</v>
      </c>
      <c r="V1632" s="9">
        <f t="shared" si="188"/>
        <v>8.206184242425911E-3</v>
      </c>
    </row>
    <row r="1633" spans="1:22" x14ac:dyDescent="0.2">
      <c r="A1633" s="8">
        <v>43342</v>
      </c>
      <c r="B1633" s="6">
        <v>38690.1</v>
      </c>
      <c r="C1633" s="6">
        <v>649.75</v>
      </c>
      <c r="D1633" s="6">
        <v>344.35</v>
      </c>
      <c r="E1633" s="6">
        <v>48.55</v>
      </c>
      <c r="F1633" s="6">
        <v>368.38</v>
      </c>
      <c r="G1633" s="6">
        <v>308.60000000000002</v>
      </c>
      <c r="H1633" s="6">
        <v>150.15</v>
      </c>
      <c r="I1633" s="7">
        <f t="shared" si="191"/>
        <v>8.4853748116442418E-4</v>
      </c>
      <c r="J1633" s="7">
        <f t="shared" si="192"/>
        <v>1.1004232397075819E-2</v>
      </c>
      <c r="K1633" s="7">
        <f t="shared" si="193"/>
        <v>-1.0744881661100769E-2</v>
      </c>
      <c r="L1633" s="7">
        <f t="shared" si="190"/>
        <v>-6.1791967044283469E-3</v>
      </c>
      <c r="M1633" s="7">
        <f t="shared" si="190"/>
        <v>-1.0179705738639466E-2</v>
      </c>
      <c r="N1633" s="7">
        <f t="shared" si="190"/>
        <v>3.5644847699285442E-3</v>
      </c>
      <c r="O1633" s="7">
        <f t="shared" si="185"/>
        <v>-1.6317016317016431E-2</v>
      </c>
      <c r="P1633" s="7">
        <f t="shared" si="189"/>
        <v>1.1645414392695303E-3</v>
      </c>
      <c r="Q1633" s="7">
        <f t="shared" si="189"/>
        <v>7.6982297874182844E-4</v>
      </c>
      <c r="R1633" s="7">
        <f t="shared" si="189"/>
        <v>5.094996100687684E-3</v>
      </c>
      <c r="S1633" s="7">
        <f t="shared" si="188"/>
        <v>1.9761433499959527E-2</v>
      </c>
      <c r="T1633" s="7">
        <f t="shared" si="188"/>
        <v>2.2556502708602718E-3</v>
      </c>
      <c r="U1633" s="7">
        <f t="shared" si="188"/>
        <v>-3.2352017865116284E-3</v>
      </c>
      <c r="V1633" s="9">
        <f t="shared" si="188"/>
        <v>-1.8476276167573118E-2</v>
      </c>
    </row>
    <row r="1634" spans="1:22" x14ac:dyDescent="0.2">
      <c r="A1634" s="8">
        <v>43341</v>
      </c>
      <c r="B1634" s="6">
        <v>38722.93</v>
      </c>
      <c r="C1634" s="6">
        <v>656.9</v>
      </c>
      <c r="D1634" s="6">
        <v>340.65</v>
      </c>
      <c r="E1634" s="6">
        <v>48.25</v>
      </c>
      <c r="F1634" s="6">
        <v>364.63</v>
      </c>
      <c r="G1634" s="6">
        <v>309.7</v>
      </c>
      <c r="H1634" s="6">
        <v>147.69999999999999</v>
      </c>
      <c r="I1634" s="7">
        <f t="shared" si="191"/>
        <v>4.4857142783358839E-3</v>
      </c>
      <c r="J1634" s="7">
        <f t="shared" si="192"/>
        <v>4.7952504186330458E-3</v>
      </c>
      <c r="K1634" s="7">
        <f t="shared" si="193"/>
        <v>-5.1372376339351433E-3</v>
      </c>
      <c r="L1634" s="7">
        <f t="shared" si="190"/>
        <v>-1.6580310880829008E-2</v>
      </c>
      <c r="M1634" s="7">
        <f t="shared" si="190"/>
        <v>-1.3986781120588043E-2</v>
      </c>
      <c r="N1634" s="7">
        <f t="shared" si="190"/>
        <v>-1.4045850823377393E-2</v>
      </c>
      <c r="O1634" s="7">
        <f t="shared" si="185"/>
        <v>-2.6066350710900466E-2</v>
      </c>
      <c r="P1634" s="7">
        <f t="shared" si="189"/>
        <v>8.4817767675991653E-4</v>
      </c>
      <c r="Q1634" s="7">
        <f t="shared" si="189"/>
        <v>1.094412637682764E-2</v>
      </c>
      <c r="R1634" s="7">
        <f t="shared" si="189"/>
        <v>-1.0803024771030231E-2</v>
      </c>
      <c r="S1634" s="7">
        <f t="shared" si="188"/>
        <v>-6.1983669523389068E-3</v>
      </c>
      <c r="T1634" s="7">
        <f t="shared" si="188"/>
        <v>-1.0231873278543385E-2</v>
      </c>
      <c r="U1634" s="7">
        <f t="shared" si="188"/>
        <v>3.5581470500964797E-3</v>
      </c>
      <c r="V1634" s="9">
        <f t="shared" si="188"/>
        <v>-1.645160489200528E-2</v>
      </c>
    </row>
    <row r="1635" spans="1:22" x14ac:dyDescent="0.2">
      <c r="A1635" s="8">
        <v>43340</v>
      </c>
      <c r="B1635" s="6">
        <v>38896.629999999997</v>
      </c>
      <c r="C1635" s="6">
        <v>660.05</v>
      </c>
      <c r="D1635" s="6">
        <v>338.9</v>
      </c>
      <c r="E1635" s="6">
        <v>47.45</v>
      </c>
      <c r="F1635" s="6">
        <v>359.53</v>
      </c>
      <c r="G1635" s="6">
        <v>305.35000000000002</v>
      </c>
      <c r="H1635" s="6">
        <v>143.85</v>
      </c>
      <c r="I1635" s="7">
        <f t="shared" si="191"/>
        <v>-5.2066207278110843E-3</v>
      </c>
      <c r="J1635" s="7">
        <f t="shared" si="192"/>
        <v>-1.4923111885463136E-2</v>
      </c>
      <c r="K1635" s="7">
        <f t="shared" si="193"/>
        <v>2.9507229271170665E-3</v>
      </c>
      <c r="L1635" s="7">
        <f t="shared" si="190"/>
        <v>-5.2687038988409318E-3</v>
      </c>
      <c r="M1635" s="7">
        <f t="shared" si="190"/>
        <v>2.7814090618307752E-3</v>
      </c>
      <c r="N1635" s="7">
        <f t="shared" si="190"/>
        <v>8.6785655804813011E-3</v>
      </c>
      <c r="O1635" s="7">
        <f t="shared" si="185"/>
        <v>4.3100451859576117E-2</v>
      </c>
      <c r="P1635" s="7">
        <f t="shared" si="189"/>
        <v>4.475683447815842E-3</v>
      </c>
      <c r="Q1635" s="7">
        <f t="shared" si="189"/>
        <v>4.7837898283413964E-3</v>
      </c>
      <c r="R1635" s="7">
        <f t="shared" si="189"/>
        <v>-5.1504786066715325E-3</v>
      </c>
      <c r="S1635" s="7">
        <f t="shared" si="188"/>
        <v>-1.6719302729058052E-2</v>
      </c>
      <c r="T1635" s="7">
        <f t="shared" si="188"/>
        <v>-1.408551789795719E-2</v>
      </c>
      <c r="U1635" s="7">
        <f t="shared" si="188"/>
        <v>-1.4145427310013281E-2</v>
      </c>
      <c r="V1635" s="9">
        <f t="shared" si="188"/>
        <v>-2.641209953977719E-2</v>
      </c>
    </row>
    <row r="1636" spans="1:22" x14ac:dyDescent="0.2">
      <c r="A1636" s="8">
        <v>43339</v>
      </c>
      <c r="B1636" s="6">
        <v>38694.11</v>
      </c>
      <c r="C1636" s="6">
        <v>650.20000000000005</v>
      </c>
      <c r="D1636" s="6">
        <v>339.9</v>
      </c>
      <c r="E1636" s="6">
        <v>47.2</v>
      </c>
      <c r="F1636" s="6">
        <v>360.53</v>
      </c>
      <c r="G1636" s="6">
        <v>308</v>
      </c>
      <c r="H1636" s="6">
        <v>150.05000000000001</v>
      </c>
      <c r="I1636" s="7">
        <f t="shared" si="191"/>
        <v>-1.1430938713928196E-2</v>
      </c>
      <c r="J1636" s="7">
        <f t="shared" si="192"/>
        <v>-1.5841279606275127E-2</v>
      </c>
      <c r="K1636" s="7">
        <f t="shared" si="193"/>
        <v>-2.8684907325684073E-2</v>
      </c>
      <c r="L1636" s="7">
        <f t="shared" si="190"/>
        <v>-7.4152542372881713E-3</v>
      </c>
      <c r="M1636" s="7">
        <f t="shared" si="190"/>
        <v>-2.9484370232712886E-2</v>
      </c>
      <c r="N1636" s="7">
        <f t="shared" si="190"/>
        <v>-2.4512987012987097E-2</v>
      </c>
      <c r="O1636" s="7">
        <f t="shared" si="185"/>
        <v>-1.7660779740086729E-2</v>
      </c>
      <c r="P1636" s="7">
        <f t="shared" si="189"/>
        <v>-5.2202224105902702E-3</v>
      </c>
      <c r="Q1636" s="7">
        <f t="shared" si="189"/>
        <v>-1.5035581856963529E-2</v>
      </c>
      <c r="R1636" s="7">
        <f t="shared" si="189"/>
        <v>2.9463780890645929E-3</v>
      </c>
      <c r="S1636" s="7">
        <f t="shared" si="188"/>
        <v>-5.2826324644272239E-3</v>
      </c>
      <c r="T1636" s="7">
        <f t="shared" si="188"/>
        <v>2.7775481012630165E-3</v>
      </c>
      <c r="U1636" s="7">
        <f t="shared" si="188"/>
        <v>8.6411233044305959E-3</v>
      </c>
      <c r="V1636" s="9">
        <f t="shared" si="188"/>
        <v>4.2197481888819367E-2</v>
      </c>
    </row>
    <row r="1637" spans="1:22" x14ac:dyDescent="0.2">
      <c r="A1637" s="8">
        <v>43336</v>
      </c>
      <c r="B1637" s="6">
        <v>38251.800000000003</v>
      </c>
      <c r="C1637" s="6">
        <v>639.9</v>
      </c>
      <c r="D1637" s="6">
        <v>330.15</v>
      </c>
      <c r="E1637" s="6">
        <v>46.85</v>
      </c>
      <c r="F1637" s="6">
        <v>349.9</v>
      </c>
      <c r="G1637" s="6">
        <v>300.45</v>
      </c>
      <c r="H1637" s="6">
        <v>147.4</v>
      </c>
      <c r="I1637" s="7">
        <f t="shared" si="191"/>
        <v>2.2210719495552311E-3</v>
      </c>
      <c r="J1637" s="7">
        <f t="shared" si="192"/>
        <v>-1.2736365057040122E-2</v>
      </c>
      <c r="K1637" s="7">
        <f t="shared" si="193"/>
        <v>2.1353930031803747E-2</v>
      </c>
      <c r="L1637" s="7">
        <f t="shared" si="190"/>
        <v>9.605122732123661E-3</v>
      </c>
      <c r="M1637" s="7">
        <f t="shared" si="190"/>
        <v>2.2863675335811351E-3</v>
      </c>
      <c r="N1637" s="7">
        <f t="shared" si="190"/>
        <v>6.6566816442004129E-3</v>
      </c>
      <c r="O1637" s="7">
        <f t="shared" si="190"/>
        <v>1.662143826322926E-2</v>
      </c>
      <c r="P1637" s="7">
        <f t="shared" si="189"/>
        <v>-1.1496774081419832E-2</v>
      </c>
      <c r="Q1637" s="7">
        <f t="shared" si="189"/>
        <v>-1.5968093724390529E-2</v>
      </c>
      <c r="R1637" s="7">
        <f t="shared" si="189"/>
        <v>-2.9104360061490007E-2</v>
      </c>
      <c r="S1637" s="7">
        <f t="shared" si="188"/>
        <v>-7.4428839070785364E-3</v>
      </c>
      <c r="T1637" s="7">
        <f t="shared" si="188"/>
        <v>-2.9927771642076894E-2</v>
      </c>
      <c r="U1637" s="7">
        <f t="shared" si="188"/>
        <v>-2.4818432193637604E-2</v>
      </c>
      <c r="V1637" s="9">
        <f t="shared" si="188"/>
        <v>-1.7818592131139985E-2</v>
      </c>
    </row>
    <row r="1638" spans="1:22" x14ac:dyDescent="0.2">
      <c r="A1638" s="8">
        <v>43335</v>
      </c>
      <c r="B1638" s="6">
        <v>38336.76</v>
      </c>
      <c r="C1638" s="6">
        <v>631.75</v>
      </c>
      <c r="D1638" s="6">
        <v>337.2</v>
      </c>
      <c r="E1638" s="6">
        <v>47.3</v>
      </c>
      <c r="F1638" s="6">
        <v>350.7</v>
      </c>
      <c r="G1638" s="6">
        <v>302.45</v>
      </c>
      <c r="H1638" s="6">
        <v>149.85</v>
      </c>
      <c r="I1638" s="7">
        <f t="shared" si="191"/>
        <v>-1.3305767101863264E-3</v>
      </c>
      <c r="J1638" s="7">
        <f t="shared" si="192"/>
        <v>6.3316185199842057E-3</v>
      </c>
      <c r="K1638" s="7">
        <f t="shared" si="193"/>
        <v>4.8932384341637825E-3</v>
      </c>
      <c r="L1638" s="7">
        <f t="shared" si="190"/>
        <v>-4.2283298097250954E-3</v>
      </c>
      <c r="M1638" s="7">
        <f t="shared" si="190"/>
        <v>-2.6233247790133918E-3</v>
      </c>
      <c r="N1638" s="7">
        <f t="shared" si="190"/>
        <v>1.5043808894032118E-2</v>
      </c>
      <c r="O1638" s="7">
        <f t="shared" si="190"/>
        <v>7.0070070070071822E-3</v>
      </c>
      <c r="P1638" s="7">
        <f t="shared" si="189"/>
        <v>2.218609015481E-3</v>
      </c>
      <c r="Q1638" s="7">
        <f t="shared" si="189"/>
        <v>-1.2818167877110929E-2</v>
      </c>
      <c r="R1638" s="7">
        <f t="shared" si="189"/>
        <v>2.1129129487120046E-2</v>
      </c>
      <c r="S1638" s="7">
        <f t="shared" si="188"/>
        <v>9.5592868134559521E-3</v>
      </c>
      <c r="T1638" s="7">
        <f t="shared" si="188"/>
        <v>2.283757772490189E-3</v>
      </c>
      <c r="U1638" s="7">
        <f t="shared" si="188"/>
        <v>6.6346237729863434E-3</v>
      </c>
      <c r="V1638" s="9">
        <f t="shared" si="188"/>
        <v>1.6484814007435941E-2</v>
      </c>
    </row>
    <row r="1639" spans="1:22" x14ac:dyDescent="0.2">
      <c r="A1639" s="8">
        <v>43333</v>
      </c>
      <c r="B1639" s="6">
        <v>38285.75</v>
      </c>
      <c r="C1639" s="6">
        <v>635.75</v>
      </c>
      <c r="D1639" s="6">
        <v>338.85</v>
      </c>
      <c r="E1639" s="6">
        <v>47.1</v>
      </c>
      <c r="F1639" s="6">
        <v>349.78</v>
      </c>
      <c r="G1639" s="6">
        <v>307</v>
      </c>
      <c r="H1639" s="6">
        <v>150.9</v>
      </c>
      <c r="I1639" s="7">
        <f t="shared" si="191"/>
        <v>-1.8283565033982985E-4</v>
      </c>
      <c r="J1639" s="7">
        <f t="shared" si="192"/>
        <v>-1.7852929610696067E-2</v>
      </c>
      <c r="K1639" s="7">
        <f t="shared" si="193"/>
        <v>-1.1804633318578395E-3</v>
      </c>
      <c r="L1639" s="7">
        <f t="shared" si="190"/>
        <v>1.6985138004246281E-2</v>
      </c>
      <c r="M1639" s="7">
        <f t="shared" si="190"/>
        <v>-1.6010063468465785E-2</v>
      </c>
      <c r="N1639" s="7">
        <f t="shared" si="190"/>
        <v>2.1172638436481872E-3</v>
      </c>
      <c r="O1639" s="7">
        <f t="shared" si="190"/>
        <v>6.6269052352541102E-4</v>
      </c>
      <c r="P1639" s="7">
        <f t="shared" si="189"/>
        <v>-1.3314627133945345E-3</v>
      </c>
      <c r="Q1639" s="7">
        <f t="shared" si="189"/>
        <v>6.3116580339254453E-3</v>
      </c>
      <c r="R1639" s="7">
        <f t="shared" si="189"/>
        <v>4.8813054544216564E-3</v>
      </c>
      <c r="S1639" s="7">
        <f t="shared" si="188"/>
        <v>-4.237294475515155E-3</v>
      </c>
      <c r="T1639" s="7">
        <f t="shared" si="188"/>
        <v>-2.6267717250872133E-3</v>
      </c>
      <c r="U1639" s="7">
        <f t="shared" si="188"/>
        <v>1.4931773034273951E-2</v>
      </c>
      <c r="V1639" s="9">
        <f t="shared" si="188"/>
        <v>6.9825720111311709E-3</v>
      </c>
    </row>
    <row r="1640" spans="1:22" x14ac:dyDescent="0.2">
      <c r="A1640" s="8">
        <v>43332</v>
      </c>
      <c r="B1640" s="6">
        <v>38278.75</v>
      </c>
      <c r="C1640" s="6">
        <v>624.4</v>
      </c>
      <c r="D1640" s="6">
        <v>338.45</v>
      </c>
      <c r="E1640" s="6">
        <v>47.9</v>
      </c>
      <c r="F1640" s="6">
        <v>344.18</v>
      </c>
      <c r="G1640" s="6">
        <v>307.64999999999998</v>
      </c>
      <c r="H1640" s="6">
        <v>151</v>
      </c>
      <c r="I1640" s="7">
        <f t="shared" si="191"/>
        <v>-8.6436991803546803E-3</v>
      </c>
      <c r="J1640" s="7">
        <f t="shared" si="192"/>
        <v>4.6444586803331411E-3</v>
      </c>
      <c r="K1640" s="7">
        <f t="shared" si="193"/>
        <v>4.5797015807358399E-3</v>
      </c>
      <c r="L1640" s="7">
        <f t="shared" si="190"/>
        <v>-2.713987473903956E-2</v>
      </c>
      <c r="M1640" s="7">
        <f t="shared" si="190"/>
        <v>1.0314370387587868E-2</v>
      </c>
      <c r="N1640" s="7">
        <f t="shared" si="190"/>
        <v>-1.8039980497318253E-2</v>
      </c>
      <c r="O1640" s="7">
        <f t="shared" si="190"/>
        <v>-3.1788079470198793E-2</v>
      </c>
      <c r="P1640" s="7">
        <f t="shared" si="189"/>
        <v>-1.8285236681495689E-4</v>
      </c>
      <c r="Q1640" s="7">
        <f t="shared" si="189"/>
        <v>-1.8014215660952057E-2</v>
      </c>
      <c r="R1640" s="7">
        <f t="shared" si="189"/>
        <v>-1.1811606275054149E-3</v>
      </c>
      <c r="S1640" s="7">
        <f t="shared" si="188"/>
        <v>1.6842503394497482E-2</v>
      </c>
      <c r="T1640" s="7">
        <f t="shared" si="188"/>
        <v>-1.6139609084280169E-2</v>
      </c>
      <c r="U1640" s="7">
        <f t="shared" si="188"/>
        <v>2.1150255993021344E-3</v>
      </c>
      <c r="V1640" s="9">
        <f t="shared" si="188"/>
        <v>6.624710411210125E-4</v>
      </c>
    </row>
    <row r="1641" spans="1:22" x14ac:dyDescent="0.2">
      <c r="A1641" s="8">
        <v>43329</v>
      </c>
      <c r="B1641" s="6">
        <v>37947.879999999997</v>
      </c>
      <c r="C1641" s="6">
        <v>627.29999999999995</v>
      </c>
      <c r="D1641" s="6">
        <v>340</v>
      </c>
      <c r="E1641" s="6">
        <v>46.6</v>
      </c>
      <c r="F1641" s="6">
        <v>347.73</v>
      </c>
      <c r="G1641" s="6">
        <v>302.10000000000002</v>
      </c>
      <c r="H1641" s="6">
        <v>146.19999999999999</v>
      </c>
      <c r="I1641" s="7">
        <f t="shared" si="191"/>
        <v>-7.4923816561029977E-3</v>
      </c>
      <c r="J1641" s="7">
        <f t="shared" si="192"/>
        <v>-6.1374143153194449E-3</v>
      </c>
      <c r="K1641" s="7">
        <f t="shared" si="193"/>
        <v>-1.6764705882352904E-2</v>
      </c>
      <c r="L1641" s="7">
        <f t="shared" si="190"/>
        <v>-2.6824034334763991E-2</v>
      </c>
      <c r="M1641" s="7">
        <f t="shared" si="190"/>
        <v>3.2208897707992623E-3</v>
      </c>
      <c r="N1641" s="7">
        <f t="shared" si="190"/>
        <v>-3.1115524660708438E-2</v>
      </c>
      <c r="O1641" s="7">
        <f t="shared" si="190"/>
        <v>-2.3939808481532099E-2</v>
      </c>
      <c r="P1641" s="7">
        <f t="shared" si="189"/>
        <v>-8.6812726204716379E-3</v>
      </c>
      <c r="Q1641" s="7">
        <f t="shared" si="189"/>
        <v>4.6337064614206053E-3</v>
      </c>
      <c r="R1641" s="7">
        <f t="shared" si="189"/>
        <v>4.5692466555905687E-3</v>
      </c>
      <c r="S1641" s="7">
        <f t="shared" si="188"/>
        <v>-2.7514963285269253E-2</v>
      </c>
      <c r="T1641" s="7">
        <f t="shared" si="188"/>
        <v>1.0261540231998391E-2</v>
      </c>
      <c r="U1641" s="7">
        <f t="shared" si="188"/>
        <v>-1.8204684793872876E-2</v>
      </c>
      <c r="V1641" s="9">
        <f t="shared" si="188"/>
        <v>-3.2304289499246325E-2</v>
      </c>
    </row>
    <row r="1642" spans="1:22" x14ac:dyDescent="0.2">
      <c r="A1642" s="8">
        <v>43328</v>
      </c>
      <c r="B1642" s="6">
        <v>37663.56</v>
      </c>
      <c r="C1642" s="6">
        <v>623.45000000000005</v>
      </c>
      <c r="D1642" s="6">
        <v>334.3</v>
      </c>
      <c r="E1642" s="6">
        <v>45.35</v>
      </c>
      <c r="F1642" s="6">
        <v>348.85</v>
      </c>
      <c r="G1642" s="6">
        <v>292.7</v>
      </c>
      <c r="H1642" s="6">
        <v>142.69999999999999</v>
      </c>
      <c r="I1642" s="7">
        <f t="shared" si="191"/>
        <v>5.0032445153884719E-3</v>
      </c>
      <c r="J1642" s="7">
        <f t="shared" si="192"/>
        <v>-8.6614804715696714E-3</v>
      </c>
      <c r="K1642" s="7">
        <f t="shared" si="193"/>
        <v>-5.5339515405324891E-3</v>
      </c>
      <c r="L1642" s="7">
        <f t="shared" si="190"/>
        <v>-1.7640573318633002E-2</v>
      </c>
      <c r="M1642" s="7">
        <f t="shared" si="190"/>
        <v>-2.1785867851512153E-2</v>
      </c>
      <c r="N1642" s="7">
        <f t="shared" si="190"/>
        <v>7.5162282200205155E-3</v>
      </c>
      <c r="O1642" s="7">
        <f t="shared" si="190"/>
        <v>2.5227750525578241E-2</v>
      </c>
      <c r="P1642" s="7">
        <f t="shared" si="189"/>
        <v>-7.5205905370048952E-3</v>
      </c>
      <c r="Q1642" s="7">
        <f t="shared" si="189"/>
        <v>-6.1563256601022279E-3</v>
      </c>
      <c r="R1642" s="7">
        <f t="shared" si="189"/>
        <v>-1.6906824184154109E-2</v>
      </c>
      <c r="S1642" s="7">
        <f t="shared" si="188"/>
        <v>-2.7190364570454626E-2</v>
      </c>
      <c r="T1642" s="7">
        <f t="shared" si="188"/>
        <v>3.2157138164823195E-3</v>
      </c>
      <c r="U1642" s="7">
        <f t="shared" si="188"/>
        <v>-3.16098946947862E-2</v>
      </c>
      <c r="V1642" s="9">
        <f t="shared" si="188"/>
        <v>-2.4231022832887347E-2</v>
      </c>
    </row>
    <row r="1643" spans="1:22" x14ac:dyDescent="0.2">
      <c r="A1643" s="8">
        <v>43326</v>
      </c>
      <c r="B1643" s="6">
        <v>37852</v>
      </c>
      <c r="C1643" s="6">
        <v>618.04999999999995</v>
      </c>
      <c r="D1643" s="6">
        <v>332.45</v>
      </c>
      <c r="E1643" s="6">
        <v>44.55</v>
      </c>
      <c r="F1643" s="6">
        <v>341.25</v>
      </c>
      <c r="G1643" s="6">
        <v>294.89999999999998</v>
      </c>
      <c r="H1643" s="6">
        <v>146.30000000000001</v>
      </c>
      <c r="I1643" s="7">
        <f t="shared" si="191"/>
        <v>-5.4713093099439947E-3</v>
      </c>
      <c r="J1643" s="7">
        <f t="shared" si="192"/>
        <v>-2.1276595744680771E-2</v>
      </c>
      <c r="K1643" s="7">
        <f t="shared" si="193"/>
        <v>-2.2710181982253053E-2</v>
      </c>
      <c r="L1643" s="7">
        <f t="shared" si="190"/>
        <v>1.1223344556678949E-3</v>
      </c>
      <c r="M1643" s="7">
        <f t="shared" si="190"/>
        <v>1.0109890109890163E-2</v>
      </c>
      <c r="N1643" s="7">
        <f t="shared" si="190"/>
        <v>-2.5432349949134903E-3</v>
      </c>
      <c r="O1643" s="7">
        <f t="shared" si="190"/>
        <v>-4.4429254955571373E-3</v>
      </c>
      <c r="P1643" s="7">
        <f t="shared" si="189"/>
        <v>4.9907698793487543E-3</v>
      </c>
      <c r="Q1643" s="7">
        <f t="shared" si="189"/>
        <v>-8.6992091087632114E-3</v>
      </c>
      <c r="R1643" s="7">
        <f t="shared" si="189"/>
        <v>-5.5493205775890035E-3</v>
      </c>
      <c r="S1643" s="7">
        <f t="shared" si="188"/>
        <v>-1.7798022644327442E-2</v>
      </c>
      <c r="T1643" s="7">
        <f t="shared" si="188"/>
        <v>-2.2026683886076124E-2</v>
      </c>
      <c r="U1643" s="7">
        <f t="shared" si="188"/>
        <v>7.4881221233904106E-3</v>
      </c>
      <c r="V1643" s="9">
        <f t="shared" si="188"/>
        <v>2.4914783543287994E-2</v>
      </c>
    </row>
    <row r="1644" spans="1:22" x14ac:dyDescent="0.2">
      <c r="A1644" s="8">
        <v>43325</v>
      </c>
      <c r="B1644" s="6">
        <v>37644.9</v>
      </c>
      <c r="C1644" s="6">
        <v>604.9</v>
      </c>
      <c r="D1644" s="6">
        <v>324.89999999999998</v>
      </c>
      <c r="E1644" s="6">
        <v>44.6</v>
      </c>
      <c r="F1644" s="6">
        <v>344.7</v>
      </c>
      <c r="G1644" s="6">
        <v>294.14999999999998</v>
      </c>
      <c r="H1644" s="6">
        <v>145.65</v>
      </c>
      <c r="I1644" s="7">
        <f t="shared" si="191"/>
        <v>5.9591073425617758E-3</v>
      </c>
      <c r="J1644" s="7">
        <f t="shared" si="192"/>
        <v>1.7523557612828533E-2</v>
      </c>
      <c r="K1644" s="7">
        <f t="shared" si="193"/>
        <v>1.1388119421360532E-2</v>
      </c>
      <c r="L1644" s="7">
        <f t="shared" si="190"/>
        <v>-2.6905829596412634E-2</v>
      </c>
      <c r="M1644" s="7">
        <f t="shared" si="190"/>
        <v>6.2373078038875374E-3</v>
      </c>
      <c r="N1644" s="7">
        <f t="shared" si="190"/>
        <v>3.5016148223695476E-2</v>
      </c>
      <c r="O1644" s="7">
        <f t="shared" si="190"/>
        <v>1.8194301407483682E-2</v>
      </c>
      <c r="P1644" s="7">
        <f t="shared" si="189"/>
        <v>-5.4863317427004893E-3</v>
      </c>
      <c r="Q1644" s="7">
        <f t="shared" si="189"/>
        <v>-2.1506205220963505E-2</v>
      </c>
      <c r="R1644" s="7">
        <f t="shared" si="189"/>
        <v>-2.297203017340942E-2</v>
      </c>
      <c r="S1644" s="7">
        <f t="shared" si="188"/>
        <v>1.1217051092001736E-3</v>
      </c>
      <c r="T1644" s="7">
        <f t="shared" si="188"/>
        <v>1.0059127023650253E-2</v>
      </c>
      <c r="U1644" s="7">
        <f t="shared" si="188"/>
        <v>-2.5464745107655431E-3</v>
      </c>
      <c r="V1644" s="9">
        <f t="shared" si="188"/>
        <v>-4.4528246206350791E-3</v>
      </c>
    </row>
    <row r="1645" spans="1:22" x14ac:dyDescent="0.2">
      <c r="A1645" s="8">
        <v>43322</v>
      </c>
      <c r="B1645" s="6">
        <v>37869.230000000003</v>
      </c>
      <c r="C1645" s="6">
        <v>615.5</v>
      </c>
      <c r="D1645" s="6">
        <v>328.6</v>
      </c>
      <c r="E1645" s="6">
        <v>43.4</v>
      </c>
      <c r="F1645" s="6">
        <v>346.85</v>
      </c>
      <c r="G1645" s="6">
        <v>304.45</v>
      </c>
      <c r="H1645" s="6">
        <v>148.30000000000001</v>
      </c>
      <c r="I1645" s="7">
        <f t="shared" si="191"/>
        <v>4.0967297196166097E-3</v>
      </c>
      <c r="J1645" s="7">
        <f t="shared" si="192"/>
        <v>9.0170593013809697E-3</v>
      </c>
      <c r="K1645" s="7">
        <f t="shared" si="193"/>
        <v>1.3390139987827121E-2</v>
      </c>
      <c r="L1645" s="7">
        <f t="shared" si="190"/>
        <v>-1.3824884792626779E-2</v>
      </c>
      <c r="M1645" s="7">
        <f t="shared" si="190"/>
        <v>-7.0866368747297237E-2</v>
      </c>
      <c r="N1645" s="7">
        <f t="shared" si="190"/>
        <v>4.2535720151092082E-2</v>
      </c>
      <c r="O1645" s="7">
        <f t="shared" si="190"/>
        <v>4.3492919757248671E-2</v>
      </c>
      <c r="P1645" s="7">
        <f t="shared" si="189"/>
        <v>5.9414220865149038E-3</v>
      </c>
      <c r="Q1645" s="7">
        <f t="shared" si="189"/>
        <v>1.7371790511639611E-2</v>
      </c>
      <c r="R1645" s="7">
        <f t="shared" si="189"/>
        <v>1.1323762928113199E-2</v>
      </c>
      <c r="S1645" s="7">
        <f t="shared" si="188"/>
        <v>-2.7274417919659288E-2</v>
      </c>
      <c r="T1645" s="7">
        <f t="shared" si="188"/>
        <v>6.2179363084907116E-3</v>
      </c>
      <c r="U1645" s="7">
        <f t="shared" si="188"/>
        <v>3.4417028744118186E-2</v>
      </c>
      <c r="V1645" s="9">
        <f t="shared" si="188"/>
        <v>1.803076573844279E-2</v>
      </c>
    </row>
    <row r="1646" spans="1:22" x14ac:dyDescent="0.2">
      <c r="A1646" s="8">
        <v>43321</v>
      </c>
      <c r="B1646" s="6">
        <v>38024.370000000003</v>
      </c>
      <c r="C1646" s="6">
        <v>621.04999999999995</v>
      </c>
      <c r="D1646" s="6">
        <v>333</v>
      </c>
      <c r="E1646" s="6">
        <v>42.8</v>
      </c>
      <c r="F1646" s="6">
        <v>322.27</v>
      </c>
      <c r="G1646" s="6">
        <v>317.39999999999998</v>
      </c>
      <c r="H1646" s="6">
        <v>154.75</v>
      </c>
      <c r="I1646" s="7">
        <f t="shared" si="191"/>
        <v>-3.5979557320741096E-3</v>
      </c>
      <c r="J1646" s="7">
        <f t="shared" si="192"/>
        <v>-3.9851863779083785E-2</v>
      </c>
      <c r="K1646" s="7">
        <f t="shared" si="193"/>
        <v>-4.2942942942942985E-2</v>
      </c>
      <c r="L1646" s="7">
        <f t="shared" si="190"/>
        <v>-4.088785046728971E-2</v>
      </c>
      <c r="M1646" s="7">
        <f t="shared" si="190"/>
        <v>1.4304775498805489E-2</v>
      </c>
      <c r="N1646" s="7">
        <f t="shared" si="190"/>
        <v>-2.7410207939508435E-2</v>
      </c>
      <c r="O1646" s="7">
        <f t="shared" si="190"/>
        <v>-3.9741518578352175E-2</v>
      </c>
      <c r="P1646" s="7">
        <f t="shared" si="189"/>
        <v>4.0883609709670057E-3</v>
      </c>
      <c r="Q1646" s="7">
        <f t="shared" si="189"/>
        <v>8.9766483656945218E-3</v>
      </c>
      <c r="R1646" s="7">
        <f t="shared" si="189"/>
        <v>1.3301284377276098E-2</v>
      </c>
      <c r="S1646" s="7">
        <f t="shared" si="188"/>
        <v>-1.392133851860812E-2</v>
      </c>
      <c r="T1646" s="7">
        <f t="shared" si="188"/>
        <v>-7.3502706322674569E-2</v>
      </c>
      <c r="U1646" s="7">
        <f t="shared" si="188"/>
        <v>4.1655938037725562E-2</v>
      </c>
      <c r="V1646" s="9">
        <f t="shared" si="188"/>
        <v>4.2573662420818927E-2</v>
      </c>
    </row>
    <row r="1647" spans="1:22" x14ac:dyDescent="0.2">
      <c r="A1647" s="8">
        <v>43320</v>
      </c>
      <c r="B1647" s="6">
        <v>37887.56</v>
      </c>
      <c r="C1647" s="6">
        <v>596.29999999999995</v>
      </c>
      <c r="D1647" s="6">
        <v>318.7</v>
      </c>
      <c r="E1647" s="6">
        <v>41.05</v>
      </c>
      <c r="F1647" s="6">
        <v>326.88</v>
      </c>
      <c r="G1647" s="6">
        <v>308.7</v>
      </c>
      <c r="H1647" s="6">
        <v>148.6</v>
      </c>
      <c r="I1647" s="7">
        <f t="shared" si="191"/>
        <v>-5.8531085137177863E-3</v>
      </c>
      <c r="J1647" s="7">
        <f t="shared" si="192"/>
        <v>-5.4502767063558943E-3</v>
      </c>
      <c r="K1647" s="7">
        <f t="shared" si="193"/>
        <v>-1.7414496391590872E-2</v>
      </c>
      <c r="L1647" s="7">
        <f t="shared" si="190"/>
        <v>9.7442143727164421E-3</v>
      </c>
      <c r="M1647" s="7">
        <f t="shared" si="190"/>
        <v>8.779980420949629E-3</v>
      </c>
      <c r="N1647" s="7">
        <f t="shared" si="190"/>
        <v>-1.5063168124392567E-2</v>
      </c>
      <c r="O1647" s="7">
        <f t="shared" si="190"/>
        <v>-1.6487213997308126E-2</v>
      </c>
      <c r="P1647" s="7">
        <f t="shared" si="189"/>
        <v>-3.6044439423364772E-3</v>
      </c>
      <c r="Q1647" s="7">
        <f t="shared" si="189"/>
        <v>-4.0667697861142507E-2</v>
      </c>
      <c r="R1647" s="7">
        <f t="shared" si="189"/>
        <v>-4.3892268557153141E-2</v>
      </c>
      <c r="S1647" s="7">
        <f t="shared" si="188"/>
        <v>-4.1747266689313868E-2</v>
      </c>
      <c r="T1647" s="7">
        <f t="shared" si="188"/>
        <v>1.4203427560676192E-2</v>
      </c>
      <c r="U1647" s="7">
        <f t="shared" si="188"/>
        <v>-2.7792876584195009E-2</v>
      </c>
      <c r="V1647" s="9">
        <f t="shared" si="188"/>
        <v>-4.055277928104669E-2</v>
      </c>
    </row>
    <row r="1648" spans="1:22" x14ac:dyDescent="0.2">
      <c r="A1648" s="8">
        <v>43319</v>
      </c>
      <c r="B1648" s="6">
        <v>37665.800000000003</v>
      </c>
      <c r="C1648" s="6">
        <v>593.04999999999995</v>
      </c>
      <c r="D1648" s="6">
        <v>313.14999999999998</v>
      </c>
      <c r="E1648" s="6">
        <v>41.45</v>
      </c>
      <c r="F1648" s="6">
        <v>329.75</v>
      </c>
      <c r="G1648" s="6">
        <v>304.05</v>
      </c>
      <c r="H1648" s="6">
        <v>146.15</v>
      </c>
      <c r="I1648" s="7">
        <f t="shared" si="191"/>
        <v>6.9267080481494325E-4</v>
      </c>
      <c r="J1648" s="7">
        <f t="shared" si="192"/>
        <v>6.3232442458478477E-3</v>
      </c>
      <c r="K1648" s="7">
        <f t="shared" si="193"/>
        <v>6.2270477406995983E-3</v>
      </c>
      <c r="L1648" s="7">
        <f t="shared" si="190"/>
        <v>1.2062726176114147E-3</v>
      </c>
      <c r="M1648" s="7">
        <f t="shared" si="190"/>
        <v>-2.4260803639121198E-3</v>
      </c>
      <c r="N1648" s="7">
        <f t="shared" si="190"/>
        <v>1.4635750698898109E-2</v>
      </c>
      <c r="O1648" s="7">
        <f t="shared" si="190"/>
        <v>3.0106055422511213E-2</v>
      </c>
      <c r="P1648" s="7">
        <f t="shared" si="189"/>
        <v>-5.8703050884654747E-3</v>
      </c>
      <c r="Q1648" s="7">
        <f t="shared" si="189"/>
        <v>-5.465183653775468E-3</v>
      </c>
      <c r="R1648" s="7">
        <f t="shared" si="189"/>
        <v>-1.7567912451868901E-2</v>
      </c>
      <c r="S1648" s="7">
        <f t="shared" si="188"/>
        <v>9.6970456828669935E-3</v>
      </c>
      <c r="T1648" s="7">
        <f t="shared" si="188"/>
        <v>8.7416605281120975E-3</v>
      </c>
      <c r="U1648" s="7">
        <f t="shared" si="188"/>
        <v>-1.5177769941994834E-2</v>
      </c>
      <c r="V1648" s="9">
        <f t="shared" si="188"/>
        <v>-1.662464072640376E-2</v>
      </c>
    </row>
    <row r="1649" spans="1:22" x14ac:dyDescent="0.2">
      <c r="A1649" s="8">
        <v>43318</v>
      </c>
      <c r="B1649" s="6">
        <v>37691.89</v>
      </c>
      <c r="C1649" s="6">
        <v>596.79999999999995</v>
      </c>
      <c r="D1649" s="6">
        <v>315.10000000000002</v>
      </c>
      <c r="E1649" s="6">
        <v>41.5</v>
      </c>
      <c r="F1649" s="6">
        <v>328.95</v>
      </c>
      <c r="G1649" s="6">
        <v>308.5</v>
      </c>
      <c r="H1649" s="6">
        <v>150.55000000000001</v>
      </c>
      <c r="I1649" s="7">
        <f t="shared" si="191"/>
        <v>-3.601039905401282E-3</v>
      </c>
      <c r="J1649" s="7">
        <f t="shared" si="192"/>
        <v>-3.6947050938337722E-2</v>
      </c>
      <c r="K1649" s="7">
        <f t="shared" si="193"/>
        <v>-3.2053316407489763E-2</v>
      </c>
      <c r="L1649" s="7">
        <f t="shared" si="190"/>
        <v>-8.4337349397590744E-3</v>
      </c>
      <c r="M1649" s="7">
        <f t="shared" si="190"/>
        <v>-9.1199270405839528E-4</v>
      </c>
      <c r="N1649" s="7">
        <f t="shared" si="190"/>
        <v>-2.9983792544570509E-2</v>
      </c>
      <c r="O1649" s="7">
        <f t="shared" si="190"/>
        <v>-6.3101959481900449E-3</v>
      </c>
      <c r="P1649" s="7">
        <f t="shared" si="189"/>
        <v>6.9243101911500176E-4</v>
      </c>
      <c r="Q1649" s="7">
        <f t="shared" si="189"/>
        <v>6.3033364142664264E-3</v>
      </c>
      <c r="R1649" s="7">
        <f t="shared" si="189"/>
        <v>6.2077397918073127E-3</v>
      </c>
      <c r="S1649" s="7">
        <f t="shared" si="188"/>
        <v>1.2055456553484675E-3</v>
      </c>
      <c r="T1649" s="7">
        <f t="shared" si="188"/>
        <v>-2.4290280654171519E-3</v>
      </c>
      <c r="U1649" s="7">
        <f t="shared" si="188"/>
        <v>1.4529681779323674E-2</v>
      </c>
      <c r="V1649" s="9">
        <f t="shared" si="188"/>
        <v>2.9661763370487985E-2</v>
      </c>
    </row>
    <row r="1650" spans="1:22" x14ac:dyDescent="0.2">
      <c r="A1650" s="8">
        <v>43315</v>
      </c>
      <c r="B1650" s="6">
        <v>37556.160000000003</v>
      </c>
      <c r="C1650" s="6">
        <v>574.75</v>
      </c>
      <c r="D1650" s="6">
        <v>305</v>
      </c>
      <c r="E1650" s="6">
        <v>41.15</v>
      </c>
      <c r="F1650" s="6">
        <v>328.65</v>
      </c>
      <c r="G1650" s="6">
        <v>299.25</v>
      </c>
      <c r="H1650" s="6">
        <v>149.6</v>
      </c>
      <c r="I1650" s="7">
        <f t="shared" ref="I1650:I1681" si="194">(B1651/B1650)-1</f>
        <v>-1.0411075040685724E-2</v>
      </c>
      <c r="J1650" s="7">
        <f t="shared" ref="J1650:J1681" si="195">(C1651/C1650)-1</f>
        <v>-4.7846889952153138E-2</v>
      </c>
      <c r="K1650" s="7">
        <f t="shared" ref="K1650:K1681" si="196">(D1651/D1650)-1</f>
        <v>-2.1147540983606494E-2</v>
      </c>
      <c r="L1650" s="7">
        <f t="shared" si="190"/>
        <v>-2.5516403402187082E-2</v>
      </c>
      <c r="M1650" s="7">
        <f t="shared" si="190"/>
        <v>1.5213753232923288E-4</v>
      </c>
      <c r="N1650" s="7">
        <f t="shared" si="190"/>
        <v>-1.7878028404344271E-2</v>
      </c>
      <c r="O1650" s="7">
        <f t="shared" si="190"/>
        <v>-1.5708556149732544E-2</v>
      </c>
      <c r="P1650" s="7">
        <f t="shared" si="189"/>
        <v>-3.6075392572429061E-3</v>
      </c>
      <c r="Q1650" s="7">
        <f t="shared" si="189"/>
        <v>-3.764688524626008E-2</v>
      </c>
      <c r="R1650" s="7">
        <f t="shared" si="189"/>
        <v>-3.2578272155817378E-2</v>
      </c>
      <c r="S1650" s="7">
        <f t="shared" si="188"/>
        <v>-8.469500113573834E-3</v>
      </c>
      <c r="T1650" s="7">
        <f t="shared" si="188"/>
        <v>-9.1240882242170113E-4</v>
      </c>
      <c r="U1650" s="7">
        <f t="shared" si="188"/>
        <v>-3.0442498907359981E-2</v>
      </c>
      <c r="V1650" s="9">
        <f t="shared" si="188"/>
        <v>-6.3301893873660437E-3</v>
      </c>
    </row>
    <row r="1651" spans="1:22" x14ac:dyDescent="0.2">
      <c r="A1651" s="8">
        <v>43314</v>
      </c>
      <c r="B1651" s="6">
        <v>37165.160000000003</v>
      </c>
      <c r="C1651" s="6">
        <v>547.25</v>
      </c>
      <c r="D1651" s="6">
        <v>298.55</v>
      </c>
      <c r="E1651" s="6">
        <v>40.1</v>
      </c>
      <c r="F1651" s="6">
        <v>328.7</v>
      </c>
      <c r="G1651" s="6">
        <v>293.89999999999998</v>
      </c>
      <c r="H1651" s="6">
        <v>147.25</v>
      </c>
      <c r="I1651" s="7">
        <f t="shared" si="194"/>
        <v>9.5912408287761597E-3</v>
      </c>
      <c r="J1651" s="7">
        <f t="shared" si="195"/>
        <v>-3.8373686614893154E-3</v>
      </c>
      <c r="K1651" s="7">
        <f t="shared" si="196"/>
        <v>2.5121420197622424E-3</v>
      </c>
      <c r="L1651" s="7">
        <f t="shared" si="190"/>
        <v>-1.3715710723192109E-2</v>
      </c>
      <c r="M1651" s="7">
        <f t="shared" si="190"/>
        <v>-2.0139945238819568E-2</v>
      </c>
      <c r="N1651" s="7">
        <f t="shared" si="190"/>
        <v>4.0830214358626993E-3</v>
      </c>
      <c r="O1651" s="7">
        <f t="shared" si="190"/>
        <v>2.0033955857385433E-2</v>
      </c>
      <c r="P1651" s="7">
        <f t="shared" si="189"/>
        <v>-1.0465649398057541E-2</v>
      </c>
      <c r="Q1651" s="7">
        <f t="shared" si="189"/>
        <v>-4.902942724031864E-2</v>
      </c>
      <c r="R1651" s="7">
        <f t="shared" si="189"/>
        <v>-2.1374353614410129E-2</v>
      </c>
      <c r="S1651" s="7">
        <f t="shared" si="188"/>
        <v>-2.5847592810555278E-2</v>
      </c>
      <c r="T1651" s="7">
        <f t="shared" si="188"/>
        <v>1.5212596058851045E-4</v>
      </c>
      <c r="U1651" s="7">
        <f t="shared" si="188"/>
        <v>-1.8039771013210939E-2</v>
      </c>
      <c r="V1651" s="9">
        <f t="shared" si="188"/>
        <v>-1.5833243008680706E-2</v>
      </c>
    </row>
    <row r="1652" spans="1:22" x14ac:dyDescent="0.2">
      <c r="A1652" s="8">
        <v>43313</v>
      </c>
      <c r="B1652" s="6">
        <v>37521.620000000003</v>
      </c>
      <c r="C1652" s="6">
        <v>545.15</v>
      </c>
      <c r="D1652" s="6">
        <v>299.3</v>
      </c>
      <c r="E1652" s="6">
        <v>39.549999999999997</v>
      </c>
      <c r="F1652" s="6">
        <v>322.08</v>
      </c>
      <c r="G1652" s="6">
        <v>295.10000000000002</v>
      </c>
      <c r="H1652" s="6">
        <v>150.19999999999999</v>
      </c>
      <c r="I1652" s="7">
        <f t="shared" si="194"/>
        <v>2.2642945587103558E-3</v>
      </c>
      <c r="J1652" s="7">
        <f t="shared" si="195"/>
        <v>9.6303769604695333E-3</v>
      </c>
      <c r="K1652" s="7">
        <f t="shared" si="196"/>
        <v>1.653859004343472E-2</v>
      </c>
      <c r="L1652" s="7">
        <f t="shared" si="190"/>
        <v>1.2642225031605614E-2</v>
      </c>
      <c r="M1652" s="7">
        <f t="shared" si="190"/>
        <v>-4.0362642821656358E-4</v>
      </c>
      <c r="N1652" s="7">
        <f t="shared" si="190"/>
        <v>-5.4218908844460012E-3</v>
      </c>
      <c r="O1652" s="7">
        <f t="shared" si="190"/>
        <v>2.0972037283621958E-2</v>
      </c>
      <c r="P1652" s="7">
        <f t="shared" si="189"/>
        <v>9.5455368844265254E-3</v>
      </c>
      <c r="Q1652" s="7">
        <f t="shared" si="189"/>
        <v>-3.8447502505816115E-3</v>
      </c>
      <c r="R1652" s="7">
        <f t="shared" si="189"/>
        <v>2.5089918656518778E-3</v>
      </c>
      <c r="S1652" s="7">
        <f t="shared" si="188"/>
        <v>-1.3810640098860712E-2</v>
      </c>
      <c r="T1652" s="7">
        <f t="shared" si="188"/>
        <v>-2.0345518778692343E-2</v>
      </c>
      <c r="U1652" s="7">
        <f t="shared" si="188"/>
        <v>4.0747085240222186E-3</v>
      </c>
      <c r="V1652" s="9">
        <f t="shared" si="188"/>
        <v>1.9835916798338314E-2</v>
      </c>
    </row>
    <row r="1653" spans="1:22" x14ac:dyDescent="0.2">
      <c r="A1653" s="8">
        <v>43312</v>
      </c>
      <c r="B1653" s="6">
        <v>37606.58</v>
      </c>
      <c r="C1653" s="6">
        <v>550.4</v>
      </c>
      <c r="D1653" s="6">
        <v>304.25</v>
      </c>
      <c r="E1653" s="6">
        <v>40.049999999999997</v>
      </c>
      <c r="F1653" s="6">
        <v>321.95</v>
      </c>
      <c r="G1653" s="6">
        <v>293.5</v>
      </c>
      <c r="H1653" s="6">
        <v>153.35</v>
      </c>
      <c r="I1653" s="7">
        <f t="shared" si="194"/>
        <v>-2.9829886152902274E-3</v>
      </c>
      <c r="J1653" s="7">
        <f t="shared" si="195"/>
        <v>3.4974563953488413E-2</v>
      </c>
      <c r="K1653" s="7">
        <f t="shared" si="196"/>
        <v>1.0188989317995167E-2</v>
      </c>
      <c r="L1653" s="7">
        <f t="shared" si="190"/>
        <v>3.1210986267166119E-2</v>
      </c>
      <c r="M1653" s="7">
        <f t="shared" si="190"/>
        <v>-5.6530517161049731E-3</v>
      </c>
      <c r="N1653" s="7">
        <f t="shared" si="190"/>
        <v>1.3287904599659228E-2</v>
      </c>
      <c r="O1653" s="7">
        <f t="shared" si="190"/>
        <v>-8.4773394196281382E-3</v>
      </c>
      <c r="P1653" s="7">
        <f t="shared" si="189"/>
        <v>2.2617349069282556E-3</v>
      </c>
      <c r="Q1653" s="7">
        <f t="shared" si="189"/>
        <v>9.5843004667430839E-3</v>
      </c>
      <c r="R1653" s="7">
        <f t="shared" si="189"/>
        <v>1.6403317008983342E-2</v>
      </c>
      <c r="S1653" s="7">
        <f t="shared" si="188"/>
        <v>1.2562979300705398E-2</v>
      </c>
      <c r="T1653" s="7">
        <f t="shared" si="188"/>
        <v>-4.0370790728881656E-4</v>
      </c>
      <c r="U1653" s="7">
        <f t="shared" si="188"/>
        <v>-5.4366426807426396E-3</v>
      </c>
      <c r="V1653" s="9">
        <f t="shared" si="188"/>
        <v>2.0755151230226289E-2</v>
      </c>
    </row>
    <row r="1654" spans="1:22" x14ac:dyDescent="0.2">
      <c r="A1654" s="8">
        <v>43311</v>
      </c>
      <c r="B1654" s="6">
        <v>37494.400000000001</v>
      </c>
      <c r="C1654" s="6">
        <v>569.65</v>
      </c>
      <c r="D1654" s="6">
        <v>307.35000000000002</v>
      </c>
      <c r="E1654" s="6">
        <v>41.3</v>
      </c>
      <c r="F1654" s="6">
        <v>320.13</v>
      </c>
      <c r="G1654" s="6">
        <v>297.39999999999998</v>
      </c>
      <c r="H1654" s="6">
        <v>152.05000000000001</v>
      </c>
      <c r="I1654" s="7">
        <f t="shared" si="194"/>
        <v>-4.2019608261500974E-3</v>
      </c>
      <c r="J1654" s="7">
        <f t="shared" si="195"/>
        <v>-2.8789607653822435E-2</v>
      </c>
      <c r="K1654" s="7">
        <f t="shared" si="196"/>
        <v>-4.6038718073857288E-2</v>
      </c>
      <c r="L1654" s="7">
        <f t="shared" si="190"/>
        <v>-4.8426150121065326E-2</v>
      </c>
      <c r="M1654" s="7">
        <f t="shared" si="190"/>
        <v>-6.0288007996751602E-3</v>
      </c>
      <c r="N1654" s="7">
        <f t="shared" si="190"/>
        <v>-3.5810356422326772E-2</v>
      </c>
      <c r="O1654" s="7">
        <f t="shared" si="190"/>
        <v>-9.3390332127589737E-2</v>
      </c>
      <c r="P1654" s="7">
        <f t="shared" si="189"/>
        <v>-2.9874465934357011E-3</v>
      </c>
      <c r="Q1654" s="7">
        <f t="shared" si="189"/>
        <v>3.4376850524990898E-2</v>
      </c>
      <c r="R1654" s="7">
        <f t="shared" si="189"/>
        <v>1.0137431485381996E-2</v>
      </c>
      <c r="S1654" s="7">
        <f t="shared" si="188"/>
        <v>3.0733826452618917E-2</v>
      </c>
      <c r="T1654" s="7">
        <f t="shared" si="188"/>
        <v>-5.6690906876092828E-3</v>
      </c>
      <c r="U1654" s="7">
        <f t="shared" si="188"/>
        <v>1.3200394757903505E-2</v>
      </c>
      <c r="V1654" s="9">
        <f t="shared" si="188"/>
        <v>-8.5134764368867237E-3</v>
      </c>
    </row>
    <row r="1655" spans="1:22" x14ac:dyDescent="0.2">
      <c r="A1655" s="8">
        <v>43308</v>
      </c>
      <c r="B1655" s="6">
        <v>37336.85</v>
      </c>
      <c r="C1655" s="6">
        <v>553.25</v>
      </c>
      <c r="D1655" s="6">
        <v>293.2</v>
      </c>
      <c r="E1655" s="6">
        <v>39.299999999999997</v>
      </c>
      <c r="F1655" s="6">
        <v>318.2</v>
      </c>
      <c r="G1655" s="6">
        <v>286.75</v>
      </c>
      <c r="H1655" s="6">
        <v>137.85</v>
      </c>
      <c r="I1655" s="7">
        <f t="shared" si="194"/>
        <v>-9.433307844662786E-3</v>
      </c>
      <c r="J1655" s="7">
        <f t="shared" si="195"/>
        <v>-2.0967013104383203E-2</v>
      </c>
      <c r="K1655" s="7">
        <f t="shared" si="196"/>
        <v>-2.5750341064120108E-2</v>
      </c>
      <c r="L1655" s="7">
        <f t="shared" si="190"/>
        <v>-2.7989821882951516E-2</v>
      </c>
      <c r="M1655" s="7">
        <f t="shared" si="190"/>
        <v>5.6568196103079504E-3</v>
      </c>
      <c r="N1655" s="7">
        <f t="shared" si="190"/>
        <v>3.3129904097646268E-3</v>
      </c>
      <c r="O1655" s="7">
        <f t="shared" si="190"/>
        <v>7.2542618788538071E-3</v>
      </c>
      <c r="P1655" s="7">
        <f t="shared" si="189"/>
        <v>-4.2108138723481606E-3</v>
      </c>
      <c r="Q1655" s="7">
        <f t="shared" si="189"/>
        <v>-2.9212158212965633E-2</v>
      </c>
      <c r="R1655" s="7">
        <f t="shared" si="189"/>
        <v>-4.7132193340522155E-2</v>
      </c>
      <c r="S1655" s="7">
        <f t="shared" si="188"/>
        <v>-4.963798109177147E-2</v>
      </c>
      <c r="T1655" s="7">
        <f t="shared" si="188"/>
        <v>-6.0470473928967488E-3</v>
      </c>
      <c r="U1655" s="7">
        <f t="shared" si="188"/>
        <v>-3.6467278016574567E-2</v>
      </c>
      <c r="V1655" s="9">
        <f t="shared" si="188"/>
        <v>-9.8043276653568046E-2</v>
      </c>
    </row>
    <row r="1656" spans="1:22" x14ac:dyDescent="0.2">
      <c r="A1656" s="8">
        <v>43307</v>
      </c>
      <c r="B1656" s="6">
        <v>36984.639999999999</v>
      </c>
      <c r="C1656" s="6">
        <v>541.65</v>
      </c>
      <c r="D1656" s="6">
        <v>285.64999999999998</v>
      </c>
      <c r="E1656" s="6">
        <v>38.200000000000003</v>
      </c>
      <c r="F1656" s="6">
        <v>320</v>
      </c>
      <c r="G1656" s="6">
        <v>287.7</v>
      </c>
      <c r="H1656" s="6">
        <v>138.85</v>
      </c>
      <c r="I1656" s="7">
        <f t="shared" si="194"/>
        <v>-3.4179053790978076E-3</v>
      </c>
      <c r="J1656" s="7">
        <f t="shared" si="195"/>
        <v>-1.7354380134773306E-2</v>
      </c>
      <c r="K1656" s="7">
        <f t="shared" si="196"/>
        <v>-3.8508664449501184E-2</v>
      </c>
      <c r="L1656" s="7">
        <f t="shared" si="190"/>
        <v>5.2356020942407877E-3</v>
      </c>
      <c r="M1656" s="7">
        <f t="shared" si="190"/>
        <v>-4.3749999999999067E-3</v>
      </c>
      <c r="N1656" s="7">
        <f t="shared" si="190"/>
        <v>-5.5092109836635261E-2</v>
      </c>
      <c r="O1656" s="7">
        <f t="shared" si="190"/>
        <v>-5.0774216780698489E-2</v>
      </c>
      <c r="P1656" s="7">
        <f t="shared" si="189"/>
        <v>-9.4780833027072915E-3</v>
      </c>
      <c r="Q1656" s="7">
        <f t="shared" si="189"/>
        <v>-2.1189942539582608E-2</v>
      </c>
      <c r="R1656" s="7">
        <f t="shared" si="189"/>
        <v>-2.6087684842024943E-2</v>
      </c>
      <c r="S1656" s="7">
        <f t="shared" si="188"/>
        <v>-2.8389003262685911E-2</v>
      </c>
      <c r="T1656" s="7">
        <f t="shared" si="188"/>
        <v>5.6408798900857062E-3</v>
      </c>
      <c r="U1656" s="7">
        <f t="shared" si="188"/>
        <v>3.3075145480221798E-3</v>
      </c>
      <c r="V1656" s="9">
        <f t="shared" si="188"/>
        <v>7.2280762830027878E-3</v>
      </c>
    </row>
    <row r="1657" spans="1:22" x14ac:dyDescent="0.2">
      <c r="A1657" s="8">
        <v>43306</v>
      </c>
      <c r="B1657" s="6">
        <v>36858.230000000003</v>
      </c>
      <c r="C1657" s="6">
        <v>532.25</v>
      </c>
      <c r="D1657" s="6">
        <v>274.64999999999998</v>
      </c>
      <c r="E1657" s="6">
        <v>38.4</v>
      </c>
      <c r="F1657" s="6">
        <v>318.60000000000002</v>
      </c>
      <c r="G1657" s="6">
        <v>271.85000000000002</v>
      </c>
      <c r="H1657" s="6">
        <v>131.80000000000001</v>
      </c>
      <c r="I1657" s="7">
        <f t="shared" si="194"/>
        <v>-8.9884945641727221E-4</v>
      </c>
      <c r="J1657" s="7">
        <f t="shared" si="195"/>
        <v>2.6021606387975682E-2</v>
      </c>
      <c r="K1657" s="7">
        <f t="shared" si="196"/>
        <v>-1.0922992900053163E-3</v>
      </c>
      <c r="L1657" s="7">
        <f t="shared" si="190"/>
        <v>7.812500000000222E-3</v>
      </c>
      <c r="M1657" s="7">
        <f t="shared" si="190"/>
        <v>5.9008160703075685E-3</v>
      </c>
      <c r="N1657" s="7">
        <f t="shared" si="190"/>
        <v>-1.8392495861688452E-2</v>
      </c>
      <c r="O1657" s="7">
        <f t="shared" si="190"/>
        <v>5.6904400606980765E-3</v>
      </c>
      <c r="P1657" s="7">
        <f t="shared" si="189"/>
        <v>-3.4237597613108058E-3</v>
      </c>
      <c r="Q1657" s="7">
        <f t="shared" si="189"/>
        <v>-1.7506732617987523E-2</v>
      </c>
      <c r="R1657" s="7">
        <f t="shared" si="189"/>
        <v>-3.9269725381842181E-2</v>
      </c>
      <c r="S1657" s="7">
        <f t="shared" si="188"/>
        <v>5.2219439811516249E-3</v>
      </c>
      <c r="T1657" s="7">
        <f t="shared" si="188"/>
        <v>-4.3845983178239876E-3</v>
      </c>
      <c r="U1657" s="7">
        <f t="shared" si="188"/>
        <v>-5.6667826965572425E-2</v>
      </c>
      <c r="V1657" s="9">
        <f t="shared" si="188"/>
        <v>-5.2108591684401601E-2</v>
      </c>
    </row>
    <row r="1658" spans="1:22" x14ac:dyDescent="0.2">
      <c r="A1658" s="8">
        <v>43305</v>
      </c>
      <c r="B1658" s="6">
        <v>36825.1</v>
      </c>
      <c r="C1658" s="6">
        <v>546.1</v>
      </c>
      <c r="D1658" s="6">
        <v>274.35000000000002</v>
      </c>
      <c r="E1658" s="6">
        <v>38.700000000000003</v>
      </c>
      <c r="F1658" s="6">
        <v>320.48</v>
      </c>
      <c r="G1658" s="6">
        <v>266.85000000000002</v>
      </c>
      <c r="H1658" s="6">
        <v>132.55000000000001</v>
      </c>
      <c r="I1658" s="7">
        <f t="shared" si="194"/>
        <v>-2.8920491729825804E-3</v>
      </c>
      <c r="J1658" s="7">
        <f t="shared" si="195"/>
        <v>-1.0529207104925886E-2</v>
      </c>
      <c r="K1658" s="7">
        <f t="shared" si="196"/>
        <v>4.3739748496445241E-3</v>
      </c>
      <c r="L1658" s="7">
        <f t="shared" si="190"/>
        <v>-2.5839793281653756E-2</v>
      </c>
      <c r="M1658" s="7">
        <f t="shared" si="190"/>
        <v>1.560159760359392E-3</v>
      </c>
      <c r="N1658" s="7">
        <f t="shared" si="190"/>
        <v>-1.873711823121571E-3</v>
      </c>
      <c r="O1658" s="7">
        <f t="shared" si="190"/>
        <v>-4.7152018106375038E-2</v>
      </c>
      <c r="P1658" s="7">
        <f t="shared" si="189"/>
        <v>-8.992536638224789E-4</v>
      </c>
      <c r="Q1658" s="7">
        <f t="shared" si="189"/>
        <v>2.5688805384519266E-2</v>
      </c>
      <c r="R1658" s="7">
        <f t="shared" si="189"/>
        <v>-1.0928962836448696E-3</v>
      </c>
      <c r="S1658" s="7">
        <f t="shared" si="188"/>
        <v>7.7821404420551693E-3</v>
      </c>
      <c r="T1658" s="7">
        <f t="shared" si="188"/>
        <v>5.8834744415599454E-3</v>
      </c>
      <c r="U1658" s="7">
        <f t="shared" si="188"/>
        <v>-1.856374081197585E-2</v>
      </c>
      <c r="V1658" s="9">
        <f t="shared" si="188"/>
        <v>5.6743106666277505E-3</v>
      </c>
    </row>
    <row r="1659" spans="1:22" x14ac:dyDescent="0.2">
      <c r="A1659" s="8">
        <v>43304</v>
      </c>
      <c r="B1659" s="6">
        <v>36718.6</v>
      </c>
      <c r="C1659" s="6">
        <v>540.35</v>
      </c>
      <c r="D1659" s="6">
        <v>275.55</v>
      </c>
      <c r="E1659" s="6">
        <v>37.700000000000003</v>
      </c>
      <c r="F1659" s="6">
        <v>320.98</v>
      </c>
      <c r="G1659" s="6">
        <v>266.35000000000002</v>
      </c>
      <c r="H1659" s="6">
        <v>126.3</v>
      </c>
      <c r="I1659" s="7">
        <f t="shared" si="194"/>
        <v>-6.0522460006644518E-3</v>
      </c>
      <c r="J1659" s="7">
        <f t="shared" si="195"/>
        <v>-1.2306838160451528E-2</v>
      </c>
      <c r="K1659" s="7">
        <f t="shared" si="196"/>
        <v>-3.5383777898747915E-2</v>
      </c>
      <c r="L1659" s="7">
        <f t="shared" si="190"/>
        <v>-2.2546419098143256E-2</v>
      </c>
      <c r="M1659" s="7">
        <f t="shared" si="190"/>
        <v>-1.5514985357343192E-2</v>
      </c>
      <c r="N1659" s="7">
        <f t="shared" si="190"/>
        <v>-1.8209123333959187E-2</v>
      </c>
      <c r="O1659" s="7">
        <f t="shared" si="190"/>
        <v>-4.7901821060965966E-2</v>
      </c>
      <c r="P1659" s="7">
        <f t="shared" si="189"/>
        <v>-2.8962392277048932E-3</v>
      </c>
      <c r="Q1659" s="7">
        <f t="shared" si="189"/>
        <v>-1.058503140893343E-2</v>
      </c>
      <c r="R1659" s="7">
        <f t="shared" si="189"/>
        <v>4.3644368242598645E-3</v>
      </c>
      <c r="S1659" s="7">
        <f t="shared" si="188"/>
        <v>-2.6179505581771054E-2</v>
      </c>
      <c r="T1659" s="7">
        <f t="shared" si="188"/>
        <v>1.5589439755019398E-3</v>
      </c>
      <c r="U1659" s="7">
        <f t="shared" si="188"/>
        <v>-1.875469416945661E-3</v>
      </c>
      <c r="V1659" s="9">
        <f t="shared" si="188"/>
        <v>-4.8299903378589207E-2</v>
      </c>
    </row>
    <row r="1660" spans="1:22" x14ac:dyDescent="0.2">
      <c r="A1660" s="8">
        <v>43301</v>
      </c>
      <c r="B1660" s="6">
        <v>36496.370000000003</v>
      </c>
      <c r="C1660" s="6">
        <v>533.70000000000005</v>
      </c>
      <c r="D1660" s="6">
        <v>265.8</v>
      </c>
      <c r="E1660" s="6">
        <v>36.85</v>
      </c>
      <c r="F1660" s="6">
        <v>316</v>
      </c>
      <c r="G1660" s="6">
        <v>261.5</v>
      </c>
      <c r="H1660" s="6">
        <v>120.25</v>
      </c>
      <c r="I1660" s="7">
        <f t="shared" si="194"/>
        <v>-3.9768338604633247E-3</v>
      </c>
      <c r="J1660" s="7">
        <f t="shared" si="195"/>
        <v>-1.2928611579539284E-2</v>
      </c>
      <c r="K1660" s="7">
        <f t="shared" si="196"/>
        <v>-1.7306245297216027E-2</v>
      </c>
      <c r="L1660" s="7">
        <f t="shared" si="190"/>
        <v>2.7137042062415073E-3</v>
      </c>
      <c r="M1660" s="7">
        <f t="shared" si="190"/>
        <v>-3.9556962025316666E-3</v>
      </c>
      <c r="N1660" s="7">
        <f t="shared" si="190"/>
        <v>-4.9713193116635024E-3</v>
      </c>
      <c r="O1660" s="7">
        <f t="shared" si="190"/>
        <v>-1.6632016632016633E-3</v>
      </c>
      <c r="P1660" s="7">
        <f t="shared" si="189"/>
        <v>-6.0706350758378894E-3</v>
      </c>
      <c r="Q1660" s="7">
        <f t="shared" si="189"/>
        <v>-1.2383194409275447E-2</v>
      </c>
      <c r="R1660" s="7">
        <f t="shared" si="189"/>
        <v>-3.6024954050099346E-2</v>
      </c>
      <c r="S1660" s="7">
        <f t="shared" si="188"/>
        <v>-2.2804475818619489E-2</v>
      </c>
      <c r="T1660" s="7">
        <f t="shared" si="188"/>
        <v>-1.5636602306098073E-2</v>
      </c>
      <c r="U1660" s="7">
        <f t="shared" si="188"/>
        <v>-1.8376949858030671E-2</v>
      </c>
      <c r="V1660" s="9">
        <f t="shared" si="188"/>
        <v>-4.9087120370574874E-2</v>
      </c>
    </row>
    <row r="1661" spans="1:22" x14ac:dyDescent="0.2">
      <c r="A1661" s="8">
        <v>43300</v>
      </c>
      <c r="B1661" s="6">
        <v>36351.230000000003</v>
      </c>
      <c r="C1661" s="6">
        <v>526.79999999999995</v>
      </c>
      <c r="D1661" s="6">
        <v>261.2</v>
      </c>
      <c r="E1661" s="6">
        <v>36.950000000000003</v>
      </c>
      <c r="F1661" s="6">
        <v>314.75</v>
      </c>
      <c r="G1661" s="6">
        <v>260.2</v>
      </c>
      <c r="H1661" s="6">
        <v>120.05</v>
      </c>
      <c r="I1661" s="7">
        <f t="shared" si="194"/>
        <v>6.1098345227938999E-4</v>
      </c>
      <c r="J1661" s="7">
        <f t="shared" si="195"/>
        <v>-4.7456340167051358E-4</v>
      </c>
      <c r="K1661" s="7">
        <f t="shared" si="196"/>
        <v>5.7427258805513581E-3</v>
      </c>
      <c r="L1661" s="7">
        <f t="shared" si="190"/>
        <v>-2.7063599458728715E-3</v>
      </c>
      <c r="M1661" s="7">
        <f t="shared" si="190"/>
        <v>1.038919777601266E-2</v>
      </c>
      <c r="N1661" s="7">
        <f t="shared" si="190"/>
        <v>-2.4980784012297308E-3</v>
      </c>
      <c r="O1661" s="7">
        <f t="shared" si="190"/>
        <v>-1.999167013744263E-2</v>
      </c>
      <c r="P1661" s="7">
        <f t="shared" si="189"/>
        <v>-3.9847624917876221E-3</v>
      </c>
      <c r="Q1661" s="7">
        <f t="shared" si="189"/>
        <v>-1.3012913470773395E-2</v>
      </c>
      <c r="R1661" s="7">
        <f t="shared" si="189"/>
        <v>-1.7457748876869034E-2</v>
      </c>
      <c r="S1661" s="7">
        <f t="shared" si="188"/>
        <v>2.710028758865158E-3</v>
      </c>
      <c r="T1661" s="7">
        <f t="shared" si="188"/>
        <v>-3.9635406624555867E-3</v>
      </c>
      <c r="U1661" s="7">
        <f t="shared" si="188"/>
        <v>-4.9837174265727141E-3</v>
      </c>
      <c r="V1661" s="9">
        <f t="shared" si="188"/>
        <v>-1.6645863186083346E-3</v>
      </c>
    </row>
    <row r="1662" spans="1:22" x14ac:dyDescent="0.2">
      <c r="A1662" s="8">
        <v>43299</v>
      </c>
      <c r="B1662" s="6">
        <v>36373.440000000002</v>
      </c>
      <c r="C1662" s="6">
        <v>526.54999999999995</v>
      </c>
      <c r="D1662" s="6">
        <v>262.7</v>
      </c>
      <c r="E1662" s="6">
        <v>36.85</v>
      </c>
      <c r="F1662" s="6">
        <v>318.02</v>
      </c>
      <c r="G1662" s="6">
        <v>259.55</v>
      </c>
      <c r="H1662" s="6">
        <v>117.65</v>
      </c>
      <c r="I1662" s="7">
        <f t="shared" si="194"/>
        <v>4.0282139935072792E-3</v>
      </c>
      <c r="J1662" s="7">
        <f t="shared" si="195"/>
        <v>2.1555407843509622E-2</v>
      </c>
      <c r="K1662" s="7">
        <f t="shared" si="196"/>
        <v>1.4274838218500285E-2</v>
      </c>
      <c r="L1662" s="7">
        <f t="shared" si="190"/>
        <v>1.6282225237449266E-2</v>
      </c>
      <c r="M1662" s="7">
        <f t="shared" si="190"/>
        <v>-1.6980064146907559E-3</v>
      </c>
      <c r="N1662" s="7">
        <f t="shared" si="190"/>
        <v>-1.9264110961279002E-3</v>
      </c>
      <c r="O1662" s="7">
        <f t="shared" si="190"/>
        <v>2.6774330641733846E-2</v>
      </c>
      <c r="P1662" s="7">
        <f t="shared" si="189"/>
        <v>6.1079687788195521E-4</v>
      </c>
      <c r="Q1662" s="7">
        <f t="shared" si="189"/>
        <v>-4.7467604251984224E-4</v>
      </c>
      <c r="R1662" s="7">
        <f t="shared" si="189"/>
        <v>5.7262992892182412E-3</v>
      </c>
      <c r="S1662" s="7">
        <f t="shared" si="188"/>
        <v>-2.7100287588652412E-3</v>
      </c>
      <c r="T1662" s="7">
        <f t="shared" si="188"/>
        <v>1.03356009597943E-2</v>
      </c>
      <c r="U1662" s="7">
        <f t="shared" si="188"/>
        <v>-2.5012038051667775E-3</v>
      </c>
      <c r="V1662" s="9">
        <f t="shared" si="188"/>
        <v>-2.0194207493890632E-2</v>
      </c>
    </row>
    <row r="1663" spans="1:22" x14ac:dyDescent="0.2">
      <c r="A1663" s="8">
        <v>43298</v>
      </c>
      <c r="B1663" s="6">
        <v>36519.96</v>
      </c>
      <c r="C1663" s="6">
        <v>537.9</v>
      </c>
      <c r="D1663" s="6">
        <v>266.45</v>
      </c>
      <c r="E1663" s="6">
        <v>37.450000000000003</v>
      </c>
      <c r="F1663" s="6">
        <v>317.48</v>
      </c>
      <c r="G1663" s="6">
        <v>259.05</v>
      </c>
      <c r="H1663" s="6">
        <v>120.8</v>
      </c>
      <c r="I1663" s="7">
        <f t="shared" si="194"/>
        <v>-5.3721307471312763E-3</v>
      </c>
      <c r="J1663" s="7">
        <f t="shared" si="195"/>
        <v>-2.9373489496188787E-2</v>
      </c>
      <c r="K1663" s="7">
        <f t="shared" si="196"/>
        <v>-2.7021955338712655E-2</v>
      </c>
      <c r="L1663" s="7">
        <f t="shared" si="190"/>
        <v>-3.6048064085447251E-2</v>
      </c>
      <c r="M1663" s="7">
        <f t="shared" si="190"/>
        <v>0</v>
      </c>
      <c r="N1663" s="7">
        <f t="shared" si="190"/>
        <v>-2.8758926848098887E-2</v>
      </c>
      <c r="O1663" s="7">
        <f t="shared" si="190"/>
        <v>-6.4155629139072801E-2</v>
      </c>
      <c r="P1663" s="7">
        <f t="shared" si="189"/>
        <v>4.0201224618538946E-3</v>
      </c>
      <c r="Q1663" s="7">
        <f t="shared" si="189"/>
        <v>2.1326375452590685E-2</v>
      </c>
      <c r="R1663" s="7">
        <f t="shared" si="189"/>
        <v>1.4173912051297177E-2</v>
      </c>
      <c r="S1663" s="7">
        <f t="shared" si="188"/>
        <v>1.6151091327883019E-2</v>
      </c>
      <c r="T1663" s="7">
        <f t="shared" si="188"/>
        <v>-1.6994496615759551E-3</v>
      </c>
      <c r="U1663" s="7">
        <f t="shared" si="188"/>
        <v>-1.9282690124407169E-3</v>
      </c>
      <c r="V1663" s="9">
        <f t="shared" si="188"/>
        <v>2.6422170327342974E-2</v>
      </c>
    </row>
    <row r="1664" spans="1:22" x14ac:dyDescent="0.2">
      <c r="A1664" s="8">
        <v>43297</v>
      </c>
      <c r="B1664" s="6">
        <v>36323.769999999997</v>
      </c>
      <c r="C1664" s="6">
        <v>522.1</v>
      </c>
      <c r="D1664" s="6">
        <v>259.25</v>
      </c>
      <c r="E1664" s="6">
        <v>36.1</v>
      </c>
      <c r="F1664" s="6">
        <v>317.48</v>
      </c>
      <c r="G1664" s="6">
        <v>251.6</v>
      </c>
      <c r="H1664" s="6">
        <v>113.05</v>
      </c>
      <c r="I1664" s="7">
        <f t="shared" si="194"/>
        <v>5.9977254563610138E-3</v>
      </c>
      <c r="J1664" s="7">
        <f t="shared" si="195"/>
        <v>1.7238076996743956E-3</v>
      </c>
      <c r="K1664" s="7">
        <f t="shared" si="196"/>
        <v>3.2786885245901676E-2</v>
      </c>
      <c r="L1664" s="7">
        <f t="shared" si="190"/>
        <v>5.4016620498614776E-2</v>
      </c>
      <c r="M1664" s="7">
        <f t="shared" si="190"/>
        <v>2.0473730628700615E-3</v>
      </c>
      <c r="N1664" s="7">
        <f t="shared" si="190"/>
        <v>2.4443561208267184E-2</v>
      </c>
      <c r="O1664" s="7">
        <f t="shared" si="190"/>
        <v>3.8478549314462596E-2</v>
      </c>
      <c r="P1664" s="7">
        <f t="shared" si="189"/>
        <v>-5.3866125301536907E-3</v>
      </c>
      <c r="Q1664" s="7">
        <f t="shared" si="189"/>
        <v>-2.9813528862690106E-2</v>
      </c>
      <c r="R1664" s="7">
        <f t="shared" si="189"/>
        <v>-2.7393761633154504E-2</v>
      </c>
      <c r="S1664" s="7">
        <f t="shared" si="188"/>
        <v>-3.6713844624393234E-2</v>
      </c>
      <c r="T1664" s="7">
        <f t="shared" si="188"/>
        <v>0</v>
      </c>
      <c r="U1664" s="7">
        <f t="shared" si="188"/>
        <v>-2.9180568434511906E-2</v>
      </c>
      <c r="V1664" s="9">
        <f t="shared" si="188"/>
        <v>-6.6306086776735676E-2</v>
      </c>
    </row>
    <row r="1665" spans="1:22" x14ac:dyDescent="0.2">
      <c r="A1665" s="8">
        <v>43294</v>
      </c>
      <c r="B1665" s="6">
        <v>36541.629999999997</v>
      </c>
      <c r="C1665" s="6">
        <v>523</v>
      </c>
      <c r="D1665" s="6">
        <v>267.75</v>
      </c>
      <c r="E1665" s="6">
        <v>38.049999999999997</v>
      </c>
      <c r="F1665" s="6">
        <v>318.13</v>
      </c>
      <c r="G1665" s="6">
        <v>257.75</v>
      </c>
      <c r="H1665" s="6">
        <v>117.4</v>
      </c>
      <c r="I1665" s="7">
        <f t="shared" si="194"/>
        <v>1.8554180533292275E-4</v>
      </c>
      <c r="J1665" s="7">
        <f t="shared" si="195"/>
        <v>2.9349904397705684E-2</v>
      </c>
      <c r="K1665" s="7">
        <f t="shared" si="196"/>
        <v>1.6993464052287521E-2</v>
      </c>
      <c r="L1665" s="7">
        <f t="shared" si="190"/>
        <v>3.0223390275952777E-2</v>
      </c>
      <c r="M1665" s="7">
        <f t="shared" si="190"/>
        <v>1.9394587118473527E-2</v>
      </c>
      <c r="N1665" s="7">
        <f t="shared" si="190"/>
        <v>1.9398642095053376E-2</v>
      </c>
      <c r="O1665" s="7">
        <f t="shared" si="190"/>
        <v>1.7461669505962396E-2</v>
      </c>
      <c r="P1665" s="7">
        <f t="shared" si="189"/>
        <v>5.9798106972190979E-3</v>
      </c>
      <c r="Q1665" s="7">
        <f t="shared" si="189"/>
        <v>1.7223236484162228E-3</v>
      </c>
      <c r="R1665" s="7">
        <f t="shared" si="189"/>
        <v>3.2260862218221477E-2</v>
      </c>
      <c r="S1665" s="7">
        <f t="shared" si="188"/>
        <v>5.2608218968859435E-2</v>
      </c>
      <c r="T1665" s="7">
        <f t="shared" si="188"/>
        <v>2.045280050938068E-3</v>
      </c>
      <c r="U1665" s="7">
        <f t="shared" si="188"/>
        <v>2.4149598070783939E-2</v>
      </c>
      <c r="V1665" s="9">
        <f t="shared" si="188"/>
        <v>3.7756708670017194E-2</v>
      </c>
    </row>
    <row r="1666" spans="1:22" x14ac:dyDescent="0.2">
      <c r="A1666" s="8">
        <v>43293</v>
      </c>
      <c r="B1666" s="6">
        <v>36548.410000000003</v>
      </c>
      <c r="C1666" s="6">
        <v>538.35</v>
      </c>
      <c r="D1666" s="6">
        <v>272.3</v>
      </c>
      <c r="E1666" s="6">
        <v>39.200000000000003</v>
      </c>
      <c r="F1666" s="6">
        <v>324.3</v>
      </c>
      <c r="G1666" s="6">
        <v>262.75</v>
      </c>
      <c r="H1666" s="6">
        <v>119.45</v>
      </c>
      <c r="I1666" s="7">
        <f t="shared" si="194"/>
        <v>-7.7289271954649186E-3</v>
      </c>
      <c r="J1666" s="7">
        <f t="shared" si="195"/>
        <v>-3.3435497353024868E-3</v>
      </c>
      <c r="K1666" s="7">
        <f t="shared" si="196"/>
        <v>-1.3037091443261151E-2</v>
      </c>
      <c r="L1666" s="7">
        <f t="shared" si="190"/>
        <v>6.3775510204082675E-3</v>
      </c>
      <c r="M1666" s="7">
        <f t="shared" si="190"/>
        <v>-1.6651248843663424E-2</v>
      </c>
      <c r="N1666" s="7">
        <f t="shared" si="190"/>
        <v>-1.3891531874405283E-2</v>
      </c>
      <c r="O1666" s="7">
        <f t="shared" si="190"/>
        <v>-2.7208036835495997E-2</v>
      </c>
      <c r="P1666" s="7">
        <f t="shared" si="189"/>
        <v>1.8552459458100271E-4</v>
      </c>
      <c r="Q1666" s="7">
        <f t="shared" si="189"/>
        <v>2.89274421968032E-2</v>
      </c>
      <c r="R1666" s="7">
        <f t="shared" si="189"/>
        <v>1.6850690351855706E-2</v>
      </c>
      <c r="S1666" s="7">
        <f t="shared" si="188"/>
        <v>2.9775662488722092E-2</v>
      </c>
      <c r="T1666" s="7">
        <f t="shared" si="188"/>
        <v>1.9208909039659328E-2</v>
      </c>
      <c r="U1666" s="7">
        <f t="shared" si="188"/>
        <v>1.9212886859991229E-2</v>
      </c>
      <c r="V1666" s="9">
        <f t="shared" si="188"/>
        <v>1.7310966377822343E-2</v>
      </c>
    </row>
    <row r="1667" spans="1:22" x14ac:dyDescent="0.2">
      <c r="A1667" s="8">
        <v>43292</v>
      </c>
      <c r="B1667" s="6">
        <v>36265.93</v>
      </c>
      <c r="C1667" s="6">
        <v>536.54999999999995</v>
      </c>
      <c r="D1667" s="6">
        <v>268.75</v>
      </c>
      <c r="E1667" s="6">
        <v>39.450000000000003</v>
      </c>
      <c r="F1667" s="6">
        <v>318.89999999999998</v>
      </c>
      <c r="G1667" s="6">
        <v>259.10000000000002</v>
      </c>
      <c r="H1667" s="6">
        <v>116.2</v>
      </c>
      <c r="I1667" s="7">
        <f t="shared" si="194"/>
        <v>-7.2547429502012317E-4</v>
      </c>
      <c r="J1667" s="7">
        <f t="shared" si="195"/>
        <v>-7.4550368092441976E-3</v>
      </c>
      <c r="K1667" s="7">
        <f t="shared" si="196"/>
        <v>1.7302325581395328E-2</v>
      </c>
      <c r="L1667" s="7">
        <f t="shared" si="190"/>
        <v>0</v>
      </c>
      <c r="M1667" s="7">
        <f t="shared" si="190"/>
        <v>2.1323298839761584E-3</v>
      </c>
      <c r="N1667" s="7">
        <f t="shared" si="190"/>
        <v>1.7946738710922228E-2</v>
      </c>
      <c r="O1667" s="7">
        <f t="shared" si="190"/>
        <v>2.839931153184172E-2</v>
      </c>
      <c r="P1667" s="7">
        <f t="shared" si="189"/>
        <v>-7.7589501501313359E-3</v>
      </c>
      <c r="Q1667" s="7">
        <f t="shared" si="189"/>
        <v>-3.3491518885897021E-3</v>
      </c>
      <c r="R1667" s="7">
        <f t="shared" si="189"/>
        <v>-1.3122820237841401E-2</v>
      </c>
      <c r="S1667" s="7">
        <f t="shared" si="188"/>
        <v>6.3573004954664983E-3</v>
      </c>
      <c r="T1667" s="7">
        <f t="shared" si="188"/>
        <v>-1.6791439297260503E-2</v>
      </c>
      <c r="U1667" s="7">
        <f t="shared" si="188"/>
        <v>-1.3988922188996174E-2</v>
      </c>
      <c r="V1667" s="9">
        <f t="shared" si="188"/>
        <v>-2.758502935400766E-2</v>
      </c>
    </row>
    <row r="1668" spans="1:22" x14ac:dyDescent="0.2">
      <c r="A1668" s="8">
        <v>43291</v>
      </c>
      <c r="B1668" s="6">
        <v>36239.620000000003</v>
      </c>
      <c r="C1668" s="6">
        <v>532.54999999999995</v>
      </c>
      <c r="D1668" s="6">
        <v>273.39999999999998</v>
      </c>
      <c r="E1668" s="6">
        <v>39.450000000000003</v>
      </c>
      <c r="F1668" s="6">
        <v>319.58</v>
      </c>
      <c r="G1668" s="6">
        <v>263.75</v>
      </c>
      <c r="H1668" s="6">
        <v>119.5</v>
      </c>
      <c r="I1668" s="7">
        <f t="shared" si="194"/>
        <v>-8.4134436288240133E-3</v>
      </c>
      <c r="J1668" s="7">
        <f t="shared" si="195"/>
        <v>-1.3707633086095128E-2</v>
      </c>
      <c r="K1668" s="7">
        <f t="shared" si="196"/>
        <v>-8.0468178493050546E-3</v>
      </c>
      <c r="L1668" s="7">
        <f t="shared" si="190"/>
        <v>-1.3941698352344822E-2</v>
      </c>
      <c r="M1668" s="7">
        <f t="shared" si="190"/>
        <v>-2.3468302146567588E-3</v>
      </c>
      <c r="N1668" s="7">
        <f t="shared" si="190"/>
        <v>-8.3412322274880601E-3</v>
      </c>
      <c r="O1668" s="7">
        <f t="shared" si="190"/>
        <v>-2.0920502092050208E-2</v>
      </c>
      <c r="P1668" s="7">
        <f t="shared" si="189"/>
        <v>-7.2573757884128833E-4</v>
      </c>
      <c r="Q1668" s="7">
        <f t="shared" si="189"/>
        <v>-7.482964483961671E-3</v>
      </c>
      <c r="R1668" s="7">
        <f t="shared" si="189"/>
        <v>1.7154344847976611E-2</v>
      </c>
      <c r="S1668" s="7">
        <f t="shared" si="188"/>
        <v>0</v>
      </c>
      <c r="T1668" s="7">
        <f t="shared" si="188"/>
        <v>2.1300596952305104E-3</v>
      </c>
      <c r="U1668" s="7">
        <f t="shared" si="188"/>
        <v>1.7787597222211772E-2</v>
      </c>
      <c r="V1668" s="9">
        <f t="shared" si="188"/>
        <v>2.8003526953754569E-2</v>
      </c>
    </row>
    <row r="1669" spans="1:22" x14ac:dyDescent="0.2">
      <c r="A1669" s="8">
        <v>43290</v>
      </c>
      <c r="B1669" s="6">
        <v>35934.720000000001</v>
      </c>
      <c r="C1669" s="6">
        <v>525.25</v>
      </c>
      <c r="D1669" s="6">
        <v>271.2</v>
      </c>
      <c r="E1669" s="6">
        <v>38.9</v>
      </c>
      <c r="F1669" s="6">
        <v>318.83</v>
      </c>
      <c r="G1669" s="6">
        <v>261.55</v>
      </c>
      <c r="H1669" s="6">
        <v>117</v>
      </c>
      <c r="I1669" s="7">
        <f t="shared" si="194"/>
        <v>-7.7045264301489613E-3</v>
      </c>
      <c r="J1669" s="7">
        <f t="shared" si="195"/>
        <v>-2.1989528795811397E-2</v>
      </c>
      <c r="K1669" s="7">
        <f t="shared" si="196"/>
        <v>-4.2404129793509604E-3</v>
      </c>
      <c r="L1669" s="7">
        <f t="shared" si="190"/>
        <v>0</v>
      </c>
      <c r="M1669" s="7">
        <f t="shared" si="190"/>
        <v>6.5395351754853781E-2</v>
      </c>
      <c r="N1669" s="7">
        <f t="shared" si="190"/>
        <v>-1.6631619193270941E-2</v>
      </c>
      <c r="O1669" s="7">
        <f t="shared" si="190"/>
        <v>-1.239316239316246E-2</v>
      </c>
      <c r="P1669" s="7">
        <f t="shared" si="189"/>
        <v>-8.4490364249296852E-3</v>
      </c>
      <c r="Q1669" s="7">
        <f t="shared" si="189"/>
        <v>-1.3802450164064844E-2</v>
      </c>
      <c r="R1669" s="7">
        <f t="shared" si="189"/>
        <v>-8.0793682236086888E-3</v>
      </c>
      <c r="S1669" s="7">
        <f t="shared" si="188"/>
        <v>-1.4039796667482724E-2</v>
      </c>
      <c r="T1669" s="7">
        <f t="shared" si="188"/>
        <v>-2.3495883367594798E-3</v>
      </c>
      <c r="U1669" s="7">
        <f t="shared" si="188"/>
        <v>-8.3762149736560827E-3</v>
      </c>
      <c r="V1669" s="9">
        <f t="shared" si="188"/>
        <v>-2.1142436573809237E-2</v>
      </c>
    </row>
    <row r="1670" spans="1:22" x14ac:dyDescent="0.2">
      <c r="A1670" s="8">
        <v>43287</v>
      </c>
      <c r="B1670" s="6">
        <v>35657.86</v>
      </c>
      <c r="C1670" s="6">
        <v>513.70000000000005</v>
      </c>
      <c r="D1670" s="6">
        <v>270.05</v>
      </c>
      <c r="E1670" s="6">
        <v>38.9</v>
      </c>
      <c r="F1670" s="6">
        <v>339.68</v>
      </c>
      <c r="G1670" s="6">
        <v>257.2</v>
      </c>
      <c r="H1670" s="6">
        <v>115.55</v>
      </c>
      <c r="I1670" s="7">
        <f t="shared" si="194"/>
        <v>-2.3363712797122016E-3</v>
      </c>
      <c r="J1670" s="7">
        <f t="shared" si="195"/>
        <v>-5.2559859840374257E-3</v>
      </c>
      <c r="K1670" s="7">
        <f t="shared" si="196"/>
        <v>5.554526939455684E-3</v>
      </c>
      <c r="L1670" s="7">
        <f t="shared" si="190"/>
        <v>-1.4138817480719768E-2</v>
      </c>
      <c r="M1670" s="7">
        <f t="shared" si="190"/>
        <v>-1.4955252001884078E-2</v>
      </c>
      <c r="N1670" s="7">
        <f t="shared" si="190"/>
        <v>-2.9160186625194484E-3</v>
      </c>
      <c r="O1670" s="7">
        <f t="shared" si="190"/>
        <v>-1.9904803115534331E-2</v>
      </c>
      <c r="P1670" s="7">
        <f t="shared" si="189"/>
        <v>-7.7343596264607996E-3</v>
      </c>
      <c r="Q1670" s="7">
        <f t="shared" si="189"/>
        <v>-2.2234902251887501E-2</v>
      </c>
      <c r="R1670" s="7">
        <f t="shared" si="189"/>
        <v>-4.2494290273403026E-3</v>
      </c>
      <c r="S1670" s="7">
        <f t="shared" si="188"/>
        <v>0</v>
      </c>
      <c r="T1670" s="7">
        <f t="shared" si="188"/>
        <v>6.3345952580463064E-2</v>
      </c>
      <c r="U1670" s="7">
        <f t="shared" si="188"/>
        <v>-1.6771477453155811E-2</v>
      </c>
      <c r="V1670" s="9">
        <f t="shared" si="188"/>
        <v>-1.2470598077366453E-2</v>
      </c>
    </row>
    <row r="1671" spans="1:22" x14ac:dyDescent="0.2">
      <c r="A1671" s="8">
        <v>43286</v>
      </c>
      <c r="B1671" s="6">
        <v>35574.550000000003</v>
      </c>
      <c r="C1671" s="6">
        <v>511</v>
      </c>
      <c r="D1671" s="6">
        <v>271.55</v>
      </c>
      <c r="E1671" s="6">
        <v>38.35</v>
      </c>
      <c r="F1671" s="6">
        <v>334.6</v>
      </c>
      <c r="G1671" s="6">
        <v>256.45</v>
      </c>
      <c r="H1671" s="6">
        <v>113.25</v>
      </c>
      <c r="I1671" s="7">
        <f t="shared" si="194"/>
        <v>1.9915923040487726E-3</v>
      </c>
      <c r="J1671" s="7">
        <f t="shared" si="195"/>
        <v>7.3385518590998178E-3</v>
      </c>
      <c r="K1671" s="7">
        <f t="shared" si="196"/>
        <v>6.2603572086170622E-3</v>
      </c>
      <c r="L1671" s="7">
        <f t="shared" si="190"/>
        <v>2.7379400260756137E-2</v>
      </c>
      <c r="M1671" s="7">
        <f t="shared" si="190"/>
        <v>1.6437537358039433E-2</v>
      </c>
      <c r="N1671" s="7">
        <f t="shared" si="190"/>
        <v>3.8993955936830194E-3</v>
      </c>
      <c r="O1671" s="7">
        <f t="shared" si="190"/>
        <v>-1.3245033112583293E-3</v>
      </c>
      <c r="P1671" s="7">
        <f t="shared" si="189"/>
        <v>-2.3391048536830217E-3</v>
      </c>
      <c r="Q1671" s="7">
        <f t="shared" si="189"/>
        <v>-5.2698472695177877E-3</v>
      </c>
      <c r="R1671" s="7">
        <f t="shared" si="189"/>
        <v>5.5391574419541801E-3</v>
      </c>
      <c r="S1671" s="7">
        <f t="shared" si="188"/>
        <v>-1.4239722811135388E-2</v>
      </c>
      <c r="T1671" s="7">
        <f t="shared" si="188"/>
        <v>-1.5068209402222319E-2</v>
      </c>
      <c r="U1671" s="7">
        <f t="shared" si="188"/>
        <v>-2.9202785281868746E-3</v>
      </c>
      <c r="V1671" s="9">
        <f t="shared" si="188"/>
        <v>-2.0105572357246259E-2</v>
      </c>
    </row>
    <row r="1672" spans="1:22" x14ac:dyDescent="0.2">
      <c r="A1672" s="8">
        <v>43285</v>
      </c>
      <c r="B1672" s="6">
        <v>35645.4</v>
      </c>
      <c r="C1672" s="6">
        <v>514.75</v>
      </c>
      <c r="D1672" s="6">
        <v>273.25</v>
      </c>
      <c r="E1672" s="6">
        <v>39.4</v>
      </c>
      <c r="F1672" s="6">
        <v>340.1</v>
      </c>
      <c r="G1672" s="6">
        <v>257.45</v>
      </c>
      <c r="H1672" s="6">
        <v>113.1</v>
      </c>
      <c r="I1672" s="7">
        <f t="shared" si="194"/>
        <v>-7.4848367531294979E-3</v>
      </c>
      <c r="J1672" s="7">
        <f t="shared" si="195"/>
        <v>-6.2166100048567374E-3</v>
      </c>
      <c r="K1672" s="7">
        <f t="shared" si="196"/>
        <v>-1.2808783165599857E-3</v>
      </c>
      <c r="L1672" s="7">
        <f t="shared" si="190"/>
        <v>-5.0761421319795996E-3</v>
      </c>
      <c r="M1672" s="7">
        <f t="shared" si="190"/>
        <v>-1.411349603057932E-2</v>
      </c>
      <c r="N1672" s="7">
        <f t="shared" si="190"/>
        <v>1.942124684404245E-4</v>
      </c>
      <c r="O1672" s="7">
        <f t="shared" si="190"/>
        <v>-8.8417329796630639E-4</v>
      </c>
      <c r="P1672" s="7">
        <f t="shared" si="189"/>
        <v>1.9896117133461578E-3</v>
      </c>
      <c r="Q1672" s="7">
        <f t="shared" si="189"/>
        <v>7.311755704194409E-3</v>
      </c>
      <c r="R1672" s="7">
        <f t="shared" si="189"/>
        <v>6.2408425757935248E-3</v>
      </c>
      <c r="S1672" s="7">
        <f t="shared" si="188"/>
        <v>2.7011288490622884E-2</v>
      </c>
      <c r="T1672" s="7">
        <f t="shared" si="188"/>
        <v>1.6303903460426157E-2</v>
      </c>
      <c r="U1672" s="7">
        <f t="shared" si="188"/>
        <v>3.8918126568729507E-3</v>
      </c>
      <c r="V1672" s="9">
        <f t="shared" si="188"/>
        <v>-1.325381241068682E-3</v>
      </c>
    </row>
    <row r="1673" spans="1:22" x14ac:dyDescent="0.2">
      <c r="A1673" s="8">
        <v>43284</v>
      </c>
      <c r="B1673" s="6">
        <v>35378.6</v>
      </c>
      <c r="C1673" s="6">
        <v>511.55</v>
      </c>
      <c r="D1673" s="6">
        <v>272.89999999999998</v>
      </c>
      <c r="E1673" s="6">
        <v>39.200000000000003</v>
      </c>
      <c r="F1673" s="6">
        <v>335.3</v>
      </c>
      <c r="G1673" s="6">
        <v>257.5</v>
      </c>
      <c r="H1673" s="6">
        <v>113</v>
      </c>
      <c r="I1673" s="7">
        <f t="shared" si="194"/>
        <v>-3.2276573974096001E-3</v>
      </c>
      <c r="J1673" s="7">
        <f t="shared" si="195"/>
        <v>1.3683901866874404E-3</v>
      </c>
      <c r="K1673" s="7">
        <f t="shared" si="196"/>
        <v>1.6489556614144307E-2</v>
      </c>
      <c r="L1673" s="7">
        <f t="shared" si="190"/>
        <v>-1.5306122448979664E-2</v>
      </c>
      <c r="M1673" s="7">
        <f t="shared" si="190"/>
        <v>-8.7086191470325813E-3</v>
      </c>
      <c r="N1673" s="7">
        <f t="shared" si="190"/>
        <v>5.2427184466019572E-3</v>
      </c>
      <c r="O1673" s="7">
        <f t="shared" si="190"/>
        <v>5.7522123893805066E-3</v>
      </c>
      <c r="P1673" s="7">
        <f t="shared" si="189"/>
        <v>-7.5129887068964372E-3</v>
      </c>
      <c r="Q1673" s="7">
        <f t="shared" si="189"/>
        <v>-6.236013582949871E-3</v>
      </c>
      <c r="R1673" s="7">
        <f t="shared" si="189"/>
        <v>-1.2816993423552135E-3</v>
      </c>
      <c r="S1673" s="7">
        <f t="shared" si="188"/>
        <v>-5.0890695074711813E-3</v>
      </c>
      <c r="T1673" s="7">
        <f t="shared" si="188"/>
        <v>-1.4214038540966995E-2</v>
      </c>
      <c r="U1673" s="7">
        <f t="shared" si="188"/>
        <v>1.9419361164041993E-4</v>
      </c>
      <c r="V1673" s="9">
        <f t="shared" ref="V1673:V1736" si="197">LN(H1673/H1672)</f>
        <v>-8.845644097341069E-4</v>
      </c>
    </row>
    <row r="1674" spans="1:22" x14ac:dyDescent="0.2">
      <c r="A1674" s="8">
        <v>43283</v>
      </c>
      <c r="B1674" s="6">
        <v>35264.410000000003</v>
      </c>
      <c r="C1674" s="6">
        <v>512.25</v>
      </c>
      <c r="D1674" s="6">
        <v>277.39999999999998</v>
      </c>
      <c r="E1674" s="6">
        <v>38.6</v>
      </c>
      <c r="F1674" s="6">
        <v>332.38</v>
      </c>
      <c r="G1674" s="6">
        <v>258.85000000000002</v>
      </c>
      <c r="H1674" s="6">
        <v>113.65</v>
      </c>
      <c r="I1674" s="7">
        <f t="shared" si="194"/>
        <v>4.5107801321502272E-3</v>
      </c>
      <c r="J1674" s="7">
        <f t="shared" si="195"/>
        <v>-2.8306490971204967E-3</v>
      </c>
      <c r="K1674" s="7">
        <f t="shared" si="196"/>
        <v>-7.2098053352559477E-3</v>
      </c>
      <c r="L1674" s="7">
        <f t="shared" si="190"/>
        <v>6.4766839378238572E-3</v>
      </c>
      <c r="M1674" s="7">
        <f t="shared" si="190"/>
        <v>-1.353872074132012E-2</v>
      </c>
      <c r="N1674" s="7">
        <f t="shared" si="190"/>
        <v>1.9316206297084193E-3</v>
      </c>
      <c r="O1674" s="7">
        <f t="shared" si="190"/>
        <v>-8.7989441267047885E-3</v>
      </c>
      <c r="P1674" s="7">
        <f t="shared" si="189"/>
        <v>-3.2328775190831193E-3</v>
      </c>
      <c r="Q1674" s="7">
        <f t="shared" si="189"/>
        <v>1.3674547940600885E-3</v>
      </c>
      <c r="R1674" s="7">
        <f t="shared" si="189"/>
        <v>1.6355080166438361E-2</v>
      </c>
      <c r="S1674" s="7">
        <f t="shared" si="189"/>
        <v>-1.5424470325631752E-2</v>
      </c>
      <c r="T1674" s="7">
        <f t="shared" si="189"/>
        <v>-8.7467607728057284E-3</v>
      </c>
      <c r="U1674" s="7">
        <f t="shared" si="189"/>
        <v>5.229023244119539E-3</v>
      </c>
      <c r="V1674" s="9">
        <f t="shared" si="197"/>
        <v>5.7357315862116192E-3</v>
      </c>
    </row>
    <row r="1675" spans="1:22" x14ac:dyDescent="0.2">
      <c r="A1675" s="8">
        <v>43280</v>
      </c>
      <c r="B1675" s="6">
        <v>35423.480000000003</v>
      </c>
      <c r="C1675" s="6">
        <v>510.8</v>
      </c>
      <c r="D1675" s="6">
        <v>275.39999999999998</v>
      </c>
      <c r="E1675" s="6">
        <v>38.85</v>
      </c>
      <c r="F1675" s="6">
        <v>327.88</v>
      </c>
      <c r="G1675" s="6">
        <v>259.35000000000002</v>
      </c>
      <c r="H1675" s="6">
        <v>112.65</v>
      </c>
      <c r="I1675" s="7">
        <f t="shared" si="194"/>
        <v>-1.0892210477344566E-2</v>
      </c>
      <c r="J1675" s="7">
        <f t="shared" si="195"/>
        <v>-1.2137823022709493E-2</v>
      </c>
      <c r="K1675" s="7">
        <f t="shared" si="196"/>
        <v>-1.4524328249818419E-2</v>
      </c>
      <c r="L1675" s="7">
        <f t="shared" si="190"/>
        <v>1.158301158301156E-2</v>
      </c>
      <c r="M1675" s="7">
        <f t="shared" si="190"/>
        <v>1.1040624618762873E-2</v>
      </c>
      <c r="N1675" s="7">
        <f t="shared" si="190"/>
        <v>-9.0611143242722569E-3</v>
      </c>
      <c r="O1675" s="7">
        <f t="shared" si="190"/>
        <v>3.1069684864624136E-3</v>
      </c>
      <c r="P1675" s="7">
        <f t="shared" ref="P1675:U1717" si="198">LN(B1675/B1674)</f>
        <v>4.5006370541415706E-3</v>
      </c>
      <c r="Q1675" s="7">
        <f t="shared" si="198"/>
        <v>-2.83466296062486E-3</v>
      </c>
      <c r="R1675" s="7">
        <f t="shared" si="198"/>
        <v>-7.2359215861767428E-3</v>
      </c>
      <c r="S1675" s="7">
        <f t="shared" si="198"/>
        <v>6.4558003428712932E-3</v>
      </c>
      <c r="T1675" s="7">
        <f t="shared" si="198"/>
        <v>-1.3631204914547248E-2</v>
      </c>
      <c r="U1675" s="7">
        <f t="shared" si="198"/>
        <v>1.9297574494989331E-3</v>
      </c>
      <c r="V1675" s="9">
        <f t="shared" si="197"/>
        <v>-8.8378834202987623E-3</v>
      </c>
    </row>
    <row r="1676" spans="1:22" x14ac:dyDescent="0.2">
      <c r="A1676" s="8">
        <v>43279</v>
      </c>
      <c r="B1676" s="6">
        <v>35037.64</v>
      </c>
      <c r="C1676" s="6">
        <v>504.6</v>
      </c>
      <c r="D1676" s="6">
        <v>271.39999999999998</v>
      </c>
      <c r="E1676" s="6">
        <v>39.299999999999997</v>
      </c>
      <c r="F1676" s="6">
        <v>331.5</v>
      </c>
      <c r="G1676" s="6">
        <v>257</v>
      </c>
      <c r="H1676" s="6">
        <v>113</v>
      </c>
      <c r="I1676" s="7">
        <f t="shared" si="194"/>
        <v>5.1222057193349713E-3</v>
      </c>
      <c r="J1676" s="7">
        <f t="shared" si="195"/>
        <v>6.44074514466908E-3</v>
      </c>
      <c r="K1676" s="7">
        <f t="shared" si="196"/>
        <v>2.8187177597641888E-2</v>
      </c>
      <c r="L1676" s="7">
        <f t="shared" si="190"/>
        <v>4.1984732824427606E-2</v>
      </c>
      <c r="M1676" s="7">
        <f t="shared" si="190"/>
        <v>9.3514328808446123E-3</v>
      </c>
      <c r="N1676" s="7">
        <f t="shared" si="190"/>
        <v>1.8287937743190597E-2</v>
      </c>
      <c r="O1676" s="7">
        <f t="shared" si="190"/>
        <v>1.9026548672566479E-2</v>
      </c>
      <c r="P1676" s="7">
        <f t="shared" si="198"/>
        <v>-1.0951964903228119E-2</v>
      </c>
      <c r="Q1676" s="7">
        <f t="shared" si="198"/>
        <v>-1.2212087951426873E-2</v>
      </c>
      <c r="R1676" s="7">
        <f t="shared" si="198"/>
        <v>-1.4630838893785678E-2</v>
      </c>
      <c r="S1676" s="7">
        <f t="shared" si="198"/>
        <v>1.1516442061559081E-2</v>
      </c>
      <c r="T1676" s="7">
        <f t="shared" si="198"/>
        <v>1.0980121841087213E-2</v>
      </c>
      <c r="U1676" s="7">
        <f t="shared" si="198"/>
        <v>-9.1024159021894386E-3</v>
      </c>
      <c r="V1676" s="9">
        <f t="shared" si="197"/>
        <v>3.102151834087046E-3</v>
      </c>
    </row>
    <row r="1677" spans="1:22" x14ac:dyDescent="0.2">
      <c r="A1677" s="8">
        <v>43278</v>
      </c>
      <c r="B1677" s="6">
        <v>35217.11</v>
      </c>
      <c r="C1677" s="6">
        <v>507.85</v>
      </c>
      <c r="D1677" s="6">
        <v>279.05</v>
      </c>
      <c r="E1677" s="6">
        <v>40.950000000000003</v>
      </c>
      <c r="F1677" s="6">
        <v>334.6</v>
      </c>
      <c r="G1677" s="6">
        <v>261.7</v>
      </c>
      <c r="H1677" s="6">
        <v>115.15</v>
      </c>
      <c r="I1677" s="7">
        <f t="shared" si="194"/>
        <v>7.7499261012616838E-3</v>
      </c>
      <c r="J1677" s="7">
        <f t="shared" si="195"/>
        <v>1.2503692035049863E-2</v>
      </c>
      <c r="K1677" s="7">
        <f t="shared" si="196"/>
        <v>3.2431463895359336E-2</v>
      </c>
      <c r="L1677" s="7">
        <f t="shared" si="190"/>
        <v>1.831501831501825E-2</v>
      </c>
      <c r="M1677" s="7">
        <f t="shared" si="190"/>
        <v>2.5791990436341949E-2</v>
      </c>
      <c r="N1677" s="7">
        <f t="shared" si="190"/>
        <v>2.1780664883454204E-2</v>
      </c>
      <c r="O1677" s="7">
        <f t="shared" si="190"/>
        <v>2.518454190186703E-2</v>
      </c>
      <c r="P1677" s="7">
        <f t="shared" si="198"/>
        <v>5.1091318493158436E-3</v>
      </c>
      <c r="Q1677" s="7">
        <f t="shared" si="198"/>
        <v>6.4200921785528223E-3</v>
      </c>
      <c r="R1677" s="7">
        <f t="shared" si="198"/>
        <v>2.7797229833673841E-2</v>
      </c>
      <c r="S1677" s="7">
        <f t="shared" si="198"/>
        <v>4.1127291423862997E-2</v>
      </c>
      <c r="T1677" s="7">
        <f t="shared" si="198"/>
        <v>9.3079789268063658E-3</v>
      </c>
      <c r="U1677" s="7">
        <f t="shared" si="198"/>
        <v>1.812272464088031E-2</v>
      </c>
      <c r="V1677" s="9">
        <f t="shared" si="197"/>
        <v>1.8847807554353741E-2</v>
      </c>
    </row>
    <row r="1678" spans="1:22" x14ac:dyDescent="0.2">
      <c r="A1678" s="8">
        <v>43277</v>
      </c>
      <c r="B1678" s="6">
        <v>35490.04</v>
      </c>
      <c r="C1678" s="6">
        <v>514.20000000000005</v>
      </c>
      <c r="D1678" s="6">
        <v>288.10000000000002</v>
      </c>
      <c r="E1678" s="6">
        <v>41.7</v>
      </c>
      <c r="F1678" s="6">
        <v>343.23</v>
      </c>
      <c r="G1678" s="6">
        <v>267.39999999999998</v>
      </c>
      <c r="H1678" s="6">
        <v>118.05</v>
      </c>
      <c r="I1678" s="7">
        <f t="shared" si="194"/>
        <v>-5.5480354488190997E-4</v>
      </c>
      <c r="J1678" s="7">
        <f t="shared" si="195"/>
        <v>1.944768572539779E-3</v>
      </c>
      <c r="K1678" s="7">
        <f t="shared" si="196"/>
        <v>5.5536272127731934E-3</v>
      </c>
      <c r="L1678" s="7">
        <f t="shared" si="190"/>
        <v>1.318944844124692E-2</v>
      </c>
      <c r="M1678" s="7">
        <f t="shared" si="190"/>
        <v>3.5544678495469384E-3</v>
      </c>
      <c r="N1678" s="7">
        <f t="shared" si="190"/>
        <v>3.9267015706807573E-3</v>
      </c>
      <c r="O1678" s="7">
        <f t="shared" si="190"/>
        <v>-1.0588733587462928E-2</v>
      </c>
      <c r="P1678" s="7">
        <f t="shared" si="198"/>
        <v>7.720049684707922E-3</v>
      </c>
      <c r="Q1678" s="7">
        <f t="shared" si="198"/>
        <v>1.2426166446279089E-2</v>
      </c>
      <c r="R1678" s="7">
        <f t="shared" si="198"/>
        <v>3.1916664856040299E-2</v>
      </c>
      <c r="S1678" s="7">
        <f t="shared" si="198"/>
        <v>1.8149318505677269E-2</v>
      </c>
      <c r="T1678" s="7">
        <f t="shared" si="198"/>
        <v>2.546498782823866E-2</v>
      </c>
      <c r="U1678" s="7">
        <f t="shared" si="198"/>
        <v>2.1546855131742499E-2</v>
      </c>
      <c r="V1678" s="9">
        <f t="shared" si="197"/>
        <v>2.4872637264827625E-2</v>
      </c>
    </row>
    <row r="1679" spans="1:22" x14ac:dyDescent="0.2">
      <c r="A1679" s="8">
        <v>43276</v>
      </c>
      <c r="B1679" s="6">
        <v>35470.35</v>
      </c>
      <c r="C1679" s="6">
        <v>515.20000000000005</v>
      </c>
      <c r="D1679" s="6">
        <v>289.7</v>
      </c>
      <c r="E1679" s="6">
        <v>42.25</v>
      </c>
      <c r="F1679" s="6">
        <v>344.45</v>
      </c>
      <c r="G1679" s="6">
        <v>268.45</v>
      </c>
      <c r="H1679" s="6">
        <v>116.8</v>
      </c>
      <c r="I1679" s="7">
        <f t="shared" si="194"/>
        <v>6.1812189617524993E-3</v>
      </c>
      <c r="J1679" s="7">
        <f t="shared" si="195"/>
        <v>2.0283385093167627E-2</v>
      </c>
      <c r="K1679" s="7">
        <f t="shared" si="196"/>
        <v>3.7797721781152926E-2</v>
      </c>
      <c r="L1679" s="7">
        <f t="shared" si="190"/>
        <v>-4.7337278106509562E-3</v>
      </c>
      <c r="M1679" s="7">
        <f t="shared" si="190"/>
        <v>-1.2483669618231996E-2</v>
      </c>
      <c r="N1679" s="7">
        <f t="shared" si="190"/>
        <v>1.7135406965915534E-2</v>
      </c>
      <c r="O1679" s="7">
        <f t="shared" si="190"/>
        <v>4.0239726027397227E-2</v>
      </c>
      <c r="P1679" s="7">
        <f t="shared" si="198"/>
        <v>-5.5495750531644691E-4</v>
      </c>
      <c r="Q1679" s="7">
        <f t="shared" si="198"/>
        <v>1.9428799583546641E-3</v>
      </c>
      <c r="R1679" s="7">
        <f t="shared" si="198"/>
        <v>5.5382626848217674E-3</v>
      </c>
      <c r="S1679" s="7">
        <f t="shared" si="198"/>
        <v>1.3103224998427008E-2</v>
      </c>
      <c r="T1679" s="7">
        <f t="shared" si="198"/>
        <v>3.5481656582426325E-3</v>
      </c>
      <c r="U1679" s="7">
        <f t="shared" si="198"/>
        <v>3.9190122007358233E-3</v>
      </c>
      <c r="V1679" s="9">
        <f t="shared" si="197"/>
        <v>-1.0645193137395231E-2</v>
      </c>
    </row>
    <row r="1680" spans="1:22" x14ac:dyDescent="0.2">
      <c r="A1680" s="8">
        <v>43273</v>
      </c>
      <c r="B1680" s="6">
        <v>35689.599999999999</v>
      </c>
      <c r="C1680" s="6">
        <v>525.65</v>
      </c>
      <c r="D1680" s="6">
        <v>300.64999999999998</v>
      </c>
      <c r="E1680" s="6">
        <v>42.05</v>
      </c>
      <c r="F1680" s="6">
        <v>340.15</v>
      </c>
      <c r="G1680" s="6">
        <v>273.05</v>
      </c>
      <c r="H1680" s="6">
        <v>121.5</v>
      </c>
      <c r="I1680" s="7">
        <f t="shared" si="194"/>
        <v>-7.2068613825876371E-3</v>
      </c>
      <c r="J1680" s="7">
        <f t="shared" si="195"/>
        <v>-2.397032245790931E-2</v>
      </c>
      <c r="K1680" s="7">
        <f t="shared" si="196"/>
        <v>-8.9805421586561796E-3</v>
      </c>
      <c r="L1680" s="7">
        <f t="shared" si="190"/>
        <v>1.0701545778834864E-2</v>
      </c>
      <c r="M1680" s="7">
        <f t="shared" si="190"/>
        <v>1.478759370865812E-2</v>
      </c>
      <c r="N1680" s="7">
        <f t="shared" si="190"/>
        <v>-1.6114264786669219E-2</v>
      </c>
      <c r="O1680" s="7">
        <f t="shared" si="190"/>
        <v>4.115226337448652E-3</v>
      </c>
      <c r="P1680" s="7">
        <f t="shared" si="198"/>
        <v>6.1621935875769782E-3</v>
      </c>
      <c r="Q1680" s="7">
        <f t="shared" si="198"/>
        <v>2.0080417231695975E-2</v>
      </c>
      <c r="R1680" s="7">
        <f t="shared" si="198"/>
        <v>3.7100892710272976E-2</v>
      </c>
      <c r="S1680" s="7">
        <f t="shared" si="198"/>
        <v>-4.7449673842258613E-3</v>
      </c>
      <c r="T1680" s="7">
        <f t="shared" si="198"/>
        <v>-1.2562245248135104E-2</v>
      </c>
      <c r="U1680" s="7">
        <f t="shared" si="198"/>
        <v>1.6990251729584297E-2</v>
      </c>
      <c r="V1680" s="9">
        <f t="shared" si="197"/>
        <v>3.945119238647643E-2</v>
      </c>
    </row>
    <row r="1681" spans="1:22" x14ac:dyDescent="0.2">
      <c r="A1681" s="8">
        <v>43272</v>
      </c>
      <c r="B1681" s="6">
        <v>35432.39</v>
      </c>
      <c r="C1681" s="6">
        <v>513.04999999999995</v>
      </c>
      <c r="D1681" s="6">
        <v>297.95</v>
      </c>
      <c r="E1681" s="6">
        <v>42.5</v>
      </c>
      <c r="F1681" s="6">
        <v>345.18</v>
      </c>
      <c r="G1681" s="6">
        <v>268.64999999999998</v>
      </c>
      <c r="H1681" s="6">
        <v>122</v>
      </c>
      <c r="I1681" s="7">
        <f t="shared" si="194"/>
        <v>3.2439245560347274E-3</v>
      </c>
      <c r="J1681" s="7">
        <f t="shared" si="195"/>
        <v>1.1792222980216538E-2</v>
      </c>
      <c r="K1681" s="7">
        <f t="shared" si="196"/>
        <v>-1.5942272193321005E-2</v>
      </c>
      <c r="L1681" s="7">
        <f>(E1682/E1681)-1</f>
        <v>-7.058823529411673E-3</v>
      </c>
      <c r="M1681" s="7">
        <f>(F1682/F1681)-1</f>
        <v>2.671070166290046E-2</v>
      </c>
      <c r="N1681" s="7">
        <f>(G1682/G1681)-1</f>
        <v>1.7308766052484881E-2</v>
      </c>
      <c r="O1681" s="7">
        <f>(H1682/H1681)-1</f>
        <v>2.5409836065573677E-2</v>
      </c>
      <c r="P1681" s="7">
        <f t="shared" si="198"/>
        <v>-7.2329562584375678E-3</v>
      </c>
      <c r="Q1681" s="7">
        <f t="shared" si="198"/>
        <v>-2.4262285713621809E-2</v>
      </c>
      <c r="R1681" s="7">
        <f t="shared" si="198"/>
        <v>-9.0211102925897083E-3</v>
      </c>
      <c r="S1681" s="7">
        <f t="shared" si="198"/>
        <v>1.0644689511414228E-2</v>
      </c>
      <c r="T1681" s="7">
        <f t="shared" si="198"/>
        <v>1.4679323312187468E-2</v>
      </c>
      <c r="U1681" s="7">
        <f t="shared" si="198"/>
        <v>-1.6245511423332339E-2</v>
      </c>
      <c r="V1681" s="9">
        <f t="shared" si="197"/>
        <v>4.1067819526535024E-3</v>
      </c>
    </row>
    <row r="1682" spans="1:22" x14ac:dyDescent="0.2">
      <c r="A1682" s="8">
        <v>43271</v>
      </c>
      <c r="B1682" s="6">
        <v>35547.33</v>
      </c>
      <c r="C1682" s="6">
        <v>519.1</v>
      </c>
      <c r="D1682" s="6">
        <v>293.2</v>
      </c>
      <c r="E1682" s="6">
        <v>42.2</v>
      </c>
      <c r="F1682" s="6">
        <v>354.4</v>
      </c>
      <c r="G1682" s="6">
        <v>273.3</v>
      </c>
      <c r="H1682" s="6">
        <v>125.1</v>
      </c>
      <c r="I1682" s="7">
        <f t="shared" ref="I1682:O1718" si="199">(B1683/B1682)-1</f>
        <v>-7.3307896823756602E-3</v>
      </c>
      <c r="J1682" s="7">
        <f t="shared" si="199"/>
        <v>-3.6601810826429881E-3</v>
      </c>
      <c r="K1682" s="7">
        <f t="shared" si="199"/>
        <v>-1.3642564802182067E-3</v>
      </c>
      <c r="L1682" s="7">
        <f t="shared" si="199"/>
        <v>-2.4881516587677788E-2</v>
      </c>
      <c r="M1682" s="7">
        <f t="shared" si="199"/>
        <v>1.0806997742663693E-2</v>
      </c>
      <c r="N1682" s="7">
        <f t="shared" si="199"/>
        <v>-2.5612879619465456E-3</v>
      </c>
      <c r="O1682" s="7">
        <f t="shared" si="199"/>
        <v>2.1982414068745015E-2</v>
      </c>
      <c r="P1682" s="7">
        <f t="shared" si="198"/>
        <v>3.2386743838164695E-3</v>
      </c>
      <c r="Q1682" s="7">
        <f t="shared" si="198"/>
        <v>1.172323652496537E-2</v>
      </c>
      <c r="R1682" s="7">
        <f t="shared" si="198"/>
        <v>-1.607071718049146E-2</v>
      </c>
      <c r="S1682" s="7">
        <f t="shared" si="198"/>
        <v>-7.0838548884049318E-3</v>
      </c>
      <c r="T1682" s="7">
        <f t="shared" si="198"/>
        <v>2.6360198627668752E-2</v>
      </c>
      <c r="U1682" s="7">
        <f t="shared" si="198"/>
        <v>1.7160675759192084E-2</v>
      </c>
      <c r="V1682" s="9">
        <f t="shared" si="197"/>
        <v>2.5092372739608806E-2</v>
      </c>
    </row>
    <row r="1683" spans="1:22" x14ac:dyDescent="0.2">
      <c r="A1683" s="8">
        <v>43270</v>
      </c>
      <c r="B1683" s="6">
        <v>35286.74</v>
      </c>
      <c r="C1683" s="6">
        <v>517.20000000000005</v>
      </c>
      <c r="D1683" s="6">
        <v>292.8</v>
      </c>
      <c r="E1683" s="6">
        <v>41.15</v>
      </c>
      <c r="F1683" s="6">
        <v>358.23</v>
      </c>
      <c r="G1683" s="6">
        <v>272.60000000000002</v>
      </c>
      <c r="H1683" s="6">
        <v>127.85</v>
      </c>
      <c r="I1683" s="7">
        <f t="shared" si="199"/>
        <v>7.4112825384267111E-3</v>
      </c>
      <c r="J1683" s="7">
        <f t="shared" si="199"/>
        <v>1.034416086620249E-2</v>
      </c>
      <c r="K1683" s="7">
        <f t="shared" si="199"/>
        <v>6.8306010928953498E-4</v>
      </c>
      <c r="L1683" s="7">
        <f t="shared" si="199"/>
        <v>3.037667071688932E-2</v>
      </c>
      <c r="M1683" s="7">
        <f t="shared" si="199"/>
        <v>-5.5830053317701411E-3</v>
      </c>
      <c r="N1683" s="7">
        <f t="shared" si="199"/>
        <v>1.5590608950843743E-2</v>
      </c>
      <c r="O1683" s="7">
        <f t="shared" si="199"/>
        <v>1.9945248337896127E-2</v>
      </c>
      <c r="P1683" s="7">
        <f t="shared" si="198"/>
        <v>-7.3577919673750219E-3</v>
      </c>
      <c r="Q1683" s="7">
        <f t="shared" si="198"/>
        <v>-3.6668959354808775E-3</v>
      </c>
      <c r="R1683" s="7">
        <f t="shared" si="198"/>
        <v>-1.3651879253398589E-3</v>
      </c>
      <c r="S1683" s="7">
        <f t="shared" si="198"/>
        <v>-2.5196293918887367E-2</v>
      </c>
      <c r="T1683" s="7">
        <f t="shared" si="198"/>
        <v>1.0749019482477105E-2</v>
      </c>
      <c r="U1683" s="7">
        <f t="shared" si="198"/>
        <v>-2.5645736715900558E-3</v>
      </c>
      <c r="V1683" s="9">
        <f t="shared" si="197"/>
        <v>2.1744284264330182E-2</v>
      </c>
    </row>
    <row r="1684" spans="1:22" x14ac:dyDescent="0.2">
      <c r="A1684" s="8">
        <v>43269</v>
      </c>
      <c r="B1684" s="6">
        <v>35548.26</v>
      </c>
      <c r="C1684" s="6">
        <v>522.54999999999995</v>
      </c>
      <c r="D1684" s="6">
        <v>293</v>
      </c>
      <c r="E1684" s="6">
        <v>42.4</v>
      </c>
      <c r="F1684" s="6">
        <v>356.23</v>
      </c>
      <c r="G1684" s="6">
        <v>276.85000000000002</v>
      </c>
      <c r="H1684" s="6">
        <v>130.4</v>
      </c>
      <c r="I1684" s="7">
        <f t="shared" si="199"/>
        <v>2.0783014414769152E-3</v>
      </c>
      <c r="J1684" s="7">
        <f t="shared" si="199"/>
        <v>1.1864893311644975E-2</v>
      </c>
      <c r="K1684" s="7">
        <f t="shared" si="199"/>
        <v>-3.5836177474402708E-2</v>
      </c>
      <c r="L1684" s="7">
        <f t="shared" si="199"/>
        <v>2.0047169811320709E-2</v>
      </c>
      <c r="M1684" s="7">
        <f t="shared" si="199"/>
        <v>-9.8251129888005106E-4</v>
      </c>
      <c r="N1684" s="7">
        <f t="shared" si="199"/>
        <v>2.1672385768465308E-3</v>
      </c>
      <c r="O1684" s="7">
        <f t="shared" si="199"/>
        <v>6.9018404907976727E-3</v>
      </c>
      <c r="P1684" s="7">
        <f t="shared" si="198"/>
        <v>7.3839539276331365E-3</v>
      </c>
      <c r="Q1684" s="7">
        <f t="shared" si="198"/>
        <v>1.0291026142810146E-2</v>
      </c>
      <c r="R1684" s="7">
        <f t="shared" si="198"/>
        <v>6.8282692991072967E-4</v>
      </c>
      <c r="S1684" s="7">
        <f t="shared" si="198"/>
        <v>2.9924435114833156E-2</v>
      </c>
      <c r="T1684" s="7">
        <f t="shared" si="198"/>
        <v>-5.5986485573483935E-3</v>
      </c>
      <c r="U1684" s="7">
        <f t="shared" si="198"/>
        <v>1.5470324006543962E-2</v>
      </c>
      <c r="V1684" s="9">
        <f t="shared" si="197"/>
        <v>1.9748947755357103E-2</v>
      </c>
    </row>
    <row r="1685" spans="1:22" x14ac:dyDescent="0.2">
      <c r="A1685" s="8">
        <v>43266</v>
      </c>
      <c r="B1685" s="6">
        <v>35622.14</v>
      </c>
      <c r="C1685" s="6">
        <v>528.75</v>
      </c>
      <c r="D1685" s="6">
        <v>282.5</v>
      </c>
      <c r="E1685" s="6">
        <v>43.25</v>
      </c>
      <c r="F1685" s="6">
        <v>355.88</v>
      </c>
      <c r="G1685" s="6">
        <v>277.45</v>
      </c>
      <c r="H1685" s="6">
        <v>131.30000000000001</v>
      </c>
      <c r="I1685" s="7">
        <f t="shared" si="199"/>
        <v>-6.2657661780007867E-4</v>
      </c>
      <c r="J1685" s="7">
        <f t="shared" si="199"/>
        <v>6.1465721040188104E-3</v>
      </c>
      <c r="K1685" s="7">
        <f t="shared" si="199"/>
        <v>7.964601769911539E-3</v>
      </c>
      <c r="L1685" s="7">
        <f t="shared" si="199"/>
        <v>2.0809248554913173E-2</v>
      </c>
      <c r="M1685" s="7">
        <f t="shared" si="199"/>
        <v>1.2504214903900079E-2</v>
      </c>
      <c r="N1685" s="7">
        <f t="shared" si="199"/>
        <v>1.8561903045593908E-2</v>
      </c>
      <c r="O1685" s="7">
        <f t="shared" si="199"/>
        <v>2.9322162985529365E-2</v>
      </c>
      <c r="P1685" s="7">
        <f t="shared" si="198"/>
        <v>2.0761447606743554E-3</v>
      </c>
      <c r="Q1685" s="7">
        <f t="shared" si="198"/>
        <v>1.1795057319975183E-2</v>
      </c>
      <c r="R1685" s="7">
        <f t="shared" si="198"/>
        <v>-3.6494058430571651E-2</v>
      </c>
      <c r="S1685" s="7">
        <f t="shared" si="198"/>
        <v>1.9848871139976205E-2</v>
      </c>
      <c r="T1685" s="7">
        <f t="shared" si="198"/>
        <v>-9.8299427948811652E-4</v>
      </c>
      <c r="U1685" s="7">
        <f t="shared" si="198"/>
        <v>2.1648935029339265E-3</v>
      </c>
      <c r="V1685" s="9">
        <f t="shared" si="197"/>
        <v>6.8781318161980501E-3</v>
      </c>
    </row>
    <row r="1686" spans="1:22" x14ac:dyDescent="0.2">
      <c r="A1686" s="8">
        <v>43265</v>
      </c>
      <c r="B1686" s="6">
        <v>35599.82</v>
      </c>
      <c r="C1686" s="6">
        <v>532</v>
      </c>
      <c r="D1686" s="6">
        <v>284.75</v>
      </c>
      <c r="E1686" s="6">
        <v>44.15</v>
      </c>
      <c r="F1686" s="6">
        <v>360.33</v>
      </c>
      <c r="G1686" s="6">
        <v>282.60000000000002</v>
      </c>
      <c r="H1686" s="6">
        <v>135.15</v>
      </c>
      <c r="I1686" s="7">
        <f t="shared" si="199"/>
        <v>3.9140647340352164E-3</v>
      </c>
      <c r="J1686" s="7">
        <f t="shared" si="199"/>
        <v>1.6259398496240474E-2</v>
      </c>
      <c r="K1686" s="7">
        <f t="shared" si="199"/>
        <v>2.1071115013169495E-2</v>
      </c>
      <c r="L1686" s="7">
        <f t="shared" si="199"/>
        <v>-9.060022650056565E-3</v>
      </c>
      <c r="M1686" s="7">
        <f t="shared" si="199"/>
        <v>-7.6318929869841901E-3</v>
      </c>
      <c r="N1686" s="7">
        <f t="shared" si="199"/>
        <v>1.8046709129511562E-2</v>
      </c>
      <c r="O1686" s="7">
        <f t="shared" si="199"/>
        <v>1.1838697743248305E-2</v>
      </c>
      <c r="P1686" s="7">
        <f t="shared" si="198"/>
        <v>-6.2677299896524781E-4</v>
      </c>
      <c r="Q1686" s="7">
        <f t="shared" si="198"/>
        <v>6.1277589811565567E-3</v>
      </c>
      <c r="R1686" s="7">
        <f t="shared" si="198"/>
        <v>7.9330517407959211E-3</v>
      </c>
      <c r="S1686" s="7">
        <f t="shared" si="198"/>
        <v>2.0595693672080573E-2</v>
      </c>
      <c r="T1686" s="7">
        <f t="shared" si="198"/>
        <v>1.2426682857941903E-2</v>
      </c>
      <c r="U1686" s="7">
        <f t="shared" si="198"/>
        <v>1.8391733478516921E-2</v>
      </c>
      <c r="V1686" s="9">
        <f t="shared" si="197"/>
        <v>2.8900491413706153E-2</v>
      </c>
    </row>
    <row r="1687" spans="1:22" x14ac:dyDescent="0.2">
      <c r="A1687" s="8">
        <v>43264</v>
      </c>
      <c r="B1687" s="6">
        <v>35739.160000000003</v>
      </c>
      <c r="C1687" s="6">
        <v>540.65</v>
      </c>
      <c r="D1687" s="6">
        <v>290.75</v>
      </c>
      <c r="E1687" s="6">
        <v>43.75</v>
      </c>
      <c r="F1687" s="6">
        <v>357.58</v>
      </c>
      <c r="G1687" s="6">
        <v>287.7</v>
      </c>
      <c r="H1687" s="6">
        <v>136.75</v>
      </c>
      <c r="I1687" s="7">
        <f t="shared" si="199"/>
        <v>-1.3050110858791042E-3</v>
      </c>
      <c r="J1687" s="7">
        <f t="shared" si="199"/>
        <v>-6.4736890779617529E-3</v>
      </c>
      <c r="K1687" s="7">
        <f t="shared" si="199"/>
        <v>-1.1521926053310483E-2</v>
      </c>
      <c r="L1687" s="7">
        <f t="shared" si="199"/>
        <v>-1.8285714285714239E-2</v>
      </c>
      <c r="M1687" s="7">
        <f t="shared" si="199"/>
        <v>7.886347111135894E-3</v>
      </c>
      <c r="N1687" s="7">
        <f t="shared" si="199"/>
        <v>-1.6857838025721161E-2</v>
      </c>
      <c r="O1687" s="7">
        <f t="shared" si="199"/>
        <v>-2.4862888482632628E-2</v>
      </c>
      <c r="P1687" s="7">
        <f t="shared" si="198"/>
        <v>3.906424711869398E-3</v>
      </c>
      <c r="Q1687" s="7">
        <f t="shared" si="198"/>
        <v>1.6128630049901591E-2</v>
      </c>
      <c r="R1687" s="7">
        <f t="shared" si="198"/>
        <v>2.0852189071482331E-2</v>
      </c>
      <c r="S1687" s="7">
        <f t="shared" si="198"/>
        <v>-9.1013142463455248E-3</v>
      </c>
      <c r="T1687" s="7">
        <f t="shared" si="198"/>
        <v>-7.6611649108346202E-3</v>
      </c>
      <c r="U1687" s="7">
        <f t="shared" si="198"/>
        <v>1.788580030707505E-2</v>
      </c>
      <c r="V1687" s="9">
        <f t="shared" si="197"/>
        <v>1.1769168579634037E-2</v>
      </c>
    </row>
    <row r="1688" spans="1:22" x14ac:dyDescent="0.2">
      <c r="A1688" s="8">
        <v>43263</v>
      </c>
      <c r="B1688" s="6">
        <v>35692.519999999997</v>
      </c>
      <c r="C1688" s="6">
        <v>537.15</v>
      </c>
      <c r="D1688" s="6">
        <v>287.39999999999998</v>
      </c>
      <c r="E1688" s="6">
        <v>42.95</v>
      </c>
      <c r="F1688" s="6">
        <v>360.4</v>
      </c>
      <c r="G1688" s="6">
        <v>282.85000000000002</v>
      </c>
      <c r="H1688" s="6">
        <v>133.35</v>
      </c>
      <c r="I1688" s="7">
        <f t="shared" si="199"/>
        <v>-5.8569694714746268E-3</v>
      </c>
      <c r="J1688" s="7">
        <f t="shared" si="199"/>
        <v>5.2126966396723873E-3</v>
      </c>
      <c r="K1688" s="7">
        <f t="shared" si="199"/>
        <v>-3.47947112038971E-3</v>
      </c>
      <c r="L1688" s="7">
        <f t="shared" si="199"/>
        <v>-1.8626309662398199E-2</v>
      </c>
      <c r="M1688" s="7">
        <f t="shared" si="199"/>
        <v>-3.4739178690344041E-2</v>
      </c>
      <c r="N1688" s="7">
        <f t="shared" si="199"/>
        <v>-3.1288668905780526E-2</v>
      </c>
      <c r="O1688" s="7">
        <f t="shared" si="199"/>
        <v>2.624671916010346E-3</v>
      </c>
      <c r="P1688" s="7">
        <f t="shared" si="198"/>
        <v>-1.3058633544068485E-3</v>
      </c>
      <c r="Q1688" s="7">
        <f t="shared" si="198"/>
        <v>-6.4947342789947442E-3</v>
      </c>
      <c r="R1688" s="7">
        <f t="shared" si="198"/>
        <v>-1.1588817753849333E-2</v>
      </c>
      <c r="S1688" s="7">
        <f t="shared" si="198"/>
        <v>-1.8454964373359011E-2</v>
      </c>
      <c r="T1688" s="7">
        <f t="shared" si="198"/>
        <v>7.8554124105087372E-3</v>
      </c>
      <c r="U1688" s="7">
        <f t="shared" si="198"/>
        <v>-1.7001548768337444E-2</v>
      </c>
      <c r="V1688" s="9">
        <f t="shared" si="197"/>
        <v>-2.5177190674067401E-2</v>
      </c>
    </row>
    <row r="1689" spans="1:22" x14ac:dyDescent="0.2">
      <c r="A1689" s="8">
        <v>43262</v>
      </c>
      <c r="B1689" s="6">
        <v>35483.47</v>
      </c>
      <c r="C1689" s="6">
        <v>539.95000000000005</v>
      </c>
      <c r="D1689" s="6">
        <v>286.39999999999998</v>
      </c>
      <c r="E1689" s="6">
        <v>42.15</v>
      </c>
      <c r="F1689" s="6">
        <v>347.88</v>
      </c>
      <c r="G1689" s="6">
        <v>274</v>
      </c>
      <c r="H1689" s="6">
        <v>133.69999999999999</v>
      </c>
      <c r="I1689" s="7">
        <f t="shared" si="199"/>
        <v>-1.1216490382706112E-3</v>
      </c>
      <c r="J1689" s="7">
        <f t="shared" si="199"/>
        <v>-4.7226595055098741E-3</v>
      </c>
      <c r="K1689" s="7">
        <f t="shared" si="199"/>
        <v>6.4594972067040235E-3</v>
      </c>
      <c r="L1689" s="7">
        <f t="shared" si="199"/>
        <v>-5.9311981020165883E-3</v>
      </c>
      <c r="M1689" s="7">
        <f t="shared" si="199"/>
        <v>5.8928366103254692E-3</v>
      </c>
      <c r="N1689" s="7">
        <f t="shared" si="199"/>
        <v>-3.6496350364964014E-3</v>
      </c>
      <c r="O1689" s="7">
        <f t="shared" si="199"/>
        <v>-1.0845175766641679E-2</v>
      </c>
      <c r="P1689" s="7">
        <f t="shared" si="198"/>
        <v>-5.8741887854194203E-3</v>
      </c>
      <c r="Q1689" s="7">
        <f t="shared" si="198"/>
        <v>5.1991575662173875E-3</v>
      </c>
      <c r="R1689" s="7">
        <f t="shared" si="198"/>
        <v>-3.4855385584340111E-3</v>
      </c>
      <c r="S1689" s="7">
        <f t="shared" si="198"/>
        <v>-1.8801963982399979E-2</v>
      </c>
      <c r="T1689" s="7">
        <f t="shared" si="198"/>
        <v>-3.5356933012618393E-2</v>
      </c>
      <c r="U1689" s="7">
        <f t="shared" si="198"/>
        <v>-3.178861540109456E-2</v>
      </c>
      <c r="V1689" s="9">
        <f t="shared" si="197"/>
        <v>2.6212334798740656E-3</v>
      </c>
    </row>
    <row r="1690" spans="1:22" x14ac:dyDescent="0.2">
      <c r="A1690" s="8">
        <v>43259</v>
      </c>
      <c r="B1690" s="6">
        <v>35443.67</v>
      </c>
      <c r="C1690" s="6">
        <v>537.4</v>
      </c>
      <c r="D1690" s="6">
        <v>288.25</v>
      </c>
      <c r="E1690" s="6">
        <v>41.9</v>
      </c>
      <c r="F1690" s="6">
        <v>349.93</v>
      </c>
      <c r="G1690" s="6">
        <v>273</v>
      </c>
      <c r="H1690" s="6">
        <v>132.25</v>
      </c>
      <c r="I1690" s="7">
        <f t="shared" si="199"/>
        <v>5.4762952030662504E-4</v>
      </c>
      <c r="J1690" s="7">
        <f t="shared" si="199"/>
        <v>9.3040565686639543E-3</v>
      </c>
      <c r="K1690" s="7">
        <f t="shared" si="199"/>
        <v>9.1934084995661802E-3</v>
      </c>
      <c r="L1690" s="7">
        <f t="shared" si="199"/>
        <v>3.5799522673030104E-3</v>
      </c>
      <c r="M1690" s="7">
        <f t="shared" si="199"/>
        <v>6.9156688480553896E-3</v>
      </c>
      <c r="N1690" s="7">
        <f t="shared" si="199"/>
        <v>-1.2271062271062338E-2</v>
      </c>
      <c r="O1690" s="7">
        <f t="shared" si="199"/>
        <v>-6.4272211720226569E-3</v>
      </c>
      <c r="P1690" s="7">
        <f t="shared" si="198"/>
        <v>-1.1222785573301291E-3</v>
      </c>
      <c r="Q1690" s="7">
        <f t="shared" si="198"/>
        <v>-4.7338464973779989E-3</v>
      </c>
      <c r="R1690" s="7">
        <f t="shared" si="198"/>
        <v>6.4387240626779694E-3</v>
      </c>
      <c r="S1690" s="7">
        <f t="shared" si="198"/>
        <v>-5.9488575197723971E-3</v>
      </c>
      <c r="T1690" s="7">
        <f t="shared" si="198"/>
        <v>5.8755417592279294E-3</v>
      </c>
      <c r="U1690" s="7">
        <f t="shared" si="198"/>
        <v>-3.6563112031105433E-3</v>
      </c>
      <c r="V1690" s="9">
        <f t="shared" si="197"/>
        <v>-1.0904413369488674E-2</v>
      </c>
    </row>
    <row r="1691" spans="1:22" x14ac:dyDescent="0.2">
      <c r="A1691" s="8">
        <v>43258</v>
      </c>
      <c r="B1691" s="6">
        <v>35463.08</v>
      </c>
      <c r="C1691" s="6">
        <v>542.4</v>
      </c>
      <c r="D1691" s="6">
        <v>290.89999999999998</v>
      </c>
      <c r="E1691" s="6">
        <v>42.05</v>
      </c>
      <c r="F1691" s="6">
        <v>352.35</v>
      </c>
      <c r="G1691" s="6">
        <v>269.64999999999998</v>
      </c>
      <c r="H1691" s="6">
        <v>131.4</v>
      </c>
      <c r="I1691" s="7">
        <f t="shared" si="199"/>
        <v>-8.0139683298801057E-3</v>
      </c>
      <c r="J1691" s="7">
        <f t="shared" si="199"/>
        <v>-2.0280235988200612E-2</v>
      </c>
      <c r="K1691" s="7">
        <f t="shared" si="199"/>
        <v>-2.4063251976624289E-2</v>
      </c>
      <c r="L1691" s="7">
        <f t="shared" si="199"/>
        <v>-2.4970273483947647E-2</v>
      </c>
      <c r="M1691" s="7">
        <f t="shared" si="199"/>
        <v>-8.5142613878246287E-3</v>
      </c>
      <c r="N1691" s="7">
        <f t="shared" si="199"/>
        <v>1.8542555164100527E-3</v>
      </c>
      <c r="O1691" s="7">
        <f t="shared" si="199"/>
        <v>-8.7519025875191225E-3</v>
      </c>
      <c r="P1691" s="7">
        <f t="shared" si="198"/>
        <v>5.4747962598274385E-4</v>
      </c>
      <c r="Q1691" s="7">
        <f t="shared" si="198"/>
        <v>9.2610404447949803E-3</v>
      </c>
      <c r="R1691" s="7">
        <f t="shared" si="198"/>
        <v>9.1514063519873741E-3</v>
      </c>
      <c r="S1691" s="7">
        <f t="shared" si="198"/>
        <v>3.5735594908649221E-3</v>
      </c>
      <c r="T1691" s="7">
        <f t="shared" si="198"/>
        <v>6.8918652922392576E-3</v>
      </c>
      <c r="U1691" s="7">
        <f t="shared" si="198"/>
        <v>-1.234697340172378E-2</v>
      </c>
      <c r="V1691" s="9">
        <f t="shared" si="197"/>
        <v>-6.4479646878985979E-3</v>
      </c>
    </row>
    <row r="1692" spans="1:22" x14ac:dyDescent="0.2">
      <c r="A1692" s="8">
        <v>43257</v>
      </c>
      <c r="B1692" s="6">
        <v>35178.879999999997</v>
      </c>
      <c r="C1692" s="6">
        <v>531.4</v>
      </c>
      <c r="D1692" s="6">
        <v>283.89999999999998</v>
      </c>
      <c r="E1692" s="6">
        <v>41</v>
      </c>
      <c r="F1692" s="6">
        <v>349.35</v>
      </c>
      <c r="G1692" s="6">
        <v>270.14999999999998</v>
      </c>
      <c r="H1692" s="6">
        <v>130.25</v>
      </c>
      <c r="I1692" s="7">
        <f t="shared" si="199"/>
        <v>-7.8362358324084447E-3</v>
      </c>
      <c r="J1692" s="7">
        <f t="shared" si="199"/>
        <v>-9.4091080165603636E-4</v>
      </c>
      <c r="K1692" s="7">
        <f t="shared" si="199"/>
        <v>7.0447340612900256E-4</v>
      </c>
      <c r="L1692" s="7">
        <f t="shared" si="199"/>
        <v>-6.4634146341463361E-2</v>
      </c>
      <c r="M1692" s="7">
        <f t="shared" si="199"/>
        <v>-1.4655789323028467E-2</v>
      </c>
      <c r="N1692" s="7">
        <f t="shared" si="199"/>
        <v>-2.4430871737923243E-2</v>
      </c>
      <c r="O1692" s="7">
        <f t="shared" si="199"/>
        <v>-1.9193857965451033E-2</v>
      </c>
      <c r="P1692" s="7">
        <f t="shared" si="198"/>
        <v>-8.046252774103875E-3</v>
      </c>
      <c r="Q1692" s="7">
        <f t="shared" si="198"/>
        <v>-2.0488703300472706E-2</v>
      </c>
      <c r="R1692" s="7">
        <f t="shared" si="198"/>
        <v>-2.4357502022230464E-2</v>
      </c>
      <c r="S1692" s="7">
        <f t="shared" si="198"/>
        <v>-2.5287319714649221E-2</v>
      </c>
      <c r="T1692" s="7">
        <f t="shared" si="198"/>
        <v>-8.5507147745718191E-3</v>
      </c>
      <c r="U1692" s="7">
        <f t="shared" si="198"/>
        <v>1.8525385068386472E-3</v>
      </c>
      <c r="V1692" s="9">
        <f t="shared" si="197"/>
        <v>-8.7904254170339362E-3</v>
      </c>
    </row>
    <row r="1693" spans="1:22" x14ac:dyDescent="0.2">
      <c r="A1693" s="8">
        <v>43256</v>
      </c>
      <c r="B1693" s="6">
        <v>34903.21</v>
      </c>
      <c r="C1693" s="6">
        <v>530.9</v>
      </c>
      <c r="D1693" s="6">
        <v>284.10000000000002</v>
      </c>
      <c r="E1693" s="6">
        <v>38.35</v>
      </c>
      <c r="F1693" s="6">
        <v>344.23</v>
      </c>
      <c r="G1693" s="6">
        <v>263.55</v>
      </c>
      <c r="H1693" s="6">
        <v>127.75</v>
      </c>
      <c r="I1693" s="7">
        <f t="shared" si="199"/>
        <v>3.1137537206462618E-3</v>
      </c>
      <c r="J1693" s="7">
        <f t="shared" si="199"/>
        <v>1.1584102467508073E-2</v>
      </c>
      <c r="K1693" s="7">
        <f t="shared" si="199"/>
        <v>9.3277015135515562E-3</v>
      </c>
      <c r="L1693" s="7">
        <f t="shared" si="199"/>
        <v>2.0860495436766602E-2</v>
      </c>
      <c r="M1693" s="7">
        <f t="shared" si="199"/>
        <v>1.5396682450686816E-2</v>
      </c>
      <c r="N1693" s="7">
        <f t="shared" si="199"/>
        <v>-2.0868905331057341E-3</v>
      </c>
      <c r="O1693" s="7">
        <f t="shared" si="199"/>
        <v>2.9745596868884672E-2</v>
      </c>
      <c r="P1693" s="7">
        <f t="shared" si="198"/>
        <v>-7.8671004759055529E-3</v>
      </c>
      <c r="Q1693" s="7">
        <f t="shared" si="198"/>
        <v>-9.4135373608736307E-4</v>
      </c>
      <c r="R1693" s="7">
        <f t="shared" si="198"/>
        <v>7.042253812168317E-4</v>
      </c>
      <c r="S1693" s="7">
        <f t="shared" si="198"/>
        <v>-6.6817538891042555E-2</v>
      </c>
      <c r="T1693" s="7">
        <f t="shared" si="198"/>
        <v>-1.4764246390408983E-2</v>
      </c>
      <c r="U1693" s="7">
        <f t="shared" si="198"/>
        <v>-2.4734256988858751E-2</v>
      </c>
      <c r="V1693" s="9">
        <f t="shared" si="197"/>
        <v>-1.9380451549662461E-2</v>
      </c>
    </row>
    <row r="1694" spans="1:22" x14ac:dyDescent="0.2">
      <c r="A1694" s="8">
        <v>43255</v>
      </c>
      <c r="B1694" s="6">
        <v>35011.89</v>
      </c>
      <c r="C1694" s="6">
        <v>537.04999999999995</v>
      </c>
      <c r="D1694" s="6">
        <v>286.75</v>
      </c>
      <c r="E1694" s="6">
        <v>39.15</v>
      </c>
      <c r="F1694" s="6">
        <v>349.53</v>
      </c>
      <c r="G1694" s="6">
        <v>263</v>
      </c>
      <c r="H1694" s="6">
        <v>131.55000000000001</v>
      </c>
      <c r="I1694" s="7">
        <f t="shared" si="199"/>
        <v>6.1513388737368668E-3</v>
      </c>
      <c r="J1694" s="7">
        <f t="shared" si="199"/>
        <v>-7.4480960804390595E-4</v>
      </c>
      <c r="K1694" s="7">
        <f t="shared" si="199"/>
        <v>8.8927637314735186E-3</v>
      </c>
      <c r="L1694" s="7">
        <f t="shared" si="199"/>
        <v>4.0868454661558085E-2</v>
      </c>
      <c r="M1694" s="7">
        <f t="shared" si="199"/>
        <v>-2.3746173432894757E-3</v>
      </c>
      <c r="N1694" s="7">
        <f t="shared" si="199"/>
        <v>1.4068441064638781E-2</v>
      </c>
      <c r="O1694" s="7">
        <f t="shared" si="199"/>
        <v>4.1049030786773022E-2</v>
      </c>
      <c r="P1694" s="7">
        <f t="shared" si="198"/>
        <v>3.1089160291816009E-3</v>
      </c>
      <c r="Q1694" s="7">
        <f t="shared" si="198"/>
        <v>1.1517520454430275E-2</v>
      </c>
      <c r="R1694" s="7">
        <f t="shared" si="198"/>
        <v>9.2844671493378106E-3</v>
      </c>
      <c r="S1694" s="7">
        <f t="shared" si="198"/>
        <v>2.0645894623546893E-2</v>
      </c>
      <c r="T1694" s="7">
        <f t="shared" si="198"/>
        <v>1.5279356291908528E-2</v>
      </c>
      <c r="U1694" s="7">
        <f t="shared" si="198"/>
        <v>-2.0890711234513998E-3</v>
      </c>
      <c r="V1694" s="9">
        <f t="shared" si="197"/>
        <v>2.931177840248805E-2</v>
      </c>
    </row>
    <row r="1695" spans="1:22" x14ac:dyDescent="0.2">
      <c r="A1695" s="8">
        <v>43252</v>
      </c>
      <c r="B1695" s="6">
        <v>35227.26</v>
      </c>
      <c r="C1695" s="6">
        <v>536.65</v>
      </c>
      <c r="D1695" s="6">
        <v>289.3</v>
      </c>
      <c r="E1695" s="6">
        <v>40.75</v>
      </c>
      <c r="F1695" s="6">
        <v>348.7</v>
      </c>
      <c r="G1695" s="6">
        <v>266.7</v>
      </c>
      <c r="H1695" s="6">
        <v>136.94999999999999</v>
      </c>
      <c r="I1695" s="7">
        <f t="shared" si="199"/>
        <v>2.7001816207106177E-3</v>
      </c>
      <c r="J1695" s="7">
        <f t="shared" si="199"/>
        <v>1.7236560141619339E-2</v>
      </c>
      <c r="K1695" s="7">
        <f t="shared" si="199"/>
        <v>-1.2098167991704156E-2</v>
      </c>
      <c r="L1695" s="7">
        <f t="shared" si="199"/>
        <v>-1.2269938650305567E-3</v>
      </c>
      <c r="M1695" s="7">
        <f t="shared" si="199"/>
        <v>-1.4338973329508509E-4</v>
      </c>
      <c r="N1695" s="7">
        <f t="shared" si="199"/>
        <v>1.0686164229471329E-2</v>
      </c>
      <c r="O1695" s="7">
        <f t="shared" si="199"/>
        <v>-7.3019350127778715E-4</v>
      </c>
      <c r="P1695" s="7">
        <f t="shared" si="198"/>
        <v>6.1324966193482596E-3</v>
      </c>
      <c r="Q1695" s="7">
        <f t="shared" si="198"/>
        <v>-7.4508711652256662E-4</v>
      </c>
      <c r="R1695" s="7">
        <f t="shared" si="198"/>
        <v>8.8534559726094492E-3</v>
      </c>
      <c r="S1695" s="7">
        <f t="shared" si="198"/>
        <v>4.005541725005958E-2</v>
      </c>
      <c r="T1695" s="7">
        <f t="shared" si="198"/>
        <v>-2.3774412183538859E-3</v>
      </c>
      <c r="U1695" s="7">
        <f t="shared" si="198"/>
        <v>1.3970399010204033E-2</v>
      </c>
      <c r="V1695" s="9">
        <f t="shared" si="197"/>
        <v>4.0228888222785364E-2</v>
      </c>
    </row>
    <row r="1696" spans="1:22" x14ac:dyDescent="0.2">
      <c r="A1696" s="8">
        <v>43251</v>
      </c>
      <c r="B1696" s="6">
        <v>35322.379999999997</v>
      </c>
      <c r="C1696" s="6">
        <v>545.9</v>
      </c>
      <c r="D1696" s="6">
        <v>285.8</v>
      </c>
      <c r="E1696" s="6">
        <v>40.700000000000003</v>
      </c>
      <c r="F1696" s="6">
        <v>348.65</v>
      </c>
      <c r="G1696" s="6">
        <v>269.55</v>
      </c>
      <c r="H1696" s="6">
        <v>136.85</v>
      </c>
      <c r="I1696" s="7">
        <f t="shared" si="199"/>
        <v>-1.1784879727809838E-2</v>
      </c>
      <c r="J1696" s="7">
        <f t="shared" si="199"/>
        <v>-7.7853086645905956E-3</v>
      </c>
      <c r="K1696" s="7">
        <f t="shared" si="199"/>
        <v>-3.1490552834151364E-3</v>
      </c>
      <c r="L1696" s="7">
        <f t="shared" si="199"/>
        <v>-1.597051597051613E-2</v>
      </c>
      <c r="M1696" s="7">
        <f t="shared" si="199"/>
        <v>-1.1243367273770177E-2</v>
      </c>
      <c r="N1696" s="7">
        <f t="shared" si="199"/>
        <v>-8.9037284362828428E-3</v>
      </c>
      <c r="O1696" s="7">
        <f t="shared" si="199"/>
        <v>1.1691633175008986E-2</v>
      </c>
      <c r="P1696" s="7">
        <f t="shared" si="198"/>
        <v>2.6965426793813529E-3</v>
      </c>
      <c r="Q1696" s="7">
        <f t="shared" si="198"/>
        <v>1.7089695860178552E-2</v>
      </c>
      <c r="R1696" s="7">
        <f t="shared" si="198"/>
        <v>-1.2171946486322423E-2</v>
      </c>
      <c r="S1696" s="7">
        <f t="shared" si="198"/>
        <v>-1.2277472383222926E-3</v>
      </c>
      <c r="T1696" s="7">
        <f t="shared" si="198"/>
        <v>-1.4340001458572506E-4</v>
      </c>
      <c r="U1696" s="7">
        <f t="shared" si="198"/>
        <v>1.0629470709709165E-2</v>
      </c>
      <c r="V1696" s="9">
        <f t="shared" si="197"/>
        <v>-7.3046022239903121E-4</v>
      </c>
    </row>
    <row r="1697" spans="1:22" x14ac:dyDescent="0.2">
      <c r="A1697" s="8">
        <v>43250</v>
      </c>
      <c r="B1697" s="6">
        <v>34906.11</v>
      </c>
      <c r="C1697" s="6">
        <v>541.65</v>
      </c>
      <c r="D1697" s="6">
        <v>284.89999999999998</v>
      </c>
      <c r="E1697" s="6">
        <v>40.049999999999997</v>
      </c>
      <c r="F1697" s="6">
        <v>344.73</v>
      </c>
      <c r="G1697" s="6">
        <v>267.14999999999998</v>
      </c>
      <c r="H1697" s="6">
        <v>138.44999999999999</v>
      </c>
      <c r="I1697" s="7">
        <f t="shared" si="199"/>
        <v>1.2356003003484162E-3</v>
      </c>
      <c r="J1697" s="7">
        <f t="shared" si="199"/>
        <v>1.1261884981076387E-2</v>
      </c>
      <c r="K1697" s="7">
        <f t="shared" si="199"/>
        <v>1.7550017550017616E-2</v>
      </c>
      <c r="L1697" s="7">
        <f t="shared" si="199"/>
        <v>1.9975031210986316E-2</v>
      </c>
      <c r="M1697" s="7">
        <f t="shared" si="199"/>
        <v>-8.8475038435877895E-3</v>
      </c>
      <c r="N1697" s="7">
        <f t="shared" si="199"/>
        <v>-1.0668163952835319E-2</v>
      </c>
      <c r="O1697" s="7">
        <f t="shared" si="199"/>
        <v>1.4084507042253724E-2</v>
      </c>
      <c r="P1697" s="7">
        <f t="shared" si="198"/>
        <v>-1.1854871865655349E-2</v>
      </c>
      <c r="Q1697" s="7">
        <f t="shared" si="198"/>
        <v>-7.8157723961354859E-3</v>
      </c>
      <c r="R1697" s="7">
        <f t="shared" si="198"/>
        <v>-3.1540239919045838E-3</v>
      </c>
      <c r="S1697" s="7">
        <f t="shared" si="198"/>
        <v>-1.609941893418124E-2</v>
      </c>
      <c r="T1697" s="7">
        <f t="shared" si="198"/>
        <v>-1.1307051729367615E-2</v>
      </c>
      <c r="U1697" s="7">
        <f t="shared" si="198"/>
        <v>-8.9436034938975388E-3</v>
      </c>
      <c r="V1697" s="9">
        <f t="shared" si="197"/>
        <v>1.1623814130282626E-2</v>
      </c>
    </row>
    <row r="1698" spans="1:22" x14ac:dyDescent="0.2">
      <c r="A1698" s="8">
        <v>43249</v>
      </c>
      <c r="B1698" s="6">
        <v>34949.24</v>
      </c>
      <c r="C1698" s="6">
        <v>547.75</v>
      </c>
      <c r="D1698" s="6">
        <v>289.89999999999998</v>
      </c>
      <c r="E1698" s="6">
        <v>40.85</v>
      </c>
      <c r="F1698" s="6">
        <v>341.68</v>
      </c>
      <c r="G1698" s="6">
        <v>264.3</v>
      </c>
      <c r="H1698" s="6">
        <v>140.4</v>
      </c>
      <c r="I1698" s="7">
        <f t="shared" si="199"/>
        <v>6.1872590076352818E-3</v>
      </c>
      <c r="J1698" s="7">
        <f t="shared" si="199"/>
        <v>-2.9210406207211825E-3</v>
      </c>
      <c r="K1698" s="7">
        <f t="shared" si="199"/>
        <v>3.2252500862366418E-2</v>
      </c>
      <c r="L1698" s="7">
        <f t="shared" si="199"/>
        <v>3.0599755201958345E-2</v>
      </c>
      <c r="M1698" s="7">
        <f t="shared" si="199"/>
        <v>4.0095996253803889E-3</v>
      </c>
      <c r="N1698" s="7">
        <f t="shared" si="199"/>
        <v>2.9322739311388624E-2</v>
      </c>
      <c r="O1698" s="7">
        <f t="shared" si="199"/>
        <v>3.5612535612535634E-2</v>
      </c>
      <c r="P1698" s="7">
        <f t="shared" si="198"/>
        <v>1.2348375745155015E-3</v>
      </c>
      <c r="Q1698" s="7">
        <f t="shared" si="198"/>
        <v>1.1198942083999502E-2</v>
      </c>
      <c r="R1698" s="7">
        <f t="shared" si="198"/>
        <v>1.7397794423747268E-2</v>
      </c>
      <c r="S1698" s="7">
        <f t="shared" si="198"/>
        <v>1.9778147791643712E-2</v>
      </c>
      <c r="T1698" s="7">
        <f t="shared" si="198"/>
        <v>-8.8868754044410404E-3</v>
      </c>
      <c r="U1698" s="7">
        <f t="shared" si="198"/>
        <v>-1.0725476793536665E-2</v>
      </c>
      <c r="V1698" s="9">
        <f t="shared" si="197"/>
        <v>1.3986241974740091E-2</v>
      </c>
    </row>
    <row r="1699" spans="1:22" x14ac:dyDescent="0.2">
      <c r="A1699" s="8">
        <v>43248</v>
      </c>
      <c r="B1699" s="6">
        <v>35165.480000000003</v>
      </c>
      <c r="C1699" s="6">
        <v>546.15</v>
      </c>
      <c r="D1699" s="6">
        <v>299.25</v>
      </c>
      <c r="E1699" s="6">
        <v>42.1</v>
      </c>
      <c r="F1699" s="6">
        <v>343.05</v>
      </c>
      <c r="G1699" s="6">
        <v>272.05</v>
      </c>
      <c r="H1699" s="6">
        <v>145.4</v>
      </c>
      <c r="I1699" s="7">
        <f t="shared" si="199"/>
        <v>-6.8422214057649589E-3</v>
      </c>
      <c r="J1699" s="7">
        <f t="shared" si="199"/>
        <v>-1.4007140895358372E-2</v>
      </c>
      <c r="K1699" s="7">
        <f t="shared" si="199"/>
        <v>-1.2030075187969946E-2</v>
      </c>
      <c r="L1699" s="7">
        <f t="shared" si="199"/>
        <v>-2.9691211401425166E-2</v>
      </c>
      <c r="M1699" s="7">
        <f t="shared" si="199"/>
        <v>1.437108293251721E-2</v>
      </c>
      <c r="N1699" s="7">
        <f t="shared" si="199"/>
        <v>-1.8746553942290078E-2</v>
      </c>
      <c r="O1699" s="7">
        <f t="shared" si="199"/>
        <v>-2.8198074277854146E-2</v>
      </c>
      <c r="P1699" s="7">
        <f t="shared" si="198"/>
        <v>6.1681965099531976E-3</v>
      </c>
      <c r="Q1699" s="7">
        <f t="shared" si="198"/>
        <v>-2.9253151860238109E-3</v>
      </c>
      <c r="R1699" s="7">
        <f t="shared" si="198"/>
        <v>3.1743308510472801E-2</v>
      </c>
      <c r="S1699" s="7">
        <f t="shared" si="198"/>
        <v>3.0140919382323807E-2</v>
      </c>
      <c r="T1699" s="7">
        <f t="shared" si="198"/>
        <v>4.0015826036886972E-3</v>
      </c>
      <c r="U1699" s="7">
        <f t="shared" si="198"/>
        <v>2.8901051321690879E-2</v>
      </c>
      <c r="V1699" s="9">
        <f t="shared" si="197"/>
        <v>3.4993073507708264E-2</v>
      </c>
    </row>
    <row r="1700" spans="1:22" x14ac:dyDescent="0.2">
      <c r="A1700" s="8">
        <v>43245</v>
      </c>
      <c r="B1700" s="6">
        <v>34924.870000000003</v>
      </c>
      <c r="C1700" s="6">
        <v>538.5</v>
      </c>
      <c r="D1700" s="6">
        <v>295.64999999999998</v>
      </c>
      <c r="E1700" s="6">
        <v>40.85</v>
      </c>
      <c r="F1700" s="6">
        <v>347.98</v>
      </c>
      <c r="G1700" s="6">
        <v>266.95</v>
      </c>
      <c r="H1700" s="6">
        <v>141.30000000000001</v>
      </c>
      <c r="I1700" s="7">
        <f t="shared" si="199"/>
        <v>-7.4949455788955177E-3</v>
      </c>
      <c r="J1700" s="7">
        <f t="shared" si="199"/>
        <v>-7.5208913649024156E-3</v>
      </c>
      <c r="K1700" s="7">
        <f t="shared" si="199"/>
        <v>6.9338745137832447E-3</v>
      </c>
      <c r="L1700" s="7">
        <f t="shared" si="199"/>
        <v>-1.9583843329253448E-2</v>
      </c>
      <c r="M1700" s="7">
        <f t="shared" si="199"/>
        <v>1.206965917581293E-3</v>
      </c>
      <c r="N1700" s="7">
        <f t="shared" si="199"/>
        <v>5.8063307735531922E-3</v>
      </c>
      <c r="O1700" s="7">
        <f t="shared" si="199"/>
        <v>-1.733899504600156E-2</v>
      </c>
      <c r="P1700" s="7">
        <f t="shared" si="198"/>
        <v>-6.8657367287300614E-3</v>
      </c>
      <c r="Q1700" s="7">
        <f t="shared" si="198"/>
        <v>-1.4106166693108841E-2</v>
      </c>
      <c r="R1700" s="7">
        <f t="shared" si="198"/>
        <v>-1.2103022171243649E-2</v>
      </c>
      <c r="S1700" s="7">
        <f t="shared" si="198"/>
        <v>-3.0140919382323831E-2</v>
      </c>
      <c r="T1700" s="7">
        <f t="shared" si="198"/>
        <v>1.4268797721670374E-2</v>
      </c>
      <c r="U1700" s="7">
        <f t="shared" si="198"/>
        <v>-1.8924497985739176E-2</v>
      </c>
      <c r="V1700" s="9">
        <f t="shared" si="197"/>
        <v>-2.8603275408937184E-2</v>
      </c>
    </row>
    <row r="1701" spans="1:22" x14ac:dyDescent="0.2">
      <c r="A1701" s="8">
        <v>43244</v>
      </c>
      <c r="B1701" s="6">
        <v>34663.11</v>
      </c>
      <c r="C1701" s="6">
        <v>534.45000000000005</v>
      </c>
      <c r="D1701" s="6">
        <v>297.7</v>
      </c>
      <c r="E1701" s="6">
        <v>40.049999999999997</v>
      </c>
      <c r="F1701" s="6">
        <v>348.4</v>
      </c>
      <c r="G1701" s="6">
        <v>268.5</v>
      </c>
      <c r="H1701" s="6">
        <v>138.85</v>
      </c>
      <c r="I1701" s="7">
        <f t="shared" si="199"/>
        <v>-9.1797879647843583E-3</v>
      </c>
      <c r="J1701" s="7">
        <f t="shared" si="199"/>
        <v>-2.6569370380765345E-2</v>
      </c>
      <c r="K1701" s="7">
        <f t="shared" si="199"/>
        <v>-1.8978837756130296E-2</v>
      </c>
      <c r="L1701" s="7">
        <f t="shared" si="199"/>
        <v>9.98751560549338E-3</v>
      </c>
      <c r="M1701" s="7">
        <f t="shared" si="199"/>
        <v>1.7795637198622316E-2</v>
      </c>
      <c r="N1701" s="7">
        <f t="shared" si="199"/>
        <v>-1.9739292364990724E-2</v>
      </c>
      <c r="O1701" s="7">
        <f t="shared" si="199"/>
        <v>-1.6204537270435693E-2</v>
      </c>
      <c r="P1701" s="7">
        <f t="shared" si="198"/>
        <v>-7.5231738180364972E-3</v>
      </c>
      <c r="Q1701" s="7">
        <f t="shared" si="198"/>
        <v>-7.5493158764884175E-3</v>
      </c>
      <c r="R1701" s="7">
        <f t="shared" si="198"/>
        <v>6.9099457548918537E-3</v>
      </c>
      <c r="S1701" s="7">
        <f t="shared" si="198"/>
        <v>-1.9778147791643746E-2</v>
      </c>
      <c r="T1701" s="7">
        <f t="shared" si="198"/>
        <v>1.2062381197774238E-3</v>
      </c>
      <c r="U1701" s="7">
        <f t="shared" si="198"/>
        <v>5.7895390027242382E-3</v>
      </c>
      <c r="V1701" s="9">
        <f t="shared" si="197"/>
        <v>-1.7491075937673347E-2</v>
      </c>
    </row>
    <row r="1702" spans="1:22" x14ac:dyDescent="0.2">
      <c r="A1702" s="8">
        <v>43243</v>
      </c>
      <c r="B1702" s="6">
        <v>34344.910000000003</v>
      </c>
      <c r="C1702" s="6">
        <v>520.25</v>
      </c>
      <c r="D1702" s="6">
        <v>292.05</v>
      </c>
      <c r="E1702" s="6">
        <v>40.450000000000003</v>
      </c>
      <c r="F1702" s="6">
        <v>354.6</v>
      </c>
      <c r="G1702" s="6">
        <v>263.2</v>
      </c>
      <c r="H1702" s="6">
        <v>136.6</v>
      </c>
      <c r="I1702" s="7">
        <f t="shared" si="199"/>
        <v>8.9192255853922653E-3</v>
      </c>
      <c r="J1702" s="7">
        <f t="shared" si="199"/>
        <v>5.8625660740028174E-3</v>
      </c>
      <c r="K1702" s="7">
        <f t="shared" si="199"/>
        <v>-5.9921246361924752E-3</v>
      </c>
      <c r="L1702" s="7">
        <f t="shared" si="199"/>
        <v>2.1013597033374465E-2</v>
      </c>
      <c r="M1702" s="7">
        <f t="shared" si="199"/>
        <v>-2.2335025380710749E-2</v>
      </c>
      <c r="N1702" s="7">
        <f t="shared" si="199"/>
        <v>-3.5334346504559244E-2</v>
      </c>
      <c r="O1702" s="7">
        <f t="shared" si="199"/>
        <v>-2.7086383601756858E-2</v>
      </c>
      <c r="P1702" s="7">
        <f t="shared" si="198"/>
        <v>-9.2221818624325692E-3</v>
      </c>
      <c r="Q1702" s="7">
        <f t="shared" si="198"/>
        <v>-2.6928715446211015E-2</v>
      </c>
      <c r="R1702" s="7">
        <f t="shared" si="198"/>
        <v>-1.916124753541228E-2</v>
      </c>
      <c r="S1702" s="7">
        <f t="shared" si="198"/>
        <v>9.9379699901327116E-3</v>
      </c>
      <c r="T1702" s="7">
        <f t="shared" si="198"/>
        <v>1.7639148661759828E-2</v>
      </c>
      <c r="U1702" s="7">
        <f t="shared" si="198"/>
        <v>-1.9936714497757278E-2</v>
      </c>
      <c r="V1702" s="9">
        <f t="shared" si="197"/>
        <v>-1.6337266616118836E-2</v>
      </c>
    </row>
    <row r="1703" spans="1:22" x14ac:dyDescent="0.2">
      <c r="A1703" s="8">
        <v>43242</v>
      </c>
      <c r="B1703" s="6">
        <v>34651.24</v>
      </c>
      <c r="C1703" s="6">
        <v>523.29999999999995</v>
      </c>
      <c r="D1703" s="6">
        <v>290.3</v>
      </c>
      <c r="E1703" s="6">
        <v>41.3</v>
      </c>
      <c r="F1703" s="6">
        <v>346.68</v>
      </c>
      <c r="G1703" s="6">
        <v>253.9</v>
      </c>
      <c r="H1703" s="6">
        <v>132.9</v>
      </c>
      <c r="I1703" s="7">
        <f t="shared" si="199"/>
        <v>-1.0132393530505324E-3</v>
      </c>
      <c r="J1703" s="7">
        <f t="shared" si="199"/>
        <v>6.783871584177481E-3</v>
      </c>
      <c r="K1703" s="7">
        <f t="shared" si="199"/>
        <v>-3.4447123665174439E-3</v>
      </c>
      <c r="L1703" s="7">
        <f t="shared" si="199"/>
        <v>-2.5423728813559254E-2</v>
      </c>
      <c r="M1703" s="7">
        <f t="shared" si="199"/>
        <v>1.6210914964809087E-2</v>
      </c>
      <c r="N1703" s="7">
        <f t="shared" si="199"/>
        <v>-3.7219377707759072E-2</v>
      </c>
      <c r="O1703" s="7">
        <f t="shared" si="199"/>
        <v>-2.2573363431151239E-2</v>
      </c>
      <c r="P1703" s="7">
        <f t="shared" si="198"/>
        <v>8.8796842377405552E-3</v>
      </c>
      <c r="Q1703" s="7">
        <f t="shared" si="198"/>
        <v>5.8454481044182584E-3</v>
      </c>
      <c r="R1703" s="7">
        <f t="shared" si="198"/>
        <v>-6.0101494557342188E-3</v>
      </c>
      <c r="S1703" s="7">
        <f t="shared" si="198"/>
        <v>2.0795856462486304E-2</v>
      </c>
      <c r="T1703" s="7">
        <f t="shared" si="198"/>
        <v>-2.2588229373963417E-2</v>
      </c>
      <c r="U1703" s="7">
        <f t="shared" si="198"/>
        <v>-3.5973710740529359E-2</v>
      </c>
      <c r="V1703" s="9">
        <f t="shared" si="197"/>
        <v>-2.7459981417489943E-2</v>
      </c>
    </row>
    <row r="1704" spans="1:22" x14ac:dyDescent="0.2">
      <c r="A1704" s="8">
        <v>43241</v>
      </c>
      <c r="B1704" s="6">
        <v>34616.129999999997</v>
      </c>
      <c r="C1704" s="6">
        <v>526.85</v>
      </c>
      <c r="D1704" s="6">
        <v>289.3</v>
      </c>
      <c r="E1704" s="6">
        <v>40.25</v>
      </c>
      <c r="F1704" s="6">
        <v>352.3</v>
      </c>
      <c r="G1704" s="6">
        <v>244.45</v>
      </c>
      <c r="H1704" s="6">
        <v>129.9</v>
      </c>
      <c r="I1704" s="7">
        <f t="shared" si="199"/>
        <v>6.7069889095057178E-3</v>
      </c>
      <c r="J1704" s="7">
        <f t="shared" si="199"/>
        <v>1.1483344405428308E-2</v>
      </c>
      <c r="K1704" s="7">
        <f t="shared" si="199"/>
        <v>-1.1061182163843775E-2</v>
      </c>
      <c r="L1704" s="7">
        <f t="shared" si="199"/>
        <v>1.8633540372670732E-2</v>
      </c>
      <c r="M1704" s="7">
        <f t="shared" si="199"/>
        <v>-1.9727504967357312E-2</v>
      </c>
      <c r="N1704" s="7">
        <f t="shared" si="199"/>
        <v>-2.2908570259766781E-2</v>
      </c>
      <c r="O1704" s="7">
        <f t="shared" si="199"/>
        <v>-2.4634334103156297E-2</v>
      </c>
      <c r="P1704" s="7">
        <f t="shared" si="198"/>
        <v>-1.0137530270562763E-3</v>
      </c>
      <c r="Q1704" s="7">
        <f t="shared" si="198"/>
        <v>6.760964667374623E-3</v>
      </c>
      <c r="R1704" s="7">
        <f t="shared" si="198"/>
        <v>-3.4506590484948453E-3</v>
      </c>
      <c r="S1704" s="7">
        <f t="shared" si="198"/>
        <v>-2.5752496102414625E-2</v>
      </c>
      <c r="T1704" s="7">
        <f t="shared" si="198"/>
        <v>1.6080921081047802E-2</v>
      </c>
      <c r="U1704" s="7">
        <f t="shared" si="198"/>
        <v>-3.7929699685978306E-2</v>
      </c>
      <c r="V1704" s="9">
        <f t="shared" si="197"/>
        <v>-2.283204204264579E-2</v>
      </c>
    </row>
    <row r="1705" spans="1:22" x14ac:dyDescent="0.2">
      <c r="A1705" s="8">
        <v>43238</v>
      </c>
      <c r="B1705" s="6">
        <v>34848.300000000003</v>
      </c>
      <c r="C1705" s="6">
        <v>532.9</v>
      </c>
      <c r="D1705" s="6">
        <v>286.10000000000002</v>
      </c>
      <c r="E1705" s="6">
        <v>41</v>
      </c>
      <c r="F1705" s="6">
        <v>345.35</v>
      </c>
      <c r="G1705" s="6">
        <v>238.85</v>
      </c>
      <c r="H1705" s="6">
        <v>126.7</v>
      </c>
      <c r="I1705" s="7">
        <f t="shared" si="199"/>
        <v>8.6322718755291739E-3</v>
      </c>
      <c r="J1705" s="7">
        <f t="shared" si="199"/>
        <v>1.2291236629761837E-2</v>
      </c>
      <c r="K1705" s="7">
        <f t="shared" si="199"/>
        <v>3.4603285564487773E-2</v>
      </c>
      <c r="L1705" s="7">
        <f t="shared" si="199"/>
        <v>2.9268292682926855E-2</v>
      </c>
      <c r="M1705" s="7">
        <f t="shared" si="199"/>
        <v>6.2255682640799392E-3</v>
      </c>
      <c r="N1705" s="7">
        <f t="shared" si="199"/>
        <v>1.6118903077245061E-2</v>
      </c>
      <c r="O1705" s="7">
        <f t="shared" si="199"/>
        <v>2.6045777426992878E-2</v>
      </c>
      <c r="P1705" s="7">
        <f t="shared" si="198"/>
        <v>6.6845971245984136E-3</v>
      </c>
      <c r="Q1705" s="7">
        <f t="shared" si="198"/>
        <v>1.1417911257199785E-2</v>
      </c>
      <c r="R1705" s="7">
        <f t="shared" si="198"/>
        <v>-1.112281192602485E-2</v>
      </c>
      <c r="S1705" s="7">
        <f t="shared" si="198"/>
        <v>1.8462062839735352E-2</v>
      </c>
      <c r="T1705" s="7">
        <f t="shared" si="198"/>
        <v>-1.9924689812209982E-2</v>
      </c>
      <c r="U1705" s="7">
        <f t="shared" si="198"/>
        <v>-2.3175049188683666E-2</v>
      </c>
      <c r="V1705" s="9">
        <f t="shared" si="197"/>
        <v>-2.4942836349460509E-2</v>
      </c>
    </row>
    <row r="1706" spans="1:22" x14ac:dyDescent="0.2">
      <c r="A1706" s="8">
        <v>43237</v>
      </c>
      <c r="B1706" s="6">
        <v>35149.120000000003</v>
      </c>
      <c r="C1706" s="6">
        <v>539.45000000000005</v>
      </c>
      <c r="D1706" s="6">
        <v>296</v>
      </c>
      <c r="E1706" s="6">
        <v>42.2</v>
      </c>
      <c r="F1706" s="6">
        <v>347.5</v>
      </c>
      <c r="G1706" s="6">
        <v>242.7</v>
      </c>
      <c r="H1706" s="6">
        <v>130</v>
      </c>
      <c r="I1706" s="7">
        <f t="shared" si="199"/>
        <v>6.7927731903385524E-3</v>
      </c>
      <c r="J1706" s="7">
        <f t="shared" si="199"/>
        <v>1.9556956159050731E-2</v>
      </c>
      <c r="K1706" s="7">
        <f t="shared" si="199"/>
        <v>4.222972972973027E-3</v>
      </c>
      <c r="L1706" s="7">
        <f t="shared" si="199"/>
        <v>-1.8957345971564066E-2</v>
      </c>
      <c r="M1706" s="7">
        <f t="shared" si="199"/>
        <v>9.0071942446043884E-3</v>
      </c>
      <c r="N1706" s="7">
        <f t="shared" si="199"/>
        <v>1.6481252575195615E-3</v>
      </c>
      <c r="O1706" s="7">
        <f t="shared" si="199"/>
        <v>1.5769230769230758E-2</v>
      </c>
      <c r="P1706" s="7">
        <f t="shared" si="198"/>
        <v>8.5952268524801031E-3</v>
      </c>
      <c r="Q1706" s="7">
        <f t="shared" si="198"/>
        <v>1.2216312694612683E-2</v>
      </c>
      <c r="R1706" s="7">
        <f t="shared" si="198"/>
        <v>3.4018054267995632E-2</v>
      </c>
      <c r="S1706" s="7">
        <f t="shared" si="198"/>
        <v>2.8848154337658343E-2</v>
      </c>
      <c r="T1706" s="7">
        <f t="shared" si="198"/>
        <v>6.2062694698649286E-3</v>
      </c>
      <c r="U1706" s="7">
        <f t="shared" si="198"/>
        <v>1.5990372896584774E-2</v>
      </c>
      <c r="V1706" s="9">
        <f t="shared" si="197"/>
        <v>2.5712363128489034E-2</v>
      </c>
    </row>
    <row r="1707" spans="1:22" x14ac:dyDescent="0.2">
      <c r="A1707" s="8">
        <v>43236</v>
      </c>
      <c r="B1707" s="6">
        <v>35387.879999999997</v>
      </c>
      <c r="C1707" s="6">
        <v>550</v>
      </c>
      <c r="D1707" s="6">
        <v>297.25</v>
      </c>
      <c r="E1707" s="6">
        <v>41.4</v>
      </c>
      <c r="F1707" s="6">
        <v>350.63</v>
      </c>
      <c r="G1707" s="6">
        <v>243.1</v>
      </c>
      <c r="H1707" s="6">
        <v>132.05000000000001</v>
      </c>
      <c r="I1707" s="7">
        <f t="shared" si="199"/>
        <v>4.4099844353491235E-3</v>
      </c>
      <c r="J1707" s="7">
        <f t="shared" si="199"/>
        <v>-5.4545454545451566E-4</v>
      </c>
      <c r="K1707" s="7">
        <f t="shared" si="199"/>
        <v>3.7005887300252338E-2</v>
      </c>
      <c r="L1707" s="7">
        <f t="shared" si="199"/>
        <v>-9.6618357487922024E-3</v>
      </c>
      <c r="M1707" s="7">
        <f t="shared" si="199"/>
        <v>-7.1300231012748627E-3</v>
      </c>
      <c r="N1707" s="7">
        <f t="shared" si="199"/>
        <v>2.0156314273961362E-2</v>
      </c>
      <c r="O1707" s="7">
        <f t="shared" si="199"/>
        <v>5.7553956834532238E-2</v>
      </c>
      <c r="P1707" s="7">
        <f t="shared" si="198"/>
        <v>6.7698062539953557E-3</v>
      </c>
      <c r="Q1707" s="7">
        <f t="shared" si="198"/>
        <v>1.9368176229167349E-2</v>
      </c>
      <c r="R1707" s="7">
        <f t="shared" si="198"/>
        <v>4.2140812468308931E-3</v>
      </c>
      <c r="S1707" s="7">
        <f t="shared" si="198"/>
        <v>-1.9139340210697509E-2</v>
      </c>
      <c r="T1707" s="7">
        <f t="shared" si="198"/>
        <v>8.9668714199919869E-3</v>
      </c>
      <c r="U1707" s="7">
        <f t="shared" si="198"/>
        <v>1.6467685895219695E-3</v>
      </c>
      <c r="V1707" s="9">
        <f t="shared" si="197"/>
        <v>1.5646188287558791E-2</v>
      </c>
    </row>
    <row r="1708" spans="1:22" x14ac:dyDescent="0.2">
      <c r="A1708" s="8">
        <v>43235</v>
      </c>
      <c r="B1708" s="6">
        <v>35543.94</v>
      </c>
      <c r="C1708" s="6">
        <v>549.70000000000005</v>
      </c>
      <c r="D1708" s="6">
        <v>308.25</v>
      </c>
      <c r="E1708" s="6">
        <v>41</v>
      </c>
      <c r="F1708" s="6">
        <v>348.13</v>
      </c>
      <c r="G1708" s="6">
        <v>248</v>
      </c>
      <c r="H1708" s="6">
        <v>139.65</v>
      </c>
      <c r="I1708" s="7">
        <f t="shared" si="199"/>
        <v>3.592736202007174E-4</v>
      </c>
      <c r="J1708" s="7">
        <f t="shared" si="199"/>
        <v>4.0021830089138621E-3</v>
      </c>
      <c r="K1708" s="7">
        <f t="shared" si="199"/>
        <v>6.0016220600163095E-3</v>
      </c>
      <c r="L1708" s="7">
        <f t="shared" si="199"/>
        <v>3.170731707317076E-2</v>
      </c>
      <c r="M1708" s="7">
        <f t="shared" si="199"/>
        <v>4.308735242581907E-4</v>
      </c>
      <c r="N1708" s="7">
        <f t="shared" si="199"/>
        <v>2.2580645161290214E-2</v>
      </c>
      <c r="O1708" s="7">
        <f t="shared" si="199"/>
        <v>2.1840315073397676E-2</v>
      </c>
      <c r="P1708" s="7">
        <f t="shared" si="198"/>
        <v>4.4002889481699675E-3</v>
      </c>
      <c r="Q1708" s="7">
        <f t="shared" si="198"/>
        <v>-5.4560335990189916E-4</v>
      </c>
      <c r="R1708" s="7">
        <f t="shared" si="198"/>
        <v>3.6337606473562489E-2</v>
      </c>
      <c r="S1708" s="7">
        <f t="shared" si="198"/>
        <v>-9.7088141269608269E-3</v>
      </c>
      <c r="T1708" s="7">
        <f t="shared" si="198"/>
        <v>-7.1555631893406935E-3</v>
      </c>
      <c r="U1708" s="7">
        <f t="shared" si="198"/>
        <v>1.9955864842904528E-2</v>
      </c>
      <c r="V1708" s="9">
        <f t="shared" si="197"/>
        <v>5.5958653648044414E-2</v>
      </c>
    </row>
    <row r="1709" spans="1:22" x14ac:dyDescent="0.2">
      <c r="A1709" s="8">
        <v>43234</v>
      </c>
      <c r="B1709" s="6">
        <v>35556.71</v>
      </c>
      <c r="C1709" s="6">
        <v>551.9</v>
      </c>
      <c r="D1709" s="6">
        <v>310.10000000000002</v>
      </c>
      <c r="E1709" s="6">
        <v>42.3</v>
      </c>
      <c r="F1709" s="6">
        <v>348.28</v>
      </c>
      <c r="G1709" s="6">
        <v>253.6</v>
      </c>
      <c r="H1709" s="6">
        <v>142.69999999999999</v>
      </c>
      <c r="I1709" s="7">
        <f t="shared" si="199"/>
        <v>-5.8835589681938139E-4</v>
      </c>
      <c r="J1709" s="7">
        <f t="shared" si="199"/>
        <v>2.5366914296067744E-3</v>
      </c>
      <c r="K1709" s="7">
        <f t="shared" si="199"/>
        <v>2.7410512737824355E-3</v>
      </c>
      <c r="L1709" s="7">
        <f t="shared" si="199"/>
        <v>3.7825059101654901E-2</v>
      </c>
      <c r="M1709" s="7">
        <f t="shared" si="199"/>
        <v>2.0874009417710004E-2</v>
      </c>
      <c r="N1709" s="7">
        <f t="shared" si="199"/>
        <v>-1.2815457413249187E-2</v>
      </c>
      <c r="O1709" s="7">
        <f t="shared" si="199"/>
        <v>0</v>
      </c>
      <c r="P1709" s="7">
        <f t="shared" si="198"/>
        <v>3.5920909688751828E-4</v>
      </c>
      <c r="Q1709" s="7">
        <f t="shared" si="198"/>
        <v>3.9941955788408345E-3</v>
      </c>
      <c r="R1709" s="7">
        <f t="shared" si="198"/>
        <v>5.983684061949668E-3</v>
      </c>
      <c r="S1709" s="7">
        <f t="shared" si="198"/>
        <v>3.1215019347924509E-2</v>
      </c>
      <c r="T1709" s="7">
        <f t="shared" si="198"/>
        <v>4.3078072491679995E-4</v>
      </c>
      <c r="U1709" s="7">
        <f t="shared" si="198"/>
        <v>2.2329476398088577E-2</v>
      </c>
      <c r="V1709" s="9">
        <f t="shared" si="197"/>
        <v>2.1605232091604861E-2</v>
      </c>
    </row>
    <row r="1710" spans="1:22" x14ac:dyDescent="0.2">
      <c r="A1710" s="8">
        <v>43231</v>
      </c>
      <c r="B1710" s="6">
        <v>35535.79</v>
      </c>
      <c r="C1710" s="6">
        <v>553.29999999999995</v>
      </c>
      <c r="D1710" s="6">
        <v>310.95</v>
      </c>
      <c r="E1710" s="6">
        <v>43.9</v>
      </c>
      <c r="F1710" s="6">
        <v>355.55</v>
      </c>
      <c r="G1710" s="6">
        <v>250.35</v>
      </c>
      <c r="H1710" s="6">
        <v>142.69999999999999</v>
      </c>
      <c r="I1710" s="7">
        <f t="shared" si="199"/>
        <v>-8.1472791233853092E-3</v>
      </c>
      <c r="J1710" s="7">
        <f t="shared" si="199"/>
        <v>-1.0211458521597661E-2</v>
      </c>
      <c r="K1710" s="7">
        <f t="shared" si="199"/>
        <v>-1.3185399581926216E-2</v>
      </c>
      <c r="L1710" s="7">
        <f t="shared" si="199"/>
        <v>-4.5558086560363309E-3</v>
      </c>
      <c r="M1710" s="7">
        <f t="shared" si="199"/>
        <v>-7.7344958514976581E-3</v>
      </c>
      <c r="N1710" s="7">
        <f t="shared" si="199"/>
        <v>-9.5865787896944887E-3</v>
      </c>
      <c r="O1710" s="7">
        <f t="shared" si="199"/>
        <v>-2.8381219341275243E-2</v>
      </c>
      <c r="P1710" s="7">
        <f t="shared" si="198"/>
        <v>-5.8852904606896143E-4</v>
      </c>
      <c r="Q1710" s="7">
        <f t="shared" si="198"/>
        <v>2.5334794586084298E-3</v>
      </c>
      <c r="R1710" s="7">
        <f t="shared" si="198"/>
        <v>2.7373014434948122E-3</v>
      </c>
      <c r="S1710" s="7">
        <f t="shared" si="198"/>
        <v>3.7127234028893431E-2</v>
      </c>
      <c r="T1710" s="7">
        <f t="shared" si="198"/>
        <v>2.0659132369112213E-2</v>
      </c>
      <c r="U1710" s="7">
        <f t="shared" si="198"/>
        <v>-1.2898283787117059E-2</v>
      </c>
      <c r="V1710" s="9">
        <f t="shared" si="197"/>
        <v>0</v>
      </c>
    </row>
    <row r="1711" spans="1:22" x14ac:dyDescent="0.2">
      <c r="A1711" s="8">
        <v>43230</v>
      </c>
      <c r="B1711" s="6">
        <v>35246.269999999997</v>
      </c>
      <c r="C1711" s="6">
        <v>547.65</v>
      </c>
      <c r="D1711" s="6">
        <v>306.85000000000002</v>
      </c>
      <c r="E1711" s="6">
        <v>43.7</v>
      </c>
      <c r="F1711" s="6">
        <v>352.8</v>
      </c>
      <c r="G1711" s="6">
        <v>247.95</v>
      </c>
      <c r="H1711" s="6">
        <v>138.65</v>
      </c>
      <c r="I1711" s="7">
        <f t="shared" si="199"/>
        <v>2.0734108885849256E-3</v>
      </c>
      <c r="J1711" s="7">
        <f t="shared" si="199"/>
        <v>1.5520861864328772E-3</v>
      </c>
      <c r="K1711" s="7">
        <f t="shared" si="199"/>
        <v>-1.6294606485256491E-4</v>
      </c>
      <c r="L1711" s="7">
        <f t="shared" si="199"/>
        <v>3.8901601830663601E-2</v>
      </c>
      <c r="M1711" s="7">
        <f t="shared" si="199"/>
        <v>-1.5306122448979664E-2</v>
      </c>
      <c r="N1711" s="7">
        <f t="shared" si="199"/>
        <v>2.0165355918533301E-4</v>
      </c>
      <c r="O1711" s="7">
        <f t="shared" si="199"/>
        <v>4.0750090155066809E-2</v>
      </c>
      <c r="P1711" s="7">
        <f t="shared" si="198"/>
        <v>-8.1806495778105563E-3</v>
      </c>
      <c r="Q1711" s="7">
        <f t="shared" si="198"/>
        <v>-1.0263953134308479E-2</v>
      </c>
      <c r="R1711" s="7">
        <f t="shared" si="198"/>
        <v>-1.3273098714792139E-2</v>
      </c>
      <c r="S1711" s="7">
        <f t="shared" si="198"/>
        <v>-4.5662179795810829E-3</v>
      </c>
      <c r="T1711" s="7">
        <f t="shared" si="198"/>
        <v>-7.7645621968906895E-3</v>
      </c>
      <c r="U1711" s="7">
        <f t="shared" si="198"/>
        <v>-9.6328258408109584E-3</v>
      </c>
      <c r="V1711" s="9">
        <f t="shared" si="197"/>
        <v>-2.8791752421003524E-2</v>
      </c>
    </row>
    <row r="1712" spans="1:22" x14ac:dyDescent="0.2">
      <c r="A1712" s="8">
        <v>43229</v>
      </c>
      <c r="B1712" s="6">
        <v>35319.35</v>
      </c>
      <c r="C1712" s="6">
        <v>548.5</v>
      </c>
      <c r="D1712" s="6">
        <v>306.8</v>
      </c>
      <c r="E1712" s="6">
        <v>45.4</v>
      </c>
      <c r="F1712" s="6">
        <v>347.4</v>
      </c>
      <c r="G1712" s="6">
        <v>248</v>
      </c>
      <c r="H1712" s="6">
        <v>144.30000000000001</v>
      </c>
      <c r="I1712" s="7">
        <f t="shared" si="199"/>
        <v>-2.9170978514609924E-3</v>
      </c>
      <c r="J1712" s="7">
        <f t="shared" si="199"/>
        <v>-1.1394712853236122E-2</v>
      </c>
      <c r="K1712" s="7">
        <f t="shared" si="199"/>
        <v>8.1486310299869746E-3</v>
      </c>
      <c r="L1712" s="7">
        <f t="shared" si="199"/>
        <v>3.3039647577091102E-3</v>
      </c>
      <c r="M1712" s="7">
        <f t="shared" si="199"/>
        <v>-5.3540587219343627E-2</v>
      </c>
      <c r="N1712" s="7">
        <f t="shared" si="199"/>
        <v>8.266129032258096E-3</v>
      </c>
      <c r="O1712" s="7">
        <f t="shared" si="199"/>
        <v>9.009009009008917E-3</v>
      </c>
      <c r="P1712" s="7">
        <f t="shared" si="198"/>
        <v>2.0712643388361169E-3</v>
      </c>
      <c r="Q1712" s="7">
        <f t="shared" si="198"/>
        <v>1.5508829455293108E-3</v>
      </c>
      <c r="R1712" s="7">
        <f t="shared" si="198"/>
        <v>-1.6295934200491645E-4</v>
      </c>
      <c r="S1712" s="7">
        <f t="shared" si="198"/>
        <v>3.8164002945757822E-2</v>
      </c>
      <c r="T1712" s="7">
        <f t="shared" si="198"/>
        <v>-1.5424470325631752E-2</v>
      </c>
      <c r="U1712" s="7">
        <f t="shared" si="198"/>
        <v>2.0163322983931102E-4</v>
      </c>
      <c r="V1712" s="9">
        <f t="shared" si="197"/>
        <v>3.9941693718038233E-2</v>
      </c>
    </row>
    <row r="1713" spans="1:22" x14ac:dyDescent="0.2">
      <c r="A1713" s="8">
        <v>43228</v>
      </c>
      <c r="B1713" s="6">
        <v>35216.32</v>
      </c>
      <c r="C1713" s="6">
        <v>542.25</v>
      </c>
      <c r="D1713" s="6">
        <v>309.3</v>
      </c>
      <c r="E1713" s="6">
        <v>45.55</v>
      </c>
      <c r="F1713" s="6">
        <v>328.8</v>
      </c>
      <c r="G1713" s="6">
        <v>250.05</v>
      </c>
      <c r="H1713" s="6">
        <v>145.6</v>
      </c>
      <c r="I1713" s="7">
        <f t="shared" si="199"/>
        <v>-2.3227867079811393E-4</v>
      </c>
      <c r="J1713" s="7">
        <f t="shared" si="199"/>
        <v>-1.1341632088520015E-2</v>
      </c>
      <c r="K1713" s="7">
        <f t="shared" si="199"/>
        <v>-6.304558680892336E-2</v>
      </c>
      <c r="L1713" s="7">
        <f t="shared" si="199"/>
        <v>6.5861690450055299E-3</v>
      </c>
      <c r="M1713" s="7">
        <f t="shared" si="199"/>
        <v>2.1380778588807603E-2</v>
      </c>
      <c r="N1713" s="7">
        <f t="shared" si="199"/>
        <v>-1.4197160567886447E-2</v>
      </c>
      <c r="O1713" s="7">
        <f t="shared" si="199"/>
        <v>-1.4079670329670169E-2</v>
      </c>
      <c r="P1713" s="7">
        <f t="shared" si="198"/>
        <v>-2.9213608738526066E-3</v>
      </c>
      <c r="Q1713" s="7">
        <f t="shared" si="198"/>
        <v>-1.1460130008301201E-2</v>
      </c>
      <c r="R1713" s="7">
        <f t="shared" si="198"/>
        <v>8.1156101979228228E-3</v>
      </c>
      <c r="S1713" s="7">
        <f t="shared" si="198"/>
        <v>3.2985186586648868E-3</v>
      </c>
      <c r="T1713" s="7">
        <f t="shared" si="198"/>
        <v>-5.5027190624979634E-2</v>
      </c>
      <c r="U1713" s="7">
        <f t="shared" si="198"/>
        <v>8.2321516999305563E-3</v>
      </c>
      <c r="V1713" s="9">
        <f t="shared" si="197"/>
        <v>8.9686699827603161E-3</v>
      </c>
    </row>
    <row r="1714" spans="1:22" x14ac:dyDescent="0.2">
      <c r="A1714" s="8">
        <v>43227</v>
      </c>
      <c r="B1714" s="6">
        <v>35208.14</v>
      </c>
      <c r="C1714" s="6">
        <v>536.1</v>
      </c>
      <c r="D1714" s="6">
        <v>289.8</v>
      </c>
      <c r="E1714" s="6">
        <v>45.85</v>
      </c>
      <c r="F1714" s="6">
        <v>335.83</v>
      </c>
      <c r="G1714" s="6">
        <v>246.5</v>
      </c>
      <c r="H1714" s="6">
        <v>143.55000000000001</v>
      </c>
      <c r="I1714" s="7">
        <f t="shared" si="199"/>
        <v>-8.3151225824483754E-3</v>
      </c>
      <c r="J1714" s="7">
        <f t="shared" si="199"/>
        <v>-2.9472113411677103E-2</v>
      </c>
      <c r="K1714" s="7">
        <f t="shared" si="199"/>
        <v>-2.3982056590752254E-2</v>
      </c>
      <c r="L1714" s="7">
        <f t="shared" si="199"/>
        <v>1.1995637949836269E-2</v>
      </c>
      <c r="M1714" s="7">
        <f t="shared" si="199"/>
        <v>9.975285114492527E-3</v>
      </c>
      <c r="N1714" s="7">
        <f t="shared" si="199"/>
        <v>-1.8458417849898656E-2</v>
      </c>
      <c r="O1714" s="7">
        <f t="shared" si="199"/>
        <v>-2.5426680599094476E-2</v>
      </c>
      <c r="P1714" s="7">
        <f t="shared" si="198"/>
        <v>-2.3230565166670221E-4</v>
      </c>
      <c r="Q1714" s="7">
        <f t="shared" si="198"/>
        <v>-1.1406438873491671E-2</v>
      </c>
      <c r="R1714" s="7">
        <f t="shared" si="198"/>
        <v>-6.5120649804441919E-2</v>
      </c>
      <c r="S1714" s="7">
        <f t="shared" si="198"/>
        <v>6.5645749965065692E-3</v>
      </c>
      <c r="T1714" s="7">
        <f t="shared" si="198"/>
        <v>2.115541636313199E-2</v>
      </c>
      <c r="U1714" s="7">
        <f t="shared" si="198"/>
        <v>-1.4298904382167927E-2</v>
      </c>
      <c r="V1714" s="9">
        <f t="shared" si="197"/>
        <v>-1.4179729195512471E-2</v>
      </c>
    </row>
    <row r="1715" spans="1:22" x14ac:dyDescent="0.2">
      <c r="A1715" s="8">
        <v>43224</v>
      </c>
      <c r="B1715" s="6">
        <v>34915.379999999997</v>
      </c>
      <c r="C1715" s="6">
        <v>520.29999999999995</v>
      </c>
      <c r="D1715" s="6">
        <v>282.85000000000002</v>
      </c>
      <c r="E1715" s="6">
        <v>46.4</v>
      </c>
      <c r="F1715" s="6">
        <v>339.18</v>
      </c>
      <c r="G1715" s="6">
        <v>241.95</v>
      </c>
      <c r="H1715" s="6">
        <v>139.9</v>
      </c>
      <c r="I1715" s="7">
        <f t="shared" si="199"/>
        <v>5.3775728633056463E-3</v>
      </c>
      <c r="J1715" s="7">
        <f t="shared" si="199"/>
        <v>2.5177782048817932E-2</v>
      </c>
      <c r="K1715" s="7">
        <f t="shared" si="199"/>
        <v>-3.35867067350204E-3</v>
      </c>
      <c r="L1715" s="7">
        <f t="shared" si="199"/>
        <v>7.5431034482758008E-3</v>
      </c>
      <c r="M1715" s="7">
        <f t="shared" si="199"/>
        <v>2.87457986909605E-2</v>
      </c>
      <c r="N1715" s="7">
        <f t="shared" si="199"/>
        <v>-2.0665426741051096E-4</v>
      </c>
      <c r="O1715" s="7">
        <f t="shared" si="199"/>
        <v>2.2516082916368862E-2</v>
      </c>
      <c r="P1715" s="7">
        <f t="shared" si="198"/>
        <v>-8.3498860567237966E-3</v>
      </c>
      <c r="Q1715" s="7">
        <f t="shared" si="198"/>
        <v>-2.9915142537234405E-2</v>
      </c>
      <c r="R1715" s="7">
        <f t="shared" si="198"/>
        <v>-2.4274308097417308E-2</v>
      </c>
      <c r="S1715" s="7">
        <f t="shared" si="198"/>
        <v>1.1924260529735572E-2</v>
      </c>
      <c r="T1715" s="7">
        <f t="shared" si="198"/>
        <v>9.925860370097489E-3</v>
      </c>
      <c r="U1715" s="7">
        <f t="shared" si="198"/>
        <v>-1.8630900243417316E-2</v>
      </c>
      <c r="V1715" s="9">
        <f t="shared" si="197"/>
        <v>-2.5755524895637556E-2</v>
      </c>
    </row>
    <row r="1716" spans="1:22" x14ac:dyDescent="0.2">
      <c r="A1716" s="8">
        <v>43223</v>
      </c>
      <c r="B1716" s="6">
        <v>35103.14</v>
      </c>
      <c r="C1716" s="6">
        <v>533.4</v>
      </c>
      <c r="D1716" s="6">
        <v>281.89999999999998</v>
      </c>
      <c r="E1716" s="6">
        <v>46.75</v>
      </c>
      <c r="F1716" s="6">
        <v>348.93</v>
      </c>
      <c r="G1716" s="6">
        <v>241.9</v>
      </c>
      <c r="H1716" s="6">
        <v>143.05000000000001</v>
      </c>
      <c r="I1716" s="7">
        <f t="shared" si="199"/>
        <v>2.087562537140597E-3</v>
      </c>
      <c r="J1716" s="7">
        <f t="shared" si="199"/>
        <v>-1.8091488563929503E-2</v>
      </c>
      <c r="K1716" s="7">
        <f t="shared" si="199"/>
        <v>-1.7736786094359691E-2</v>
      </c>
      <c r="L1716" s="7">
        <f t="shared" si="199"/>
        <v>2.2459893048128343E-2</v>
      </c>
      <c r="M1716" s="7">
        <f t="shared" si="199"/>
        <v>1.5762473848622838E-2</v>
      </c>
      <c r="N1716" s="7">
        <f t="shared" si="199"/>
        <v>-3.7205456800331049E-3</v>
      </c>
      <c r="O1716" s="7">
        <f t="shared" si="199"/>
        <v>8.7382034253757901E-3</v>
      </c>
      <c r="P1716" s="7">
        <f t="shared" si="198"/>
        <v>5.3631653469211052E-3</v>
      </c>
      <c r="Q1716" s="7">
        <f t="shared" si="198"/>
        <v>2.4866043451656012E-2</v>
      </c>
      <c r="R1716" s="7">
        <f t="shared" si="198"/>
        <v>-3.3643236690980255E-3</v>
      </c>
      <c r="S1716" s="7">
        <f t="shared" si="198"/>
        <v>7.514796502486364E-3</v>
      </c>
      <c r="T1716" s="7">
        <f t="shared" si="198"/>
        <v>2.8340389103802658E-2</v>
      </c>
      <c r="U1716" s="7">
        <f t="shared" si="198"/>
        <v>-2.0667562334587789E-4</v>
      </c>
      <c r="V1716" s="9">
        <f t="shared" si="197"/>
        <v>2.2266337824683801E-2</v>
      </c>
    </row>
    <row r="1717" spans="1:22" x14ac:dyDescent="0.2">
      <c r="A1717" s="8">
        <v>43222</v>
      </c>
      <c r="B1717" s="6">
        <v>35176.42</v>
      </c>
      <c r="C1717" s="6">
        <v>523.75</v>
      </c>
      <c r="D1717" s="6">
        <v>276.89999999999998</v>
      </c>
      <c r="E1717" s="6">
        <v>47.8</v>
      </c>
      <c r="F1717" s="6">
        <v>354.43</v>
      </c>
      <c r="G1717" s="6">
        <v>241</v>
      </c>
      <c r="H1717" s="6">
        <v>144.30000000000001</v>
      </c>
      <c r="I1717" s="7">
        <f t="shared" si="199"/>
        <v>-4.5655584053172493E-4</v>
      </c>
      <c r="J1717" s="7">
        <f t="shared" si="199"/>
        <v>-1.2315035799522756E-2</v>
      </c>
      <c r="K1717" s="7">
        <f t="shared" si="199"/>
        <v>2.6363308053448886E-2</v>
      </c>
      <c r="L1717" s="7">
        <f t="shared" si="199"/>
        <v>1.1506276150627714E-2</v>
      </c>
      <c r="M1717" s="7">
        <f t="shared" si="199"/>
        <v>1.8339305363541447E-2</v>
      </c>
      <c r="N1717" s="7">
        <f t="shared" si="199"/>
        <v>2.2406639004149298E-2</v>
      </c>
      <c r="O1717" s="7">
        <f t="shared" si="199"/>
        <v>3.2224532224532032E-2</v>
      </c>
      <c r="P1717" s="7">
        <f t="shared" si="198"/>
        <v>2.0853866062024128E-3</v>
      </c>
      <c r="Q1717" s="7">
        <f t="shared" si="198"/>
        <v>-1.8257140511566402E-2</v>
      </c>
      <c r="R1717" s="7">
        <f t="shared" si="198"/>
        <v>-1.7895967943150688E-2</v>
      </c>
      <c r="S1717" s="7">
        <f t="shared" ref="S1717:V1780" si="200">LN(E1717/E1716)</f>
        <v>2.2211383762714289E-2</v>
      </c>
      <c r="T1717" s="7">
        <f t="shared" si="200"/>
        <v>1.5639536242116836E-2</v>
      </c>
      <c r="U1717" s="7">
        <f t="shared" si="200"/>
        <v>-3.7274841253266086E-3</v>
      </c>
      <c r="V1717" s="9">
        <f t="shared" si="197"/>
        <v>8.7002462837059685E-3</v>
      </c>
    </row>
    <row r="1718" spans="1:22" x14ac:dyDescent="0.2">
      <c r="A1718" s="8">
        <v>43220</v>
      </c>
      <c r="B1718" s="6">
        <v>35160.36</v>
      </c>
      <c r="C1718" s="6">
        <v>517.29999999999995</v>
      </c>
      <c r="D1718" s="6">
        <v>284.2</v>
      </c>
      <c r="E1718" s="6">
        <v>48.35</v>
      </c>
      <c r="F1718" s="6">
        <v>360.93</v>
      </c>
      <c r="G1718" s="6">
        <v>246.4</v>
      </c>
      <c r="H1718" s="6">
        <v>148.94999999999999</v>
      </c>
      <c r="I1718" s="7">
        <f t="shared" si="199"/>
        <v>-5.422583841576234E-3</v>
      </c>
      <c r="J1718" s="7">
        <f t="shared" si="199"/>
        <v>4.2335202010439055E-2</v>
      </c>
      <c r="K1718" s="7">
        <f t="shared" si="199"/>
        <v>1.3019000703729633E-2</v>
      </c>
      <c r="L1718" s="7">
        <f t="shared" ref="L1718:O1781" si="201">(E1719/E1718)-1</f>
        <v>-8.2730093071354815E-3</v>
      </c>
      <c r="M1718" s="7">
        <f t="shared" si="201"/>
        <v>1.3576039675283313E-2</v>
      </c>
      <c r="N1718" s="7">
        <f t="shared" si="201"/>
        <v>-1.5422077922077948E-2</v>
      </c>
      <c r="O1718" s="7">
        <f t="shared" si="201"/>
        <v>-3.8603558241020464E-2</v>
      </c>
      <c r="P1718" s="7">
        <f t="shared" ref="P1718:P1749" si="202">LN(B1718/B1717)</f>
        <v>-4.5666009388234505E-4</v>
      </c>
      <c r="Q1718" s="7">
        <f t="shared" ref="Q1718:Q1749" si="203">LN(C1718/C1717)</f>
        <v>-1.2391494226878175E-2</v>
      </c>
      <c r="R1718" s="7">
        <f t="shared" ref="R1718:R1749" si="204">LN(D1718/D1717)</f>
        <v>2.6021785486084085E-2</v>
      </c>
      <c r="S1718" s="7">
        <f t="shared" si="200"/>
        <v>1.1440582401893138E-2</v>
      </c>
      <c r="T1718" s="7">
        <f t="shared" si="200"/>
        <v>1.8173168452368747E-2</v>
      </c>
      <c r="U1718" s="7">
        <f t="shared" si="200"/>
        <v>2.2159298168709637E-2</v>
      </c>
      <c r="V1718" s="9">
        <f t="shared" si="197"/>
        <v>3.1716213379465917E-2</v>
      </c>
    </row>
    <row r="1719" spans="1:22" x14ac:dyDescent="0.2">
      <c r="A1719" s="8">
        <v>43217</v>
      </c>
      <c r="B1719" s="6">
        <v>34969.699999999997</v>
      </c>
      <c r="C1719" s="6">
        <v>539.20000000000005</v>
      </c>
      <c r="D1719" s="6">
        <v>287.89999999999998</v>
      </c>
      <c r="E1719" s="6">
        <v>47.95</v>
      </c>
      <c r="F1719" s="6">
        <v>365.83</v>
      </c>
      <c r="G1719" s="6">
        <v>242.6</v>
      </c>
      <c r="H1719" s="6">
        <v>143.19999999999999</v>
      </c>
      <c r="I1719" s="7">
        <f t="shared" ref="I1719:N1782" si="205">(B1720/B1719)-1</f>
        <v>-7.3234829009113378E-3</v>
      </c>
      <c r="J1719" s="7">
        <f t="shared" si="205"/>
        <v>-8.4291543026706273E-2</v>
      </c>
      <c r="K1719" s="7">
        <f t="shared" si="205"/>
        <v>-3.1434525877040431E-2</v>
      </c>
      <c r="L1719" s="7">
        <f t="shared" si="201"/>
        <v>-1.5641293013555768E-2</v>
      </c>
      <c r="M1719" s="7">
        <f t="shared" si="201"/>
        <v>7.7084984829018932E-3</v>
      </c>
      <c r="N1719" s="7">
        <f t="shared" si="201"/>
        <v>-3.8746908491343768E-2</v>
      </c>
      <c r="O1719" s="7">
        <f t="shared" si="201"/>
        <v>-4.0851955307262489E-2</v>
      </c>
      <c r="P1719" s="7">
        <f t="shared" si="202"/>
        <v>-5.4373394157353813E-3</v>
      </c>
      <c r="Q1719" s="7">
        <f t="shared" si="203"/>
        <v>4.146358258862811E-2</v>
      </c>
      <c r="R1719" s="7">
        <f t="shared" si="204"/>
        <v>1.2934981955129793E-2</v>
      </c>
      <c r="S1719" s="7">
        <f t="shared" si="200"/>
        <v>-8.3074205698561165E-3</v>
      </c>
      <c r="T1719" s="7">
        <f t="shared" si="200"/>
        <v>1.3484710908850799E-2</v>
      </c>
      <c r="U1719" s="7">
        <f t="shared" si="200"/>
        <v>-1.5542235149414982E-2</v>
      </c>
      <c r="V1719" s="9">
        <f t="shared" si="197"/>
        <v>-3.9368424632746035E-2</v>
      </c>
    </row>
    <row r="1720" spans="1:22" x14ac:dyDescent="0.2">
      <c r="A1720" s="8">
        <v>43216</v>
      </c>
      <c r="B1720" s="6">
        <v>34713.599999999999</v>
      </c>
      <c r="C1720" s="6">
        <v>493.75</v>
      </c>
      <c r="D1720" s="6">
        <v>278.85000000000002</v>
      </c>
      <c r="E1720" s="6">
        <v>47.2</v>
      </c>
      <c r="F1720" s="6">
        <v>368.65</v>
      </c>
      <c r="G1720" s="6">
        <v>233.2</v>
      </c>
      <c r="H1720" s="6">
        <v>137.35</v>
      </c>
      <c r="I1720" s="7">
        <f t="shared" si="205"/>
        <v>-6.1166228797935318E-3</v>
      </c>
      <c r="J1720" s="7">
        <f t="shared" si="205"/>
        <v>9.4177215189872321E-3</v>
      </c>
      <c r="K1720" s="7">
        <f t="shared" si="205"/>
        <v>1.7930787161546391E-4</v>
      </c>
      <c r="L1720" s="7">
        <f t="shared" si="201"/>
        <v>4.237288135593209E-3</v>
      </c>
      <c r="M1720" s="7">
        <f t="shared" si="201"/>
        <v>-4.8609792486097869E-2</v>
      </c>
      <c r="N1720" s="7">
        <f t="shared" si="201"/>
        <v>1.7152658662092701E-2</v>
      </c>
      <c r="O1720" s="7">
        <f t="shared" si="201"/>
        <v>-7.2806698216235644E-3</v>
      </c>
      <c r="P1720" s="7">
        <f t="shared" si="202"/>
        <v>-7.3504312529528914E-3</v>
      </c>
      <c r="Q1720" s="7">
        <f t="shared" si="203"/>
        <v>-8.8057243382765701E-2</v>
      </c>
      <c r="R1720" s="7">
        <f t="shared" si="204"/>
        <v>-3.1939194782567258E-2</v>
      </c>
      <c r="S1720" s="7">
        <f t="shared" si="200"/>
        <v>-1.5764908737937514E-2</v>
      </c>
      <c r="T1720" s="7">
        <f t="shared" si="200"/>
        <v>7.678939813265972E-3</v>
      </c>
      <c r="U1720" s="7">
        <f t="shared" si="200"/>
        <v>-3.9517542033612435E-2</v>
      </c>
      <c r="V1720" s="9">
        <f t="shared" si="197"/>
        <v>-4.1709841985262286E-2</v>
      </c>
    </row>
    <row r="1721" spans="1:22" x14ac:dyDescent="0.2">
      <c r="A1721" s="8">
        <v>43215</v>
      </c>
      <c r="B1721" s="6">
        <v>34501.269999999997</v>
      </c>
      <c r="C1721" s="6">
        <v>498.4</v>
      </c>
      <c r="D1721" s="6">
        <v>278.89999999999998</v>
      </c>
      <c r="E1721" s="6">
        <v>47.4</v>
      </c>
      <c r="F1721" s="6">
        <v>350.73</v>
      </c>
      <c r="G1721" s="6">
        <v>237.2</v>
      </c>
      <c r="H1721" s="6">
        <v>136.35</v>
      </c>
      <c r="I1721" s="7">
        <f t="shared" si="205"/>
        <v>3.3439348754409348E-3</v>
      </c>
      <c r="J1721" s="7">
        <f t="shared" si="205"/>
        <v>1.2941412520064199E-2</v>
      </c>
      <c r="K1721" s="7">
        <f t="shared" si="205"/>
        <v>1.864467551093596E-2</v>
      </c>
      <c r="L1721" s="7">
        <f t="shared" si="201"/>
        <v>8.4388185654007408E-3</v>
      </c>
      <c r="M1721" s="7">
        <f t="shared" si="201"/>
        <v>-4.5619137228067874E-3</v>
      </c>
      <c r="N1721" s="7">
        <f t="shared" si="201"/>
        <v>1.4333895446880351E-2</v>
      </c>
      <c r="O1721" s="7">
        <f t="shared" si="201"/>
        <v>4.0337367070040431E-2</v>
      </c>
      <c r="P1721" s="7">
        <f t="shared" si="202"/>
        <v>-6.1354060497337748E-3</v>
      </c>
      <c r="Q1721" s="7">
        <f t="shared" si="203"/>
        <v>9.373651257911654E-3</v>
      </c>
      <c r="R1721" s="7">
        <f t="shared" si="204"/>
        <v>1.7929179788045505E-4</v>
      </c>
      <c r="S1721" s="7">
        <f t="shared" si="200"/>
        <v>4.2283361095211049E-3</v>
      </c>
      <c r="T1721" s="7">
        <f t="shared" si="200"/>
        <v>-4.9830987748822282E-2</v>
      </c>
      <c r="U1721" s="7">
        <f t="shared" si="200"/>
        <v>1.700721264723315E-2</v>
      </c>
      <c r="V1721" s="9">
        <f t="shared" si="197"/>
        <v>-7.3073032496853135E-3</v>
      </c>
    </row>
    <row r="1722" spans="1:22" x14ac:dyDescent="0.2">
      <c r="A1722" s="8">
        <v>43214</v>
      </c>
      <c r="B1722" s="6">
        <v>34616.639999999999</v>
      </c>
      <c r="C1722" s="6">
        <v>504.85</v>
      </c>
      <c r="D1722" s="6">
        <v>284.10000000000002</v>
      </c>
      <c r="E1722" s="6">
        <v>47.8</v>
      </c>
      <c r="F1722" s="6">
        <v>349.13</v>
      </c>
      <c r="G1722" s="6">
        <v>240.6</v>
      </c>
      <c r="H1722" s="6">
        <v>141.85</v>
      </c>
      <c r="I1722" s="7">
        <f t="shared" si="205"/>
        <v>-4.791626223689005E-3</v>
      </c>
      <c r="J1722" s="7">
        <f t="shared" si="205"/>
        <v>2.6740616024560904E-3</v>
      </c>
      <c r="K1722" s="7">
        <f t="shared" si="205"/>
        <v>-1.654347060894068E-2</v>
      </c>
      <c r="L1722" s="7">
        <f t="shared" si="201"/>
        <v>1.4644351464435212E-2</v>
      </c>
      <c r="M1722" s="7">
        <f t="shared" si="201"/>
        <v>-5.9376163606679522E-2</v>
      </c>
      <c r="N1722" s="7">
        <f t="shared" si="201"/>
        <v>7.6891105569409923E-3</v>
      </c>
      <c r="O1722" s="7">
        <f t="shared" si="201"/>
        <v>1.6214310891787154E-2</v>
      </c>
      <c r="P1722" s="7">
        <f t="shared" si="202"/>
        <v>3.3383563578889687E-3</v>
      </c>
      <c r="Q1722" s="7">
        <f t="shared" si="203"/>
        <v>1.2858387977086654E-2</v>
      </c>
      <c r="R1722" s="7">
        <f t="shared" si="204"/>
        <v>1.8472994226699121E-2</v>
      </c>
      <c r="S1722" s="7">
        <f t="shared" si="200"/>
        <v>8.4034107963793792E-3</v>
      </c>
      <c r="T1722" s="7">
        <f t="shared" si="200"/>
        <v>-4.5723510059675256E-3</v>
      </c>
      <c r="U1722" s="7">
        <f t="shared" si="200"/>
        <v>1.4232136417008196E-2</v>
      </c>
      <c r="V1722" s="9">
        <f t="shared" si="197"/>
        <v>3.9545051963262912E-2</v>
      </c>
    </row>
    <row r="1723" spans="1:22" x14ac:dyDescent="0.2">
      <c r="A1723" s="8">
        <v>43213</v>
      </c>
      <c r="B1723" s="6">
        <v>34450.769999999997</v>
      </c>
      <c r="C1723" s="6">
        <v>506.2</v>
      </c>
      <c r="D1723" s="6">
        <v>279.39999999999998</v>
      </c>
      <c r="E1723" s="6">
        <v>48.5</v>
      </c>
      <c r="F1723" s="6">
        <v>328.4</v>
      </c>
      <c r="G1723" s="6">
        <v>242.45</v>
      </c>
      <c r="H1723" s="6">
        <v>144.15</v>
      </c>
      <c r="I1723" s="7">
        <f t="shared" si="205"/>
        <v>-1.0214575755489452E-3</v>
      </c>
      <c r="J1723" s="7">
        <f t="shared" si="205"/>
        <v>-9.8775187672861531E-4</v>
      </c>
      <c r="K1723" s="7">
        <f t="shared" si="205"/>
        <v>9.8425196850393526E-3</v>
      </c>
      <c r="L1723" s="7">
        <f t="shared" si="201"/>
        <v>3.0927835051546282E-3</v>
      </c>
      <c r="M1723" s="7">
        <f t="shared" si="201"/>
        <v>-4.3239951278927213E-3</v>
      </c>
      <c r="N1723" s="7">
        <f t="shared" si="201"/>
        <v>-5.1557022066405223E-3</v>
      </c>
      <c r="O1723" s="7">
        <f t="shared" si="201"/>
        <v>-3.8154699965314842E-3</v>
      </c>
      <c r="P1723" s="7">
        <f t="shared" si="202"/>
        <v>-4.8031428683213036E-3</v>
      </c>
      <c r="Q1723" s="7">
        <f t="shared" si="203"/>
        <v>2.6704926606935468E-3</v>
      </c>
      <c r="R1723" s="7">
        <f t="shared" si="204"/>
        <v>-1.6681842037280979E-2</v>
      </c>
      <c r="S1723" s="7">
        <f t="shared" si="200"/>
        <v>1.4538158446027285E-2</v>
      </c>
      <c r="T1723" s="7">
        <f t="shared" si="200"/>
        <v>-6.1211968102596701E-2</v>
      </c>
      <c r="U1723" s="7">
        <f t="shared" si="200"/>
        <v>7.6597000107827924E-3</v>
      </c>
      <c r="V1723" s="9">
        <f t="shared" si="197"/>
        <v>1.6084262829550888E-2</v>
      </c>
    </row>
    <row r="1724" spans="1:22" x14ac:dyDescent="0.2">
      <c r="A1724" s="8">
        <v>43210</v>
      </c>
      <c r="B1724" s="6">
        <v>34415.58</v>
      </c>
      <c r="C1724" s="6">
        <v>505.7</v>
      </c>
      <c r="D1724" s="6">
        <v>282.14999999999998</v>
      </c>
      <c r="E1724" s="6">
        <v>48.65</v>
      </c>
      <c r="F1724" s="6">
        <v>326.98</v>
      </c>
      <c r="G1724" s="6">
        <v>241.2</v>
      </c>
      <c r="H1724" s="6">
        <v>143.6</v>
      </c>
      <c r="I1724" s="7">
        <f t="shared" si="205"/>
        <v>3.4025287384364944E-4</v>
      </c>
      <c r="J1724" s="7">
        <f t="shared" si="205"/>
        <v>1.4237690330235253E-2</v>
      </c>
      <c r="K1724" s="7">
        <f t="shared" si="205"/>
        <v>2.6404394825447541E-2</v>
      </c>
      <c r="L1724" s="7">
        <f t="shared" si="201"/>
        <v>1.4388489208633226E-2</v>
      </c>
      <c r="M1724" s="7">
        <f t="shared" si="201"/>
        <v>-4.6791852712705362E-3</v>
      </c>
      <c r="N1724" s="7">
        <f t="shared" si="201"/>
        <v>2.0522388059701635E-2</v>
      </c>
      <c r="O1724" s="7">
        <f t="shared" si="201"/>
        <v>1.2186629526462323E-2</v>
      </c>
      <c r="P1724" s="7">
        <f t="shared" si="202"/>
        <v>-1.0219796188652788E-3</v>
      </c>
      <c r="Q1724" s="7">
        <f t="shared" si="203"/>
        <v>-9.882400250863831E-4</v>
      </c>
      <c r="R1724" s="7">
        <f t="shared" si="204"/>
        <v>9.794397592287625E-3</v>
      </c>
      <c r="S1724" s="7">
        <f t="shared" si="200"/>
        <v>3.0880106885765451E-3</v>
      </c>
      <c r="T1724" s="7">
        <f t="shared" si="200"/>
        <v>-4.3333706310066285E-3</v>
      </c>
      <c r="U1724" s="7">
        <f t="shared" si="200"/>
        <v>-5.1690386983308844E-3</v>
      </c>
      <c r="V1724" s="9">
        <f t="shared" si="197"/>
        <v>-3.8227674702874755E-3</v>
      </c>
    </row>
    <row r="1725" spans="1:22" x14ac:dyDescent="0.2">
      <c r="A1725" s="8">
        <v>43209</v>
      </c>
      <c r="B1725" s="6">
        <v>34427.29</v>
      </c>
      <c r="C1725" s="6">
        <v>512.9</v>
      </c>
      <c r="D1725" s="6">
        <v>289.60000000000002</v>
      </c>
      <c r="E1725" s="6">
        <v>49.35</v>
      </c>
      <c r="F1725" s="6">
        <v>325.45</v>
      </c>
      <c r="G1725" s="6">
        <v>246.15</v>
      </c>
      <c r="H1725" s="6">
        <v>145.35</v>
      </c>
      <c r="I1725" s="7">
        <f t="shared" si="205"/>
        <v>-2.7771573074732991E-3</v>
      </c>
      <c r="J1725" s="7">
        <f t="shared" si="205"/>
        <v>1.0430883213101927E-2</v>
      </c>
      <c r="K1725" s="7">
        <f t="shared" si="205"/>
        <v>1.5538674033148681E-3</v>
      </c>
      <c r="L1725" s="7">
        <f t="shared" si="201"/>
        <v>2.0263424518744966E-3</v>
      </c>
      <c r="M1725" s="7">
        <f t="shared" si="201"/>
        <v>1.0447073283146535E-2</v>
      </c>
      <c r="N1725" s="7">
        <f t="shared" si="201"/>
        <v>1.2187690432661213E-3</v>
      </c>
      <c r="O1725" s="7">
        <f t="shared" si="201"/>
        <v>-2.5455796353629045E-2</v>
      </c>
      <c r="P1725" s="7">
        <f t="shared" si="202"/>
        <v>3.4019500096180741E-4</v>
      </c>
      <c r="Q1725" s="7">
        <f t="shared" si="203"/>
        <v>1.4137286309285357E-2</v>
      </c>
      <c r="R1725" s="7">
        <f t="shared" si="204"/>
        <v>2.6061816096412296E-2</v>
      </c>
      <c r="S1725" s="7">
        <f t="shared" si="200"/>
        <v>1.4285957247476652E-2</v>
      </c>
      <c r="T1725" s="7">
        <f t="shared" si="200"/>
        <v>-4.6901669288702359E-3</v>
      </c>
      <c r="U1725" s="7">
        <f t="shared" si="200"/>
        <v>2.0314641351179358E-2</v>
      </c>
      <c r="V1725" s="9">
        <f t="shared" si="197"/>
        <v>1.2112970390761049E-2</v>
      </c>
    </row>
    <row r="1726" spans="1:22" x14ac:dyDescent="0.2">
      <c r="A1726" s="8">
        <v>43208</v>
      </c>
      <c r="B1726" s="6">
        <v>34331.68</v>
      </c>
      <c r="C1726" s="6">
        <v>518.25</v>
      </c>
      <c r="D1726" s="6">
        <v>290.05</v>
      </c>
      <c r="E1726" s="6">
        <v>49.45</v>
      </c>
      <c r="F1726" s="6">
        <v>328.85</v>
      </c>
      <c r="G1726" s="6">
        <v>246.45</v>
      </c>
      <c r="H1726" s="6">
        <v>141.65</v>
      </c>
      <c r="I1726" s="7">
        <f t="shared" si="205"/>
        <v>1.8461083174490245E-3</v>
      </c>
      <c r="J1726" s="7">
        <f t="shared" si="205"/>
        <v>2.730342498794025E-2</v>
      </c>
      <c r="K1726" s="7">
        <f t="shared" si="205"/>
        <v>5.8610584382001729E-3</v>
      </c>
      <c r="L1726" s="7">
        <f t="shared" si="201"/>
        <v>-6.0667340748231657E-3</v>
      </c>
      <c r="M1726" s="7">
        <f t="shared" si="201"/>
        <v>-1.2832598449140975E-2</v>
      </c>
      <c r="N1726" s="7">
        <f t="shared" si="201"/>
        <v>6.8979509028201935E-3</v>
      </c>
      <c r="O1726" s="7">
        <f t="shared" si="201"/>
        <v>4.3769855277091319E-2</v>
      </c>
      <c r="P1726" s="7">
        <f t="shared" si="202"/>
        <v>-2.7810207634363605E-3</v>
      </c>
      <c r="Q1726" s="7">
        <f t="shared" si="203"/>
        <v>1.0376856920666162E-2</v>
      </c>
      <c r="R1726" s="7">
        <f t="shared" si="204"/>
        <v>1.5526614005119835E-3</v>
      </c>
      <c r="S1726" s="7">
        <f t="shared" si="200"/>
        <v>2.0242921892306607E-3</v>
      </c>
      <c r="T1726" s="7">
        <f t="shared" si="200"/>
        <v>1.0392879728963824E-2</v>
      </c>
      <c r="U1726" s="7">
        <f t="shared" si="200"/>
        <v>1.2180269471770036E-3</v>
      </c>
      <c r="V1726" s="9">
        <f t="shared" si="197"/>
        <v>-2.5785400728359241E-2</v>
      </c>
    </row>
    <row r="1727" spans="1:22" x14ac:dyDescent="0.2">
      <c r="A1727" s="8">
        <v>43207</v>
      </c>
      <c r="B1727" s="6">
        <v>34395.06</v>
      </c>
      <c r="C1727" s="6">
        <v>532.4</v>
      </c>
      <c r="D1727" s="6">
        <v>291.75</v>
      </c>
      <c r="E1727" s="6">
        <v>49.15</v>
      </c>
      <c r="F1727" s="6">
        <v>324.63</v>
      </c>
      <c r="G1727" s="6">
        <v>248.15</v>
      </c>
      <c r="H1727" s="6">
        <v>147.85</v>
      </c>
      <c r="I1727" s="7">
        <f t="shared" si="205"/>
        <v>-2.6058974748117691E-3</v>
      </c>
      <c r="J1727" s="7">
        <f t="shared" si="205"/>
        <v>1.8782870022539422E-2</v>
      </c>
      <c r="K1727" s="7">
        <f t="shared" si="205"/>
        <v>-1.4224507283633114E-2</v>
      </c>
      <c r="L1727" s="7">
        <f t="shared" si="201"/>
        <v>-2.0345879959308144E-3</v>
      </c>
      <c r="M1727" s="7">
        <f t="shared" si="201"/>
        <v>1.9406709176601034E-2</v>
      </c>
      <c r="N1727" s="7">
        <f t="shared" si="201"/>
        <v>3.425347572032944E-3</v>
      </c>
      <c r="O1727" s="7">
        <f t="shared" si="201"/>
        <v>1.3527223537368904E-2</v>
      </c>
      <c r="P1727" s="7">
        <f t="shared" si="202"/>
        <v>1.8444063538399979E-3</v>
      </c>
      <c r="Q1727" s="7">
        <f t="shared" si="203"/>
        <v>2.6937335205067664E-2</v>
      </c>
      <c r="R1727" s="7">
        <f t="shared" si="204"/>
        <v>5.8439492545918964E-3</v>
      </c>
      <c r="S1727" s="7">
        <f t="shared" si="200"/>
        <v>-6.085211475545675E-3</v>
      </c>
      <c r="T1727" s="7">
        <f t="shared" si="200"/>
        <v>-1.2915647495693046E-2</v>
      </c>
      <c r="U1727" s="7">
        <f t="shared" si="200"/>
        <v>6.8742688820631805E-3</v>
      </c>
      <c r="V1727" s="9">
        <f t="shared" si="197"/>
        <v>4.2839020021960564E-2</v>
      </c>
    </row>
    <row r="1728" spans="1:22" x14ac:dyDescent="0.2">
      <c r="A1728" s="8">
        <v>43206</v>
      </c>
      <c r="B1728" s="6">
        <v>34305.43</v>
      </c>
      <c r="C1728" s="6">
        <v>542.4</v>
      </c>
      <c r="D1728" s="6">
        <v>287.60000000000002</v>
      </c>
      <c r="E1728" s="6">
        <v>49.05</v>
      </c>
      <c r="F1728" s="6">
        <v>330.93</v>
      </c>
      <c r="G1728" s="6">
        <v>249</v>
      </c>
      <c r="H1728" s="6">
        <v>149.85</v>
      </c>
      <c r="I1728" s="7">
        <f t="shared" si="205"/>
        <v>-3.287526202120139E-3</v>
      </c>
      <c r="J1728" s="7">
        <f t="shared" si="205"/>
        <v>2.7654867256643456E-4</v>
      </c>
      <c r="K1728" s="7">
        <f t="shared" si="205"/>
        <v>2.2600834492350064E-3</v>
      </c>
      <c r="L1728" s="7">
        <f t="shared" si="201"/>
        <v>-2.0387359836899765E-3</v>
      </c>
      <c r="M1728" s="7">
        <f t="shared" si="201"/>
        <v>7.5544677122052484E-4</v>
      </c>
      <c r="N1728" s="7">
        <f t="shared" si="201"/>
        <v>7.8313253012047834E-3</v>
      </c>
      <c r="O1728" s="7">
        <f t="shared" si="201"/>
        <v>4.0040040040039138E-3</v>
      </c>
      <c r="P1728" s="7">
        <f t="shared" si="202"/>
        <v>-2.6092987358129708E-3</v>
      </c>
      <c r="Q1728" s="7">
        <f t="shared" si="203"/>
        <v>1.8608650105229226E-2</v>
      </c>
      <c r="R1728" s="7">
        <f t="shared" si="204"/>
        <v>-1.4326645319773608E-2</v>
      </c>
      <c r="S1728" s="7">
        <f t="shared" si="200"/>
        <v>-2.0366605818034592E-3</v>
      </c>
      <c r="T1728" s="7">
        <f t="shared" si="200"/>
        <v>1.9220800397732996E-2</v>
      </c>
      <c r="U1728" s="7">
        <f t="shared" si="200"/>
        <v>3.4194944312577039E-3</v>
      </c>
      <c r="V1728" s="9">
        <f t="shared" si="197"/>
        <v>1.3436547464185943E-2</v>
      </c>
    </row>
    <row r="1729" spans="1:22" x14ac:dyDescent="0.2">
      <c r="A1729" s="8">
        <v>43203</v>
      </c>
      <c r="B1729" s="6">
        <v>34192.65</v>
      </c>
      <c r="C1729" s="6">
        <v>542.54999999999995</v>
      </c>
      <c r="D1729" s="6">
        <v>288.25</v>
      </c>
      <c r="E1729" s="6">
        <v>48.95</v>
      </c>
      <c r="F1729" s="6">
        <v>331.18</v>
      </c>
      <c r="G1729" s="6">
        <v>250.95</v>
      </c>
      <c r="H1729" s="6">
        <v>150.44999999999999</v>
      </c>
      <c r="I1729" s="7">
        <f t="shared" si="205"/>
        <v>-2.6765986257281105E-3</v>
      </c>
      <c r="J1729" s="7">
        <f t="shared" si="205"/>
        <v>1.142751820108745E-2</v>
      </c>
      <c r="K1729" s="7">
        <f t="shared" si="205"/>
        <v>-5.2038161318299636E-3</v>
      </c>
      <c r="L1729" s="7">
        <f t="shared" si="201"/>
        <v>-1.0214504596527396E-3</v>
      </c>
      <c r="M1729" s="7">
        <f t="shared" si="201"/>
        <v>2.2797270366567979E-2</v>
      </c>
      <c r="N1729" s="7">
        <f t="shared" si="201"/>
        <v>1.1356843992827326E-2</v>
      </c>
      <c r="O1729" s="7">
        <f t="shared" si="201"/>
        <v>-1.0634762379528095E-2</v>
      </c>
      <c r="P1729" s="7">
        <f t="shared" si="202"/>
        <v>-3.2929419893374151E-3</v>
      </c>
      <c r="Q1729" s="7">
        <f t="shared" si="203"/>
        <v>2.7651044003089431E-4</v>
      </c>
      <c r="R1729" s="7">
        <f t="shared" si="204"/>
        <v>2.2575333022767418E-3</v>
      </c>
      <c r="S1729" s="7">
        <f t="shared" si="200"/>
        <v>-2.0408170348525647E-3</v>
      </c>
      <c r="T1729" s="7">
        <f t="shared" si="200"/>
        <v>7.5516156493818886E-4</v>
      </c>
      <c r="U1729" s="7">
        <f t="shared" si="200"/>
        <v>7.8008196362350192E-3</v>
      </c>
      <c r="V1729" s="9">
        <f t="shared" si="197"/>
        <v>3.9960093133819229E-3</v>
      </c>
    </row>
    <row r="1730" spans="1:22" x14ac:dyDescent="0.2">
      <c r="A1730" s="8">
        <v>43202</v>
      </c>
      <c r="B1730" s="6">
        <v>34101.129999999997</v>
      </c>
      <c r="C1730" s="6">
        <v>548.75</v>
      </c>
      <c r="D1730" s="6">
        <v>286.75</v>
      </c>
      <c r="E1730" s="6">
        <v>48.9</v>
      </c>
      <c r="F1730" s="6">
        <v>338.73</v>
      </c>
      <c r="G1730" s="6">
        <v>253.8</v>
      </c>
      <c r="H1730" s="6">
        <v>148.85</v>
      </c>
      <c r="I1730" s="7">
        <f t="shared" si="205"/>
        <v>-4.7121605647670872E-3</v>
      </c>
      <c r="J1730" s="7">
        <f t="shared" si="205"/>
        <v>-1.6309794988610515E-2</v>
      </c>
      <c r="K1730" s="7">
        <f t="shared" si="205"/>
        <v>-7.6721883173496153E-3</v>
      </c>
      <c r="L1730" s="7">
        <f t="shared" si="201"/>
        <v>1.0224948875255713E-2</v>
      </c>
      <c r="M1730" s="7">
        <f t="shared" si="201"/>
        <v>-1.7418002538895361E-2</v>
      </c>
      <c r="N1730" s="7">
        <f t="shared" si="201"/>
        <v>1.2805358550039392E-2</v>
      </c>
      <c r="O1730" s="7">
        <f t="shared" si="201"/>
        <v>1.1756802149815337E-2</v>
      </c>
      <c r="P1730" s="7">
        <f t="shared" si="202"/>
        <v>-2.6801871205669372E-3</v>
      </c>
      <c r="Q1730" s="7">
        <f t="shared" si="203"/>
        <v>1.1362717323164453E-2</v>
      </c>
      <c r="R1730" s="7">
        <f t="shared" si="204"/>
        <v>-5.2174031396882902E-3</v>
      </c>
      <c r="S1730" s="7">
        <f t="shared" si="200"/>
        <v>-1.0219724956930802E-3</v>
      </c>
      <c r="T1730" s="7">
        <f t="shared" si="200"/>
        <v>2.2541295646202254E-2</v>
      </c>
      <c r="U1730" s="7">
        <f t="shared" si="200"/>
        <v>1.1292839179344686E-2</v>
      </c>
      <c r="V1730" s="9">
        <f t="shared" si="197"/>
        <v>-1.069171561426885E-2</v>
      </c>
    </row>
    <row r="1731" spans="1:22" x14ac:dyDescent="0.2">
      <c r="A1731" s="8">
        <v>43201</v>
      </c>
      <c r="B1731" s="6">
        <v>33940.44</v>
      </c>
      <c r="C1731" s="6">
        <v>539.79999999999995</v>
      </c>
      <c r="D1731" s="6">
        <v>284.55</v>
      </c>
      <c r="E1731" s="6">
        <v>49.4</v>
      </c>
      <c r="F1731" s="6">
        <v>332.83</v>
      </c>
      <c r="G1731" s="6">
        <v>257.05</v>
      </c>
      <c r="H1731" s="6">
        <v>150.6</v>
      </c>
      <c r="I1731" s="7">
        <f t="shared" si="205"/>
        <v>-1.7734006983999295E-3</v>
      </c>
      <c r="J1731" s="7">
        <f t="shared" si="205"/>
        <v>1.176361615413124E-2</v>
      </c>
      <c r="K1731" s="7">
        <f t="shared" si="205"/>
        <v>1.4935863644350622E-2</v>
      </c>
      <c r="L1731" s="7">
        <f t="shared" si="201"/>
        <v>4.0485829959515662E-3</v>
      </c>
      <c r="M1731" s="7">
        <f t="shared" si="201"/>
        <v>8.5629300243368345E-3</v>
      </c>
      <c r="N1731" s="7">
        <f t="shared" si="201"/>
        <v>2.4314335732347869E-2</v>
      </c>
      <c r="O1731" s="7">
        <f t="shared" si="201"/>
        <v>1.7596281540504632E-2</v>
      </c>
      <c r="P1731" s="7">
        <f t="shared" si="202"/>
        <v>-4.7232977940763017E-3</v>
      </c>
      <c r="Q1731" s="7">
        <f t="shared" si="203"/>
        <v>-1.6444263805476863E-2</v>
      </c>
      <c r="R1731" s="7">
        <f t="shared" si="204"/>
        <v>-7.7017709603471761E-3</v>
      </c>
      <c r="S1731" s="7">
        <f t="shared" si="200"/>
        <v>1.0173027713050568E-2</v>
      </c>
      <c r="T1731" s="7">
        <f t="shared" si="200"/>
        <v>-1.7571480745464826E-2</v>
      </c>
      <c r="U1731" s="7">
        <f t="shared" si="200"/>
        <v>1.2724063221226368E-2</v>
      </c>
      <c r="V1731" s="9">
        <f t="shared" si="197"/>
        <v>1.1688227904007899E-2</v>
      </c>
    </row>
    <row r="1732" spans="1:22" x14ac:dyDescent="0.2">
      <c r="A1732" s="8">
        <v>43200</v>
      </c>
      <c r="B1732" s="6">
        <v>33880.25</v>
      </c>
      <c r="C1732" s="6">
        <v>546.15</v>
      </c>
      <c r="D1732" s="6">
        <v>288.8</v>
      </c>
      <c r="E1732" s="6">
        <v>49.6</v>
      </c>
      <c r="F1732" s="6">
        <v>335.68</v>
      </c>
      <c r="G1732" s="6">
        <v>263.3</v>
      </c>
      <c r="H1732" s="6">
        <v>153.25</v>
      </c>
      <c r="I1732" s="7">
        <f t="shared" si="205"/>
        <v>-2.706886755558191E-3</v>
      </c>
      <c r="J1732" s="7">
        <f t="shared" si="205"/>
        <v>-4.9162318044493336E-2</v>
      </c>
      <c r="K1732" s="7">
        <f t="shared" si="205"/>
        <v>-2.7527700831024848E-2</v>
      </c>
      <c r="L1732" s="7">
        <f t="shared" si="201"/>
        <v>1.5120967741935498E-2</v>
      </c>
      <c r="M1732" s="7">
        <f t="shared" si="201"/>
        <v>8.6391801715919314E-3</v>
      </c>
      <c r="N1732" s="7">
        <f t="shared" si="201"/>
        <v>-1.0064565134827341E-2</v>
      </c>
      <c r="O1732" s="7">
        <f t="shared" si="201"/>
        <v>3.2626427406201586E-4</v>
      </c>
      <c r="P1732" s="7">
        <f t="shared" si="202"/>
        <v>-1.7749750349801939E-3</v>
      </c>
      <c r="Q1732" s="7">
        <f t="shared" si="203"/>
        <v>1.1694962705647943E-2</v>
      </c>
      <c r="R1732" s="7">
        <f t="shared" si="204"/>
        <v>1.4825421969538155E-2</v>
      </c>
      <c r="S1732" s="7">
        <f t="shared" si="200"/>
        <v>4.040409537005127E-3</v>
      </c>
      <c r="T1732" s="7">
        <f t="shared" si="200"/>
        <v>8.5264760928566979E-3</v>
      </c>
      <c r="U1732" s="7">
        <f t="shared" si="200"/>
        <v>2.4023448000750132E-2</v>
      </c>
      <c r="V1732" s="9">
        <f t="shared" si="197"/>
        <v>1.7443259450527562E-2</v>
      </c>
    </row>
    <row r="1733" spans="1:22" x14ac:dyDescent="0.2">
      <c r="A1733" s="8">
        <v>43199</v>
      </c>
      <c r="B1733" s="6">
        <v>33788.54</v>
      </c>
      <c r="C1733" s="6">
        <v>519.29999999999995</v>
      </c>
      <c r="D1733" s="6">
        <v>280.85000000000002</v>
      </c>
      <c r="E1733" s="6">
        <v>50.35</v>
      </c>
      <c r="F1733" s="6">
        <v>338.58</v>
      </c>
      <c r="G1733" s="6">
        <v>260.64999999999998</v>
      </c>
      <c r="H1733" s="6">
        <v>153.30000000000001</v>
      </c>
      <c r="I1733" s="7">
        <f t="shared" si="205"/>
        <v>-4.7817987992377908E-3</v>
      </c>
      <c r="J1733" s="7">
        <f t="shared" si="205"/>
        <v>-3.6780281147698712E-2</v>
      </c>
      <c r="K1733" s="7">
        <f t="shared" si="205"/>
        <v>-7.1212390956043592E-4</v>
      </c>
      <c r="L1733" s="7">
        <f t="shared" si="201"/>
        <v>-9.930486593843102E-3</v>
      </c>
      <c r="M1733" s="7">
        <f t="shared" si="201"/>
        <v>-2.9092090495599132E-2</v>
      </c>
      <c r="N1733" s="7">
        <f t="shared" si="201"/>
        <v>-3.6447343180510128E-3</v>
      </c>
      <c r="O1733" s="7">
        <f t="shared" si="201"/>
        <v>-1.8917155903457328E-2</v>
      </c>
      <c r="P1733" s="7">
        <f t="shared" si="202"/>
        <v>-2.710556998295738E-3</v>
      </c>
      <c r="Q1733" s="7">
        <f t="shared" si="203"/>
        <v>-5.041191243927895E-2</v>
      </c>
      <c r="R1733" s="7">
        <f t="shared" si="204"/>
        <v>-2.7913688040229354E-2</v>
      </c>
      <c r="S1733" s="7">
        <f t="shared" si="200"/>
        <v>1.5007785433689516E-2</v>
      </c>
      <c r="T1733" s="7">
        <f t="shared" si="200"/>
        <v>8.6020760011712959E-3</v>
      </c>
      <c r="U1733" s="7">
        <f t="shared" si="200"/>
        <v>-1.0115555288148939E-2</v>
      </c>
      <c r="V1733" s="9">
        <f t="shared" si="197"/>
        <v>3.2621106144768659E-4</v>
      </c>
    </row>
    <row r="1734" spans="1:22" x14ac:dyDescent="0.2">
      <c r="A1734" s="8">
        <v>43196</v>
      </c>
      <c r="B1734" s="6">
        <v>33626.97</v>
      </c>
      <c r="C1734" s="6">
        <v>500.2</v>
      </c>
      <c r="D1734" s="6">
        <v>280.64999999999998</v>
      </c>
      <c r="E1734" s="6">
        <v>49.85</v>
      </c>
      <c r="F1734" s="6">
        <v>328.73</v>
      </c>
      <c r="G1734" s="6">
        <v>259.7</v>
      </c>
      <c r="H1734" s="6">
        <v>150.4</v>
      </c>
      <c r="I1734" s="7">
        <f t="shared" si="205"/>
        <v>-8.9719650625663672E-4</v>
      </c>
      <c r="J1734" s="7">
        <f t="shared" si="205"/>
        <v>5.7976809276290009E-3</v>
      </c>
      <c r="K1734" s="7">
        <f t="shared" si="205"/>
        <v>-7.1263139141278797E-3</v>
      </c>
      <c r="L1734" s="7">
        <f t="shared" si="201"/>
        <v>-7.0210631895687436E-3</v>
      </c>
      <c r="M1734" s="7">
        <f t="shared" si="201"/>
        <v>-6.996623368722088E-3</v>
      </c>
      <c r="N1734" s="7">
        <f t="shared" si="201"/>
        <v>-1.5402387370041515E-3</v>
      </c>
      <c r="O1734" s="7">
        <f t="shared" si="201"/>
        <v>-1.7287234042553168E-2</v>
      </c>
      <c r="P1734" s="7">
        <f t="shared" si="202"/>
        <v>-4.7932681765594058E-3</v>
      </c>
      <c r="Q1734" s="7">
        <f t="shared" si="203"/>
        <v>-3.7473732406754466E-2</v>
      </c>
      <c r="R1734" s="7">
        <f t="shared" si="204"/>
        <v>-7.123775902335847E-4</v>
      </c>
      <c r="S1734" s="7">
        <f t="shared" si="200"/>
        <v>-9.9801227567239675E-3</v>
      </c>
      <c r="T1734" s="7">
        <f t="shared" si="200"/>
        <v>-2.9523656069645444E-2</v>
      </c>
      <c r="U1734" s="7">
        <f t="shared" si="200"/>
        <v>-3.6513925454121545E-3</v>
      </c>
      <c r="V1734" s="9">
        <f t="shared" si="197"/>
        <v>-1.9098374362029047E-2</v>
      </c>
    </row>
    <row r="1735" spans="1:22" x14ac:dyDescent="0.2">
      <c r="A1735" s="8">
        <v>43195</v>
      </c>
      <c r="B1735" s="6">
        <v>33596.800000000003</v>
      </c>
      <c r="C1735" s="6">
        <v>503.1</v>
      </c>
      <c r="D1735" s="6">
        <v>278.64999999999998</v>
      </c>
      <c r="E1735" s="6">
        <v>49.5</v>
      </c>
      <c r="F1735" s="6">
        <v>326.43</v>
      </c>
      <c r="G1735" s="6">
        <v>259.3</v>
      </c>
      <c r="H1735" s="6">
        <v>147.80000000000001</v>
      </c>
      <c r="I1735" s="7">
        <f t="shared" si="205"/>
        <v>-1.7195982950757305E-2</v>
      </c>
      <c r="J1735" s="7">
        <f t="shared" si="205"/>
        <v>-2.1566289008149497E-2</v>
      </c>
      <c r="K1735" s="7">
        <f t="shared" si="205"/>
        <v>-3.5887313834559453E-2</v>
      </c>
      <c r="L1735" s="7">
        <f t="shared" si="201"/>
        <v>-2.5252525252525304E-2</v>
      </c>
      <c r="M1735" s="7">
        <f t="shared" si="201"/>
        <v>-2.5978004472628213E-2</v>
      </c>
      <c r="N1735" s="7">
        <f t="shared" si="201"/>
        <v>-4.6278441959120675E-2</v>
      </c>
      <c r="O1735" s="7">
        <f t="shared" si="201"/>
        <v>-5.3450608930987853E-2</v>
      </c>
      <c r="P1735" s="7">
        <f t="shared" si="202"/>
        <v>-8.9759922794039975E-4</v>
      </c>
      <c r="Q1735" s="7">
        <f t="shared" si="203"/>
        <v>5.7809390537542325E-3</v>
      </c>
      <c r="R1735" s="7">
        <f t="shared" si="204"/>
        <v>-7.151827372662913E-3</v>
      </c>
      <c r="S1735" s="7">
        <f t="shared" si="200"/>
        <v>-7.0458268332027575E-3</v>
      </c>
      <c r="T1735" s="7">
        <f t="shared" si="200"/>
        <v>-7.0212145084277847E-3</v>
      </c>
      <c r="U1735" s="7">
        <f t="shared" si="200"/>
        <v>-1.5414261240839751E-3</v>
      </c>
      <c r="V1735" s="9">
        <f t="shared" si="197"/>
        <v>-1.7438403001638025E-2</v>
      </c>
    </row>
    <row r="1736" spans="1:22" x14ac:dyDescent="0.2">
      <c r="A1736" s="8">
        <v>43194</v>
      </c>
      <c r="B1736" s="6">
        <v>33019.07</v>
      </c>
      <c r="C1736" s="6">
        <v>492.25</v>
      </c>
      <c r="D1736" s="6">
        <v>268.64999999999998</v>
      </c>
      <c r="E1736" s="6">
        <v>48.25</v>
      </c>
      <c r="F1736" s="6">
        <v>317.95</v>
      </c>
      <c r="G1736" s="6">
        <v>247.3</v>
      </c>
      <c r="H1736" s="6">
        <v>139.9</v>
      </c>
      <c r="I1736" s="7">
        <f t="shared" si="205"/>
        <v>1.0647180553540636E-2</v>
      </c>
      <c r="J1736" s="7">
        <f t="shared" si="205"/>
        <v>1.8892839004570838E-2</v>
      </c>
      <c r="K1736" s="7">
        <f t="shared" si="205"/>
        <v>5.2112413921461265E-3</v>
      </c>
      <c r="L1736" s="7">
        <f t="shared" si="201"/>
        <v>1.0362694300518172E-2</v>
      </c>
      <c r="M1736" s="7">
        <f t="shared" si="201"/>
        <v>-1.0536247837710233E-2</v>
      </c>
      <c r="N1736" s="7">
        <f t="shared" si="201"/>
        <v>1.2939749292357305E-2</v>
      </c>
      <c r="O1736" s="7">
        <f t="shared" si="201"/>
        <v>3.8956397426733291E-2</v>
      </c>
      <c r="P1736" s="7">
        <f t="shared" si="202"/>
        <v>-1.7345550991774407E-2</v>
      </c>
      <c r="Q1736" s="7">
        <f t="shared" si="203"/>
        <v>-2.1802239978037961E-2</v>
      </c>
      <c r="R1736" s="7">
        <f t="shared" si="204"/>
        <v>-3.6547096840714853E-2</v>
      </c>
      <c r="S1736" s="7">
        <f t="shared" si="200"/>
        <v>-2.5576841789649737E-2</v>
      </c>
      <c r="T1736" s="7">
        <f t="shared" si="200"/>
        <v>-2.6321392917613675E-2</v>
      </c>
      <c r="U1736" s="7">
        <f t="shared" si="200"/>
        <v>-4.7383518017248147E-2</v>
      </c>
      <c r="V1736" s="9">
        <f t="shared" si="197"/>
        <v>-5.4932126842665942E-2</v>
      </c>
    </row>
    <row r="1737" spans="1:22" x14ac:dyDescent="0.2">
      <c r="A1737" s="8">
        <v>43193</v>
      </c>
      <c r="B1737" s="6">
        <v>33370.629999999997</v>
      </c>
      <c r="C1737" s="6">
        <v>501.55</v>
      </c>
      <c r="D1737" s="6">
        <v>270.05</v>
      </c>
      <c r="E1737" s="6">
        <v>48.75</v>
      </c>
      <c r="F1737" s="6">
        <v>314.60000000000002</v>
      </c>
      <c r="G1737" s="6">
        <v>250.5</v>
      </c>
      <c r="H1737" s="6">
        <v>145.35</v>
      </c>
      <c r="I1737" s="7">
        <f t="shared" si="205"/>
        <v>-3.454235056395305E-3</v>
      </c>
      <c r="J1737" s="7">
        <f t="shared" si="205"/>
        <v>-4.9845479015053762E-3</v>
      </c>
      <c r="K1737" s="7">
        <f t="shared" si="205"/>
        <v>-3.0364747269024162E-2</v>
      </c>
      <c r="L1737" s="7">
        <f t="shared" si="201"/>
        <v>-1.6410256410256396E-2</v>
      </c>
      <c r="M1737" s="7">
        <f t="shared" si="201"/>
        <v>2.0915448188175478E-2</v>
      </c>
      <c r="N1737" s="7">
        <f t="shared" si="201"/>
        <v>-1.7365269461077859E-2</v>
      </c>
      <c r="O1737" s="7">
        <f t="shared" si="201"/>
        <v>-2.3735810113518996E-2</v>
      </c>
      <c r="P1737" s="7">
        <f t="shared" si="202"/>
        <v>1.0590898471205168E-2</v>
      </c>
      <c r="Q1737" s="7">
        <f t="shared" si="203"/>
        <v>1.8716585810259232E-2</v>
      </c>
      <c r="R1737" s="7">
        <f t="shared" si="204"/>
        <v>5.1977098640698634E-3</v>
      </c>
      <c r="S1737" s="7">
        <f t="shared" si="200"/>
        <v>1.0309369658861287E-2</v>
      </c>
      <c r="T1737" s="7">
        <f t="shared" si="200"/>
        <v>-1.0592147089239241E-2</v>
      </c>
      <c r="U1737" s="7">
        <f t="shared" si="200"/>
        <v>1.2856745997548815E-2</v>
      </c>
      <c r="V1737" s="9">
        <f t="shared" si="200"/>
        <v>3.8216745333449355E-2</v>
      </c>
    </row>
    <row r="1738" spans="1:22" x14ac:dyDescent="0.2">
      <c r="A1738" s="8">
        <v>43192</v>
      </c>
      <c r="B1738" s="6">
        <v>33255.360000000001</v>
      </c>
      <c r="C1738" s="6">
        <v>499.05</v>
      </c>
      <c r="D1738" s="6">
        <v>261.85000000000002</v>
      </c>
      <c r="E1738" s="6">
        <v>47.95</v>
      </c>
      <c r="F1738" s="6">
        <v>321.18</v>
      </c>
      <c r="G1738" s="6">
        <v>246.15</v>
      </c>
      <c r="H1738" s="6">
        <v>141.9</v>
      </c>
      <c r="I1738" s="7">
        <f t="shared" si="205"/>
        <v>-8.620565226177046E-3</v>
      </c>
      <c r="J1738" s="7">
        <f t="shared" si="205"/>
        <v>2.2943592826370152E-2</v>
      </c>
      <c r="K1738" s="7">
        <f t="shared" si="205"/>
        <v>6.3013175482146355E-2</v>
      </c>
      <c r="L1738" s="7">
        <f t="shared" si="201"/>
        <v>-1.2513034410844615E-2</v>
      </c>
      <c r="M1738" s="7">
        <f t="shared" si="201"/>
        <v>-3.7860389812566231E-2</v>
      </c>
      <c r="N1738" s="7">
        <f t="shared" si="201"/>
        <v>1.5234613040828737E-2</v>
      </c>
      <c r="O1738" s="7">
        <f t="shared" si="201"/>
        <v>2.8188865398168783E-3</v>
      </c>
      <c r="P1738" s="7">
        <f t="shared" si="202"/>
        <v>-3.4602147003426234E-3</v>
      </c>
      <c r="Q1738" s="7">
        <f t="shared" si="203"/>
        <v>-4.9970121968987806E-3</v>
      </c>
      <c r="R1738" s="7">
        <f t="shared" si="204"/>
        <v>-3.0835306313403345E-2</v>
      </c>
      <c r="S1738" s="7">
        <f t="shared" si="200"/>
        <v>-1.6546396114408942E-2</v>
      </c>
      <c r="T1738" s="7">
        <f t="shared" si="200"/>
        <v>2.0699723009167486E-2</v>
      </c>
      <c r="U1738" s="7">
        <f t="shared" si="200"/>
        <v>-1.751781432070991E-2</v>
      </c>
      <c r="V1738" s="9">
        <f t="shared" si="200"/>
        <v>-2.4022042838887855E-2</v>
      </c>
    </row>
    <row r="1739" spans="1:22" x14ac:dyDescent="0.2">
      <c r="A1739" s="8">
        <v>43187</v>
      </c>
      <c r="B1739" s="6">
        <v>32968.68</v>
      </c>
      <c r="C1739" s="6">
        <v>510.5</v>
      </c>
      <c r="D1739" s="6">
        <v>278.35000000000002</v>
      </c>
      <c r="E1739" s="6">
        <v>47.35</v>
      </c>
      <c r="F1739" s="6">
        <v>309.02</v>
      </c>
      <c r="G1739" s="6">
        <v>249.9</v>
      </c>
      <c r="H1739" s="6">
        <v>142.30000000000001</v>
      </c>
      <c r="I1739" s="7">
        <f t="shared" si="205"/>
        <v>6.239558271668777E-3</v>
      </c>
      <c r="J1739" s="7">
        <f t="shared" si="205"/>
        <v>3.3300685602350999E-3</v>
      </c>
      <c r="K1739" s="7">
        <f t="shared" si="205"/>
        <v>1.9938925812825303E-2</v>
      </c>
      <c r="L1739" s="7">
        <f t="shared" si="201"/>
        <v>2.9567053854276715E-2</v>
      </c>
      <c r="M1739" s="7">
        <f t="shared" si="201"/>
        <v>7.5399650508058969E-3</v>
      </c>
      <c r="N1739" s="7">
        <f t="shared" si="201"/>
        <v>1.7807122849139656E-2</v>
      </c>
      <c r="O1739" s="7">
        <f t="shared" si="201"/>
        <v>9.8383696416020072E-3</v>
      </c>
      <c r="P1739" s="7">
        <f t="shared" si="202"/>
        <v>-8.6579372321358254E-3</v>
      </c>
      <c r="Q1739" s="7">
        <f t="shared" si="203"/>
        <v>2.2684346472124868E-2</v>
      </c>
      <c r="R1739" s="7">
        <f t="shared" si="204"/>
        <v>6.110749390402017E-2</v>
      </c>
      <c r="S1739" s="7">
        <f t="shared" si="200"/>
        <v>-1.2591981697359962E-2</v>
      </c>
      <c r="T1739" s="7">
        <f t="shared" si="200"/>
        <v>-3.8595713911072874E-2</v>
      </c>
      <c r="U1739" s="7">
        <f t="shared" si="200"/>
        <v>1.5119731636697078E-2</v>
      </c>
      <c r="V1739" s="9">
        <f t="shared" si="200"/>
        <v>2.8149209298098158E-3</v>
      </c>
    </row>
    <row r="1740" spans="1:22" x14ac:dyDescent="0.2">
      <c r="A1740" s="8">
        <v>43186</v>
      </c>
      <c r="B1740" s="6">
        <v>33174.39</v>
      </c>
      <c r="C1740" s="6">
        <v>512.20000000000005</v>
      </c>
      <c r="D1740" s="6">
        <v>283.89999999999998</v>
      </c>
      <c r="E1740" s="6">
        <v>48.75</v>
      </c>
      <c r="F1740" s="6">
        <v>311.35000000000002</v>
      </c>
      <c r="G1740" s="6">
        <v>254.35</v>
      </c>
      <c r="H1740" s="6">
        <v>143.69999999999999</v>
      </c>
      <c r="I1740" s="7">
        <f t="shared" si="205"/>
        <v>-3.2549204371201679E-3</v>
      </c>
      <c r="J1740" s="7">
        <f t="shared" si="205"/>
        <v>-9.5665755564233734E-3</v>
      </c>
      <c r="K1740" s="7">
        <f t="shared" si="205"/>
        <v>-7.9253258189503351E-3</v>
      </c>
      <c r="L1740" s="7">
        <f t="shared" si="201"/>
        <v>-2.5641025641025661E-2</v>
      </c>
      <c r="M1740" s="7">
        <f t="shared" si="201"/>
        <v>-5.1453348321824466E-2</v>
      </c>
      <c r="N1740" s="7">
        <f t="shared" si="201"/>
        <v>-3.0862984077059119E-2</v>
      </c>
      <c r="O1740" s="7">
        <f t="shared" si="201"/>
        <v>-1.5309672929714635E-2</v>
      </c>
      <c r="P1740" s="7">
        <f t="shared" si="202"/>
        <v>6.2201728239202067E-3</v>
      </c>
      <c r="Q1740" s="7">
        <f t="shared" si="203"/>
        <v>3.3245361607046582E-3</v>
      </c>
      <c r="R1740" s="7">
        <f t="shared" si="204"/>
        <v>1.9742748849408461E-2</v>
      </c>
      <c r="S1740" s="7">
        <f t="shared" si="200"/>
        <v>2.9138377811768982E-2</v>
      </c>
      <c r="T1740" s="7">
        <f t="shared" si="200"/>
        <v>7.5116815961889828E-3</v>
      </c>
      <c r="U1740" s="7">
        <f t="shared" si="200"/>
        <v>1.7650433427867328E-2</v>
      </c>
      <c r="V1740" s="9">
        <f t="shared" si="200"/>
        <v>9.7902879891723187E-3</v>
      </c>
    </row>
    <row r="1741" spans="1:22" x14ac:dyDescent="0.2">
      <c r="A1741" s="8">
        <v>43185</v>
      </c>
      <c r="B1741" s="6">
        <v>33066.410000000003</v>
      </c>
      <c r="C1741" s="6">
        <v>507.3</v>
      </c>
      <c r="D1741" s="6">
        <v>281.64999999999998</v>
      </c>
      <c r="E1741" s="6">
        <v>47.5</v>
      </c>
      <c r="F1741" s="6">
        <v>295.33</v>
      </c>
      <c r="G1741" s="6">
        <v>246.5</v>
      </c>
      <c r="H1741" s="6">
        <v>141.5</v>
      </c>
      <c r="I1741" s="7">
        <f t="shared" si="205"/>
        <v>-1.4209888524336356E-2</v>
      </c>
      <c r="J1741" s="7">
        <f t="shared" si="205"/>
        <v>-1.5375517445298637E-2</v>
      </c>
      <c r="K1741" s="7">
        <f t="shared" si="205"/>
        <v>-2.1658086277294375E-2</v>
      </c>
      <c r="L1741" s="7">
        <f t="shared" si="201"/>
        <v>5.2631578947368585E-3</v>
      </c>
      <c r="M1741" s="7">
        <f t="shared" si="201"/>
        <v>-2.5666203907493301E-2</v>
      </c>
      <c r="N1741" s="7">
        <f t="shared" si="201"/>
        <v>-4.7464503042596307E-2</v>
      </c>
      <c r="O1741" s="7">
        <f t="shared" si="201"/>
        <v>-5.8657243816254478E-2</v>
      </c>
      <c r="P1741" s="7">
        <f t="shared" si="202"/>
        <v>-3.2602292135394963E-3</v>
      </c>
      <c r="Q1741" s="7">
        <f t="shared" si="203"/>
        <v>-9.612629192780664E-3</v>
      </c>
      <c r="R1741" s="7">
        <f t="shared" si="204"/>
        <v>-7.9568981382025297E-3</v>
      </c>
      <c r="S1741" s="7">
        <f t="shared" si="200"/>
        <v>-2.5975486403260677E-2</v>
      </c>
      <c r="T1741" s="7">
        <f t="shared" si="200"/>
        <v>-5.2824306126900526E-2</v>
      </c>
      <c r="U1741" s="7">
        <f t="shared" si="200"/>
        <v>-3.1349277786029174E-2</v>
      </c>
      <c r="V1741" s="9">
        <f t="shared" si="200"/>
        <v>-1.5428076001686879E-2</v>
      </c>
    </row>
    <row r="1742" spans="1:22" x14ac:dyDescent="0.2">
      <c r="A1742" s="8">
        <v>43182</v>
      </c>
      <c r="B1742" s="6">
        <v>32596.54</v>
      </c>
      <c r="C1742" s="6">
        <v>499.5</v>
      </c>
      <c r="D1742" s="6">
        <v>275.55</v>
      </c>
      <c r="E1742" s="6">
        <v>47.75</v>
      </c>
      <c r="F1742" s="6">
        <v>287.75</v>
      </c>
      <c r="G1742" s="6">
        <v>234.8</v>
      </c>
      <c r="H1742" s="6">
        <v>133.19999999999999</v>
      </c>
      <c r="I1742" s="7">
        <f t="shared" si="205"/>
        <v>1.256973899683822E-2</v>
      </c>
      <c r="J1742" s="7">
        <f t="shared" si="205"/>
        <v>3.7437437437437548E-2</v>
      </c>
      <c r="K1742" s="7">
        <f t="shared" si="205"/>
        <v>2.7944111776446956E-2</v>
      </c>
      <c r="L1742" s="7">
        <f t="shared" si="201"/>
        <v>2.8272251308900653E-2</v>
      </c>
      <c r="M1742" s="7">
        <f t="shared" si="201"/>
        <v>6.8809730668983882E-3</v>
      </c>
      <c r="N1742" s="7">
        <f t="shared" si="201"/>
        <v>2.874787052810901E-2</v>
      </c>
      <c r="O1742" s="7">
        <f t="shared" si="201"/>
        <v>1.3138138138138133E-2</v>
      </c>
      <c r="P1742" s="7">
        <f t="shared" si="202"/>
        <v>-1.431181572519563E-2</v>
      </c>
      <c r="Q1742" s="7">
        <f t="shared" si="203"/>
        <v>-1.5494946484036093E-2</v>
      </c>
      <c r="R1742" s="7">
        <f t="shared" si="204"/>
        <v>-2.1896065011478481E-2</v>
      </c>
      <c r="S1742" s="7">
        <f t="shared" si="200"/>
        <v>5.249355886143745E-3</v>
      </c>
      <c r="T1742" s="7">
        <f t="shared" si="200"/>
        <v>-2.6001327589568572E-2</v>
      </c>
      <c r="U1742" s="7">
        <f t="shared" si="200"/>
        <v>-4.8627905528803368E-2</v>
      </c>
      <c r="V1742" s="9">
        <f t="shared" si="200"/>
        <v>-6.044795897700362E-2</v>
      </c>
    </row>
    <row r="1743" spans="1:22" x14ac:dyDescent="0.2">
      <c r="A1743" s="8">
        <v>43181</v>
      </c>
      <c r="B1743" s="6">
        <v>33006.269999999997</v>
      </c>
      <c r="C1743" s="6">
        <v>518.20000000000005</v>
      </c>
      <c r="D1743" s="6">
        <v>283.25</v>
      </c>
      <c r="E1743" s="6">
        <v>49.1</v>
      </c>
      <c r="F1743" s="6">
        <v>289.73</v>
      </c>
      <c r="G1743" s="6">
        <v>241.55</v>
      </c>
      <c r="H1743" s="6">
        <v>134.94999999999999</v>
      </c>
      <c r="I1743" s="7">
        <f t="shared" si="205"/>
        <v>3.9359188420868829E-3</v>
      </c>
      <c r="J1743" s="7">
        <f t="shared" si="205"/>
        <v>1.5631030490158127E-2</v>
      </c>
      <c r="K1743" s="7">
        <f t="shared" si="205"/>
        <v>2.1006178287731547E-2</v>
      </c>
      <c r="L1743" s="7">
        <f t="shared" si="201"/>
        <v>4.0733197556006573E-3</v>
      </c>
      <c r="M1743" s="7">
        <f t="shared" si="201"/>
        <v>8.6977530804541736E-3</v>
      </c>
      <c r="N1743" s="7">
        <f t="shared" si="201"/>
        <v>2.6702546056716958E-2</v>
      </c>
      <c r="O1743" s="7">
        <f t="shared" si="201"/>
        <v>4.8165987402741806E-3</v>
      </c>
      <c r="P1743" s="7">
        <f t="shared" si="202"/>
        <v>1.2491395648143756E-2</v>
      </c>
      <c r="Q1743" s="7">
        <f t="shared" si="203"/>
        <v>3.6753670039401498E-2</v>
      </c>
      <c r="R1743" s="7">
        <f t="shared" si="204"/>
        <v>2.7560799578871201E-2</v>
      </c>
      <c r="S1743" s="7">
        <f t="shared" si="200"/>
        <v>2.7879967873735766E-2</v>
      </c>
      <c r="T1743" s="7">
        <f t="shared" si="200"/>
        <v>6.857407213962355E-3</v>
      </c>
      <c r="U1743" s="7">
        <f t="shared" si="200"/>
        <v>2.8342403046474274E-2</v>
      </c>
      <c r="V1743" s="9">
        <f t="shared" si="200"/>
        <v>1.3052581357724894E-2</v>
      </c>
    </row>
    <row r="1744" spans="1:22" x14ac:dyDescent="0.2">
      <c r="A1744" s="8">
        <v>43180</v>
      </c>
      <c r="B1744" s="6">
        <v>33136.18</v>
      </c>
      <c r="C1744" s="6">
        <v>526.29999999999995</v>
      </c>
      <c r="D1744" s="6">
        <v>289.2</v>
      </c>
      <c r="E1744" s="6">
        <v>49.3</v>
      </c>
      <c r="F1744" s="6">
        <v>292.25</v>
      </c>
      <c r="G1744" s="6">
        <v>248</v>
      </c>
      <c r="H1744" s="6">
        <v>135.6</v>
      </c>
      <c r="I1744" s="7">
        <f t="shared" si="205"/>
        <v>-4.2074855942959566E-3</v>
      </c>
      <c r="J1744" s="7">
        <f t="shared" si="205"/>
        <v>-9.8802964088920975E-3</v>
      </c>
      <c r="K1744" s="7">
        <f t="shared" si="205"/>
        <v>9.6818810511756226E-3</v>
      </c>
      <c r="L1744" s="7">
        <f t="shared" si="201"/>
        <v>-1.0141987829613841E-3</v>
      </c>
      <c r="M1744" s="7">
        <f t="shared" si="201"/>
        <v>-9.0675791274592576E-3</v>
      </c>
      <c r="N1744" s="7">
        <f t="shared" si="201"/>
        <v>4.4354838709677047E-3</v>
      </c>
      <c r="O1744" s="7">
        <f t="shared" si="201"/>
        <v>1.8436578171090456E-3</v>
      </c>
      <c r="P1744" s="7">
        <f t="shared" si="202"/>
        <v>3.9281933780857909E-3</v>
      </c>
      <c r="Q1744" s="7">
        <f t="shared" si="203"/>
        <v>1.5510124231723568E-2</v>
      </c>
      <c r="R1744" s="7">
        <f t="shared" si="204"/>
        <v>2.078859037649379E-2</v>
      </c>
      <c r="S1744" s="7">
        <f t="shared" si="200"/>
        <v>4.0650462481693723E-3</v>
      </c>
      <c r="T1744" s="7">
        <f t="shared" si="200"/>
        <v>8.6601455362234105E-3</v>
      </c>
      <c r="U1744" s="7">
        <f t="shared" si="200"/>
        <v>2.6352255164566425E-2</v>
      </c>
      <c r="V1744" s="9">
        <f t="shared" si="200"/>
        <v>4.8050360422815389E-3</v>
      </c>
    </row>
    <row r="1745" spans="1:22" x14ac:dyDescent="0.2">
      <c r="A1745" s="8">
        <v>43179</v>
      </c>
      <c r="B1745" s="6">
        <v>32996.76</v>
      </c>
      <c r="C1745" s="6">
        <v>521.1</v>
      </c>
      <c r="D1745" s="6">
        <v>292</v>
      </c>
      <c r="E1745" s="6">
        <v>49.25</v>
      </c>
      <c r="F1745" s="6">
        <v>289.60000000000002</v>
      </c>
      <c r="G1745" s="6">
        <v>249.1</v>
      </c>
      <c r="H1745" s="6">
        <v>135.85</v>
      </c>
      <c r="I1745" s="7">
        <f t="shared" si="205"/>
        <v>-2.2317342672432128E-3</v>
      </c>
      <c r="J1745" s="7">
        <f t="shared" si="205"/>
        <v>-3.1663788140471327E-3</v>
      </c>
      <c r="K1745" s="7">
        <f t="shared" si="205"/>
        <v>8.7328767123286966E-3</v>
      </c>
      <c r="L1745" s="7">
        <f t="shared" si="201"/>
        <v>2.0304568527920175E-3</v>
      </c>
      <c r="M1745" s="7">
        <f t="shared" si="201"/>
        <v>2.7624309392264568E-3</v>
      </c>
      <c r="N1745" s="7">
        <f t="shared" si="201"/>
        <v>-4.616619831393054E-3</v>
      </c>
      <c r="O1745" s="7">
        <f t="shared" si="201"/>
        <v>-1.8402649981597352E-2</v>
      </c>
      <c r="P1745" s="7">
        <f t="shared" si="202"/>
        <v>-4.2163619687035523E-3</v>
      </c>
      <c r="Q1745" s="7">
        <f t="shared" si="203"/>
        <v>-9.9294304445641628E-3</v>
      </c>
      <c r="R1745" s="7">
        <f t="shared" si="204"/>
        <v>9.6353119836720923E-3</v>
      </c>
      <c r="S1745" s="7">
        <f t="shared" si="200"/>
        <v>-1.0147134305464591E-3</v>
      </c>
      <c r="T1745" s="7">
        <f t="shared" si="200"/>
        <v>-9.108939840616382E-3</v>
      </c>
      <c r="U1745" s="7">
        <f t="shared" si="200"/>
        <v>4.4256761031525255E-3</v>
      </c>
      <c r="V1745" s="9">
        <f t="shared" si="200"/>
        <v>1.8419603660614532E-3</v>
      </c>
    </row>
    <row r="1746" spans="1:22" x14ac:dyDescent="0.2">
      <c r="A1746" s="8">
        <v>43178</v>
      </c>
      <c r="B1746" s="6">
        <v>32923.120000000003</v>
      </c>
      <c r="C1746" s="6">
        <v>519.45000000000005</v>
      </c>
      <c r="D1746" s="6">
        <v>294.55</v>
      </c>
      <c r="E1746" s="6">
        <v>49.35</v>
      </c>
      <c r="F1746" s="6">
        <v>290.39999999999998</v>
      </c>
      <c r="G1746" s="6">
        <v>247.95</v>
      </c>
      <c r="H1746" s="6">
        <v>133.35</v>
      </c>
      <c r="I1746" s="7">
        <f t="shared" si="205"/>
        <v>7.6809245296314277E-3</v>
      </c>
      <c r="J1746" s="7">
        <f t="shared" si="205"/>
        <v>6.0641062662432077E-3</v>
      </c>
      <c r="K1746" s="7">
        <f t="shared" si="205"/>
        <v>1.2052283143778597E-2</v>
      </c>
      <c r="L1746" s="7">
        <f t="shared" si="201"/>
        <v>1.7223910840932222E-2</v>
      </c>
      <c r="M1746" s="7">
        <f t="shared" si="201"/>
        <v>5.1652892561993013E-4</v>
      </c>
      <c r="N1746" s="7">
        <f t="shared" si="201"/>
        <v>1.7543859649122862E-2</v>
      </c>
      <c r="O1746" s="7">
        <f t="shared" si="201"/>
        <v>7.8365204349456485E-2</v>
      </c>
      <c r="P1746" s="7">
        <f t="shared" si="202"/>
        <v>-2.2342282975291675E-3</v>
      </c>
      <c r="Q1746" s="7">
        <f t="shared" si="203"/>
        <v>-3.1714023986282071E-3</v>
      </c>
      <c r="R1746" s="7">
        <f t="shared" si="204"/>
        <v>8.694965699414527E-3</v>
      </c>
      <c r="S1746" s="7">
        <f t="shared" si="200"/>
        <v>2.0283982613928408E-3</v>
      </c>
      <c r="T1746" s="7">
        <f t="shared" si="200"/>
        <v>2.7586224390796607E-3</v>
      </c>
      <c r="U1746" s="7">
        <f t="shared" si="200"/>
        <v>-4.6273093329919001E-3</v>
      </c>
      <c r="V1746" s="9">
        <f t="shared" si="200"/>
        <v>-1.8574085244333474E-2</v>
      </c>
    </row>
    <row r="1747" spans="1:22" x14ac:dyDescent="0.2">
      <c r="A1747" s="8">
        <v>43175</v>
      </c>
      <c r="B1747" s="6">
        <v>33176</v>
      </c>
      <c r="C1747" s="6">
        <v>522.6</v>
      </c>
      <c r="D1747" s="6">
        <v>298.10000000000002</v>
      </c>
      <c r="E1747" s="6">
        <v>50.2</v>
      </c>
      <c r="F1747" s="6">
        <v>290.55</v>
      </c>
      <c r="G1747" s="6">
        <v>252.3</v>
      </c>
      <c r="H1747" s="6">
        <v>143.80000000000001</v>
      </c>
      <c r="I1747" s="7">
        <f t="shared" si="205"/>
        <v>1.5358693031106929E-2</v>
      </c>
      <c r="J1747" s="7">
        <f t="shared" si="205"/>
        <v>1.3490241102181333E-2</v>
      </c>
      <c r="K1747" s="7">
        <f t="shared" si="205"/>
        <v>1.1237839651123682E-2</v>
      </c>
      <c r="L1747" s="7">
        <f t="shared" si="201"/>
        <v>9.960159362549792E-4</v>
      </c>
      <c r="M1747" s="7">
        <f t="shared" si="201"/>
        <v>2.5124763379797077E-2</v>
      </c>
      <c r="N1747" s="7">
        <f t="shared" si="201"/>
        <v>5.5489496630993784E-3</v>
      </c>
      <c r="O1747" s="7">
        <f t="shared" si="201"/>
        <v>-3.4770514603621461E-4</v>
      </c>
      <c r="P1747" s="7">
        <f t="shared" si="202"/>
        <v>7.6515764134611145E-3</v>
      </c>
      <c r="Q1747" s="7">
        <f t="shared" si="203"/>
        <v>6.0457935699715186E-3</v>
      </c>
      <c r="R1747" s="7">
        <f t="shared" si="204"/>
        <v>1.1980232716329368E-2</v>
      </c>
      <c r="S1747" s="7">
        <f t="shared" si="200"/>
        <v>1.7077260818193024E-2</v>
      </c>
      <c r="T1747" s="7">
        <f t="shared" si="200"/>
        <v>5.1639557047364663E-4</v>
      </c>
      <c r="U1747" s="7">
        <f t="shared" si="200"/>
        <v>1.7391742711869239E-2</v>
      </c>
      <c r="V1747" s="9">
        <f t="shared" si="200"/>
        <v>7.5446194658923188E-2</v>
      </c>
    </row>
    <row r="1748" spans="1:22" x14ac:dyDescent="0.2">
      <c r="A1748" s="8">
        <v>43174</v>
      </c>
      <c r="B1748" s="6">
        <v>33685.54</v>
      </c>
      <c r="C1748" s="6">
        <v>529.65</v>
      </c>
      <c r="D1748" s="6">
        <v>301.45</v>
      </c>
      <c r="E1748" s="6">
        <v>50.25</v>
      </c>
      <c r="F1748" s="6">
        <v>297.85000000000002</v>
      </c>
      <c r="G1748" s="6">
        <v>253.7</v>
      </c>
      <c r="H1748" s="6">
        <v>143.75</v>
      </c>
      <c r="I1748" s="7">
        <f t="shared" si="205"/>
        <v>4.4588865133228239E-3</v>
      </c>
      <c r="J1748" s="7">
        <f t="shared" si="205"/>
        <v>1.2272255262909537E-2</v>
      </c>
      <c r="K1748" s="7">
        <f t="shared" si="205"/>
        <v>1.5259578702935928E-2</v>
      </c>
      <c r="L1748" s="7">
        <f t="shared" si="201"/>
        <v>9.9502487562186381E-4</v>
      </c>
      <c r="M1748" s="7">
        <f t="shared" si="201"/>
        <v>-2.5247607856303644E-2</v>
      </c>
      <c r="N1748" s="7">
        <f t="shared" si="201"/>
        <v>1.3204572329523101E-2</v>
      </c>
      <c r="O1748" s="7">
        <f t="shared" si="201"/>
        <v>1.3913043478260834E-2</v>
      </c>
      <c r="P1748" s="7">
        <f t="shared" si="202"/>
        <v>1.5241942214326381E-2</v>
      </c>
      <c r="Q1748" s="7">
        <f t="shared" si="203"/>
        <v>1.3400057955992927E-2</v>
      </c>
      <c r="R1748" s="7">
        <f t="shared" si="204"/>
        <v>1.1175164251388712E-2</v>
      </c>
      <c r="S1748" s="7">
        <f t="shared" si="200"/>
        <v>9.9552024150161966E-4</v>
      </c>
      <c r="T1748" s="7">
        <f t="shared" si="200"/>
        <v>2.4814325553582008E-2</v>
      </c>
      <c r="U1748" s="7">
        <f t="shared" si="200"/>
        <v>5.5336109582240223E-3</v>
      </c>
      <c r="V1748" s="9">
        <f t="shared" si="200"/>
        <v>-3.4776560948654602E-4</v>
      </c>
    </row>
    <row r="1749" spans="1:22" x14ac:dyDescent="0.2">
      <c r="A1749" s="8">
        <v>43173</v>
      </c>
      <c r="B1749" s="6">
        <v>33835.74</v>
      </c>
      <c r="C1749" s="6">
        <v>536.15</v>
      </c>
      <c r="D1749" s="6">
        <v>306.05</v>
      </c>
      <c r="E1749" s="6">
        <v>50.3</v>
      </c>
      <c r="F1749" s="6">
        <v>290.33</v>
      </c>
      <c r="G1749" s="6">
        <v>257.05</v>
      </c>
      <c r="H1749" s="6">
        <v>145.75</v>
      </c>
      <c r="I1749" s="7">
        <f t="shared" si="205"/>
        <v>6.2182768871021921E-4</v>
      </c>
      <c r="J1749" s="7">
        <f t="shared" si="205"/>
        <v>-8.6729460039167705E-3</v>
      </c>
      <c r="K1749" s="7">
        <f t="shared" si="205"/>
        <v>-5.5546479333441479E-3</v>
      </c>
      <c r="L1749" s="7">
        <f t="shared" si="201"/>
        <v>-2.9821073558647937E-3</v>
      </c>
      <c r="M1749" s="7">
        <f t="shared" si="201"/>
        <v>4.6498811697035514E-3</v>
      </c>
      <c r="N1749" s="7">
        <f t="shared" si="201"/>
        <v>-9.1421902353628903E-3</v>
      </c>
      <c r="O1749" s="7">
        <f t="shared" si="201"/>
        <v>-2.8816466552315512E-2</v>
      </c>
      <c r="P1749" s="7">
        <f t="shared" si="202"/>
        <v>4.4489751304196499E-3</v>
      </c>
      <c r="Q1749" s="7">
        <f t="shared" si="203"/>
        <v>1.2197561623649617E-2</v>
      </c>
      <c r="R1749" s="7">
        <f t="shared" si="204"/>
        <v>1.5144322361664389E-2</v>
      </c>
      <c r="S1749" s="7">
        <f t="shared" si="200"/>
        <v>9.945301665083635E-4</v>
      </c>
      <c r="T1749" s="7">
        <f t="shared" si="200"/>
        <v>-2.5571797012468488E-2</v>
      </c>
      <c r="U1749" s="7">
        <f t="shared" si="200"/>
        <v>1.3118151896277514E-2</v>
      </c>
      <c r="V1749" s="9">
        <f t="shared" si="200"/>
        <v>1.3817145553141903E-2</v>
      </c>
    </row>
    <row r="1750" spans="1:22" x14ac:dyDescent="0.2">
      <c r="A1750" s="8">
        <v>43172</v>
      </c>
      <c r="B1750" s="6">
        <v>33856.78</v>
      </c>
      <c r="C1750" s="6">
        <v>531.5</v>
      </c>
      <c r="D1750" s="6">
        <v>304.35000000000002</v>
      </c>
      <c r="E1750" s="6">
        <v>50.15</v>
      </c>
      <c r="F1750" s="6">
        <v>291.68</v>
      </c>
      <c r="G1750" s="6">
        <v>254.7</v>
      </c>
      <c r="H1750" s="6">
        <v>141.55000000000001</v>
      </c>
      <c r="I1750" s="7">
        <f t="shared" si="205"/>
        <v>1.8064328621920644E-3</v>
      </c>
      <c r="J1750" s="7">
        <f t="shared" si="205"/>
        <v>-2.3142050799623615E-2</v>
      </c>
      <c r="K1750" s="7">
        <f t="shared" si="205"/>
        <v>-1.2157056021028567E-2</v>
      </c>
      <c r="L1750" s="7">
        <f t="shared" si="201"/>
        <v>-7.9760717846459883E-3</v>
      </c>
      <c r="M1750" s="7">
        <f t="shared" si="201"/>
        <v>-3.256993965990107E-3</v>
      </c>
      <c r="N1750" s="7">
        <f t="shared" si="201"/>
        <v>-7.2634471927758293E-3</v>
      </c>
      <c r="O1750" s="7">
        <f t="shared" si="201"/>
        <v>-6.6760861886259404E-2</v>
      </c>
      <c r="P1750" s="7">
        <f t="shared" ref="P1750:P1781" si="206">LN(B1750/B1749)</f>
        <v>6.2163443398293935E-4</v>
      </c>
      <c r="Q1750" s="7">
        <f t="shared" ref="Q1750:Q1781" si="207">LN(C1750/C1749)</f>
        <v>-8.7107748841519922E-3</v>
      </c>
      <c r="R1750" s="7">
        <f t="shared" ref="R1750:R1781" si="208">LN(D1750/D1749)</f>
        <v>-5.5701323571453283E-3</v>
      </c>
      <c r="S1750" s="7">
        <f t="shared" si="200"/>
        <v>-2.9865626977489674E-3</v>
      </c>
      <c r="T1750" s="7">
        <f t="shared" si="200"/>
        <v>4.6391038681249195E-3</v>
      </c>
      <c r="U1750" s="7">
        <f t="shared" si="200"/>
        <v>-9.1842365161024613E-3</v>
      </c>
      <c r="V1750" s="9">
        <f t="shared" si="200"/>
        <v>-2.923981367269305E-2</v>
      </c>
    </row>
    <row r="1751" spans="1:22" x14ac:dyDescent="0.2">
      <c r="A1751" s="8">
        <v>43171</v>
      </c>
      <c r="B1751" s="6">
        <v>33917.94</v>
      </c>
      <c r="C1751" s="6">
        <v>519.20000000000005</v>
      </c>
      <c r="D1751" s="6">
        <v>300.64999999999998</v>
      </c>
      <c r="E1751" s="6">
        <v>49.75</v>
      </c>
      <c r="F1751" s="6">
        <v>290.73</v>
      </c>
      <c r="G1751" s="6">
        <v>252.85</v>
      </c>
      <c r="H1751" s="6">
        <v>132.1</v>
      </c>
      <c r="I1751" s="7">
        <f t="shared" si="205"/>
        <v>-1.8008169128195917E-2</v>
      </c>
      <c r="J1751" s="7">
        <f t="shared" si="205"/>
        <v>-2.6675654853621E-2</v>
      </c>
      <c r="K1751" s="7">
        <f t="shared" si="205"/>
        <v>-2.6442707467154491E-2</v>
      </c>
      <c r="L1751" s="7">
        <f t="shared" si="201"/>
        <v>4.020100502512669E-3</v>
      </c>
      <c r="M1751" s="7">
        <f t="shared" si="201"/>
        <v>1.2176246001444513E-2</v>
      </c>
      <c r="N1751" s="7">
        <f t="shared" si="201"/>
        <v>1.5819655922484355E-3</v>
      </c>
      <c r="O1751" s="7">
        <f t="shared" si="201"/>
        <v>-4.1635124905373688E-3</v>
      </c>
      <c r="P1751" s="7">
        <f t="shared" si="206"/>
        <v>1.8048032246080334E-3</v>
      </c>
      <c r="Q1751" s="7">
        <f t="shared" si="207"/>
        <v>-2.3414032392122287E-2</v>
      </c>
      <c r="R1751" s="7">
        <f t="shared" si="208"/>
        <v>-1.2231557454355906E-2</v>
      </c>
      <c r="S1751" s="7">
        <f t="shared" si="200"/>
        <v>-8.0080508033426867E-3</v>
      </c>
      <c r="T1751" s="7">
        <f t="shared" si="200"/>
        <v>-3.2623095157845125E-3</v>
      </c>
      <c r="U1751" s="7">
        <f t="shared" si="200"/>
        <v>-7.2899544594193025E-3</v>
      </c>
      <c r="V1751" s="9">
        <f t="shared" si="200"/>
        <v>-6.9093800029629115E-2</v>
      </c>
    </row>
    <row r="1752" spans="1:22" x14ac:dyDescent="0.2">
      <c r="A1752" s="8">
        <v>43168</v>
      </c>
      <c r="B1752" s="6">
        <v>33307.14</v>
      </c>
      <c r="C1752" s="6">
        <v>505.35</v>
      </c>
      <c r="D1752" s="6">
        <v>292.7</v>
      </c>
      <c r="E1752" s="6">
        <v>49.95</v>
      </c>
      <c r="F1752" s="6">
        <v>294.27</v>
      </c>
      <c r="G1752" s="6">
        <v>253.25</v>
      </c>
      <c r="H1752" s="6">
        <v>131.55000000000001</v>
      </c>
      <c r="I1752" s="7">
        <f t="shared" si="205"/>
        <v>1.3339482165084515E-3</v>
      </c>
      <c r="J1752" s="7">
        <f t="shared" si="205"/>
        <v>3.0078163648955991E-2</v>
      </c>
      <c r="K1752" s="7">
        <f t="shared" si="205"/>
        <v>1.4519986334130541E-2</v>
      </c>
      <c r="L1752" s="7">
        <f t="shared" si="201"/>
        <v>-1.0010010010010006E-2</v>
      </c>
      <c r="M1752" s="7">
        <f t="shared" si="201"/>
        <v>-5.2332891562169026E-3</v>
      </c>
      <c r="N1752" s="7">
        <f t="shared" si="201"/>
        <v>1.4017769002961478E-2</v>
      </c>
      <c r="O1752" s="7">
        <f t="shared" si="201"/>
        <v>2.1284682630178464E-2</v>
      </c>
      <c r="P1752" s="7">
        <f t="shared" si="206"/>
        <v>-1.8172289530089751E-2</v>
      </c>
      <c r="Q1752" s="7">
        <f t="shared" si="207"/>
        <v>-2.7037906869208716E-2</v>
      </c>
      <c r="R1752" s="7">
        <f t="shared" si="208"/>
        <v>-2.6798603787737511E-2</v>
      </c>
      <c r="S1752" s="7">
        <f t="shared" si="200"/>
        <v>4.0120414899608541E-3</v>
      </c>
      <c r="T1752" s="7">
        <f t="shared" si="200"/>
        <v>1.2102711829765465E-2</v>
      </c>
      <c r="U1752" s="7">
        <f t="shared" si="200"/>
        <v>1.5807156028007929E-3</v>
      </c>
      <c r="V1752" s="9">
        <f t="shared" si="200"/>
        <v>-4.1722040419777933E-3</v>
      </c>
    </row>
    <row r="1753" spans="1:22" x14ac:dyDescent="0.2">
      <c r="A1753" s="8">
        <v>43167</v>
      </c>
      <c r="B1753" s="6">
        <v>33351.57</v>
      </c>
      <c r="C1753" s="6">
        <v>520.54999999999995</v>
      </c>
      <c r="D1753" s="6">
        <v>296.95</v>
      </c>
      <c r="E1753" s="6">
        <v>49.45</v>
      </c>
      <c r="F1753" s="6">
        <v>292.73</v>
      </c>
      <c r="G1753" s="6">
        <v>256.8</v>
      </c>
      <c r="H1753" s="6">
        <v>134.35</v>
      </c>
      <c r="I1753" s="7">
        <f t="shared" si="205"/>
        <v>-9.5491756460042154E-3</v>
      </c>
      <c r="J1753" s="7">
        <f t="shared" si="205"/>
        <v>-1.5176255883200374E-2</v>
      </c>
      <c r="K1753" s="7">
        <f t="shared" si="205"/>
        <v>-3.4517595554807157E-2</v>
      </c>
      <c r="L1753" s="7">
        <f t="shared" si="201"/>
        <v>-1.1122345803842304E-2</v>
      </c>
      <c r="M1753" s="7">
        <f t="shared" si="201"/>
        <v>-2.145321627438268E-2</v>
      </c>
      <c r="N1753" s="7">
        <f t="shared" si="201"/>
        <v>-3.9524922118380101E-2</v>
      </c>
      <c r="O1753" s="7">
        <f t="shared" si="201"/>
        <v>-1.3025679196129514E-2</v>
      </c>
      <c r="P1753" s="7">
        <f t="shared" si="206"/>
        <v>1.3330592980126369E-3</v>
      </c>
      <c r="Q1753" s="7">
        <f t="shared" si="207"/>
        <v>2.9634686400090163E-2</v>
      </c>
      <c r="R1753" s="7">
        <f t="shared" si="208"/>
        <v>1.4415580764029077E-2</v>
      </c>
      <c r="S1753" s="7">
        <f t="shared" si="200"/>
        <v>-1.00604470258414E-2</v>
      </c>
      <c r="T1753" s="7">
        <f t="shared" si="200"/>
        <v>-5.2470307774648405E-3</v>
      </c>
      <c r="U1753" s="7">
        <f t="shared" si="200"/>
        <v>1.3920428687013325E-2</v>
      </c>
      <c r="V1753" s="9">
        <f t="shared" si="200"/>
        <v>2.1061327575198321E-2</v>
      </c>
    </row>
    <row r="1754" spans="1:22" x14ac:dyDescent="0.2">
      <c r="A1754" s="8">
        <v>43166</v>
      </c>
      <c r="B1754" s="6">
        <v>33033.089999999997</v>
      </c>
      <c r="C1754" s="6">
        <v>512.65</v>
      </c>
      <c r="D1754" s="6">
        <v>286.7</v>
      </c>
      <c r="E1754" s="6">
        <v>48.9</v>
      </c>
      <c r="F1754" s="6">
        <v>286.45</v>
      </c>
      <c r="G1754" s="6">
        <v>246.65</v>
      </c>
      <c r="H1754" s="6">
        <v>132.6</v>
      </c>
      <c r="I1754" s="7">
        <f t="shared" si="205"/>
        <v>8.6007697130363603E-3</v>
      </c>
      <c r="J1754" s="7">
        <f t="shared" si="205"/>
        <v>9.1680483760852027E-3</v>
      </c>
      <c r="K1754" s="7">
        <f t="shared" si="205"/>
        <v>2.9124520404604226E-2</v>
      </c>
      <c r="L1754" s="7">
        <f t="shared" si="201"/>
        <v>2.556237218813906E-2</v>
      </c>
      <c r="M1754" s="7">
        <f t="shared" si="201"/>
        <v>1.8572176645138772E-2</v>
      </c>
      <c r="N1754" s="7">
        <f t="shared" si="201"/>
        <v>4.0137847151834549E-2</v>
      </c>
      <c r="O1754" s="7">
        <f t="shared" si="201"/>
        <v>1.9984917043740724E-2</v>
      </c>
      <c r="P1754" s="7">
        <f t="shared" si="206"/>
        <v>-9.5950613713088467E-3</v>
      </c>
      <c r="Q1754" s="7">
        <f t="shared" si="207"/>
        <v>-1.5292593804661574E-2</v>
      </c>
      <c r="R1754" s="7">
        <f t="shared" si="208"/>
        <v>-3.5127401572545007E-2</v>
      </c>
      <c r="S1754" s="7">
        <f t="shared" si="200"/>
        <v>-1.1184661587894818E-2</v>
      </c>
      <c r="T1754" s="7">
        <f t="shared" si="200"/>
        <v>-2.1686681612282283E-2</v>
      </c>
      <c r="U1754" s="7">
        <f t="shared" si="200"/>
        <v>-4.0327244136058892E-2</v>
      </c>
      <c r="V1754" s="9">
        <f t="shared" si="200"/>
        <v>-1.3111257309738101E-2</v>
      </c>
    </row>
    <row r="1755" spans="1:22" x14ac:dyDescent="0.2">
      <c r="A1755" s="8">
        <v>43165</v>
      </c>
      <c r="B1755" s="6">
        <v>33317.199999999997</v>
      </c>
      <c r="C1755" s="6">
        <v>517.35</v>
      </c>
      <c r="D1755" s="6">
        <v>295.05</v>
      </c>
      <c r="E1755" s="6">
        <v>50.15</v>
      </c>
      <c r="F1755" s="6">
        <v>291.77</v>
      </c>
      <c r="G1755" s="6">
        <v>256.55</v>
      </c>
      <c r="H1755" s="6">
        <v>135.25</v>
      </c>
      <c r="I1755" s="7">
        <f t="shared" si="205"/>
        <v>1.2893640522012806E-2</v>
      </c>
      <c r="J1755" s="7">
        <f t="shared" si="205"/>
        <v>1.3917077413742929E-2</v>
      </c>
      <c r="K1755" s="7">
        <f t="shared" si="205"/>
        <v>2.8130825283850136E-2</v>
      </c>
      <c r="L1755" s="7">
        <f t="shared" si="201"/>
        <v>1.3958125623130702E-2</v>
      </c>
      <c r="M1755" s="7">
        <f t="shared" si="201"/>
        <v>5.5180450354732624E-3</v>
      </c>
      <c r="N1755" s="7">
        <f t="shared" si="201"/>
        <v>2.7090235821477293E-2</v>
      </c>
      <c r="O1755" s="7">
        <f t="shared" si="201"/>
        <v>2.6247689463955615E-2</v>
      </c>
      <c r="P1755" s="7">
        <f t="shared" si="206"/>
        <v>8.5639938101434911E-3</v>
      </c>
      <c r="Q1755" s="7">
        <f t="shared" si="207"/>
        <v>9.1262769348595136E-3</v>
      </c>
      <c r="R1755" s="7">
        <f t="shared" si="208"/>
        <v>2.8708460613853723E-2</v>
      </c>
      <c r="S1755" s="7">
        <f t="shared" si="200"/>
        <v>2.5241117927118195E-2</v>
      </c>
      <c r="T1755" s="7">
        <f t="shared" si="200"/>
        <v>1.8401819804839153E-2</v>
      </c>
      <c r="U1755" s="7">
        <f t="shared" si="200"/>
        <v>3.9353249708226512E-2</v>
      </c>
      <c r="V1755" s="9">
        <f t="shared" si="200"/>
        <v>1.9787839974828917E-2</v>
      </c>
    </row>
    <row r="1756" spans="1:22" x14ac:dyDescent="0.2">
      <c r="A1756" s="8">
        <v>43164</v>
      </c>
      <c r="B1756" s="6">
        <v>33746.78</v>
      </c>
      <c r="C1756" s="6">
        <v>524.54999999999995</v>
      </c>
      <c r="D1756" s="6">
        <v>303.35000000000002</v>
      </c>
      <c r="E1756" s="6">
        <v>50.85</v>
      </c>
      <c r="F1756" s="6">
        <v>293.38</v>
      </c>
      <c r="G1756" s="6">
        <v>263.5</v>
      </c>
      <c r="H1756" s="6">
        <v>138.80000000000001</v>
      </c>
      <c r="I1756" s="7">
        <f t="shared" si="205"/>
        <v>8.8944782287376789E-3</v>
      </c>
      <c r="J1756" s="7">
        <f t="shared" si="205"/>
        <v>2.2876751501288428E-3</v>
      </c>
      <c r="K1756" s="7">
        <f t="shared" si="205"/>
        <v>5.2744354705784868E-3</v>
      </c>
      <c r="L1756" s="7">
        <f t="shared" si="201"/>
        <v>1.9665683382497523E-2</v>
      </c>
      <c r="M1756" s="7">
        <f t="shared" si="201"/>
        <v>1.9428727247937871E-2</v>
      </c>
      <c r="N1756" s="7">
        <f t="shared" si="201"/>
        <v>-5.1233396584441371E-3</v>
      </c>
      <c r="O1756" s="7">
        <f t="shared" si="201"/>
        <v>-3.6023054755043304E-3</v>
      </c>
      <c r="P1756" s="7">
        <f t="shared" si="206"/>
        <v>1.2811225205380722E-2</v>
      </c>
      <c r="Q1756" s="7">
        <f t="shared" si="207"/>
        <v>1.3821124126534752E-2</v>
      </c>
      <c r="R1756" s="7">
        <f t="shared" si="208"/>
        <v>2.7742420885129022E-2</v>
      </c>
      <c r="S1756" s="7">
        <f t="shared" si="200"/>
        <v>1.3861608086624512E-2</v>
      </c>
      <c r="T1756" s="7">
        <f t="shared" si="200"/>
        <v>5.5028764001908816E-3</v>
      </c>
      <c r="U1756" s="7">
        <f t="shared" si="200"/>
        <v>2.6729790593443211E-2</v>
      </c>
      <c r="V1756" s="9">
        <f t="shared" si="200"/>
        <v>2.5909130346113203E-2</v>
      </c>
    </row>
    <row r="1757" spans="1:22" x14ac:dyDescent="0.2">
      <c r="A1757" s="8">
        <v>43160</v>
      </c>
      <c r="B1757" s="6">
        <v>34046.94</v>
      </c>
      <c r="C1757" s="6">
        <v>525.75</v>
      </c>
      <c r="D1757" s="6">
        <v>304.95</v>
      </c>
      <c r="E1757" s="6">
        <v>51.85</v>
      </c>
      <c r="F1757" s="6">
        <v>299.08</v>
      </c>
      <c r="G1757" s="6">
        <v>262.14999999999998</v>
      </c>
      <c r="H1757" s="6">
        <v>138.30000000000001</v>
      </c>
      <c r="I1757" s="7">
        <f t="shared" si="205"/>
        <v>4.0267935973099522E-3</v>
      </c>
      <c r="J1757" s="7">
        <f t="shared" si="205"/>
        <v>5.7061340941511052E-3</v>
      </c>
      <c r="K1757" s="7">
        <f t="shared" si="205"/>
        <v>2.7217576651910269E-2</v>
      </c>
      <c r="L1757" s="7">
        <f t="shared" si="201"/>
        <v>-6.7502410800386325E-3</v>
      </c>
      <c r="M1757" s="7">
        <f t="shared" si="201"/>
        <v>-1.1635682760465338E-2</v>
      </c>
      <c r="N1757" s="7">
        <f t="shared" si="201"/>
        <v>2.2315468243372161E-2</v>
      </c>
      <c r="O1757" s="7">
        <f t="shared" si="201"/>
        <v>2.6391901663051165E-2</v>
      </c>
      <c r="P1757" s="7">
        <f t="shared" si="206"/>
        <v>8.8551553562000538E-3</v>
      </c>
      <c r="Q1757" s="7">
        <f t="shared" si="207"/>
        <v>2.2850624053147835E-3</v>
      </c>
      <c r="R1757" s="7">
        <f t="shared" si="208"/>
        <v>5.2605743541584314E-3</v>
      </c>
      <c r="S1757" s="7">
        <f t="shared" si="200"/>
        <v>1.947481218096736E-2</v>
      </c>
      <c r="T1757" s="7">
        <f t="shared" si="200"/>
        <v>1.9242399072098106E-2</v>
      </c>
      <c r="U1757" s="7">
        <f t="shared" si="200"/>
        <v>-5.1365089628753417E-3</v>
      </c>
      <c r="V1757" s="9">
        <f t="shared" si="200"/>
        <v>-3.608809401991609E-3</v>
      </c>
    </row>
    <row r="1758" spans="1:22" x14ac:dyDescent="0.2">
      <c r="A1758" s="8">
        <v>43159</v>
      </c>
      <c r="B1758" s="6">
        <v>34184.04</v>
      </c>
      <c r="C1758" s="6">
        <v>528.75</v>
      </c>
      <c r="D1758" s="6">
        <v>313.25</v>
      </c>
      <c r="E1758" s="6">
        <v>51.5</v>
      </c>
      <c r="F1758" s="6">
        <v>295.60000000000002</v>
      </c>
      <c r="G1758" s="6">
        <v>268</v>
      </c>
      <c r="H1758" s="6">
        <v>141.94999999999999</v>
      </c>
      <c r="I1758" s="7">
        <f t="shared" si="205"/>
        <v>4.7492923598264625E-3</v>
      </c>
      <c r="J1758" s="7">
        <f t="shared" si="205"/>
        <v>1.8250591016548467E-2</v>
      </c>
      <c r="K1758" s="7">
        <f t="shared" si="205"/>
        <v>2.8411811652035102E-2</v>
      </c>
      <c r="L1758" s="7">
        <f t="shared" si="201"/>
        <v>1.0679611650485477E-2</v>
      </c>
      <c r="M1758" s="7">
        <f t="shared" si="201"/>
        <v>-5.4803788903924344E-3</v>
      </c>
      <c r="N1758" s="7">
        <f t="shared" si="201"/>
        <v>-1.4925373134327957E-3</v>
      </c>
      <c r="O1758" s="7">
        <f t="shared" si="201"/>
        <v>-3.5223670306445687E-3</v>
      </c>
      <c r="P1758" s="7">
        <f t="shared" si="206"/>
        <v>4.0187077633601197E-3</v>
      </c>
      <c r="Q1758" s="7">
        <f t="shared" si="207"/>
        <v>5.6899157776784557E-3</v>
      </c>
      <c r="R1758" s="7">
        <f t="shared" si="208"/>
        <v>2.6853765033712469E-2</v>
      </c>
      <c r="S1758" s="7">
        <f t="shared" si="200"/>
        <v>-6.7731270058459343E-3</v>
      </c>
      <c r="T1758" s="7">
        <f t="shared" si="200"/>
        <v>-1.1703907057667995E-2</v>
      </c>
      <c r="U1758" s="7">
        <f t="shared" si="200"/>
        <v>2.2070121492314933E-2</v>
      </c>
      <c r="V1758" s="9">
        <f t="shared" si="200"/>
        <v>2.6049644248267501E-2</v>
      </c>
    </row>
    <row r="1759" spans="1:22" x14ac:dyDescent="0.2">
      <c r="A1759" s="8">
        <v>43158</v>
      </c>
      <c r="B1759" s="6">
        <v>34346.39</v>
      </c>
      <c r="C1759" s="6">
        <v>538.4</v>
      </c>
      <c r="D1759" s="6">
        <v>322.14999999999998</v>
      </c>
      <c r="E1759" s="6">
        <v>52.05</v>
      </c>
      <c r="F1759" s="6">
        <v>293.98</v>
      </c>
      <c r="G1759" s="6">
        <v>267.60000000000002</v>
      </c>
      <c r="H1759" s="6">
        <v>141.44999999999999</v>
      </c>
      <c r="I1759" s="7">
        <f t="shared" si="205"/>
        <v>2.8928804453685064E-3</v>
      </c>
      <c r="J1759" s="7">
        <f t="shared" si="205"/>
        <v>2.5817236255571974E-2</v>
      </c>
      <c r="K1759" s="7">
        <f t="shared" si="205"/>
        <v>1.5210305758187381E-2</v>
      </c>
      <c r="L1759" s="7">
        <f t="shared" si="201"/>
        <v>4.8030739673390332E-3</v>
      </c>
      <c r="M1759" s="7">
        <f t="shared" si="201"/>
        <v>7.7896455541190956E-3</v>
      </c>
      <c r="N1759" s="7">
        <f t="shared" si="201"/>
        <v>2.5597907324364622E-2</v>
      </c>
      <c r="O1759" s="7">
        <f t="shared" si="201"/>
        <v>1.6260162601626105E-2</v>
      </c>
      <c r="P1759" s="7">
        <f t="shared" si="206"/>
        <v>4.7380500521520584E-3</v>
      </c>
      <c r="Q1759" s="7">
        <f t="shared" si="207"/>
        <v>1.8086047970030328E-2</v>
      </c>
      <c r="R1759" s="7">
        <f t="shared" si="208"/>
        <v>2.801568180847374E-2</v>
      </c>
      <c r="S1759" s="7">
        <f t="shared" si="200"/>
        <v>1.0622987391287468E-2</v>
      </c>
      <c r="T1759" s="7">
        <f t="shared" si="200"/>
        <v>-5.4954512602051163E-3</v>
      </c>
      <c r="U1759" s="7">
        <f t="shared" si="200"/>
        <v>-1.4936522567832536E-3</v>
      </c>
      <c r="V1759" s="9">
        <f t="shared" si="200"/>
        <v>-3.5285851714039768E-3</v>
      </c>
    </row>
    <row r="1760" spans="1:22" x14ac:dyDescent="0.2">
      <c r="A1760" s="8">
        <v>43157</v>
      </c>
      <c r="B1760" s="6">
        <v>34445.75</v>
      </c>
      <c r="C1760" s="6">
        <v>552.29999999999995</v>
      </c>
      <c r="D1760" s="6">
        <v>327.05</v>
      </c>
      <c r="E1760" s="6">
        <v>52.3</v>
      </c>
      <c r="F1760" s="6">
        <v>296.27</v>
      </c>
      <c r="G1760" s="6">
        <v>274.45</v>
      </c>
      <c r="H1760" s="6">
        <v>143.75</v>
      </c>
      <c r="I1760" s="7">
        <f t="shared" si="205"/>
        <v>-8.8138594746811627E-3</v>
      </c>
      <c r="J1760" s="7">
        <f t="shared" si="205"/>
        <v>-2.8336049248596784E-2</v>
      </c>
      <c r="K1760" s="7">
        <f t="shared" si="205"/>
        <v>-1.3147836722213757E-2</v>
      </c>
      <c r="L1760" s="7">
        <f t="shared" si="201"/>
        <v>-6.6921606118546251E-3</v>
      </c>
      <c r="M1760" s="7">
        <f t="shared" si="201"/>
        <v>-2.81499983123501E-2</v>
      </c>
      <c r="N1760" s="7">
        <f t="shared" si="201"/>
        <v>5.8298415011843741E-3</v>
      </c>
      <c r="O1760" s="7">
        <f t="shared" si="201"/>
        <v>1.2521739130434861E-2</v>
      </c>
      <c r="P1760" s="7">
        <f t="shared" si="206"/>
        <v>2.8887041192023951E-3</v>
      </c>
      <c r="Q1760" s="7">
        <f t="shared" si="207"/>
        <v>2.5489598576623727E-2</v>
      </c>
      <c r="R1760" s="7">
        <f t="shared" si="208"/>
        <v>1.5095788822570512E-2</v>
      </c>
      <c r="S1760" s="7">
        <f t="shared" si="200"/>
        <v>4.7915760098992633E-3</v>
      </c>
      <c r="T1760" s="7">
        <f t="shared" si="200"/>
        <v>7.75946290528779E-3</v>
      </c>
      <c r="U1760" s="7">
        <f t="shared" si="200"/>
        <v>2.5275766741824732E-2</v>
      </c>
      <c r="V1760" s="9">
        <f t="shared" si="200"/>
        <v>1.6129381929883717E-2</v>
      </c>
    </row>
    <row r="1761" spans="1:22" x14ac:dyDescent="0.2">
      <c r="A1761" s="8">
        <v>43154</v>
      </c>
      <c r="B1761" s="6">
        <v>34142.15</v>
      </c>
      <c r="C1761" s="6">
        <v>536.65</v>
      </c>
      <c r="D1761" s="6">
        <v>322.75</v>
      </c>
      <c r="E1761" s="6">
        <v>51.95</v>
      </c>
      <c r="F1761" s="6">
        <v>287.93</v>
      </c>
      <c r="G1761" s="6">
        <v>276.05</v>
      </c>
      <c r="H1761" s="6">
        <v>145.55000000000001</v>
      </c>
      <c r="I1761" s="7">
        <f t="shared" si="205"/>
        <v>-9.4501957258110725E-3</v>
      </c>
      <c r="J1761" s="7">
        <f t="shared" si="205"/>
        <v>-1.1925836206093332E-2</v>
      </c>
      <c r="K1761" s="7">
        <f t="shared" si="205"/>
        <v>-1.3632842757552166E-2</v>
      </c>
      <c r="L1761" s="7">
        <f t="shared" si="201"/>
        <v>-1.0587102983638186E-2</v>
      </c>
      <c r="M1761" s="7">
        <f t="shared" si="201"/>
        <v>-1.7365331851493249E-4</v>
      </c>
      <c r="N1761" s="7">
        <f t="shared" si="201"/>
        <v>-1.2497735917406216E-2</v>
      </c>
      <c r="O1761" s="7">
        <f t="shared" si="201"/>
        <v>-1.4771556166265909E-2</v>
      </c>
      <c r="P1761" s="7">
        <f t="shared" si="206"/>
        <v>-8.8529312858254897E-3</v>
      </c>
      <c r="Q1761" s="7">
        <f t="shared" si="207"/>
        <v>-2.8745263979608467E-2</v>
      </c>
      <c r="R1761" s="7">
        <f t="shared" si="208"/>
        <v>-1.3235034680469895E-2</v>
      </c>
      <c r="S1761" s="7">
        <f t="shared" si="200"/>
        <v>-6.7146535256407576E-3</v>
      </c>
      <c r="T1761" s="7">
        <f t="shared" si="200"/>
        <v>-2.8553805681527794E-2</v>
      </c>
      <c r="U1761" s="7">
        <f t="shared" si="200"/>
        <v>5.8129137341555856E-3</v>
      </c>
      <c r="V1761" s="9">
        <f t="shared" si="200"/>
        <v>1.2443990514172488E-2</v>
      </c>
    </row>
    <row r="1762" spans="1:22" x14ac:dyDescent="0.2">
      <c r="A1762" s="8">
        <v>43153</v>
      </c>
      <c r="B1762" s="6">
        <v>33819.5</v>
      </c>
      <c r="C1762" s="6">
        <v>530.25</v>
      </c>
      <c r="D1762" s="6">
        <v>318.35000000000002</v>
      </c>
      <c r="E1762" s="6">
        <v>51.4</v>
      </c>
      <c r="F1762" s="6">
        <v>287.88</v>
      </c>
      <c r="G1762" s="6">
        <v>272.60000000000002</v>
      </c>
      <c r="H1762" s="6">
        <v>143.4</v>
      </c>
      <c r="I1762" s="7">
        <f t="shared" si="205"/>
        <v>7.4986324457793074E-4</v>
      </c>
      <c r="J1762" s="7">
        <f t="shared" si="205"/>
        <v>1.0466760961810317E-2</v>
      </c>
      <c r="K1762" s="7">
        <f t="shared" si="205"/>
        <v>2.6700172765823371E-3</v>
      </c>
      <c r="L1762" s="7">
        <f t="shared" si="201"/>
        <v>1.8482490272373697E-2</v>
      </c>
      <c r="M1762" s="7">
        <f t="shared" si="201"/>
        <v>7.0168125607892318E-3</v>
      </c>
      <c r="N1762" s="7">
        <f t="shared" si="201"/>
        <v>2.5678650036682349E-3</v>
      </c>
      <c r="O1762" s="7">
        <f t="shared" si="201"/>
        <v>1.7433751743375137E-2</v>
      </c>
      <c r="P1762" s="7">
        <f t="shared" si="206"/>
        <v>-9.4951321548864872E-3</v>
      </c>
      <c r="Q1762" s="7">
        <f t="shared" si="207"/>
        <v>-1.1997519482741551E-2</v>
      </c>
      <c r="R1762" s="7">
        <f t="shared" si="208"/>
        <v>-1.3726623263717423E-2</v>
      </c>
      <c r="S1762" s="7">
        <f t="shared" si="200"/>
        <v>-1.0643545084117049E-2</v>
      </c>
      <c r="T1762" s="7">
        <f t="shared" si="200"/>
        <v>-1.7366839799820826E-4</v>
      </c>
      <c r="U1762" s="7">
        <f t="shared" si="200"/>
        <v>-1.2576489467621323E-2</v>
      </c>
      <c r="V1762" s="9">
        <f t="shared" si="200"/>
        <v>-1.4881742026112268E-2</v>
      </c>
    </row>
    <row r="1763" spans="1:22" x14ac:dyDescent="0.2">
      <c r="A1763" s="8">
        <v>43152</v>
      </c>
      <c r="B1763" s="6">
        <v>33844.86</v>
      </c>
      <c r="C1763" s="6">
        <v>535.79999999999995</v>
      </c>
      <c r="D1763" s="6">
        <v>319.2</v>
      </c>
      <c r="E1763" s="6">
        <v>52.35</v>
      </c>
      <c r="F1763" s="6">
        <v>289.89999999999998</v>
      </c>
      <c r="G1763" s="6">
        <v>273.3</v>
      </c>
      <c r="H1763" s="6">
        <v>145.9</v>
      </c>
      <c r="I1763" s="7">
        <f t="shared" si="205"/>
        <v>-4.1740459260284357E-3</v>
      </c>
      <c r="J1763" s="7">
        <f t="shared" si="205"/>
        <v>-7.6521089958938582E-3</v>
      </c>
      <c r="K1763" s="7">
        <f t="shared" si="205"/>
        <v>-6.1090225563908973E-3</v>
      </c>
      <c r="L1763" s="7">
        <f t="shared" si="201"/>
        <v>-2.8653295128939771E-3</v>
      </c>
      <c r="M1763" s="7">
        <f t="shared" si="201"/>
        <v>-6.6229734391167749E-3</v>
      </c>
      <c r="N1763" s="7">
        <f t="shared" si="201"/>
        <v>-1.3355287230150115E-2</v>
      </c>
      <c r="O1763" s="7">
        <f t="shared" si="201"/>
        <v>-7.5394105551747082E-3</v>
      </c>
      <c r="P1763" s="7">
        <f t="shared" si="206"/>
        <v>7.4958223760423885E-4</v>
      </c>
      <c r="Q1763" s="7">
        <f t="shared" si="207"/>
        <v>1.0412363665716387E-2</v>
      </c>
      <c r="R1763" s="7">
        <f t="shared" si="208"/>
        <v>2.6664591126193235E-3</v>
      </c>
      <c r="S1763" s="7">
        <f t="shared" si="200"/>
        <v>1.831376485542659E-2</v>
      </c>
      <c r="T1763" s="7">
        <f t="shared" si="200"/>
        <v>6.9923092880063093E-3</v>
      </c>
      <c r="U1763" s="7">
        <f t="shared" si="200"/>
        <v>2.5645736715899457E-3</v>
      </c>
      <c r="V1763" s="9">
        <f t="shared" si="200"/>
        <v>1.728352736321994E-2</v>
      </c>
    </row>
    <row r="1764" spans="1:22" x14ac:dyDescent="0.2">
      <c r="A1764" s="8">
        <v>43151</v>
      </c>
      <c r="B1764" s="6">
        <v>33703.589999999997</v>
      </c>
      <c r="C1764" s="6">
        <v>531.70000000000005</v>
      </c>
      <c r="D1764" s="6">
        <v>317.25</v>
      </c>
      <c r="E1764" s="6">
        <v>52.2</v>
      </c>
      <c r="F1764" s="6">
        <v>287.98</v>
      </c>
      <c r="G1764" s="6">
        <v>269.64999999999998</v>
      </c>
      <c r="H1764" s="6">
        <v>144.80000000000001</v>
      </c>
      <c r="I1764" s="7">
        <f t="shared" si="205"/>
        <v>2.1086774435603584E-3</v>
      </c>
      <c r="J1764" s="7">
        <f t="shared" si="205"/>
        <v>1.6644724468685146E-2</v>
      </c>
      <c r="K1764" s="7">
        <f t="shared" si="205"/>
        <v>7.8802206461781044E-3</v>
      </c>
      <c r="L1764" s="7">
        <f t="shared" si="201"/>
        <v>9.5785440613016526E-4</v>
      </c>
      <c r="M1764" s="7">
        <f t="shared" si="201"/>
        <v>-2.3612750885478873E-3</v>
      </c>
      <c r="N1764" s="7">
        <f t="shared" si="201"/>
        <v>-4.2647876877432989E-3</v>
      </c>
      <c r="O1764" s="7">
        <f t="shared" si="201"/>
        <v>-6.5607734806630846E-3</v>
      </c>
      <c r="P1764" s="7">
        <f t="shared" si="206"/>
        <v>-4.1827815728597744E-3</v>
      </c>
      <c r="Q1764" s="7">
        <f t="shared" si="207"/>
        <v>-7.681536600215433E-3</v>
      </c>
      <c r="R1764" s="7">
        <f t="shared" si="208"/>
        <v>-6.1277589811565784E-3</v>
      </c>
      <c r="S1764" s="7">
        <f t="shared" si="200"/>
        <v>-2.8694424279528201E-3</v>
      </c>
      <c r="T1764" s="7">
        <f t="shared" si="200"/>
        <v>-6.6450026474852326E-3</v>
      </c>
      <c r="U1764" s="7">
        <f t="shared" si="200"/>
        <v>-1.3445271150786406E-2</v>
      </c>
      <c r="V1764" s="9">
        <f t="shared" si="200"/>
        <v>-7.567975577123901E-3</v>
      </c>
    </row>
    <row r="1765" spans="1:22" x14ac:dyDescent="0.2">
      <c r="A1765" s="8">
        <v>43150</v>
      </c>
      <c r="B1765" s="6">
        <v>33774.660000000003</v>
      </c>
      <c r="C1765" s="6">
        <v>540.54999999999995</v>
      </c>
      <c r="D1765" s="6">
        <v>319.75</v>
      </c>
      <c r="E1765" s="6">
        <v>52.25</v>
      </c>
      <c r="F1765" s="6">
        <v>287.3</v>
      </c>
      <c r="G1765" s="6">
        <v>268.5</v>
      </c>
      <c r="H1765" s="6">
        <v>143.85</v>
      </c>
      <c r="I1765" s="7">
        <f t="shared" si="205"/>
        <v>6.9904478683131543E-3</v>
      </c>
      <c r="J1765" s="7">
        <f t="shared" si="205"/>
        <v>-4.9949125890296209E-3</v>
      </c>
      <c r="K1765" s="7">
        <f t="shared" si="205"/>
        <v>4.0656763096169612E-3</v>
      </c>
      <c r="L1765" s="7">
        <f t="shared" si="201"/>
        <v>1.6267942583731987E-2</v>
      </c>
      <c r="M1765" s="7">
        <f t="shared" si="201"/>
        <v>1.461886529759826E-2</v>
      </c>
      <c r="N1765" s="7">
        <f t="shared" si="201"/>
        <v>1.173184357541901E-2</v>
      </c>
      <c r="O1765" s="7">
        <f t="shared" si="201"/>
        <v>5.943691345151203E-2</v>
      </c>
      <c r="P1765" s="7">
        <f t="shared" si="206"/>
        <v>2.1064573037711753E-3</v>
      </c>
      <c r="Q1765" s="7">
        <f t="shared" si="207"/>
        <v>1.6507719228487389E-2</v>
      </c>
      <c r="R1765" s="7">
        <f t="shared" si="208"/>
        <v>7.8493338644550405E-3</v>
      </c>
      <c r="S1765" s="7">
        <f t="shared" si="200"/>
        <v>9.5739595632724698E-4</v>
      </c>
      <c r="T1765" s="7">
        <f t="shared" si="200"/>
        <v>-2.3640672948806183E-3</v>
      </c>
      <c r="U1765" s="7">
        <f t="shared" si="200"/>
        <v>-4.2739078343165702E-3</v>
      </c>
      <c r="V1765" s="9">
        <f t="shared" si="200"/>
        <v>-6.5823899540591747E-3</v>
      </c>
    </row>
    <row r="1766" spans="1:22" x14ac:dyDescent="0.2">
      <c r="A1766" s="8">
        <v>43147</v>
      </c>
      <c r="B1766" s="6">
        <v>34010.76</v>
      </c>
      <c r="C1766" s="6">
        <v>537.85</v>
      </c>
      <c r="D1766" s="6">
        <v>321.05</v>
      </c>
      <c r="E1766" s="6">
        <v>53.1</v>
      </c>
      <c r="F1766" s="6">
        <v>291.5</v>
      </c>
      <c r="G1766" s="6">
        <v>271.64999999999998</v>
      </c>
      <c r="H1766" s="6">
        <v>152.4</v>
      </c>
      <c r="I1766" s="7">
        <f t="shared" si="205"/>
        <v>8.4299792183415434E-3</v>
      </c>
      <c r="J1766" s="7">
        <f t="shared" si="205"/>
        <v>1.0876638467974376E-2</v>
      </c>
      <c r="K1766" s="7">
        <f t="shared" si="205"/>
        <v>2.3672325182993115E-2</v>
      </c>
      <c r="L1766" s="7">
        <f t="shared" si="201"/>
        <v>2.8248587570620654E-3</v>
      </c>
      <c r="M1766" s="7">
        <f t="shared" si="201"/>
        <v>1.3138936535162848E-2</v>
      </c>
      <c r="N1766" s="7">
        <f t="shared" si="201"/>
        <v>2.5952512424075147E-2</v>
      </c>
      <c r="O1766" s="7">
        <f t="shared" si="201"/>
        <v>4.3635170603674611E-2</v>
      </c>
      <c r="P1766" s="7">
        <f t="shared" si="206"/>
        <v>6.9661279598695214E-3</v>
      </c>
      <c r="Q1766" s="7">
        <f t="shared" si="207"/>
        <v>-5.0074288607658713E-3</v>
      </c>
      <c r="R1766" s="7">
        <f t="shared" si="208"/>
        <v>4.0574337811053792E-3</v>
      </c>
      <c r="S1766" s="7">
        <f t="shared" si="200"/>
        <v>1.6137037402972693E-2</v>
      </c>
      <c r="T1766" s="7">
        <f t="shared" si="200"/>
        <v>1.4513039805303132E-2</v>
      </c>
      <c r="U1766" s="7">
        <f t="shared" si="200"/>
        <v>1.1663559048612717E-2</v>
      </c>
      <c r="V1766" s="9">
        <f t="shared" si="200"/>
        <v>5.773755325498902E-2</v>
      </c>
    </row>
    <row r="1767" spans="1:22" x14ac:dyDescent="0.2">
      <c r="A1767" s="8">
        <v>43146</v>
      </c>
      <c r="B1767" s="6">
        <v>34297.47</v>
      </c>
      <c r="C1767" s="6">
        <v>543.70000000000005</v>
      </c>
      <c r="D1767" s="6">
        <v>328.65</v>
      </c>
      <c r="E1767" s="6">
        <v>53.25</v>
      </c>
      <c r="F1767" s="6">
        <v>295.33</v>
      </c>
      <c r="G1767" s="6">
        <v>278.7</v>
      </c>
      <c r="H1767" s="6">
        <v>159.05000000000001</v>
      </c>
      <c r="I1767" s="7">
        <f t="shared" si="205"/>
        <v>-4.1262518780540436E-3</v>
      </c>
      <c r="J1767" s="7">
        <f t="shared" si="205"/>
        <v>3.6784991723370908E-4</v>
      </c>
      <c r="K1767" s="7">
        <f t="shared" si="205"/>
        <v>-2.9514681271869736E-2</v>
      </c>
      <c r="L1767" s="7">
        <f t="shared" si="201"/>
        <v>1.032863849765242E-2</v>
      </c>
      <c r="M1767" s="7">
        <f t="shared" si="201"/>
        <v>5.5869705075679565E-3</v>
      </c>
      <c r="N1767" s="7">
        <f t="shared" si="201"/>
        <v>-8.9702188733404853E-3</v>
      </c>
      <c r="O1767" s="7">
        <f t="shared" si="201"/>
        <v>4.2439484438855812E-2</v>
      </c>
      <c r="P1767" s="7">
        <f t="shared" si="206"/>
        <v>8.3946453803354932E-3</v>
      </c>
      <c r="Q1767" s="7">
        <f t="shared" si="207"/>
        <v>1.0817913273860568E-2</v>
      </c>
      <c r="R1767" s="7">
        <f t="shared" si="208"/>
        <v>2.3396480469527657E-2</v>
      </c>
      <c r="S1767" s="7">
        <f t="shared" si="200"/>
        <v>2.8208763416412634E-3</v>
      </c>
      <c r="T1767" s="7">
        <f t="shared" si="200"/>
        <v>1.305336940101344E-2</v>
      </c>
      <c r="U1767" s="7">
        <f t="shared" si="200"/>
        <v>2.5621461490370492E-2</v>
      </c>
      <c r="V1767" s="9">
        <f t="shared" si="200"/>
        <v>4.2709974942607282E-2</v>
      </c>
    </row>
    <row r="1768" spans="1:22" x14ac:dyDescent="0.2">
      <c r="A1768" s="8">
        <v>43145</v>
      </c>
      <c r="B1768" s="6">
        <v>34155.949999999997</v>
      </c>
      <c r="C1768" s="6">
        <v>543.9</v>
      </c>
      <c r="D1768" s="6">
        <v>318.95</v>
      </c>
      <c r="E1768" s="6">
        <v>53.8</v>
      </c>
      <c r="F1768" s="6">
        <v>296.98</v>
      </c>
      <c r="G1768" s="6">
        <v>276.2</v>
      </c>
      <c r="H1768" s="6">
        <v>165.8</v>
      </c>
      <c r="I1768" s="7">
        <f t="shared" si="205"/>
        <v>4.2311808045158994E-3</v>
      </c>
      <c r="J1768" s="7">
        <f t="shared" si="205"/>
        <v>3.7323037323037545E-2</v>
      </c>
      <c r="K1768" s="7">
        <f t="shared" si="205"/>
        <v>2.2887599937294389E-2</v>
      </c>
      <c r="L1768" s="7">
        <f t="shared" si="201"/>
        <v>-2.7881040892192566E-3</v>
      </c>
      <c r="M1768" s="7">
        <f t="shared" si="201"/>
        <v>5.1855343794193764E-3</v>
      </c>
      <c r="N1768" s="7">
        <f t="shared" si="201"/>
        <v>4.5438088341781313E-2</v>
      </c>
      <c r="O1768" s="7">
        <f t="shared" si="201"/>
        <v>1.7189384800964991E-2</v>
      </c>
      <c r="P1768" s="7">
        <f t="shared" si="206"/>
        <v>-4.1347883458377772E-3</v>
      </c>
      <c r="Q1768" s="7">
        <f t="shared" si="207"/>
        <v>3.6778227704002269E-4</v>
      </c>
      <c r="R1768" s="7">
        <f t="shared" si="208"/>
        <v>-2.9959004021620869E-2</v>
      </c>
      <c r="S1768" s="7">
        <f t="shared" si="200"/>
        <v>1.0275662578204078E-2</v>
      </c>
      <c r="T1768" s="7">
        <f t="shared" si="200"/>
        <v>5.5714212763549632E-3</v>
      </c>
      <c r="U1768" s="7">
        <f t="shared" si="200"/>
        <v>-9.010693512710756E-3</v>
      </c>
      <c r="V1768" s="9">
        <f t="shared" si="200"/>
        <v>4.1563624506041584E-2</v>
      </c>
    </row>
    <row r="1769" spans="1:22" x14ac:dyDescent="0.2">
      <c r="A1769" s="8">
        <v>43143</v>
      </c>
      <c r="B1769" s="6">
        <v>34300.47</v>
      </c>
      <c r="C1769" s="6">
        <v>564.20000000000005</v>
      </c>
      <c r="D1769" s="6">
        <v>326.25</v>
      </c>
      <c r="E1769" s="6">
        <v>53.65</v>
      </c>
      <c r="F1769" s="6">
        <v>298.52</v>
      </c>
      <c r="G1769" s="6">
        <v>288.75</v>
      </c>
      <c r="H1769" s="6">
        <v>168.65</v>
      </c>
      <c r="I1769" s="7">
        <f t="shared" si="205"/>
        <v>-8.5920105467942598E-3</v>
      </c>
      <c r="J1769" s="7">
        <f t="shared" si="205"/>
        <v>-1.178660049627811E-2</v>
      </c>
      <c r="K1769" s="7">
        <f t="shared" si="205"/>
        <v>1.5325670498085309E-3</v>
      </c>
      <c r="L1769" s="7">
        <f t="shared" si="201"/>
        <v>-8.3876980428704284E-3</v>
      </c>
      <c r="M1769" s="7">
        <f t="shared" si="201"/>
        <v>-5.9292509714591324E-3</v>
      </c>
      <c r="N1769" s="7">
        <f t="shared" si="201"/>
        <v>2.6493506493506347E-2</v>
      </c>
      <c r="O1769" s="7">
        <f t="shared" si="201"/>
        <v>-7.352505188259717E-2</v>
      </c>
      <c r="P1769" s="7">
        <f t="shared" si="206"/>
        <v>4.222254529280464E-3</v>
      </c>
      <c r="Q1769" s="7">
        <f t="shared" si="207"/>
        <v>3.6643392138981067E-2</v>
      </c>
      <c r="R1769" s="7">
        <f t="shared" si="208"/>
        <v>2.2629607948938993E-2</v>
      </c>
      <c r="S1769" s="7">
        <f t="shared" si="200"/>
        <v>-2.7919980910311791E-3</v>
      </c>
      <c r="T1769" s="7">
        <f t="shared" si="200"/>
        <v>5.1721357952711463E-3</v>
      </c>
      <c r="U1769" s="7">
        <f t="shared" si="200"/>
        <v>4.4436020860811547E-2</v>
      </c>
      <c r="V1769" s="9">
        <f t="shared" si="200"/>
        <v>1.7043318806464623E-2</v>
      </c>
    </row>
    <row r="1770" spans="1:22" x14ac:dyDescent="0.2">
      <c r="A1770" s="8">
        <v>43140</v>
      </c>
      <c r="B1770" s="6">
        <v>34005.760000000002</v>
      </c>
      <c r="C1770" s="6">
        <v>557.54999999999995</v>
      </c>
      <c r="D1770" s="6">
        <v>326.75</v>
      </c>
      <c r="E1770" s="6">
        <v>53.2</v>
      </c>
      <c r="F1770" s="6">
        <v>296.75</v>
      </c>
      <c r="G1770" s="6">
        <v>296.39999999999998</v>
      </c>
      <c r="H1770" s="6">
        <v>156.25</v>
      </c>
      <c r="I1770" s="7">
        <f t="shared" si="205"/>
        <v>1.1980323333458776E-2</v>
      </c>
      <c r="J1770" s="7">
        <f t="shared" si="205"/>
        <v>1.9549816159985856E-2</v>
      </c>
      <c r="K1770" s="7">
        <f t="shared" si="205"/>
        <v>2.1729150726855551E-2</v>
      </c>
      <c r="L1770" s="7">
        <f t="shared" si="201"/>
        <v>9.3984962406001848E-4</v>
      </c>
      <c r="M1770" s="7">
        <f t="shared" si="201"/>
        <v>1.6781802864364037E-2</v>
      </c>
      <c r="N1770" s="7">
        <f t="shared" si="201"/>
        <v>1.6869095816464341E-2</v>
      </c>
      <c r="O1770" s="7">
        <f t="shared" si="201"/>
        <v>-3.2000000000009798E-4</v>
      </c>
      <c r="P1770" s="7">
        <f t="shared" si="206"/>
        <v>-8.6291346696060651E-3</v>
      </c>
      <c r="Q1770" s="7">
        <f t="shared" si="207"/>
        <v>-1.1856613156525272E-2</v>
      </c>
      <c r="R1770" s="7">
        <f t="shared" si="208"/>
        <v>1.5313938674282647E-3</v>
      </c>
      <c r="S1770" s="7">
        <f t="shared" si="200"/>
        <v>-8.4230727291087493E-3</v>
      </c>
      <c r="T1770" s="7">
        <f t="shared" si="200"/>
        <v>-5.946898773409196E-3</v>
      </c>
      <c r="U1770" s="7">
        <f t="shared" si="200"/>
        <v>2.6148631585928384E-2</v>
      </c>
      <c r="V1770" s="9">
        <f t="shared" si="200"/>
        <v>-7.6368272891148448E-2</v>
      </c>
    </row>
    <row r="1771" spans="1:22" x14ac:dyDescent="0.2">
      <c r="A1771" s="8">
        <v>43139</v>
      </c>
      <c r="B1771" s="6">
        <v>34413.160000000003</v>
      </c>
      <c r="C1771" s="6">
        <v>568.45000000000005</v>
      </c>
      <c r="D1771" s="6">
        <v>333.85</v>
      </c>
      <c r="E1771" s="6">
        <v>53.25</v>
      </c>
      <c r="F1771" s="6">
        <v>301.73</v>
      </c>
      <c r="G1771" s="6">
        <v>301.39999999999998</v>
      </c>
      <c r="H1771" s="6">
        <v>156.19999999999999</v>
      </c>
      <c r="I1771" s="7">
        <f t="shared" si="205"/>
        <v>-9.6024311629622217E-3</v>
      </c>
      <c r="J1771" s="7">
        <f t="shared" si="205"/>
        <v>-1.6008444014425249E-2</v>
      </c>
      <c r="K1771" s="7">
        <f t="shared" si="205"/>
        <v>-3.8939643552493575E-3</v>
      </c>
      <c r="L1771" s="7">
        <f t="shared" si="201"/>
        <v>-1.9718309859154903E-2</v>
      </c>
      <c r="M1771" s="7">
        <f t="shared" si="201"/>
        <v>7.5232824047988256E-3</v>
      </c>
      <c r="N1771" s="7">
        <f t="shared" si="201"/>
        <v>-2.8533510285335018E-2</v>
      </c>
      <c r="O1771" s="7">
        <f t="shared" si="201"/>
        <v>-1.4404609475031971E-2</v>
      </c>
      <c r="P1771" s="7">
        <f t="shared" si="206"/>
        <v>1.1909127329864882E-2</v>
      </c>
      <c r="Q1771" s="7">
        <f t="shared" si="207"/>
        <v>1.9361173163744947E-2</v>
      </c>
      <c r="R1771" s="7">
        <f t="shared" si="208"/>
        <v>2.1496437799546637E-2</v>
      </c>
      <c r="S1771" s="7">
        <f t="shared" si="200"/>
        <v>9.3940824193566223E-4</v>
      </c>
      <c r="T1771" s="7">
        <f t="shared" si="200"/>
        <v>1.6642544258105081E-2</v>
      </c>
      <c r="U1771" s="7">
        <f t="shared" si="200"/>
        <v>1.6728392770463365E-2</v>
      </c>
      <c r="V1771" s="9">
        <f t="shared" si="200"/>
        <v>-3.2005121092538682E-4</v>
      </c>
    </row>
    <row r="1772" spans="1:22" x14ac:dyDescent="0.2">
      <c r="A1772" s="8">
        <v>43138</v>
      </c>
      <c r="B1772" s="6">
        <v>34082.71</v>
      </c>
      <c r="C1772" s="6">
        <v>559.35</v>
      </c>
      <c r="D1772" s="6">
        <v>332.55</v>
      </c>
      <c r="E1772" s="6">
        <v>52.2</v>
      </c>
      <c r="F1772" s="6">
        <v>304</v>
      </c>
      <c r="G1772" s="6">
        <v>292.8</v>
      </c>
      <c r="H1772" s="6">
        <v>153.94999999999999</v>
      </c>
      <c r="I1772" s="7">
        <f t="shared" si="205"/>
        <v>3.3222123475511456E-3</v>
      </c>
      <c r="J1772" s="7">
        <f t="shared" si="205"/>
        <v>7.7768838830785114E-3</v>
      </c>
      <c r="K1772" s="7">
        <f t="shared" si="205"/>
        <v>-5.5630732220719459E-3</v>
      </c>
      <c r="L1772" s="7">
        <f t="shared" si="201"/>
        <v>-1.7241379310344973E-2</v>
      </c>
      <c r="M1772" s="7">
        <f t="shared" si="201"/>
        <v>-7.4671052631578583E-3</v>
      </c>
      <c r="N1772" s="7">
        <f t="shared" si="201"/>
        <v>-3.5860655737705027E-3</v>
      </c>
      <c r="O1772" s="7">
        <f t="shared" si="201"/>
        <v>3.2478077297823926E-3</v>
      </c>
      <c r="P1772" s="7">
        <f t="shared" si="206"/>
        <v>-9.6488317831726709E-3</v>
      </c>
      <c r="Q1772" s="7">
        <f t="shared" si="207"/>
        <v>-1.6137963282176142E-2</v>
      </c>
      <c r="R1772" s="7">
        <f t="shared" si="208"/>
        <v>-3.9015655734476432E-3</v>
      </c>
      <c r="S1772" s="7">
        <f t="shared" si="200"/>
        <v>-1.9915309700941432E-2</v>
      </c>
      <c r="T1772" s="7">
        <f t="shared" si="200"/>
        <v>7.4951236583391239E-3</v>
      </c>
      <c r="U1772" s="7">
        <f t="shared" si="200"/>
        <v>-2.8948504105238502E-2</v>
      </c>
      <c r="V1772" s="9">
        <f t="shared" si="200"/>
        <v>-1.450936303507617E-2</v>
      </c>
    </row>
    <row r="1773" spans="1:22" x14ac:dyDescent="0.2">
      <c r="A1773" s="8">
        <v>43137</v>
      </c>
      <c r="B1773" s="6">
        <v>34195.94</v>
      </c>
      <c r="C1773" s="6">
        <v>563.70000000000005</v>
      </c>
      <c r="D1773" s="6">
        <v>330.7</v>
      </c>
      <c r="E1773" s="6">
        <v>51.3</v>
      </c>
      <c r="F1773" s="6">
        <v>301.73</v>
      </c>
      <c r="G1773" s="6">
        <v>291.75</v>
      </c>
      <c r="H1773" s="6">
        <v>154.44999999999999</v>
      </c>
      <c r="I1773" s="7">
        <f t="shared" si="205"/>
        <v>1.6411889832535609E-2</v>
      </c>
      <c r="J1773" s="7">
        <f t="shared" si="205"/>
        <v>4.5236828100052584E-3</v>
      </c>
      <c r="K1773" s="7">
        <f t="shared" si="205"/>
        <v>-3.023888720895096E-3</v>
      </c>
      <c r="L1773" s="7">
        <f t="shared" si="201"/>
        <v>3.2163742690058506E-2</v>
      </c>
      <c r="M1773" s="7">
        <f t="shared" si="201"/>
        <v>2.5685215258675065E-2</v>
      </c>
      <c r="N1773" s="7">
        <f t="shared" si="201"/>
        <v>2.1593830334190267E-2</v>
      </c>
      <c r="O1773" s="7">
        <f t="shared" si="201"/>
        <v>1.9747491097442671E-2</v>
      </c>
      <c r="P1773" s="7">
        <f t="shared" si="206"/>
        <v>3.316705992260686E-3</v>
      </c>
      <c r="Q1773" s="7">
        <f t="shared" si="207"/>
        <v>7.746799794589759E-3</v>
      </c>
      <c r="R1773" s="7">
        <f t="shared" si="208"/>
        <v>-5.5786047426831424E-3</v>
      </c>
      <c r="S1773" s="7">
        <f t="shared" si="200"/>
        <v>-1.7391742711869333E-2</v>
      </c>
      <c r="T1773" s="7">
        <f t="shared" si="200"/>
        <v>-7.4951236583392531E-3</v>
      </c>
      <c r="U1773" s="7">
        <f t="shared" si="200"/>
        <v>-3.5925109204911392E-3</v>
      </c>
      <c r="V1773" s="9">
        <f t="shared" si="200"/>
        <v>3.2425449940813285E-3</v>
      </c>
    </row>
    <row r="1774" spans="1:22" x14ac:dyDescent="0.2">
      <c r="A1774" s="8">
        <v>43136</v>
      </c>
      <c r="B1774" s="6">
        <v>34757.160000000003</v>
      </c>
      <c r="C1774" s="6">
        <v>566.25</v>
      </c>
      <c r="D1774" s="6">
        <v>329.7</v>
      </c>
      <c r="E1774" s="6">
        <v>52.95</v>
      </c>
      <c r="F1774" s="6">
        <v>309.48</v>
      </c>
      <c r="G1774" s="6">
        <v>298.05</v>
      </c>
      <c r="H1774" s="6">
        <v>157.5</v>
      </c>
      <c r="I1774" s="7">
        <f t="shared" si="205"/>
        <v>8.9072294744447778E-3</v>
      </c>
      <c r="J1774" s="7">
        <f t="shared" si="205"/>
        <v>-2.3841059602649484E-3</v>
      </c>
      <c r="K1774" s="7">
        <f t="shared" si="205"/>
        <v>1.6378525932666088E-2</v>
      </c>
      <c r="L1774" s="7">
        <f t="shared" si="201"/>
        <v>-4.7214353163361755E-3</v>
      </c>
      <c r="M1774" s="7">
        <f t="shared" si="201"/>
        <v>3.2700012924906208E-2</v>
      </c>
      <c r="N1774" s="7">
        <f t="shared" si="201"/>
        <v>-2.3485992283173163E-3</v>
      </c>
      <c r="O1774" s="7">
        <f t="shared" si="201"/>
        <v>-2.7301587301587382E-2</v>
      </c>
      <c r="P1774" s="7">
        <f t="shared" si="206"/>
        <v>1.6278670381023291E-2</v>
      </c>
      <c r="Q1774" s="7">
        <f t="shared" si="207"/>
        <v>4.5134817097143903E-3</v>
      </c>
      <c r="R1774" s="7">
        <f t="shared" si="208"/>
        <v>-3.0284699100617536E-3</v>
      </c>
      <c r="S1774" s="7">
        <f t="shared" si="200"/>
        <v>3.165731987069164E-2</v>
      </c>
      <c r="T1774" s="7">
        <f t="shared" si="200"/>
        <v>2.5360891933371401E-2</v>
      </c>
      <c r="U1774" s="7">
        <f t="shared" si="200"/>
        <v>2.1363986499270217E-2</v>
      </c>
      <c r="V1774" s="9">
        <f t="shared" si="200"/>
        <v>1.9555038901097169E-2</v>
      </c>
    </row>
    <row r="1775" spans="1:22" x14ac:dyDescent="0.2">
      <c r="A1775" s="8">
        <v>43133</v>
      </c>
      <c r="B1775" s="6">
        <v>35066.75</v>
      </c>
      <c r="C1775" s="6">
        <v>564.9</v>
      </c>
      <c r="D1775" s="6">
        <v>335.1</v>
      </c>
      <c r="E1775" s="6">
        <v>52.7</v>
      </c>
      <c r="F1775" s="6">
        <v>319.60000000000002</v>
      </c>
      <c r="G1775" s="6">
        <v>297.35000000000002</v>
      </c>
      <c r="H1775" s="6">
        <v>153.19999999999999</v>
      </c>
      <c r="I1775" s="7">
        <f t="shared" si="205"/>
        <v>2.3951749164094371E-2</v>
      </c>
      <c r="J1775" s="7">
        <f t="shared" si="205"/>
        <v>4.9389272437599496E-2</v>
      </c>
      <c r="K1775" s="7">
        <f t="shared" si="205"/>
        <v>3.3124440465532645E-2</v>
      </c>
      <c r="L1775" s="7">
        <f t="shared" si="201"/>
        <v>6.4516129032258007E-2</v>
      </c>
      <c r="M1775" s="7">
        <f t="shared" si="201"/>
        <v>3.7077596996245132E-2</v>
      </c>
      <c r="N1775" s="7">
        <f t="shared" si="201"/>
        <v>2.9258449638473127E-2</v>
      </c>
      <c r="O1775" s="7">
        <f t="shared" si="201"/>
        <v>-5.5483028720626493E-3</v>
      </c>
      <c r="P1775" s="7">
        <f t="shared" si="206"/>
        <v>8.8677941062403481E-3</v>
      </c>
      <c r="Q1775" s="7">
        <f t="shared" si="207"/>
        <v>-2.3869524660274049E-3</v>
      </c>
      <c r="R1775" s="7">
        <f t="shared" si="208"/>
        <v>1.6245844665579375E-2</v>
      </c>
      <c r="S1775" s="7">
        <f t="shared" si="200"/>
        <v>-4.7326165000988324E-3</v>
      </c>
      <c r="T1775" s="7">
        <f t="shared" si="200"/>
        <v>3.2176744210865797E-2</v>
      </c>
      <c r="U1775" s="7">
        <f t="shared" si="200"/>
        <v>-2.3513615133327827E-3</v>
      </c>
      <c r="V1775" s="9">
        <f t="shared" si="200"/>
        <v>-2.7681200959196912E-2</v>
      </c>
    </row>
    <row r="1776" spans="1:22" x14ac:dyDescent="0.2">
      <c r="A1776" s="8">
        <v>43132</v>
      </c>
      <c r="B1776" s="6">
        <v>35906.660000000003</v>
      </c>
      <c r="C1776" s="6">
        <v>592.79999999999995</v>
      </c>
      <c r="D1776" s="6">
        <v>346.2</v>
      </c>
      <c r="E1776" s="6">
        <v>56.1</v>
      </c>
      <c r="F1776" s="6">
        <v>331.45</v>
      </c>
      <c r="G1776" s="6">
        <v>306.05</v>
      </c>
      <c r="H1776" s="6">
        <v>152.35</v>
      </c>
      <c r="I1776" s="7">
        <f t="shared" si="205"/>
        <v>1.6253252182183431E-3</v>
      </c>
      <c r="J1776" s="7">
        <f t="shared" si="205"/>
        <v>1.3495276653172628E-3</v>
      </c>
      <c r="K1776" s="7">
        <f t="shared" si="205"/>
        <v>1.9497400346620397E-2</v>
      </c>
      <c r="L1776" s="7">
        <f t="shared" si="201"/>
        <v>1.2477718360071277E-2</v>
      </c>
      <c r="M1776" s="7">
        <f t="shared" si="201"/>
        <v>-9.5640368079650262E-3</v>
      </c>
      <c r="N1776" s="7">
        <f t="shared" si="201"/>
        <v>2.3525567717693097E-2</v>
      </c>
      <c r="O1776" s="7">
        <f t="shared" si="201"/>
        <v>2.9209058089924689E-2</v>
      </c>
      <c r="P1776" s="7">
        <f t="shared" si="206"/>
        <v>2.3669405550196906E-2</v>
      </c>
      <c r="Q1776" s="7">
        <f t="shared" si="207"/>
        <v>4.8208349650660641E-2</v>
      </c>
      <c r="R1776" s="7">
        <f t="shared" si="208"/>
        <v>3.258764799884413E-2</v>
      </c>
      <c r="S1776" s="7">
        <f t="shared" si="200"/>
        <v>6.252035698133393E-2</v>
      </c>
      <c r="T1776" s="7">
        <f t="shared" si="200"/>
        <v>3.6406754795280785E-2</v>
      </c>
      <c r="U1776" s="7">
        <f t="shared" si="200"/>
        <v>2.8838591144476112E-2</v>
      </c>
      <c r="V1776" s="9">
        <f t="shared" si="200"/>
        <v>-5.5637518747728605E-3</v>
      </c>
    </row>
    <row r="1777" spans="1:22" x14ac:dyDescent="0.2">
      <c r="A1777" s="8">
        <v>43131</v>
      </c>
      <c r="B1777" s="6">
        <v>35965.019999999997</v>
      </c>
      <c r="C1777" s="6">
        <v>593.6</v>
      </c>
      <c r="D1777" s="6">
        <v>352.95</v>
      </c>
      <c r="E1777" s="6">
        <v>56.8</v>
      </c>
      <c r="F1777" s="6">
        <v>328.28</v>
      </c>
      <c r="G1777" s="6">
        <v>313.25</v>
      </c>
      <c r="H1777" s="6">
        <v>156.80000000000001</v>
      </c>
      <c r="I1777" s="7">
        <f t="shared" si="205"/>
        <v>1.9104674486489781E-3</v>
      </c>
      <c r="J1777" s="7">
        <f t="shared" si="205"/>
        <v>2.5269541778971671E-4</v>
      </c>
      <c r="K1777" s="7">
        <f t="shared" si="205"/>
        <v>8.4997875053116623E-4</v>
      </c>
      <c r="L1777" s="7">
        <f t="shared" si="201"/>
        <v>5.2816901408452299E-3</v>
      </c>
      <c r="M1777" s="7">
        <f t="shared" si="201"/>
        <v>3.4635067625198079E-2</v>
      </c>
      <c r="N1777" s="7">
        <f t="shared" si="201"/>
        <v>9.5770151636087597E-4</v>
      </c>
      <c r="O1777" s="7">
        <f t="shared" si="201"/>
        <v>2.168367346938771E-2</v>
      </c>
      <c r="P1777" s="7">
        <f t="shared" si="206"/>
        <v>1.624005806640992E-3</v>
      </c>
      <c r="Q1777" s="7">
        <f t="shared" si="207"/>
        <v>1.3486178712936849E-3</v>
      </c>
      <c r="R1777" s="7">
        <f t="shared" si="208"/>
        <v>1.9309761099372252E-2</v>
      </c>
      <c r="S1777" s="7">
        <f t="shared" si="200"/>
        <v>1.240051319845501E-2</v>
      </c>
      <c r="T1777" s="7">
        <f t="shared" si="200"/>
        <v>-9.6100659258896767E-3</v>
      </c>
      <c r="U1777" s="7">
        <f t="shared" si="200"/>
        <v>2.3253106479098746E-2</v>
      </c>
      <c r="V1777" s="9">
        <f t="shared" si="200"/>
        <v>2.8790602484589589E-2</v>
      </c>
    </row>
    <row r="1778" spans="1:22" x14ac:dyDescent="0.2">
      <c r="A1778" s="8">
        <v>43130</v>
      </c>
      <c r="B1778" s="6">
        <v>36033.730000000003</v>
      </c>
      <c r="C1778" s="6">
        <v>593.75</v>
      </c>
      <c r="D1778" s="6">
        <v>353.25</v>
      </c>
      <c r="E1778" s="6">
        <v>57.1</v>
      </c>
      <c r="F1778" s="6">
        <v>339.65</v>
      </c>
      <c r="G1778" s="6">
        <v>313.55</v>
      </c>
      <c r="H1778" s="6">
        <v>160.19999999999999</v>
      </c>
      <c r="I1778" s="7">
        <f t="shared" si="205"/>
        <v>6.9246231239452616E-3</v>
      </c>
      <c r="J1778" s="7">
        <f t="shared" si="205"/>
        <v>1.9873684210526266E-2</v>
      </c>
      <c r="K1778" s="7">
        <f t="shared" si="205"/>
        <v>1.2455767869780532E-2</v>
      </c>
      <c r="L1778" s="7">
        <f t="shared" si="201"/>
        <v>1.4886164623467701E-2</v>
      </c>
      <c r="M1778" s="7">
        <f t="shared" si="201"/>
        <v>1.3543353452083018E-2</v>
      </c>
      <c r="N1778" s="7">
        <f t="shared" si="201"/>
        <v>-4.6244618083239875E-3</v>
      </c>
      <c r="O1778" s="7">
        <f t="shared" si="201"/>
        <v>1.3420724094881376E-2</v>
      </c>
      <c r="P1778" s="7">
        <f t="shared" si="206"/>
        <v>1.9086448267168533E-3</v>
      </c>
      <c r="Q1778" s="7">
        <f t="shared" si="207"/>
        <v>2.5266349568023137E-4</v>
      </c>
      <c r="R1778" s="7">
        <f t="shared" si="208"/>
        <v>8.4961772315557014E-4</v>
      </c>
      <c r="S1778" s="7">
        <f t="shared" si="200"/>
        <v>5.2677909348590258E-3</v>
      </c>
      <c r="T1778" s="7">
        <f t="shared" si="200"/>
        <v>3.4048772875800111E-2</v>
      </c>
      <c r="U1778" s="7">
        <f t="shared" si="200"/>
        <v>9.5724321285229176E-4</v>
      </c>
      <c r="V1778" s="9">
        <f t="shared" si="200"/>
        <v>2.145192671795133E-2</v>
      </c>
    </row>
    <row r="1779" spans="1:22" x14ac:dyDescent="0.2">
      <c r="A1779" s="8">
        <v>43129</v>
      </c>
      <c r="B1779" s="6">
        <v>36283.25</v>
      </c>
      <c r="C1779" s="6">
        <v>605.54999999999995</v>
      </c>
      <c r="D1779" s="6">
        <v>357.65</v>
      </c>
      <c r="E1779" s="6">
        <v>57.95</v>
      </c>
      <c r="F1779" s="6">
        <v>344.25</v>
      </c>
      <c r="G1779" s="6">
        <v>312.10000000000002</v>
      </c>
      <c r="H1779" s="6">
        <v>162.35</v>
      </c>
      <c r="I1779" s="7">
        <f t="shared" si="205"/>
        <v>-6.4164593855290386E-3</v>
      </c>
      <c r="J1779" s="7">
        <f t="shared" si="205"/>
        <v>1.7422178185121151E-2</v>
      </c>
      <c r="K1779" s="7">
        <f t="shared" si="205"/>
        <v>8.8074933594297633E-3</v>
      </c>
      <c r="L1779" s="7">
        <f t="shared" si="201"/>
        <v>4.3140638481449223E-3</v>
      </c>
      <c r="M1779" s="7">
        <f t="shared" si="201"/>
        <v>-6.1583151779229794E-3</v>
      </c>
      <c r="N1779" s="7">
        <f t="shared" si="201"/>
        <v>3.3643063120794015E-3</v>
      </c>
      <c r="O1779" s="7">
        <f t="shared" si="201"/>
        <v>2.9565753002771755E-2</v>
      </c>
      <c r="P1779" s="7">
        <f t="shared" si="206"/>
        <v>6.9007580290919527E-3</v>
      </c>
      <c r="Q1779" s="7">
        <f t="shared" si="207"/>
        <v>1.9678780618208498E-2</v>
      </c>
      <c r="R1779" s="7">
        <f t="shared" si="208"/>
        <v>1.2378832989755935E-2</v>
      </c>
      <c r="S1779" s="7">
        <f t="shared" si="200"/>
        <v>1.4776453123796282E-2</v>
      </c>
      <c r="T1779" s="7">
        <f t="shared" si="200"/>
        <v>1.3452461971453281E-2</v>
      </c>
      <c r="U1779" s="7">
        <f t="shared" si="200"/>
        <v>-4.6351877122960431E-3</v>
      </c>
      <c r="V1779" s="9">
        <f t="shared" si="200"/>
        <v>1.3331463914596092E-2</v>
      </c>
    </row>
    <row r="1780" spans="1:22" x14ac:dyDescent="0.2">
      <c r="A1780" s="8">
        <v>43125</v>
      </c>
      <c r="B1780" s="6">
        <v>36050.44</v>
      </c>
      <c r="C1780" s="6">
        <v>616.1</v>
      </c>
      <c r="D1780" s="6">
        <v>360.8</v>
      </c>
      <c r="E1780" s="6">
        <v>58.2</v>
      </c>
      <c r="F1780" s="6">
        <v>342.13</v>
      </c>
      <c r="G1780" s="6">
        <v>313.14999999999998</v>
      </c>
      <c r="H1780" s="6">
        <v>167.15</v>
      </c>
      <c r="I1780" s="7">
        <f t="shared" si="205"/>
        <v>3.0845670676973302E-3</v>
      </c>
      <c r="J1780" s="7">
        <f t="shared" si="205"/>
        <v>-1.3228372017529577E-2</v>
      </c>
      <c r="K1780" s="7">
        <f t="shared" si="205"/>
        <v>-2.2311529933481178E-2</v>
      </c>
      <c r="L1780" s="7">
        <f t="shared" si="201"/>
        <v>1.632302405498276E-2</v>
      </c>
      <c r="M1780" s="7">
        <f t="shared" si="201"/>
        <v>2.2798351503814374E-2</v>
      </c>
      <c r="N1780" s="7">
        <f t="shared" si="201"/>
        <v>5.3488743413699469E-2</v>
      </c>
      <c r="O1780" s="7">
        <f t="shared" si="201"/>
        <v>6.7005683517798342E-2</v>
      </c>
      <c r="P1780" s="7">
        <f t="shared" si="206"/>
        <v>-6.4371333442459324E-3</v>
      </c>
      <c r="Q1780" s="7">
        <f t="shared" si="207"/>
        <v>1.7272152053465686E-2</v>
      </c>
      <c r="R1780" s="7">
        <f t="shared" si="208"/>
        <v>8.7689336340759129E-3</v>
      </c>
      <c r="S1780" s="7">
        <f t="shared" si="200"/>
        <v>4.3047849516313933E-3</v>
      </c>
      <c r="T1780" s="7">
        <f t="shared" si="200"/>
        <v>-6.1773558132436467E-3</v>
      </c>
      <c r="U1780" s="7">
        <f t="shared" si="200"/>
        <v>3.3586596946880553E-3</v>
      </c>
      <c r="V1780" s="9">
        <f t="shared" si="200"/>
        <v>2.9137114317252622E-2</v>
      </c>
    </row>
    <row r="1781" spans="1:22" x14ac:dyDescent="0.2">
      <c r="A1781" s="8">
        <v>43124</v>
      </c>
      <c r="B1781" s="6">
        <v>36161.64</v>
      </c>
      <c r="C1781" s="6">
        <v>607.95000000000005</v>
      </c>
      <c r="D1781" s="6">
        <v>352.75</v>
      </c>
      <c r="E1781" s="6">
        <v>59.15</v>
      </c>
      <c r="F1781" s="6">
        <v>349.93</v>
      </c>
      <c r="G1781" s="6">
        <v>329.9</v>
      </c>
      <c r="H1781" s="6">
        <v>178.35</v>
      </c>
      <c r="I1781" s="7">
        <f t="shared" si="205"/>
        <v>-5.989772587746689E-4</v>
      </c>
      <c r="J1781" s="7">
        <f t="shared" si="205"/>
        <v>1.998519615099914E-2</v>
      </c>
      <c r="K1781" s="7">
        <f t="shared" si="205"/>
        <v>2.7072997873848426E-2</v>
      </c>
      <c r="L1781" s="7">
        <f t="shared" si="201"/>
        <v>5.9171597633136397E-3</v>
      </c>
      <c r="M1781" s="7">
        <f t="shared" si="201"/>
        <v>1.8060755008144413E-2</v>
      </c>
      <c r="N1781" s="7">
        <f t="shared" si="201"/>
        <v>-3.5768414671112359E-2</v>
      </c>
      <c r="O1781" s="7">
        <f t="shared" ref="O1781:O1844" si="209">(H1782/H1781)-1</f>
        <v>-2.9156153630501724E-2</v>
      </c>
      <c r="P1781" s="7">
        <f t="shared" si="206"/>
        <v>3.0798195508837606E-3</v>
      </c>
      <c r="Q1781" s="7">
        <f t="shared" si="207"/>
        <v>-1.3316646278097723E-2</v>
      </c>
      <c r="R1781" s="7">
        <f t="shared" si="208"/>
        <v>-2.2564197455545231E-2</v>
      </c>
      <c r="S1781" s="7">
        <f>LN(E1781/E1780)</f>
        <v>1.6191235687003588E-2</v>
      </c>
      <c r="T1781" s="7">
        <f>LN(F1781/F1780)</f>
        <v>2.2542352685271792E-2</v>
      </c>
      <c r="U1781" s="7">
        <f>LN(G1781/G1780)</f>
        <v>5.2107269263113841E-2</v>
      </c>
      <c r="V1781" s="9">
        <f>LN(H1781/H1780)</f>
        <v>6.485629893879287E-2</v>
      </c>
    </row>
    <row r="1782" spans="1:22" x14ac:dyDescent="0.2">
      <c r="A1782" s="8">
        <v>43123</v>
      </c>
      <c r="B1782" s="6">
        <v>36139.980000000003</v>
      </c>
      <c r="C1782" s="6">
        <v>620.1</v>
      </c>
      <c r="D1782" s="6">
        <v>362.3</v>
      </c>
      <c r="E1782" s="6">
        <v>59.5</v>
      </c>
      <c r="F1782" s="6">
        <v>356.25</v>
      </c>
      <c r="G1782" s="6">
        <v>318.10000000000002</v>
      </c>
      <c r="H1782" s="6">
        <v>173.15</v>
      </c>
      <c r="I1782" s="7">
        <f t="shared" si="205"/>
        <v>-9.4623738031952564E-3</v>
      </c>
      <c r="J1782" s="7">
        <f t="shared" si="205"/>
        <v>-1.3788098693759188E-2</v>
      </c>
      <c r="K1782" s="7">
        <f t="shared" si="205"/>
        <v>-2.980955009660502E-2</v>
      </c>
      <c r="L1782" s="7">
        <f t="shared" si="205"/>
        <v>-2.5210084033613356E-3</v>
      </c>
      <c r="M1782" s="7">
        <f t="shared" si="205"/>
        <v>5.8947368421053969E-3</v>
      </c>
      <c r="N1782" s="7">
        <f t="shared" si="205"/>
        <v>-3.6466519962276123E-2</v>
      </c>
      <c r="O1782" s="7">
        <f t="shared" si="209"/>
        <v>-4.8224083164885911E-2</v>
      </c>
      <c r="P1782" s="7">
        <f t="shared" ref="P1782:V1818" si="210">LN(B1782/B1781)</f>
        <v>-5.9915671731756894E-4</v>
      </c>
      <c r="Q1782" s="7">
        <f t="shared" si="210"/>
        <v>1.9788113613404906E-2</v>
      </c>
      <c r="R1782" s="7">
        <f t="shared" si="210"/>
        <v>2.671300716810825E-2</v>
      </c>
      <c r="S1782" s="7">
        <f t="shared" si="210"/>
        <v>5.899722127188322E-3</v>
      </c>
      <c r="T1782" s="7">
        <f t="shared" si="210"/>
        <v>1.7899597102067913E-2</v>
      </c>
      <c r="U1782" s="7">
        <f t="shared" si="210"/>
        <v>-3.6423779479437209E-2</v>
      </c>
      <c r="V1782" s="9">
        <f t="shared" si="210"/>
        <v>-2.958964095646946E-2</v>
      </c>
    </row>
    <row r="1783" spans="1:22" x14ac:dyDescent="0.2">
      <c r="A1783" s="8">
        <v>43122</v>
      </c>
      <c r="B1783" s="6">
        <v>35798.01</v>
      </c>
      <c r="C1783" s="6">
        <v>611.54999999999995</v>
      </c>
      <c r="D1783" s="6">
        <v>351.5</v>
      </c>
      <c r="E1783" s="6">
        <v>59.35</v>
      </c>
      <c r="F1783" s="6">
        <v>358.35</v>
      </c>
      <c r="G1783" s="6">
        <v>306.5</v>
      </c>
      <c r="H1783" s="6">
        <v>164.8</v>
      </c>
      <c r="I1783" s="7">
        <f t="shared" ref="I1783:N1825" si="211">(B1784/B1783)-1</f>
        <v>-8.0012827528681552E-3</v>
      </c>
      <c r="J1783" s="7">
        <f t="shared" si="211"/>
        <v>-3.4829531518273171E-2</v>
      </c>
      <c r="K1783" s="7">
        <f t="shared" si="211"/>
        <v>5.9743954480797612E-3</v>
      </c>
      <c r="L1783" s="7">
        <f t="shared" si="211"/>
        <v>-1.0951979780960408E-2</v>
      </c>
      <c r="M1783" s="7">
        <f t="shared" si="211"/>
        <v>5.1625505790426907E-3</v>
      </c>
      <c r="N1783" s="7">
        <f t="shared" si="211"/>
        <v>8.97226753670477E-3</v>
      </c>
      <c r="O1783" s="7">
        <f t="shared" si="209"/>
        <v>3.6407766990291801E-3</v>
      </c>
      <c r="P1783" s="7">
        <f t="shared" si="210"/>
        <v>-9.5074264910142391E-3</v>
      </c>
      <c r="Q1783" s="7">
        <f t="shared" si="210"/>
        <v>-1.3884037422460286E-2</v>
      </c>
      <c r="R1783" s="7">
        <f t="shared" si="210"/>
        <v>-3.0262886650311949E-2</v>
      </c>
      <c r="S1783" s="7">
        <f t="shared" si="210"/>
        <v>-2.5241914959070232E-3</v>
      </c>
      <c r="T1783" s="7">
        <f t="shared" si="210"/>
        <v>5.8774308570680826E-3</v>
      </c>
      <c r="U1783" s="7">
        <f t="shared" si="210"/>
        <v>-3.714804337883245E-2</v>
      </c>
      <c r="V1783" s="9">
        <f t="shared" si="210"/>
        <v>-4.9425653373059618E-2</v>
      </c>
    </row>
    <row r="1784" spans="1:22" x14ac:dyDescent="0.2">
      <c r="A1784" s="8">
        <v>43119</v>
      </c>
      <c r="B1784" s="6">
        <v>35511.58</v>
      </c>
      <c r="C1784" s="6">
        <v>590.25</v>
      </c>
      <c r="D1784" s="6">
        <v>353.6</v>
      </c>
      <c r="E1784" s="6">
        <v>58.7</v>
      </c>
      <c r="F1784" s="6">
        <v>360.2</v>
      </c>
      <c r="G1784" s="6">
        <v>309.25</v>
      </c>
      <c r="H1784" s="6">
        <v>165.4</v>
      </c>
      <c r="I1784" s="7">
        <f t="shared" si="211"/>
        <v>-7.0762832856212654E-3</v>
      </c>
      <c r="J1784" s="7">
        <f t="shared" si="211"/>
        <v>-9.2333756882677642E-3</v>
      </c>
      <c r="K1784" s="7">
        <f t="shared" si="211"/>
        <v>-2.1069004524887025E-2</v>
      </c>
      <c r="L1784" s="7">
        <f t="shared" si="211"/>
        <v>-6.8143100511074417E-3</v>
      </c>
      <c r="M1784" s="7">
        <f t="shared" si="211"/>
        <v>-1.7073847862298708E-2</v>
      </c>
      <c r="N1784" s="7">
        <f t="shared" si="211"/>
        <v>-1.9401778496362154E-2</v>
      </c>
      <c r="O1784" s="7">
        <f t="shared" si="209"/>
        <v>-1.8440145102781247E-2</v>
      </c>
      <c r="P1784" s="7">
        <f t="shared" si="210"/>
        <v>-8.0334647957496612E-3</v>
      </c>
      <c r="Q1784" s="7">
        <f t="shared" si="210"/>
        <v>-3.545054196774973E-2</v>
      </c>
      <c r="R1784" s="7">
        <f t="shared" si="210"/>
        <v>5.9566195127688766E-3</v>
      </c>
      <c r="S1784" s="7">
        <f t="shared" si="210"/>
        <v>-1.1012394221626283E-2</v>
      </c>
      <c r="T1784" s="7">
        <f t="shared" si="210"/>
        <v>5.1492703019273287E-3</v>
      </c>
      <c r="U1784" s="7">
        <f t="shared" si="210"/>
        <v>8.9322558963312298E-3</v>
      </c>
      <c r="V1784" s="9">
        <f t="shared" si="210"/>
        <v>3.6341651142196693E-3</v>
      </c>
    </row>
    <row r="1785" spans="1:22" x14ac:dyDescent="0.2">
      <c r="A1785" s="8">
        <v>43118</v>
      </c>
      <c r="B1785" s="6">
        <v>35260.29</v>
      </c>
      <c r="C1785" s="6">
        <v>584.79999999999995</v>
      </c>
      <c r="D1785" s="6">
        <v>346.15</v>
      </c>
      <c r="E1785" s="6">
        <v>58.3</v>
      </c>
      <c r="F1785" s="6">
        <v>354.05</v>
      </c>
      <c r="G1785" s="6">
        <v>303.25</v>
      </c>
      <c r="H1785" s="6">
        <v>162.35</v>
      </c>
      <c r="I1785" s="7">
        <f t="shared" si="211"/>
        <v>-5.0615011958211609E-3</v>
      </c>
      <c r="J1785" s="7">
        <f t="shared" si="211"/>
        <v>6.8399452804390748E-4</v>
      </c>
      <c r="K1785" s="7">
        <f t="shared" si="211"/>
        <v>-8.3778708652317846E-3</v>
      </c>
      <c r="L1785" s="7">
        <f t="shared" si="211"/>
        <v>4.2024013722127052E-2</v>
      </c>
      <c r="M1785" s="7">
        <f t="shared" si="211"/>
        <v>1.3557407145883271E-3</v>
      </c>
      <c r="N1785" s="7">
        <f t="shared" si="211"/>
        <v>1.269579554822764E-2</v>
      </c>
      <c r="O1785" s="7">
        <f t="shared" si="209"/>
        <v>1.7554665845395778E-2</v>
      </c>
      <c r="P1785" s="7">
        <f t="shared" si="210"/>
        <v>-7.1014389207023553E-3</v>
      </c>
      <c r="Q1785" s="7">
        <f t="shared" si="210"/>
        <v>-9.2762675300536342E-3</v>
      </c>
      <c r="R1785" s="7">
        <f t="shared" si="210"/>
        <v>-2.1294123639454095E-2</v>
      </c>
      <c r="S1785" s="7">
        <f t="shared" si="210"/>
        <v>-6.8376334776041872E-3</v>
      </c>
      <c r="T1785" s="7">
        <f t="shared" si="210"/>
        <v>-1.7221286644072731E-2</v>
      </c>
      <c r="U1785" s="7">
        <f t="shared" si="210"/>
        <v>-1.9592463448437757E-2</v>
      </c>
      <c r="V1785" s="9">
        <f t="shared" si="210"/>
        <v>-1.8612284040736091E-2</v>
      </c>
    </row>
    <row r="1786" spans="1:22" x14ac:dyDescent="0.2">
      <c r="A1786" s="8">
        <v>43117</v>
      </c>
      <c r="B1786" s="6">
        <v>35081.82</v>
      </c>
      <c r="C1786" s="6">
        <v>585.20000000000005</v>
      </c>
      <c r="D1786" s="6">
        <v>343.25</v>
      </c>
      <c r="E1786" s="6">
        <v>60.75</v>
      </c>
      <c r="F1786" s="6">
        <v>354.53</v>
      </c>
      <c r="G1786" s="6">
        <v>307.10000000000002</v>
      </c>
      <c r="H1786" s="6">
        <v>165.2</v>
      </c>
      <c r="I1786" s="7">
        <f t="shared" si="211"/>
        <v>-8.858434368570256E-3</v>
      </c>
      <c r="J1786" s="7">
        <f t="shared" si="211"/>
        <v>-3.7593984962405957E-2</v>
      </c>
      <c r="K1786" s="7">
        <f t="shared" si="211"/>
        <v>-2.6656955571740637E-2</v>
      </c>
      <c r="L1786" s="7">
        <f t="shared" si="211"/>
        <v>-1.1522633744855959E-2</v>
      </c>
      <c r="M1786" s="7">
        <f t="shared" si="211"/>
        <v>-8.9696217527429623E-3</v>
      </c>
      <c r="N1786" s="7">
        <f t="shared" si="211"/>
        <v>-3.5656138065776721E-2</v>
      </c>
      <c r="O1786" s="7">
        <f t="shared" si="209"/>
        <v>-4.9939467312348662E-2</v>
      </c>
      <c r="P1786" s="7">
        <f t="shared" si="210"/>
        <v>-5.0743539809327649E-3</v>
      </c>
      <c r="Q1786" s="7">
        <f t="shared" si="210"/>
        <v>6.8376071040062781E-4</v>
      </c>
      <c r="R1786" s="7">
        <f t="shared" si="210"/>
        <v>-8.413162475953943E-3</v>
      </c>
      <c r="S1786" s="7">
        <f t="shared" si="210"/>
        <v>4.1164988864211258E-2</v>
      </c>
      <c r="T1786" s="7">
        <f t="shared" si="210"/>
        <v>1.3548225279340605E-3</v>
      </c>
      <c r="U1786" s="7">
        <f t="shared" si="210"/>
        <v>1.2615879622617275E-2</v>
      </c>
      <c r="V1786" s="9">
        <f t="shared" si="210"/>
        <v>1.7402362538022759E-2</v>
      </c>
    </row>
    <row r="1787" spans="1:22" x14ac:dyDescent="0.2">
      <c r="A1787" s="8">
        <v>43116</v>
      </c>
      <c r="B1787" s="6">
        <v>34771.050000000003</v>
      </c>
      <c r="C1787" s="6">
        <v>563.20000000000005</v>
      </c>
      <c r="D1787" s="6">
        <v>334.1</v>
      </c>
      <c r="E1787" s="6">
        <v>60.05</v>
      </c>
      <c r="F1787" s="6">
        <v>351.35</v>
      </c>
      <c r="G1787" s="6">
        <v>296.14999999999998</v>
      </c>
      <c r="H1787" s="6">
        <v>156.94999999999999</v>
      </c>
      <c r="I1787" s="7">
        <f t="shared" si="211"/>
        <v>2.0839175118381181E-3</v>
      </c>
      <c r="J1787" s="7">
        <f t="shared" si="211"/>
        <v>-4.7052556818183433E-3</v>
      </c>
      <c r="K1787" s="7">
        <f t="shared" si="211"/>
        <v>-1.4366956001197306E-2</v>
      </c>
      <c r="L1787" s="7">
        <f t="shared" si="211"/>
        <v>6.9941715237302304E-2</v>
      </c>
      <c r="M1787" s="7">
        <f t="shared" si="211"/>
        <v>7.5423367012950049E-3</v>
      </c>
      <c r="N1787" s="7">
        <f t="shared" si="211"/>
        <v>2.1779503629917318E-2</v>
      </c>
      <c r="O1787" s="7">
        <f t="shared" si="209"/>
        <v>4.7467346288627033E-2</v>
      </c>
      <c r="P1787" s="7">
        <f t="shared" si="210"/>
        <v>-8.8979035613560836E-3</v>
      </c>
      <c r="Q1787" s="7">
        <f t="shared" si="210"/>
        <v>-3.8318864302136539E-2</v>
      </c>
      <c r="R1787" s="7">
        <f t="shared" si="210"/>
        <v>-2.7018695285369501E-2</v>
      </c>
      <c r="S1787" s="7">
        <f t="shared" si="210"/>
        <v>-1.1589533694665283E-2</v>
      </c>
      <c r="T1787" s="7">
        <f t="shared" si="210"/>
        <v>-9.010090987510197E-3</v>
      </c>
      <c r="U1787" s="7">
        <f t="shared" si="210"/>
        <v>-3.6307344723802613E-2</v>
      </c>
      <c r="V1787" s="9">
        <f t="shared" si="210"/>
        <v>-5.1229577798915127E-2</v>
      </c>
    </row>
    <row r="1788" spans="1:22" x14ac:dyDescent="0.2">
      <c r="A1788" s="8">
        <v>43115</v>
      </c>
      <c r="B1788" s="6">
        <v>34843.51</v>
      </c>
      <c r="C1788" s="6">
        <v>560.54999999999995</v>
      </c>
      <c r="D1788" s="6">
        <v>329.3</v>
      </c>
      <c r="E1788" s="6">
        <v>64.25</v>
      </c>
      <c r="F1788" s="6">
        <v>354</v>
      </c>
      <c r="G1788" s="6">
        <v>302.60000000000002</v>
      </c>
      <c r="H1788" s="6">
        <v>164.4</v>
      </c>
      <c r="I1788" s="7">
        <f t="shared" si="211"/>
        <v>-7.2070810317330647E-3</v>
      </c>
      <c r="J1788" s="7">
        <f t="shared" si="211"/>
        <v>-9.7225938810096002E-3</v>
      </c>
      <c r="K1788" s="7">
        <f t="shared" si="211"/>
        <v>-3.5226237473428568E-2</v>
      </c>
      <c r="L1788" s="7">
        <f t="shared" si="211"/>
        <v>5.058365758754868E-2</v>
      </c>
      <c r="M1788" s="7">
        <f t="shared" si="211"/>
        <v>-3.9548022598869803E-3</v>
      </c>
      <c r="N1788" s="7">
        <f t="shared" si="211"/>
        <v>-1.1566424322538849E-3</v>
      </c>
      <c r="O1788" s="7">
        <f t="shared" si="209"/>
        <v>-8.515815085158196E-3</v>
      </c>
      <c r="P1788" s="7">
        <f t="shared" si="210"/>
        <v>2.0817491676511026E-3</v>
      </c>
      <c r="Q1788" s="7">
        <f t="shared" si="210"/>
        <v>-4.7163602442302135E-3</v>
      </c>
      <c r="R1788" s="7">
        <f t="shared" si="210"/>
        <v>-1.4471159980392313E-2</v>
      </c>
      <c r="S1788" s="7">
        <f t="shared" si="210"/>
        <v>6.7604175249336679E-2</v>
      </c>
      <c r="T1788" s="7">
        <f t="shared" si="210"/>
        <v>7.5140354955677297E-3</v>
      </c>
      <c r="U1788" s="7">
        <f t="shared" si="210"/>
        <v>2.1545718631281414E-2</v>
      </c>
      <c r="V1788" s="9">
        <f t="shared" si="210"/>
        <v>4.6375199334117059E-2</v>
      </c>
    </row>
    <row r="1789" spans="1:22" x14ac:dyDescent="0.2">
      <c r="A1789" s="8">
        <v>43112</v>
      </c>
      <c r="B1789" s="6">
        <v>34592.39</v>
      </c>
      <c r="C1789" s="6">
        <v>555.1</v>
      </c>
      <c r="D1789" s="6">
        <v>317.7</v>
      </c>
      <c r="E1789" s="6">
        <v>67.5</v>
      </c>
      <c r="F1789" s="6">
        <v>352.6</v>
      </c>
      <c r="G1789" s="6">
        <v>302.25</v>
      </c>
      <c r="H1789" s="6">
        <v>163</v>
      </c>
      <c r="I1789" s="7">
        <f t="shared" si="211"/>
        <v>-2.5699293977664572E-3</v>
      </c>
      <c r="J1789" s="7">
        <f t="shared" si="211"/>
        <v>6.5753918212934082E-3</v>
      </c>
      <c r="K1789" s="7">
        <f t="shared" si="211"/>
        <v>-2.5810513062637708E-2</v>
      </c>
      <c r="L1789" s="7">
        <f t="shared" si="211"/>
        <v>1.5555555555555545E-2</v>
      </c>
      <c r="M1789" s="7">
        <f t="shared" si="211"/>
        <v>6.1826432217808591E-3</v>
      </c>
      <c r="N1789" s="7">
        <f t="shared" si="211"/>
        <v>-1.6542597187763075E-4</v>
      </c>
      <c r="O1789" s="7">
        <f t="shared" si="209"/>
        <v>1.8404907975460016E-3</v>
      </c>
      <c r="P1789" s="7">
        <f t="shared" si="210"/>
        <v>-7.2331775020795528E-3</v>
      </c>
      <c r="Q1789" s="7">
        <f t="shared" si="210"/>
        <v>-9.7701669034868637E-3</v>
      </c>
      <c r="R1789" s="7">
        <f t="shared" si="210"/>
        <v>-3.5861648106848221E-2</v>
      </c>
      <c r="S1789" s="7">
        <f t="shared" si="210"/>
        <v>4.9345874103155003E-2</v>
      </c>
      <c r="T1789" s="7">
        <f t="shared" si="210"/>
        <v>-3.962643170004573E-3</v>
      </c>
      <c r="U1789" s="7">
        <f t="shared" si="210"/>
        <v>-1.157311859353574E-3</v>
      </c>
      <c r="V1789" s="9">
        <f t="shared" si="210"/>
        <v>-8.5522818153172531E-3</v>
      </c>
    </row>
    <row r="1790" spans="1:22" x14ac:dyDescent="0.2">
      <c r="A1790" s="8">
        <v>43111</v>
      </c>
      <c r="B1790" s="6">
        <v>34503.49</v>
      </c>
      <c r="C1790" s="6">
        <v>558.75</v>
      </c>
      <c r="D1790" s="6">
        <v>309.5</v>
      </c>
      <c r="E1790" s="6">
        <v>68.55</v>
      </c>
      <c r="F1790" s="6">
        <v>354.78</v>
      </c>
      <c r="G1790" s="6">
        <v>302.2</v>
      </c>
      <c r="H1790" s="6">
        <v>163.30000000000001</v>
      </c>
      <c r="I1790" s="7">
        <f t="shared" si="211"/>
        <v>-2.0409529586716824E-3</v>
      </c>
      <c r="J1790" s="7">
        <f t="shared" si="211"/>
        <v>7.2483221476509208E-3</v>
      </c>
      <c r="K1790" s="7">
        <f t="shared" si="211"/>
        <v>8.0775444264944429E-3</v>
      </c>
      <c r="L1790" s="7">
        <f t="shared" si="211"/>
        <v>-7.7315827862873832E-2</v>
      </c>
      <c r="M1790" s="7">
        <f t="shared" si="211"/>
        <v>-1.4093240881673186E-2</v>
      </c>
      <c r="N1790" s="7">
        <f t="shared" si="211"/>
        <v>-3.6399735274651457E-3</v>
      </c>
      <c r="O1790" s="7">
        <f t="shared" si="209"/>
        <v>-4.8989589712187254E-3</v>
      </c>
      <c r="P1790" s="7">
        <f t="shared" si="210"/>
        <v>-2.5732373349800137E-3</v>
      </c>
      <c r="Q1790" s="7">
        <f t="shared" si="210"/>
        <v>6.5538682316629302E-3</v>
      </c>
      <c r="R1790" s="7">
        <f t="shared" si="210"/>
        <v>-2.6149449150819671E-2</v>
      </c>
      <c r="S1790" s="7">
        <f t="shared" si="210"/>
        <v>1.5435808129839248E-2</v>
      </c>
      <c r="T1790" s="7">
        <f t="shared" si="210"/>
        <v>6.16360909702348E-3</v>
      </c>
      <c r="U1790" s="7">
        <f t="shared" si="210"/>
        <v>-1.6543965626290589E-4</v>
      </c>
      <c r="V1790" s="9">
        <f t="shared" si="210"/>
        <v>1.8387991696570834E-3</v>
      </c>
    </row>
    <row r="1791" spans="1:22" x14ac:dyDescent="0.2">
      <c r="A1791" s="8">
        <v>43110</v>
      </c>
      <c r="B1791" s="6">
        <v>34433.07</v>
      </c>
      <c r="C1791" s="6">
        <v>562.79999999999995</v>
      </c>
      <c r="D1791" s="6">
        <v>312</v>
      </c>
      <c r="E1791" s="6">
        <v>63.25</v>
      </c>
      <c r="F1791" s="6">
        <v>349.78</v>
      </c>
      <c r="G1791" s="6">
        <v>301.10000000000002</v>
      </c>
      <c r="H1791" s="6">
        <v>162.5</v>
      </c>
      <c r="I1791" s="7">
        <f t="shared" si="211"/>
        <v>2.9390350613534011E-4</v>
      </c>
      <c r="J1791" s="7">
        <f t="shared" si="211"/>
        <v>4.4420753375977728E-3</v>
      </c>
      <c r="K1791" s="7">
        <f t="shared" si="211"/>
        <v>1.9230769230769162E-3</v>
      </c>
      <c r="L1791" s="7">
        <f t="shared" si="211"/>
        <v>-7.1146245059289237E-3</v>
      </c>
      <c r="M1791" s="7">
        <f t="shared" si="211"/>
        <v>-2.2871519240663662E-4</v>
      </c>
      <c r="N1791" s="7">
        <f t="shared" si="211"/>
        <v>1.0627698439056754E-2</v>
      </c>
      <c r="O1791" s="7">
        <f t="shared" si="209"/>
        <v>1.2307692307692353E-2</v>
      </c>
      <c r="P1791" s="7">
        <f t="shared" si="210"/>
        <v>-2.0430385413620425E-3</v>
      </c>
      <c r="Q1791" s="7">
        <f t="shared" si="210"/>
        <v>7.2221793124553173E-3</v>
      </c>
      <c r="R1791" s="7">
        <f t="shared" si="210"/>
        <v>8.0450956848316588E-3</v>
      </c>
      <c r="S1791" s="7">
        <f t="shared" si="210"/>
        <v>-8.0468278400693802E-2</v>
      </c>
      <c r="T1791" s="7">
        <f t="shared" si="210"/>
        <v>-1.4193493639748369E-2</v>
      </c>
      <c r="U1791" s="7">
        <f t="shared" si="210"/>
        <v>-3.6466143509509387E-3</v>
      </c>
      <c r="V1791" s="9">
        <f t="shared" si="210"/>
        <v>-4.9109982066273625E-3</v>
      </c>
    </row>
    <row r="1792" spans="1:22" x14ac:dyDescent="0.2">
      <c r="A1792" s="8">
        <v>43109</v>
      </c>
      <c r="B1792" s="6">
        <v>34443.19</v>
      </c>
      <c r="C1792" s="6">
        <v>565.29999999999995</v>
      </c>
      <c r="D1792" s="6">
        <v>312.60000000000002</v>
      </c>
      <c r="E1792" s="6">
        <v>62.8</v>
      </c>
      <c r="F1792" s="6">
        <v>349.7</v>
      </c>
      <c r="G1792" s="6">
        <v>304.3</v>
      </c>
      <c r="H1792" s="6">
        <v>164.5</v>
      </c>
      <c r="I1792" s="7">
        <f t="shared" si="211"/>
        <v>-2.6246117156977222E-3</v>
      </c>
      <c r="J1792" s="7">
        <f t="shared" si="211"/>
        <v>2.653458340706738E-4</v>
      </c>
      <c r="K1792" s="7">
        <f t="shared" si="211"/>
        <v>4.9584133077413828E-3</v>
      </c>
      <c r="L1792" s="7">
        <f t="shared" si="211"/>
        <v>8.7579617834394607E-3</v>
      </c>
      <c r="M1792" s="7">
        <f t="shared" si="211"/>
        <v>1.8015441807263333E-2</v>
      </c>
      <c r="N1792" s="7">
        <f t="shared" si="211"/>
        <v>4.9293460400920974E-3</v>
      </c>
      <c r="O1792" s="7">
        <f t="shared" si="209"/>
        <v>-1.7325227963525758E-2</v>
      </c>
      <c r="P1792" s="7">
        <f t="shared" si="210"/>
        <v>2.9386032496040609E-4</v>
      </c>
      <c r="Q1792" s="7">
        <f t="shared" si="210"/>
        <v>4.4322384410111744E-3</v>
      </c>
      <c r="R1792" s="7">
        <f t="shared" si="210"/>
        <v>1.9212301778938723E-3</v>
      </c>
      <c r="S1792" s="7">
        <f t="shared" si="210"/>
        <v>-7.140054133476694E-3</v>
      </c>
      <c r="T1792" s="7">
        <f t="shared" si="210"/>
        <v>-2.2874135171501895E-4</v>
      </c>
      <c r="U1792" s="7">
        <f t="shared" si="210"/>
        <v>1.0571621415237209E-2</v>
      </c>
      <c r="V1792" s="9">
        <f t="shared" si="210"/>
        <v>1.2232568435634451E-2</v>
      </c>
    </row>
    <row r="1793" spans="1:22" x14ac:dyDescent="0.2">
      <c r="A1793" s="8">
        <v>43108</v>
      </c>
      <c r="B1793" s="6">
        <v>34352.79</v>
      </c>
      <c r="C1793" s="6">
        <v>565.45000000000005</v>
      </c>
      <c r="D1793" s="6">
        <v>314.14999999999998</v>
      </c>
      <c r="E1793" s="6">
        <v>63.35</v>
      </c>
      <c r="F1793" s="6">
        <v>356</v>
      </c>
      <c r="G1793" s="6">
        <v>305.8</v>
      </c>
      <c r="H1793" s="6">
        <v>161.65</v>
      </c>
      <c r="I1793" s="7">
        <f t="shared" si="211"/>
        <v>-5.7910871285855592E-3</v>
      </c>
      <c r="J1793" s="7">
        <f t="shared" si="211"/>
        <v>-3.890706516933462E-3</v>
      </c>
      <c r="K1793" s="7">
        <f t="shared" si="211"/>
        <v>-3.9789909279006608E-3</v>
      </c>
      <c r="L1793" s="7">
        <f t="shared" si="211"/>
        <v>-8.0505130228887167E-2</v>
      </c>
      <c r="M1793" s="7">
        <f t="shared" si="211"/>
        <v>-1.7612359550561729E-2</v>
      </c>
      <c r="N1793" s="7">
        <f t="shared" si="211"/>
        <v>1.7985611510791255E-3</v>
      </c>
      <c r="O1793" s="7">
        <f t="shared" si="209"/>
        <v>9.2793071450669729E-4</v>
      </c>
      <c r="P1793" s="7">
        <f t="shared" si="210"/>
        <v>-2.6280620475366803E-3</v>
      </c>
      <c r="Q1793" s="7">
        <f t="shared" si="210"/>
        <v>2.6531063609113164E-4</v>
      </c>
      <c r="R1793" s="7">
        <f t="shared" si="210"/>
        <v>4.946160861579652E-3</v>
      </c>
      <c r="S1793" s="7">
        <f t="shared" si="210"/>
        <v>8.719833292995036E-3</v>
      </c>
      <c r="T1793" s="7">
        <f t="shared" si="210"/>
        <v>1.7855086782700265E-2</v>
      </c>
      <c r="U1793" s="7">
        <f t="shared" si="210"/>
        <v>4.917236592036617E-3</v>
      </c>
      <c r="V1793" s="9">
        <f t="shared" si="210"/>
        <v>-1.7477066033984412E-2</v>
      </c>
    </row>
    <row r="1794" spans="1:22" x14ac:dyDescent="0.2">
      <c r="A1794" s="8">
        <v>43105</v>
      </c>
      <c r="B1794" s="6">
        <v>34153.85</v>
      </c>
      <c r="C1794" s="6">
        <v>563.25</v>
      </c>
      <c r="D1794" s="6">
        <v>312.89999999999998</v>
      </c>
      <c r="E1794" s="6">
        <v>58.25</v>
      </c>
      <c r="F1794" s="6">
        <v>349.73</v>
      </c>
      <c r="G1794" s="6">
        <v>306.35000000000002</v>
      </c>
      <c r="H1794" s="6">
        <v>161.80000000000001</v>
      </c>
      <c r="I1794" s="7">
        <f t="shared" si="211"/>
        <v>-5.3935354286559489E-3</v>
      </c>
      <c r="J1794" s="7">
        <f t="shared" si="211"/>
        <v>-5.947625388371125E-3</v>
      </c>
      <c r="K1794" s="7">
        <f t="shared" si="211"/>
        <v>5.7526366251199335E-3</v>
      </c>
      <c r="L1794" s="7">
        <f t="shared" si="211"/>
        <v>-6.3519313304721048E-2</v>
      </c>
      <c r="M1794" s="7">
        <f t="shared" si="211"/>
        <v>-3.4969833871844047E-2</v>
      </c>
      <c r="N1794" s="7">
        <f t="shared" si="211"/>
        <v>7.0181165333766948E-3</v>
      </c>
      <c r="O1794" s="7">
        <f t="shared" si="209"/>
        <v>1.2978986402966575E-2</v>
      </c>
      <c r="P1794" s="7">
        <f t="shared" si="210"/>
        <v>-5.8079204941022169E-3</v>
      </c>
      <c r="Q1794" s="7">
        <f t="shared" si="210"/>
        <v>-3.8982950049822108E-3</v>
      </c>
      <c r="R1794" s="7">
        <f t="shared" si="210"/>
        <v>-3.9869281741195493E-3</v>
      </c>
      <c r="S1794" s="7">
        <f t="shared" si="210"/>
        <v>-8.3930814321338143E-2</v>
      </c>
      <c r="T1794" s="7">
        <f t="shared" si="210"/>
        <v>-1.7769302644134833E-2</v>
      </c>
      <c r="U1794" s="7">
        <f t="shared" si="210"/>
        <v>1.7969456767016347E-3</v>
      </c>
      <c r="V1794" s="9">
        <f t="shared" si="210"/>
        <v>9.2750045294927243E-4</v>
      </c>
    </row>
    <row r="1795" spans="1:22" x14ac:dyDescent="0.2">
      <c r="A1795" s="8">
        <v>43104</v>
      </c>
      <c r="B1795" s="6">
        <v>33969.64</v>
      </c>
      <c r="C1795" s="6">
        <v>559.9</v>
      </c>
      <c r="D1795" s="6">
        <v>314.7</v>
      </c>
      <c r="E1795" s="6">
        <v>54.55</v>
      </c>
      <c r="F1795" s="6">
        <v>337.5</v>
      </c>
      <c r="G1795" s="6">
        <v>308.5</v>
      </c>
      <c r="H1795" s="6">
        <v>163.9</v>
      </c>
      <c r="I1795" s="7">
        <f t="shared" si="211"/>
        <v>-5.1887508963887052E-3</v>
      </c>
      <c r="J1795" s="7">
        <f t="shared" si="211"/>
        <v>9.8231827111994185E-4</v>
      </c>
      <c r="K1795" s="7">
        <f t="shared" si="211"/>
        <v>9.5328884652046142E-4</v>
      </c>
      <c r="L1795" s="7">
        <f t="shared" si="211"/>
        <v>-7.3327222731438546E-3</v>
      </c>
      <c r="M1795" s="7">
        <f t="shared" si="211"/>
        <v>-7.7629629629629715E-3</v>
      </c>
      <c r="N1795" s="7">
        <f t="shared" si="211"/>
        <v>-1.8314424635332172E-2</v>
      </c>
      <c r="O1795" s="7">
        <f t="shared" si="209"/>
        <v>-3.6912751677852462E-2</v>
      </c>
      <c r="P1795" s="7">
        <f t="shared" si="210"/>
        <v>-5.4081330530619687E-3</v>
      </c>
      <c r="Q1795" s="7">
        <f t="shared" si="210"/>
        <v>-5.9653829575062782E-3</v>
      </c>
      <c r="R1795" s="7">
        <f t="shared" si="210"/>
        <v>5.7361533955248151E-3</v>
      </c>
      <c r="S1795" s="7">
        <f t="shared" si="210"/>
        <v>-6.5626380166730142E-2</v>
      </c>
      <c r="T1795" s="7">
        <f t="shared" si="210"/>
        <v>-3.5595917895311094E-2</v>
      </c>
      <c r="U1795" s="7">
        <f t="shared" si="210"/>
        <v>6.9936041737787714E-3</v>
      </c>
      <c r="V1795" s="9">
        <f t="shared" si="210"/>
        <v>1.2895481125392636E-2</v>
      </c>
    </row>
    <row r="1796" spans="1:22" x14ac:dyDescent="0.2">
      <c r="A1796" s="8">
        <v>43103</v>
      </c>
      <c r="B1796" s="6">
        <v>33793.379999999997</v>
      </c>
      <c r="C1796" s="6">
        <v>560.45000000000005</v>
      </c>
      <c r="D1796" s="6">
        <v>315</v>
      </c>
      <c r="E1796" s="6">
        <v>54.15</v>
      </c>
      <c r="F1796" s="6">
        <v>334.88</v>
      </c>
      <c r="G1796" s="6">
        <v>302.85000000000002</v>
      </c>
      <c r="H1796" s="6">
        <v>157.85</v>
      </c>
      <c r="I1796" s="7">
        <f t="shared" si="211"/>
        <v>5.5868930542035677E-4</v>
      </c>
      <c r="J1796" s="7">
        <f t="shared" si="211"/>
        <v>-1.6950664644482805E-3</v>
      </c>
      <c r="K1796" s="7">
        <f t="shared" si="211"/>
        <v>-1.6825396825396854E-2</v>
      </c>
      <c r="L1796" s="7">
        <f t="shared" si="211"/>
        <v>-3.6934441366573978E-3</v>
      </c>
      <c r="M1796" s="7">
        <f t="shared" si="211"/>
        <v>-1.2482083134257027E-2</v>
      </c>
      <c r="N1796" s="7">
        <f t="shared" si="211"/>
        <v>1.3207858675912121E-3</v>
      </c>
      <c r="O1796" s="7">
        <f t="shared" si="209"/>
        <v>6.3351282863477465E-4</v>
      </c>
      <c r="P1796" s="7">
        <f t="shared" si="210"/>
        <v>-5.2022592121055066E-3</v>
      </c>
      <c r="Q1796" s="7">
        <f t="shared" si="210"/>
        <v>9.8183611225686009E-4</v>
      </c>
      <c r="R1796" s="7">
        <f t="shared" si="210"/>
        <v>9.5283475527184578E-4</v>
      </c>
      <c r="S1796" s="7">
        <f t="shared" si="210"/>
        <v>-7.3597388320801567E-3</v>
      </c>
      <c r="T1796" s="7">
        <f t="shared" si="210"/>
        <v>-7.7932516148949207E-3</v>
      </c>
      <c r="U1796" s="7">
        <f t="shared" si="210"/>
        <v>-1.8484209918486229E-2</v>
      </c>
      <c r="V1796" s="9">
        <f t="shared" si="210"/>
        <v>-3.7611270745783458E-2</v>
      </c>
    </row>
    <row r="1797" spans="1:22" x14ac:dyDescent="0.2">
      <c r="A1797" s="8">
        <v>43102</v>
      </c>
      <c r="B1797" s="6">
        <v>33812.26</v>
      </c>
      <c r="C1797" s="6">
        <v>559.5</v>
      </c>
      <c r="D1797" s="6">
        <v>309.7</v>
      </c>
      <c r="E1797" s="6">
        <v>53.95</v>
      </c>
      <c r="F1797" s="6">
        <v>330.7</v>
      </c>
      <c r="G1797" s="6">
        <v>303.25</v>
      </c>
      <c r="H1797" s="6">
        <v>157.94999999999999</v>
      </c>
      <c r="I1797" s="7">
        <f t="shared" si="211"/>
        <v>1.4491784932291196E-5</v>
      </c>
      <c r="J1797" s="7">
        <f t="shared" si="211"/>
        <v>1.072386058981234E-2</v>
      </c>
      <c r="K1797" s="7">
        <f t="shared" si="211"/>
        <v>1.9373587342590426E-3</v>
      </c>
      <c r="L1797" s="7">
        <f t="shared" si="211"/>
        <v>1.6682113067655102E-2</v>
      </c>
      <c r="M1797" s="7">
        <f t="shared" si="211"/>
        <v>2.2074387662534001E-3</v>
      </c>
      <c r="N1797" s="7">
        <f t="shared" si="211"/>
        <v>1.269579554822764E-2</v>
      </c>
      <c r="O1797" s="7">
        <f t="shared" si="209"/>
        <v>2.2475466919911424E-2</v>
      </c>
      <c r="P1797" s="7">
        <f t="shared" si="210"/>
        <v>5.5853329665460935E-4</v>
      </c>
      <c r="Q1797" s="7">
        <f t="shared" si="210"/>
        <v>-1.6965047151245101E-3</v>
      </c>
      <c r="R1797" s="7">
        <f t="shared" si="210"/>
        <v>-1.6968551846475981E-2</v>
      </c>
      <c r="S1797" s="7">
        <f t="shared" si="210"/>
        <v>-3.7002817428559167E-3</v>
      </c>
      <c r="T1797" s="7">
        <f t="shared" si="210"/>
        <v>-1.2560638709942482E-2</v>
      </c>
      <c r="U1797" s="7">
        <f t="shared" si="210"/>
        <v>1.3199143972033134E-3</v>
      </c>
      <c r="V1797" s="9">
        <f t="shared" si="210"/>
        <v>6.333122440935348E-4</v>
      </c>
    </row>
    <row r="1798" spans="1:22" x14ac:dyDescent="0.2">
      <c r="A1798" s="8">
        <v>43101</v>
      </c>
      <c r="B1798" s="6">
        <v>33812.75</v>
      </c>
      <c r="C1798" s="6">
        <v>565.5</v>
      </c>
      <c r="D1798" s="6">
        <v>310.3</v>
      </c>
      <c r="E1798" s="6">
        <v>54.85</v>
      </c>
      <c r="F1798" s="6">
        <v>331.43</v>
      </c>
      <c r="G1798" s="6">
        <v>307.10000000000002</v>
      </c>
      <c r="H1798" s="6">
        <v>161.5</v>
      </c>
      <c r="I1798" s="7">
        <f t="shared" si="211"/>
        <v>7.2185787905449939E-3</v>
      </c>
      <c r="J1798" s="7">
        <f t="shared" si="211"/>
        <v>-2.7409372236957275E-3</v>
      </c>
      <c r="K1798" s="7">
        <f t="shared" si="211"/>
        <v>1.1923944569771194E-2</v>
      </c>
      <c r="L1798" s="7">
        <f t="shared" si="211"/>
        <v>-1.0938924339106704E-2</v>
      </c>
      <c r="M1798" s="7">
        <f t="shared" si="211"/>
        <v>5.9439398968106349E-3</v>
      </c>
      <c r="N1798" s="7">
        <f t="shared" si="211"/>
        <v>9.1175512862258223E-3</v>
      </c>
      <c r="O1798" s="7">
        <f t="shared" si="209"/>
        <v>-5.2631578947368585E-3</v>
      </c>
      <c r="P1798" s="7">
        <f t="shared" si="210"/>
        <v>1.4491679927390405E-5</v>
      </c>
      <c r="Q1798" s="7">
        <f t="shared" si="210"/>
        <v>1.0666767804195228E-2</v>
      </c>
      <c r="R1798" s="7">
        <f t="shared" si="210"/>
        <v>1.9354844751774886E-3</v>
      </c>
      <c r="S1798" s="7">
        <f t="shared" si="210"/>
        <v>1.6544495017095453E-2</v>
      </c>
      <c r="T1798" s="7">
        <f t="shared" si="210"/>
        <v>2.2050059528333104E-3</v>
      </c>
      <c r="U1798" s="7">
        <f t="shared" si="210"/>
        <v>1.2615879622617275E-2</v>
      </c>
      <c r="V1798" s="9">
        <f t="shared" si="210"/>
        <v>2.2226615414617089E-2</v>
      </c>
    </row>
    <row r="1799" spans="1:22" x14ac:dyDescent="0.2">
      <c r="A1799" s="8">
        <v>43098</v>
      </c>
      <c r="B1799" s="6">
        <v>34056.83</v>
      </c>
      <c r="C1799" s="6">
        <v>563.95000000000005</v>
      </c>
      <c r="D1799" s="6">
        <v>314</v>
      </c>
      <c r="E1799" s="6">
        <v>54.25</v>
      </c>
      <c r="F1799" s="6">
        <v>333.4</v>
      </c>
      <c r="G1799" s="6">
        <v>309.89999999999998</v>
      </c>
      <c r="H1799" s="6">
        <v>160.65</v>
      </c>
      <c r="I1799" s="7">
        <f t="shared" si="211"/>
        <v>-6.1309288034148146E-3</v>
      </c>
      <c r="J1799" s="7">
        <f t="shared" si="211"/>
        <v>-3.0321837042290967E-2</v>
      </c>
      <c r="K1799" s="7">
        <f t="shared" si="211"/>
        <v>4.1401273885350864E-3</v>
      </c>
      <c r="L1799" s="7">
        <f t="shared" si="211"/>
        <v>-2.7649769585252892E-3</v>
      </c>
      <c r="M1799" s="7">
        <f t="shared" si="211"/>
        <v>1.6136772645470865E-2</v>
      </c>
      <c r="N1799" s="7">
        <f t="shared" si="211"/>
        <v>-4.8402710551790351E-3</v>
      </c>
      <c r="O1799" s="7">
        <f t="shared" si="209"/>
        <v>1.3071895424836555E-2</v>
      </c>
      <c r="P1799" s="7">
        <f t="shared" si="210"/>
        <v>7.1926495573680178E-3</v>
      </c>
      <c r="Q1799" s="7">
        <f t="shared" si="210"/>
        <v>-2.7447004702492038E-3</v>
      </c>
      <c r="R1799" s="7">
        <f t="shared" si="210"/>
        <v>1.1853414453918855E-2</v>
      </c>
      <c r="S1799" s="7">
        <f t="shared" si="210"/>
        <v>-1.0999194300670369E-2</v>
      </c>
      <c r="T1799" s="7">
        <f t="shared" si="210"/>
        <v>5.9263443761130626E-3</v>
      </c>
      <c r="U1799" s="7">
        <f t="shared" si="210"/>
        <v>9.0762373469257095E-3</v>
      </c>
      <c r="V1799" s="9">
        <f t="shared" si="210"/>
        <v>-5.2770571008437812E-3</v>
      </c>
    </row>
    <row r="1800" spans="1:22" x14ac:dyDescent="0.2">
      <c r="A1800" s="8">
        <v>43097</v>
      </c>
      <c r="B1800" s="6">
        <v>33848.03</v>
      </c>
      <c r="C1800" s="6">
        <v>546.85</v>
      </c>
      <c r="D1800" s="6">
        <v>315.3</v>
      </c>
      <c r="E1800" s="6">
        <v>54.1</v>
      </c>
      <c r="F1800" s="6">
        <v>338.78</v>
      </c>
      <c r="G1800" s="6">
        <v>308.39999999999998</v>
      </c>
      <c r="H1800" s="6">
        <v>162.75</v>
      </c>
      <c r="I1800" s="7">
        <f t="shared" si="211"/>
        <v>1.8843046404768415E-3</v>
      </c>
      <c r="J1800" s="7">
        <f t="shared" si="211"/>
        <v>1.4172076437779957E-2</v>
      </c>
      <c r="K1800" s="7">
        <f t="shared" si="211"/>
        <v>-7.9289565493181335E-3</v>
      </c>
      <c r="L1800" s="7">
        <f t="shared" si="211"/>
        <v>2.0332717190388205E-2</v>
      </c>
      <c r="M1800" s="7">
        <f t="shared" si="211"/>
        <v>6.2577483912864551E-3</v>
      </c>
      <c r="N1800" s="7">
        <f t="shared" si="211"/>
        <v>2.0914396887159681E-2</v>
      </c>
      <c r="O1800" s="7">
        <f t="shared" si="209"/>
        <v>1.9969278033794113E-2</v>
      </c>
      <c r="P1800" s="7">
        <f t="shared" si="210"/>
        <v>-6.1498001194114594E-3</v>
      </c>
      <c r="Q1800" s="7">
        <f t="shared" si="210"/>
        <v>-3.0791053304691021E-2</v>
      </c>
      <c r="R1800" s="7">
        <f t="shared" si="210"/>
        <v>4.1315806427618205E-3</v>
      </c>
      <c r="S1800" s="7">
        <f t="shared" si="210"/>
        <v>-2.768806568133038E-3</v>
      </c>
      <c r="T1800" s="7">
        <f t="shared" si="210"/>
        <v>1.6007958841542127E-2</v>
      </c>
      <c r="U1800" s="7">
        <f t="shared" si="210"/>
        <v>-4.8520231045280741E-3</v>
      </c>
      <c r="V1800" s="9">
        <f t="shared" si="210"/>
        <v>1.2987195526811112E-2</v>
      </c>
    </row>
    <row r="1801" spans="1:22" x14ac:dyDescent="0.2">
      <c r="A1801" s="8">
        <v>43096</v>
      </c>
      <c r="B1801" s="6">
        <v>33911.81</v>
      </c>
      <c r="C1801" s="6">
        <v>554.6</v>
      </c>
      <c r="D1801" s="6">
        <v>312.8</v>
      </c>
      <c r="E1801" s="6">
        <v>55.2</v>
      </c>
      <c r="F1801" s="6">
        <v>340.9</v>
      </c>
      <c r="G1801" s="6">
        <v>314.85000000000002</v>
      </c>
      <c r="H1801" s="6">
        <v>166</v>
      </c>
      <c r="I1801" s="7">
        <f t="shared" si="211"/>
        <v>2.9134393003500403E-3</v>
      </c>
      <c r="J1801" s="7">
        <f t="shared" si="211"/>
        <v>7.212405337180261E-4</v>
      </c>
      <c r="K1801" s="7">
        <f t="shared" si="211"/>
        <v>1.7103580562659815E-2</v>
      </c>
      <c r="L1801" s="7">
        <f t="shared" si="211"/>
        <v>-2.7173913043478937E-3</v>
      </c>
      <c r="M1801" s="7">
        <f t="shared" si="211"/>
        <v>-3.7254326782046876E-3</v>
      </c>
      <c r="N1801" s="7">
        <f t="shared" si="211"/>
        <v>7.3050659043987221E-3</v>
      </c>
      <c r="O1801" s="7">
        <f t="shared" si="209"/>
        <v>3.0120481927711218E-3</v>
      </c>
      <c r="P1801" s="7">
        <f t="shared" si="210"/>
        <v>1.8825315654806775E-3</v>
      </c>
      <c r="Q1801" s="7">
        <f t="shared" si="210"/>
        <v>1.4072591400442824E-2</v>
      </c>
      <c r="R1801" s="7">
        <f t="shared" si="210"/>
        <v>-7.9605578798591422E-3</v>
      </c>
      <c r="S1801" s="7">
        <f t="shared" si="210"/>
        <v>2.0128767430613825E-2</v>
      </c>
      <c r="T1801" s="7">
        <f t="shared" si="210"/>
        <v>6.2382499856216906E-3</v>
      </c>
      <c r="U1801" s="7">
        <f t="shared" si="210"/>
        <v>2.0698693245577406E-2</v>
      </c>
      <c r="V1801" s="9">
        <f t="shared" si="210"/>
        <v>1.9772507267864562E-2</v>
      </c>
    </row>
    <row r="1802" spans="1:22" x14ac:dyDescent="0.2">
      <c r="A1802" s="8">
        <v>43095</v>
      </c>
      <c r="B1802" s="6">
        <v>34010.61</v>
      </c>
      <c r="C1802" s="6">
        <v>555</v>
      </c>
      <c r="D1802" s="6">
        <v>318.14999999999998</v>
      </c>
      <c r="E1802" s="6">
        <v>55.05</v>
      </c>
      <c r="F1802" s="6">
        <v>339.63</v>
      </c>
      <c r="G1802" s="6">
        <v>317.14999999999998</v>
      </c>
      <c r="H1802" s="6">
        <v>166.5</v>
      </c>
      <c r="I1802" s="7">
        <f t="shared" si="211"/>
        <v>-2.0672960584946498E-3</v>
      </c>
      <c r="J1802" s="7">
        <f t="shared" si="211"/>
        <v>-2.5225225225224968E-3</v>
      </c>
      <c r="K1802" s="7">
        <f t="shared" si="211"/>
        <v>-4.8719157630047194E-3</v>
      </c>
      <c r="L1802" s="7">
        <f t="shared" si="211"/>
        <v>-9.0826521344222755E-4</v>
      </c>
      <c r="M1802" s="7">
        <f t="shared" si="211"/>
        <v>8.8331419485920826E-4</v>
      </c>
      <c r="N1802" s="7">
        <f t="shared" si="211"/>
        <v>8.5133217720323451E-3</v>
      </c>
      <c r="O1802" s="7">
        <f t="shared" si="209"/>
        <v>9.009009009008917E-3</v>
      </c>
      <c r="P1802" s="7">
        <f t="shared" si="210"/>
        <v>2.9092034613172014E-3</v>
      </c>
      <c r="Q1802" s="7">
        <f t="shared" si="210"/>
        <v>7.209805647568786E-4</v>
      </c>
      <c r="R1802" s="7">
        <f t="shared" si="210"/>
        <v>1.6958961007645098E-2</v>
      </c>
      <c r="S1802" s="7">
        <f t="shared" si="210"/>
        <v>-2.7210901143607247E-3</v>
      </c>
      <c r="T1802" s="7">
        <f t="shared" si="210"/>
        <v>-3.7323893857296019E-3</v>
      </c>
      <c r="U1802" s="7">
        <f t="shared" si="210"/>
        <v>7.2785131451542614E-3</v>
      </c>
      <c r="V1802" s="9">
        <f t="shared" si="210"/>
        <v>3.0075210639553224E-3</v>
      </c>
    </row>
    <row r="1803" spans="1:22" x14ac:dyDescent="0.2">
      <c r="A1803" s="8">
        <v>43091</v>
      </c>
      <c r="B1803" s="6">
        <v>33940.300000000003</v>
      </c>
      <c r="C1803" s="6">
        <v>553.6</v>
      </c>
      <c r="D1803" s="6">
        <v>316.60000000000002</v>
      </c>
      <c r="E1803" s="6">
        <v>55</v>
      </c>
      <c r="F1803" s="6">
        <v>339.93</v>
      </c>
      <c r="G1803" s="6">
        <v>319.85000000000002</v>
      </c>
      <c r="H1803" s="6">
        <v>168</v>
      </c>
      <c r="I1803" s="7">
        <f t="shared" si="211"/>
        <v>-5.4218731124947572E-3</v>
      </c>
      <c r="J1803" s="7">
        <f t="shared" si="211"/>
        <v>-8.399566473988429E-3</v>
      </c>
      <c r="K1803" s="7">
        <f t="shared" si="211"/>
        <v>-3.6323436512951668E-3</v>
      </c>
      <c r="L1803" s="7">
        <f t="shared" si="211"/>
        <v>3.6363636363636598E-3</v>
      </c>
      <c r="M1803" s="7">
        <f t="shared" si="211"/>
        <v>5.2069543729591494E-3</v>
      </c>
      <c r="N1803" s="7">
        <f t="shared" si="211"/>
        <v>-9.6920431452244271E-3</v>
      </c>
      <c r="O1803" s="7">
        <f t="shared" si="209"/>
        <v>-5.9523809523809312E-4</v>
      </c>
      <c r="P1803" s="7">
        <f t="shared" si="210"/>
        <v>-2.069435864575113E-3</v>
      </c>
      <c r="Q1803" s="7">
        <f t="shared" si="210"/>
        <v>-2.5257094429746744E-3</v>
      </c>
      <c r="R1803" s="7">
        <f t="shared" si="210"/>
        <v>-4.8838222318892182E-3</v>
      </c>
      <c r="S1803" s="7">
        <f t="shared" si="210"/>
        <v>-9.0867793621795319E-4</v>
      </c>
      <c r="T1803" s="7">
        <f t="shared" si="210"/>
        <v>8.8292430245722451E-4</v>
      </c>
      <c r="U1803" s="7">
        <f t="shared" si="210"/>
        <v>8.4772878162406688E-3</v>
      </c>
      <c r="V1803" s="9">
        <f t="shared" si="210"/>
        <v>8.9686699827603161E-3</v>
      </c>
    </row>
    <row r="1804" spans="1:22" x14ac:dyDescent="0.2">
      <c r="A1804" s="8">
        <v>43090</v>
      </c>
      <c r="B1804" s="6">
        <v>33756.28</v>
      </c>
      <c r="C1804" s="6">
        <v>548.95000000000005</v>
      </c>
      <c r="D1804" s="6">
        <v>315.45</v>
      </c>
      <c r="E1804" s="6">
        <v>55.2</v>
      </c>
      <c r="F1804" s="6">
        <v>341.7</v>
      </c>
      <c r="G1804" s="6">
        <v>316.75</v>
      </c>
      <c r="H1804" s="6">
        <v>167.9</v>
      </c>
      <c r="I1804" s="7">
        <f t="shared" si="211"/>
        <v>6.2506887607272077E-4</v>
      </c>
      <c r="J1804" s="7">
        <f t="shared" si="211"/>
        <v>1.0110210401675923E-2</v>
      </c>
      <c r="K1804" s="7">
        <f t="shared" si="211"/>
        <v>1.1095260738627211E-3</v>
      </c>
      <c r="L1804" s="7">
        <f t="shared" si="211"/>
        <v>-2.7173913043478271E-2</v>
      </c>
      <c r="M1804" s="7">
        <f t="shared" si="211"/>
        <v>2.2827041264268377E-3</v>
      </c>
      <c r="N1804" s="7">
        <f t="shared" si="211"/>
        <v>2.3677979479084232E-3</v>
      </c>
      <c r="O1804" s="7">
        <f t="shared" si="209"/>
        <v>-7.4449076831447636E-3</v>
      </c>
      <c r="P1804" s="7">
        <f t="shared" si="210"/>
        <v>-5.4366248119086863E-3</v>
      </c>
      <c r="Q1804" s="7">
        <f t="shared" si="210"/>
        <v>-8.4350416227183915E-3</v>
      </c>
      <c r="R1804" s="7">
        <f t="shared" si="210"/>
        <v>-3.6389566300934519E-3</v>
      </c>
      <c r="S1804" s="7">
        <f t="shared" si="210"/>
        <v>3.6297680505787311E-3</v>
      </c>
      <c r="T1804" s="7">
        <f t="shared" si="210"/>
        <v>5.1934450606612855E-3</v>
      </c>
      <c r="U1804" s="7">
        <f t="shared" si="210"/>
        <v>-9.7393166948983017E-3</v>
      </c>
      <c r="V1804" s="9">
        <f t="shared" si="210"/>
        <v>-5.954153197637867E-4</v>
      </c>
    </row>
    <row r="1805" spans="1:22" x14ac:dyDescent="0.2">
      <c r="A1805" s="8">
        <v>43089</v>
      </c>
      <c r="B1805" s="6">
        <v>33777.379999999997</v>
      </c>
      <c r="C1805" s="6">
        <v>554.5</v>
      </c>
      <c r="D1805" s="6">
        <v>315.8</v>
      </c>
      <c r="E1805" s="6">
        <v>53.7</v>
      </c>
      <c r="F1805" s="6">
        <v>342.48</v>
      </c>
      <c r="G1805" s="6">
        <v>317.5</v>
      </c>
      <c r="H1805" s="6">
        <v>166.65</v>
      </c>
      <c r="I1805" s="7">
        <f t="shared" si="211"/>
        <v>1.7573891166218214E-3</v>
      </c>
      <c r="J1805" s="7">
        <f t="shared" si="211"/>
        <v>-1.532912533814268E-3</v>
      </c>
      <c r="K1805" s="7">
        <f t="shared" si="211"/>
        <v>-6.6497783407220012E-3</v>
      </c>
      <c r="L1805" s="7">
        <f t="shared" si="211"/>
        <v>-9.3109869646190724E-4</v>
      </c>
      <c r="M1805" s="7">
        <f t="shared" si="211"/>
        <v>-2.0818733940668022E-2</v>
      </c>
      <c r="N1805" s="7">
        <f t="shared" si="211"/>
        <v>7.244094488189079E-3</v>
      </c>
      <c r="O1805" s="7">
        <f t="shared" si="209"/>
        <v>9.9009900990099098E-3</v>
      </c>
      <c r="P1805" s="7">
        <f t="shared" si="210"/>
        <v>6.2487360189177467E-4</v>
      </c>
      <c r="Q1805" s="7">
        <f t="shared" si="210"/>
        <v>1.0059444109680314E-2</v>
      </c>
      <c r="R1805" s="7">
        <f t="shared" si="210"/>
        <v>1.1089110047232213E-3</v>
      </c>
      <c r="S1805" s="7">
        <f t="shared" si="210"/>
        <v>-2.7549951768230631E-2</v>
      </c>
      <c r="T1805" s="7">
        <f t="shared" si="210"/>
        <v>2.2801027154446683E-3</v>
      </c>
      <c r="U1805" s="7">
        <f t="shared" si="210"/>
        <v>2.3649991314978833E-3</v>
      </c>
      <c r="V1805" s="9">
        <f t="shared" si="210"/>
        <v>-7.4727593297464782E-3</v>
      </c>
    </row>
    <row r="1806" spans="1:22" x14ac:dyDescent="0.2">
      <c r="A1806" s="8">
        <v>43088</v>
      </c>
      <c r="B1806" s="6">
        <v>33836.74</v>
      </c>
      <c r="C1806" s="6">
        <v>553.65</v>
      </c>
      <c r="D1806" s="6">
        <v>313.7</v>
      </c>
      <c r="E1806" s="6">
        <v>53.65</v>
      </c>
      <c r="F1806" s="6">
        <v>335.35</v>
      </c>
      <c r="G1806" s="6">
        <v>319.8</v>
      </c>
      <c r="H1806" s="6">
        <v>168.3</v>
      </c>
      <c r="I1806" s="7">
        <f t="shared" si="211"/>
        <v>-6.9468867272673984E-3</v>
      </c>
      <c r="J1806" s="7">
        <f t="shared" si="211"/>
        <v>-9.0309762485324407E-3</v>
      </c>
      <c r="K1806" s="7">
        <f t="shared" si="211"/>
        <v>-1.5301243226012118E-2</v>
      </c>
      <c r="L1806" s="7">
        <f t="shared" si="211"/>
        <v>-2.6095060577819185E-2</v>
      </c>
      <c r="M1806" s="7">
        <f t="shared" si="211"/>
        <v>-3.4292530192336912E-3</v>
      </c>
      <c r="N1806" s="7">
        <f t="shared" si="211"/>
        <v>-2.8142589118199668E-3</v>
      </c>
      <c r="O1806" s="7">
        <f t="shared" si="209"/>
        <v>6.5359477124182774E-3</v>
      </c>
      <c r="P1806" s="7">
        <f t="shared" si="210"/>
        <v>1.7558467151701652E-3</v>
      </c>
      <c r="Q1806" s="7">
        <f t="shared" si="210"/>
        <v>-1.5340886463044772E-3</v>
      </c>
      <c r="R1806" s="7">
        <f t="shared" si="210"/>
        <v>-6.6719866249092766E-3</v>
      </c>
      <c r="S1806" s="7">
        <f t="shared" si="210"/>
        <v>-9.3153243811160775E-4</v>
      </c>
      <c r="T1806" s="7">
        <f t="shared" si="210"/>
        <v>-2.1038499290944385E-2</v>
      </c>
      <c r="U1806" s="7">
        <f t="shared" si="210"/>
        <v>7.2179820671076202E-3</v>
      </c>
      <c r="V1806" s="9">
        <f t="shared" si="210"/>
        <v>9.8522964430116395E-3</v>
      </c>
    </row>
    <row r="1807" spans="1:22" x14ac:dyDescent="0.2">
      <c r="A1807" s="8">
        <v>43087</v>
      </c>
      <c r="B1807" s="6">
        <v>33601.68</v>
      </c>
      <c r="C1807" s="6">
        <v>548.65</v>
      </c>
      <c r="D1807" s="6">
        <v>308.89999999999998</v>
      </c>
      <c r="E1807" s="6">
        <v>52.25</v>
      </c>
      <c r="F1807" s="6">
        <v>334.2</v>
      </c>
      <c r="G1807" s="6">
        <v>318.89999999999998</v>
      </c>
      <c r="H1807" s="6">
        <v>169.4</v>
      </c>
      <c r="I1807" s="7">
        <f t="shared" si="211"/>
        <v>-4.1280674061534572E-3</v>
      </c>
      <c r="J1807" s="7">
        <f t="shared" si="211"/>
        <v>-1.275858926455764E-3</v>
      </c>
      <c r="K1807" s="7">
        <f t="shared" si="211"/>
        <v>-1.8614438329556449E-2</v>
      </c>
      <c r="L1807" s="7">
        <f t="shared" si="211"/>
        <v>5.7416267942582699E-3</v>
      </c>
      <c r="M1807" s="7">
        <f t="shared" si="211"/>
        <v>3.0819868342311096E-3</v>
      </c>
      <c r="N1807" s="7">
        <f t="shared" si="211"/>
        <v>-2.0852931953590392E-2</v>
      </c>
      <c r="O1807" s="7">
        <f t="shared" si="209"/>
        <v>-2.4498229043683595E-2</v>
      </c>
      <c r="P1807" s="7">
        <f t="shared" si="210"/>
        <v>-6.9711286808413894E-3</v>
      </c>
      <c r="Q1807" s="7">
        <f t="shared" si="210"/>
        <v>-9.072002707309108E-3</v>
      </c>
      <c r="R1807" s="7">
        <f t="shared" si="210"/>
        <v>-1.5419515272096448E-2</v>
      </c>
      <c r="S1807" s="7">
        <f t="shared" si="210"/>
        <v>-2.6441578231787079E-2</v>
      </c>
      <c r="T1807" s="7">
        <f t="shared" si="210"/>
        <v>-3.43514638445295E-3</v>
      </c>
      <c r="U1807" s="7">
        <f t="shared" si="210"/>
        <v>-2.8182263838420003E-3</v>
      </c>
      <c r="V1807" s="9">
        <f t="shared" si="210"/>
        <v>6.5146810211936723E-3</v>
      </c>
    </row>
    <row r="1808" spans="1:22" x14ac:dyDescent="0.2">
      <c r="A1808" s="8">
        <v>43084</v>
      </c>
      <c r="B1808" s="6">
        <v>33462.97</v>
      </c>
      <c r="C1808" s="6">
        <v>547.95000000000005</v>
      </c>
      <c r="D1808" s="6">
        <v>303.14999999999998</v>
      </c>
      <c r="E1808" s="6">
        <v>52.55</v>
      </c>
      <c r="F1808" s="6">
        <v>335.23</v>
      </c>
      <c r="G1808" s="6">
        <v>312.25</v>
      </c>
      <c r="H1808" s="6">
        <v>165.25</v>
      </c>
      <c r="I1808" s="7">
        <f t="shared" si="211"/>
        <v>-6.4629648832725817E-3</v>
      </c>
      <c r="J1808" s="7">
        <f t="shared" si="211"/>
        <v>-1.1862396204033177E-2</v>
      </c>
      <c r="K1808" s="7">
        <f t="shared" si="211"/>
        <v>3.9584364176152853E-3</v>
      </c>
      <c r="L1808" s="7">
        <f t="shared" si="211"/>
        <v>-8.5632730732634332E-3</v>
      </c>
      <c r="M1808" s="7">
        <f t="shared" si="211"/>
        <v>7.9050204337320906E-3</v>
      </c>
      <c r="N1808" s="7">
        <f t="shared" si="211"/>
        <v>5.6044835868696019E-3</v>
      </c>
      <c r="O1808" s="7">
        <f t="shared" si="209"/>
        <v>3.6308623298033638E-3</v>
      </c>
      <c r="P1808" s="7">
        <f t="shared" si="210"/>
        <v>-4.1366113979643543E-3</v>
      </c>
      <c r="Q1808" s="7">
        <f t="shared" si="210"/>
        <v>-1.2766735274068537E-3</v>
      </c>
      <c r="R1808" s="7">
        <f t="shared" si="210"/>
        <v>-1.8789867406796272E-2</v>
      </c>
      <c r="S1808" s="7">
        <f t="shared" si="210"/>
        <v>5.7252064780396444E-3</v>
      </c>
      <c r="T1808" s="7">
        <f t="shared" si="210"/>
        <v>3.077247248538072E-3</v>
      </c>
      <c r="U1808" s="7">
        <f t="shared" si="210"/>
        <v>-2.1073425010324803E-2</v>
      </c>
      <c r="V1808" s="9">
        <f t="shared" si="210"/>
        <v>-2.4803303486158359E-2</v>
      </c>
    </row>
    <row r="1809" spans="1:22" x14ac:dyDescent="0.2">
      <c r="A1809" s="8">
        <v>43083</v>
      </c>
      <c r="B1809" s="6">
        <v>33246.699999999997</v>
      </c>
      <c r="C1809" s="6">
        <v>541.45000000000005</v>
      </c>
      <c r="D1809" s="6">
        <v>304.35000000000002</v>
      </c>
      <c r="E1809" s="6">
        <v>52.1</v>
      </c>
      <c r="F1809" s="6">
        <v>337.88</v>
      </c>
      <c r="G1809" s="6">
        <v>314</v>
      </c>
      <c r="H1809" s="6">
        <v>165.85</v>
      </c>
      <c r="I1809" s="7">
        <f t="shared" si="211"/>
        <v>-5.8249390165038273E-3</v>
      </c>
      <c r="J1809" s="7">
        <f t="shared" si="211"/>
        <v>-1.0527287838212329E-2</v>
      </c>
      <c r="K1809" s="7">
        <f t="shared" si="211"/>
        <v>-4.5999671430919653E-3</v>
      </c>
      <c r="L1809" s="7">
        <f t="shared" si="211"/>
        <v>4.7984644913627861E-3</v>
      </c>
      <c r="M1809" s="7">
        <f t="shared" si="211"/>
        <v>3.4834852610394096E-2</v>
      </c>
      <c r="N1809" s="7">
        <f t="shared" si="211"/>
        <v>-2.2292993630572688E-3</v>
      </c>
      <c r="O1809" s="7">
        <f t="shared" si="209"/>
        <v>-1.2662044015676832E-2</v>
      </c>
      <c r="P1809" s="7">
        <f t="shared" si="210"/>
        <v>-6.483940265094126E-3</v>
      </c>
      <c r="Q1809" s="7">
        <f t="shared" si="210"/>
        <v>-1.1933315835012727E-2</v>
      </c>
      <c r="R1809" s="7">
        <f t="shared" si="210"/>
        <v>3.9506224221939751E-3</v>
      </c>
      <c r="S1809" s="7">
        <f t="shared" si="210"/>
        <v>-8.6001485636387712E-3</v>
      </c>
      <c r="T1809" s="7">
        <f t="shared" si="210"/>
        <v>7.8739394494646339E-3</v>
      </c>
      <c r="U1809" s="7">
        <f t="shared" si="210"/>
        <v>5.5888369025664155E-3</v>
      </c>
      <c r="V1809" s="9">
        <f t="shared" si="210"/>
        <v>3.6242866612657943E-3</v>
      </c>
    </row>
    <row r="1810" spans="1:22" x14ac:dyDescent="0.2">
      <c r="A1810" s="8">
        <v>43082</v>
      </c>
      <c r="B1810" s="6">
        <v>33053.040000000001</v>
      </c>
      <c r="C1810" s="6">
        <v>535.75</v>
      </c>
      <c r="D1810" s="6">
        <v>302.95</v>
      </c>
      <c r="E1810" s="6">
        <v>52.35</v>
      </c>
      <c r="F1810" s="6">
        <v>349.65</v>
      </c>
      <c r="G1810" s="6">
        <v>313.3</v>
      </c>
      <c r="H1810" s="6">
        <v>163.75</v>
      </c>
      <c r="I1810" s="7">
        <f t="shared" si="211"/>
        <v>5.2930078443615969E-3</v>
      </c>
      <c r="J1810" s="7">
        <f t="shared" si="211"/>
        <v>5.3196453569761548E-3</v>
      </c>
      <c r="K1810" s="7">
        <f t="shared" si="211"/>
        <v>1.5349067502888447E-2</v>
      </c>
      <c r="L1810" s="7">
        <f t="shared" si="211"/>
        <v>1.9102196752626588E-2</v>
      </c>
      <c r="M1810" s="7">
        <f t="shared" si="211"/>
        <v>3.5692835692835656E-2</v>
      </c>
      <c r="N1810" s="7">
        <f t="shared" si="211"/>
        <v>1.6437918927545425E-2</v>
      </c>
      <c r="O1810" s="7">
        <f t="shared" si="209"/>
        <v>1.129770992366419E-2</v>
      </c>
      <c r="P1810" s="7">
        <f t="shared" si="210"/>
        <v>-5.8419701428286744E-3</v>
      </c>
      <c r="Q1810" s="7">
        <f t="shared" si="210"/>
        <v>-1.0583091720702157E-2</v>
      </c>
      <c r="R1810" s="7">
        <f t="shared" si="210"/>
        <v>-4.6105795489355126E-3</v>
      </c>
      <c r="S1810" s="7">
        <f t="shared" si="210"/>
        <v>4.7869885572246491E-3</v>
      </c>
      <c r="T1810" s="7">
        <f t="shared" si="210"/>
        <v>3.42418512905798E-2</v>
      </c>
      <c r="U1810" s="7">
        <f t="shared" si="210"/>
        <v>-2.2317879501072631E-3</v>
      </c>
      <c r="V1810" s="9">
        <f t="shared" si="210"/>
        <v>-1.2742890877700142E-2</v>
      </c>
    </row>
    <row r="1811" spans="1:22" x14ac:dyDescent="0.2">
      <c r="A1811" s="8">
        <v>43081</v>
      </c>
      <c r="B1811" s="6">
        <v>33227.99</v>
      </c>
      <c r="C1811" s="6">
        <v>538.6</v>
      </c>
      <c r="D1811" s="6">
        <v>307.60000000000002</v>
      </c>
      <c r="E1811" s="6">
        <v>53.35</v>
      </c>
      <c r="F1811" s="6">
        <v>362.13</v>
      </c>
      <c r="G1811" s="6">
        <v>318.45</v>
      </c>
      <c r="H1811" s="6">
        <v>165.6</v>
      </c>
      <c r="I1811" s="7">
        <f t="shared" si="211"/>
        <v>6.8556659611369586E-3</v>
      </c>
      <c r="J1811" s="7">
        <f t="shared" si="211"/>
        <v>1.2068325287783122E-2</v>
      </c>
      <c r="K1811" s="7">
        <f t="shared" si="211"/>
        <v>1.2516254876462796E-2</v>
      </c>
      <c r="L1811" s="7">
        <f t="shared" si="211"/>
        <v>1.2183692596063667E-2</v>
      </c>
      <c r="M1811" s="7">
        <f t="shared" si="211"/>
        <v>-1.5740203794217478E-2</v>
      </c>
      <c r="N1811" s="7">
        <f t="shared" si="211"/>
        <v>-1.570105197048477E-4</v>
      </c>
      <c r="O1811" s="7">
        <f t="shared" si="209"/>
        <v>1.1171497584540946E-2</v>
      </c>
      <c r="P1811" s="7">
        <f t="shared" si="210"/>
        <v>5.2790491124615072E-3</v>
      </c>
      <c r="Q1811" s="7">
        <f t="shared" si="210"/>
        <v>5.3055460238120881E-3</v>
      </c>
      <c r="R1811" s="7">
        <f t="shared" si="210"/>
        <v>1.5232462240491029E-2</v>
      </c>
      <c r="S1811" s="7">
        <f t="shared" si="210"/>
        <v>1.8922040431216546E-2</v>
      </c>
      <c r="T1811" s="7">
        <f t="shared" si="210"/>
        <v>3.5070609231269534E-2</v>
      </c>
      <c r="U1811" s="7">
        <f t="shared" si="210"/>
        <v>1.630427885922869E-2</v>
      </c>
      <c r="V1811" s="9">
        <f t="shared" si="210"/>
        <v>1.1234367435798085E-2</v>
      </c>
    </row>
    <row r="1812" spans="1:22" x14ac:dyDescent="0.2">
      <c r="A1812" s="8">
        <v>43080</v>
      </c>
      <c r="B1812" s="6">
        <v>33455.79</v>
      </c>
      <c r="C1812" s="6">
        <v>545.1</v>
      </c>
      <c r="D1812" s="6">
        <v>311.45</v>
      </c>
      <c r="E1812" s="6">
        <v>54</v>
      </c>
      <c r="F1812" s="6">
        <v>356.43</v>
      </c>
      <c r="G1812" s="6">
        <v>318.39999999999998</v>
      </c>
      <c r="H1812" s="6">
        <v>167.45</v>
      </c>
      <c r="I1812" s="7">
        <f t="shared" si="211"/>
        <v>-6.1421356363128288E-3</v>
      </c>
      <c r="J1812" s="7">
        <f t="shared" si="211"/>
        <v>-4.7697670152265781E-3</v>
      </c>
      <c r="K1812" s="7">
        <f t="shared" si="211"/>
        <v>-2.2475517739605211E-3</v>
      </c>
      <c r="L1812" s="7">
        <f t="shared" si="211"/>
        <v>-8.3333333333334147E-3</v>
      </c>
      <c r="M1812" s="7">
        <f t="shared" si="211"/>
        <v>-3.2348567741211531E-2</v>
      </c>
      <c r="N1812" s="7">
        <f t="shared" si="211"/>
        <v>-1.6645728643215896E-2</v>
      </c>
      <c r="O1812" s="7">
        <f t="shared" si="209"/>
        <v>0</v>
      </c>
      <c r="P1812" s="7">
        <f t="shared" si="210"/>
        <v>6.8322727397989638E-3</v>
      </c>
      <c r="Q1812" s="7">
        <f t="shared" si="210"/>
        <v>1.1996083692736638E-2</v>
      </c>
      <c r="R1812" s="7">
        <f t="shared" si="210"/>
        <v>1.243857406866548E-2</v>
      </c>
      <c r="S1812" s="7">
        <f t="shared" si="210"/>
        <v>1.2110068816511948E-2</v>
      </c>
      <c r="T1812" s="7">
        <f t="shared" si="210"/>
        <v>-1.5865396242839606E-2</v>
      </c>
      <c r="U1812" s="7">
        <f t="shared" si="210"/>
        <v>-1.5702284714687228E-4</v>
      </c>
      <c r="V1812" s="9">
        <f t="shared" si="210"/>
        <v>1.110955728905416E-2</v>
      </c>
    </row>
    <row r="1813" spans="1:22" x14ac:dyDescent="0.2">
      <c r="A1813" s="8">
        <v>43077</v>
      </c>
      <c r="B1813" s="6">
        <v>33250.300000000003</v>
      </c>
      <c r="C1813" s="6">
        <v>542.5</v>
      </c>
      <c r="D1813" s="6">
        <v>310.75</v>
      </c>
      <c r="E1813" s="6">
        <v>53.55</v>
      </c>
      <c r="F1813" s="6">
        <v>344.9</v>
      </c>
      <c r="G1813" s="6">
        <v>313.10000000000002</v>
      </c>
      <c r="H1813" s="6">
        <v>167.45</v>
      </c>
      <c r="I1813" s="7">
        <f t="shared" si="211"/>
        <v>-9.0552566443010685E-3</v>
      </c>
      <c r="J1813" s="7">
        <f t="shared" si="211"/>
        <v>-1.5576036866359555E-2</v>
      </c>
      <c r="K1813" s="7">
        <f t="shared" si="211"/>
        <v>-1.5929203539822967E-2</v>
      </c>
      <c r="L1813" s="7">
        <f t="shared" si="211"/>
        <v>0</v>
      </c>
      <c r="M1813" s="7">
        <f t="shared" si="211"/>
        <v>-1.7686285879965125E-2</v>
      </c>
      <c r="N1813" s="7">
        <f t="shared" si="211"/>
        <v>1.0539763653784506E-2</v>
      </c>
      <c r="O1813" s="7">
        <f t="shared" si="209"/>
        <v>2.9859659599880128E-3</v>
      </c>
      <c r="P1813" s="7">
        <f t="shared" si="210"/>
        <v>-6.1610761480224759E-3</v>
      </c>
      <c r="Q1813" s="7">
        <f t="shared" si="210"/>
        <v>-4.7811786556205904E-3</v>
      </c>
      <c r="R1813" s="7">
        <f t="shared" si="210"/>
        <v>-2.2500813093340516E-3</v>
      </c>
      <c r="S1813" s="7">
        <f t="shared" si="210"/>
        <v>-8.3682496705166903E-3</v>
      </c>
      <c r="T1813" s="7">
        <f t="shared" si="210"/>
        <v>-3.288334719551058E-2</v>
      </c>
      <c r="U1813" s="7">
        <f t="shared" si="210"/>
        <v>-1.6785825637867749E-2</v>
      </c>
      <c r="V1813" s="9">
        <f t="shared" si="210"/>
        <v>0</v>
      </c>
    </row>
    <row r="1814" spans="1:22" x14ac:dyDescent="0.2">
      <c r="A1814" s="8">
        <v>43076</v>
      </c>
      <c r="B1814" s="6">
        <v>32949.21</v>
      </c>
      <c r="C1814" s="6">
        <v>534.04999999999995</v>
      </c>
      <c r="D1814" s="6">
        <v>305.8</v>
      </c>
      <c r="E1814" s="6">
        <v>53.55</v>
      </c>
      <c r="F1814" s="6">
        <v>338.8</v>
      </c>
      <c r="G1814" s="6">
        <v>316.39999999999998</v>
      </c>
      <c r="H1814" s="6">
        <v>167.95</v>
      </c>
      <c r="I1814" s="7">
        <f t="shared" si="211"/>
        <v>-1.0684019434760272E-2</v>
      </c>
      <c r="J1814" s="7">
        <f t="shared" si="211"/>
        <v>-6.6473176668850886E-3</v>
      </c>
      <c r="K1814" s="7">
        <f t="shared" si="211"/>
        <v>-2.0601700457815619E-2</v>
      </c>
      <c r="L1814" s="7">
        <f t="shared" si="211"/>
        <v>-6.5359477124181664E-3</v>
      </c>
      <c r="M1814" s="7">
        <f t="shared" si="211"/>
        <v>-6.9952774498228676E-3</v>
      </c>
      <c r="N1814" s="7">
        <f t="shared" si="211"/>
        <v>-1.2642225031605614E-2</v>
      </c>
      <c r="O1814" s="7">
        <f t="shared" si="209"/>
        <v>-1.1908306043465267E-2</v>
      </c>
      <c r="P1814" s="7">
        <f t="shared" si="210"/>
        <v>-9.0965046772462591E-3</v>
      </c>
      <c r="Q1814" s="7">
        <f t="shared" si="210"/>
        <v>-1.5698617878910266E-2</v>
      </c>
      <c r="R1814" s="7">
        <f t="shared" si="210"/>
        <v>-1.6057436895858524E-2</v>
      </c>
      <c r="S1814" s="7">
        <f t="shared" si="210"/>
        <v>0</v>
      </c>
      <c r="T1814" s="7">
        <f t="shared" si="210"/>
        <v>-1.7844557164895809E-2</v>
      </c>
      <c r="U1814" s="7">
        <f t="shared" si="210"/>
        <v>1.0484607561138571E-2</v>
      </c>
      <c r="V1814" s="9">
        <f t="shared" si="210"/>
        <v>2.9815168180881151E-3</v>
      </c>
    </row>
    <row r="1815" spans="1:22" x14ac:dyDescent="0.2">
      <c r="A1815" s="8">
        <v>43075</v>
      </c>
      <c r="B1815" s="6">
        <v>32597.18</v>
      </c>
      <c r="C1815" s="6">
        <v>530.5</v>
      </c>
      <c r="D1815" s="6">
        <v>299.5</v>
      </c>
      <c r="E1815" s="6">
        <v>53.2</v>
      </c>
      <c r="F1815" s="6">
        <v>336.43</v>
      </c>
      <c r="G1815" s="6">
        <v>312.39999999999998</v>
      </c>
      <c r="H1815" s="6">
        <v>165.95</v>
      </c>
      <c r="I1815" s="7">
        <f t="shared" si="211"/>
        <v>6.2968637164320107E-3</v>
      </c>
      <c r="J1815" s="7">
        <f t="shared" si="211"/>
        <v>4.9952874646559398E-3</v>
      </c>
      <c r="K1815" s="7">
        <f t="shared" si="211"/>
        <v>1.9198664440734481E-2</v>
      </c>
      <c r="L1815" s="7">
        <f t="shared" si="211"/>
        <v>1.1278195488721776E-2</v>
      </c>
      <c r="M1815" s="7">
        <f t="shared" si="211"/>
        <v>1.7447908926076838E-2</v>
      </c>
      <c r="N1815" s="7">
        <f t="shared" si="211"/>
        <v>2.1446862996158833E-2</v>
      </c>
      <c r="O1815" s="7">
        <f t="shared" si="209"/>
        <v>2.4404941247363698E-2</v>
      </c>
      <c r="P1815" s="7">
        <f t="shared" si="210"/>
        <v>-1.0741503376733708E-2</v>
      </c>
      <c r="Q1815" s="7">
        <f t="shared" si="210"/>
        <v>-6.6695094816666012E-3</v>
      </c>
      <c r="R1815" s="7">
        <f t="shared" si="210"/>
        <v>-2.0816875939457941E-2</v>
      </c>
      <c r="S1815" s="7">
        <f t="shared" si="210"/>
        <v>-6.5574005461589398E-3</v>
      </c>
      <c r="T1815" s="7">
        <f t="shared" si="210"/>
        <v>-7.0198591072088519E-3</v>
      </c>
      <c r="U1815" s="7">
        <f t="shared" si="210"/>
        <v>-1.272281792796796E-2</v>
      </c>
      <c r="V1815" s="9">
        <f t="shared" si="210"/>
        <v>-1.1979777892318083E-2</v>
      </c>
    </row>
    <row r="1816" spans="1:22" x14ac:dyDescent="0.2">
      <c r="A1816" s="8">
        <v>43074</v>
      </c>
      <c r="B1816" s="6">
        <v>32802.44</v>
      </c>
      <c r="C1816" s="6">
        <v>533.15</v>
      </c>
      <c r="D1816" s="6">
        <v>305.25</v>
      </c>
      <c r="E1816" s="6">
        <v>53.8</v>
      </c>
      <c r="F1816" s="6">
        <v>342.3</v>
      </c>
      <c r="G1816" s="6">
        <v>319.10000000000002</v>
      </c>
      <c r="H1816" s="6">
        <v>170</v>
      </c>
      <c r="I1816" s="7">
        <f t="shared" si="211"/>
        <v>2.0510669328257514E-3</v>
      </c>
      <c r="J1816" s="7">
        <f t="shared" si="211"/>
        <v>3.3761605551909657E-3</v>
      </c>
      <c r="K1816" s="7">
        <f t="shared" si="211"/>
        <v>-3.2760032760033031E-3</v>
      </c>
      <c r="L1816" s="7">
        <f t="shared" si="211"/>
        <v>1.0223048327137718E-2</v>
      </c>
      <c r="M1816" s="7">
        <f t="shared" si="211"/>
        <v>4.4697633654688929E-3</v>
      </c>
      <c r="N1816" s="7">
        <f t="shared" si="211"/>
        <v>-1.7235976183014756E-2</v>
      </c>
      <c r="O1816" s="7">
        <f t="shared" si="209"/>
        <v>5.8823529411755615E-4</v>
      </c>
      <c r="P1816" s="7">
        <f t="shared" si="210"/>
        <v>6.277121303612427E-3</v>
      </c>
      <c r="Q1816" s="7">
        <f t="shared" si="210"/>
        <v>4.9828524101506698E-3</v>
      </c>
      <c r="R1816" s="7">
        <f t="shared" si="210"/>
        <v>1.9016695435309948E-2</v>
      </c>
      <c r="S1816" s="7">
        <f t="shared" si="210"/>
        <v>1.1215070820140003E-2</v>
      </c>
      <c r="T1816" s="7">
        <f t="shared" si="210"/>
        <v>1.7297441865449296E-2</v>
      </c>
      <c r="U1816" s="7">
        <f t="shared" si="210"/>
        <v>2.1220115318666986E-2</v>
      </c>
      <c r="V1816" s="9">
        <f t="shared" si="210"/>
        <v>2.4111898884278178E-2</v>
      </c>
    </row>
    <row r="1817" spans="1:22" x14ac:dyDescent="0.2">
      <c r="A1817" s="8">
        <v>43073</v>
      </c>
      <c r="B1817" s="6">
        <v>32869.72</v>
      </c>
      <c r="C1817" s="6">
        <v>534.95000000000005</v>
      </c>
      <c r="D1817" s="6">
        <v>304.25</v>
      </c>
      <c r="E1817" s="6">
        <v>54.35</v>
      </c>
      <c r="F1817" s="6">
        <v>343.83</v>
      </c>
      <c r="G1817" s="6">
        <v>313.60000000000002</v>
      </c>
      <c r="H1817" s="6">
        <v>170.1</v>
      </c>
      <c r="I1817" s="7">
        <f t="shared" si="211"/>
        <v>-1.1189629847774274E-3</v>
      </c>
      <c r="J1817" s="7">
        <f t="shared" si="211"/>
        <v>-2.0562669408356049E-3</v>
      </c>
      <c r="K1817" s="7">
        <f t="shared" si="211"/>
        <v>3.2867707477404196E-3</v>
      </c>
      <c r="L1817" s="7">
        <f t="shared" si="211"/>
        <v>4.5998160073597028E-3</v>
      </c>
      <c r="M1817" s="7">
        <f t="shared" si="211"/>
        <v>2.0998749381962112E-2</v>
      </c>
      <c r="N1817" s="7">
        <f t="shared" si="211"/>
        <v>-2.7104591836735192E-3</v>
      </c>
      <c r="O1817" s="7">
        <f t="shared" si="209"/>
        <v>-1.4697236919459122E-2</v>
      </c>
      <c r="P1817" s="7">
        <f t="shared" si="210"/>
        <v>2.0489663668215351E-3</v>
      </c>
      <c r="Q1817" s="7">
        <f t="shared" si="210"/>
        <v>3.3704741204271323E-3</v>
      </c>
      <c r="R1817" s="7">
        <f t="shared" si="210"/>
        <v>-3.281381123177534E-3</v>
      </c>
      <c r="S1817" s="7">
        <f t="shared" si="210"/>
        <v>1.0171146399479887E-2</v>
      </c>
      <c r="T1817" s="7">
        <f t="shared" si="210"/>
        <v>4.4598036405778694E-3</v>
      </c>
      <c r="U1817" s="7">
        <f t="shared" si="210"/>
        <v>-1.7386244807945071E-2</v>
      </c>
      <c r="V1817" s="9">
        <f t="shared" si="210"/>
        <v>5.8806235155422289E-4</v>
      </c>
    </row>
    <row r="1818" spans="1:22" x14ac:dyDescent="0.2">
      <c r="A1818" s="8">
        <v>43070</v>
      </c>
      <c r="B1818" s="6">
        <v>32832.94</v>
      </c>
      <c r="C1818" s="6">
        <v>533.85</v>
      </c>
      <c r="D1818" s="6">
        <v>305.25</v>
      </c>
      <c r="E1818" s="6">
        <v>54.6</v>
      </c>
      <c r="F1818" s="6">
        <v>351.05</v>
      </c>
      <c r="G1818" s="6">
        <v>312.75</v>
      </c>
      <c r="H1818" s="6">
        <v>167.6</v>
      </c>
      <c r="I1818" s="7">
        <f t="shared" si="211"/>
        <v>9.6369682398225187E-3</v>
      </c>
      <c r="J1818" s="7">
        <f t="shared" si="211"/>
        <v>2.9034372951202148E-3</v>
      </c>
      <c r="K1818" s="7">
        <f t="shared" si="211"/>
        <v>7.5348075348076193E-3</v>
      </c>
      <c r="L1818" s="7">
        <f t="shared" si="211"/>
        <v>5.494505494505475E-3</v>
      </c>
      <c r="M1818" s="7">
        <f t="shared" si="211"/>
        <v>-5.7541660732089994E-3</v>
      </c>
      <c r="N1818" s="7">
        <f t="shared" si="211"/>
        <v>2.4300559552358214E-2</v>
      </c>
      <c r="O1818" s="7">
        <f t="shared" si="209"/>
        <v>8.9498806682577481E-3</v>
      </c>
      <c r="P1818" s="7">
        <f t="shared" si="210"/>
        <v>-1.11958949126006E-3</v>
      </c>
      <c r="Q1818" s="7">
        <f t="shared" si="210"/>
        <v>-2.0583839603041938E-3</v>
      </c>
      <c r="R1818" s="7">
        <f t="shared" si="210"/>
        <v>3.2813811231775813E-3</v>
      </c>
      <c r="S1818" s="7">
        <f t="shared" ref="S1818:V1881" si="212">LN(E1818/E1817)</f>
        <v>4.5892691836409054E-3</v>
      </c>
      <c r="T1818" s="7">
        <f t="shared" si="212"/>
        <v>2.0781314286540425E-2</v>
      </c>
      <c r="U1818" s="7">
        <f t="shared" si="212"/>
        <v>-2.7141391292323114E-3</v>
      </c>
      <c r="V1818" s="9">
        <f t="shared" si="212"/>
        <v>-1.4806311353833392E-2</v>
      </c>
    </row>
    <row r="1819" spans="1:22" x14ac:dyDescent="0.2">
      <c r="A1819" s="8">
        <v>43069</v>
      </c>
      <c r="B1819" s="6">
        <v>33149.35</v>
      </c>
      <c r="C1819" s="6">
        <v>535.4</v>
      </c>
      <c r="D1819" s="6">
        <v>307.55</v>
      </c>
      <c r="E1819" s="6">
        <v>54.9</v>
      </c>
      <c r="F1819" s="6">
        <v>349.03</v>
      </c>
      <c r="G1819" s="6">
        <v>320.35000000000002</v>
      </c>
      <c r="H1819" s="6">
        <v>169.1</v>
      </c>
      <c r="I1819" s="7">
        <f t="shared" si="211"/>
        <v>1.3677794587224179E-2</v>
      </c>
      <c r="J1819" s="7">
        <f t="shared" si="211"/>
        <v>2.6335450130743343E-2</v>
      </c>
      <c r="K1819" s="7">
        <f t="shared" si="211"/>
        <v>2.3735977889774107E-2</v>
      </c>
      <c r="L1819" s="7">
        <f t="shared" si="211"/>
        <v>2.0036429872495543E-2</v>
      </c>
      <c r="M1819" s="7">
        <f t="shared" si="211"/>
        <v>-1.2262556227258359E-2</v>
      </c>
      <c r="N1819" s="7">
        <f t="shared" si="211"/>
        <v>2.6689558295613924E-2</v>
      </c>
      <c r="O1819" s="7">
        <f t="shared" si="209"/>
        <v>1.507983441750449E-2</v>
      </c>
      <c r="P1819" s="7">
        <f t="shared" ref="P1819:U1882" si="213">LN(B1819/B1818)</f>
        <v>9.590828853753031E-3</v>
      </c>
      <c r="Q1819" s="7">
        <f t="shared" si="213"/>
        <v>2.8992304619406229E-3</v>
      </c>
      <c r="R1819" s="7">
        <f t="shared" si="213"/>
        <v>7.5065626635633011E-3</v>
      </c>
      <c r="S1819" s="7">
        <f t="shared" si="212"/>
        <v>5.4794657646255705E-3</v>
      </c>
      <c r="T1819" s="7">
        <f t="shared" si="212"/>
        <v>-5.7707850697831546E-3</v>
      </c>
      <c r="U1819" s="7">
        <f t="shared" si="212"/>
        <v>2.4009998738010147E-2</v>
      </c>
      <c r="V1819" s="9">
        <f t="shared" si="212"/>
        <v>8.9100678565519394E-3</v>
      </c>
    </row>
    <row r="1820" spans="1:22" x14ac:dyDescent="0.2">
      <c r="A1820" s="8">
        <v>43068</v>
      </c>
      <c r="B1820" s="6">
        <v>33602.76</v>
      </c>
      <c r="C1820" s="6">
        <v>549.5</v>
      </c>
      <c r="D1820" s="6">
        <v>314.85000000000002</v>
      </c>
      <c r="E1820" s="6">
        <v>56</v>
      </c>
      <c r="F1820" s="6">
        <v>344.75</v>
      </c>
      <c r="G1820" s="6">
        <v>328.9</v>
      </c>
      <c r="H1820" s="6">
        <v>171.65</v>
      </c>
      <c r="I1820" s="7">
        <f t="shared" si="211"/>
        <v>4.7109225551689171E-4</v>
      </c>
      <c r="J1820" s="7">
        <f t="shared" si="211"/>
        <v>2.3748862602365639E-2</v>
      </c>
      <c r="K1820" s="7">
        <f t="shared" si="211"/>
        <v>-5.2405907575037158E-3</v>
      </c>
      <c r="L1820" s="7">
        <f t="shared" si="211"/>
        <v>-1.4285714285714235E-2</v>
      </c>
      <c r="M1820" s="7">
        <f t="shared" si="211"/>
        <v>-1.4358230601885347E-2</v>
      </c>
      <c r="N1820" s="7">
        <f t="shared" si="211"/>
        <v>9.4253572514442219E-3</v>
      </c>
      <c r="O1820" s="7">
        <f t="shared" si="209"/>
        <v>3.4954849985435743E-3</v>
      </c>
      <c r="P1820" s="7">
        <f t="shared" si="213"/>
        <v>1.3585097856263663E-2</v>
      </c>
      <c r="Q1820" s="7">
        <f t="shared" si="213"/>
        <v>2.5994642757423893E-2</v>
      </c>
      <c r="R1820" s="7">
        <f t="shared" si="213"/>
        <v>2.3458659280374494E-2</v>
      </c>
      <c r="S1820" s="7">
        <f t="shared" si="212"/>
        <v>1.9838342219664379E-2</v>
      </c>
      <c r="T1820" s="7">
        <f t="shared" si="212"/>
        <v>-1.2338361720063506E-2</v>
      </c>
      <c r="U1820" s="7">
        <f t="shared" si="212"/>
        <v>2.6339605109980475E-2</v>
      </c>
      <c r="V1820" s="9">
        <f t="shared" si="212"/>
        <v>1.4967263999166501E-2</v>
      </c>
    </row>
    <row r="1821" spans="1:22" x14ac:dyDescent="0.2">
      <c r="A1821" s="8">
        <v>43067</v>
      </c>
      <c r="B1821" s="6">
        <v>33618.589999999997</v>
      </c>
      <c r="C1821" s="6">
        <v>562.54999999999995</v>
      </c>
      <c r="D1821" s="6">
        <v>313.2</v>
      </c>
      <c r="E1821" s="6">
        <v>55.2</v>
      </c>
      <c r="F1821" s="6">
        <v>339.8</v>
      </c>
      <c r="G1821" s="6">
        <v>332</v>
      </c>
      <c r="H1821" s="6">
        <v>172.25</v>
      </c>
      <c r="I1821" s="7">
        <f t="shared" si="211"/>
        <v>3.1485556056933817E-3</v>
      </c>
      <c r="J1821" s="7">
        <f t="shared" si="211"/>
        <v>-5.5995022664652172E-3</v>
      </c>
      <c r="K1821" s="7">
        <f t="shared" si="211"/>
        <v>1.2132822477650018E-2</v>
      </c>
      <c r="L1821" s="7">
        <f t="shared" si="211"/>
        <v>-1.8115942028985588E-3</v>
      </c>
      <c r="M1821" s="7">
        <f t="shared" si="211"/>
        <v>-1.6244849911712933E-2</v>
      </c>
      <c r="N1821" s="7">
        <f t="shared" si="211"/>
        <v>1.0993975903614395E-2</v>
      </c>
      <c r="O1821" s="7">
        <f t="shared" si="209"/>
        <v>1.8287373004354235E-2</v>
      </c>
      <c r="P1821" s="7">
        <f t="shared" si="213"/>
        <v>4.7098132639748644E-4</v>
      </c>
      <c r="Q1821" s="7">
        <f t="shared" si="213"/>
        <v>2.3471245173404699E-2</v>
      </c>
      <c r="R1821" s="7">
        <f t="shared" si="213"/>
        <v>-5.2543708181037934E-3</v>
      </c>
      <c r="S1821" s="7">
        <f t="shared" si="212"/>
        <v>-1.4388737452099556E-2</v>
      </c>
      <c r="T1821" s="7">
        <f t="shared" si="212"/>
        <v>-1.4462307435579465E-2</v>
      </c>
      <c r="U1821" s="7">
        <f t="shared" si="212"/>
        <v>9.3812157214772686E-3</v>
      </c>
      <c r="V1821" s="9">
        <f t="shared" si="212"/>
        <v>3.4893899900669155E-3</v>
      </c>
    </row>
    <row r="1822" spans="1:22" x14ac:dyDescent="0.2">
      <c r="A1822" s="8">
        <v>43066</v>
      </c>
      <c r="B1822" s="6">
        <v>33724.44</v>
      </c>
      <c r="C1822" s="6">
        <v>559.4</v>
      </c>
      <c r="D1822" s="6">
        <v>317</v>
      </c>
      <c r="E1822" s="6">
        <v>55.1</v>
      </c>
      <c r="F1822" s="6">
        <v>334.28</v>
      </c>
      <c r="G1822" s="6">
        <v>335.65</v>
      </c>
      <c r="H1822" s="6">
        <v>175.4</v>
      </c>
      <c r="I1822" s="7">
        <f t="shared" si="211"/>
        <v>-1.3402742936577949E-3</v>
      </c>
      <c r="J1822" s="7">
        <f t="shared" si="211"/>
        <v>-2.4848051483732481E-2</v>
      </c>
      <c r="K1822" s="7">
        <f t="shared" si="211"/>
        <v>6.309148264984632E-4</v>
      </c>
      <c r="L1822" s="7">
        <f t="shared" si="211"/>
        <v>-8.1669691470055428E-3</v>
      </c>
      <c r="M1822" s="7">
        <f t="shared" si="211"/>
        <v>-7.9274859399305342E-3</v>
      </c>
      <c r="N1822" s="7">
        <f t="shared" si="211"/>
        <v>-9.6827051988678248E-3</v>
      </c>
      <c r="O1822" s="7">
        <f t="shared" si="209"/>
        <v>8.2668187001140314E-3</v>
      </c>
      <c r="P1822" s="7">
        <f t="shared" si="213"/>
        <v>3.1436092842847146E-3</v>
      </c>
      <c r="Q1822" s="7">
        <f t="shared" si="213"/>
        <v>-5.6152382492215599E-3</v>
      </c>
      <c r="R1822" s="7">
        <f t="shared" si="213"/>
        <v>1.2059809760632532E-2</v>
      </c>
      <c r="S1822" s="7">
        <f t="shared" si="212"/>
        <v>-1.8132371241808313E-3</v>
      </c>
      <c r="T1822" s="7">
        <f t="shared" si="212"/>
        <v>-1.6378244104596398E-2</v>
      </c>
      <c r="U1822" s="7">
        <f t="shared" si="212"/>
        <v>1.0933981468271927E-2</v>
      </c>
      <c r="V1822" s="9">
        <f t="shared" si="212"/>
        <v>1.8122170044314812E-2</v>
      </c>
    </row>
    <row r="1823" spans="1:22" x14ac:dyDescent="0.2">
      <c r="A1823" s="8">
        <v>43063</v>
      </c>
      <c r="B1823" s="6">
        <v>33679.24</v>
      </c>
      <c r="C1823" s="6">
        <v>545.5</v>
      </c>
      <c r="D1823" s="6">
        <v>317.2</v>
      </c>
      <c r="E1823" s="6">
        <v>54.65</v>
      </c>
      <c r="F1823" s="6">
        <v>331.63</v>
      </c>
      <c r="G1823" s="6">
        <v>332.4</v>
      </c>
      <c r="H1823" s="6">
        <v>176.85</v>
      </c>
      <c r="I1823" s="7">
        <f t="shared" si="211"/>
        <v>-2.7067119091760405E-3</v>
      </c>
      <c r="J1823" s="7">
        <f t="shared" si="211"/>
        <v>-2.4747937671860676E-3</v>
      </c>
      <c r="K1823" s="7">
        <f t="shared" si="211"/>
        <v>7.0933165195459225E-3</v>
      </c>
      <c r="L1823" s="7">
        <f t="shared" si="211"/>
        <v>-1.8298261665141702E-3</v>
      </c>
      <c r="M1823" s="7">
        <f t="shared" si="211"/>
        <v>3.4677200494526161E-3</v>
      </c>
      <c r="N1823" s="7">
        <f t="shared" si="211"/>
        <v>7.6714801444044411E-3</v>
      </c>
      <c r="O1823" s="7">
        <f t="shared" si="209"/>
        <v>7.0681368391292132E-3</v>
      </c>
      <c r="P1823" s="7">
        <f t="shared" si="213"/>
        <v>-1.341173264583775E-3</v>
      </c>
      <c r="Q1823" s="7">
        <f t="shared" si="213"/>
        <v>-2.516197549473375E-2</v>
      </c>
      <c r="R1823" s="7">
        <f t="shared" si="213"/>
        <v>6.3071588341234589E-4</v>
      </c>
      <c r="S1823" s="7">
        <f t="shared" si="212"/>
        <v>-8.2005015363213352E-3</v>
      </c>
      <c r="T1823" s="7">
        <f t="shared" si="212"/>
        <v>-7.9590755179785883E-3</v>
      </c>
      <c r="U1823" s="7">
        <f t="shared" si="212"/>
        <v>-9.7298874034673615E-3</v>
      </c>
      <c r="V1823" s="9">
        <f t="shared" si="212"/>
        <v>8.2328357134069663E-3</v>
      </c>
    </row>
    <row r="1824" spans="1:22" x14ac:dyDescent="0.2">
      <c r="A1824" s="8">
        <v>43062</v>
      </c>
      <c r="B1824" s="6">
        <v>33588.080000000002</v>
      </c>
      <c r="C1824" s="6">
        <v>544.15</v>
      </c>
      <c r="D1824" s="6">
        <v>319.45</v>
      </c>
      <c r="E1824" s="6">
        <v>54.55</v>
      </c>
      <c r="F1824" s="6">
        <v>332.78</v>
      </c>
      <c r="G1824" s="6">
        <v>334.95</v>
      </c>
      <c r="H1824" s="6">
        <v>178.1</v>
      </c>
      <c r="I1824" s="7">
        <f t="shared" si="211"/>
        <v>-7.8986354682963889E-4</v>
      </c>
      <c r="J1824" s="7">
        <f t="shared" si="211"/>
        <v>-6.7077092713405673E-3</v>
      </c>
      <c r="K1824" s="7">
        <f t="shared" si="211"/>
        <v>-1.7217091876663426E-3</v>
      </c>
      <c r="L1824" s="7">
        <f t="shared" si="211"/>
        <v>4.5829514207149646E-3</v>
      </c>
      <c r="M1824" s="7">
        <f t="shared" si="211"/>
        <v>-1.9322074643908782E-2</v>
      </c>
      <c r="N1824" s="7">
        <f t="shared" si="211"/>
        <v>1.0449320794148065E-3</v>
      </c>
      <c r="O1824" s="7">
        <f t="shared" si="209"/>
        <v>1.4317798989331942E-2</v>
      </c>
      <c r="P1824" s="7">
        <f t="shared" si="213"/>
        <v>-2.710381677354982E-3</v>
      </c>
      <c r="Q1824" s="7">
        <f t="shared" si="213"/>
        <v>-2.4778611310548432E-3</v>
      </c>
      <c r="R1824" s="7">
        <f t="shared" si="213"/>
        <v>7.0682772876592536E-3</v>
      </c>
      <c r="S1824" s="7">
        <f t="shared" si="212"/>
        <v>-1.8315023434677311E-3</v>
      </c>
      <c r="T1824" s="7">
        <f t="shared" si="212"/>
        <v>3.4617213721043201E-3</v>
      </c>
      <c r="U1824" s="7">
        <f t="shared" si="212"/>
        <v>7.6422039729835568E-3</v>
      </c>
      <c r="V1824" s="9">
        <f t="shared" si="212"/>
        <v>7.0432746441263499E-3</v>
      </c>
    </row>
    <row r="1825" spans="1:22" x14ac:dyDescent="0.2">
      <c r="A1825" s="8">
        <v>43061</v>
      </c>
      <c r="B1825" s="6">
        <v>33561.550000000003</v>
      </c>
      <c r="C1825" s="6">
        <v>540.5</v>
      </c>
      <c r="D1825" s="6">
        <v>318.89999999999998</v>
      </c>
      <c r="E1825" s="6">
        <v>54.8</v>
      </c>
      <c r="F1825" s="6">
        <v>326.35000000000002</v>
      </c>
      <c r="G1825" s="6">
        <v>335.3</v>
      </c>
      <c r="H1825" s="6">
        <v>180.65</v>
      </c>
      <c r="I1825" s="7">
        <f t="shared" si="211"/>
        <v>-2.4790273393214823E-3</v>
      </c>
      <c r="J1825" s="7">
        <f t="shared" si="211"/>
        <v>1.1655874190564131E-2</v>
      </c>
      <c r="K1825" s="7">
        <f t="shared" si="211"/>
        <v>3.1357792411415009E-3</v>
      </c>
      <c r="L1825" s="7">
        <f t="shared" ref="L1825:O1888" si="214">(E1826/E1825)-1</f>
        <v>9.1240875912412811E-4</v>
      </c>
      <c r="M1825" s="7">
        <f t="shared" si="214"/>
        <v>-1.8385169296768478E-3</v>
      </c>
      <c r="N1825" s="7">
        <f t="shared" si="214"/>
        <v>-1.3868177751267585E-2</v>
      </c>
      <c r="O1825" s="7">
        <f t="shared" si="209"/>
        <v>-1.6606698034874467E-3</v>
      </c>
      <c r="P1825" s="7">
        <f t="shared" si="213"/>
        <v>-7.9017565339950112E-4</v>
      </c>
      <c r="Q1825" s="7">
        <f t="shared" si="213"/>
        <v>-6.7303070628076415E-3</v>
      </c>
      <c r="R1825" s="7">
        <f t="shared" si="213"/>
        <v>-1.7231930323403832E-3</v>
      </c>
      <c r="S1825" s="7">
        <f t="shared" si="212"/>
        <v>4.572481674890049E-3</v>
      </c>
      <c r="T1825" s="7">
        <f t="shared" si="212"/>
        <v>-1.9511185906134633E-2</v>
      </c>
      <c r="U1825" s="7">
        <f t="shared" si="212"/>
        <v>1.0443865179062505E-3</v>
      </c>
      <c r="V1825" s="9">
        <f t="shared" si="212"/>
        <v>1.4216267298033368E-2</v>
      </c>
    </row>
    <row r="1826" spans="1:22" x14ac:dyDescent="0.2">
      <c r="A1826" s="8">
        <v>43060</v>
      </c>
      <c r="B1826" s="6">
        <v>33478.35</v>
      </c>
      <c r="C1826" s="6">
        <v>546.79999999999995</v>
      </c>
      <c r="D1826" s="6">
        <v>319.89999999999998</v>
      </c>
      <c r="E1826" s="6">
        <v>54.85</v>
      </c>
      <c r="F1826" s="6">
        <v>325.75</v>
      </c>
      <c r="G1826" s="6">
        <v>330.65</v>
      </c>
      <c r="H1826" s="6">
        <v>180.35</v>
      </c>
      <c r="I1826" s="7">
        <f t="shared" ref="I1826:I1857" si="215">(B1827/B1826)-1</f>
        <v>-3.5381074634800447E-3</v>
      </c>
      <c r="J1826" s="7">
        <f t="shared" ref="J1826:J1857" si="216">(C1827/C1826)-1</f>
        <v>-3.0175566934893538E-3</v>
      </c>
      <c r="K1826" s="7">
        <f t="shared" ref="K1826:K1857" si="217">(D1827/D1826)-1</f>
        <v>-4.2200687714909479E-3</v>
      </c>
      <c r="L1826" s="7">
        <f t="shared" si="214"/>
        <v>9.1157702825883646E-4</v>
      </c>
      <c r="M1826" s="7">
        <f t="shared" si="214"/>
        <v>1.7958557175748346E-2</v>
      </c>
      <c r="N1826" s="7">
        <f t="shared" si="214"/>
        <v>7.1072130651748111E-3</v>
      </c>
      <c r="O1826" s="7">
        <f t="shared" si="209"/>
        <v>2.2733573606875446E-2</v>
      </c>
      <c r="P1826" s="7">
        <f t="shared" si="213"/>
        <v>-2.4821052154075864E-3</v>
      </c>
      <c r="Q1826" s="7">
        <f t="shared" si="213"/>
        <v>1.1588467770531368E-2</v>
      </c>
      <c r="R1826" s="7">
        <f t="shared" si="213"/>
        <v>3.1308729394604615E-3</v>
      </c>
      <c r="S1826" s="7">
        <f t="shared" si="212"/>
        <v>9.1199276726944278E-4</v>
      </c>
      <c r="T1826" s="7">
        <f t="shared" si="212"/>
        <v>-1.8402090762720503E-3</v>
      </c>
      <c r="U1826" s="7">
        <f t="shared" si="212"/>
        <v>-1.3965239351511541E-2</v>
      </c>
      <c r="V1826" s="9">
        <f t="shared" si="212"/>
        <v>-1.6620502441012711E-3</v>
      </c>
    </row>
    <row r="1827" spans="1:22" x14ac:dyDescent="0.2">
      <c r="A1827" s="8">
        <v>43059</v>
      </c>
      <c r="B1827" s="6">
        <v>33359.9</v>
      </c>
      <c r="C1827" s="6">
        <v>545.15</v>
      </c>
      <c r="D1827" s="6">
        <v>318.55</v>
      </c>
      <c r="E1827" s="6">
        <v>54.9</v>
      </c>
      <c r="F1827" s="6">
        <v>331.6</v>
      </c>
      <c r="G1827" s="6">
        <v>333</v>
      </c>
      <c r="H1827" s="6">
        <v>184.45</v>
      </c>
      <c r="I1827" s="7">
        <f t="shared" si="215"/>
        <v>-5.1259146460269633E-4</v>
      </c>
      <c r="J1827" s="7">
        <f t="shared" si="216"/>
        <v>-5.0444831697697978E-3</v>
      </c>
      <c r="K1827" s="7">
        <f t="shared" si="217"/>
        <v>2.0561921205462186E-2</v>
      </c>
      <c r="L1827" s="7">
        <f t="shared" si="214"/>
        <v>9.107468123863427E-4</v>
      </c>
      <c r="M1827" s="7">
        <f t="shared" si="214"/>
        <v>1.0946924004824998E-2</v>
      </c>
      <c r="N1827" s="7">
        <f t="shared" si="214"/>
        <v>1.3513513513513598E-2</v>
      </c>
      <c r="O1827" s="7">
        <f t="shared" si="209"/>
        <v>-4.8793711032798504E-3</v>
      </c>
      <c r="P1827" s="7">
        <f t="shared" si="213"/>
        <v>-3.544381368563354E-3</v>
      </c>
      <c r="Q1827" s="7">
        <f t="shared" si="213"/>
        <v>-3.0221186974036958E-3</v>
      </c>
      <c r="R1827" s="7">
        <f t="shared" si="213"/>
        <v>-4.2289983929749793E-3</v>
      </c>
      <c r="S1827" s="7">
        <f t="shared" si="212"/>
        <v>9.1116179424564371E-4</v>
      </c>
      <c r="T1827" s="7">
        <f t="shared" si="212"/>
        <v>1.7799207256185483E-2</v>
      </c>
      <c r="U1827" s="7">
        <f t="shared" si="212"/>
        <v>7.0820758597726014E-3</v>
      </c>
      <c r="V1827" s="9">
        <f t="shared" si="212"/>
        <v>2.2479016693136566E-2</v>
      </c>
    </row>
    <row r="1828" spans="1:22" x14ac:dyDescent="0.2">
      <c r="A1828" s="8">
        <v>43056</v>
      </c>
      <c r="B1828" s="6">
        <v>33342.800000000003</v>
      </c>
      <c r="C1828" s="6">
        <v>542.4</v>
      </c>
      <c r="D1828" s="6">
        <v>325.10000000000002</v>
      </c>
      <c r="E1828" s="6">
        <v>54.95</v>
      </c>
      <c r="F1828" s="6">
        <v>335.23</v>
      </c>
      <c r="G1828" s="6">
        <v>337.5</v>
      </c>
      <c r="H1828" s="6">
        <v>183.55</v>
      </c>
      <c r="I1828" s="7">
        <f t="shared" si="215"/>
        <v>-7.0773900212340868E-3</v>
      </c>
      <c r="J1828" s="7">
        <f t="shared" si="216"/>
        <v>3.6873156342198676E-4</v>
      </c>
      <c r="K1828" s="7">
        <f t="shared" si="217"/>
        <v>-1.8917256228852763E-2</v>
      </c>
      <c r="L1828" s="7">
        <f t="shared" si="214"/>
        <v>-1.2738853503184711E-2</v>
      </c>
      <c r="M1828" s="7">
        <f t="shared" si="214"/>
        <v>-3.7079020374071514E-2</v>
      </c>
      <c r="N1828" s="7">
        <f t="shared" si="214"/>
        <v>-1.2148148148148241E-2</v>
      </c>
      <c r="O1828" s="7">
        <f t="shared" si="209"/>
        <v>-4.0860800871697078E-3</v>
      </c>
      <c r="P1828" s="7">
        <f t="shared" si="213"/>
        <v>-5.1272288451922529E-4</v>
      </c>
      <c r="Q1828" s="7">
        <f t="shared" si="213"/>
        <v>-5.0572495262049561E-3</v>
      </c>
      <c r="R1828" s="7">
        <f t="shared" si="213"/>
        <v>2.0353378747362396E-2</v>
      </c>
      <c r="S1828" s="7">
        <f t="shared" si="212"/>
        <v>9.1033233414560748E-4</v>
      </c>
      <c r="T1828" s="7">
        <f t="shared" si="212"/>
        <v>1.0887440148691301E-2</v>
      </c>
      <c r="U1828" s="7">
        <f t="shared" si="212"/>
        <v>1.3423020332140771E-2</v>
      </c>
      <c r="V1828" s="9">
        <f t="shared" si="212"/>
        <v>-4.8913140998411665E-3</v>
      </c>
    </row>
    <row r="1829" spans="1:22" x14ac:dyDescent="0.2">
      <c r="A1829" s="8">
        <v>43055</v>
      </c>
      <c r="B1829" s="6">
        <v>33106.82</v>
      </c>
      <c r="C1829" s="6">
        <v>542.6</v>
      </c>
      <c r="D1829" s="6">
        <v>318.95</v>
      </c>
      <c r="E1829" s="6">
        <v>54.25</v>
      </c>
      <c r="F1829" s="6">
        <v>322.8</v>
      </c>
      <c r="G1829" s="6">
        <v>333.4</v>
      </c>
      <c r="H1829" s="6">
        <v>182.8</v>
      </c>
      <c r="I1829" s="7">
        <f t="shared" si="215"/>
        <v>-1.046249685110201E-2</v>
      </c>
      <c r="J1829" s="7">
        <f t="shared" si="216"/>
        <v>-1.1057869517140384E-3</v>
      </c>
      <c r="K1829" s="7">
        <f t="shared" si="217"/>
        <v>-1.081674243611852E-2</v>
      </c>
      <c r="L1829" s="7">
        <f t="shared" si="214"/>
        <v>6.4516129032259339E-3</v>
      </c>
      <c r="M1829" s="7">
        <f t="shared" si="214"/>
        <v>-3.0421313506815317E-2</v>
      </c>
      <c r="N1829" s="7">
        <f t="shared" si="214"/>
        <v>-2.5344931013797201E-2</v>
      </c>
      <c r="O1829" s="7">
        <f t="shared" si="209"/>
        <v>-4.1575492341356823E-2</v>
      </c>
      <c r="P1829" s="7">
        <f t="shared" si="213"/>
        <v>-7.1025535443244815E-3</v>
      </c>
      <c r="Q1829" s="7">
        <f t="shared" si="213"/>
        <v>3.6866359864571382E-4</v>
      </c>
      <c r="R1829" s="7">
        <f t="shared" si="213"/>
        <v>-1.9098476621895448E-2</v>
      </c>
      <c r="S1829" s="7">
        <f t="shared" si="212"/>
        <v>-1.2820688429061434E-2</v>
      </c>
      <c r="T1829" s="7">
        <f t="shared" si="212"/>
        <v>-3.7783927014037551E-2</v>
      </c>
      <c r="U1829" s="7">
        <f t="shared" si="212"/>
        <v>-1.222253999589098E-2</v>
      </c>
      <c r="V1829" s="9">
        <f t="shared" si="212"/>
        <v>-4.0944509227936647E-3</v>
      </c>
    </row>
    <row r="1830" spans="1:22" x14ac:dyDescent="0.2">
      <c r="A1830" s="8">
        <v>43054</v>
      </c>
      <c r="B1830" s="6">
        <v>32760.44</v>
      </c>
      <c r="C1830" s="6">
        <v>542</v>
      </c>
      <c r="D1830" s="6">
        <v>315.5</v>
      </c>
      <c r="E1830" s="6">
        <v>54.6</v>
      </c>
      <c r="F1830" s="6">
        <v>312.98</v>
      </c>
      <c r="G1830" s="6">
        <v>324.95</v>
      </c>
      <c r="H1830" s="6">
        <v>175.2</v>
      </c>
      <c r="I1830" s="7">
        <f t="shared" si="215"/>
        <v>5.5380819061039421E-3</v>
      </c>
      <c r="J1830" s="7">
        <f t="shared" si="216"/>
        <v>6.7343173431733128E-3</v>
      </c>
      <c r="K1830" s="7">
        <f t="shared" si="217"/>
        <v>-4.4374009508715284E-3</v>
      </c>
      <c r="L1830" s="7">
        <f t="shared" si="214"/>
        <v>1.2820512820512775E-2</v>
      </c>
      <c r="M1830" s="7">
        <f t="shared" si="214"/>
        <v>-3.770208959038901E-3</v>
      </c>
      <c r="N1830" s="7">
        <f t="shared" si="214"/>
        <v>1.2771195568549221E-2</v>
      </c>
      <c r="O1830" s="7">
        <f t="shared" si="209"/>
        <v>-4.8515981735159919E-3</v>
      </c>
      <c r="P1830" s="7">
        <f t="shared" si="213"/>
        <v>-1.051761354718672E-2</v>
      </c>
      <c r="Q1830" s="7">
        <f t="shared" si="213"/>
        <v>-1.1063987851852289E-3</v>
      </c>
      <c r="R1830" s="7">
        <f t="shared" si="213"/>
        <v>-1.0875668706696472E-2</v>
      </c>
      <c r="S1830" s="7">
        <f t="shared" si="212"/>
        <v>6.4308903302905526E-3</v>
      </c>
      <c r="T1830" s="7">
        <f t="shared" si="212"/>
        <v>-3.0893645660767802E-2</v>
      </c>
      <c r="U1830" s="7">
        <f t="shared" si="212"/>
        <v>-2.56716459763357E-2</v>
      </c>
      <c r="V1830" s="9">
        <f t="shared" si="212"/>
        <v>-4.2464480517758724E-2</v>
      </c>
    </row>
    <row r="1831" spans="1:22" x14ac:dyDescent="0.2">
      <c r="A1831" s="8">
        <v>43053</v>
      </c>
      <c r="B1831" s="6">
        <v>32941.870000000003</v>
      </c>
      <c r="C1831" s="6">
        <v>545.65</v>
      </c>
      <c r="D1831" s="6">
        <v>314.10000000000002</v>
      </c>
      <c r="E1831" s="6">
        <v>55.3</v>
      </c>
      <c r="F1831" s="6">
        <v>311.8</v>
      </c>
      <c r="G1831" s="6">
        <v>329.1</v>
      </c>
      <c r="H1831" s="6">
        <v>174.35</v>
      </c>
      <c r="I1831" s="7">
        <f t="shared" si="215"/>
        <v>2.7833878283167746E-3</v>
      </c>
      <c r="J1831" s="7">
        <f t="shared" si="216"/>
        <v>-1.5211215980940107E-2</v>
      </c>
      <c r="K1831" s="7">
        <f t="shared" si="217"/>
        <v>4.7755491881562584E-4</v>
      </c>
      <c r="L1831" s="7">
        <f t="shared" si="214"/>
        <v>3.6166365280290158E-3</v>
      </c>
      <c r="M1831" s="7">
        <f t="shared" si="214"/>
        <v>-1.4271969211032687E-2</v>
      </c>
      <c r="N1831" s="7">
        <f t="shared" si="214"/>
        <v>5.9252506836826591E-3</v>
      </c>
      <c r="O1831" s="7">
        <f t="shared" si="209"/>
        <v>-1.2905075996558657E-2</v>
      </c>
      <c r="P1831" s="7">
        <f t="shared" si="213"/>
        <v>5.5228031146797654E-3</v>
      </c>
      <c r="Q1831" s="7">
        <f t="shared" si="213"/>
        <v>6.7117431194525035E-3</v>
      </c>
      <c r="R1831" s="7">
        <f t="shared" si="213"/>
        <v>-4.4472754366668811E-3</v>
      </c>
      <c r="S1831" s="7">
        <f t="shared" si="212"/>
        <v>1.2739025777429712E-2</v>
      </c>
      <c r="T1831" s="7">
        <f t="shared" si="212"/>
        <v>-3.7773341113497192E-3</v>
      </c>
      <c r="U1831" s="7">
        <f t="shared" si="212"/>
        <v>1.2690331608936576E-2</v>
      </c>
      <c r="V1831" s="9">
        <f t="shared" si="212"/>
        <v>-4.8634053806309099E-3</v>
      </c>
    </row>
    <row r="1832" spans="1:22" x14ac:dyDescent="0.2">
      <c r="A1832" s="8">
        <v>43052</v>
      </c>
      <c r="B1832" s="6">
        <v>33033.56</v>
      </c>
      <c r="C1832" s="6">
        <v>537.35</v>
      </c>
      <c r="D1832" s="6">
        <v>314.25</v>
      </c>
      <c r="E1832" s="6">
        <v>55.5</v>
      </c>
      <c r="F1832" s="6">
        <v>307.35000000000002</v>
      </c>
      <c r="G1832" s="6">
        <v>331.05</v>
      </c>
      <c r="H1832" s="6">
        <v>172.1</v>
      </c>
      <c r="I1832" s="7">
        <f t="shared" si="215"/>
        <v>8.5065006617512928E-3</v>
      </c>
      <c r="J1832" s="7">
        <f t="shared" si="216"/>
        <v>1.3864334232809084E-2</v>
      </c>
      <c r="K1832" s="7">
        <f t="shared" si="217"/>
        <v>1.352426412092278E-2</v>
      </c>
      <c r="L1832" s="7">
        <f t="shared" si="214"/>
        <v>7.2072072072071336E-3</v>
      </c>
      <c r="M1832" s="7">
        <f t="shared" si="214"/>
        <v>-1.584512770457136E-2</v>
      </c>
      <c r="N1832" s="7">
        <f t="shared" si="214"/>
        <v>7.5517293460203305E-3</v>
      </c>
      <c r="O1832" s="7">
        <f t="shared" si="209"/>
        <v>-1.336432306798363E-2</v>
      </c>
      <c r="P1832" s="7">
        <f t="shared" si="213"/>
        <v>2.7795213773088149E-3</v>
      </c>
      <c r="Q1832" s="7">
        <f t="shared" si="213"/>
        <v>-1.5328093271936483E-2</v>
      </c>
      <c r="R1832" s="7">
        <f t="shared" si="213"/>
        <v>4.7744092575590367E-4</v>
      </c>
      <c r="S1832" s="7">
        <f t="shared" si="212"/>
        <v>3.6101122240997934E-3</v>
      </c>
      <c r="T1832" s="7">
        <f t="shared" si="212"/>
        <v>-1.4374793270657665E-2</v>
      </c>
      <c r="U1832" s="7">
        <f t="shared" si="212"/>
        <v>5.9077654215607331E-3</v>
      </c>
      <c r="V1832" s="9">
        <f t="shared" si="212"/>
        <v>-1.298906990416644E-2</v>
      </c>
    </row>
    <row r="1833" spans="1:22" x14ac:dyDescent="0.2">
      <c r="A1833" s="8">
        <v>43049</v>
      </c>
      <c r="B1833" s="6">
        <v>33314.559999999998</v>
      </c>
      <c r="C1833" s="6">
        <v>544.79999999999995</v>
      </c>
      <c r="D1833" s="6">
        <v>318.5</v>
      </c>
      <c r="E1833" s="6">
        <v>55.9</v>
      </c>
      <c r="F1833" s="6">
        <v>302.48</v>
      </c>
      <c r="G1833" s="6">
        <v>333.55</v>
      </c>
      <c r="H1833" s="6">
        <v>169.8</v>
      </c>
      <c r="I1833" s="7">
        <f t="shared" si="215"/>
        <v>-1.9099756983131932E-3</v>
      </c>
      <c r="J1833" s="7">
        <f t="shared" si="216"/>
        <v>-8.0763582966225655E-3</v>
      </c>
      <c r="K1833" s="7">
        <f t="shared" si="217"/>
        <v>-2.2605965463108335E-2</v>
      </c>
      <c r="L1833" s="7">
        <f t="shared" si="214"/>
        <v>7.1556350626118537E-3</v>
      </c>
      <c r="M1833" s="7">
        <f t="shared" si="214"/>
        <v>3.1076434805606956E-2</v>
      </c>
      <c r="N1833" s="7">
        <f t="shared" si="214"/>
        <v>-5.9511317643531791E-2</v>
      </c>
      <c r="O1833" s="7">
        <f t="shared" si="209"/>
        <v>-2.5029446407538236E-2</v>
      </c>
      <c r="P1833" s="7">
        <f t="shared" si="213"/>
        <v>8.4705242631955158E-3</v>
      </c>
      <c r="Q1833" s="7">
        <f t="shared" si="213"/>
        <v>1.3769103548140248E-2</v>
      </c>
      <c r="R1833" s="7">
        <f t="shared" si="213"/>
        <v>1.3433627541861181E-2</v>
      </c>
      <c r="S1833" s="7">
        <f t="shared" si="212"/>
        <v>7.1813594086645761E-3</v>
      </c>
      <c r="T1833" s="7">
        <f t="shared" si="212"/>
        <v>-1.597200377034106E-2</v>
      </c>
      <c r="U1833" s="7">
        <f t="shared" si="212"/>
        <v>7.5233577846694176E-3</v>
      </c>
      <c r="V1833" s="9">
        <f t="shared" si="212"/>
        <v>-1.3454429340246691E-2</v>
      </c>
    </row>
    <row r="1834" spans="1:22" x14ac:dyDescent="0.2">
      <c r="A1834" s="8">
        <v>43048</v>
      </c>
      <c r="B1834" s="6">
        <v>33250.93</v>
      </c>
      <c r="C1834" s="6">
        <v>540.4</v>
      </c>
      <c r="D1834" s="6">
        <v>311.3</v>
      </c>
      <c r="E1834" s="6">
        <v>56.3</v>
      </c>
      <c r="F1834" s="6">
        <v>311.88</v>
      </c>
      <c r="G1834" s="6">
        <v>313.7</v>
      </c>
      <c r="H1834" s="6">
        <v>165.55</v>
      </c>
      <c r="I1834" s="7">
        <f t="shared" si="215"/>
        <v>-9.6598801898184483E-4</v>
      </c>
      <c r="J1834" s="7">
        <f t="shared" si="216"/>
        <v>8.2346410066618247E-3</v>
      </c>
      <c r="K1834" s="7">
        <f t="shared" si="217"/>
        <v>-1.8631545133312E-2</v>
      </c>
      <c r="L1834" s="7">
        <f t="shared" si="214"/>
        <v>-3.5523978685612079E-3</v>
      </c>
      <c r="M1834" s="7">
        <f t="shared" si="214"/>
        <v>-1.9077850455303302E-2</v>
      </c>
      <c r="N1834" s="7">
        <f t="shared" si="214"/>
        <v>-1.3229199872489605E-2</v>
      </c>
      <c r="O1834" s="7">
        <f t="shared" si="209"/>
        <v>-1.9631531259438284E-2</v>
      </c>
      <c r="P1834" s="7">
        <f t="shared" si="213"/>
        <v>-1.9118020277643602E-3</v>
      </c>
      <c r="Q1834" s="7">
        <f t="shared" si="213"/>
        <v>-8.1091487492587697E-3</v>
      </c>
      <c r="R1834" s="7">
        <f t="shared" si="213"/>
        <v>-2.2865397564655568E-2</v>
      </c>
      <c r="S1834" s="7">
        <f t="shared" si="212"/>
        <v>7.1301549845912693E-3</v>
      </c>
      <c r="T1834" s="7">
        <f t="shared" si="212"/>
        <v>3.0603338858721761E-2</v>
      </c>
      <c r="U1834" s="7">
        <f t="shared" si="212"/>
        <v>-6.1355663958892054E-2</v>
      </c>
      <c r="V1834" s="9">
        <f t="shared" si="212"/>
        <v>-2.5348009883991617E-2</v>
      </c>
    </row>
    <row r="1835" spans="1:22" x14ac:dyDescent="0.2">
      <c r="A1835" s="8">
        <v>43047</v>
      </c>
      <c r="B1835" s="6">
        <v>33218.81</v>
      </c>
      <c r="C1835" s="6">
        <v>544.85</v>
      </c>
      <c r="D1835" s="6">
        <v>305.5</v>
      </c>
      <c r="E1835" s="6">
        <v>56.1</v>
      </c>
      <c r="F1835" s="6">
        <v>305.93</v>
      </c>
      <c r="G1835" s="6">
        <v>309.55</v>
      </c>
      <c r="H1835" s="6">
        <v>162.30000000000001</v>
      </c>
      <c r="I1835" s="7">
        <f t="shared" si="215"/>
        <v>4.5742156326491479E-3</v>
      </c>
      <c r="J1835" s="7">
        <f t="shared" si="216"/>
        <v>-3.2486005322565958E-2</v>
      </c>
      <c r="K1835" s="7">
        <f t="shared" si="217"/>
        <v>2.2749590834697075E-2</v>
      </c>
      <c r="L1835" s="7">
        <f t="shared" si="214"/>
        <v>4.4563279857396942E-3</v>
      </c>
      <c r="M1835" s="7">
        <f t="shared" si="214"/>
        <v>-6.5374432059617238E-4</v>
      </c>
      <c r="N1835" s="7">
        <f t="shared" si="214"/>
        <v>2.4713293490550736E-2</v>
      </c>
      <c r="O1835" s="7">
        <f t="shared" si="209"/>
        <v>1.817621688231652E-2</v>
      </c>
      <c r="P1835" s="7">
        <f t="shared" si="213"/>
        <v>-9.6645488609115764E-4</v>
      </c>
      <c r="Q1835" s="7">
        <f t="shared" si="213"/>
        <v>8.2009213368514269E-3</v>
      </c>
      <c r="R1835" s="7">
        <f t="shared" si="213"/>
        <v>-1.8807298835912555E-2</v>
      </c>
      <c r="S1835" s="7">
        <f t="shared" si="212"/>
        <v>-3.5587226169939952E-3</v>
      </c>
      <c r="T1835" s="7">
        <f t="shared" si="212"/>
        <v>-1.9262180828094218E-2</v>
      </c>
      <c r="U1835" s="7">
        <f t="shared" si="212"/>
        <v>-1.331748523139129E-2</v>
      </c>
      <c r="V1835" s="9">
        <f t="shared" si="212"/>
        <v>-1.9826789472709799E-2</v>
      </c>
    </row>
    <row r="1836" spans="1:22" x14ac:dyDescent="0.2">
      <c r="A1836" s="8">
        <v>43046</v>
      </c>
      <c r="B1836" s="6">
        <v>33370.76</v>
      </c>
      <c r="C1836" s="6">
        <v>527.15</v>
      </c>
      <c r="D1836" s="6">
        <v>312.45</v>
      </c>
      <c r="E1836" s="6">
        <v>56.35</v>
      </c>
      <c r="F1836" s="6">
        <v>305.73</v>
      </c>
      <c r="G1836" s="6">
        <v>317.2</v>
      </c>
      <c r="H1836" s="6">
        <v>165.25</v>
      </c>
      <c r="I1836" s="7">
        <f t="shared" si="215"/>
        <v>1.0800772892196608E-2</v>
      </c>
      <c r="J1836" s="7">
        <f t="shared" si="216"/>
        <v>1.3942900502703193E-2</v>
      </c>
      <c r="K1836" s="7">
        <f t="shared" si="217"/>
        <v>1.1681869099055886E-2</v>
      </c>
      <c r="L1836" s="7">
        <f t="shared" si="214"/>
        <v>1.5971606033717833E-2</v>
      </c>
      <c r="M1836" s="7">
        <f t="shared" si="214"/>
        <v>6.1165080299609986E-3</v>
      </c>
      <c r="N1836" s="7">
        <f t="shared" si="214"/>
        <v>3.7200504413619218E-2</v>
      </c>
      <c r="O1836" s="7">
        <f t="shared" si="209"/>
        <v>4.4478063540090762E-2</v>
      </c>
      <c r="P1836" s="7">
        <f t="shared" si="213"/>
        <v>4.5637857020621158E-3</v>
      </c>
      <c r="Q1836" s="7">
        <f t="shared" si="213"/>
        <v>-3.3025389399936579E-2</v>
      </c>
      <c r="R1836" s="7">
        <f t="shared" si="213"/>
        <v>2.2494677763440538E-2</v>
      </c>
      <c r="S1836" s="7">
        <f t="shared" si="212"/>
        <v>4.44642795713462E-3</v>
      </c>
      <c r="T1836" s="7">
        <f t="shared" si="212"/>
        <v>-6.5395810459298852E-4</v>
      </c>
      <c r="U1836" s="7">
        <f t="shared" si="212"/>
        <v>2.4412859795451717E-2</v>
      </c>
      <c r="V1836" s="9">
        <f t="shared" si="212"/>
        <v>1.8013004211249965E-2</v>
      </c>
    </row>
    <row r="1837" spans="1:22" x14ac:dyDescent="0.2">
      <c r="A1837" s="8">
        <v>43045</v>
      </c>
      <c r="B1837" s="6">
        <v>33731.19</v>
      </c>
      <c r="C1837" s="6">
        <v>534.5</v>
      </c>
      <c r="D1837" s="6">
        <v>316.10000000000002</v>
      </c>
      <c r="E1837" s="6">
        <v>57.25</v>
      </c>
      <c r="F1837" s="6">
        <v>307.60000000000002</v>
      </c>
      <c r="G1837" s="6">
        <v>329</v>
      </c>
      <c r="H1837" s="6">
        <v>172.6</v>
      </c>
      <c r="I1837" s="7">
        <f t="shared" si="215"/>
        <v>-1.352753934859785E-3</v>
      </c>
      <c r="J1837" s="7">
        <f t="shared" si="216"/>
        <v>1.0477081384471454E-2</v>
      </c>
      <c r="K1837" s="7">
        <f t="shared" si="217"/>
        <v>-6.3271116735219568E-4</v>
      </c>
      <c r="L1837" s="7">
        <f t="shared" si="214"/>
        <v>2.707423580786017E-2</v>
      </c>
      <c r="M1837" s="7">
        <f t="shared" si="214"/>
        <v>-4.8764629388831082E-4</v>
      </c>
      <c r="N1837" s="7">
        <f t="shared" si="214"/>
        <v>-1.2158054711246202E-2</v>
      </c>
      <c r="O1837" s="7">
        <f t="shared" si="209"/>
        <v>-4.9246813441482518E-3</v>
      </c>
      <c r="P1837" s="7">
        <f t="shared" si="213"/>
        <v>1.0742861165757588E-2</v>
      </c>
      <c r="Q1837" s="7">
        <f t="shared" si="213"/>
        <v>1.3846592442141229E-2</v>
      </c>
      <c r="R1837" s="7">
        <f t="shared" si="213"/>
        <v>1.1614162846481389E-2</v>
      </c>
      <c r="S1837" s="7">
        <f t="shared" si="212"/>
        <v>1.5845401948563719E-2</v>
      </c>
      <c r="T1837" s="7">
        <f t="shared" si="212"/>
        <v>6.097878122776899E-3</v>
      </c>
      <c r="U1837" s="7">
        <f t="shared" si="212"/>
        <v>3.6525261004679017E-2</v>
      </c>
      <c r="V1837" s="9">
        <f t="shared" si="212"/>
        <v>4.3517299917531893E-2</v>
      </c>
    </row>
    <row r="1838" spans="1:22" x14ac:dyDescent="0.2">
      <c r="A1838" s="8">
        <v>43042</v>
      </c>
      <c r="B1838" s="6">
        <v>33685.56</v>
      </c>
      <c r="C1838" s="6">
        <v>540.1</v>
      </c>
      <c r="D1838" s="6">
        <v>315.89999999999998</v>
      </c>
      <c r="E1838" s="6">
        <v>58.8</v>
      </c>
      <c r="F1838" s="6">
        <v>307.45</v>
      </c>
      <c r="G1838" s="6">
        <v>325</v>
      </c>
      <c r="H1838" s="6">
        <v>171.75</v>
      </c>
      <c r="I1838" s="7">
        <f t="shared" si="215"/>
        <v>-3.3349601431591491E-3</v>
      </c>
      <c r="J1838" s="7">
        <f t="shared" si="216"/>
        <v>-1.4719496389557607E-2</v>
      </c>
      <c r="K1838" s="7">
        <f t="shared" si="217"/>
        <v>2.3741690408356497E-3</v>
      </c>
      <c r="L1838" s="7">
        <f t="shared" si="214"/>
        <v>1.1054421768707634E-2</v>
      </c>
      <c r="M1838" s="7">
        <f t="shared" si="214"/>
        <v>-7.5459424296633326E-3</v>
      </c>
      <c r="N1838" s="7">
        <f t="shared" si="214"/>
        <v>-3.2769230769230662E-2</v>
      </c>
      <c r="O1838" s="7">
        <f t="shared" si="209"/>
        <v>-1.2809315866084359E-2</v>
      </c>
      <c r="P1838" s="7">
        <f t="shared" si="213"/>
        <v>-1.3536697324562962E-3</v>
      </c>
      <c r="Q1838" s="7">
        <f t="shared" si="213"/>
        <v>1.0422577133745508E-2</v>
      </c>
      <c r="R1838" s="7">
        <f t="shared" si="213"/>
        <v>-6.3291141353262654E-4</v>
      </c>
      <c r="S1838" s="7">
        <f t="shared" si="212"/>
        <v>2.6714212470232118E-2</v>
      </c>
      <c r="T1838" s="7">
        <f t="shared" si="212"/>
        <v>-4.8776523201034364E-4</v>
      </c>
      <c r="U1838" s="7">
        <f t="shared" si="212"/>
        <v>-1.2232568435634408E-2</v>
      </c>
      <c r="V1838" s="9">
        <f t="shared" si="212"/>
        <v>-4.9368475468687814E-3</v>
      </c>
    </row>
    <row r="1839" spans="1:22" x14ac:dyDescent="0.2">
      <c r="A1839" s="8">
        <v>43041</v>
      </c>
      <c r="B1839" s="6">
        <v>33573.22</v>
      </c>
      <c r="C1839" s="6">
        <v>532.15</v>
      </c>
      <c r="D1839" s="6">
        <v>316.64999999999998</v>
      </c>
      <c r="E1839" s="6">
        <v>59.45</v>
      </c>
      <c r="F1839" s="6">
        <v>305.13</v>
      </c>
      <c r="G1839" s="6">
        <v>314.35000000000002</v>
      </c>
      <c r="H1839" s="6">
        <v>169.55</v>
      </c>
      <c r="I1839" s="7">
        <f t="shared" si="215"/>
        <v>8.0570168723759217E-4</v>
      </c>
      <c r="J1839" s="7">
        <f t="shared" si="216"/>
        <v>5.5435497510101239E-3</v>
      </c>
      <c r="K1839" s="7">
        <f t="shared" si="217"/>
        <v>-1.0263698089373108E-2</v>
      </c>
      <c r="L1839" s="7">
        <f t="shared" si="214"/>
        <v>4.7939444911690332E-2</v>
      </c>
      <c r="M1839" s="7">
        <f t="shared" si="214"/>
        <v>-3.434601645200408E-2</v>
      </c>
      <c r="N1839" s="7">
        <f t="shared" si="214"/>
        <v>1.7496421186575573E-2</v>
      </c>
      <c r="O1839" s="7">
        <f t="shared" si="209"/>
        <v>1.7104099085815339E-2</v>
      </c>
      <c r="P1839" s="7">
        <f t="shared" si="213"/>
        <v>-3.340533517508109E-3</v>
      </c>
      <c r="Q1839" s="7">
        <f t="shared" si="213"/>
        <v>-1.4828903111792253E-2</v>
      </c>
      <c r="R1839" s="7">
        <f t="shared" si="213"/>
        <v>2.3713551543997412E-3</v>
      </c>
      <c r="S1839" s="7">
        <f t="shared" si="212"/>
        <v>1.0993768232209751E-2</v>
      </c>
      <c r="T1839" s="7">
        <f t="shared" si="212"/>
        <v>-7.5745570938641508E-3</v>
      </c>
      <c r="U1839" s="7">
        <f t="shared" si="212"/>
        <v>-3.3318167500667281E-2</v>
      </c>
      <c r="V1839" s="9">
        <f t="shared" si="212"/>
        <v>-1.2892062530811033E-2</v>
      </c>
    </row>
    <row r="1840" spans="1:22" x14ac:dyDescent="0.2">
      <c r="A1840" s="8">
        <v>43040</v>
      </c>
      <c r="B1840" s="6">
        <v>33600.269999999997</v>
      </c>
      <c r="C1840" s="6">
        <v>535.1</v>
      </c>
      <c r="D1840" s="6">
        <v>313.39999999999998</v>
      </c>
      <c r="E1840" s="6">
        <v>62.3</v>
      </c>
      <c r="F1840" s="6">
        <v>294.64999999999998</v>
      </c>
      <c r="G1840" s="6">
        <v>319.85000000000002</v>
      </c>
      <c r="H1840" s="6">
        <v>172.45</v>
      </c>
      <c r="I1840" s="7">
        <f t="shared" si="215"/>
        <v>-1.1521931222576498E-2</v>
      </c>
      <c r="J1840" s="7">
        <f t="shared" si="216"/>
        <v>-2.233227434124474E-2</v>
      </c>
      <c r="K1840" s="7">
        <f t="shared" si="217"/>
        <v>-4.2437779195915626E-2</v>
      </c>
      <c r="L1840" s="7">
        <f t="shared" si="214"/>
        <v>-9.0690208667736694E-2</v>
      </c>
      <c r="M1840" s="7">
        <f t="shared" si="214"/>
        <v>-1.2794841337179674E-2</v>
      </c>
      <c r="N1840" s="7">
        <f t="shared" si="214"/>
        <v>-4.392684070658126E-2</v>
      </c>
      <c r="O1840" s="7">
        <f t="shared" si="209"/>
        <v>-1.4786894752101931E-2</v>
      </c>
      <c r="P1840" s="7">
        <f t="shared" si="213"/>
        <v>8.0537728386971628E-4</v>
      </c>
      <c r="Q1840" s="7">
        <f t="shared" si="213"/>
        <v>5.5282408302057039E-3</v>
      </c>
      <c r="R1840" s="7">
        <f t="shared" si="213"/>
        <v>-1.0316733040518836E-2</v>
      </c>
      <c r="S1840" s="7">
        <f t="shared" si="212"/>
        <v>4.6825802656616462E-2</v>
      </c>
      <c r="T1840" s="7">
        <f t="shared" si="212"/>
        <v>-3.4949704021692195E-2</v>
      </c>
      <c r="U1840" s="7">
        <f t="shared" si="212"/>
        <v>1.7345121067076634E-2</v>
      </c>
      <c r="V1840" s="9">
        <f t="shared" si="212"/>
        <v>1.6959470811202238E-2</v>
      </c>
    </row>
    <row r="1841" spans="1:22" x14ac:dyDescent="0.2">
      <c r="A1841" s="8">
        <v>43039</v>
      </c>
      <c r="B1841" s="6">
        <v>33213.129999999997</v>
      </c>
      <c r="C1841" s="6">
        <v>523.15</v>
      </c>
      <c r="D1841" s="6">
        <v>300.10000000000002</v>
      </c>
      <c r="E1841" s="6">
        <v>56.65</v>
      </c>
      <c r="F1841" s="6">
        <v>290.88</v>
      </c>
      <c r="G1841" s="6">
        <v>305.8</v>
      </c>
      <c r="H1841" s="6">
        <v>169.9</v>
      </c>
      <c r="I1841" s="7">
        <f t="shared" si="215"/>
        <v>1.5966577073587285E-3</v>
      </c>
      <c r="J1841" s="7">
        <f t="shared" si="216"/>
        <v>-7.4835133326961678E-2</v>
      </c>
      <c r="K1841" s="7">
        <f t="shared" si="217"/>
        <v>1.4995001666111563E-3</v>
      </c>
      <c r="L1841" s="7">
        <f t="shared" si="214"/>
        <v>-1.4121800529567463E-2</v>
      </c>
      <c r="M1841" s="7">
        <f t="shared" si="214"/>
        <v>1.0657315731573247E-2</v>
      </c>
      <c r="N1841" s="7">
        <f t="shared" si="214"/>
        <v>2.0274689339437435E-2</v>
      </c>
      <c r="O1841" s="7">
        <f t="shared" si="209"/>
        <v>2.7957622130664994E-2</v>
      </c>
      <c r="P1841" s="7">
        <f t="shared" si="213"/>
        <v>-1.1588822983369508E-2</v>
      </c>
      <c r="Q1841" s="7">
        <f t="shared" si="213"/>
        <v>-2.2585415490202744E-2</v>
      </c>
      <c r="R1841" s="7">
        <f t="shared" si="213"/>
        <v>-4.3364577475598881E-2</v>
      </c>
      <c r="S1841" s="7">
        <f t="shared" si="212"/>
        <v>-9.5069438319392074E-2</v>
      </c>
      <c r="T1841" s="7">
        <f t="shared" si="212"/>
        <v>-1.2877400294808309E-2</v>
      </c>
      <c r="U1841" s="7">
        <f t="shared" si="212"/>
        <v>-4.4920842401184755E-2</v>
      </c>
      <c r="V1841" s="9">
        <f t="shared" si="212"/>
        <v>-1.4897310704963444E-2</v>
      </c>
    </row>
    <row r="1842" spans="1:22" x14ac:dyDescent="0.2">
      <c r="A1842" s="8">
        <v>43038</v>
      </c>
      <c r="B1842" s="6">
        <v>33266.160000000003</v>
      </c>
      <c r="C1842" s="6">
        <v>484</v>
      </c>
      <c r="D1842" s="6">
        <v>300.55</v>
      </c>
      <c r="E1842" s="6">
        <v>55.85</v>
      </c>
      <c r="F1842" s="6">
        <v>293.98</v>
      </c>
      <c r="G1842" s="6">
        <v>312</v>
      </c>
      <c r="H1842" s="6">
        <v>174.65</v>
      </c>
      <c r="I1842" s="7">
        <f t="shared" si="215"/>
        <v>-3.2747993757019644E-3</v>
      </c>
      <c r="J1842" s="7">
        <f t="shared" si="216"/>
        <v>4.0289256198347001E-3</v>
      </c>
      <c r="K1842" s="7">
        <f t="shared" si="217"/>
        <v>1.9963400432538858E-3</v>
      </c>
      <c r="L1842" s="7">
        <f t="shared" si="214"/>
        <v>1.9695613249776311E-2</v>
      </c>
      <c r="M1842" s="7">
        <f t="shared" si="214"/>
        <v>6.5310565344580684E-3</v>
      </c>
      <c r="N1842" s="7">
        <f t="shared" si="214"/>
        <v>-3.0448717948717841E-3</v>
      </c>
      <c r="O1842" s="7">
        <f t="shared" si="209"/>
        <v>-1.4314342971657457E-3</v>
      </c>
      <c r="P1842" s="7">
        <f t="shared" si="213"/>
        <v>1.5953844046137395E-3</v>
      </c>
      <c r="Q1842" s="7">
        <f t="shared" si="213"/>
        <v>-7.7783323110424601E-2</v>
      </c>
      <c r="R1842" s="7">
        <f t="shared" si="213"/>
        <v>1.4983770388496478E-3</v>
      </c>
      <c r="S1842" s="7">
        <f t="shared" si="212"/>
        <v>-1.4222461958805549E-2</v>
      </c>
      <c r="T1842" s="7">
        <f t="shared" si="212"/>
        <v>1.060092682472768E-2</v>
      </c>
      <c r="U1842" s="7">
        <f t="shared" si="212"/>
        <v>2.0071894314520326E-2</v>
      </c>
      <c r="V1842" s="9">
        <f t="shared" si="212"/>
        <v>2.7573942574954536E-2</v>
      </c>
    </row>
    <row r="1843" spans="1:22" x14ac:dyDescent="0.2">
      <c r="A1843" s="8">
        <v>43035</v>
      </c>
      <c r="B1843" s="6">
        <v>33157.22</v>
      </c>
      <c r="C1843" s="6">
        <v>485.95</v>
      </c>
      <c r="D1843" s="6">
        <v>301.14999999999998</v>
      </c>
      <c r="E1843" s="6">
        <v>56.95</v>
      </c>
      <c r="F1843" s="6">
        <v>295.89999999999998</v>
      </c>
      <c r="G1843" s="6">
        <v>311.05</v>
      </c>
      <c r="H1843" s="6">
        <v>174.4</v>
      </c>
      <c r="I1843" s="7">
        <f t="shared" si="215"/>
        <v>-3.0430777972345613E-4</v>
      </c>
      <c r="J1843" s="7">
        <f t="shared" si="216"/>
        <v>-3.3954110505195478E-3</v>
      </c>
      <c r="K1843" s="7">
        <f t="shared" si="217"/>
        <v>-6.3091482649841879E-3</v>
      </c>
      <c r="L1843" s="7">
        <f t="shared" si="214"/>
        <v>3.5118525021948788E-3</v>
      </c>
      <c r="M1843" s="7">
        <f t="shared" si="214"/>
        <v>-1.7641094964514936E-2</v>
      </c>
      <c r="N1843" s="7">
        <f t="shared" si="214"/>
        <v>3.0380967690081917E-2</v>
      </c>
      <c r="O1843" s="7">
        <f t="shared" si="209"/>
        <v>6.4793577981651307E-2</v>
      </c>
      <c r="P1843" s="7">
        <f t="shared" si="213"/>
        <v>-3.2801732666613609E-3</v>
      </c>
      <c r="Q1843" s="7">
        <f t="shared" si="213"/>
        <v>4.0208312328478893E-3</v>
      </c>
      <c r="R1843" s="7">
        <f t="shared" si="213"/>
        <v>1.9943500045588808E-3</v>
      </c>
      <c r="S1843" s="7">
        <f t="shared" si="212"/>
        <v>1.9504164377981553E-2</v>
      </c>
      <c r="T1843" s="7">
        <f t="shared" si="212"/>
        <v>6.5098215923223039E-3</v>
      </c>
      <c r="U1843" s="7">
        <f t="shared" si="212"/>
        <v>-3.0495168484535613E-3</v>
      </c>
      <c r="V1843" s="9">
        <f t="shared" si="212"/>
        <v>-1.4324597779617086E-3</v>
      </c>
    </row>
    <row r="1844" spans="1:22" x14ac:dyDescent="0.2">
      <c r="A1844" s="8">
        <v>43034</v>
      </c>
      <c r="B1844" s="6">
        <v>33147.129999999997</v>
      </c>
      <c r="C1844" s="6">
        <v>484.3</v>
      </c>
      <c r="D1844" s="6">
        <v>299.25</v>
      </c>
      <c r="E1844" s="6">
        <v>57.15</v>
      </c>
      <c r="F1844" s="6">
        <v>290.68</v>
      </c>
      <c r="G1844" s="6">
        <v>320.5</v>
      </c>
      <c r="H1844" s="6">
        <v>185.7</v>
      </c>
      <c r="I1844" s="7">
        <f t="shared" si="215"/>
        <v>-3.1565327073564964E-3</v>
      </c>
      <c r="J1844" s="7">
        <f t="shared" si="216"/>
        <v>-2.3332645054718215E-2</v>
      </c>
      <c r="K1844" s="7">
        <f t="shared" si="217"/>
        <v>2.1553884711779325E-2</v>
      </c>
      <c r="L1844" s="7">
        <f t="shared" si="214"/>
        <v>5.2493438320211361E-3</v>
      </c>
      <c r="M1844" s="7">
        <f t="shared" si="214"/>
        <v>-1.9093160864180558E-2</v>
      </c>
      <c r="N1844" s="7">
        <f t="shared" si="214"/>
        <v>1.372854914196564E-2</v>
      </c>
      <c r="O1844" s="7">
        <f t="shared" si="209"/>
        <v>1.3193322563274101E-2</v>
      </c>
      <c r="P1844" s="7">
        <f t="shared" si="213"/>
        <v>-3.043540907312945E-4</v>
      </c>
      <c r="Q1844" s="7">
        <f t="shared" si="213"/>
        <v>-3.4011885402961029E-3</v>
      </c>
      <c r="R1844" s="7">
        <f t="shared" si="213"/>
        <v>-6.3291350516475123E-3</v>
      </c>
      <c r="S1844" s="7">
        <f t="shared" si="212"/>
        <v>3.5057003476284868E-3</v>
      </c>
      <c r="T1844" s="7">
        <f t="shared" si="212"/>
        <v>-1.7798553657728717E-2</v>
      </c>
      <c r="U1844" s="7">
        <f t="shared" si="212"/>
        <v>2.9928605399695885E-2</v>
      </c>
      <c r="V1844" s="9">
        <f t="shared" si="212"/>
        <v>6.2780956883780797E-2</v>
      </c>
    </row>
    <row r="1845" spans="1:22" x14ac:dyDescent="0.2">
      <c r="A1845" s="8">
        <v>43033</v>
      </c>
      <c r="B1845" s="6">
        <v>33042.5</v>
      </c>
      <c r="C1845" s="6">
        <v>473</v>
      </c>
      <c r="D1845" s="6">
        <v>305.7</v>
      </c>
      <c r="E1845" s="6">
        <v>57.45</v>
      </c>
      <c r="F1845" s="6">
        <v>285.13</v>
      </c>
      <c r="G1845" s="6">
        <v>324.89999999999998</v>
      </c>
      <c r="H1845" s="6">
        <v>188.15</v>
      </c>
      <c r="I1845" s="7">
        <f t="shared" si="215"/>
        <v>-1.3169705682076094E-2</v>
      </c>
      <c r="J1845" s="7">
        <f t="shared" si="216"/>
        <v>-4.4503171247357365E-2</v>
      </c>
      <c r="K1845" s="7">
        <f t="shared" si="217"/>
        <v>-0.12806673209028452</v>
      </c>
      <c r="L1845" s="7">
        <f t="shared" si="214"/>
        <v>-6.9625761531767472E-3</v>
      </c>
      <c r="M1845" s="7">
        <f t="shared" si="214"/>
        <v>4.0577981973135113E-2</v>
      </c>
      <c r="N1845" s="7">
        <f t="shared" si="214"/>
        <v>-0.21683594952293006</v>
      </c>
      <c r="O1845" s="7">
        <f t="shared" si="214"/>
        <v>-0.23917087430241823</v>
      </c>
      <c r="P1845" s="7">
        <f t="shared" si="213"/>
        <v>-3.1615250651847756E-3</v>
      </c>
      <c r="Q1845" s="7">
        <f t="shared" si="213"/>
        <v>-2.360916091725055E-2</v>
      </c>
      <c r="R1845" s="7">
        <f t="shared" si="213"/>
        <v>2.1324884458706173E-2</v>
      </c>
      <c r="S1845" s="7">
        <f t="shared" si="212"/>
        <v>5.2356140539451639E-3</v>
      </c>
      <c r="T1845" s="7">
        <f t="shared" si="212"/>
        <v>-1.9277789129292646E-2</v>
      </c>
      <c r="U1845" s="7">
        <f t="shared" si="212"/>
        <v>1.3635166314329851E-2</v>
      </c>
      <c r="V1845" s="9">
        <f t="shared" si="212"/>
        <v>1.3107048680786156E-2</v>
      </c>
    </row>
    <row r="1846" spans="1:22" x14ac:dyDescent="0.2">
      <c r="A1846" s="8">
        <v>43032</v>
      </c>
      <c r="B1846" s="6">
        <v>32607.34</v>
      </c>
      <c r="C1846" s="6">
        <v>451.95</v>
      </c>
      <c r="D1846" s="6">
        <v>266.55</v>
      </c>
      <c r="E1846" s="6">
        <v>57.05</v>
      </c>
      <c r="F1846" s="6">
        <v>296.7</v>
      </c>
      <c r="G1846" s="6">
        <v>254.45</v>
      </c>
      <c r="H1846" s="6">
        <v>143.15</v>
      </c>
      <c r="I1846" s="7">
        <f t="shared" si="215"/>
        <v>-3.0858082873365111E-3</v>
      </c>
      <c r="J1846" s="7">
        <f t="shared" si="216"/>
        <v>-4.425268281889605E-3</v>
      </c>
      <c r="K1846" s="7">
        <f t="shared" si="217"/>
        <v>-1.5006565372350456E-2</v>
      </c>
      <c r="L1846" s="7">
        <f t="shared" si="214"/>
        <v>-1.1393514460999121E-2</v>
      </c>
      <c r="M1846" s="7">
        <f t="shared" si="214"/>
        <v>8.5945399393327904E-3</v>
      </c>
      <c r="N1846" s="7">
        <f t="shared" si="214"/>
        <v>-3.340538416191785E-2</v>
      </c>
      <c r="O1846" s="7">
        <f t="shared" si="214"/>
        <v>-3.6674816625916873E-2</v>
      </c>
      <c r="P1846" s="7">
        <f t="shared" si="213"/>
        <v>-1.3257195246146576E-2</v>
      </c>
      <c r="Q1846" s="7">
        <f t="shared" si="213"/>
        <v>-4.5523834247513106E-2</v>
      </c>
      <c r="R1846" s="7">
        <f t="shared" si="213"/>
        <v>-0.13704238562801871</v>
      </c>
      <c r="S1846" s="7">
        <f t="shared" si="212"/>
        <v>-6.9869279866801148E-3</v>
      </c>
      <c r="T1846" s="7">
        <f t="shared" si="212"/>
        <v>3.9776310677633653E-2</v>
      </c>
      <c r="U1846" s="7">
        <f t="shared" si="212"/>
        <v>-0.24441308964021285</v>
      </c>
      <c r="V1846" s="9">
        <f t="shared" si="212"/>
        <v>-0.27334648549532214</v>
      </c>
    </row>
    <row r="1847" spans="1:22" x14ac:dyDescent="0.2">
      <c r="A1847" s="8">
        <v>43031</v>
      </c>
      <c r="B1847" s="6">
        <v>32506.720000000001</v>
      </c>
      <c r="C1847" s="6">
        <v>449.95</v>
      </c>
      <c r="D1847" s="6">
        <v>262.55</v>
      </c>
      <c r="E1847" s="6">
        <v>56.4</v>
      </c>
      <c r="F1847" s="6">
        <v>299.25</v>
      </c>
      <c r="G1847" s="6">
        <v>245.95</v>
      </c>
      <c r="H1847" s="6">
        <v>137.9</v>
      </c>
      <c r="I1847" s="7">
        <f t="shared" si="215"/>
        <v>-3.5918726958611424E-3</v>
      </c>
      <c r="J1847" s="7">
        <f t="shared" si="216"/>
        <v>2.3002555839537697E-2</v>
      </c>
      <c r="K1847" s="7">
        <f t="shared" si="217"/>
        <v>-1.7901352123405045E-2</v>
      </c>
      <c r="L1847" s="7">
        <f t="shared" si="214"/>
        <v>-2.6595744680850686E-3</v>
      </c>
      <c r="M1847" s="7">
        <f t="shared" si="214"/>
        <v>4.0100250626566858E-3</v>
      </c>
      <c r="N1847" s="7">
        <f t="shared" si="214"/>
        <v>-1.3010774547672299E-2</v>
      </c>
      <c r="O1847" s="7">
        <f t="shared" si="214"/>
        <v>-2.1754894851341522E-2</v>
      </c>
      <c r="P1847" s="7">
        <f t="shared" si="213"/>
        <v>-3.0905792110282231E-3</v>
      </c>
      <c r="Q1847" s="7">
        <f t="shared" si="213"/>
        <v>-4.4350887644624094E-3</v>
      </c>
      <c r="R1847" s="7">
        <f t="shared" si="213"/>
        <v>-1.5120303184901788E-2</v>
      </c>
      <c r="S1847" s="7">
        <f t="shared" si="212"/>
        <v>-1.145891780407143E-2</v>
      </c>
      <c r="T1847" s="7">
        <f t="shared" si="212"/>
        <v>8.5578171413065382E-3</v>
      </c>
      <c r="U1847" s="7">
        <f t="shared" si="212"/>
        <v>-3.3976089793492849E-2</v>
      </c>
      <c r="V1847" s="9">
        <f t="shared" si="212"/>
        <v>-3.7364246744867935E-2</v>
      </c>
    </row>
    <row r="1848" spans="1:22" x14ac:dyDescent="0.2">
      <c r="A1848" s="8">
        <v>43027</v>
      </c>
      <c r="B1848" s="6">
        <v>32389.96</v>
      </c>
      <c r="C1848" s="6">
        <v>460.3</v>
      </c>
      <c r="D1848" s="6">
        <v>257.85000000000002</v>
      </c>
      <c r="E1848" s="6">
        <v>56.25</v>
      </c>
      <c r="F1848" s="6">
        <v>300.45</v>
      </c>
      <c r="G1848" s="6">
        <v>242.75</v>
      </c>
      <c r="H1848" s="6">
        <v>134.9</v>
      </c>
      <c r="I1848" s="7">
        <f t="shared" si="215"/>
        <v>6.0015510979327669E-3</v>
      </c>
      <c r="J1848" s="7">
        <f t="shared" si="216"/>
        <v>9.1244840321529352E-3</v>
      </c>
      <c r="K1848" s="7">
        <f t="shared" si="217"/>
        <v>2.0554585999611907E-2</v>
      </c>
      <c r="L1848" s="7">
        <f t="shared" si="214"/>
        <v>8.8888888888893902E-4</v>
      </c>
      <c r="M1848" s="7">
        <f t="shared" si="214"/>
        <v>-1.5310367781660728E-2</v>
      </c>
      <c r="N1848" s="7">
        <f t="shared" si="214"/>
        <v>4.1194644696189719E-3</v>
      </c>
      <c r="O1848" s="7">
        <f t="shared" si="214"/>
        <v>1.3343217197924195E-2</v>
      </c>
      <c r="P1848" s="7">
        <f t="shared" si="213"/>
        <v>-3.5983389592329565E-3</v>
      </c>
      <c r="Q1848" s="7">
        <f t="shared" si="213"/>
        <v>2.2741985343238184E-2</v>
      </c>
      <c r="R1848" s="7">
        <f t="shared" si="213"/>
        <v>-1.806351958690032E-2</v>
      </c>
      <c r="S1848" s="7">
        <f t="shared" si="212"/>
        <v>-2.6631174194836618E-3</v>
      </c>
      <c r="T1848" s="7">
        <f t="shared" si="212"/>
        <v>4.0020063418544664E-3</v>
      </c>
      <c r="U1848" s="7">
        <f t="shared" si="212"/>
        <v>-1.3096156069914532E-2</v>
      </c>
      <c r="V1848" s="9">
        <f t="shared" si="212"/>
        <v>-2.19950215855459E-2</v>
      </c>
    </row>
    <row r="1849" spans="1:22" x14ac:dyDescent="0.2">
      <c r="A1849" s="8">
        <v>43026</v>
      </c>
      <c r="B1849" s="6">
        <v>32584.35</v>
      </c>
      <c r="C1849" s="6">
        <v>464.5</v>
      </c>
      <c r="D1849" s="6">
        <v>263.14999999999998</v>
      </c>
      <c r="E1849" s="6">
        <v>56.3</v>
      </c>
      <c r="F1849" s="6">
        <v>295.85000000000002</v>
      </c>
      <c r="G1849" s="6">
        <v>243.75</v>
      </c>
      <c r="H1849" s="6">
        <v>136.69999999999999</v>
      </c>
      <c r="I1849" s="7">
        <f t="shared" si="215"/>
        <v>7.6140846756200808E-4</v>
      </c>
      <c r="J1849" s="7">
        <f t="shared" si="216"/>
        <v>0.10473627556512377</v>
      </c>
      <c r="K1849" s="7">
        <f t="shared" si="217"/>
        <v>4.0851225536766123E-2</v>
      </c>
      <c r="L1849" s="7">
        <f t="shared" si="214"/>
        <v>2.0426287744227389E-2</v>
      </c>
      <c r="M1849" s="7">
        <f t="shared" si="214"/>
        <v>2.1395977691397672E-2</v>
      </c>
      <c r="N1849" s="7">
        <f t="shared" si="214"/>
        <v>3.0358974358974278E-2</v>
      </c>
      <c r="O1849" s="7">
        <f t="shared" si="214"/>
        <v>1.7922457937088687E-2</v>
      </c>
      <c r="P1849" s="7">
        <f t="shared" si="213"/>
        <v>5.9836135232104763E-3</v>
      </c>
      <c r="Q1849" s="7">
        <f t="shared" si="213"/>
        <v>9.0831074306974464E-3</v>
      </c>
      <c r="R1849" s="7">
        <f t="shared" si="213"/>
        <v>2.0346191302819748E-2</v>
      </c>
      <c r="S1849" s="7">
        <f t="shared" si="212"/>
        <v>8.8849406111523492E-4</v>
      </c>
      <c r="T1849" s="7">
        <f t="shared" si="212"/>
        <v>-1.5428781657233758E-2</v>
      </c>
      <c r="U1849" s="7">
        <f t="shared" si="212"/>
        <v>4.1110027065222876E-3</v>
      </c>
      <c r="V1849" s="9">
        <f t="shared" si="212"/>
        <v>1.3254980516193489E-2</v>
      </c>
    </row>
    <row r="1850" spans="1:22" x14ac:dyDescent="0.2">
      <c r="A1850" s="8">
        <v>43025</v>
      </c>
      <c r="B1850" s="6">
        <v>32609.16</v>
      </c>
      <c r="C1850" s="6">
        <v>513.15</v>
      </c>
      <c r="D1850" s="6">
        <v>273.89999999999998</v>
      </c>
      <c r="E1850" s="6">
        <v>57.45</v>
      </c>
      <c r="F1850" s="6">
        <v>302.18</v>
      </c>
      <c r="G1850" s="6">
        <v>251.15</v>
      </c>
      <c r="H1850" s="6">
        <v>139.15</v>
      </c>
      <c r="I1850" s="7">
        <f t="shared" si="215"/>
        <v>7.5070930989951101E-4</v>
      </c>
      <c r="J1850" s="7">
        <f t="shared" si="216"/>
        <v>1.4030985092078341E-2</v>
      </c>
      <c r="K1850" s="7">
        <f t="shared" si="217"/>
        <v>1.277838627236294E-3</v>
      </c>
      <c r="L1850" s="7">
        <f t="shared" si="214"/>
        <v>8.7032201914707397E-3</v>
      </c>
      <c r="M1850" s="7">
        <f t="shared" si="214"/>
        <v>4.7984644913627861E-3</v>
      </c>
      <c r="N1850" s="7">
        <f t="shared" si="214"/>
        <v>3.5835158271948497E-3</v>
      </c>
      <c r="O1850" s="7">
        <f t="shared" si="214"/>
        <v>-6.8271649299318504E-3</v>
      </c>
      <c r="P1850" s="7">
        <f t="shared" si="213"/>
        <v>7.6111874319116906E-4</v>
      </c>
      <c r="Q1850" s="7">
        <f t="shared" si="213"/>
        <v>9.9606641837830148E-2</v>
      </c>
      <c r="R1850" s="7">
        <f t="shared" si="213"/>
        <v>4.0038864469244526E-2</v>
      </c>
      <c r="S1850" s="7">
        <f t="shared" si="212"/>
        <v>2.0220469149120027E-2</v>
      </c>
      <c r="T1850" s="7">
        <f t="shared" si="212"/>
        <v>2.1170297188991813E-2</v>
      </c>
      <c r="U1850" s="7">
        <f t="shared" si="212"/>
        <v>2.9907260318097081E-2</v>
      </c>
      <c r="V1850" s="9">
        <f t="shared" si="212"/>
        <v>1.7763744241996077E-2</v>
      </c>
    </row>
    <row r="1851" spans="1:22" x14ac:dyDescent="0.2">
      <c r="A1851" s="8">
        <v>43024</v>
      </c>
      <c r="B1851" s="6">
        <v>32633.64</v>
      </c>
      <c r="C1851" s="6">
        <v>520.35</v>
      </c>
      <c r="D1851" s="6">
        <v>274.25</v>
      </c>
      <c r="E1851" s="6">
        <v>57.95</v>
      </c>
      <c r="F1851" s="6">
        <v>303.63</v>
      </c>
      <c r="G1851" s="6">
        <v>252.05</v>
      </c>
      <c r="H1851" s="6">
        <v>138.19999999999999</v>
      </c>
      <c r="I1851" s="7">
        <f t="shared" si="215"/>
        <v>-6.157756229461353E-3</v>
      </c>
      <c r="J1851" s="7">
        <f t="shared" si="216"/>
        <v>1.7488229076583206E-2</v>
      </c>
      <c r="K1851" s="7">
        <f t="shared" si="217"/>
        <v>-1.075660893345487E-2</v>
      </c>
      <c r="L1851" s="7">
        <f t="shared" si="214"/>
        <v>2.1570319240724833E-2</v>
      </c>
      <c r="M1851" s="7">
        <f t="shared" si="214"/>
        <v>-3.5503738102295457E-2</v>
      </c>
      <c r="N1851" s="7">
        <f t="shared" si="214"/>
        <v>1.9837333862327E-4</v>
      </c>
      <c r="O1851" s="7">
        <f t="shared" si="214"/>
        <v>9.7684515195370913E-3</v>
      </c>
      <c r="P1851" s="7">
        <f t="shared" si="213"/>
        <v>7.5042766861053685E-4</v>
      </c>
      <c r="Q1851" s="7">
        <f t="shared" si="213"/>
        <v>1.3933461992145032E-2</v>
      </c>
      <c r="R1851" s="7">
        <f t="shared" si="213"/>
        <v>1.2770228863072286E-3</v>
      </c>
      <c r="S1851" s="7">
        <f t="shared" si="212"/>
        <v>8.6655654909959245E-3</v>
      </c>
      <c r="T1851" s="7">
        <f t="shared" si="212"/>
        <v>4.7869885572246491E-3</v>
      </c>
      <c r="U1851" s="7">
        <f t="shared" si="212"/>
        <v>3.577110332586076E-3</v>
      </c>
      <c r="V1851" s="9">
        <f t="shared" si="212"/>
        <v>-6.8505766383303865E-3</v>
      </c>
    </row>
    <row r="1852" spans="1:22" x14ac:dyDescent="0.2">
      <c r="A1852" s="8">
        <v>43021</v>
      </c>
      <c r="B1852" s="6">
        <v>32432.69</v>
      </c>
      <c r="C1852" s="6">
        <v>529.45000000000005</v>
      </c>
      <c r="D1852" s="6">
        <v>271.3</v>
      </c>
      <c r="E1852" s="6">
        <v>59.2</v>
      </c>
      <c r="F1852" s="6">
        <v>292.85000000000002</v>
      </c>
      <c r="G1852" s="6">
        <v>252.1</v>
      </c>
      <c r="H1852" s="6">
        <v>139.55000000000001</v>
      </c>
      <c r="I1852" s="7">
        <f t="shared" si="215"/>
        <v>-7.7227636683850909E-3</v>
      </c>
      <c r="J1852" s="7">
        <f t="shared" si="216"/>
        <v>-8.2160732835961925E-3</v>
      </c>
      <c r="K1852" s="7">
        <f t="shared" si="217"/>
        <v>-1.3822336896424647E-2</v>
      </c>
      <c r="L1852" s="7">
        <f t="shared" si="214"/>
        <v>2.5337837837837718E-3</v>
      </c>
      <c r="M1852" s="7">
        <f t="shared" si="214"/>
        <v>-7.4099368277276145E-3</v>
      </c>
      <c r="N1852" s="7">
        <f t="shared" si="214"/>
        <v>-3.5700119000396935E-3</v>
      </c>
      <c r="O1852" s="7">
        <f t="shared" si="214"/>
        <v>-7.165890361877425E-3</v>
      </c>
      <c r="P1852" s="7">
        <f t="shared" si="213"/>
        <v>-6.1767934014299915E-3</v>
      </c>
      <c r="Q1852" s="7">
        <f t="shared" si="213"/>
        <v>1.7337069792595177E-2</v>
      </c>
      <c r="R1852" s="7">
        <f t="shared" si="213"/>
        <v>-1.0814879490453559E-2</v>
      </c>
      <c r="S1852" s="7">
        <f t="shared" si="212"/>
        <v>2.134097210419935E-2</v>
      </c>
      <c r="T1852" s="7">
        <f t="shared" si="212"/>
        <v>-3.6149322333128127E-2</v>
      </c>
      <c r="U1852" s="7">
        <f t="shared" si="212"/>
        <v>1.9835366523427263E-4</v>
      </c>
      <c r="V1852" s="9">
        <f t="shared" si="212"/>
        <v>9.7210486487618406E-3</v>
      </c>
    </row>
    <row r="1853" spans="1:22" x14ac:dyDescent="0.2">
      <c r="A1853" s="8">
        <v>43020</v>
      </c>
      <c r="B1853" s="6">
        <v>32182.22</v>
      </c>
      <c r="C1853" s="6">
        <v>525.1</v>
      </c>
      <c r="D1853" s="6">
        <v>267.55</v>
      </c>
      <c r="E1853" s="6">
        <v>59.35</v>
      </c>
      <c r="F1853" s="6">
        <v>290.68</v>
      </c>
      <c r="G1853" s="6">
        <v>251.2</v>
      </c>
      <c r="H1853" s="6">
        <v>138.55000000000001</v>
      </c>
      <c r="I1853" s="7">
        <f t="shared" si="215"/>
        <v>-1.0820571110383259E-2</v>
      </c>
      <c r="J1853" s="7">
        <f t="shared" si="216"/>
        <v>-1.7806132165301913E-2</v>
      </c>
      <c r="K1853" s="7">
        <f t="shared" si="217"/>
        <v>1.8688095683061512E-4</v>
      </c>
      <c r="L1853" s="7">
        <f t="shared" si="214"/>
        <v>-2.3588879528222417E-2</v>
      </c>
      <c r="M1853" s="7">
        <f t="shared" si="214"/>
        <v>4.1282509976614534E-4</v>
      </c>
      <c r="N1853" s="7">
        <f t="shared" si="214"/>
        <v>2.1894904458599207E-3</v>
      </c>
      <c r="O1853" s="7">
        <f t="shared" si="214"/>
        <v>3.6088054853822271E-4</v>
      </c>
      <c r="P1853" s="7">
        <f t="shared" si="213"/>
        <v>-7.7527386338366979E-3</v>
      </c>
      <c r="Q1853" s="7">
        <f t="shared" si="213"/>
        <v>-8.2500112326498523E-3</v>
      </c>
      <c r="R1853" s="7">
        <f t="shared" si="213"/>
        <v>-1.3918754907572457E-2</v>
      </c>
      <c r="S1853" s="7">
        <f t="shared" si="212"/>
        <v>2.5305791657170337E-3</v>
      </c>
      <c r="T1853" s="7">
        <f t="shared" si="212"/>
        <v>-7.437526787356246E-3</v>
      </c>
      <c r="U1853" s="7">
        <f t="shared" si="212"/>
        <v>-3.5763995998305564E-3</v>
      </c>
      <c r="V1853" s="9">
        <f t="shared" si="212"/>
        <v>-7.1916886733437175E-3</v>
      </c>
    </row>
    <row r="1854" spans="1:22" x14ac:dyDescent="0.2">
      <c r="A1854" s="8">
        <v>43019</v>
      </c>
      <c r="B1854" s="6">
        <v>31833.99</v>
      </c>
      <c r="C1854" s="6">
        <v>515.75</v>
      </c>
      <c r="D1854" s="6">
        <v>267.60000000000002</v>
      </c>
      <c r="E1854" s="6">
        <v>57.95</v>
      </c>
      <c r="F1854" s="6">
        <v>290.8</v>
      </c>
      <c r="G1854" s="6">
        <v>251.75</v>
      </c>
      <c r="H1854" s="6">
        <v>138.6</v>
      </c>
      <c r="I1854" s="7">
        <f t="shared" si="215"/>
        <v>2.8403602564428532E-3</v>
      </c>
      <c r="J1854" s="7">
        <f t="shared" si="216"/>
        <v>-2.3267086766844969E-3</v>
      </c>
      <c r="K1854" s="7">
        <f t="shared" si="217"/>
        <v>8.2212257100149344E-3</v>
      </c>
      <c r="L1854" s="7">
        <f t="shared" si="214"/>
        <v>1.8981880931837614E-2</v>
      </c>
      <c r="M1854" s="7">
        <f t="shared" si="214"/>
        <v>-1.3755158184319827E-3</v>
      </c>
      <c r="N1854" s="7">
        <f t="shared" si="214"/>
        <v>2.0655412115193617E-2</v>
      </c>
      <c r="O1854" s="7">
        <f t="shared" si="214"/>
        <v>2.2005772005772029E-2</v>
      </c>
      <c r="P1854" s="7">
        <f t="shared" si="213"/>
        <v>-1.0879539255095874E-2</v>
      </c>
      <c r="Q1854" s="7">
        <f t="shared" si="213"/>
        <v>-1.7966568692452469E-2</v>
      </c>
      <c r="R1854" s="7">
        <f t="shared" si="213"/>
        <v>1.8686349675987144E-4</v>
      </c>
      <c r="S1854" s="7">
        <f t="shared" si="212"/>
        <v>-2.3871551269916337E-2</v>
      </c>
      <c r="T1854" s="7">
        <f t="shared" si="212"/>
        <v>4.1273991092923387E-4</v>
      </c>
      <c r="U1854" s="7">
        <f t="shared" si="212"/>
        <v>2.1870970046281124E-3</v>
      </c>
      <c r="V1854" s="9">
        <f t="shared" si="212"/>
        <v>3.6081544681522551E-4</v>
      </c>
    </row>
    <row r="1855" spans="1:22" x14ac:dyDescent="0.2">
      <c r="A1855" s="8">
        <v>43018</v>
      </c>
      <c r="B1855" s="6">
        <v>31924.41</v>
      </c>
      <c r="C1855" s="6">
        <v>514.54999999999995</v>
      </c>
      <c r="D1855" s="6">
        <v>269.8</v>
      </c>
      <c r="E1855" s="6">
        <v>59.05</v>
      </c>
      <c r="F1855" s="6">
        <v>290.39999999999998</v>
      </c>
      <c r="G1855" s="6">
        <v>256.95</v>
      </c>
      <c r="H1855" s="6">
        <v>141.65</v>
      </c>
      <c r="I1855" s="7">
        <f t="shared" si="215"/>
        <v>-2.4282359486048621E-3</v>
      </c>
      <c r="J1855" s="7">
        <f t="shared" si="216"/>
        <v>-1.6713633271790873E-2</v>
      </c>
      <c r="K1855" s="7">
        <f t="shared" si="217"/>
        <v>7.2275759822089114E-3</v>
      </c>
      <c r="L1855" s="7">
        <f t="shared" si="214"/>
        <v>9.3141405588486048E-3</v>
      </c>
      <c r="M1855" s="7">
        <f t="shared" si="214"/>
        <v>1.8250688705234275E-2</v>
      </c>
      <c r="N1855" s="7">
        <f t="shared" si="214"/>
        <v>-3.8918077446958854E-4</v>
      </c>
      <c r="O1855" s="7">
        <f t="shared" si="214"/>
        <v>-7.0596540769496396E-4</v>
      </c>
      <c r="P1855" s="7">
        <f t="shared" si="213"/>
        <v>2.8363340553555398E-3</v>
      </c>
      <c r="Q1855" s="7">
        <f t="shared" si="213"/>
        <v>-2.3294196692605646E-3</v>
      </c>
      <c r="R1855" s="7">
        <f t="shared" si="213"/>
        <v>8.1876155195821088E-3</v>
      </c>
      <c r="S1855" s="7">
        <f t="shared" si="212"/>
        <v>1.8803972857610422E-2</v>
      </c>
      <c r="T1855" s="7">
        <f t="shared" si="212"/>
        <v>-1.3764627087233478E-3</v>
      </c>
      <c r="U1855" s="7">
        <f t="shared" si="212"/>
        <v>2.0444981839566903E-2</v>
      </c>
      <c r="V1855" s="9">
        <f t="shared" si="212"/>
        <v>2.1767139520722723E-2</v>
      </c>
    </row>
    <row r="1856" spans="1:22" x14ac:dyDescent="0.2">
      <c r="A1856" s="8">
        <v>43017</v>
      </c>
      <c r="B1856" s="6">
        <v>31846.89</v>
      </c>
      <c r="C1856" s="6">
        <v>505.95</v>
      </c>
      <c r="D1856" s="6">
        <v>271.75</v>
      </c>
      <c r="E1856" s="6">
        <v>59.6</v>
      </c>
      <c r="F1856" s="6">
        <v>295.7</v>
      </c>
      <c r="G1856" s="6">
        <v>256.85000000000002</v>
      </c>
      <c r="H1856" s="6">
        <v>141.55000000000001</v>
      </c>
      <c r="I1856" s="7">
        <f t="shared" si="215"/>
        <v>-1.0258458518240809E-3</v>
      </c>
      <c r="J1856" s="7">
        <f t="shared" si="216"/>
        <v>-5.1388477122245035E-3</v>
      </c>
      <c r="K1856" s="7">
        <f t="shared" si="217"/>
        <v>7.3597056117757909E-4</v>
      </c>
      <c r="L1856" s="7">
        <f t="shared" si="214"/>
        <v>-3.6912751677852351E-2</v>
      </c>
      <c r="M1856" s="7">
        <f t="shared" si="214"/>
        <v>3.9972945552925188E-2</v>
      </c>
      <c r="N1856" s="7">
        <f t="shared" si="214"/>
        <v>-3.8933229511395329E-4</v>
      </c>
      <c r="O1856" s="7">
        <f t="shared" si="214"/>
        <v>1.7661603673613246E-3</v>
      </c>
      <c r="P1856" s="7">
        <f t="shared" si="213"/>
        <v>-2.4311888947845185E-3</v>
      </c>
      <c r="Q1856" s="7">
        <f t="shared" si="213"/>
        <v>-1.6854882106331744E-2</v>
      </c>
      <c r="R1856" s="7">
        <f t="shared" si="213"/>
        <v>7.2015822276631858E-3</v>
      </c>
      <c r="S1856" s="7">
        <f t="shared" si="212"/>
        <v>9.2710314279329346E-3</v>
      </c>
      <c r="T1856" s="7">
        <f t="shared" si="212"/>
        <v>1.8086143907790623E-2</v>
      </c>
      <c r="U1856" s="7">
        <f t="shared" si="212"/>
        <v>-3.8925652496159122E-4</v>
      </c>
      <c r="V1856" s="9">
        <f t="shared" si="212"/>
        <v>-7.0621471861689162E-4</v>
      </c>
    </row>
    <row r="1857" spans="1:22" x14ac:dyDescent="0.2">
      <c r="A1857" s="8">
        <v>43014</v>
      </c>
      <c r="B1857" s="6">
        <v>31814.22</v>
      </c>
      <c r="C1857" s="6">
        <v>503.35</v>
      </c>
      <c r="D1857" s="6">
        <v>271.95</v>
      </c>
      <c r="E1857" s="6">
        <v>57.4</v>
      </c>
      <c r="F1857" s="6">
        <v>307.52</v>
      </c>
      <c r="G1857" s="6">
        <v>256.75</v>
      </c>
      <c r="H1857" s="6">
        <v>141.80000000000001</v>
      </c>
      <c r="I1857" s="7">
        <f t="shared" si="215"/>
        <v>-6.9839838914800279E-3</v>
      </c>
      <c r="J1857" s="7">
        <f t="shared" si="216"/>
        <v>-4.2713817423264411E-3</v>
      </c>
      <c r="K1857" s="7">
        <f t="shared" si="217"/>
        <v>-5.5157198014332831E-4</v>
      </c>
      <c r="L1857" s="7">
        <f t="shared" si="214"/>
        <v>-1.3066202090592283E-2</v>
      </c>
      <c r="M1857" s="7">
        <f t="shared" si="214"/>
        <v>-4.7606659729448442E-2</v>
      </c>
      <c r="N1857" s="7">
        <f t="shared" si="214"/>
        <v>-2.0058422590068181E-2</v>
      </c>
      <c r="O1857" s="7">
        <f t="shared" si="214"/>
        <v>-1.5514809590973289E-2</v>
      </c>
      <c r="P1857" s="7">
        <f t="shared" si="213"/>
        <v>-1.0263723918099742E-3</v>
      </c>
      <c r="Q1857" s="7">
        <f t="shared" si="213"/>
        <v>-5.1520970003366062E-3</v>
      </c>
      <c r="R1857" s="7">
        <f t="shared" si="213"/>
        <v>7.3569986765095437E-4</v>
      </c>
      <c r="S1857" s="7">
        <f t="shared" si="212"/>
        <v>-3.7611270745783347E-2</v>
      </c>
      <c r="T1857" s="7">
        <f t="shared" si="212"/>
        <v>3.9194698923496064E-2</v>
      </c>
      <c r="U1857" s="7">
        <f t="shared" si="212"/>
        <v>-3.894081046093244E-4</v>
      </c>
      <c r="V1857" s="9">
        <f t="shared" si="212"/>
        <v>1.7646025401184852E-3</v>
      </c>
    </row>
    <row r="1858" spans="1:22" x14ac:dyDescent="0.2">
      <c r="A1858" s="8">
        <v>43013</v>
      </c>
      <c r="B1858" s="6">
        <v>31592.03</v>
      </c>
      <c r="C1858" s="6">
        <v>501.2</v>
      </c>
      <c r="D1858" s="6">
        <v>271.8</v>
      </c>
      <c r="E1858" s="6">
        <v>56.65</v>
      </c>
      <c r="F1858" s="6">
        <v>292.88</v>
      </c>
      <c r="G1858" s="6">
        <v>251.6</v>
      </c>
      <c r="H1858" s="6">
        <v>139.6</v>
      </c>
      <c r="I1858" s="7">
        <f t="shared" ref="I1858:I1889" si="218">(B1859/B1858)-1</f>
        <v>2.5221551131724418E-3</v>
      </c>
      <c r="J1858" s="7">
        <f t="shared" ref="J1858:J1889" si="219">(C1859/C1858)-1</f>
        <v>9.4772545889865167E-3</v>
      </c>
      <c r="K1858" s="7">
        <f t="shared" ref="K1858:K1889" si="220">(D1859/D1858)-1</f>
        <v>1.5820456217807255E-2</v>
      </c>
      <c r="L1858" s="7">
        <f t="shared" si="214"/>
        <v>-1.1473962930273585E-2</v>
      </c>
      <c r="M1858" s="7">
        <f t="shared" si="214"/>
        <v>-3.8343348811800126E-2</v>
      </c>
      <c r="N1858" s="7">
        <f t="shared" si="214"/>
        <v>6.3593004769475492E-3</v>
      </c>
      <c r="O1858" s="7">
        <f t="shared" si="214"/>
        <v>-1.4684813753581549E-2</v>
      </c>
      <c r="P1858" s="7">
        <f t="shared" si="213"/>
        <v>-7.0084860554343884E-3</v>
      </c>
      <c r="Q1858" s="7">
        <f t="shared" si="213"/>
        <v>-4.2805301535191031E-3</v>
      </c>
      <c r="R1858" s="7">
        <f t="shared" si="213"/>
        <v>-5.5172415192633508E-4</v>
      </c>
      <c r="S1858" s="7">
        <f t="shared" si="212"/>
        <v>-1.3152315851505361E-2</v>
      </c>
      <c r="T1858" s="7">
        <f t="shared" si="212"/>
        <v>-4.8777156969946854E-2</v>
      </c>
      <c r="U1858" s="7">
        <f t="shared" si="212"/>
        <v>-2.0262323982382174E-2</v>
      </c>
      <c r="V1858" s="9">
        <f t="shared" si="212"/>
        <v>-1.5636423769755114E-2</v>
      </c>
    </row>
    <row r="1859" spans="1:22" x14ac:dyDescent="0.2">
      <c r="A1859" s="8">
        <v>43012</v>
      </c>
      <c r="B1859" s="6">
        <v>31671.71</v>
      </c>
      <c r="C1859" s="6">
        <v>505.95</v>
      </c>
      <c r="D1859" s="6">
        <v>276.10000000000002</v>
      </c>
      <c r="E1859" s="6">
        <v>56</v>
      </c>
      <c r="F1859" s="6">
        <v>281.64999999999998</v>
      </c>
      <c r="G1859" s="6">
        <v>253.2</v>
      </c>
      <c r="H1859" s="6">
        <v>137.55000000000001</v>
      </c>
      <c r="I1859" s="7">
        <f t="shared" si="218"/>
        <v>-5.5042812655204942E-3</v>
      </c>
      <c r="J1859" s="7">
        <f t="shared" si="219"/>
        <v>7.3129755904732807E-3</v>
      </c>
      <c r="K1859" s="7">
        <f t="shared" si="220"/>
        <v>8.3303151032232403E-3</v>
      </c>
      <c r="L1859" s="7">
        <f t="shared" si="214"/>
        <v>6.2500000000000888E-3</v>
      </c>
      <c r="M1859" s="7">
        <f t="shared" si="214"/>
        <v>-1.3491922598970474E-3</v>
      </c>
      <c r="N1859" s="7">
        <f t="shared" si="214"/>
        <v>-7.5039494470773294E-3</v>
      </c>
      <c r="O1859" s="7">
        <f t="shared" si="214"/>
        <v>-1.8175209014903437E-3</v>
      </c>
      <c r="P1859" s="7">
        <f t="shared" si="213"/>
        <v>2.5189798179024708E-3</v>
      </c>
      <c r="Q1859" s="7">
        <f t="shared" si="213"/>
        <v>9.4326271538557899E-3</v>
      </c>
      <c r="R1859" s="7">
        <f t="shared" si="213"/>
        <v>1.5696617219065453E-2</v>
      </c>
      <c r="S1859" s="7">
        <f t="shared" si="212"/>
        <v>-1.1540296738866062E-2</v>
      </c>
      <c r="T1859" s="7">
        <f t="shared" si="212"/>
        <v>-3.9097803471257866E-2</v>
      </c>
      <c r="U1859" s="7">
        <f t="shared" si="212"/>
        <v>6.3391654437356757E-3</v>
      </c>
      <c r="V1859" s="9">
        <f t="shared" si="212"/>
        <v>-1.4793702957688436E-2</v>
      </c>
    </row>
    <row r="1860" spans="1:22" x14ac:dyDescent="0.2">
      <c r="A1860" s="8">
        <v>43011</v>
      </c>
      <c r="B1860" s="6">
        <v>31497.38</v>
      </c>
      <c r="C1860" s="6">
        <v>509.65</v>
      </c>
      <c r="D1860" s="6">
        <v>278.39999999999998</v>
      </c>
      <c r="E1860" s="6">
        <v>56.35</v>
      </c>
      <c r="F1860" s="6">
        <v>281.27</v>
      </c>
      <c r="G1860" s="6">
        <v>251.3</v>
      </c>
      <c r="H1860" s="6">
        <v>137.30000000000001</v>
      </c>
      <c r="I1860" s="7">
        <f t="shared" si="218"/>
        <v>-6.7834213512362185E-3</v>
      </c>
      <c r="J1860" s="7">
        <f t="shared" si="219"/>
        <v>-9.8106543706466542E-4</v>
      </c>
      <c r="K1860" s="7">
        <f t="shared" si="220"/>
        <v>-6.4655172413791151E-3</v>
      </c>
      <c r="L1860" s="7">
        <f t="shared" si="214"/>
        <v>8.8731144631770675E-4</v>
      </c>
      <c r="M1860" s="7">
        <f t="shared" si="214"/>
        <v>1.0772567284104362E-2</v>
      </c>
      <c r="N1860" s="7">
        <f t="shared" si="214"/>
        <v>1.0147234381217674E-2</v>
      </c>
      <c r="O1860" s="7">
        <f t="shared" si="214"/>
        <v>2.1849963583393528E-3</v>
      </c>
      <c r="P1860" s="7">
        <f t="shared" si="213"/>
        <v>-5.5194856400818289E-3</v>
      </c>
      <c r="Q1860" s="7">
        <f t="shared" si="213"/>
        <v>7.2863654386527655E-3</v>
      </c>
      <c r="R1860" s="7">
        <f t="shared" si="213"/>
        <v>8.2958095241556073E-3</v>
      </c>
      <c r="S1860" s="7">
        <f t="shared" si="212"/>
        <v>6.2305497506361628E-3</v>
      </c>
      <c r="T1860" s="7">
        <f t="shared" si="212"/>
        <v>-1.3501032392571909E-3</v>
      </c>
      <c r="U1860" s="7">
        <f t="shared" si="212"/>
        <v>-7.5322457204745471E-3</v>
      </c>
      <c r="V1860" s="9">
        <f t="shared" si="212"/>
        <v>-1.8191745966581584E-3</v>
      </c>
    </row>
    <row r="1861" spans="1:22" x14ac:dyDescent="0.2">
      <c r="A1861" s="8">
        <v>43007</v>
      </c>
      <c r="B1861" s="6">
        <v>31283.72</v>
      </c>
      <c r="C1861" s="6">
        <v>509.15</v>
      </c>
      <c r="D1861" s="6">
        <v>276.60000000000002</v>
      </c>
      <c r="E1861" s="6">
        <v>56.4</v>
      </c>
      <c r="F1861" s="6">
        <v>284.3</v>
      </c>
      <c r="G1861" s="6">
        <v>253.85</v>
      </c>
      <c r="H1861" s="6">
        <v>137.6</v>
      </c>
      <c r="I1861" s="7">
        <f t="shared" si="218"/>
        <v>-3.9637229843569877E-5</v>
      </c>
      <c r="J1861" s="7">
        <f t="shared" si="219"/>
        <v>5.2047530197387726E-3</v>
      </c>
      <c r="K1861" s="7">
        <f t="shared" si="220"/>
        <v>-2.3499638467101569E-3</v>
      </c>
      <c r="L1861" s="7">
        <f t="shared" si="214"/>
        <v>-8.8652482269502286E-4</v>
      </c>
      <c r="M1861" s="7">
        <f t="shared" si="214"/>
        <v>-2.0119591980302554E-2</v>
      </c>
      <c r="N1861" s="7">
        <f t="shared" si="214"/>
        <v>-5.1211345282646814E-3</v>
      </c>
      <c r="O1861" s="7">
        <f t="shared" si="214"/>
        <v>6.904069767442067E-3</v>
      </c>
      <c r="P1861" s="7">
        <f t="shared" si="213"/>
        <v>-6.8065333320173425E-3</v>
      </c>
      <c r="Q1861" s="7">
        <f t="shared" si="213"/>
        <v>-9.8154699674737043E-4</v>
      </c>
      <c r="R1861" s="7">
        <f t="shared" si="213"/>
        <v>-6.4865092296065496E-3</v>
      </c>
      <c r="S1861" s="7">
        <f t="shared" si="212"/>
        <v>8.8691801822795462E-4</v>
      </c>
      <c r="T1861" s="7">
        <f t="shared" si="212"/>
        <v>1.0714956555488422E-2</v>
      </c>
      <c r="U1861" s="7">
        <f t="shared" si="212"/>
        <v>1.0096096843856848E-2</v>
      </c>
      <c r="V1861" s="9">
        <f t="shared" si="212"/>
        <v>2.1826127253178713E-3</v>
      </c>
    </row>
    <row r="1862" spans="1:22" x14ac:dyDescent="0.2">
      <c r="A1862" s="8">
        <v>43006</v>
      </c>
      <c r="B1862" s="6">
        <v>31282.48</v>
      </c>
      <c r="C1862" s="6">
        <v>511.8</v>
      </c>
      <c r="D1862" s="6">
        <v>275.95</v>
      </c>
      <c r="E1862" s="6">
        <v>56.35</v>
      </c>
      <c r="F1862" s="6">
        <v>278.58</v>
      </c>
      <c r="G1862" s="6">
        <v>252.55</v>
      </c>
      <c r="H1862" s="6">
        <v>138.55000000000001</v>
      </c>
      <c r="I1862" s="7">
        <f t="shared" si="218"/>
        <v>-3.9213642908106916E-3</v>
      </c>
      <c r="J1862" s="7">
        <f t="shared" si="219"/>
        <v>-1.074638530676042E-2</v>
      </c>
      <c r="K1862" s="7">
        <f t="shared" si="220"/>
        <v>1.6307302047471328E-3</v>
      </c>
      <c r="L1862" s="7">
        <f t="shared" si="214"/>
        <v>0</v>
      </c>
      <c r="M1862" s="7">
        <f t="shared" si="214"/>
        <v>2.6922248546199512E-3</v>
      </c>
      <c r="N1862" s="7">
        <f t="shared" si="214"/>
        <v>-8.5131657097604618E-3</v>
      </c>
      <c r="O1862" s="7">
        <f t="shared" si="214"/>
        <v>-3.6088054853855578E-4</v>
      </c>
      <c r="P1862" s="7">
        <f t="shared" si="213"/>
        <v>-3.9638015419323481E-5</v>
      </c>
      <c r="Q1862" s="7">
        <f t="shared" si="213"/>
        <v>5.1912551080139915E-3</v>
      </c>
      <c r="R1862" s="7">
        <f t="shared" si="213"/>
        <v>-2.3527293451476527E-3</v>
      </c>
      <c r="S1862" s="7">
        <f t="shared" si="212"/>
        <v>-8.8691801822789282E-4</v>
      </c>
      <c r="T1862" s="7">
        <f t="shared" si="212"/>
        <v>-2.0324747397068816E-2</v>
      </c>
      <c r="U1862" s="7">
        <f t="shared" si="212"/>
        <v>-5.1342924793417125E-3</v>
      </c>
      <c r="V1862" s="9">
        <f t="shared" si="212"/>
        <v>6.8803458097443397E-3</v>
      </c>
    </row>
    <row r="1863" spans="1:22" x14ac:dyDescent="0.2">
      <c r="A1863" s="8">
        <v>43005</v>
      </c>
      <c r="B1863" s="6">
        <v>31159.81</v>
      </c>
      <c r="C1863" s="6">
        <v>506.3</v>
      </c>
      <c r="D1863" s="6">
        <v>276.39999999999998</v>
      </c>
      <c r="E1863" s="6">
        <v>56.35</v>
      </c>
      <c r="F1863" s="6">
        <v>279.33</v>
      </c>
      <c r="G1863" s="6">
        <v>250.4</v>
      </c>
      <c r="H1863" s="6">
        <v>138.5</v>
      </c>
      <c r="I1863" s="7">
        <f t="shared" si="218"/>
        <v>1.4119148993527064E-2</v>
      </c>
      <c r="J1863" s="7">
        <f t="shared" si="219"/>
        <v>1.1159391665020779E-2</v>
      </c>
      <c r="K1863" s="7">
        <f t="shared" si="220"/>
        <v>2.2973950795947884E-2</v>
      </c>
      <c r="L1863" s="7">
        <f t="shared" si="214"/>
        <v>1.419698314108242E-2</v>
      </c>
      <c r="M1863" s="7">
        <f t="shared" si="214"/>
        <v>2.5775963913652333E-3</v>
      </c>
      <c r="N1863" s="7">
        <f t="shared" si="214"/>
        <v>3.1349840255590955E-2</v>
      </c>
      <c r="O1863" s="7">
        <f t="shared" si="214"/>
        <v>2.9963898916967491E-2</v>
      </c>
      <c r="P1863" s="7">
        <f t="shared" si="213"/>
        <v>-3.929072998795355E-3</v>
      </c>
      <c r="Q1863" s="7">
        <f t="shared" si="213"/>
        <v>-1.0804544749824913E-2</v>
      </c>
      <c r="R1863" s="7">
        <f t="shared" si="213"/>
        <v>1.6294020080044385E-3</v>
      </c>
      <c r="S1863" s="7">
        <f t="shared" si="212"/>
        <v>0</v>
      </c>
      <c r="T1863" s="7">
        <f t="shared" si="212"/>
        <v>2.6886073086628678E-3</v>
      </c>
      <c r="U1863" s="7">
        <f t="shared" si="212"/>
        <v>-8.5496096881181403E-3</v>
      </c>
      <c r="V1863" s="9">
        <f t="shared" si="212"/>
        <v>-3.6094568159435246E-4</v>
      </c>
    </row>
    <row r="1864" spans="1:22" x14ac:dyDescent="0.2">
      <c r="A1864" s="8">
        <v>43004</v>
      </c>
      <c r="B1864" s="6">
        <v>31599.759999999998</v>
      </c>
      <c r="C1864" s="6">
        <v>511.95</v>
      </c>
      <c r="D1864" s="6">
        <v>282.75</v>
      </c>
      <c r="E1864" s="6">
        <v>57.15</v>
      </c>
      <c r="F1864" s="6">
        <v>280.05</v>
      </c>
      <c r="G1864" s="6">
        <v>258.25</v>
      </c>
      <c r="H1864" s="6">
        <v>142.65</v>
      </c>
      <c r="I1864" s="7">
        <f t="shared" si="218"/>
        <v>8.5032291384501413E-4</v>
      </c>
      <c r="J1864" s="7">
        <f t="shared" si="219"/>
        <v>-2.0021486473288386E-2</v>
      </c>
      <c r="K1864" s="7">
        <f t="shared" si="220"/>
        <v>-1.1494252873563204E-2</v>
      </c>
      <c r="L1864" s="7">
        <f t="shared" si="214"/>
        <v>-9.6237970253717497E-3</v>
      </c>
      <c r="M1864" s="7">
        <f t="shared" si="214"/>
        <v>-1.1783610069630468E-2</v>
      </c>
      <c r="N1864" s="7">
        <f t="shared" si="214"/>
        <v>1.9361084220717029E-3</v>
      </c>
      <c r="O1864" s="7">
        <f t="shared" si="214"/>
        <v>-3.50508236943603E-4</v>
      </c>
      <c r="P1864" s="7">
        <f t="shared" si="213"/>
        <v>1.4020402204334013E-2</v>
      </c>
      <c r="Q1864" s="7">
        <f t="shared" si="213"/>
        <v>1.1097585044962291E-2</v>
      </c>
      <c r="R1864" s="7">
        <f t="shared" si="213"/>
        <v>2.2714023102714986E-2</v>
      </c>
      <c r="S1864" s="7">
        <f t="shared" si="212"/>
        <v>1.4097149755034255E-2</v>
      </c>
      <c r="T1864" s="7">
        <f t="shared" si="212"/>
        <v>2.5742800872933774E-3</v>
      </c>
      <c r="U1864" s="7">
        <f t="shared" si="212"/>
        <v>3.0868468773804371E-2</v>
      </c>
      <c r="V1864" s="9">
        <f t="shared" si="212"/>
        <v>2.9523752032115796E-2</v>
      </c>
    </row>
    <row r="1865" spans="1:22" x14ac:dyDescent="0.2">
      <c r="A1865" s="8">
        <v>43003</v>
      </c>
      <c r="B1865" s="6">
        <v>31626.63</v>
      </c>
      <c r="C1865" s="6">
        <v>501.7</v>
      </c>
      <c r="D1865" s="6">
        <v>279.5</v>
      </c>
      <c r="E1865" s="6">
        <v>56.6</v>
      </c>
      <c r="F1865" s="6">
        <v>276.75</v>
      </c>
      <c r="G1865" s="6">
        <v>258.75</v>
      </c>
      <c r="H1865" s="6">
        <v>142.6</v>
      </c>
      <c r="I1865" s="7">
        <f t="shared" si="218"/>
        <v>9.353193811670657E-3</v>
      </c>
      <c r="J1865" s="7">
        <f t="shared" si="219"/>
        <v>7.1756029499701057E-3</v>
      </c>
      <c r="K1865" s="7">
        <f t="shared" si="220"/>
        <v>-8.5867620751340912E-3</v>
      </c>
      <c r="L1865" s="7">
        <f t="shared" si="214"/>
        <v>1.6784452296819685E-2</v>
      </c>
      <c r="M1865" s="7">
        <f t="shared" si="214"/>
        <v>-1.3622402890695495E-2</v>
      </c>
      <c r="N1865" s="7">
        <f t="shared" si="214"/>
        <v>1.1980676328502415E-2</v>
      </c>
      <c r="O1865" s="7">
        <f t="shared" si="214"/>
        <v>-5.2594670406732602E-3</v>
      </c>
      <c r="P1865" s="7">
        <f t="shared" si="213"/>
        <v>8.4996159412722527E-4</v>
      </c>
      <c r="Q1865" s="7">
        <f t="shared" si="213"/>
        <v>-2.0224632530618427E-2</v>
      </c>
      <c r="R1865" s="7">
        <f t="shared" si="213"/>
        <v>-1.1560822401075971E-2</v>
      </c>
      <c r="S1865" s="7">
        <f t="shared" si="212"/>
        <v>-9.6704050316823321E-3</v>
      </c>
      <c r="T1865" s="7">
        <f t="shared" si="212"/>
        <v>-1.1853587067095097E-2</v>
      </c>
      <c r="U1865" s="7">
        <f t="shared" si="212"/>
        <v>1.9342365798309684E-3</v>
      </c>
      <c r="V1865" s="9">
        <f t="shared" si="212"/>
        <v>-3.5056967931347625E-4</v>
      </c>
    </row>
    <row r="1866" spans="1:22" x14ac:dyDescent="0.2">
      <c r="A1866" s="8">
        <v>43000</v>
      </c>
      <c r="B1866" s="6">
        <v>31922.44</v>
      </c>
      <c r="C1866" s="6">
        <v>505.3</v>
      </c>
      <c r="D1866" s="6">
        <v>277.10000000000002</v>
      </c>
      <c r="E1866" s="6">
        <v>57.55</v>
      </c>
      <c r="F1866" s="6">
        <v>272.98</v>
      </c>
      <c r="G1866" s="6">
        <v>261.85000000000002</v>
      </c>
      <c r="H1866" s="6">
        <v>141.85</v>
      </c>
      <c r="I1866" s="7">
        <f t="shared" si="218"/>
        <v>1.4021484573234488E-2</v>
      </c>
      <c r="J1866" s="7">
        <f t="shared" si="219"/>
        <v>1.4347912131406959E-2</v>
      </c>
      <c r="K1866" s="7">
        <f t="shared" si="220"/>
        <v>2.8329123060266914E-2</v>
      </c>
      <c r="L1866" s="7">
        <f t="shared" si="214"/>
        <v>2.8670721112076469E-2</v>
      </c>
      <c r="M1866" s="7">
        <f t="shared" si="214"/>
        <v>1.4176862773829679E-2</v>
      </c>
      <c r="N1866" s="7">
        <f t="shared" si="214"/>
        <v>2.5396219209470994E-2</v>
      </c>
      <c r="O1866" s="7">
        <f t="shared" si="214"/>
        <v>2.6436376454000765E-2</v>
      </c>
      <c r="P1866" s="7">
        <f t="shared" si="213"/>
        <v>9.3097235414495993E-3</v>
      </c>
      <c r="Q1866" s="7">
        <f t="shared" si="213"/>
        <v>7.1499808076556102E-3</v>
      </c>
      <c r="R1866" s="7">
        <f t="shared" si="213"/>
        <v>-8.6238407262210423E-3</v>
      </c>
      <c r="S1866" s="7">
        <f t="shared" si="212"/>
        <v>1.66451499587543E-2</v>
      </c>
      <c r="T1866" s="7">
        <f t="shared" si="212"/>
        <v>-1.3716039160696757E-2</v>
      </c>
      <c r="U1866" s="7">
        <f t="shared" si="212"/>
        <v>1.190947614591786E-2</v>
      </c>
      <c r="V1866" s="9">
        <f t="shared" si="212"/>
        <v>-5.2733467253352562E-3</v>
      </c>
    </row>
    <row r="1867" spans="1:22" x14ac:dyDescent="0.2">
      <c r="A1867" s="8">
        <v>42999</v>
      </c>
      <c r="B1867" s="6">
        <v>32370.04</v>
      </c>
      <c r="C1867" s="6">
        <v>512.54999999999995</v>
      </c>
      <c r="D1867" s="6">
        <v>284.95</v>
      </c>
      <c r="E1867" s="6">
        <v>59.2</v>
      </c>
      <c r="F1867" s="6">
        <v>276.85000000000002</v>
      </c>
      <c r="G1867" s="6">
        <v>268.5</v>
      </c>
      <c r="H1867" s="6">
        <v>145.6</v>
      </c>
      <c r="I1867" s="7">
        <f t="shared" si="218"/>
        <v>9.41302513064457E-4</v>
      </c>
      <c r="J1867" s="7">
        <f t="shared" si="219"/>
        <v>1.3462101258413961E-2</v>
      </c>
      <c r="K1867" s="7">
        <f t="shared" si="220"/>
        <v>1.9652570626425669E-2</v>
      </c>
      <c r="L1867" s="7">
        <f t="shared" si="214"/>
        <v>1.3513513513513375E-2</v>
      </c>
      <c r="M1867" s="7">
        <f t="shared" si="214"/>
        <v>-6.8629221600146062E-3</v>
      </c>
      <c r="N1867" s="7">
        <f t="shared" si="214"/>
        <v>5.7728119180633364E-3</v>
      </c>
      <c r="O1867" s="7">
        <f t="shared" si="214"/>
        <v>1.8887362637362681E-2</v>
      </c>
      <c r="P1867" s="7">
        <f t="shared" si="213"/>
        <v>1.3924092886575994E-2</v>
      </c>
      <c r="Q1867" s="7">
        <f t="shared" si="213"/>
        <v>1.4245954931547509E-2</v>
      </c>
      <c r="R1867" s="7">
        <f t="shared" si="213"/>
        <v>2.7935274412075703E-2</v>
      </c>
      <c r="S1867" s="7">
        <f t="shared" si="212"/>
        <v>2.8267406722068362E-2</v>
      </c>
      <c r="T1867" s="7">
        <f t="shared" si="212"/>
        <v>1.4077310840926857E-2</v>
      </c>
      <c r="U1867" s="7">
        <f t="shared" si="212"/>
        <v>2.5079093223422614E-2</v>
      </c>
      <c r="V1867" s="9">
        <f t="shared" si="212"/>
        <v>2.6092974507725297E-2</v>
      </c>
    </row>
    <row r="1868" spans="1:22" x14ac:dyDescent="0.2">
      <c r="A1868" s="8">
        <v>42998</v>
      </c>
      <c r="B1868" s="6">
        <v>32400.51</v>
      </c>
      <c r="C1868" s="6">
        <v>519.45000000000005</v>
      </c>
      <c r="D1868" s="6">
        <v>290.55</v>
      </c>
      <c r="E1868" s="6">
        <v>60</v>
      </c>
      <c r="F1868" s="6">
        <v>274.95</v>
      </c>
      <c r="G1868" s="6">
        <v>270.05</v>
      </c>
      <c r="H1868" s="6">
        <v>148.35</v>
      </c>
      <c r="I1868" s="7">
        <f t="shared" si="218"/>
        <v>5.7406503786605612E-5</v>
      </c>
      <c r="J1868" s="7">
        <f t="shared" si="219"/>
        <v>2.50264703051295E-3</v>
      </c>
      <c r="K1868" s="7">
        <f t="shared" si="220"/>
        <v>1.4111168473584401E-2</v>
      </c>
      <c r="L1868" s="7">
        <f t="shared" si="214"/>
        <v>-1.6666666666667052E-3</v>
      </c>
      <c r="M1868" s="7">
        <f t="shared" si="214"/>
        <v>5.7101291143843991E-3</v>
      </c>
      <c r="N1868" s="7">
        <f t="shared" si="214"/>
        <v>-8.331790409183526E-3</v>
      </c>
      <c r="O1868" s="7">
        <f t="shared" si="214"/>
        <v>-2.5615099427030552E-2</v>
      </c>
      <c r="P1868" s="7">
        <f t="shared" si="213"/>
        <v>9.4085976567161199E-4</v>
      </c>
      <c r="Q1868" s="7">
        <f t="shared" si="213"/>
        <v>1.3372292287130275E-2</v>
      </c>
      <c r="R1868" s="7">
        <f t="shared" si="213"/>
        <v>1.9461952240105988E-2</v>
      </c>
      <c r="S1868" s="7">
        <f t="shared" si="212"/>
        <v>1.342302033214055E-2</v>
      </c>
      <c r="T1868" s="7">
        <f t="shared" si="212"/>
        <v>-6.8865803151526321E-3</v>
      </c>
      <c r="U1868" s="7">
        <f t="shared" si="212"/>
        <v>5.7562130899807724E-3</v>
      </c>
      <c r="V1868" s="9">
        <f t="shared" si="212"/>
        <v>1.871121097424526E-2</v>
      </c>
    </row>
    <row r="1869" spans="1:22" x14ac:dyDescent="0.2">
      <c r="A1869" s="8">
        <v>42997</v>
      </c>
      <c r="B1869" s="6">
        <v>32402.37</v>
      </c>
      <c r="C1869" s="6">
        <v>520.75</v>
      </c>
      <c r="D1869" s="6">
        <v>294.64999999999998</v>
      </c>
      <c r="E1869" s="6">
        <v>59.9</v>
      </c>
      <c r="F1869" s="6">
        <v>276.52</v>
      </c>
      <c r="G1869" s="6">
        <v>267.8</v>
      </c>
      <c r="H1869" s="6">
        <v>144.55000000000001</v>
      </c>
      <c r="I1869" s="7">
        <f t="shared" si="218"/>
        <v>6.6013689739352621E-4</v>
      </c>
      <c r="J1869" s="7">
        <f t="shared" si="219"/>
        <v>7.297167546807426E-3</v>
      </c>
      <c r="K1869" s="7">
        <f t="shared" si="220"/>
        <v>-5.5998642457151249E-3</v>
      </c>
      <c r="L1869" s="7">
        <f t="shared" si="214"/>
        <v>1.4190317195325486E-2</v>
      </c>
      <c r="M1869" s="7">
        <f t="shared" si="214"/>
        <v>1.7467090987993705E-2</v>
      </c>
      <c r="N1869" s="7">
        <f t="shared" si="214"/>
        <v>9.7087378640774435E-3</v>
      </c>
      <c r="O1869" s="7">
        <f t="shared" si="214"/>
        <v>6.2262193012796452E-3</v>
      </c>
      <c r="P1869" s="7">
        <f t="shared" si="213"/>
        <v>5.7404856096325565E-5</v>
      </c>
      <c r="Q1869" s="7">
        <f t="shared" si="213"/>
        <v>2.4995206245406231E-3</v>
      </c>
      <c r="R1869" s="7">
        <f t="shared" si="213"/>
        <v>1.4012532762807599E-2</v>
      </c>
      <c r="S1869" s="7">
        <f t="shared" si="212"/>
        <v>-1.6680571006970587E-3</v>
      </c>
      <c r="T1869" s="7">
        <f t="shared" si="212"/>
        <v>5.6938881232405092E-3</v>
      </c>
      <c r="U1869" s="7">
        <f t="shared" si="212"/>
        <v>-8.3666937818280395E-3</v>
      </c>
      <c r="V1869" s="9">
        <f t="shared" si="212"/>
        <v>-2.5948878274475624E-2</v>
      </c>
    </row>
    <row r="1870" spans="1:22" x14ac:dyDescent="0.2">
      <c r="A1870" s="8">
        <v>42996</v>
      </c>
      <c r="B1870" s="6">
        <v>32423.759999999998</v>
      </c>
      <c r="C1870" s="6">
        <v>524.54999999999995</v>
      </c>
      <c r="D1870" s="6">
        <v>293</v>
      </c>
      <c r="E1870" s="6">
        <v>60.75</v>
      </c>
      <c r="F1870" s="6">
        <v>281.35000000000002</v>
      </c>
      <c r="G1870" s="6">
        <v>270.39999999999998</v>
      </c>
      <c r="H1870" s="6">
        <v>145.44999999999999</v>
      </c>
      <c r="I1870" s="7">
        <f t="shared" si="218"/>
        <v>-4.6617048732163768E-3</v>
      </c>
      <c r="J1870" s="7">
        <f t="shared" si="219"/>
        <v>-1.6013726050900678E-2</v>
      </c>
      <c r="K1870" s="7">
        <f t="shared" si="220"/>
        <v>-4.778156996586902E-3</v>
      </c>
      <c r="L1870" s="7">
        <f t="shared" si="214"/>
        <v>-4.9382716049382047E-3</v>
      </c>
      <c r="M1870" s="7">
        <f t="shared" si="214"/>
        <v>8.1037853207748256E-3</v>
      </c>
      <c r="N1870" s="7">
        <f t="shared" si="214"/>
        <v>4.0680473372782799E-3</v>
      </c>
      <c r="O1870" s="7">
        <f t="shared" si="214"/>
        <v>-1.03128222756943E-3</v>
      </c>
      <c r="P1870" s="7">
        <f t="shared" si="213"/>
        <v>6.5991910287606977E-4</v>
      </c>
      <c r="Q1870" s="7">
        <f t="shared" si="213"/>
        <v>7.2706720364131023E-3</v>
      </c>
      <c r="R1870" s="7">
        <f t="shared" si="213"/>
        <v>-5.615602266854914E-3</v>
      </c>
      <c r="S1870" s="7">
        <f t="shared" si="212"/>
        <v>1.4090577099254117E-2</v>
      </c>
      <c r="T1870" s="7">
        <f t="shared" si="212"/>
        <v>1.7316294802223801E-2</v>
      </c>
      <c r="U1870" s="7">
        <f t="shared" si="212"/>
        <v>9.6619109117366698E-3</v>
      </c>
      <c r="V1870" s="9">
        <f t="shared" si="212"/>
        <v>6.206916478855384E-3</v>
      </c>
    </row>
    <row r="1871" spans="1:22" x14ac:dyDescent="0.2">
      <c r="A1871" s="8">
        <v>42993</v>
      </c>
      <c r="B1871" s="6">
        <v>32272.61</v>
      </c>
      <c r="C1871" s="6">
        <v>516.15</v>
      </c>
      <c r="D1871" s="6">
        <v>291.60000000000002</v>
      </c>
      <c r="E1871" s="6">
        <v>60.45</v>
      </c>
      <c r="F1871" s="6">
        <v>283.63</v>
      </c>
      <c r="G1871" s="6">
        <v>271.5</v>
      </c>
      <c r="H1871" s="6">
        <v>145.30000000000001</v>
      </c>
      <c r="I1871" s="7">
        <f t="shared" si="218"/>
        <v>-9.5065134180349897E-4</v>
      </c>
      <c r="J1871" s="7">
        <f t="shared" si="219"/>
        <v>6.9747166521361148E-3</v>
      </c>
      <c r="K1871" s="7">
        <f t="shared" si="220"/>
        <v>7.2016460905348634E-3</v>
      </c>
      <c r="L1871" s="7">
        <f t="shared" si="214"/>
        <v>5.7899090157154109E-3</v>
      </c>
      <c r="M1871" s="7">
        <f t="shared" si="214"/>
        <v>-2.3199238444452264E-2</v>
      </c>
      <c r="N1871" s="7">
        <f t="shared" si="214"/>
        <v>9.944751381215422E-3</v>
      </c>
      <c r="O1871" s="7">
        <f t="shared" si="214"/>
        <v>2.7529249827940028E-3</v>
      </c>
      <c r="P1871" s="7">
        <f t="shared" si="213"/>
        <v>-4.6726045064865484E-3</v>
      </c>
      <c r="Q1871" s="7">
        <f t="shared" si="213"/>
        <v>-1.6143331265895365E-2</v>
      </c>
      <c r="R1871" s="7">
        <f t="shared" si="213"/>
        <v>-4.7896088825640937E-3</v>
      </c>
      <c r="S1871" s="7">
        <f t="shared" si="212"/>
        <v>-4.950505159856091E-3</v>
      </c>
      <c r="T1871" s="7">
        <f t="shared" si="212"/>
        <v>8.0711259767450895E-3</v>
      </c>
      <c r="U1871" s="7">
        <f t="shared" si="212"/>
        <v>4.0597952051812762E-3</v>
      </c>
      <c r="V1871" s="9">
        <f t="shared" si="212"/>
        <v>-1.0318143649732374E-3</v>
      </c>
    </row>
    <row r="1872" spans="1:22" x14ac:dyDescent="0.2">
      <c r="A1872" s="8">
        <v>42992</v>
      </c>
      <c r="B1872" s="6">
        <v>32241.93</v>
      </c>
      <c r="C1872" s="6">
        <v>519.75</v>
      </c>
      <c r="D1872" s="6">
        <v>293.7</v>
      </c>
      <c r="E1872" s="6">
        <v>60.8</v>
      </c>
      <c r="F1872" s="6">
        <v>277.05</v>
      </c>
      <c r="G1872" s="6">
        <v>274.2</v>
      </c>
      <c r="H1872" s="6">
        <v>145.69999999999999</v>
      </c>
      <c r="I1872" s="7">
        <f t="shared" si="218"/>
        <v>-1.7219812833785264E-3</v>
      </c>
      <c r="J1872" s="7">
        <f t="shared" si="219"/>
        <v>-3.9345839345839351E-2</v>
      </c>
      <c r="K1872" s="7">
        <f t="shared" si="220"/>
        <v>-5.7882192713653025E-3</v>
      </c>
      <c r="L1872" s="7">
        <f t="shared" si="214"/>
        <v>-3.125E-2</v>
      </c>
      <c r="M1872" s="7">
        <f t="shared" si="214"/>
        <v>6.1360765204836465E-3</v>
      </c>
      <c r="N1872" s="7">
        <f t="shared" si="214"/>
        <v>-2.9175784099197966E-3</v>
      </c>
      <c r="O1872" s="7">
        <f t="shared" si="214"/>
        <v>-1.3040494166094541E-2</v>
      </c>
      <c r="P1872" s="7">
        <f t="shared" si="213"/>
        <v>-9.5110349737458218E-4</v>
      </c>
      <c r="Q1872" s="7">
        <f t="shared" si="213"/>
        <v>6.9505058265233316E-3</v>
      </c>
      <c r="R1872" s="7">
        <f t="shared" si="213"/>
        <v>7.1758380700711914E-3</v>
      </c>
      <c r="S1872" s="7">
        <f t="shared" si="212"/>
        <v>5.7732119113195869E-3</v>
      </c>
      <c r="T1872" s="7">
        <f t="shared" si="212"/>
        <v>-2.3472576542674411E-2</v>
      </c>
      <c r="U1872" s="7">
        <f t="shared" si="212"/>
        <v>9.8956277542238402E-3</v>
      </c>
      <c r="V1872" s="9">
        <f t="shared" si="212"/>
        <v>2.7491426249217133E-3</v>
      </c>
    </row>
    <row r="1873" spans="1:22" x14ac:dyDescent="0.2">
      <c r="A1873" s="8">
        <v>42991</v>
      </c>
      <c r="B1873" s="6">
        <v>32186.41</v>
      </c>
      <c r="C1873" s="6">
        <v>499.3</v>
      </c>
      <c r="D1873" s="6">
        <v>292</v>
      </c>
      <c r="E1873" s="6">
        <v>58.9</v>
      </c>
      <c r="F1873" s="6">
        <v>278.75</v>
      </c>
      <c r="G1873" s="6">
        <v>273.39999999999998</v>
      </c>
      <c r="H1873" s="6">
        <v>143.80000000000001</v>
      </c>
      <c r="I1873" s="7">
        <f t="shared" si="218"/>
        <v>-8.6216511875669699E-4</v>
      </c>
      <c r="J1873" s="7">
        <f t="shared" si="219"/>
        <v>-5.6078509913879415E-3</v>
      </c>
      <c r="K1873" s="7">
        <f t="shared" si="220"/>
        <v>-2.739726027397249E-3</v>
      </c>
      <c r="L1873" s="7">
        <f t="shared" si="214"/>
        <v>-2.5466893039049254E-2</v>
      </c>
      <c r="M1873" s="7">
        <f t="shared" si="214"/>
        <v>-3.3004484304933746E-3</v>
      </c>
      <c r="N1873" s="7">
        <f t="shared" si="214"/>
        <v>1.8288222384788E-4</v>
      </c>
      <c r="O1873" s="7">
        <f t="shared" si="214"/>
        <v>-1.3560500695410371E-2</v>
      </c>
      <c r="P1873" s="7">
        <f t="shared" si="213"/>
        <v>-1.72346559736736E-3</v>
      </c>
      <c r="Q1873" s="7">
        <f t="shared" si="213"/>
        <v>-4.0140809231558709E-2</v>
      </c>
      <c r="R1873" s="7">
        <f t="shared" si="213"/>
        <v>-5.8050359362926051E-3</v>
      </c>
      <c r="S1873" s="7">
        <f t="shared" si="212"/>
        <v>-3.1748698314580298E-2</v>
      </c>
      <c r="T1873" s="7">
        <f t="shared" si="212"/>
        <v>6.117327460969834E-3</v>
      </c>
      <c r="U1873" s="7">
        <f t="shared" si="212"/>
        <v>-2.9218428383648602E-3</v>
      </c>
      <c r="V1873" s="9">
        <f t="shared" si="212"/>
        <v>-1.3126267914212657E-2</v>
      </c>
    </row>
    <row r="1874" spans="1:22" x14ac:dyDescent="0.2">
      <c r="A1874" s="8">
        <v>42990</v>
      </c>
      <c r="B1874" s="6">
        <v>32158.66</v>
      </c>
      <c r="C1874" s="6">
        <v>496.5</v>
      </c>
      <c r="D1874" s="6">
        <v>291.2</v>
      </c>
      <c r="E1874" s="6">
        <v>57.4</v>
      </c>
      <c r="F1874" s="6">
        <v>277.83</v>
      </c>
      <c r="G1874" s="6">
        <v>273.45</v>
      </c>
      <c r="H1874" s="6">
        <v>141.85</v>
      </c>
      <c r="I1874" s="7">
        <f t="shared" si="218"/>
        <v>-8.5979950657147919E-3</v>
      </c>
      <c r="J1874" s="7">
        <f t="shared" si="219"/>
        <v>-5.2366565961732281E-3</v>
      </c>
      <c r="K1874" s="7">
        <f t="shared" si="220"/>
        <v>-1.3736263736262577E-3</v>
      </c>
      <c r="L1874" s="7">
        <f t="shared" si="214"/>
        <v>-2.0034843205574915E-2</v>
      </c>
      <c r="M1874" s="7">
        <f t="shared" si="214"/>
        <v>5.2910052910053462E-3</v>
      </c>
      <c r="N1874" s="7">
        <f t="shared" si="214"/>
        <v>-9.1424392027793511E-3</v>
      </c>
      <c r="O1874" s="7">
        <f t="shared" si="214"/>
        <v>-3.1018681706027507E-2</v>
      </c>
      <c r="P1874" s="7">
        <f t="shared" si="213"/>
        <v>-8.6253699686495041E-4</v>
      </c>
      <c r="Q1874" s="7">
        <f t="shared" si="213"/>
        <v>-5.6236340213363144E-3</v>
      </c>
      <c r="R1874" s="7">
        <f t="shared" si="213"/>
        <v>-2.7434859457508326E-3</v>
      </c>
      <c r="S1874" s="7">
        <f t="shared" si="212"/>
        <v>-2.5796787332020305E-2</v>
      </c>
      <c r="T1874" s="7">
        <f t="shared" si="212"/>
        <v>-3.3059069240413031E-3</v>
      </c>
      <c r="U1874" s="7">
        <f t="shared" si="212"/>
        <v>1.8286550293258793E-4</v>
      </c>
      <c r="V1874" s="9">
        <f t="shared" si="212"/>
        <v>-1.3653284032086039E-2</v>
      </c>
    </row>
    <row r="1875" spans="1:22" x14ac:dyDescent="0.2">
      <c r="A1875" s="8">
        <v>42989</v>
      </c>
      <c r="B1875" s="6">
        <v>31882.16</v>
      </c>
      <c r="C1875" s="6">
        <v>493.9</v>
      </c>
      <c r="D1875" s="6">
        <v>290.8</v>
      </c>
      <c r="E1875" s="6">
        <v>56.25</v>
      </c>
      <c r="F1875" s="6">
        <v>279.3</v>
      </c>
      <c r="G1875" s="6">
        <v>270.95</v>
      </c>
      <c r="H1875" s="6">
        <v>137.44999999999999</v>
      </c>
      <c r="I1875" s="7">
        <f t="shared" si="218"/>
        <v>-6.1049815947225028E-3</v>
      </c>
      <c r="J1875" s="7">
        <f t="shared" si="219"/>
        <v>2.0247013565510841E-4</v>
      </c>
      <c r="K1875" s="7">
        <f t="shared" si="220"/>
        <v>4.126547455295615E-3</v>
      </c>
      <c r="L1875" s="7">
        <f t="shared" si="214"/>
        <v>-8.88888888888828E-4</v>
      </c>
      <c r="M1875" s="7">
        <f t="shared" si="214"/>
        <v>-7.5904045828858457E-3</v>
      </c>
      <c r="N1875" s="7">
        <f t="shared" si="214"/>
        <v>3.1371101679278368E-3</v>
      </c>
      <c r="O1875" s="7">
        <f t="shared" si="214"/>
        <v>-4.7289923608583306E-3</v>
      </c>
      <c r="P1875" s="7">
        <f t="shared" si="213"/>
        <v>-8.635171071417121E-3</v>
      </c>
      <c r="Q1875" s="7">
        <f t="shared" si="213"/>
        <v>-5.2504159386481449E-3</v>
      </c>
      <c r="R1875" s="7">
        <f t="shared" si="213"/>
        <v>-1.3745706631664875E-3</v>
      </c>
      <c r="S1875" s="7">
        <f t="shared" si="212"/>
        <v>-2.0238262240991223E-2</v>
      </c>
      <c r="T1875" s="7">
        <f t="shared" si="212"/>
        <v>5.2770571008438193E-3</v>
      </c>
      <c r="U1875" s="7">
        <f t="shared" si="212"/>
        <v>-9.1844877806585706E-3</v>
      </c>
      <c r="V1875" s="9">
        <f t="shared" si="212"/>
        <v>-3.1509946643605652E-2</v>
      </c>
    </row>
    <row r="1876" spans="1:22" x14ac:dyDescent="0.2">
      <c r="A1876" s="8">
        <v>42986</v>
      </c>
      <c r="B1876" s="6">
        <v>31687.52</v>
      </c>
      <c r="C1876" s="6">
        <v>494</v>
      </c>
      <c r="D1876" s="6">
        <v>292</v>
      </c>
      <c r="E1876" s="6">
        <v>56.2</v>
      </c>
      <c r="F1876" s="6">
        <v>277.18</v>
      </c>
      <c r="G1876" s="6">
        <v>271.8</v>
      </c>
      <c r="H1876" s="6">
        <v>136.80000000000001</v>
      </c>
      <c r="I1876" s="7">
        <f t="shared" si="218"/>
        <v>-7.8201134074229461E-4</v>
      </c>
      <c r="J1876" s="7">
        <f t="shared" si="219"/>
        <v>5.2631578947368585E-3</v>
      </c>
      <c r="K1876" s="7">
        <f t="shared" si="220"/>
        <v>2.2260273972602995E-3</v>
      </c>
      <c r="L1876" s="7">
        <f t="shared" si="214"/>
        <v>1.8683274021352281E-2</v>
      </c>
      <c r="M1876" s="7">
        <f t="shared" si="214"/>
        <v>7.8288476802079732E-3</v>
      </c>
      <c r="N1876" s="7">
        <f t="shared" si="214"/>
        <v>8.8300220750550107E-3</v>
      </c>
      <c r="O1876" s="7">
        <f t="shared" si="214"/>
        <v>2.0102339181286455E-2</v>
      </c>
      <c r="P1876" s="7">
        <f t="shared" si="213"/>
        <v>-6.1236931896912605E-3</v>
      </c>
      <c r="Q1876" s="7">
        <f t="shared" si="213"/>
        <v>2.0244964134346968E-4</v>
      </c>
      <c r="R1876" s="7">
        <f t="shared" si="213"/>
        <v>4.1180566089173264E-3</v>
      </c>
      <c r="S1876" s="7">
        <f t="shared" si="212"/>
        <v>-8.8928418488406168E-4</v>
      </c>
      <c r="T1876" s="7">
        <f t="shared" si="212"/>
        <v>-7.6193583104747012E-3</v>
      </c>
      <c r="U1876" s="7">
        <f t="shared" si="212"/>
        <v>3.1321997049202971E-3</v>
      </c>
      <c r="V1876" s="9">
        <f t="shared" si="212"/>
        <v>-4.7402094228044681E-3</v>
      </c>
    </row>
    <row r="1877" spans="1:22" x14ac:dyDescent="0.2">
      <c r="A1877" s="8">
        <v>42985</v>
      </c>
      <c r="B1877" s="6">
        <v>31662.74</v>
      </c>
      <c r="C1877" s="6">
        <v>496.6</v>
      </c>
      <c r="D1877" s="6">
        <v>292.64999999999998</v>
      </c>
      <c r="E1877" s="6">
        <v>57.25</v>
      </c>
      <c r="F1877" s="6">
        <v>279.35000000000002</v>
      </c>
      <c r="G1877" s="6">
        <v>274.2</v>
      </c>
      <c r="H1877" s="6">
        <v>139.55000000000001</v>
      </c>
      <c r="I1877" s="7">
        <f t="shared" si="218"/>
        <v>-2.4318805005529853E-5</v>
      </c>
      <c r="J1877" s="7">
        <f t="shared" si="219"/>
        <v>-7.5513491743858241E-3</v>
      </c>
      <c r="K1877" s="7">
        <f t="shared" si="220"/>
        <v>9.226037929267239E-3</v>
      </c>
      <c r="L1877" s="7">
        <f t="shared" si="214"/>
        <v>8.733624454148492E-3</v>
      </c>
      <c r="M1877" s="7">
        <f t="shared" si="214"/>
        <v>1.6395203150169957E-2</v>
      </c>
      <c r="N1877" s="7">
        <f t="shared" si="214"/>
        <v>1.8234865062005667E-4</v>
      </c>
      <c r="O1877" s="7">
        <f t="shared" si="214"/>
        <v>-8.5990684342530654E-3</v>
      </c>
      <c r="P1877" s="7">
        <f t="shared" si="213"/>
        <v>-7.8231727111523165E-4</v>
      </c>
      <c r="Q1877" s="7">
        <f t="shared" si="213"/>
        <v>5.249355886143745E-3</v>
      </c>
      <c r="R1877" s="7">
        <f t="shared" si="213"/>
        <v>2.2235534689481863E-3</v>
      </c>
      <c r="S1877" s="7">
        <f t="shared" si="212"/>
        <v>1.8510885534703609E-2</v>
      </c>
      <c r="T1877" s="7">
        <f t="shared" si="212"/>
        <v>7.7983612645015077E-3</v>
      </c>
      <c r="U1877" s="7">
        <f t="shared" si="212"/>
        <v>8.7912654111705034E-3</v>
      </c>
      <c r="V1877" s="9">
        <f t="shared" si="212"/>
        <v>1.9902954793880996E-2</v>
      </c>
    </row>
    <row r="1878" spans="1:22" x14ac:dyDescent="0.2">
      <c r="A1878" s="8">
        <v>42984</v>
      </c>
      <c r="B1878" s="6">
        <v>31661.97</v>
      </c>
      <c r="C1878" s="6">
        <v>492.85</v>
      </c>
      <c r="D1878" s="6">
        <v>295.35000000000002</v>
      </c>
      <c r="E1878" s="6">
        <v>57.75</v>
      </c>
      <c r="F1878" s="6">
        <v>283.93</v>
      </c>
      <c r="G1878" s="6">
        <v>274.25</v>
      </c>
      <c r="H1878" s="6">
        <v>138.35</v>
      </c>
      <c r="I1878" s="7">
        <f t="shared" si="218"/>
        <v>4.6611123691924217E-3</v>
      </c>
      <c r="J1878" s="7">
        <f t="shared" si="219"/>
        <v>2.1406107334888791E-2</v>
      </c>
      <c r="K1878" s="7">
        <f t="shared" si="220"/>
        <v>7.6180802437786355E-3</v>
      </c>
      <c r="L1878" s="7">
        <f t="shared" si="214"/>
        <v>-5.1948051948051965E-3</v>
      </c>
      <c r="M1878" s="7">
        <f t="shared" si="214"/>
        <v>9.3332863734019167E-3</v>
      </c>
      <c r="N1878" s="7">
        <f t="shared" si="214"/>
        <v>8.3865086599819172E-3</v>
      </c>
      <c r="O1878" s="7">
        <f t="shared" si="214"/>
        <v>3.6140224069391991E-4</v>
      </c>
      <c r="P1878" s="7">
        <f t="shared" si="213"/>
        <v>-2.4319100712462471E-5</v>
      </c>
      <c r="Q1878" s="7">
        <f t="shared" si="213"/>
        <v>-7.5800049626182564E-3</v>
      </c>
      <c r="R1878" s="7">
        <f t="shared" si="213"/>
        <v>9.1837380160145234E-3</v>
      </c>
      <c r="S1878" s="7">
        <f t="shared" si="212"/>
        <v>8.695706967553913E-3</v>
      </c>
      <c r="T1878" s="7">
        <f t="shared" si="212"/>
        <v>1.6262253001898996E-2</v>
      </c>
      <c r="U1878" s="7">
        <f t="shared" si="212"/>
        <v>1.8233202712568234E-4</v>
      </c>
      <c r="V1878" s="9">
        <f t="shared" si="212"/>
        <v>-8.6362537493963748E-3</v>
      </c>
    </row>
    <row r="1879" spans="1:22" x14ac:dyDescent="0.2">
      <c r="A1879" s="8">
        <v>42983</v>
      </c>
      <c r="B1879" s="6">
        <v>31809.55</v>
      </c>
      <c r="C1879" s="6">
        <v>503.4</v>
      </c>
      <c r="D1879" s="6">
        <v>297.60000000000002</v>
      </c>
      <c r="E1879" s="6">
        <v>57.45</v>
      </c>
      <c r="F1879" s="6">
        <v>286.58</v>
      </c>
      <c r="G1879" s="6">
        <v>276.55</v>
      </c>
      <c r="H1879" s="6">
        <v>138.4</v>
      </c>
      <c r="I1879" s="7">
        <f t="shared" si="218"/>
        <v>-3.3732008154783166E-3</v>
      </c>
      <c r="J1879" s="7">
        <f t="shared" si="219"/>
        <v>-3.277711561382568E-3</v>
      </c>
      <c r="K1879" s="7">
        <f t="shared" si="220"/>
        <v>-1.6801075268817467E-3</v>
      </c>
      <c r="L1879" s="7">
        <f t="shared" si="214"/>
        <v>-5.2219321148825326E-3</v>
      </c>
      <c r="M1879" s="7">
        <f t="shared" si="214"/>
        <v>-2.8194570451531842E-2</v>
      </c>
      <c r="N1879" s="7">
        <f t="shared" si="214"/>
        <v>4.3391791719400441E-3</v>
      </c>
      <c r="O1879" s="7">
        <f t="shared" si="214"/>
        <v>-1.1560693641618491E-2</v>
      </c>
      <c r="P1879" s="7">
        <f t="shared" si="213"/>
        <v>4.650283023094063E-3</v>
      </c>
      <c r="Q1879" s="7">
        <f t="shared" si="213"/>
        <v>2.1180214589767397E-2</v>
      </c>
      <c r="R1879" s="7">
        <f t="shared" si="213"/>
        <v>7.5892092056926291E-3</v>
      </c>
      <c r="S1879" s="7">
        <f t="shared" si="212"/>
        <v>-5.2083451071382354E-3</v>
      </c>
      <c r="T1879" s="7">
        <f t="shared" si="212"/>
        <v>9.2900003813999408E-3</v>
      </c>
      <c r="U1879" s="7">
        <f t="shared" si="212"/>
        <v>8.3515372853475451E-3</v>
      </c>
      <c r="V1879" s="9">
        <f t="shared" si="212"/>
        <v>3.6133695063430616E-4</v>
      </c>
    </row>
    <row r="1880" spans="1:22" x14ac:dyDescent="0.2">
      <c r="A1880" s="8">
        <v>42982</v>
      </c>
      <c r="B1880" s="6">
        <v>31702.25</v>
      </c>
      <c r="C1880" s="6">
        <v>501.75</v>
      </c>
      <c r="D1880" s="6">
        <v>297.10000000000002</v>
      </c>
      <c r="E1880" s="6">
        <v>57.15</v>
      </c>
      <c r="F1880" s="6">
        <v>278.5</v>
      </c>
      <c r="G1880" s="6">
        <v>277.75</v>
      </c>
      <c r="H1880" s="6">
        <v>136.80000000000001</v>
      </c>
      <c r="I1880" s="7">
        <f t="shared" si="218"/>
        <v>5.9926345921819113E-3</v>
      </c>
      <c r="J1880" s="7">
        <f t="shared" si="219"/>
        <v>1.1559541604384771E-2</v>
      </c>
      <c r="K1880" s="7">
        <f t="shared" si="220"/>
        <v>4.0390440928979032E-3</v>
      </c>
      <c r="L1880" s="7">
        <f t="shared" si="214"/>
        <v>1.7497812773403787E-3</v>
      </c>
      <c r="M1880" s="7">
        <f t="shared" si="214"/>
        <v>-8.4380610412927437E-3</v>
      </c>
      <c r="N1880" s="7">
        <f t="shared" si="214"/>
        <v>3.6003600360046129E-4</v>
      </c>
      <c r="O1880" s="7">
        <f t="shared" si="214"/>
        <v>1.059941520467822E-2</v>
      </c>
      <c r="P1880" s="7">
        <f t="shared" si="213"/>
        <v>-3.3789028837743654E-3</v>
      </c>
      <c r="Q1880" s="7">
        <f t="shared" si="213"/>
        <v>-3.2830950247679409E-3</v>
      </c>
      <c r="R1880" s="7">
        <f t="shared" si="213"/>
        <v>-1.6815204903748689E-3</v>
      </c>
      <c r="S1880" s="7">
        <f t="shared" si="212"/>
        <v>-5.235614053945052E-3</v>
      </c>
      <c r="T1880" s="7">
        <f t="shared" si="212"/>
        <v>-2.8599669921118048E-2</v>
      </c>
      <c r="U1880" s="7">
        <f t="shared" si="212"/>
        <v>4.3297920790524198E-3</v>
      </c>
      <c r="V1880" s="9">
        <f t="shared" si="212"/>
        <v>-1.1628037995119099E-2</v>
      </c>
    </row>
    <row r="1881" spans="1:22" x14ac:dyDescent="0.2">
      <c r="A1881" s="8">
        <v>42979</v>
      </c>
      <c r="B1881" s="6">
        <v>31892.23</v>
      </c>
      <c r="C1881" s="6">
        <v>507.55</v>
      </c>
      <c r="D1881" s="6">
        <v>298.3</v>
      </c>
      <c r="E1881" s="6">
        <v>57.25</v>
      </c>
      <c r="F1881" s="6">
        <v>276.14999999999998</v>
      </c>
      <c r="G1881" s="6">
        <v>277.85000000000002</v>
      </c>
      <c r="H1881" s="6">
        <v>138.25</v>
      </c>
      <c r="I1881" s="7">
        <f t="shared" si="218"/>
        <v>-5.0714547085606299E-3</v>
      </c>
      <c r="J1881" s="7">
        <f t="shared" si="219"/>
        <v>-1.4185794503004612E-2</v>
      </c>
      <c r="K1881" s="7">
        <f t="shared" si="220"/>
        <v>-8.3808246731476022E-4</v>
      </c>
      <c r="L1881" s="7">
        <f t="shared" si="214"/>
        <v>-4.1921397379912628E-2</v>
      </c>
      <c r="M1881" s="7">
        <f t="shared" si="214"/>
        <v>-5.1421328987867332E-3</v>
      </c>
      <c r="N1881" s="7">
        <f t="shared" si="214"/>
        <v>-3.5990642432970343E-4</v>
      </c>
      <c r="O1881" s="7">
        <f t="shared" si="214"/>
        <v>-2.893309222423146E-3</v>
      </c>
      <c r="P1881" s="7">
        <f t="shared" si="213"/>
        <v>5.9747501718008834E-3</v>
      </c>
      <c r="Q1881" s="7">
        <f t="shared" si="213"/>
        <v>1.1493240553992682E-2</v>
      </c>
      <c r="R1881" s="7">
        <f t="shared" si="213"/>
        <v>4.0309090521407649E-3</v>
      </c>
      <c r="S1881" s="7">
        <f t="shared" si="212"/>
        <v>1.7482521935294133E-3</v>
      </c>
      <c r="T1881" s="7">
        <f t="shared" si="212"/>
        <v>-8.4738630201422645E-3</v>
      </c>
      <c r="U1881" s="7">
        <f t="shared" si="212"/>
        <v>3.5997120619098399E-4</v>
      </c>
      <c r="V1881" s="9">
        <f t="shared" ref="V1881:V1924" si="221">LN(H1881/H1880)</f>
        <v>1.0543635213993952E-2</v>
      </c>
    </row>
    <row r="1882" spans="1:22" x14ac:dyDescent="0.2">
      <c r="A1882" s="8">
        <v>42978</v>
      </c>
      <c r="B1882" s="6">
        <v>31730.49</v>
      </c>
      <c r="C1882" s="6">
        <v>500.35</v>
      </c>
      <c r="D1882" s="6">
        <v>298.05</v>
      </c>
      <c r="E1882" s="6">
        <v>54.85</v>
      </c>
      <c r="F1882" s="6">
        <v>274.73</v>
      </c>
      <c r="G1882" s="6">
        <v>277.75</v>
      </c>
      <c r="H1882" s="6">
        <v>137.85</v>
      </c>
      <c r="I1882" s="7">
        <f t="shared" si="218"/>
        <v>-2.6482414863433501E-3</v>
      </c>
      <c r="J1882" s="7">
        <f t="shared" si="219"/>
        <v>7.0950334765662593E-3</v>
      </c>
      <c r="K1882" s="7">
        <f t="shared" si="220"/>
        <v>7.5490689481629847E-3</v>
      </c>
      <c r="L1882" s="7">
        <f t="shared" si="214"/>
        <v>1.2762078395624377E-2</v>
      </c>
      <c r="M1882" s="7">
        <f t="shared" si="214"/>
        <v>2.5479561751537982E-3</v>
      </c>
      <c r="N1882" s="7">
        <f t="shared" si="214"/>
        <v>-4.1404140414040835E-3</v>
      </c>
      <c r="O1882" s="7">
        <f t="shared" si="214"/>
        <v>1.1606819006166003E-2</v>
      </c>
      <c r="P1882" s="7">
        <f t="shared" si="213"/>
        <v>-5.0843581797249265E-3</v>
      </c>
      <c r="Q1882" s="7">
        <f t="shared" si="213"/>
        <v>-1.4287374693974985E-2</v>
      </c>
      <c r="R1882" s="7">
        <f t="shared" si="213"/>
        <v>-8.3843385476726356E-4</v>
      </c>
      <c r="S1882" s="7">
        <f t="shared" si="213"/>
        <v>-4.2825455713109743E-2</v>
      </c>
      <c r="T1882" s="7">
        <f t="shared" si="213"/>
        <v>-5.155399161626939E-3</v>
      </c>
      <c r="U1882" s="7">
        <f t="shared" si="213"/>
        <v>-3.5997120619091195E-4</v>
      </c>
      <c r="V1882" s="9">
        <f t="shared" si="221"/>
        <v>-2.8975029326384323E-3</v>
      </c>
    </row>
    <row r="1883" spans="1:22" x14ac:dyDescent="0.2">
      <c r="A1883" s="8">
        <v>42977</v>
      </c>
      <c r="B1883" s="6">
        <v>31646.46</v>
      </c>
      <c r="C1883" s="6">
        <v>503.9</v>
      </c>
      <c r="D1883" s="6">
        <v>300.3</v>
      </c>
      <c r="E1883" s="6">
        <v>55.55</v>
      </c>
      <c r="F1883" s="6">
        <v>275.43</v>
      </c>
      <c r="G1883" s="6">
        <v>276.60000000000002</v>
      </c>
      <c r="H1883" s="6">
        <v>139.44999999999999</v>
      </c>
      <c r="I1883" s="7">
        <f t="shared" si="218"/>
        <v>-8.1547825570379429E-3</v>
      </c>
      <c r="J1883" s="7">
        <f t="shared" si="219"/>
        <v>-5.9535622147244283E-4</v>
      </c>
      <c r="K1883" s="7">
        <f t="shared" si="220"/>
        <v>-2.6640026640026848E-3</v>
      </c>
      <c r="L1883" s="7">
        <f t="shared" si="214"/>
        <v>-6.3006300630061851E-3</v>
      </c>
      <c r="M1883" s="7">
        <f t="shared" si="214"/>
        <v>-1.1000980285372108E-2</v>
      </c>
      <c r="N1883" s="7">
        <f t="shared" si="214"/>
        <v>1.446131597975242E-3</v>
      </c>
      <c r="O1883" s="7">
        <f t="shared" si="214"/>
        <v>4.3026174256006744E-3</v>
      </c>
      <c r="P1883" s="7">
        <f t="shared" ref="P1883:U1924" si="222">LN(B1883/B1882)</f>
        <v>-2.6517542810180015E-3</v>
      </c>
      <c r="Q1883" s="7">
        <f t="shared" si="222"/>
        <v>7.0699821500871795E-3</v>
      </c>
      <c r="R1883" s="7">
        <f t="shared" si="222"/>
        <v>7.5207173233489714E-3</v>
      </c>
      <c r="S1883" s="7">
        <f t="shared" si="222"/>
        <v>1.2681329364399696E-2</v>
      </c>
      <c r="T1883" s="7">
        <f t="shared" si="222"/>
        <v>2.5447156381488787E-3</v>
      </c>
      <c r="U1883" s="7">
        <f t="shared" si="222"/>
        <v>-4.149009289081484E-3</v>
      </c>
      <c r="V1883" s="9">
        <f t="shared" si="221"/>
        <v>1.1539976603692093E-2</v>
      </c>
    </row>
    <row r="1884" spans="1:22" x14ac:dyDescent="0.2">
      <c r="A1884" s="8">
        <v>42976</v>
      </c>
      <c r="B1884" s="6">
        <v>31388.39</v>
      </c>
      <c r="C1884" s="6">
        <v>503.6</v>
      </c>
      <c r="D1884" s="6">
        <v>299.5</v>
      </c>
      <c r="E1884" s="6">
        <v>55.2</v>
      </c>
      <c r="F1884" s="6">
        <v>272.39999999999998</v>
      </c>
      <c r="G1884" s="6">
        <v>277</v>
      </c>
      <c r="H1884" s="6">
        <v>140.05000000000001</v>
      </c>
      <c r="I1884" s="7">
        <f t="shared" si="218"/>
        <v>1.1546625997701732E-2</v>
      </c>
      <c r="J1884" s="7">
        <f t="shared" si="219"/>
        <v>1.3899920571882385E-2</v>
      </c>
      <c r="K1884" s="7">
        <f t="shared" si="220"/>
        <v>4.6744574290482621E-3</v>
      </c>
      <c r="L1884" s="7">
        <f t="shared" si="214"/>
        <v>1.4492753623188248E-2</v>
      </c>
      <c r="M1884" s="7">
        <f t="shared" si="214"/>
        <v>-1.2555066079295019E-2</v>
      </c>
      <c r="N1884" s="7">
        <f t="shared" si="214"/>
        <v>8.4837545126354996E-3</v>
      </c>
      <c r="O1884" s="7">
        <f t="shared" si="214"/>
        <v>2.9989289539450015E-2</v>
      </c>
      <c r="P1884" s="7">
        <f t="shared" si="222"/>
        <v>-8.1882146748021127E-3</v>
      </c>
      <c r="Q1884" s="7">
        <f t="shared" si="222"/>
        <v>-5.955335163602345E-4</v>
      </c>
      <c r="R1884" s="7">
        <f t="shared" si="222"/>
        <v>-2.667557433780574E-3</v>
      </c>
      <c r="S1884" s="7">
        <f t="shared" si="222"/>
        <v>-6.320562802589259E-3</v>
      </c>
      <c r="T1884" s="7">
        <f t="shared" si="222"/>
        <v>-1.1061938548361169E-2</v>
      </c>
      <c r="U1884" s="7">
        <f t="shared" si="222"/>
        <v>1.4450869566804913E-3</v>
      </c>
      <c r="V1884" s="9">
        <f t="shared" si="221"/>
        <v>4.2933876326196711E-3</v>
      </c>
    </row>
    <row r="1885" spans="1:22" x14ac:dyDescent="0.2">
      <c r="A1885" s="8">
        <v>42975</v>
      </c>
      <c r="B1885" s="6">
        <v>31750.82</v>
      </c>
      <c r="C1885" s="6">
        <v>510.6</v>
      </c>
      <c r="D1885" s="6">
        <v>300.89999999999998</v>
      </c>
      <c r="E1885" s="6">
        <v>56</v>
      </c>
      <c r="F1885" s="6">
        <v>268.98</v>
      </c>
      <c r="G1885" s="6">
        <v>279.35000000000002</v>
      </c>
      <c r="H1885" s="6">
        <v>144.25</v>
      </c>
      <c r="I1885" s="7">
        <f t="shared" si="218"/>
        <v>-4.87420482368639E-3</v>
      </c>
      <c r="J1885" s="7">
        <f t="shared" si="219"/>
        <v>-7.3443008225616557E-3</v>
      </c>
      <c r="K1885" s="7">
        <f t="shared" si="220"/>
        <v>-1.0634762379528095E-2</v>
      </c>
      <c r="L1885" s="7">
        <f t="shared" si="214"/>
        <v>-1.4285714285714235E-2</v>
      </c>
      <c r="M1885" s="7">
        <f t="shared" si="214"/>
        <v>-9.4802587552977879E-3</v>
      </c>
      <c r="N1885" s="7">
        <f t="shared" si="214"/>
        <v>3.4007517451226654E-3</v>
      </c>
      <c r="O1885" s="7">
        <f t="shared" si="214"/>
        <v>-9.7053726169844534E-3</v>
      </c>
      <c r="P1885" s="7">
        <f t="shared" si="222"/>
        <v>1.1480472458190252E-2</v>
      </c>
      <c r="Q1885" s="7">
        <f t="shared" si="222"/>
        <v>1.3804202637191291E-2</v>
      </c>
      <c r="R1885" s="7">
        <f t="shared" si="222"/>
        <v>4.6635660804953474E-3</v>
      </c>
      <c r="S1885" s="7">
        <f t="shared" si="222"/>
        <v>1.4388737452099452E-2</v>
      </c>
      <c r="T1885" s="7">
        <f t="shared" si="222"/>
        <v>-1.2634546879954035E-2</v>
      </c>
      <c r="U1885" s="7">
        <f t="shared" si="222"/>
        <v>8.447969717819399E-3</v>
      </c>
      <c r="V1885" s="9">
        <f t="shared" si="221"/>
        <v>2.9548403682091235E-2</v>
      </c>
    </row>
    <row r="1886" spans="1:22" x14ac:dyDescent="0.2">
      <c r="A1886" s="8">
        <v>42971</v>
      </c>
      <c r="B1886" s="6">
        <v>31596.06</v>
      </c>
      <c r="C1886" s="6">
        <v>506.85</v>
      </c>
      <c r="D1886" s="6">
        <v>297.7</v>
      </c>
      <c r="E1886" s="6">
        <v>55.2</v>
      </c>
      <c r="F1886" s="6">
        <v>266.43</v>
      </c>
      <c r="G1886" s="6">
        <v>280.3</v>
      </c>
      <c r="H1886" s="6">
        <v>142.85</v>
      </c>
      <c r="I1886" s="7">
        <f t="shared" si="218"/>
        <v>-8.8776891802344604E-4</v>
      </c>
      <c r="J1886" s="7">
        <f t="shared" si="219"/>
        <v>-8.2864752885469795E-3</v>
      </c>
      <c r="K1886" s="7">
        <f t="shared" si="220"/>
        <v>3.0231776956668455E-3</v>
      </c>
      <c r="L1886" s="7">
        <f t="shared" si="214"/>
        <v>9.0579710144926828E-3</v>
      </c>
      <c r="M1886" s="7">
        <f t="shared" si="214"/>
        <v>-1.4262658109071791E-2</v>
      </c>
      <c r="N1886" s="7">
        <f t="shared" si="214"/>
        <v>-4.6378879771673542E-3</v>
      </c>
      <c r="O1886" s="7">
        <f t="shared" si="214"/>
        <v>-1.3300665033251668E-2</v>
      </c>
      <c r="P1886" s="7">
        <f t="shared" si="222"/>
        <v>-4.8861225019254679E-3</v>
      </c>
      <c r="Q1886" s="7">
        <f t="shared" si="222"/>
        <v>-7.371402978974771E-3</v>
      </c>
      <c r="R1886" s="7">
        <f t="shared" si="222"/>
        <v>-1.069171561426885E-2</v>
      </c>
      <c r="S1886" s="7">
        <f t="shared" si="222"/>
        <v>-1.4388737452099556E-2</v>
      </c>
      <c r="T1886" s="7">
        <f t="shared" si="222"/>
        <v>-9.5254824568807035E-3</v>
      </c>
      <c r="U1886" s="7">
        <f t="shared" si="222"/>
        <v>3.3949822655848744E-3</v>
      </c>
      <c r="V1886" s="9">
        <f t="shared" si="221"/>
        <v>-9.7527767114269151E-3</v>
      </c>
    </row>
    <row r="1887" spans="1:22" x14ac:dyDescent="0.2">
      <c r="A1887" s="8">
        <v>42970</v>
      </c>
      <c r="B1887" s="6">
        <v>31568.01</v>
      </c>
      <c r="C1887" s="6">
        <v>502.65</v>
      </c>
      <c r="D1887" s="6">
        <v>298.60000000000002</v>
      </c>
      <c r="E1887" s="6">
        <v>55.7</v>
      </c>
      <c r="F1887" s="6">
        <v>262.63</v>
      </c>
      <c r="G1887" s="6">
        <v>279</v>
      </c>
      <c r="H1887" s="6">
        <v>140.94999999999999</v>
      </c>
      <c r="I1887" s="7">
        <f t="shared" si="218"/>
        <v>-8.7480965699135993E-3</v>
      </c>
      <c r="J1887" s="7">
        <f t="shared" si="219"/>
        <v>-6.863622799164415E-3</v>
      </c>
      <c r="K1887" s="7">
        <f t="shared" si="220"/>
        <v>-1.5572672471533933E-2</v>
      </c>
      <c r="L1887" s="7">
        <f t="shared" si="214"/>
        <v>-2.2441651705565557E-2</v>
      </c>
      <c r="M1887" s="7">
        <f t="shared" si="214"/>
        <v>8.0721928187945657E-3</v>
      </c>
      <c r="N1887" s="7">
        <f t="shared" si="214"/>
        <v>-1.8279569892473146E-2</v>
      </c>
      <c r="O1887" s="7">
        <f t="shared" si="214"/>
        <v>-1.1351543100390216E-2</v>
      </c>
      <c r="P1887" s="7">
        <f t="shared" si="222"/>
        <v>-8.8816321823160247E-4</v>
      </c>
      <c r="Q1887" s="7">
        <f t="shared" si="222"/>
        <v>-8.3209989769796183E-3</v>
      </c>
      <c r="R1887" s="7">
        <f t="shared" si="222"/>
        <v>3.018617083359377E-3</v>
      </c>
      <c r="S1887" s="7">
        <f t="shared" si="222"/>
        <v>9.0171936501886405E-3</v>
      </c>
      <c r="T1887" s="7">
        <f t="shared" si="222"/>
        <v>-1.4365347401518905E-2</v>
      </c>
      <c r="U1887" s="7">
        <f t="shared" si="222"/>
        <v>-4.6486763493769996E-3</v>
      </c>
      <c r="V1887" s="9">
        <f t="shared" si="221"/>
        <v>-1.3389911116660529E-2</v>
      </c>
    </row>
    <row r="1888" spans="1:22" x14ac:dyDescent="0.2">
      <c r="A1888" s="8">
        <v>42969</v>
      </c>
      <c r="B1888" s="6">
        <v>31291.85</v>
      </c>
      <c r="C1888" s="6">
        <v>499.2</v>
      </c>
      <c r="D1888" s="6">
        <v>293.95</v>
      </c>
      <c r="E1888" s="6">
        <v>54.45</v>
      </c>
      <c r="F1888" s="6">
        <v>264.75</v>
      </c>
      <c r="G1888" s="6">
        <v>273.89999999999998</v>
      </c>
      <c r="H1888" s="6">
        <v>139.35</v>
      </c>
      <c r="I1888" s="7">
        <f t="shared" si="218"/>
        <v>-1.0545876961572942E-3</v>
      </c>
      <c r="J1888" s="7">
        <f t="shared" si="219"/>
        <v>-8.8141025641025328E-3</v>
      </c>
      <c r="K1888" s="7">
        <f t="shared" si="220"/>
        <v>-1.5308725973804949E-3</v>
      </c>
      <c r="L1888" s="7">
        <f t="shared" si="214"/>
        <v>3.6730945821854544E-3</v>
      </c>
      <c r="M1888" s="7">
        <f t="shared" si="214"/>
        <v>2.0207743153918933E-2</v>
      </c>
      <c r="N1888" s="7">
        <f t="shared" si="214"/>
        <v>2.7382256297918683E-3</v>
      </c>
      <c r="O1888" s="7">
        <f t="shared" si="214"/>
        <v>1.9734481521349156E-2</v>
      </c>
      <c r="P1888" s="7">
        <f t="shared" si="222"/>
        <v>-8.7865858028055265E-3</v>
      </c>
      <c r="Q1888" s="7">
        <f t="shared" si="222"/>
        <v>-6.8872857962111751E-3</v>
      </c>
      <c r="R1888" s="7">
        <f t="shared" si="222"/>
        <v>-1.5695200256826178E-2</v>
      </c>
      <c r="S1888" s="7">
        <f t="shared" si="222"/>
        <v>-2.2697297554268889E-2</v>
      </c>
      <c r="T1888" s="7">
        <f t="shared" si="222"/>
        <v>8.039786944512399E-3</v>
      </c>
      <c r="U1888" s="7">
        <f t="shared" si="222"/>
        <v>-1.8448705552333182E-2</v>
      </c>
      <c r="V1888" s="9">
        <f t="shared" si="221"/>
        <v>-1.1416463632164347E-2</v>
      </c>
    </row>
    <row r="1889" spans="1:22" x14ac:dyDescent="0.2">
      <c r="A1889" s="8">
        <v>42968</v>
      </c>
      <c r="B1889" s="6">
        <v>31258.85</v>
      </c>
      <c r="C1889" s="6">
        <v>494.8</v>
      </c>
      <c r="D1889" s="6">
        <v>293.5</v>
      </c>
      <c r="E1889" s="6">
        <v>54.65</v>
      </c>
      <c r="F1889" s="6">
        <v>270.10000000000002</v>
      </c>
      <c r="G1889" s="6">
        <v>274.64999999999998</v>
      </c>
      <c r="H1889" s="6">
        <v>142.1</v>
      </c>
      <c r="I1889" s="7">
        <f t="shared" si="218"/>
        <v>8.5041516242601034E-3</v>
      </c>
      <c r="J1889" s="7">
        <f t="shared" si="219"/>
        <v>-8.8924818108326864E-3</v>
      </c>
      <c r="K1889" s="7">
        <f t="shared" si="220"/>
        <v>-1.192504258943905E-3</v>
      </c>
      <c r="L1889" s="7">
        <f>(E1890/E1889)-1</f>
        <v>2.1957913998170264E-2</v>
      </c>
      <c r="M1889" s="7">
        <f>(F1890/F1889)-1</f>
        <v>-4.5168456127361312E-3</v>
      </c>
      <c r="N1889" s="7">
        <f>(G1890/G1889)-1</f>
        <v>1.474604041507388E-2</v>
      </c>
      <c r="O1889" s="7">
        <f>(H1890/H1889)-1</f>
        <v>3.5890218156227949E-2</v>
      </c>
      <c r="P1889" s="7">
        <f t="shared" si="222"/>
        <v>-1.0551441650262874E-3</v>
      </c>
      <c r="Q1889" s="7">
        <f t="shared" si="222"/>
        <v>-8.8531765368850442E-3</v>
      </c>
      <c r="R1889" s="7">
        <f t="shared" si="222"/>
        <v>-1.5320455801127934E-3</v>
      </c>
      <c r="S1889" s="7">
        <f t="shared" si="222"/>
        <v>3.6663652435780531E-3</v>
      </c>
      <c r="T1889" s="7">
        <f t="shared" si="222"/>
        <v>2.0006276317054188E-2</v>
      </c>
      <c r="U1889" s="7">
        <f t="shared" si="222"/>
        <v>2.7344835195969078E-3</v>
      </c>
      <c r="V1889" s="9">
        <f t="shared" si="221"/>
        <v>1.9542281175097771E-2</v>
      </c>
    </row>
    <row r="1890" spans="1:22" x14ac:dyDescent="0.2">
      <c r="A1890" s="8">
        <v>42965</v>
      </c>
      <c r="B1890" s="6">
        <v>31524.68</v>
      </c>
      <c r="C1890" s="6">
        <v>490.4</v>
      </c>
      <c r="D1890" s="6">
        <v>293.14999999999998</v>
      </c>
      <c r="E1890" s="6">
        <v>55.85</v>
      </c>
      <c r="F1890" s="6">
        <v>268.88</v>
      </c>
      <c r="G1890" s="6">
        <v>278.7</v>
      </c>
      <c r="H1890" s="6">
        <v>147.19999999999999</v>
      </c>
      <c r="I1890" s="7">
        <f t="shared" ref="I1890:O1924" si="223">(B1891/B1890)-1</f>
        <v>8.5894607019008085E-3</v>
      </c>
      <c r="J1890" s="7">
        <f t="shared" si="223"/>
        <v>1.3764274061990323E-2</v>
      </c>
      <c r="K1890" s="7">
        <f t="shared" si="223"/>
        <v>0</v>
      </c>
      <c r="L1890" s="7">
        <f t="shared" si="223"/>
        <v>9.8478066248879337E-3</v>
      </c>
      <c r="M1890" s="7">
        <f t="shared" si="223"/>
        <v>1.0673906575423997E-2</v>
      </c>
      <c r="N1890" s="7">
        <f t="shared" si="223"/>
        <v>7.714388231073066E-3</v>
      </c>
      <c r="O1890" s="7">
        <f t="shared" si="223"/>
        <v>7.1331521739130821E-3</v>
      </c>
      <c r="P1890" s="7">
        <f t="shared" si="222"/>
        <v>8.4681950365367194E-3</v>
      </c>
      <c r="Q1890" s="7">
        <f t="shared" si="222"/>
        <v>-8.9322558963312176E-3</v>
      </c>
      <c r="R1890" s="7">
        <f t="shared" si="222"/>
        <v>-1.1932158579271714E-3</v>
      </c>
      <c r="S1890" s="7">
        <f t="shared" si="222"/>
        <v>2.1720310892662235E-2</v>
      </c>
      <c r="T1890" s="7">
        <f t="shared" si="222"/>
        <v>-4.5270773817197747E-3</v>
      </c>
      <c r="U1890" s="7">
        <f t="shared" si="222"/>
        <v>1.4638374699273263E-2</v>
      </c>
      <c r="V1890" s="9">
        <f t="shared" si="221"/>
        <v>3.5261171191720855E-2</v>
      </c>
    </row>
    <row r="1891" spans="1:22" x14ac:dyDescent="0.2">
      <c r="A1891" s="8">
        <v>42964</v>
      </c>
      <c r="B1891" s="6">
        <v>31795.46</v>
      </c>
      <c r="C1891" s="6">
        <v>497.15</v>
      </c>
      <c r="D1891" s="6">
        <v>293.14999999999998</v>
      </c>
      <c r="E1891" s="6">
        <v>56.4</v>
      </c>
      <c r="F1891" s="6">
        <v>271.75</v>
      </c>
      <c r="G1891" s="6">
        <v>280.85000000000002</v>
      </c>
      <c r="H1891" s="6">
        <v>148.25</v>
      </c>
      <c r="I1891" s="7">
        <f t="shared" si="223"/>
        <v>-7.7275183312330853E-4</v>
      </c>
      <c r="J1891" s="7">
        <f t="shared" si="223"/>
        <v>4.7269435783969804E-3</v>
      </c>
      <c r="K1891" s="7">
        <f t="shared" si="223"/>
        <v>6.1402012621525337E-3</v>
      </c>
      <c r="L1891" s="7">
        <f t="shared" si="223"/>
        <v>-1.1524822695035408E-2</v>
      </c>
      <c r="M1891" s="7">
        <f t="shared" si="223"/>
        <v>1.1039558417664797E-3</v>
      </c>
      <c r="N1891" s="7">
        <f t="shared" si="223"/>
        <v>8.0113939825530167E-3</v>
      </c>
      <c r="O1891" s="7">
        <f t="shared" si="223"/>
        <v>-7.4198988195615101E-3</v>
      </c>
      <c r="P1891" s="7">
        <f t="shared" si="222"/>
        <v>8.5527811729165654E-3</v>
      </c>
      <c r="Q1891" s="7">
        <f t="shared" si="222"/>
        <v>1.3670406804081055E-2</v>
      </c>
      <c r="R1891" s="7">
        <f t="shared" si="222"/>
        <v>0</v>
      </c>
      <c r="S1891" s="7">
        <f t="shared" si="222"/>
        <v>9.7996329888033404E-3</v>
      </c>
      <c r="T1891" s="7">
        <f t="shared" si="222"/>
        <v>1.0617342584468618E-2</v>
      </c>
      <c r="U1891" s="7">
        <f t="shared" si="222"/>
        <v>7.6847844905394268E-3</v>
      </c>
      <c r="V1891" s="9">
        <f t="shared" si="221"/>
        <v>7.1078315830590084E-3</v>
      </c>
    </row>
    <row r="1892" spans="1:22" x14ac:dyDescent="0.2">
      <c r="A1892" s="8">
        <v>42963</v>
      </c>
      <c r="B1892" s="6">
        <v>31770.89</v>
      </c>
      <c r="C1892" s="6">
        <v>499.5</v>
      </c>
      <c r="D1892" s="6">
        <v>294.95</v>
      </c>
      <c r="E1892" s="6">
        <v>55.75</v>
      </c>
      <c r="F1892" s="6">
        <v>272.05</v>
      </c>
      <c r="G1892" s="6">
        <v>283.10000000000002</v>
      </c>
      <c r="H1892" s="6">
        <v>147.15</v>
      </c>
      <c r="I1892" s="7">
        <f t="shared" si="223"/>
        <v>-1.0130657340729265E-2</v>
      </c>
      <c r="J1892" s="7">
        <f t="shared" si="223"/>
        <v>-1.5515515515515554E-2</v>
      </c>
      <c r="K1892" s="7">
        <f t="shared" si="223"/>
        <v>-1.0679776233259775E-2</v>
      </c>
      <c r="L1892" s="7">
        <f t="shared" si="223"/>
        <v>-2.3318385650224149E-2</v>
      </c>
      <c r="M1892" s="7">
        <f t="shared" si="223"/>
        <v>-6.8002205476934696E-3</v>
      </c>
      <c r="N1892" s="7">
        <f t="shared" si="223"/>
        <v>-1.7308371600141426E-2</v>
      </c>
      <c r="O1892" s="7">
        <f t="shared" si="223"/>
        <v>-3.3299354400271874E-2</v>
      </c>
      <c r="P1892" s="7">
        <f t="shared" si="222"/>
        <v>-7.7305055972537342E-4</v>
      </c>
      <c r="Q1892" s="7">
        <f t="shared" si="222"/>
        <v>4.7158066625257377E-3</v>
      </c>
      <c r="R1892" s="7">
        <f t="shared" si="222"/>
        <v>6.1214270388602401E-3</v>
      </c>
      <c r="S1892" s="7">
        <f t="shared" si="222"/>
        <v>-1.1591748163785019E-2</v>
      </c>
      <c r="T1892" s="7">
        <f t="shared" si="222"/>
        <v>1.1033469306156729E-3</v>
      </c>
      <c r="U1892" s="7">
        <f t="shared" si="222"/>
        <v>7.979473139412243E-3</v>
      </c>
      <c r="V1892" s="9">
        <f t="shared" si="221"/>
        <v>-7.447563198353011E-3</v>
      </c>
    </row>
    <row r="1893" spans="1:22" x14ac:dyDescent="0.2">
      <c r="A1893" s="8">
        <v>42961</v>
      </c>
      <c r="B1893" s="6">
        <v>31449.03</v>
      </c>
      <c r="C1893" s="6">
        <v>491.75</v>
      </c>
      <c r="D1893" s="6">
        <v>291.8</v>
      </c>
      <c r="E1893" s="6">
        <v>54.45</v>
      </c>
      <c r="F1893" s="6">
        <v>270.2</v>
      </c>
      <c r="G1893" s="6">
        <v>278.2</v>
      </c>
      <c r="H1893" s="6">
        <v>142.25</v>
      </c>
      <c r="I1893" s="7">
        <f t="shared" si="223"/>
        <v>-7.4863994215401686E-3</v>
      </c>
      <c r="J1893" s="7">
        <f t="shared" si="223"/>
        <v>-4.1687849517031417E-3</v>
      </c>
      <c r="K1893" s="7">
        <f t="shared" si="223"/>
        <v>-1.6620973269362627E-2</v>
      </c>
      <c r="L1893" s="7">
        <f t="shared" si="223"/>
        <v>-2.2038567493112948E-2</v>
      </c>
      <c r="M1893" s="7">
        <f t="shared" si="223"/>
        <v>2.035529237601752E-3</v>
      </c>
      <c r="N1893" s="7">
        <f t="shared" si="223"/>
        <v>7.0093457943924964E-3</v>
      </c>
      <c r="O1893" s="7">
        <f t="shared" si="223"/>
        <v>0</v>
      </c>
      <c r="P1893" s="7">
        <f t="shared" si="222"/>
        <v>-1.0182321675094544E-2</v>
      </c>
      <c r="Q1893" s="7">
        <f t="shared" si="222"/>
        <v>-1.5637140819439798E-2</v>
      </c>
      <c r="R1893" s="7">
        <f t="shared" si="222"/>
        <v>-1.0737214360398907E-2</v>
      </c>
      <c r="S1893" s="7">
        <f t="shared" si="222"/>
        <v>-2.3594560961258594E-2</v>
      </c>
      <c r="T1893" s="7">
        <f t="shared" si="222"/>
        <v>-6.823447405835896E-3</v>
      </c>
      <c r="U1893" s="7">
        <f t="shared" si="222"/>
        <v>-1.7459912628511518E-2</v>
      </c>
      <c r="V1893" s="9">
        <f t="shared" si="221"/>
        <v>-3.3866401673041523E-2</v>
      </c>
    </row>
    <row r="1894" spans="1:22" x14ac:dyDescent="0.2">
      <c r="A1894" s="8">
        <v>42958</v>
      </c>
      <c r="B1894" s="6">
        <v>31213.59</v>
      </c>
      <c r="C1894" s="6">
        <v>489.7</v>
      </c>
      <c r="D1894" s="6">
        <v>286.95</v>
      </c>
      <c r="E1894" s="6">
        <v>53.25</v>
      </c>
      <c r="F1894" s="6">
        <v>270.75</v>
      </c>
      <c r="G1894" s="6">
        <v>280.14999999999998</v>
      </c>
      <c r="H1894" s="6">
        <v>142.25</v>
      </c>
      <c r="I1894" s="7">
        <f t="shared" si="223"/>
        <v>1.0179540386094699E-2</v>
      </c>
      <c r="J1894" s="7">
        <f t="shared" si="223"/>
        <v>-8.5766795997549439E-3</v>
      </c>
      <c r="K1894" s="7">
        <f t="shared" si="223"/>
        <v>6.2728698379508341E-3</v>
      </c>
      <c r="L1894" s="7">
        <f t="shared" si="223"/>
        <v>1.5962441314554043E-2</v>
      </c>
      <c r="M1894" s="7">
        <f t="shared" si="223"/>
        <v>2.4007386888271753E-3</v>
      </c>
      <c r="N1894" s="7">
        <f t="shared" si="223"/>
        <v>5.907549527039091E-2</v>
      </c>
      <c r="O1894" s="7">
        <f t="shared" si="223"/>
        <v>4.3585237258347842E-2</v>
      </c>
      <c r="P1894" s="7">
        <f t="shared" si="222"/>
        <v>-7.5145631610697454E-3</v>
      </c>
      <c r="Q1894" s="7">
        <f t="shared" si="222"/>
        <v>-4.1774985608968021E-3</v>
      </c>
      <c r="R1894" s="7">
        <f t="shared" si="222"/>
        <v>-1.6760651534313747E-2</v>
      </c>
      <c r="S1894" s="7">
        <f t="shared" si="222"/>
        <v>-2.2285044789434983E-2</v>
      </c>
      <c r="T1894" s="7">
        <f t="shared" si="222"/>
        <v>2.0334603550014856E-3</v>
      </c>
      <c r="U1894" s="7">
        <f t="shared" si="222"/>
        <v>6.9848945219509687E-3</v>
      </c>
      <c r="V1894" s="9">
        <f t="shared" si="221"/>
        <v>0</v>
      </c>
    </row>
    <row r="1895" spans="1:22" x14ac:dyDescent="0.2">
      <c r="A1895" s="8">
        <v>42957</v>
      </c>
      <c r="B1895" s="6">
        <v>31531.33</v>
      </c>
      <c r="C1895" s="6">
        <v>485.5</v>
      </c>
      <c r="D1895" s="6">
        <v>288.75</v>
      </c>
      <c r="E1895" s="6">
        <v>54.1</v>
      </c>
      <c r="F1895" s="6">
        <v>271.39999999999998</v>
      </c>
      <c r="G1895" s="6">
        <v>296.7</v>
      </c>
      <c r="H1895" s="6">
        <v>148.44999999999999</v>
      </c>
      <c r="I1895" s="7">
        <f t="shared" si="223"/>
        <v>8.4522283075276761E-3</v>
      </c>
      <c r="J1895" s="7">
        <f t="shared" si="223"/>
        <v>2.9866117404737658E-3</v>
      </c>
      <c r="K1895" s="7">
        <f t="shared" si="223"/>
        <v>6.4069264069264165E-3</v>
      </c>
      <c r="L1895" s="7">
        <f t="shared" si="223"/>
        <v>4.0665434380776189E-2</v>
      </c>
      <c r="M1895" s="7">
        <f t="shared" si="223"/>
        <v>1.3080324244657326E-2</v>
      </c>
      <c r="N1895" s="7">
        <f t="shared" si="223"/>
        <v>1.8874283788338442E-2</v>
      </c>
      <c r="O1895" s="7">
        <f t="shared" si="223"/>
        <v>4.5469855170090945E-2</v>
      </c>
      <c r="P1895" s="7">
        <f t="shared" si="222"/>
        <v>1.0128077813750689E-2</v>
      </c>
      <c r="Q1895" s="7">
        <f t="shared" si="222"/>
        <v>-8.6136709768920797E-3</v>
      </c>
      <c r="R1895" s="7">
        <f t="shared" si="222"/>
        <v>6.2532772816316943E-3</v>
      </c>
      <c r="S1895" s="7">
        <f t="shared" si="222"/>
        <v>1.5836381262901395E-2</v>
      </c>
      <c r="T1895" s="7">
        <f t="shared" si="222"/>
        <v>2.3978615196686183E-3</v>
      </c>
      <c r="U1895" s="7">
        <f t="shared" si="222"/>
        <v>5.7396353285482635E-2</v>
      </c>
      <c r="V1895" s="9">
        <f t="shared" si="221"/>
        <v>4.2662128203328376E-2</v>
      </c>
    </row>
    <row r="1896" spans="1:22" x14ac:dyDescent="0.2">
      <c r="A1896" s="8">
        <v>42956</v>
      </c>
      <c r="B1896" s="6">
        <v>31797.84</v>
      </c>
      <c r="C1896" s="6">
        <v>486.95</v>
      </c>
      <c r="D1896" s="6">
        <v>290.60000000000002</v>
      </c>
      <c r="E1896" s="6">
        <v>56.3</v>
      </c>
      <c r="F1896" s="6">
        <v>274.95</v>
      </c>
      <c r="G1896" s="6">
        <v>302.3</v>
      </c>
      <c r="H1896" s="6">
        <v>155.19999999999999</v>
      </c>
      <c r="I1896" s="7">
        <f t="shared" si="223"/>
        <v>6.8039212726398457E-3</v>
      </c>
      <c r="J1896" s="7">
        <f t="shared" si="223"/>
        <v>2.5669986651607024E-2</v>
      </c>
      <c r="K1896" s="7">
        <f t="shared" si="223"/>
        <v>1.6861665519614544E-2</v>
      </c>
      <c r="L1896" s="7">
        <f t="shared" si="223"/>
        <v>6.2166962699823358E-3</v>
      </c>
      <c r="M1896" s="7">
        <f t="shared" si="223"/>
        <v>3.3569739952718836E-2</v>
      </c>
      <c r="N1896" s="7">
        <f t="shared" si="223"/>
        <v>4.4657624875950042E-3</v>
      </c>
      <c r="O1896" s="7">
        <f t="shared" si="223"/>
        <v>8.6984536082475028E-3</v>
      </c>
      <c r="P1896" s="7">
        <f t="shared" si="222"/>
        <v>8.4167082346797012E-3</v>
      </c>
      <c r="Q1896" s="7">
        <f t="shared" si="222"/>
        <v>2.9821606758286762E-3</v>
      </c>
      <c r="R1896" s="7">
        <f t="shared" si="222"/>
        <v>6.3864893001792421E-3</v>
      </c>
      <c r="S1896" s="7">
        <f t="shared" si="222"/>
        <v>3.9860349293208718E-2</v>
      </c>
      <c r="T1896" s="7">
        <f t="shared" si="222"/>
        <v>1.299551555305494E-2</v>
      </c>
      <c r="U1896" s="7">
        <f t="shared" si="222"/>
        <v>1.8698374488636298E-2</v>
      </c>
      <c r="V1896" s="9">
        <f t="shared" si="221"/>
        <v>4.4466406539349572E-2</v>
      </c>
    </row>
    <row r="1897" spans="1:22" x14ac:dyDescent="0.2">
      <c r="A1897" s="8">
        <v>42955</v>
      </c>
      <c r="B1897" s="6">
        <v>32014.19</v>
      </c>
      <c r="C1897" s="6">
        <v>499.45</v>
      </c>
      <c r="D1897" s="6">
        <v>295.5</v>
      </c>
      <c r="E1897" s="6">
        <v>56.65</v>
      </c>
      <c r="F1897" s="6">
        <v>284.18</v>
      </c>
      <c r="G1897" s="6">
        <v>303.64999999999998</v>
      </c>
      <c r="H1897" s="6">
        <v>156.55000000000001</v>
      </c>
      <c r="I1897" s="7">
        <f t="shared" si="223"/>
        <v>8.1051558699438697E-3</v>
      </c>
      <c r="J1897" s="7">
        <f t="shared" si="223"/>
        <v>1.2713985383922433E-2</v>
      </c>
      <c r="K1897" s="7">
        <f t="shared" si="223"/>
        <v>1.5736040609136914E-2</v>
      </c>
      <c r="L1897" s="7">
        <f t="shared" si="223"/>
        <v>1.5887025595763493E-2</v>
      </c>
      <c r="M1897" s="7">
        <f t="shared" si="223"/>
        <v>-2.9840242100077519E-2</v>
      </c>
      <c r="N1897" s="7">
        <f t="shared" si="223"/>
        <v>2.4864152807508644E-2</v>
      </c>
      <c r="O1897" s="7">
        <f t="shared" si="223"/>
        <v>2.2357074417119094E-2</v>
      </c>
      <c r="P1897" s="7">
        <f t="shared" si="222"/>
        <v>6.7808790595199793E-3</v>
      </c>
      <c r="Q1897" s="7">
        <f t="shared" si="222"/>
        <v>2.5346044570950559E-2</v>
      </c>
      <c r="R1897" s="7">
        <f t="shared" si="222"/>
        <v>1.6721085709970315E-2</v>
      </c>
      <c r="S1897" s="7">
        <f t="shared" si="222"/>
        <v>6.1974523283707204E-3</v>
      </c>
      <c r="T1897" s="7">
        <f t="shared" si="222"/>
        <v>3.3018577256105679E-2</v>
      </c>
      <c r="U1897" s="7">
        <f t="shared" si="222"/>
        <v>4.4558205581718821E-3</v>
      </c>
      <c r="V1897" s="9">
        <f t="shared" si="221"/>
        <v>8.6608400232964077E-3</v>
      </c>
    </row>
    <row r="1898" spans="1:22" x14ac:dyDescent="0.2">
      <c r="A1898" s="8">
        <v>42954</v>
      </c>
      <c r="B1898" s="6">
        <v>32273.67</v>
      </c>
      <c r="C1898" s="6">
        <v>505.8</v>
      </c>
      <c r="D1898" s="6">
        <v>300.14999999999998</v>
      </c>
      <c r="E1898" s="6">
        <v>57.55</v>
      </c>
      <c r="F1898" s="6">
        <v>275.7</v>
      </c>
      <c r="G1898" s="6">
        <v>311.2</v>
      </c>
      <c r="H1898" s="6">
        <v>160.05000000000001</v>
      </c>
      <c r="I1898" s="7">
        <f t="shared" si="223"/>
        <v>1.6031644371403697E-3</v>
      </c>
      <c r="J1898" s="7">
        <f t="shared" si="223"/>
        <v>4.5472518782128102E-3</v>
      </c>
      <c r="K1898" s="7">
        <f t="shared" si="223"/>
        <v>-1.2993503248375782E-2</v>
      </c>
      <c r="L1898" s="7">
        <f t="shared" si="223"/>
        <v>-4.344048653344923E-3</v>
      </c>
      <c r="M1898" s="7">
        <f t="shared" si="223"/>
        <v>5.2593398621689769E-3</v>
      </c>
      <c r="N1898" s="7">
        <f t="shared" si="223"/>
        <v>-1.9119537275064213E-2</v>
      </c>
      <c r="O1898" s="7">
        <f t="shared" si="223"/>
        <v>-6.8728522336770626E-3</v>
      </c>
      <c r="P1898" s="7">
        <f t="shared" si="222"/>
        <v>8.0724855076360052E-3</v>
      </c>
      <c r="Q1898" s="7">
        <f t="shared" si="222"/>
        <v>1.2633841257706162E-2</v>
      </c>
      <c r="R1898" s="7">
        <f t="shared" si="222"/>
        <v>1.5613512851699079E-2</v>
      </c>
      <c r="S1898" s="7">
        <f t="shared" si="222"/>
        <v>1.5762147693876363E-2</v>
      </c>
      <c r="T1898" s="7">
        <f t="shared" si="222"/>
        <v>-3.0294522180178286E-2</v>
      </c>
      <c r="U1898" s="7">
        <f t="shared" si="222"/>
        <v>2.4560069960652187E-2</v>
      </c>
      <c r="V1898" s="9">
        <f t="shared" si="221"/>
        <v>2.2110818643457323E-2</v>
      </c>
    </row>
    <row r="1899" spans="1:22" x14ac:dyDescent="0.2">
      <c r="A1899" s="8">
        <v>42951</v>
      </c>
      <c r="B1899" s="6">
        <v>32325.41</v>
      </c>
      <c r="C1899" s="6">
        <v>508.1</v>
      </c>
      <c r="D1899" s="6">
        <v>296.25</v>
      </c>
      <c r="E1899" s="6">
        <v>57.3</v>
      </c>
      <c r="F1899" s="6">
        <v>277.14999999999998</v>
      </c>
      <c r="G1899" s="6">
        <v>305.25</v>
      </c>
      <c r="H1899" s="6">
        <v>158.94999999999999</v>
      </c>
      <c r="I1899" s="7">
        <f t="shared" si="223"/>
        <v>-2.7077769469899815E-3</v>
      </c>
      <c r="J1899" s="7">
        <f t="shared" si="223"/>
        <v>-4.133044676244868E-3</v>
      </c>
      <c r="K1899" s="7">
        <f t="shared" si="223"/>
        <v>-1.8565400843881807E-3</v>
      </c>
      <c r="L1899" s="7">
        <f t="shared" si="223"/>
        <v>1.308900523560208E-2</v>
      </c>
      <c r="M1899" s="7">
        <f t="shared" si="223"/>
        <v>7.5771243009201683E-3</v>
      </c>
      <c r="N1899" s="7">
        <f t="shared" si="223"/>
        <v>-1.5397215397215391E-2</v>
      </c>
      <c r="O1899" s="7">
        <f t="shared" si="223"/>
        <v>-4.7184649260774147E-3</v>
      </c>
      <c r="P1899" s="7">
        <f t="shared" si="222"/>
        <v>1.6018807408351538E-3</v>
      </c>
      <c r="Q1899" s="7">
        <f t="shared" si="222"/>
        <v>4.5369443638215139E-3</v>
      </c>
      <c r="R1899" s="7">
        <f t="shared" si="222"/>
        <v>-1.3078657248511136E-2</v>
      </c>
      <c r="S1899" s="7">
        <f t="shared" si="222"/>
        <v>-4.3535114471977754E-3</v>
      </c>
      <c r="T1899" s="7">
        <f t="shared" si="222"/>
        <v>5.2455578360625886E-3</v>
      </c>
      <c r="U1899" s="7">
        <f t="shared" si="222"/>
        <v>-1.9304679313422422E-2</v>
      </c>
      <c r="V1899" s="9">
        <f t="shared" si="221"/>
        <v>-6.8965790590604405E-3</v>
      </c>
    </row>
    <row r="1900" spans="1:22" x14ac:dyDescent="0.2">
      <c r="A1900" s="8">
        <v>42950</v>
      </c>
      <c r="B1900" s="6">
        <v>32237.88</v>
      </c>
      <c r="C1900" s="6">
        <v>506</v>
      </c>
      <c r="D1900" s="6">
        <v>295.7</v>
      </c>
      <c r="E1900" s="6">
        <v>58.05</v>
      </c>
      <c r="F1900" s="6">
        <v>279.25</v>
      </c>
      <c r="G1900" s="6">
        <v>300.55</v>
      </c>
      <c r="H1900" s="6">
        <v>158.19999999999999</v>
      </c>
      <c r="I1900" s="7">
        <f t="shared" si="223"/>
        <v>7.4092961447838057E-3</v>
      </c>
      <c r="J1900" s="7">
        <f t="shared" si="223"/>
        <v>2.1541501976284572E-2</v>
      </c>
      <c r="K1900" s="7">
        <f t="shared" si="223"/>
        <v>2.0798106188704812E-2</v>
      </c>
      <c r="L1900" s="7">
        <f t="shared" si="223"/>
        <v>5.1679586563309066E-3</v>
      </c>
      <c r="M1900" s="7">
        <f t="shared" si="223"/>
        <v>4.2076991942703756E-2</v>
      </c>
      <c r="N1900" s="7">
        <f t="shared" si="223"/>
        <v>2.378971884877723E-2</v>
      </c>
      <c r="O1900" s="7">
        <f t="shared" si="223"/>
        <v>3.2869785082174641E-2</v>
      </c>
      <c r="P1900" s="7">
        <f t="shared" si="222"/>
        <v>-2.7114496063136463E-3</v>
      </c>
      <c r="Q1900" s="7">
        <f t="shared" si="222"/>
        <v>-4.1416093122206999E-3</v>
      </c>
      <c r="R1900" s="7">
        <f t="shared" si="222"/>
        <v>-1.858265590909403E-3</v>
      </c>
      <c r="S1900" s="7">
        <f t="shared" si="222"/>
        <v>1.3004084423206609E-2</v>
      </c>
      <c r="T1900" s="7">
        <f t="shared" si="222"/>
        <v>7.5485620834964849E-3</v>
      </c>
      <c r="U1900" s="7">
        <f t="shared" si="222"/>
        <v>-1.5516983505643003E-2</v>
      </c>
      <c r="V1900" s="9">
        <f t="shared" si="221"/>
        <v>-4.7296320232582444E-3</v>
      </c>
    </row>
    <row r="1901" spans="1:22" x14ac:dyDescent="0.2">
      <c r="A1901" s="8">
        <v>42949</v>
      </c>
      <c r="B1901" s="6">
        <v>32476.74</v>
      </c>
      <c r="C1901" s="6">
        <v>516.9</v>
      </c>
      <c r="D1901" s="6">
        <v>301.85000000000002</v>
      </c>
      <c r="E1901" s="6">
        <v>58.35</v>
      </c>
      <c r="F1901" s="6">
        <v>291</v>
      </c>
      <c r="G1901" s="6">
        <v>307.7</v>
      </c>
      <c r="H1901" s="6">
        <v>163.4</v>
      </c>
      <c r="I1901" s="7">
        <f t="shared" si="223"/>
        <v>3.0307844937638162E-3</v>
      </c>
      <c r="J1901" s="7">
        <f t="shared" si="223"/>
        <v>-6.7711356161737069E-4</v>
      </c>
      <c r="K1901" s="7">
        <f t="shared" si="223"/>
        <v>2.4846778201093045E-3</v>
      </c>
      <c r="L1901" s="7">
        <f t="shared" si="223"/>
        <v>1.2853470437018011E-2</v>
      </c>
      <c r="M1901" s="7">
        <f t="shared" si="223"/>
        <v>6.7010309278350277E-3</v>
      </c>
      <c r="N1901" s="7">
        <f t="shared" si="223"/>
        <v>4.22489437764062E-3</v>
      </c>
      <c r="O1901" s="7">
        <f t="shared" si="223"/>
        <v>6.1199510403908697E-4</v>
      </c>
      <c r="P1901" s="7">
        <f t="shared" si="222"/>
        <v>7.3819821454666036E-3</v>
      </c>
      <c r="Q1901" s="7">
        <f t="shared" si="222"/>
        <v>2.131276291452807E-2</v>
      </c>
      <c r="R1901" s="7">
        <f t="shared" si="222"/>
        <v>2.0584778384003674E-2</v>
      </c>
      <c r="S1901" s="7">
        <f t="shared" si="222"/>
        <v>5.1546505886646433E-3</v>
      </c>
      <c r="T1901" s="7">
        <f t="shared" si="222"/>
        <v>4.1215829222182504E-2</v>
      </c>
      <c r="U1901" s="7">
        <f t="shared" si="222"/>
        <v>2.3511152842825081E-2</v>
      </c>
      <c r="V1901" s="9">
        <f t="shared" si="221"/>
        <v>3.2341127092349181E-2</v>
      </c>
    </row>
    <row r="1902" spans="1:22" x14ac:dyDescent="0.2">
      <c r="A1902" s="8">
        <v>42948</v>
      </c>
      <c r="B1902" s="6">
        <v>32575.17</v>
      </c>
      <c r="C1902" s="6">
        <v>516.54999999999995</v>
      </c>
      <c r="D1902" s="6">
        <v>302.60000000000002</v>
      </c>
      <c r="E1902" s="6">
        <v>59.1</v>
      </c>
      <c r="F1902" s="6">
        <v>292.95</v>
      </c>
      <c r="G1902" s="6">
        <v>309</v>
      </c>
      <c r="H1902" s="6">
        <v>163.5</v>
      </c>
      <c r="I1902" s="7">
        <f t="shared" si="223"/>
        <v>-1.8489542802079262E-3</v>
      </c>
      <c r="J1902" s="7">
        <f t="shared" si="223"/>
        <v>6.291743296873431E-3</v>
      </c>
      <c r="K1902" s="7">
        <f t="shared" si="223"/>
        <v>0</v>
      </c>
      <c r="L1902" s="7">
        <f t="shared" si="223"/>
        <v>5.9221658206429773E-3</v>
      </c>
      <c r="M1902" s="7">
        <f t="shared" si="223"/>
        <v>8.0218467315242847E-3</v>
      </c>
      <c r="N1902" s="7">
        <f t="shared" si="223"/>
        <v>1.1326860841423869E-2</v>
      </c>
      <c r="O1902" s="7">
        <f t="shared" si="223"/>
        <v>1.5596330275229331E-2</v>
      </c>
      <c r="P1902" s="7">
        <f t="shared" si="222"/>
        <v>3.0262009253101737E-3</v>
      </c>
      <c r="Q1902" s="7">
        <f t="shared" si="222"/>
        <v>-6.7734290653924888E-4</v>
      </c>
      <c r="R1902" s="7">
        <f t="shared" si="222"/>
        <v>2.4815961118203589E-3</v>
      </c>
      <c r="S1902" s="7">
        <f t="shared" si="222"/>
        <v>1.2771565679487539E-2</v>
      </c>
      <c r="T1902" s="7">
        <f t="shared" si="222"/>
        <v>6.6786788193050946E-3</v>
      </c>
      <c r="U1902" s="7">
        <f t="shared" si="222"/>
        <v>4.2159945697493803E-3</v>
      </c>
      <c r="V1902" s="9">
        <f t="shared" si="221"/>
        <v>6.1180791140549276E-4</v>
      </c>
    </row>
    <row r="1903" spans="1:22" x14ac:dyDescent="0.2">
      <c r="A1903" s="8">
        <v>42947</v>
      </c>
      <c r="B1903" s="6">
        <v>32514.94</v>
      </c>
      <c r="C1903" s="6">
        <v>519.79999999999995</v>
      </c>
      <c r="D1903" s="6">
        <v>302.60000000000002</v>
      </c>
      <c r="E1903" s="6">
        <v>59.45</v>
      </c>
      <c r="F1903" s="6">
        <v>295.3</v>
      </c>
      <c r="G1903" s="6">
        <v>312.5</v>
      </c>
      <c r="H1903" s="6">
        <v>166.05</v>
      </c>
      <c r="I1903" s="7">
        <f t="shared" si="223"/>
        <v>-6.306639347942733E-3</v>
      </c>
      <c r="J1903" s="7">
        <f t="shared" si="223"/>
        <v>-9.0419392073872729E-3</v>
      </c>
      <c r="K1903" s="7">
        <f t="shared" si="223"/>
        <v>-2.1315267680105943E-2</v>
      </c>
      <c r="L1903" s="7">
        <f t="shared" si="223"/>
        <v>1.8502943650126058E-2</v>
      </c>
      <c r="M1903" s="7">
        <f t="shared" si="223"/>
        <v>-3.5557060616322467E-3</v>
      </c>
      <c r="N1903" s="7">
        <f t="shared" si="223"/>
        <v>-4.2879999999999918E-2</v>
      </c>
      <c r="O1903" s="7">
        <f t="shared" si="223"/>
        <v>-2.7100271002710064E-2</v>
      </c>
      <c r="P1903" s="7">
        <f t="shared" si="222"/>
        <v>-1.8506657060638786E-3</v>
      </c>
      <c r="Q1903" s="7">
        <f t="shared" si="222"/>
        <v>6.272032911935412E-3</v>
      </c>
      <c r="R1903" s="7">
        <f t="shared" si="222"/>
        <v>0</v>
      </c>
      <c r="S1903" s="7">
        <f t="shared" si="222"/>
        <v>5.9046987247383231E-3</v>
      </c>
      <c r="T1903" s="7">
        <f t="shared" si="222"/>
        <v>7.9898427590794855E-3</v>
      </c>
      <c r="U1903" s="7">
        <f t="shared" si="222"/>
        <v>1.1263192278710648E-2</v>
      </c>
      <c r="V1903" s="9">
        <f t="shared" si="221"/>
        <v>1.5475957485447467E-2</v>
      </c>
    </row>
    <row r="1904" spans="1:22" x14ac:dyDescent="0.2">
      <c r="A1904" s="8">
        <v>42944</v>
      </c>
      <c r="B1904" s="6">
        <v>32309.88</v>
      </c>
      <c r="C1904" s="6">
        <v>515.1</v>
      </c>
      <c r="D1904" s="6">
        <v>296.14999999999998</v>
      </c>
      <c r="E1904" s="6">
        <v>60.55</v>
      </c>
      <c r="F1904" s="6">
        <v>294.25</v>
      </c>
      <c r="G1904" s="6">
        <v>299.10000000000002</v>
      </c>
      <c r="H1904" s="6">
        <v>161.55000000000001</v>
      </c>
      <c r="I1904" s="7">
        <f t="shared" si="223"/>
        <v>2.2723699376165918E-3</v>
      </c>
      <c r="J1904" s="7">
        <f t="shared" si="223"/>
        <v>1.8540089303047846E-2</v>
      </c>
      <c r="K1904" s="7">
        <f t="shared" si="223"/>
        <v>3.731217288536226E-2</v>
      </c>
      <c r="L1904" s="7">
        <f t="shared" si="223"/>
        <v>-2.3121387283236983E-2</v>
      </c>
      <c r="M1904" s="7">
        <f t="shared" si="223"/>
        <v>-1.1282922684791807E-2</v>
      </c>
      <c r="N1904" s="7">
        <f t="shared" si="223"/>
        <v>-2.5075225677031465E-3</v>
      </c>
      <c r="O1904" s="7">
        <f t="shared" si="223"/>
        <v>-3.7140204271124411E-3</v>
      </c>
      <c r="P1904" s="7">
        <f t="shared" si="222"/>
        <v>-6.326610208161468E-3</v>
      </c>
      <c r="Q1904" s="7">
        <f t="shared" si="222"/>
        <v>-9.0830656358501603E-3</v>
      </c>
      <c r="R1904" s="7">
        <f t="shared" si="222"/>
        <v>-2.1545718631281564E-2</v>
      </c>
      <c r="S1904" s="7">
        <f t="shared" si="222"/>
        <v>1.8333846862310325E-2</v>
      </c>
      <c r="T1904" s="7">
        <f t="shared" si="222"/>
        <v>-3.5620426094908945E-3</v>
      </c>
      <c r="U1904" s="7">
        <f t="shared" si="222"/>
        <v>-4.3826503540553764E-2</v>
      </c>
      <c r="V1904" s="9">
        <f t="shared" si="221"/>
        <v>-2.7474255552248351E-2</v>
      </c>
    </row>
    <row r="1905" spans="1:22" x14ac:dyDescent="0.2">
      <c r="A1905" s="8">
        <v>42943</v>
      </c>
      <c r="B1905" s="6">
        <v>32383.3</v>
      </c>
      <c r="C1905" s="6">
        <v>524.65</v>
      </c>
      <c r="D1905" s="6">
        <v>307.2</v>
      </c>
      <c r="E1905" s="6">
        <v>59.15</v>
      </c>
      <c r="F1905" s="6">
        <v>290.93</v>
      </c>
      <c r="G1905" s="6">
        <v>298.35000000000002</v>
      </c>
      <c r="H1905" s="6">
        <v>160.94999999999999</v>
      </c>
      <c r="I1905" s="7">
        <f t="shared" si="223"/>
        <v>-2.5939295871690859E-5</v>
      </c>
      <c r="J1905" s="7">
        <f t="shared" si="223"/>
        <v>8.005336891260928E-3</v>
      </c>
      <c r="K1905" s="7">
        <f t="shared" si="223"/>
        <v>1.0253906250000222E-2</v>
      </c>
      <c r="L1905" s="7">
        <f t="shared" si="223"/>
        <v>2.0287404902789463E-2</v>
      </c>
      <c r="M1905" s="7">
        <f t="shared" si="223"/>
        <v>2.2582751864709705E-2</v>
      </c>
      <c r="N1905" s="7">
        <f t="shared" si="223"/>
        <v>-8.5470085470086277E-3</v>
      </c>
      <c r="O1905" s="7">
        <f t="shared" si="223"/>
        <v>1.491146318732528E-2</v>
      </c>
      <c r="P1905" s="7">
        <f t="shared" si="222"/>
        <v>2.2697920096486079E-3</v>
      </c>
      <c r="Q1905" s="7">
        <f t="shared" si="222"/>
        <v>1.8370317032380373E-2</v>
      </c>
      <c r="R1905" s="7">
        <f t="shared" si="222"/>
        <v>3.6632918550543035E-2</v>
      </c>
      <c r="S1905" s="7">
        <f t="shared" si="222"/>
        <v>-2.3392879574705462E-2</v>
      </c>
      <c r="T1905" s="7">
        <f t="shared" si="222"/>
        <v>-1.1347057733822741E-2</v>
      </c>
      <c r="U1905" s="7">
        <f t="shared" si="222"/>
        <v>-2.5106716678114779E-3</v>
      </c>
      <c r="V1905" s="9">
        <f t="shared" si="221"/>
        <v>-3.7209345256901854E-3</v>
      </c>
    </row>
    <row r="1906" spans="1:22" x14ac:dyDescent="0.2">
      <c r="A1906" s="8">
        <v>42942</v>
      </c>
      <c r="B1906" s="6">
        <v>32382.46</v>
      </c>
      <c r="C1906" s="6">
        <v>528.85</v>
      </c>
      <c r="D1906" s="6">
        <v>310.35000000000002</v>
      </c>
      <c r="E1906" s="6">
        <v>60.35</v>
      </c>
      <c r="F1906" s="6">
        <v>297.5</v>
      </c>
      <c r="G1906" s="6">
        <v>295.8</v>
      </c>
      <c r="H1906" s="6">
        <v>163.35</v>
      </c>
      <c r="I1906" s="7">
        <f t="shared" si="223"/>
        <v>-4.7615283088436877E-3</v>
      </c>
      <c r="J1906" s="7">
        <f t="shared" si="223"/>
        <v>3.0443414956982107E-2</v>
      </c>
      <c r="K1906" s="7">
        <f t="shared" si="223"/>
        <v>-1.9977444820364232E-2</v>
      </c>
      <c r="L1906" s="7">
        <f t="shared" si="223"/>
        <v>2.4855012427504874E-3</v>
      </c>
      <c r="M1906" s="7">
        <f t="shared" si="223"/>
        <v>1.1831932773109122E-2</v>
      </c>
      <c r="N1906" s="7">
        <f t="shared" si="223"/>
        <v>1.0141987829614951E-3</v>
      </c>
      <c r="O1906" s="7">
        <f t="shared" si="223"/>
        <v>1.0101010101010166E-2</v>
      </c>
      <c r="P1906" s="7">
        <f t="shared" si="222"/>
        <v>-2.593963230104386E-5</v>
      </c>
      <c r="Q1906" s="7">
        <f t="shared" si="222"/>
        <v>7.9734641701419522E-3</v>
      </c>
      <c r="R1906" s="7">
        <f t="shared" si="222"/>
        <v>1.0201691586144847E-2</v>
      </c>
      <c r="S1906" s="7">
        <f t="shared" si="222"/>
        <v>2.008435711914467E-2</v>
      </c>
      <c r="T1906" s="7">
        <f t="shared" si="222"/>
        <v>2.2331536579121111E-2</v>
      </c>
      <c r="U1906" s="7">
        <f t="shared" si="222"/>
        <v>-8.5837436913915547E-3</v>
      </c>
      <c r="V1906" s="9">
        <f t="shared" si="221"/>
        <v>1.4801380302262022E-2</v>
      </c>
    </row>
    <row r="1907" spans="1:22" x14ac:dyDescent="0.2">
      <c r="A1907" s="8">
        <v>42941</v>
      </c>
      <c r="B1907" s="6">
        <v>32228.27</v>
      </c>
      <c r="C1907" s="6">
        <v>544.95000000000005</v>
      </c>
      <c r="D1907" s="6">
        <v>304.14999999999998</v>
      </c>
      <c r="E1907" s="6">
        <v>60.5</v>
      </c>
      <c r="F1907" s="6">
        <v>301.02</v>
      </c>
      <c r="G1907" s="6">
        <v>296.10000000000002</v>
      </c>
      <c r="H1907" s="6">
        <v>165</v>
      </c>
      <c r="I1907" s="7">
        <f t="shared" si="223"/>
        <v>5.4610439840541147E-4</v>
      </c>
      <c r="J1907" s="7">
        <f t="shared" si="223"/>
        <v>-1.8625561978163341E-2</v>
      </c>
      <c r="K1907" s="7">
        <f t="shared" si="223"/>
        <v>-3.6166365280287938E-3</v>
      </c>
      <c r="L1907" s="7">
        <f t="shared" si="223"/>
        <v>0</v>
      </c>
      <c r="M1907" s="7">
        <f t="shared" si="223"/>
        <v>-2.597834030961399E-2</v>
      </c>
      <c r="N1907" s="7">
        <f t="shared" si="223"/>
        <v>-5.2347180006754312E-3</v>
      </c>
      <c r="O1907" s="7">
        <f t="shared" si="223"/>
        <v>-4.8484848484848797E-3</v>
      </c>
      <c r="P1907" s="7">
        <f t="shared" si="222"/>
        <v>-4.7729004984573215E-3</v>
      </c>
      <c r="Q1907" s="7">
        <f t="shared" si="222"/>
        <v>2.9989209561258737E-2</v>
      </c>
      <c r="R1907" s="7">
        <f t="shared" si="222"/>
        <v>-2.0179692092947506E-2</v>
      </c>
      <c r="S1907" s="7">
        <f t="shared" si="222"/>
        <v>2.482417493255137E-3</v>
      </c>
      <c r="T1907" s="7">
        <f t="shared" si="222"/>
        <v>1.1762482738532035E-2</v>
      </c>
      <c r="U1907" s="7">
        <f t="shared" si="222"/>
        <v>1.013684830846201E-3</v>
      </c>
      <c r="V1907" s="9">
        <f t="shared" si="221"/>
        <v>1.0050335853501506E-2</v>
      </c>
    </row>
    <row r="1908" spans="1:22" x14ac:dyDescent="0.2">
      <c r="A1908" s="8">
        <v>42940</v>
      </c>
      <c r="B1908" s="6">
        <v>32245.87</v>
      </c>
      <c r="C1908" s="6">
        <v>534.79999999999995</v>
      </c>
      <c r="D1908" s="6">
        <v>303.05</v>
      </c>
      <c r="E1908" s="6">
        <v>60.5</v>
      </c>
      <c r="F1908" s="6">
        <v>293.2</v>
      </c>
      <c r="G1908" s="6">
        <v>294.55</v>
      </c>
      <c r="H1908" s="6">
        <v>164.2</v>
      </c>
      <c r="I1908" s="7">
        <f t="shared" si="223"/>
        <v>-6.728923735039527E-3</v>
      </c>
      <c r="J1908" s="7">
        <f t="shared" si="223"/>
        <v>1.1219147344801783E-2</v>
      </c>
      <c r="K1908" s="7">
        <f t="shared" si="223"/>
        <v>-3.299785513941611E-3</v>
      </c>
      <c r="L1908" s="7">
        <f t="shared" si="223"/>
        <v>-2.4793388429751317E-3</v>
      </c>
      <c r="M1908" s="7">
        <f t="shared" si="223"/>
        <v>-5.0136425648020788E-3</v>
      </c>
      <c r="N1908" s="7">
        <f t="shared" si="223"/>
        <v>-1.3240536411475268E-2</v>
      </c>
      <c r="O1908" s="7">
        <f t="shared" si="223"/>
        <v>-1.4920828258221608E-2</v>
      </c>
      <c r="P1908" s="7">
        <f t="shared" si="222"/>
        <v>5.4595533766444782E-4</v>
      </c>
      <c r="Q1908" s="7">
        <f t="shared" si="222"/>
        <v>-1.8801202107532739E-2</v>
      </c>
      <c r="R1908" s="7">
        <f t="shared" si="222"/>
        <v>-3.6231923694201723E-3</v>
      </c>
      <c r="S1908" s="7">
        <f t="shared" si="222"/>
        <v>0</v>
      </c>
      <c r="T1908" s="7">
        <f t="shared" si="222"/>
        <v>-2.6321737711720191E-2</v>
      </c>
      <c r="U1908" s="7">
        <f t="shared" si="222"/>
        <v>-5.2484671398492291E-3</v>
      </c>
      <c r="V1908" s="9">
        <f t="shared" si="221"/>
        <v>-4.8602768822527944E-3</v>
      </c>
    </row>
    <row r="1909" spans="1:22" x14ac:dyDescent="0.2">
      <c r="A1909" s="8">
        <v>42937</v>
      </c>
      <c r="B1909" s="6">
        <v>32028.89</v>
      </c>
      <c r="C1909" s="6">
        <v>540.79999999999995</v>
      </c>
      <c r="D1909" s="6">
        <v>302.05</v>
      </c>
      <c r="E1909" s="6">
        <v>60.35</v>
      </c>
      <c r="F1909" s="6">
        <v>291.73</v>
      </c>
      <c r="G1909" s="6">
        <v>290.64999999999998</v>
      </c>
      <c r="H1909" s="6">
        <v>161.75</v>
      </c>
      <c r="I1909" s="7">
        <f t="shared" si="223"/>
        <v>-3.8868034452644862E-3</v>
      </c>
      <c r="J1909" s="7">
        <f t="shared" si="223"/>
        <v>-1.4792899408283544E-3</v>
      </c>
      <c r="K1909" s="7">
        <f t="shared" si="223"/>
        <v>-4.800529713623547E-3</v>
      </c>
      <c r="L1909" s="7">
        <f t="shared" si="223"/>
        <v>1.6570008285004212E-2</v>
      </c>
      <c r="M1909" s="7">
        <f t="shared" si="223"/>
        <v>-1.4739656531724821E-3</v>
      </c>
      <c r="N1909" s="7">
        <f t="shared" si="223"/>
        <v>1.0321692757613299E-3</v>
      </c>
      <c r="O1909" s="7">
        <f t="shared" si="223"/>
        <v>9.2735703245749868E-4</v>
      </c>
      <c r="P1909" s="7">
        <f t="shared" si="222"/>
        <v>-6.7516650159967929E-3</v>
      </c>
      <c r="Q1909" s="7">
        <f t="shared" si="222"/>
        <v>1.115667950096621E-2</v>
      </c>
      <c r="R1909" s="7">
        <f t="shared" si="222"/>
        <v>-3.3052418125437979E-3</v>
      </c>
      <c r="S1909" s="7">
        <f t="shared" si="222"/>
        <v>-2.4824174932551956E-3</v>
      </c>
      <c r="T1909" s="7">
        <f t="shared" si="222"/>
        <v>-5.0262530379466515E-3</v>
      </c>
      <c r="U1909" s="7">
        <f t="shared" si="222"/>
        <v>-1.332897382033691E-2</v>
      </c>
      <c r="V1909" s="9">
        <f t="shared" si="221"/>
        <v>-1.5033263637317827E-2</v>
      </c>
    </row>
    <row r="1910" spans="1:22" x14ac:dyDescent="0.2">
      <c r="A1910" s="8">
        <v>42936</v>
      </c>
      <c r="B1910" s="6">
        <v>31904.400000000001</v>
      </c>
      <c r="C1910" s="6">
        <v>540</v>
      </c>
      <c r="D1910" s="6">
        <v>300.60000000000002</v>
      </c>
      <c r="E1910" s="6">
        <v>61.35</v>
      </c>
      <c r="F1910" s="6">
        <v>291.3</v>
      </c>
      <c r="G1910" s="6">
        <v>290.95</v>
      </c>
      <c r="H1910" s="6">
        <v>161.9</v>
      </c>
      <c r="I1910" s="7">
        <f t="shared" si="223"/>
        <v>1.5969584132595749E-3</v>
      </c>
      <c r="J1910" s="7">
        <f t="shared" si="223"/>
        <v>-3.6666666666666625E-2</v>
      </c>
      <c r="K1910" s="7">
        <f t="shared" si="223"/>
        <v>5.4890219560876918E-3</v>
      </c>
      <c r="L1910" s="7">
        <f t="shared" si="223"/>
        <v>9.7799511002445438E-3</v>
      </c>
      <c r="M1910" s="7">
        <f t="shared" si="223"/>
        <v>7.4836937864743991E-3</v>
      </c>
      <c r="N1910" s="7">
        <f t="shared" si="223"/>
        <v>8.0769891733976085E-3</v>
      </c>
      <c r="O1910" s="7">
        <f t="shared" si="223"/>
        <v>1.5750463248918933E-2</v>
      </c>
      <c r="P1910" s="7">
        <f t="shared" si="222"/>
        <v>-3.8943766959695391E-3</v>
      </c>
      <c r="Q1910" s="7">
        <f t="shared" si="222"/>
        <v>-1.4803851704342195E-3</v>
      </c>
      <c r="R1910" s="7">
        <f t="shared" si="222"/>
        <v>-4.8120892658761166E-3</v>
      </c>
      <c r="S1910" s="7">
        <f t="shared" si="222"/>
        <v>1.6434223613380004E-2</v>
      </c>
      <c r="T1910" s="7">
        <f t="shared" si="222"/>
        <v>-1.47505300916078E-3</v>
      </c>
      <c r="U1910" s="7">
        <f t="shared" si="222"/>
        <v>1.0316369553194644E-3</v>
      </c>
      <c r="V1910" s="9">
        <f t="shared" si="221"/>
        <v>9.2692730257950293E-4</v>
      </c>
    </row>
    <row r="1911" spans="1:22" x14ac:dyDescent="0.2">
      <c r="A1911" s="8">
        <v>42935</v>
      </c>
      <c r="B1911" s="6">
        <v>31955.35</v>
      </c>
      <c r="C1911" s="6">
        <v>520.20000000000005</v>
      </c>
      <c r="D1911" s="6">
        <v>302.25</v>
      </c>
      <c r="E1911" s="6">
        <v>61.95</v>
      </c>
      <c r="F1911" s="6">
        <v>293.48</v>
      </c>
      <c r="G1911" s="6">
        <v>293.3</v>
      </c>
      <c r="H1911" s="6">
        <v>164.45</v>
      </c>
      <c r="I1911" s="7">
        <f t="shared" si="223"/>
        <v>-7.6469198428431584E-3</v>
      </c>
      <c r="J1911" s="7">
        <f t="shared" si="223"/>
        <v>-7.0165321030374317E-3</v>
      </c>
      <c r="K1911" s="7">
        <f t="shared" si="223"/>
        <v>5.4590570719601494E-3</v>
      </c>
      <c r="L1911" s="7">
        <f t="shared" si="223"/>
        <v>8.0710250201776468E-4</v>
      </c>
      <c r="M1911" s="7">
        <f t="shared" si="223"/>
        <v>3.3051655990186113E-3</v>
      </c>
      <c r="N1911" s="7">
        <f t="shared" si="223"/>
        <v>-7.8418002045687052E-3</v>
      </c>
      <c r="O1911" s="7">
        <f t="shared" si="223"/>
        <v>-3.6485253876558099E-3</v>
      </c>
      <c r="P1911" s="7">
        <f t="shared" si="222"/>
        <v>1.5956846311104959E-3</v>
      </c>
      <c r="Q1911" s="7">
        <f t="shared" si="222"/>
        <v>-3.7355786543768858E-2</v>
      </c>
      <c r="R1911" s="7">
        <f t="shared" si="222"/>
        <v>5.4740121760278072E-3</v>
      </c>
      <c r="S1911" s="7">
        <f t="shared" si="222"/>
        <v>9.7324369182310543E-3</v>
      </c>
      <c r="T1911" s="7">
        <f t="shared" si="222"/>
        <v>7.4558298804045684E-3</v>
      </c>
      <c r="U1911" s="7">
        <f t="shared" si="222"/>
        <v>8.0445448807265358E-3</v>
      </c>
      <c r="V1911" s="9">
        <f t="shared" si="221"/>
        <v>1.5627711951476383E-2</v>
      </c>
    </row>
    <row r="1912" spans="1:22" x14ac:dyDescent="0.2">
      <c r="A1912" s="8">
        <v>42934</v>
      </c>
      <c r="B1912" s="6">
        <v>31710.99</v>
      </c>
      <c r="C1912" s="6">
        <v>516.54999999999995</v>
      </c>
      <c r="D1912" s="6">
        <v>303.89999999999998</v>
      </c>
      <c r="E1912" s="6">
        <v>62</v>
      </c>
      <c r="F1912" s="6">
        <v>294.45</v>
      </c>
      <c r="G1912" s="6">
        <v>291</v>
      </c>
      <c r="H1912" s="6">
        <v>163.85</v>
      </c>
      <c r="I1912" s="7">
        <f t="shared" si="223"/>
        <v>1.1472048018683623E-2</v>
      </c>
      <c r="J1912" s="7">
        <f t="shared" si="223"/>
        <v>-1.1712322137256703E-2</v>
      </c>
      <c r="K1912" s="7">
        <f t="shared" si="223"/>
        <v>-1.3162224415925738E-3</v>
      </c>
      <c r="L1912" s="7">
        <f t="shared" si="223"/>
        <v>-5.6451612903225534E-3</v>
      </c>
      <c r="M1912" s="7">
        <f t="shared" si="223"/>
        <v>1.2226184411614938E-2</v>
      </c>
      <c r="N1912" s="7">
        <f t="shared" si="223"/>
        <v>6.8728522336769515E-3</v>
      </c>
      <c r="O1912" s="7">
        <f t="shared" si="223"/>
        <v>3.0515715593530945E-3</v>
      </c>
      <c r="P1912" s="7">
        <f t="shared" si="222"/>
        <v>-7.6763074466793457E-3</v>
      </c>
      <c r="Q1912" s="7">
        <f t="shared" si="222"/>
        <v>-7.0412637190968913E-3</v>
      </c>
      <c r="R1912" s="7">
        <f t="shared" si="222"/>
        <v>5.444210427845186E-3</v>
      </c>
      <c r="S1912" s="7">
        <f t="shared" si="222"/>
        <v>8.0677696994011004E-4</v>
      </c>
      <c r="T1912" s="7">
        <f t="shared" si="222"/>
        <v>3.2997155447861888E-3</v>
      </c>
      <c r="U1912" s="7">
        <f t="shared" si="222"/>
        <v>-7.8727088119128433E-3</v>
      </c>
      <c r="V1912" s="9">
        <f t="shared" si="221"/>
        <v>-3.6551974902423626E-3</v>
      </c>
    </row>
    <row r="1913" spans="1:22" x14ac:dyDescent="0.2">
      <c r="A1913" s="8">
        <v>42933</v>
      </c>
      <c r="B1913" s="6">
        <v>32074.78</v>
      </c>
      <c r="C1913" s="6">
        <v>510.5</v>
      </c>
      <c r="D1913" s="6">
        <v>303.5</v>
      </c>
      <c r="E1913" s="6">
        <v>61.65</v>
      </c>
      <c r="F1913" s="6">
        <v>298.05</v>
      </c>
      <c r="G1913" s="6">
        <v>293</v>
      </c>
      <c r="H1913" s="6">
        <v>164.35</v>
      </c>
      <c r="I1913" s="7">
        <f t="shared" si="223"/>
        <v>-1.6845010316516307E-3</v>
      </c>
      <c r="J1913" s="7">
        <f t="shared" si="223"/>
        <v>4.7992164544565785E-3</v>
      </c>
      <c r="K1913" s="7">
        <f t="shared" si="223"/>
        <v>-1.7298187808896248E-2</v>
      </c>
      <c r="L1913" s="7">
        <f t="shared" si="223"/>
        <v>1.7842660178426728E-2</v>
      </c>
      <c r="M1913" s="7">
        <f t="shared" si="223"/>
        <v>4.5294413688976576E-3</v>
      </c>
      <c r="N1913" s="7">
        <f t="shared" si="223"/>
        <v>-4.778156996586902E-3</v>
      </c>
      <c r="O1913" s="7">
        <f t="shared" si="223"/>
        <v>3.9549741405537908E-3</v>
      </c>
      <c r="P1913" s="7">
        <f t="shared" si="222"/>
        <v>1.1406743055679271E-2</v>
      </c>
      <c r="Q1913" s="7">
        <f t="shared" si="222"/>
        <v>-1.1781451690734072E-2</v>
      </c>
      <c r="R1913" s="7">
        <f t="shared" si="222"/>
        <v>-1.3170894231943797E-3</v>
      </c>
      <c r="S1913" s="7">
        <f t="shared" si="222"/>
        <v>-5.661155434738223E-3</v>
      </c>
      <c r="T1913" s="7">
        <f t="shared" si="222"/>
        <v>1.2152048275355844E-2</v>
      </c>
      <c r="U1913" s="7">
        <f t="shared" si="222"/>
        <v>6.8493418455747683E-3</v>
      </c>
      <c r="V1913" s="9">
        <f t="shared" si="221"/>
        <v>3.0469249654048389E-3</v>
      </c>
    </row>
    <row r="1914" spans="1:22" x14ac:dyDescent="0.2">
      <c r="A1914" s="8">
        <v>42930</v>
      </c>
      <c r="B1914" s="6">
        <v>32020.75</v>
      </c>
      <c r="C1914" s="6">
        <v>512.95000000000005</v>
      </c>
      <c r="D1914" s="6">
        <v>298.25</v>
      </c>
      <c r="E1914" s="6">
        <v>62.75</v>
      </c>
      <c r="F1914" s="6">
        <v>299.39999999999998</v>
      </c>
      <c r="G1914" s="6">
        <v>291.60000000000002</v>
      </c>
      <c r="H1914" s="6">
        <v>165</v>
      </c>
      <c r="I1914" s="7">
        <f t="shared" si="223"/>
        <v>5.1935073350883876E-4</v>
      </c>
      <c r="J1914" s="7">
        <f t="shared" si="223"/>
        <v>-2.0469831367581071E-3</v>
      </c>
      <c r="K1914" s="7">
        <f t="shared" si="223"/>
        <v>-1.1735121542331139E-3</v>
      </c>
      <c r="L1914" s="7">
        <f t="shared" si="223"/>
        <v>0</v>
      </c>
      <c r="M1914" s="7">
        <f t="shared" si="223"/>
        <v>0.15424181696726791</v>
      </c>
      <c r="N1914" s="7">
        <f t="shared" si="223"/>
        <v>-9.7736625514404096E-3</v>
      </c>
      <c r="O1914" s="7">
        <f t="shared" si="223"/>
        <v>-9.6969696969696484E-3</v>
      </c>
      <c r="P1914" s="7">
        <f t="shared" si="222"/>
        <v>-1.6859213988118561E-3</v>
      </c>
      <c r="Q1914" s="7">
        <f t="shared" si="222"/>
        <v>4.7877369290016689E-3</v>
      </c>
      <c r="R1914" s="7">
        <f t="shared" si="222"/>
        <v>-1.7449549521527496E-2</v>
      </c>
      <c r="S1914" s="7">
        <f t="shared" si="222"/>
        <v>1.7685348401540086E-2</v>
      </c>
      <c r="T1914" s="7">
        <f t="shared" si="222"/>
        <v>4.5192143195922586E-3</v>
      </c>
      <c r="U1914" s="7">
        <f t="shared" si="222"/>
        <v>-4.7896088825640937E-3</v>
      </c>
      <c r="V1914" s="9">
        <f t="shared" si="221"/>
        <v>3.9471737903522906E-3</v>
      </c>
    </row>
    <row r="1915" spans="1:22" x14ac:dyDescent="0.2">
      <c r="A1915" s="8">
        <v>42929</v>
      </c>
      <c r="B1915" s="6">
        <v>32037.38</v>
      </c>
      <c r="C1915" s="6">
        <v>511.9</v>
      </c>
      <c r="D1915" s="6">
        <v>297.89999999999998</v>
      </c>
      <c r="E1915" s="6">
        <v>62.75</v>
      </c>
      <c r="F1915" s="6">
        <v>345.58</v>
      </c>
      <c r="G1915" s="6">
        <v>288.75</v>
      </c>
      <c r="H1915" s="6">
        <v>163.4</v>
      </c>
      <c r="I1915" s="7">
        <f t="shared" si="223"/>
        <v>-7.2590205566123167E-3</v>
      </c>
      <c r="J1915" s="7">
        <f t="shared" si="223"/>
        <v>-1.0060558702871591E-2</v>
      </c>
      <c r="K1915" s="7">
        <f t="shared" si="223"/>
        <v>-1.8630412890231485E-2</v>
      </c>
      <c r="L1915" s="7">
        <f t="shared" si="223"/>
        <v>1.7529880478087678E-2</v>
      </c>
      <c r="M1915" s="7">
        <f t="shared" si="223"/>
        <v>-8.915446495746282E-2</v>
      </c>
      <c r="N1915" s="7">
        <f t="shared" si="223"/>
        <v>-3.8095238095239292E-3</v>
      </c>
      <c r="O1915" s="7">
        <f t="shared" si="223"/>
        <v>6.1199510403908697E-4</v>
      </c>
      <c r="P1915" s="7">
        <f t="shared" si="222"/>
        <v>5.1921591759245109E-4</v>
      </c>
      <c r="Q1915" s="7">
        <f t="shared" si="222"/>
        <v>-2.0490810701843257E-3</v>
      </c>
      <c r="R1915" s="7">
        <f t="shared" si="222"/>
        <v>-1.1742012587889828E-3</v>
      </c>
      <c r="S1915" s="7">
        <f t="shared" si="222"/>
        <v>0</v>
      </c>
      <c r="T1915" s="7">
        <f t="shared" si="222"/>
        <v>0.14344369289944775</v>
      </c>
      <c r="U1915" s="7">
        <f t="shared" si="222"/>
        <v>-9.8217382984998689E-3</v>
      </c>
      <c r="V1915" s="9">
        <f t="shared" si="221"/>
        <v>-9.7442914746780525E-3</v>
      </c>
    </row>
    <row r="1916" spans="1:22" x14ac:dyDescent="0.2">
      <c r="A1916" s="8">
        <v>42928</v>
      </c>
      <c r="B1916" s="6">
        <v>31804.82</v>
      </c>
      <c r="C1916" s="6">
        <v>506.75</v>
      </c>
      <c r="D1916" s="6">
        <v>292.35000000000002</v>
      </c>
      <c r="E1916" s="6">
        <v>63.85</v>
      </c>
      <c r="F1916" s="6">
        <v>314.77</v>
      </c>
      <c r="G1916" s="6">
        <v>287.64999999999998</v>
      </c>
      <c r="H1916" s="6">
        <v>163.5</v>
      </c>
      <c r="I1916" s="7">
        <f t="shared" si="223"/>
        <v>-1.8151336809955065E-3</v>
      </c>
      <c r="J1916" s="7">
        <f t="shared" si="223"/>
        <v>9.8667982239675212E-5</v>
      </c>
      <c r="K1916" s="7">
        <f t="shared" si="223"/>
        <v>-9.2355053873782733E-3</v>
      </c>
      <c r="L1916" s="7">
        <f t="shared" si="223"/>
        <v>-2.8974158183242005E-2</v>
      </c>
      <c r="M1916" s="7">
        <f t="shared" si="223"/>
        <v>-9.8929377005432473E-2</v>
      </c>
      <c r="N1916" s="7">
        <f t="shared" si="223"/>
        <v>-1.4253432991482629E-2</v>
      </c>
      <c r="O1916" s="7">
        <f t="shared" si="223"/>
        <v>-5.19877675840974E-3</v>
      </c>
      <c r="P1916" s="7">
        <f t="shared" si="222"/>
        <v>-7.2854954453114955E-3</v>
      </c>
      <c r="Q1916" s="7">
        <f t="shared" si="222"/>
        <v>-1.0111508131428085E-2</v>
      </c>
      <c r="R1916" s="7">
        <f t="shared" si="222"/>
        <v>-1.8806145097556952E-2</v>
      </c>
      <c r="S1916" s="7">
        <f t="shared" si="222"/>
        <v>1.7378004466655057E-2</v>
      </c>
      <c r="T1916" s="7">
        <f t="shared" si="222"/>
        <v>-9.3381951485215026E-2</v>
      </c>
      <c r="U1916" s="7">
        <f t="shared" si="222"/>
        <v>-3.8167985267009651E-3</v>
      </c>
      <c r="V1916" s="9">
        <f t="shared" si="221"/>
        <v>6.1180791140549276E-4</v>
      </c>
    </row>
    <row r="1917" spans="1:22" x14ac:dyDescent="0.2">
      <c r="A1917" s="8">
        <v>42927</v>
      </c>
      <c r="B1917" s="6">
        <v>31747.09</v>
      </c>
      <c r="C1917" s="6">
        <v>506.8</v>
      </c>
      <c r="D1917" s="6">
        <v>289.64999999999998</v>
      </c>
      <c r="E1917" s="6">
        <v>62</v>
      </c>
      <c r="F1917" s="6">
        <v>283.63</v>
      </c>
      <c r="G1917" s="6">
        <v>283.55</v>
      </c>
      <c r="H1917" s="6">
        <v>162.65</v>
      </c>
      <c r="I1917" s="7">
        <f t="shared" si="223"/>
        <v>-9.9064197694975764E-4</v>
      </c>
      <c r="J1917" s="7">
        <f t="shared" si="223"/>
        <v>6.2154696132596943E-3</v>
      </c>
      <c r="K1917" s="7">
        <f t="shared" si="223"/>
        <v>6.2143966856551547E-3</v>
      </c>
      <c r="L1917" s="7">
        <f t="shared" si="223"/>
        <v>5.1612903225806583E-2</v>
      </c>
      <c r="M1917" s="7">
        <f t="shared" si="223"/>
        <v>-4.5129217642703612E-2</v>
      </c>
      <c r="N1917" s="7">
        <f t="shared" si="223"/>
        <v>7.0534297302062843E-3</v>
      </c>
      <c r="O1917" s="7">
        <f t="shared" si="223"/>
        <v>2.4285275130648598E-2</v>
      </c>
      <c r="P1917" s="7">
        <f t="shared" si="222"/>
        <v>-1.8167830322997069E-3</v>
      </c>
      <c r="Q1917" s="7">
        <f t="shared" si="222"/>
        <v>9.8663114874481686E-5</v>
      </c>
      <c r="R1917" s="7">
        <f t="shared" si="222"/>
        <v>-9.2784170790465009E-3</v>
      </c>
      <c r="S1917" s="7">
        <f t="shared" si="222"/>
        <v>-2.9402197433456775E-2</v>
      </c>
      <c r="T1917" s="7">
        <f t="shared" si="222"/>
        <v>-0.10417164154372752</v>
      </c>
      <c r="U1917" s="7">
        <f t="shared" si="222"/>
        <v>-1.435598884926536E-2</v>
      </c>
      <c r="V1917" s="9">
        <f t="shared" si="221"/>
        <v>-5.2123374179475742E-3</v>
      </c>
    </row>
    <row r="1918" spans="1:22" x14ac:dyDescent="0.2">
      <c r="A1918" s="8">
        <v>42926</v>
      </c>
      <c r="B1918" s="6">
        <v>31715.64</v>
      </c>
      <c r="C1918" s="6">
        <v>509.95</v>
      </c>
      <c r="D1918" s="6">
        <v>291.45</v>
      </c>
      <c r="E1918" s="6">
        <v>65.2</v>
      </c>
      <c r="F1918" s="6">
        <v>270.83</v>
      </c>
      <c r="G1918" s="6">
        <v>285.55</v>
      </c>
      <c r="H1918" s="6">
        <v>166.6</v>
      </c>
      <c r="I1918" s="7">
        <f t="shared" si="223"/>
        <v>-1.1193531014981883E-2</v>
      </c>
      <c r="J1918" s="7">
        <f t="shared" si="223"/>
        <v>-1.3334640651044283E-2</v>
      </c>
      <c r="K1918" s="7">
        <f t="shared" si="223"/>
        <v>-6.0044604563389559E-3</v>
      </c>
      <c r="L1918" s="7">
        <f t="shared" si="223"/>
        <v>-7.6687116564416735E-3</v>
      </c>
      <c r="M1918" s="7">
        <f t="shared" si="223"/>
        <v>-1</v>
      </c>
      <c r="N1918" s="7">
        <f t="shared" si="223"/>
        <v>-1.9085974435300246E-2</v>
      </c>
      <c r="O1918" s="7">
        <f t="shared" si="223"/>
        <v>-3.6314525810324016E-2</v>
      </c>
      <c r="P1918" s="7">
        <f t="shared" si="222"/>
        <v>-9.9113298701657832E-4</v>
      </c>
      <c r="Q1918" s="7">
        <f t="shared" si="222"/>
        <v>6.1962332495431836E-3</v>
      </c>
      <c r="R1918" s="7">
        <f t="shared" si="222"/>
        <v>6.1951669489256986E-3</v>
      </c>
      <c r="S1918" s="7">
        <f t="shared" si="222"/>
        <v>5.0325083887515838E-2</v>
      </c>
      <c r="T1918" s="7">
        <f t="shared" si="222"/>
        <v>-4.6179254088298281E-2</v>
      </c>
      <c r="U1918" s="7">
        <f t="shared" si="222"/>
        <v>7.0286706508348815E-3</v>
      </c>
      <c r="V1918" s="9">
        <f t="shared" si="221"/>
        <v>2.3995076813381821E-2</v>
      </c>
    </row>
    <row r="1919" spans="1:22" x14ac:dyDescent="0.2">
      <c r="A1919" s="8">
        <v>42923</v>
      </c>
      <c r="B1919" s="6">
        <v>31360.63</v>
      </c>
      <c r="C1919" s="6">
        <v>503.15</v>
      </c>
      <c r="D1919" s="6">
        <v>289.7</v>
      </c>
      <c r="E1919" s="6">
        <v>64.7</v>
      </c>
      <c r="F1919" s="6"/>
      <c r="G1919" s="6">
        <v>280.10000000000002</v>
      </c>
      <c r="H1919" s="6">
        <v>160.55000000000001</v>
      </c>
      <c r="I1919" s="7">
        <f t="shared" si="223"/>
        <v>2.7773676740538988E-4</v>
      </c>
      <c r="J1919" s="7">
        <f t="shared" si="223"/>
        <v>1.2620490907284232E-2</v>
      </c>
      <c r="K1919" s="7">
        <f t="shared" si="223"/>
        <v>1.3979979288919697E-2</v>
      </c>
      <c r="L1919" s="7">
        <f t="shared" si="223"/>
        <v>-2.1638330757341673E-2</v>
      </c>
      <c r="M1919" s="7" t="e">
        <f t="shared" si="223"/>
        <v>#DIV/0!</v>
      </c>
      <c r="N1919" s="7">
        <f t="shared" si="223"/>
        <v>3.2131381649409541E-3</v>
      </c>
      <c r="O1919" s="7">
        <f t="shared" si="223"/>
        <v>1.1522890065400082E-2</v>
      </c>
      <c r="P1919" s="7">
        <f t="shared" si="222"/>
        <v>-1.1256650041800003E-2</v>
      </c>
      <c r="Q1919" s="7">
        <f t="shared" si="222"/>
        <v>-1.3424345317184982E-2</v>
      </c>
      <c r="R1919" s="7">
        <f t="shared" si="222"/>
        <v>-6.0225597162540312E-3</v>
      </c>
      <c r="S1919" s="7">
        <f t="shared" si="222"/>
        <v>-7.6982674257523439E-3</v>
      </c>
      <c r="T1919" s="7"/>
      <c r="U1919" s="7">
        <f t="shared" si="222"/>
        <v>-1.927046284480903E-2</v>
      </c>
      <c r="V1919" s="9">
        <f t="shared" si="221"/>
        <v>-3.6990309197219261E-2</v>
      </c>
    </row>
    <row r="1920" spans="1:22" x14ac:dyDescent="0.2">
      <c r="A1920" s="8">
        <v>42922</v>
      </c>
      <c r="B1920" s="6">
        <v>31369.34</v>
      </c>
      <c r="C1920" s="6">
        <v>509.5</v>
      </c>
      <c r="D1920" s="6">
        <v>293.75</v>
      </c>
      <c r="E1920" s="6">
        <v>63.3</v>
      </c>
      <c r="F1920" s="6"/>
      <c r="G1920" s="6">
        <v>281</v>
      </c>
      <c r="H1920" s="6">
        <v>162.4</v>
      </c>
      <c r="I1920" s="7">
        <f t="shared" si="223"/>
        <v>-3.9458911153373855E-3</v>
      </c>
      <c r="J1920" s="7">
        <f t="shared" si="223"/>
        <v>8.6359175662413801E-3</v>
      </c>
      <c r="K1920" s="7">
        <f t="shared" si="223"/>
        <v>-3.0638297872339626E-3</v>
      </c>
      <c r="L1920" s="7">
        <f t="shared" si="223"/>
        <v>-1.500789889415477E-2</v>
      </c>
      <c r="M1920" s="7" t="e">
        <f t="shared" si="223"/>
        <v>#DIV/0!</v>
      </c>
      <c r="N1920" s="7">
        <f t="shared" si="223"/>
        <v>-2.1708185053380902E-2</v>
      </c>
      <c r="O1920" s="7">
        <f t="shared" si="223"/>
        <v>-9.8522167487684609E-3</v>
      </c>
      <c r="P1920" s="7">
        <f t="shared" si="222"/>
        <v>2.776982056892445E-4</v>
      </c>
      <c r="Q1920" s="7">
        <f t="shared" si="222"/>
        <v>1.2541516283437398E-2</v>
      </c>
      <c r="R1920" s="7">
        <f t="shared" si="222"/>
        <v>1.3883160683064126E-2</v>
      </c>
      <c r="S1920" s="7">
        <f t="shared" si="222"/>
        <v>-2.1875872356724477E-2</v>
      </c>
      <c r="T1920" s="7"/>
      <c r="U1920" s="7">
        <f t="shared" si="222"/>
        <v>3.2079870676827871E-3</v>
      </c>
      <c r="V1920" s="9">
        <f t="shared" si="221"/>
        <v>1.1457007192054534E-2</v>
      </c>
    </row>
    <row r="1921" spans="1:22" x14ac:dyDescent="0.2">
      <c r="A1921" s="8">
        <v>42921</v>
      </c>
      <c r="B1921" s="6">
        <v>31245.56</v>
      </c>
      <c r="C1921" s="6">
        <v>513.9</v>
      </c>
      <c r="D1921" s="6">
        <v>292.85000000000002</v>
      </c>
      <c r="E1921" s="6">
        <v>62.35</v>
      </c>
      <c r="F1921" s="6"/>
      <c r="G1921" s="6">
        <v>274.89999999999998</v>
      </c>
      <c r="H1921" s="6">
        <v>160.80000000000001</v>
      </c>
      <c r="I1921" s="7">
        <f t="shared" si="223"/>
        <v>-1.1448026535609834E-3</v>
      </c>
      <c r="J1921" s="7">
        <f t="shared" si="223"/>
        <v>-1.0702471297917904E-2</v>
      </c>
      <c r="K1921" s="7">
        <f t="shared" si="223"/>
        <v>-1.1439303397643874E-2</v>
      </c>
      <c r="L1921" s="7">
        <f t="shared" si="223"/>
        <v>-9.1419406575781959E-2</v>
      </c>
      <c r="M1921" s="7" t="e">
        <f t="shared" si="223"/>
        <v>#DIV/0!</v>
      </c>
      <c r="N1921" s="7">
        <f t="shared" si="223"/>
        <v>-6.9116042197161498E-3</v>
      </c>
      <c r="O1921" s="7">
        <f t="shared" si="223"/>
        <v>-9.0174129353235433E-3</v>
      </c>
      <c r="P1921" s="7">
        <f t="shared" si="222"/>
        <v>-3.9536966837325086E-3</v>
      </c>
      <c r="Q1921" s="7">
        <f t="shared" si="222"/>
        <v>8.598841335404379E-3</v>
      </c>
      <c r="R1921" s="7">
        <f t="shared" si="222"/>
        <v>-3.068532922577354E-3</v>
      </c>
      <c r="S1921" s="7">
        <f t="shared" si="222"/>
        <v>-1.5121657024084996E-2</v>
      </c>
      <c r="T1921" s="7"/>
      <c r="U1921" s="7">
        <f t="shared" si="222"/>
        <v>-2.1947274162545858E-2</v>
      </c>
      <c r="V1921" s="9">
        <f t="shared" si="221"/>
        <v>-9.9010709827115698E-3</v>
      </c>
    </row>
    <row r="1922" spans="1:22" x14ac:dyDescent="0.2">
      <c r="A1922" s="8">
        <v>42920</v>
      </c>
      <c r="B1922" s="6">
        <v>31209.79</v>
      </c>
      <c r="C1922" s="6">
        <v>508.4</v>
      </c>
      <c r="D1922" s="6">
        <v>289.5</v>
      </c>
      <c r="E1922" s="6">
        <v>56.65</v>
      </c>
      <c r="F1922" s="6"/>
      <c r="G1922" s="6">
        <v>273</v>
      </c>
      <c r="H1922" s="6">
        <v>159.35</v>
      </c>
      <c r="I1922" s="7">
        <f t="shared" si="223"/>
        <v>3.7904772829278066E-4</v>
      </c>
      <c r="J1922" s="7">
        <f t="shared" si="223"/>
        <v>1.7407553107789298E-2</v>
      </c>
      <c r="K1922" s="7">
        <f t="shared" si="223"/>
        <v>1.8998272884283018E-3</v>
      </c>
      <c r="L1922" s="7">
        <f t="shared" si="223"/>
        <v>-3.0008826125330956E-2</v>
      </c>
      <c r="M1922" s="7" t="e">
        <f t="shared" si="223"/>
        <v>#DIV/0!</v>
      </c>
      <c r="N1922" s="7">
        <f t="shared" si="223"/>
        <v>6.7765567765567525E-3</v>
      </c>
      <c r="O1922" s="7">
        <f t="shared" si="223"/>
        <v>1.5688735487919603E-2</v>
      </c>
      <c r="P1922" s="7">
        <f t="shared" si="222"/>
        <v>-1.1454584406644379E-3</v>
      </c>
      <c r="Q1922" s="7">
        <f t="shared" si="222"/>
        <v>-1.0760154682884953E-2</v>
      </c>
      <c r="R1922" s="7">
        <f t="shared" si="222"/>
        <v>-1.1505235522741379E-2</v>
      </c>
      <c r="S1922" s="7">
        <f t="shared" si="222"/>
        <v>-9.587168465203022E-2</v>
      </c>
      <c r="T1922" s="7"/>
      <c r="U1922" s="7">
        <f t="shared" si="222"/>
        <v>-6.9355999862401848E-3</v>
      </c>
      <c r="V1922" s="9">
        <f t="shared" si="221"/>
        <v>-9.0583158815207392E-3</v>
      </c>
    </row>
    <row r="1923" spans="1:22" x14ac:dyDescent="0.2">
      <c r="A1923" s="8">
        <v>42919</v>
      </c>
      <c r="B1923" s="6">
        <v>31221.62</v>
      </c>
      <c r="C1923" s="6">
        <v>517.25</v>
      </c>
      <c r="D1923" s="6">
        <v>290.05</v>
      </c>
      <c r="E1923" s="6">
        <v>54.95</v>
      </c>
      <c r="F1923" s="6"/>
      <c r="G1923" s="6">
        <v>274.85000000000002</v>
      </c>
      <c r="H1923" s="6">
        <v>161.85</v>
      </c>
      <c r="I1923" s="7">
        <f t="shared" si="223"/>
        <v>-9.6090465517163492E-3</v>
      </c>
      <c r="J1923" s="7">
        <f t="shared" si="223"/>
        <v>1.9333011116495769E-4</v>
      </c>
      <c r="K1923" s="7">
        <f t="shared" si="223"/>
        <v>3.4476814342343509E-4</v>
      </c>
      <c r="L1923" s="7">
        <f t="shared" si="223"/>
        <v>-4.5495905368516665E-3</v>
      </c>
      <c r="M1923" s="7" t="e">
        <f t="shared" si="223"/>
        <v>#DIV/0!</v>
      </c>
      <c r="N1923" s="7">
        <f t="shared" si="223"/>
        <v>-4.3660178279062434E-3</v>
      </c>
      <c r="O1923" s="7">
        <f t="shared" si="223"/>
        <v>-1.2357120790854603E-3</v>
      </c>
      <c r="P1923" s="7">
        <f t="shared" si="222"/>
        <v>3.7897590785096241E-4</v>
      </c>
      <c r="Q1923" s="7">
        <f t="shared" si="222"/>
        <v>1.7257777310353578E-2</v>
      </c>
      <c r="R1923" s="7">
        <f t="shared" si="222"/>
        <v>1.8980248990233763E-3</v>
      </c>
      <c r="S1923" s="7">
        <f t="shared" si="222"/>
        <v>-3.046830662438493E-2</v>
      </c>
      <c r="T1923" s="7"/>
      <c r="U1923" s="7">
        <f t="shared" si="222"/>
        <v>6.7536991217096078E-3</v>
      </c>
      <c r="V1923" s="9">
        <f t="shared" si="221"/>
        <v>1.5566939508907869E-2</v>
      </c>
    </row>
    <row r="1924" spans="1:22" ht="15" thickBot="1" x14ac:dyDescent="0.25">
      <c r="A1924" s="10">
        <v>42916</v>
      </c>
      <c r="B1924" s="11">
        <v>30921.61</v>
      </c>
      <c r="C1924" s="11">
        <v>517.35</v>
      </c>
      <c r="D1924" s="11">
        <v>290.14999999999998</v>
      </c>
      <c r="E1924" s="11">
        <v>54.7</v>
      </c>
      <c r="F1924" s="11"/>
      <c r="G1924" s="11">
        <v>273.64999999999998</v>
      </c>
      <c r="H1924" s="11">
        <v>161.65</v>
      </c>
      <c r="I1924" s="12">
        <f t="shared" si="223"/>
        <v>-1</v>
      </c>
      <c r="J1924" s="12">
        <f t="shared" si="223"/>
        <v>-1</v>
      </c>
      <c r="K1924" s="12">
        <f t="shared" si="223"/>
        <v>-1</v>
      </c>
      <c r="L1924" s="12">
        <f t="shared" si="223"/>
        <v>-1</v>
      </c>
      <c r="M1924" s="12" t="e">
        <f t="shared" si="223"/>
        <v>#DIV/0!</v>
      </c>
      <c r="N1924" s="12">
        <f t="shared" si="223"/>
        <v>-1</v>
      </c>
      <c r="O1924" s="12">
        <f t="shared" si="223"/>
        <v>-1</v>
      </c>
      <c r="P1924" s="12">
        <f t="shared" si="222"/>
        <v>-9.6555113339472486E-3</v>
      </c>
      <c r="Q1924" s="12">
        <f t="shared" si="222"/>
        <v>1.9331142530733665E-4</v>
      </c>
      <c r="R1924" s="12">
        <f t="shared" si="222"/>
        <v>3.4470872454384083E-4</v>
      </c>
      <c r="S1924" s="12">
        <f t="shared" si="222"/>
        <v>-4.5599714216948304E-3</v>
      </c>
      <c r="T1924" s="12"/>
      <c r="U1924" s="12">
        <f t="shared" si="222"/>
        <v>-4.3755767167423174E-3</v>
      </c>
      <c r="V1924" s="13">
        <f t="shared" si="221"/>
        <v>-1.2364762008111551E-3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7503-574C-4193-BADB-CADB69EEB3B0}">
  <dimension ref="B1:W1924"/>
  <sheetViews>
    <sheetView showGridLines="0" topLeftCell="A16" zoomScaleNormal="90" workbookViewId="0">
      <selection activeCell="H44" sqref="H44"/>
    </sheetView>
  </sheetViews>
  <sheetFormatPr baseColWidth="10" defaultColWidth="8.83203125" defaultRowHeight="14" x14ac:dyDescent="0.2"/>
  <cols>
    <col min="1" max="1" width="1.1640625" style="4" customWidth="1"/>
    <col min="2" max="2" width="14.1640625" style="4" customWidth="1"/>
    <col min="3" max="3" width="15.1640625" style="4" customWidth="1"/>
    <col min="4" max="5" width="8.83203125" style="4"/>
    <col min="6" max="6" width="18.1640625" style="4" customWidth="1"/>
    <col min="7" max="7" width="13.33203125" style="4" bestFit="1" customWidth="1"/>
    <col min="8" max="8" width="15.5" style="4" bestFit="1" customWidth="1"/>
    <col min="9" max="9" width="13.33203125" style="4" bestFit="1" customWidth="1"/>
    <col min="10" max="10" width="13.5" style="4" hidden="1" customWidth="1"/>
    <col min="11" max="11" width="14.33203125" style="4" hidden="1" customWidth="1"/>
    <col min="12" max="13" width="13.33203125" style="4" hidden="1" customWidth="1"/>
    <col min="14" max="14" width="13.5" style="4" hidden="1" customWidth="1"/>
    <col min="15" max="16" width="0" style="4" hidden="1" customWidth="1"/>
    <col min="17" max="16384" width="8.83203125" style="4"/>
  </cols>
  <sheetData>
    <row r="1" spans="2:23" ht="30" customHeight="1" thickBot="1" x14ac:dyDescent="0.25">
      <c r="B1" s="30" t="s">
        <v>9</v>
      </c>
      <c r="C1" s="31" t="s">
        <v>17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2:23" x14ac:dyDescent="0.2">
      <c r="B2" s="26"/>
      <c r="C2" s="28"/>
      <c r="D2" s="23"/>
      <c r="E2" s="23"/>
      <c r="F2" s="23"/>
      <c r="G2" s="23"/>
      <c r="H2" s="23"/>
      <c r="I2" s="23"/>
    </row>
    <row r="3" spans="2:23" ht="15" x14ac:dyDescent="0.2">
      <c r="B3" s="27">
        <f>BETA!P3</f>
        <v>1.8123738582420633E-2</v>
      </c>
      <c r="C3" s="29">
        <f>BETA!Q3</f>
        <v>1.4993881192200447E-2</v>
      </c>
      <c r="D3" s="23"/>
      <c r="E3" t="s">
        <v>23</v>
      </c>
      <c r="F3"/>
      <c r="G3"/>
      <c r="H3"/>
      <c r="I3"/>
      <c r="J3"/>
      <c r="K3"/>
      <c r="L3"/>
      <c r="M3"/>
    </row>
    <row r="4" spans="2:23" ht="16" thickBot="1" x14ac:dyDescent="0.25">
      <c r="B4" s="27">
        <f>BETA!P4</f>
        <v>2.4707577043422157E-3</v>
      </c>
      <c r="C4" s="29">
        <f>BETA!Q4</f>
        <v>-3.3176570526651118E-3</v>
      </c>
      <c r="D4" s="23"/>
      <c r="E4"/>
      <c r="F4"/>
      <c r="G4"/>
      <c r="H4"/>
      <c r="I4"/>
      <c r="J4"/>
      <c r="K4"/>
      <c r="L4"/>
      <c r="M4"/>
    </row>
    <row r="5" spans="2:23" ht="15" x14ac:dyDescent="0.2">
      <c r="B5" s="27">
        <f>BETA!P5</f>
        <v>-4.1051110772688509E-3</v>
      </c>
      <c r="C5" s="29">
        <f>BETA!Q5</f>
        <v>-1.9137889738018569E-3</v>
      </c>
      <c r="D5" s="23"/>
      <c r="E5" s="3" t="s">
        <v>24</v>
      </c>
      <c r="F5" s="3"/>
      <c r="G5"/>
      <c r="H5"/>
      <c r="I5"/>
      <c r="J5"/>
      <c r="K5"/>
      <c r="L5"/>
      <c r="M5"/>
    </row>
    <row r="6" spans="2:23" ht="15" x14ac:dyDescent="0.2">
      <c r="B6" s="27">
        <f>BETA!P6</f>
        <v>9.3840135199765307E-3</v>
      </c>
      <c r="C6" s="29">
        <f>BETA!Q6</f>
        <v>2.0137938971520684E-2</v>
      </c>
      <c r="D6" s="23"/>
      <c r="E6" t="s">
        <v>25</v>
      </c>
      <c r="F6">
        <v>0.68686311256884736</v>
      </c>
      <c r="G6"/>
      <c r="H6"/>
      <c r="I6"/>
      <c r="J6"/>
      <c r="K6"/>
      <c r="L6"/>
      <c r="M6"/>
    </row>
    <row r="7" spans="2:23" ht="15" x14ac:dyDescent="0.2">
      <c r="B7" s="27">
        <f>BETA!P7</f>
        <v>-4.2063679851129517E-4</v>
      </c>
      <c r="C7" s="29">
        <f>BETA!Q7</f>
        <v>-1.8679481942567692E-2</v>
      </c>
      <c r="D7" s="23"/>
      <c r="E7" t="s">
        <v>26</v>
      </c>
      <c r="F7">
        <v>0.47178093540776506</v>
      </c>
      <c r="G7"/>
      <c r="H7"/>
      <c r="I7"/>
      <c r="J7"/>
      <c r="K7"/>
      <c r="L7"/>
      <c r="M7"/>
    </row>
    <row r="8" spans="2:23" ht="15" x14ac:dyDescent="0.2">
      <c r="B8" s="27">
        <f>BETA!P8</f>
        <v>-1.3931024785142083E-2</v>
      </c>
      <c r="C8" s="29">
        <f>BETA!Q8</f>
        <v>-2.5554896168773416E-2</v>
      </c>
      <c r="D8" s="23"/>
      <c r="E8" t="s">
        <v>27</v>
      </c>
      <c r="F8">
        <v>0.47150582131162327</v>
      </c>
      <c r="G8"/>
      <c r="H8"/>
      <c r="I8"/>
      <c r="J8"/>
      <c r="K8"/>
      <c r="L8"/>
      <c r="M8"/>
    </row>
    <row r="9" spans="2:23" ht="15" x14ac:dyDescent="0.2">
      <c r="B9" s="27">
        <f>BETA!P9</f>
        <v>-7.2749033976610041E-3</v>
      </c>
      <c r="C9" s="29">
        <f>BETA!Q9</f>
        <v>-1.487436225654838E-2</v>
      </c>
      <c r="D9" s="23"/>
      <c r="E9" t="s">
        <v>28</v>
      </c>
      <c r="F9">
        <v>1.5617484737384016E-2</v>
      </c>
      <c r="G9"/>
      <c r="H9"/>
      <c r="I9"/>
      <c r="J9"/>
      <c r="K9"/>
      <c r="L9"/>
      <c r="M9"/>
    </row>
    <row r="10" spans="2:23" ht="16" thickBot="1" x14ac:dyDescent="0.25">
      <c r="B10" s="27">
        <f>BETA!P10</f>
        <v>-1.184502802789795E-2</v>
      </c>
      <c r="C10" s="29">
        <f>BETA!Q10</f>
        <v>-2.1838216047027465E-3</v>
      </c>
      <c r="D10" s="23"/>
      <c r="E10" s="1" t="s">
        <v>29</v>
      </c>
      <c r="F10" s="1">
        <v>1922</v>
      </c>
      <c r="G10"/>
      <c r="H10"/>
      <c r="I10"/>
      <c r="J10"/>
      <c r="K10"/>
      <c r="L10"/>
      <c r="M10"/>
    </row>
    <row r="11" spans="2:23" ht="15" x14ac:dyDescent="0.2">
      <c r="B11" s="27">
        <f>BETA!P11</f>
        <v>-1.9607262810614006E-3</v>
      </c>
      <c r="C11" s="29">
        <f>BETA!Q11</f>
        <v>-6.484550448646785E-3</v>
      </c>
      <c r="D11" s="23"/>
      <c r="E11"/>
      <c r="F11"/>
      <c r="G11"/>
      <c r="H11"/>
      <c r="I11"/>
      <c r="J11"/>
      <c r="K11"/>
      <c r="L11"/>
      <c r="M11"/>
    </row>
    <row r="12" spans="2:23" ht="16" thickBot="1" x14ac:dyDescent="0.25">
      <c r="B12" s="27">
        <f>BETA!P12</f>
        <v>-1.5137786112346769E-2</v>
      </c>
      <c r="C12" s="29">
        <f>BETA!Q12</f>
        <v>-1.0676257991341644E-2</v>
      </c>
      <c r="D12" s="23"/>
      <c r="E12" t="s">
        <v>30</v>
      </c>
      <c r="F12"/>
      <c r="G12"/>
      <c r="H12"/>
      <c r="I12"/>
      <c r="J12"/>
      <c r="K12"/>
      <c r="L12"/>
      <c r="M12"/>
    </row>
    <row r="13" spans="2:23" ht="15" x14ac:dyDescent="0.2">
      <c r="B13" s="27">
        <f>BETA!P13</f>
        <v>-4.6086923053576551E-3</v>
      </c>
      <c r="C13" s="29">
        <f>BETA!Q13</f>
        <v>-2.3431502211380399E-2</v>
      </c>
      <c r="D13" s="23"/>
      <c r="E13" s="2"/>
      <c r="F13" s="2" t="s">
        <v>35</v>
      </c>
      <c r="G13" s="2" t="s">
        <v>36</v>
      </c>
      <c r="H13" s="2" t="s">
        <v>37</v>
      </c>
      <c r="I13" s="2" t="s">
        <v>38</v>
      </c>
      <c r="J13" s="2" t="s">
        <v>39</v>
      </c>
      <c r="K13"/>
      <c r="L13"/>
      <c r="M13"/>
    </row>
    <row r="14" spans="2:23" ht="15" x14ac:dyDescent="0.2">
      <c r="B14" s="27">
        <f>BETA!P14</f>
        <v>2.7167852049279051E-3</v>
      </c>
      <c r="C14" s="29">
        <f>BETA!Q14</f>
        <v>9.8941335864082122E-4</v>
      </c>
      <c r="D14" s="23"/>
      <c r="E14" t="s">
        <v>31</v>
      </c>
      <c r="F14">
        <v>1</v>
      </c>
      <c r="G14">
        <v>0.41826326610393061</v>
      </c>
      <c r="H14">
        <v>0.41826326610393061</v>
      </c>
      <c r="I14">
        <v>1714.8555527471678</v>
      </c>
      <c r="J14">
        <v>2.1116357667558374E-268</v>
      </c>
      <c r="K14"/>
      <c r="L14"/>
      <c r="M14"/>
    </row>
    <row r="15" spans="2:23" ht="15" x14ac:dyDescent="0.2">
      <c r="B15" s="27">
        <f>BETA!P15</f>
        <v>9.7966633295460434E-4</v>
      </c>
      <c r="C15" s="29">
        <f>BETA!Q15</f>
        <v>1.4188813535552911E-2</v>
      </c>
      <c r="D15" s="23"/>
      <c r="E15" t="s">
        <v>32</v>
      </c>
      <c r="F15">
        <v>1920</v>
      </c>
      <c r="G15">
        <v>0.46829919268305154</v>
      </c>
      <c r="H15">
        <v>2.4390582952242267E-4</v>
      </c>
      <c r="I15"/>
      <c r="J15"/>
      <c r="K15"/>
      <c r="L15"/>
      <c r="M15"/>
    </row>
    <row r="16" spans="2:23" ht="16" thickBot="1" x14ac:dyDescent="0.25">
      <c r="B16" s="27">
        <f>BETA!P16</f>
        <v>1.7339384214633182E-4</v>
      </c>
      <c r="C16" s="29">
        <f>BETA!Q16</f>
        <v>9.8957877637517924E-3</v>
      </c>
      <c r="D16" s="23"/>
      <c r="E16" s="1" t="s">
        <v>33</v>
      </c>
      <c r="F16" s="1">
        <v>1921</v>
      </c>
      <c r="G16" s="1">
        <v>0.88656245878698214</v>
      </c>
      <c r="H16" s="1"/>
      <c r="I16" s="1"/>
      <c r="J16" s="1"/>
      <c r="K16"/>
      <c r="L16"/>
      <c r="M16"/>
    </row>
    <row r="17" spans="2:14" ht="16" thickBot="1" x14ac:dyDescent="0.25">
      <c r="B17" s="27">
        <f>BETA!P17</f>
        <v>2.9291135156014406E-3</v>
      </c>
      <c r="C17" s="29">
        <f>BETA!Q17</f>
        <v>1.7361952757715788E-3</v>
      </c>
      <c r="D17" s="23"/>
      <c r="E17"/>
      <c r="F17"/>
      <c r="G17"/>
      <c r="H17"/>
      <c r="I17"/>
      <c r="J17"/>
      <c r="K17"/>
      <c r="L17"/>
      <c r="M17"/>
    </row>
    <row r="18" spans="2:14" ht="15" x14ac:dyDescent="0.2">
      <c r="B18" s="27">
        <f>BETA!P18</f>
        <v>1.0102731061985543E-4</v>
      </c>
      <c r="C18" s="29">
        <f>BETA!Q18</f>
        <v>-3.4270577767401183E-3</v>
      </c>
      <c r="D18" s="23"/>
      <c r="E18" s="2"/>
      <c r="F18" s="2" t="s">
        <v>40</v>
      </c>
      <c r="G18" s="2" t="s">
        <v>28</v>
      </c>
      <c r="H18" s="2" t="s">
        <v>41</v>
      </c>
      <c r="I18" s="2" t="s">
        <v>42</v>
      </c>
      <c r="J18" s="2" t="s">
        <v>43</v>
      </c>
      <c r="K18" s="2" t="s">
        <v>44</v>
      </c>
      <c r="L18" s="2" t="s">
        <v>45</v>
      </c>
      <c r="M18" s="2" t="s">
        <v>46</v>
      </c>
      <c r="N18" s="24" t="s">
        <v>46</v>
      </c>
    </row>
    <row r="19" spans="2:14" ht="15" x14ac:dyDescent="0.2">
      <c r="B19" s="27">
        <f>BETA!P19</f>
        <v>-8.2374840354015027E-3</v>
      </c>
      <c r="C19" s="29">
        <f>BETA!Q19</f>
        <v>-1.918488950187057E-2</v>
      </c>
      <c r="D19" s="23"/>
      <c r="E19" t="s">
        <v>34</v>
      </c>
      <c r="F19">
        <v>2.4588417651372527E-4</v>
      </c>
      <c r="G19">
        <v>3.5655946731794774E-4</v>
      </c>
      <c r="H19">
        <v>0.68960215350127785</v>
      </c>
      <c r="I19">
        <v>0.49052774722452308</v>
      </c>
      <c r="J19">
        <v>-4.5340036078366902E-4</v>
      </c>
      <c r="K19">
        <v>9.4516871381111951E-4</v>
      </c>
      <c r="L19">
        <v>-4.5340036078366902E-4</v>
      </c>
      <c r="M19">
        <v>9.4516871381111951E-4</v>
      </c>
      <c r="N19" s="4">
        <v>9.4516871381111951E-4</v>
      </c>
    </row>
    <row r="20" spans="2:14" ht="16" thickBot="1" x14ac:dyDescent="0.25">
      <c r="B20" s="27">
        <f>BETA!P20</f>
        <v>-1.0091405059128051E-2</v>
      </c>
      <c r="C20" s="29">
        <f>BETA!Q20</f>
        <v>-1.254821176554226E-2</v>
      </c>
      <c r="D20" s="23"/>
      <c r="E20" s="1" t="s">
        <v>47</v>
      </c>
      <c r="F20" s="34">
        <v>1.3492187621365173</v>
      </c>
      <c r="G20" s="1">
        <v>3.2581314333415295E-2</v>
      </c>
      <c r="H20" s="1">
        <v>41.410814441968739</v>
      </c>
      <c r="I20" s="1">
        <v>2.1116357667565584E-268</v>
      </c>
      <c r="J20" s="1">
        <v>1.2853202784149593</v>
      </c>
      <c r="K20" s="1">
        <v>1.4131172458580752</v>
      </c>
      <c r="L20" s="1">
        <v>1.2853202784149593</v>
      </c>
      <c r="M20" s="1">
        <v>1.4131172458580752</v>
      </c>
      <c r="N20" s="4">
        <v>1.4131172458580752</v>
      </c>
    </row>
    <row r="21" spans="2:14" ht="15" x14ac:dyDescent="0.2">
      <c r="B21" s="27">
        <f>BETA!P21</f>
        <v>1.3145225672824841E-3</v>
      </c>
      <c r="C21" s="29">
        <f>BETA!Q21</f>
        <v>5.4254631479402427E-3</v>
      </c>
      <c r="D21" s="23"/>
      <c r="E21"/>
      <c r="F21"/>
      <c r="G21"/>
      <c r="H21"/>
      <c r="I21"/>
      <c r="J21"/>
      <c r="K21"/>
      <c r="L21"/>
      <c r="M21"/>
    </row>
    <row r="22" spans="2:14" ht="15" x14ac:dyDescent="0.2">
      <c r="B22" s="27">
        <f>BETA!P22</f>
        <v>1.5334553513637543E-3</v>
      </c>
      <c r="C22" s="29">
        <f>BETA!Q22</f>
        <v>8.2064925660380404E-3</v>
      </c>
      <c r="D22" s="23"/>
      <c r="E22"/>
      <c r="F22"/>
      <c r="G22"/>
      <c r="H22"/>
      <c r="I22"/>
      <c r="J22"/>
      <c r="K22"/>
      <c r="L22"/>
      <c r="M22"/>
    </row>
    <row r="23" spans="2:14" ht="15" x14ac:dyDescent="0.2">
      <c r="B23" s="27">
        <f>BETA!P23</f>
        <v>1.9137650967485469E-2</v>
      </c>
      <c r="C23" s="29">
        <f>BETA!Q23</f>
        <v>1.1317506436206342E-3</v>
      </c>
      <c r="D23" s="23"/>
      <c r="E23"/>
      <c r="F23" s="35" t="s">
        <v>22</v>
      </c>
      <c r="G23"/>
      <c r="H23"/>
      <c r="I23"/>
      <c r="J23"/>
      <c r="K23"/>
      <c r="L23"/>
      <c r="M23"/>
    </row>
    <row r="24" spans="2:14" x14ac:dyDescent="0.2">
      <c r="B24" s="27">
        <f>BETA!P24</f>
        <v>-1.3819027724040915E-4</v>
      </c>
      <c r="C24" s="29">
        <f>BETA!Q24</f>
        <v>-7.5032438106322945E-3</v>
      </c>
      <c r="D24" s="23"/>
      <c r="E24" s="23"/>
      <c r="F24" s="23"/>
      <c r="G24" s="23"/>
      <c r="H24" s="23"/>
      <c r="I24" s="23"/>
    </row>
    <row r="25" spans="2:14" x14ac:dyDescent="0.2">
      <c r="B25" s="27">
        <f>BETA!P25</f>
        <v>-1.9819332752630996E-3</v>
      </c>
      <c r="C25" s="29">
        <f>BETA!Q25</f>
        <v>9.4099008998748616E-4</v>
      </c>
      <c r="D25" s="23"/>
      <c r="E25" s="23"/>
      <c r="F25" s="23"/>
      <c r="G25" s="23"/>
      <c r="H25" s="23"/>
      <c r="I25" s="23"/>
    </row>
    <row r="26" spans="2:14" ht="16" x14ac:dyDescent="0.2">
      <c r="B26" s="27">
        <f>BETA!P26</f>
        <v>1.1440011409003361E-2</v>
      </c>
      <c r="C26" s="29">
        <f>BETA!Q26</f>
        <v>-1.0896484485773705E-3</v>
      </c>
      <c r="D26" s="23"/>
      <c r="E26" s="23"/>
      <c r="F26" s="119" t="s">
        <v>52</v>
      </c>
      <c r="G26" s="6"/>
      <c r="H26" s="23"/>
      <c r="I26" s="23"/>
    </row>
    <row r="27" spans="2:14" x14ac:dyDescent="0.2">
      <c r="B27" s="27">
        <f>BETA!P27</f>
        <v>5.6260775058055044E-3</v>
      </c>
      <c r="C27" s="29">
        <f>BETA!Q27</f>
        <v>8.1435684360713651E-3</v>
      </c>
      <c r="D27" s="23"/>
      <c r="E27" s="23"/>
      <c r="F27" s="6" t="s">
        <v>53</v>
      </c>
      <c r="G27" s="117">
        <f>AVERAGE(C3:C1924)</f>
        <v>-3.8562355903730595E-4</v>
      </c>
      <c r="H27" s="23"/>
      <c r="I27" s="23"/>
    </row>
    <row r="28" spans="2:14" x14ac:dyDescent="0.2">
      <c r="B28" s="27">
        <f>BETA!P28</f>
        <v>2.6796760709040771E-3</v>
      </c>
      <c r="C28" s="29">
        <f>BETA!Q28</f>
        <v>-5.7676825488600673E-3</v>
      </c>
      <c r="D28" s="23"/>
      <c r="E28" s="23"/>
      <c r="F28" s="6" t="s">
        <v>54</v>
      </c>
      <c r="G28" s="7">
        <f>_xlfn.STDEV.S(C3:C1924)</f>
        <v>2.1482804992654293E-2</v>
      </c>
      <c r="H28" s="23"/>
      <c r="I28" s="23"/>
    </row>
    <row r="29" spans="2:14" x14ac:dyDescent="0.2">
      <c r="B29" s="27">
        <f>BETA!P29</f>
        <v>3.7141251131263546E-4</v>
      </c>
      <c r="C29" s="29">
        <f>BETA!Q29</f>
        <v>-1.7153250295014424E-2</v>
      </c>
      <c r="D29" s="23"/>
      <c r="E29" s="23"/>
      <c r="F29" s="6" t="s">
        <v>55</v>
      </c>
      <c r="G29" s="118">
        <v>0.05</v>
      </c>
      <c r="H29" s="23"/>
      <c r="I29" s="23"/>
    </row>
    <row r="30" spans="2:14" x14ac:dyDescent="0.2">
      <c r="B30" s="27">
        <f>BETA!P30</f>
        <v>3.8785438508634267E-4</v>
      </c>
      <c r="C30" s="29">
        <f>BETA!Q30</f>
        <v>-1.207790393916441E-3</v>
      </c>
      <c r="D30" s="23"/>
      <c r="E30" s="23"/>
      <c r="F30" s="6" t="s">
        <v>56</v>
      </c>
      <c r="G30" s="6">
        <f>_xlfn.NORM.S.INV(G29)</f>
        <v>-1.6448536269514726</v>
      </c>
      <c r="H30" s="23"/>
      <c r="I30" s="23"/>
    </row>
    <row r="31" spans="2:14" x14ac:dyDescent="0.2">
      <c r="B31" s="27">
        <f>BETA!P31</f>
        <v>-7.5887184348849806E-4</v>
      </c>
      <c r="C31" s="29">
        <f>BETA!Q31</f>
        <v>4.5718384538449251E-3</v>
      </c>
      <c r="D31" s="23"/>
      <c r="E31" s="23"/>
      <c r="F31" s="6" t="s">
        <v>57</v>
      </c>
      <c r="G31" s="83">
        <f>G27+(G28*G30)</f>
        <v>-3.5721693268295926E-2</v>
      </c>
      <c r="H31" s="23"/>
      <c r="I31" s="23"/>
    </row>
    <row r="32" spans="2:14" x14ac:dyDescent="0.2">
      <c r="B32" s="27">
        <f>BETA!P32</f>
        <v>2.6270713508934722E-3</v>
      </c>
      <c r="C32" s="29">
        <f>BETA!Q32</f>
        <v>1.0669692884511904E-2</v>
      </c>
      <c r="D32" s="23"/>
      <c r="E32" s="23"/>
      <c r="F32" s="6"/>
      <c r="G32" s="6"/>
      <c r="H32" s="23"/>
      <c r="I32" s="23"/>
    </row>
    <row r="33" spans="2:9" x14ac:dyDescent="0.2">
      <c r="B33" s="27">
        <f>BETA!P33</f>
        <v>4.2163994399202807E-4</v>
      </c>
      <c r="C33" s="29">
        <f>BETA!Q33</f>
        <v>-1.2902587269613575E-3</v>
      </c>
      <c r="D33" s="23"/>
      <c r="E33" s="23"/>
      <c r="F33" s="6"/>
      <c r="G33" s="6"/>
      <c r="H33" s="23"/>
      <c r="I33" s="23"/>
    </row>
    <row r="34" spans="2:9" x14ac:dyDescent="0.2">
      <c r="B34" s="27">
        <f>BETA!P34</f>
        <v>1.6071922542730513E-3</v>
      </c>
      <c r="C34" s="29">
        <f>BETA!Q34</f>
        <v>4.9645038998100556E-4</v>
      </c>
      <c r="D34" s="23"/>
      <c r="E34" s="23"/>
      <c r="F34" s="6"/>
      <c r="G34" s="6"/>
      <c r="H34" s="23"/>
      <c r="I34" s="23"/>
    </row>
    <row r="35" spans="2:9" ht="16" x14ac:dyDescent="0.2">
      <c r="B35" s="27">
        <f>BETA!P35</f>
        <v>1.3257540599412327E-2</v>
      </c>
      <c r="C35" s="29">
        <f>BETA!Q35</f>
        <v>4.3087504444248971E-3</v>
      </c>
      <c r="D35" s="23"/>
      <c r="E35" s="23"/>
      <c r="F35" s="119" t="s">
        <v>64</v>
      </c>
      <c r="G35" s="6"/>
      <c r="H35" s="23"/>
      <c r="I35" s="23"/>
    </row>
    <row r="36" spans="2:9" x14ac:dyDescent="0.2">
      <c r="B36" s="27">
        <f>BETA!P36</f>
        <v>7.0681865083339528E-3</v>
      </c>
      <c r="C36" s="29">
        <f>BETA!Q36</f>
        <v>1.2132673325416888E-2</v>
      </c>
      <c r="D36" s="23"/>
      <c r="E36" s="23"/>
      <c r="F36" s="6" t="s">
        <v>65</v>
      </c>
      <c r="G36" s="6">
        <v>252</v>
      </c>
      <c r="H36" s="23"/>
      <c r="I36" s="23"/>
    </row>
    <row r="37" spans="2:9" x14ac:dyDescent="0.2">
      <c r="B37" s="27">
        <f>BETA!P37</f>
        <v>2.5394074063200128E-3</v>
      </c>
      <c r="C37" s="29">
        <f>BETA!Q37</f>
        <v>-3.3255116719391343E-3</v>
      </c>
      <c r="D37" s="23"/>
      <c r="E37" s="23"/>
      <c r="F37" s="6" t="s">
        <v>53</v>
      </c>
      <c r="G37" s="83">
        <f>AVERAGE(C3:C1924)*G36</f>
        <v>-9.7177136877401094E-2</v>
      </c>
      <c r="H37" s="23"/>
      <c r="I37" s="23"/>
    </row>
    <row r="38" spans="2:9" x14ac:dyDescent="0.2">
      <c r="B38" s="27">
        <f>BETA!P38</f>
        <v>2.7265514675840177E-3</v>
      </c>
      <c r="C38" s="29">
        <f>BETA!Q38</f>
        <v>-7.2763349551809428E-3</v>
      </c>
      <c r="D38" s="23"/>
      <c r="E38" s="23"/>
      <c r="F38" s="6" t="s">
        <v>54</v>
      </c>
      <c r="G38" s="7">
        <f>_xlfn.STDEV.S(C3:C1924)*SQRT(G36)</f>
        <v>0.3410289568479602</v>
      </c>
      <c r="H38" s="23"/>
      <c r="I38" s="23"/>
    </row>
    <row r="39" spans="2:9" x14ac:dyDescent="0.2">
      <c r="B39" s="27">
        <f>BETA!P39</f>
        <v>3.9849572440173175E-3</v>
      </c>
      <c r="C39" s="29">
        <f>BETA!Q39</f>
        <v>1.9718038529052484E-3</v>
      </c>
      <c r="D39" s="23"/>
      <c r="E39" s="23"/>
      <c r="F39" s="6" t="s">
        <v>55</v>
      </c>
      <c r="G39" s="118">
        <v>0.05</v>
      </c>
      <c r="H39" s="23"/>
      <c r="I39" s="23"/>
    </row>
    <row r="40" spans="2:9" x14ac:dyDescent="0.2">
      <c r="B40" s="27">
        <f>BETA!P40</f>
        <v>-1.7938017954697974E-2</v>
      </c>
      <c r="C40" s="29">
        <f>BETA!Q40</f>
        <v>-2.5840715513568806E-2</v>
      </c>
      <c r="D40" s="23"/>
      <c r="E40" s="23"/>
      <c r="F40" s="6" t="s">
        <v>56</v>
      </c>
      <c r="G40" s="6">
        <f>_xlfn.NORM.S.INV(G39)</f>
        <v>-1.6448536269514726</v>
      </c>
      <c r="H40" s="23"/>
      <c r="I40" s="23"/>
    </row>
    <row r="41" spans="2:9" x14ac:dyDescent="0.2">
      <c r="B41" s="27">
        <f>BETA!P41</f>
        <v>4.127156008229921E-3</v>
      </c>
      <c r="C41" s="29">
        <f>BETA!Q41</f>
        <v>8.8048668250544186E-3</v>
      </c>
      <c r="D41" s="23"/>
      <c r="E41" s="23"/>
      <c r="F41" s="6" t="s">
        <v>57</v>
      </c>
      <c r="G41" s="83">
        <f>G37+(G38*G40)</f>
        <v>-0.65811985344424562</v>
      </c>
      <c r="H41" s="23"/>
      <c r="I41" s="23"/>
    </row>
    <row r="42" spans="2:9" x14ac:dyDescent="0.2">
      <c r="B42" s="27">
        <f>BETA!P42</f>
        <v>-6.9545457241994944E-5</v>
      </c>
      <c r="C42" s="29">
        <f>BETA!Q42</f>
        <v>-1.2145796280379215E-2</v>
      </c>
      <c r="D42" s="23"/>
      <c r="E42" s="23"/>
      <c r="F42" s="6"/>
      <c r="G42" s="6"/>
      <c r="H42" s="23"/>
      <c r="I42" s="23"/>
    </row>
    <row r="43" spans="2:9" ht="16" x14ac:dyDescent="0.2">
      <c r="B43" s="27">
        <f>BETA!P43</f>
        <v>-9.6040952820534171E-3</v>
      </c>
      <c r="C43" s="29">
        <f>BETA!Q43</f>
        <v>-1.4207430845269691E-3</v>
      </c>
      <c r="D43" s="23"/>
      <c r="E43" s="23"/>
      <c r="F43" s="119" t="s">
        <v>68</v>
      </c>
      <c r="G43" s="6"/>
      <c r="H43" s="23" t="s">
        <v>158</v>
      </c>
      <c r="I43" s="23"/>
    </row>
    <row r="44" spans="2:9" x14ac:dyDescent="0.2">
      <c r="B44" s="27">
        <f>BETA!P44</f>
        <v>-2.9596981722873833E-3</v>
      </c>
      <c r="C44" s="29">
        <f>BETA!Q44</f>
        <v>-1.3210712759174487E-3</v>
      </c>
      <c r="D44" s="23"/>
      <c r="E44" s="23"/>
      <c r="F44" s="118">
        <v>0.05</v>
      </c>
      <c r="G44" s="7">
        <f>_xlfn.PERCENTILE.INC(C3:C1924,F44)</f>
        <v>-3.0052960503729215E-2</v>
      </c>
      <c r="H44" s="23">
        <f>AVERAGEIF(C3:C1924,"&lt;="&amp;G44)</f>
        <v>-4.8033948853911643E-2</v>
      </c>
      <c r="I44" s="23"/>
    </row>
    <row r="45" spans="2:9" x14ac:dyDescent="0.2">
      <c r="B45" s="27">
        <f>BETA!P45</f>
        <v>-8.2862364124921956E-3</v>
      </c>
      <c r="C45" s="29">
        <f>BETA!Q45</f>
        <v>4.0666938340050001E-4</v>
      </c>
      <c r="D45" s="23"/>
      <c r="E45" s="23"/>
      <c r="F45" s="118">
        <v>0.01</v>
      </c>
      <c r="G45" s="7">
        <f>_xlfn.PERCENTILE.INC(C4:C1925,F45)</f>
        <v>-5.9674633839223216E-2</v>
      </c>
      <c r="H45" s="23"/>
      <c r="I45" s="23"/>
    </row>
    <row r="46" spans="2:9" x14ac:dyDescent="0.2">
      <c r="B46" s="27">
        <f>BETA!P46</f>
        <v>-7.0767607144539765E-3</v>
      </c>
      <c r="C46" s="29">
        <f>BETA!Q46</f>
        <v>-3.6962642437325922E-2</v>
      </c>
      <c r="D46" s="23"/>
      <c r="E46" s="23"/>
      <c r="F46" s="23"/>
      <c r="G46" s="23"/>
      <c r="H46" s="23"/>
      <c r="I46" s="23"/>
    </row>
    <row r="47" spans="2:9" x14ac:dyDescent="0.2">
      <c r="B47" s="27">
        <f>BETA!P47</f>
        <v>1.0877757414749721E-2</v>
      </c>
      <c r="C47" s="29">
        <f>BETA!Q47</f>
        <v>4.2180745115545491E-4</v>
      </c>
      <c r="D47" s="23"/>
      <c r="E47" s="23"/>
      <c r="F47" s="23"/>
      <c r="G47" s="23"/>
      <c r="H47" s="23"/>
      <c r="I47" s="23"/>
    </row>
    <row r="48" spans="2:9" x14ac:dyDescent="0.2">
      <c r="B48" s="27">
        <f>BETA!P48</f>
        <v>4.3208525772495789E-3</v>
      </c>
      <c r="C48" s="29">
        <f>BETA!Q48</f>
        <v>2.684848023781159E-3</v>
      </c>
      <c r="D48" s="23"/>
      <c r="E48" s="23"/>
      <c r="F48" s="23"/>
      <c r="G48" s="23"/>
      <c r="H48" s="23"/>
      <c r="I48" s="23"/>
    </row>
    <row r="49" spans="2:9" x14ac:dyDescent="0.2">
      <c r="B49" s="27">
        <f>BETA!P49</f>
        <v>-1.509102405951363E-3</v>
      </c>
      <c r="C49" s="29">
        <f>BETA!Q49</f>
        <v>8.6372144250518468E-3</v>
      </c>
      <c r="D49" s="23"/>
      <c r="E49" s="23"/>
      <c r="F49" s="23"/>
      <c r="G49" s="23"/>
      <c r="H49" s="23"/>
      <c r="I49" s="23"/>
    </row>
    <row r="50" spans="2:9" x14ac:dyDescent="0.2">
      <c r="B50" s="27">
        <f>BETA!P50</f>
        <v>-7.4437749353449406E-3</v>
      </c>
      <c r="C50" s="29">
        <f>BETA!Q50</f>
        <v>1.1298383987214318E-2</v>
      </c>
      <c r="D50" s="23"/>
      <c r="E50" s="23"/>
      <c r="F50" s="23"/>
      <c r="G50" s="23"/>
      <c r="H50" s="23"/>
      <c r="I50" s="23"/>
    </row>
    <row r="51" spans="2:9" x14ac:dyDescent="0.2">
      <c r="B51" s="27">
        <f>BETA!P51</f>
        <v>1.615450030105307E-2</v>
      </c>
      <c r="C51" s="29">
        <f>BETA!Q51</f>
        <v>1.823106794369549E-2</v>
      </c>
      <c r="D51" s="23"/>
      <c r="E51" s="23"/>
      <c r="F51" s="23"/>
      <c r="G51" s="23"/>
      <c r="H51" s="23"/>
      <c r="I51" s="23"/>
    </row>
    <row r="52" spans="2:9" x14ac:dyDescent="0.2">
      <c r="B52" s="27">
        <f>BETA!P52</f>
        <v>-5.9093387603086035E-3</v>
      </c>
      <c r="C52" s="29">
        <f>BETA!Q52</f>
        <v>3.0316833891928536E-3</v>
      </c>
      <c r="D52" s="23"/>
      <c r="E52" s="23"/>
      <c r="F52" s="23"/>
      <c r="G52" s="23"/>
      <c r="H52" s="23"/>
      <c r="I52" s="23"/>
    </row>
    <row r="53" spans="2:9" x14ac:dyDescent="0.2">
      <c r="B53" s="27">
        <f>BETA!P53</f>
        <v>5.5119764001931365E-3</v>
      </c>
      <c r="C53" s="29">
        <f>BETA!Q53</f>
        <v>4.6286076581829642E-2</v>
      </c>
      <c r="D53" s="23"/>
      <c r="E53" s="23"/>
      <c r="F53" s="23"/>
      <c r="G53" s="23"/>
      <c r="H53" s="23"/>
      <c r="I53" s="23"/>
    </row>
    <row r="54" spans="2:9" x14ac:dyDescent="0.2">
      <c r="B54" s="27">
        <f>BETA!P54</f>
        <v>-4.1457616239159306E-3</v>
      </c>
      <c r="C54" s="29">
        <f>BETA!Q54</f>
        <v>-1.0848614728848635E-2</v>
      </c>
      <c r="D54" s="23"/>
      <c r="E54" s="23"/>
      <c r="F54" s="23"/>
      <c r="G54" s="23"/>
      <c r="H54" s="23"/>
      <c r="I54" s="23"/>
    </row>
    <row r="55" spans="2:9" x14ac:dyDescent="0.2">
      <c r="B55" s="27">
        <f>BETA!P55</f>
        <v>-2.9297053379151753E-3</v>
      </c>
      <c r="C55" s="29">
        <f>BETA!Q55</f>
        <v>2.3913189324101056E-2</v>
      </c>
      <c r="D55" s="23"/>
      <c r="E55" s="23"/>
      <c r="F55" s="23"/>
      <c r="G55" s="23"/>
      <c r="H55" s="23"/>
      <c r="I55" s="23"/>
    </row>
    <row r="56" spans="2:9" x14ac:dyDescent="0.2">
      <c r="B56" s="27">
        <f>BETA!P56</f>
        <v>-2.219727399028544E-3</v>
      </c>
      <c r="C56" s="29">
        <f>BETA!Q56</f>
        <v>-2.2370841572211292E-3</v>
      </c>
      <c r="D56" s="23"/>
      <c r="E56" s="23"/>
      <c r="F56" s="23"/>
      <c r="G56" s="23"/>
      <c r="H56" s="23"/>
      <c r="I56" s="23"/>
    </row>
    <row r="57" spans="2:9" x14ac:dyDescent="0.2">
      <c r="B57" s="27">
        <f>BETA!P57</f>
        <v>1.3648086025479199E-2</v>
      </c>
      <c r="C57" s="29">
        <f>BETA!Q57</f>
        <v>-8.2297115200514852E-3</v>
      </c>
      <c r="D57" s="23"/>
      <c r="E57" s="23"/>
      <c r="F57" s="23"/>
      <c r="G57" s="23"/>
      <c r="H57" s="23"/>
      <c r="I57" s="23"/>
    </row>
    <row r="58" spans="2:9" x14ac:dyDescent="0.2">
      <c r="B58" s="27">
        <f>BETA!P58</f>
        <v>3.1135685794393721E-3</v>
      </c>
      <c r="C58" s="29">
        <f>BETA!Q58</f>
        <v>2.0024926549566804E-2</v>
      </c>
      <c r="D58" s="23"/>
      <c r="E58" s="23"/>
      <c r="F58" s="23"/>
      <c r="G58" s="23"/>
      <c r="H58" s="23"/>
      <c r="I58" s="23"/>
    </row>
    <row r="59" spans="2:9" x14ac:dyDescent="0.2">
      <c r="B59" s="27">
        <f>BETA!P59</f>
        <v>6.7829034384217814E-3</v>
      </c>
      <c r="C59" s="29">
        <f>BETA!Q59</f>
        <v>1.2355658658776345E-2</v>
      </c>
      <c r="D59" s="23"/>
      <c r="E59" s="23"/>
      <c r="F59" s="23"/>
      <c r="G59" s="23"/>
      <c r="H59" s="23"/>
      <c r="I59" s="23"/>
    </row>
    <row r="60" spans="2:9" x14ac:dyDescent="0.2">
      <c r="B60" s="27">
        <f>BETA!P60</f>
        <v>6.4753154853327329E-4</v>
      </c>
      <c r="C60" s="29">
        <f>BETA!Q60</f>
        <v>-6.9546827493773573E-3</v>
      </c>
      <c r="D60" s="23"/>
      <c r="E60" s="23"/>
      <c r="F60" s="23"/>
      <c r="G60" s="23"/>
      <c r="H60" s="23"/>
      <c r="I60" s="23"/>
    </row>
    <row r="61" spans="2:9" x14ac:dyDescent="0.2">
      <c r="B61" s="27">
        <f>BETA!P61</f>
        <v>-2.9983866381730864E-3</v>
      </c>
      <c r="C61" s="29">
        <f>BETA!Q61</f>
        <v>-3.8481440325414448E-3</v>
      </c>
      <c r="D61" s="23"/>
      <c r="E61" s="23"/>
      <c r="F61" s="23"/>
      <c r="G61" s="23"/>
      <c r="H61" s="23"/>
      <c r="I61" s="23"/>
    </row>
    <row r="62" spans="2:9" x14ac:dyDescent="0.2">
      <c r="B62" s="27">
        <f>BETA!P62</f>
        <v>1.6008169412237188E-2</v>
      </c>
      <c r="C62" s="29">
        <f>BETA!Q62</f>
        <v>2.0016494758166848E-2</v>
      </c>
      <c r="D62" s="23"/>
      <c r="E62" s="23"/>
      <c r="F62" s="23"/>
      <c r="G62" s="23"/>
      <c r="H62" s="23"/>
      <c r="I62" s="23"/>
    </row>
    <row r="63" spans="2:9" x14ac:dyDescent="0.2">
      <c r="B63" s="27">
        <f>BETA!P63</f>
        <v>9.0547128272354203E-3</v>
      </c>
      <c r="C63" s="29">
        <f>BETA!Q63</f>
        <v>1.5657382890175533E-3</v>
      </c>
      <c r="D63" s="23"/>
      <c r="E63" s="23"/>
      <c r="F63" s="23"/>
      <c r="G63" s="23"/>
      <c r="H63" s="23"/>
      <c r="I63" s="23"/>
    </row>
    <row r="64" spans="2:9" x14ac:dyDescent="0.2">
      <c r="B64" s="27">
        <f>BETA!P64</f>
        <v>-1.8129746775728518E-2</v>
      </c>
      <c r="C64" s="29">
        <f>BETA!Q64</f>
        <v>-1.3714077056672776E-2</v>
      </c>
      <c r="D64" s="23"/>
      <c r="E64" s="23"/>
      <c r="F64" s="23"/>
      <c r="G64" s="23"/>
      <c r="H64" s="23"/>
      <c r="I64" s="23"/>
    </row>
    <row r="65" spans="2:9" x14ac:dyDescent="0.2">
      <c r="B65" s="27">
        <f>BETA!P65</f>
        <v>-4.7035952586809799E-3</v>
      </c>
      <c r="C65" s="29">
        <f>BETA!Q65</f>
        <v>-6.6464087401892731E-3</v>
      </c>
      <c r="D65" s="23"/>
      <c r="E65" s="23"/>
      <c r="F65" s="23"/>
      <c r="G65" s="23"/>
      <c r="H65" s="23"/>
      <c r="I65" s="23"/>
    </row>
    <row r="66" spans="2:9" x14ac:dyDescent="0.2">
      <c r="B66" s="27">
        <f>BETA!P66</f>
        <v>1.3955113919064312E-3</v>
      </c>
      <c r="C66" s="29">
        <f>BETA!Q66</f>
        <v>4.9188490715962553E-3</v>
      </c>
      <c r="D66" s="23"/>
      <c r="E66" s="23"/>
      <c r="F66" s="23"/>
      <c r="G66" s="23"/>
      <c r="H66" s="23"/>
      <c r="I66" s="23"/>
    </row>
    <row r="67" spans="2:9" x14ac:dyDescent="0.2">
      <c r="B67" s="27">
        <f>BETA!P67</f>
        <v>5.7464069557240337E-3</v>
      </c>
      <c r="C67" s="29">
        <f>BETA!Q67</f>
        <v>6.9852197967635388E-3</v>
      </c>
      <c r="D67" s="23"/>
      <c r="E67" s="23"/>
      <c r="F67" s="23"/>
      <c r="G67" s="23"/>
      <c r="H67" s="23"/>
      <c r="I67" s="23"/>
    </row>
    <row r="68" spans="2:9" x14ac:dyDescent="0.2">
      <c r="B68" s="27">
        <f>BETA!P68</f>
        <v>-2.8833482520643741E-3</v>
      </c>
      <c r="C68" s="29">
        <f>BETA!Q68</f>
        <v>-6.963303672490028E-4</v>
      </c>
      <c r="D68" s="23"/>
      <c r="E68" s="23"/>
      <c r="F68" s="23"/>
      <c r="G68" s="23"/>
      <c r="H68" s="23"/>
      <c r="I68" s="23"/>
    </row>
    <row r="69" spans="2:9" x14ac:dyDescent="0.2">
      <c r="B69" s="27">
        <f>BETA!P69</f>
        <v>4.9698828286200862E-6</v>
      </c>
      <c r="C69" s="29">
        <f>BETA!Q69</f>
        <v>2.0411957356232576E-3</v>
      </c>
      <c r="D69" s="23"/>
      <c r="E69" s="23"/>
      <c r="F69" s="23"/>
      <c r="G69" s="23"/>
      <c r="H69" s="23"/>
      <c r="I69" s="23"/>
    </row>
    <row r="70" spans="2:9" x14ac:dyDescent="0.2">
      <c r="B70" s="27">
        <f>BETA!P70</f>
        <v>8.5725369206876773E-4</v>
      </c>
      <c r="C70" s="29">
        <f>BETA!Q70</f>
        <v>2.3169064768503004E-4</v>
      </c>
      <c r="D70" s="23"/>
      <c r="E70" s="23"/>
      <c r="F70" s="23"/>
      <c r="G70" s="23"/>
      <c r="H70" s="23"/>
      <c r="I70" s="23"/>
    </row>
    <row r="71" spans="2:9" x14ac:dyDescent="0.2">
      <c r="B71" s="27">
        <f>BETA!P71</f>
        <v>-6.3683239352318056E-3</v>
      </c>
      <c r="C71" s="29">
        <f>BETA!Q71</f>
        <v>-6.7875667378350119E-3</v>
      </c>
      <c r="D71" s="23"/>
      <c r="E71" s="23"/>
      <c r="F71" s="23"/>
      <c r="G71" s="23"/>
      <c r="H71" s="23"/>
      <c r="I71" s="23"/>
    </row>
    <row r="72" spans="2:9" x14ac:dyDescent="0.2">
      <c r="B72" s="27">
        <f>BETA!P72</f>
        <v>1.4962287180149948E-2</v>
      </c>
      <c r="C72" s="29">
        <f>BETA!Q72</f>
        <v>3.3982405492025622E-2</v>
      </c>
      <c r="D72" s="23"/>
      <c r="E72" s="23"/>
      <c r="F72" s="23"/>
      <c r="G72" s="23"/>
      <c r="H72" s="23"/>
      <c r="I72" s="23"/>
    </row>
    <row r="73" spans="2:9" x14ac:dyDescent="0.2">
      <c r="B73" s="27">
        <f>BETA!P73</f>
        <v>1.2097368207241242E-2</v>
      </c>
      <c r="C73" s="29">
        <f>BETA!Q73</f>
        <v>1.1967065702871205E-2</v>
      </c>
      <c r="D73" s="23"/>
      <c r="E73" s="23"/>
      <c r="F73" s="23"/>
      <c r="G73" s="23"/>
      <c r="H73" s="23"/>
      <c r="I73" s="23"/>
    </row>
    <row r="74" spans="2:9" x14ac:dyDescent="0.2">
      <c r="B74" s="27">
        <f>BETA!P74</f>
        <v>6.2443226356540017E-3</v>
      </c>
      <c r="C74" s="29">
        <f>BETA!Q74</f>
        <v>1.2397767829647043E-2</v>
      </c>
      <c r="D74" s="23"/>
      <c r="E74" s="23"/>
      <c r="F74" s="23"/>
      <c r="G74" s="23"/>
      <c r="H74" s="23"/>
      <c r="I74" s="23"/>
    </row>
    <row r="75" spans="2:9" x14ac:dyDescent="0.2">
      <c r="B75" s="27">
        <f>BETA!P75</f>
        <v>1.3102449532130985E-2</v>
      </c>
      <c r="C75" s="29">
        <f>BETA!Q75</f>
        <v>1.2810878482756981E-2</v>
      </c>
      <c r="D75" s="23"/>
      <c r="E75" s="23"/>
      <c r="F75" s="23"/>
      <c r="G75" s="23"/>
      <c r="H75" s="23"/>
      <c r="I75" s="23"/>
    </row>
    <row r="76" spans="2:9" x14ac:dyDescent="0.2">
      <c r="B76" s="27">
        <f>BETA!P76</f>
        <v>4.6930283156545799E-3</v>
      </c>
      <c r="C76" s="29">
        <f>BETA!Q76</f>
        <v>-2.3922936095660641E-3</v>
      </c>
      <c r="D76" s="23"/>
      <c r="E76" s="23"/>
      <c r="F76" s="23"/>
      <c r="G76" s="23"/>
      <c r="H76" s="23"/>
      <c r="I76" s="23"/>
    </row>
    <row r="77" spans="2:9" x14ac:dyDescent="0.2">
      <c r="B77" s="27">
        <f>BETA!P77</f>
        <v>-1.0318829892369047E-2</v>
      </c>
      <c r="C77" s="29">
        <f>BETA!Q77</f>
        <v>-2.1797898595277585E-3</v>
      </c>
      <c r="D77" s="23"/>
      <c r="E77" s="23"/>
      <c r="F77" s="23"/>
      <c r="G77" s="23"/>
      <c r="H77" s="23"/>
      <c r="I77" s="23"/>
    </row>
    <row r="78" spans="2:9" x14ac:dyDescent="0.2">
      <c r="B78" s="27">
        <f>BETA!P78</f>
        <v>2.9011893253624811E-3</v>
      </c>
      <c r="C78" s="29">
        <f>BETA!Q78</f>
        <v>1.3956127695913631E-3</v>
      </c>
      <c r="D78" s="23"/>
      <c r="E78" s="23"/>
      <c r="F78" s="23"/>
      <c r="G78" s="23"/>
      <c r="H78" s="23"/>
      <c r="I78" s="23"/>
    </row>
    <row r="79" spans="2:9" x14ac:dyDescent="0.2">
      <c r="B79" s="27">
        <f>BETA!P79</f>
        <v>-1.9737949043376328E-4</v>
      </c>
      <c r="C79" s="29">
        <f>BETA!Q79</f>
        <v>5.5630548962296248E-3</v>
      </c>
      <c r="D79" s="23"/>
      <c r="E79" s="23"/>
      <c r="F79" s="23"/>
      <c r="G79" s="23"/>
      <c r="H79" s="23"/>
      <c r="I79" s="23"/>
    </row>
    <row r="80" spans="2:9" x14ac:dyDescent="0.2">
      <c r="B80" s="27">
        <f>BETA!P80</f>
        <v>-1.9506987274607054E-5</v>
      </c>
      <c r="C80" s="29">
        <f>BETA!Q80</f>
        <v>8.2869825535853616E-3</v>
      </c>
      <c r="D80" s="23"/>
      <c r="E80" s="23"/>
      <c r="F80" s="23"/>
      <c r="G80" s="23"/>
      <c r="H80" s="23"/>
      <c r="I80" s="23"/>
    </row>
    <row r="81" spans="2:9" x14ac:dyDescent="0.2">
      <c r="B81" s="27">
        <f>BETA!P81</f>
        <v>2.4588050024333856E-3</v>
      </c>
      <c r="C81" s="29">
        <f>BETA!Q81</f>
        <v>1.8145143886941686E-2</v>
      </c>
      <c r="D81" s="23"/>
      <c r="E81" s="23"/>
      <c r="F81" s="23"/>
      <c r="G81" s="23"/>
      <c r="H81" s="23"/>
      <c r="I81" s="23"/>
    </row>
    <row r="82" spans="2:9" x14ac:dyDescent="0.2">
      <c r="B82" s="27">
        <f>BETA!P82</f>
        <v>6.941735338152023E-4</v>
      </c>
      <c r="C82" s="29">
        <f>BETA!Q82</f>
        <v>-1.5440873357305858E-2</v>
      </c>
      <c r="D82" s="23"/>
      <c r="E82" s="23"/>
      <c r="F82" s="23"/>
      <c r="G82" s="23"/>
      <c r="H82" s="23"/>
      <c r="I82" s="23"/>
    </row>
    <row r="83" spans="2:9" x14ac:dyDescent="0.2">
      <c r="B83" s="27">
        <f>BETA!P83</f>
        <v>-9.9499235928124773E-3</v>
      </c>
      <c r="C83" s="29">
        <f>BETA!Q83</f>
        <v>-5.9763275239491159E-3</v>
      </c>
      <c r="D83" s="23"/>
      <c r="E83" s="23"/>
      <c r="F83" s="23"/>
      <c r="G83" s="23"/>
      <c r="H83" s="23"/>
      <c r="I83" s="23"/>
    </row>
    <row r="84" spans="2:9" x14ac:dyDescent="0.2">
      <c r="B84" s="27">
        <f>BETA!P84</f>
        <v>-1.3668553236933082E-3</v>
      </c>
      <c r="C84" s="29">
        <f>BETA!Q84</f>
        <v>9.0519198404705843E-4</v>
      </c>
      <c r="D84" s="23"/>
      <c r="E84" s="23"/>
      <c r="F84" s="23"/>
      <c r="G84" s="23"/>
      <c r="H84" s="23"/>
      <c r="I84" s="23"/>
    </row>
    <row r="85" spans="2:9" x14ac:dyDescent="0.2">
      <c r="B85" s="27">
        <f>BETA!P85</f>
        <v>-7.4201816700445629E-3</v>
      </c>
      <c r="C85" s="29">
        <f>BETA!Q85</f>
        <v>-2.0369785083814623E-2</v>
      </c>
      <c r="D85" s="23"/>
      <c r="E85" s="23"/>
      <c r="F85" s="23"/>
      <c r="G85" s="23"/>
      <c r="H85" s="23"/>
      <c r="I85" s="23"/>
    </row>
    <row r="86" spans="2:9" x14ac:dyDescent="0.2">
      <c r="B86" s="27">
        <f>BETA!P86</f>
        <v>-5.564370239660086E-3</v>
      </c>
      <c r="C86" s="29">
        <f>BETA!Q86</f>
        <v>-7.0379170671375929E-4</v>
      </c>
      <c r="D86" s="23"/>
      <c r="E86" s="23"/>
      <c r="F86" s="23"/>
      <c r="G86" s="23"/>
      <c r="H86" s="23"/>
      <c r="I86" s="23"/>
    </row>
    <row r="87" spans="2:9" x14ac:dyDescent="0.2">
      <c r="B87" s="27">
        <f>BETA!P87</f>
        <v>-9.5570961166821441E-3</v>
      </c>
      <c r="C87" s="29">
        <f>BETA!Q87</f>
        <v>-3.3497915667743258E-3</v>
      </c>
      <c r="D87" s="23"/>
      <c r="E87" s="23"/>
      <c r="F87" s="23"/>
      <c r="G87" s="23"/>
      <c r="H87" s="23"/>
      <c r="I87" s="23"/>
    </row>
    <row r="88" spans="2:9" x14ac:dyDescent="0.2">
      <c r="B88" s="27">
        <f>BETA!P88</f>
        <v>1.4946992133967461E-2</v>
      </c>
      <c r="C88" s="29">
        <f>BETA!Q88</f>
        <v>1.5029969850821062E-2</v>
      </c>
      <c r="D88" s="23"/>
      <c r="E88" s="23"/>
      <c r="F88" s="23"/>
      <c r="G88" s="23"/>
      <c r="H88" s="23"/>
      <c r="I88" s="23"/>
    </row>
    <row r="89" spans="2:9" x14ac:dyDescent="0.2">
      <c r="B89" s="27">
        <f>BETA!P89</f>
        <v>-2.8709788817486924E-3</v>
      </c>
      <c r="C89" s="29">
        <f>BETA!Q89</f>
        <v>-4.2275989657689379E-3</v>
      </c>
      <c r="D89" s="23"/>
      <c r="E89" s="23"/>
      <c r="F89" s="23"/>
      <c r="G89" s="23"/>
      <c r="H89" s="23"/>
      <c r="I89" s="23"/>
    </row>
    <row r="90" spans="2:9" x14ac:dyDescent="0.2">
      <c r="B90" s="27">
        <f>BETA!P90</f>
        <v>1.321434413713599E-3</v>
      </c>
      <c r="C90" s="29">
        <f>BETA!Q90</f>
        <v>9.6493120579805407E-3</v>
      </c>
      <c r="D90" s="23"/>
      <c r="E90" s="23"/>
      <c r="F90" s="23"/>
      <c r="G90" s="23"/>
      <c r="H90" s="23"/>
      <c r="I90" s="23"/>
    </row>
    <row r="91" spans="2:9" x14ac:dyDescent="0.2">
      <c r="B91" s="27">
        <f>BETA!P91</f>
        <v>-1.2469657947262562E-2</v>
      </c>
      <c r="C91" s="29">
        <f>BETA!Q91</f>
        <v>-1.1747948714901668E-2</v>
      </c>
      <c r="D91" s="23"/>
      <c r="E91" s="23"/>
      <c r="F91" s="23"/>
      <c r="G91" s="23"/>
      <c r="H91" s="23"/>
      <c r="I91" s="23"/>
    </row>
    <row r="92" spans="2:9" x14ac:dyDescent="0.2">
      <c r="B92" s="27">
        <f>BETA!P92</f>
        <v>-2.5102535252820406E-2</v>
      </c>
      <c r="C92" s="29">
        <f>BETA!Q92</f>
        <v>-2.8489423402608275E-3</v>
      </c>
      <c r="D92" s="23"/>
      <c r="E92" s="23"/>
      <c r="F92" s="23"/>
      <c r="G92" s="23"/>
      <c r="H92" s="23"/>
      <c r="I92" s="23"/>
    </row>
    <row r="93" spans="2:9" x14ac:dyDescent="0.2">
      <c r="B93" s="27">
        <f>BETA!P93</f>
        <v>5.4621555234879377E-3</v>
      </c>
      <c r="C93" s="29">
        <f>BETA!Q93</f>
        <v>-4.5752576401882575E-3</v>
      </c>
      <c r="D93" s="23"/>
      <c r="E93" s="23"/>
      <c r="F93" s="23"/>
      <c r="G93" s="23"/>
      <c r="H93" s="23"/>
      <c r="I93" s="23"/>
    </row>
    <row r="94" spans="2:9" x14ac:dyDescent="0.2">
      <c r="B94" s="27">
        <f>BETA!P94</f>
        <v>-3.0902946466763071E-3</v>
      </c>
      <c r="C94" s="29">
        <f>BETA!Q94</f>
        <v>-6.8579787843528091E-3</v>
      </c>
      <c r="D94" s="23"/>
      <c r="E94" s="23"/>
      <c r="F94" s="23"/>
      <c r="G94" s="23"/>
      <c r="H94" s="23"/>
      <c r="I94" s="23"/>
    </row>
    <row r="95" spans="2:9" x14ac:dyDescent="0.2">
      <c r="B95" s="27">
        <f>BETA!P95</f>
        <v>3.115172402477032E-3</v>
      </c>
      <c r="C95" s="29">
        <f>BETA!Q95</f>
        <v>1.2792975213333951E-2</v>
      </c>
      <c r="D95" s="23"/>
      <c r="E95" s="23"/>
      <c r="F95" s="23"/>
      <c r="G95" s="23"/>
      <c r="H95" s="23"/>
      <c r="I95" s="23"/>
    </row>
    <row r="96" spans="2:9" x14ac:dyDescent="0.2">
      <c r="B96" s="27">
        <f>BETA!P96</f>
        <v>1.4251190944864563E-3</v>
      </c>
      <c r="C96" s="29">
        <f>BETA!Q96</f>
        <v>-1.3597387887929362E-3</v>
      </c>
      <c r="D96" s="23"/>
      <c r="E96" s="23"/>
      <c r="F96" s="23"/>
      <c r="G96" s="23"/>
      <c r="H96" s="23"/>
      <c r="I96" s="23"/>
    </row>
    <row r="97" spans="2:9" x14ac:dyDescent="0.2">
      <c r="B97" s="27">
        <f>BETA!P97</f>
        <v>1.2588953867535314E-2</v>
      </c>
      <c r="C97" s="29">
        <f>BETA!Q97</f>
        <v>1.654153417787535E-2</v>
      </c>
      <c r="D97" s="23"/>
      <c r="E97" s="23"/>
      <c r="F97" s="23"/>
      <c r="G97" s="23"/>
      <c r="H97" s="23"/>
      <c r="I97" s="23"/>
    </row>
    <row r="98" spans="2:9" x14ac:dyDescent="0.2">
      <c r="B98" s="27">
        <f>BETA!P98</f>
        <v>1.038086197358761E-2</v>
      </c>
      <c r="C98" s="29">
        <f>BETA!Q98</f>
        <v>1.1034180174782792E-2</v>
      </c>
      <c r="D98" s="23"/>
      <c r="E98" s="23"/>
      <c r="F98" s="23"/>
      <c r="G98" s="23"/>
      <c r="H98" s="23"/>
      <c r="I98" s="23"/>
    </row>
    <row r="99" spans="2:9" x14ac:dyDescent="0.2">
      <c r="B99" s="27">
        <f>BETA!P99</f>
        <v>-1.2366143276699485E-4</v>
      </c>
      <c r="C99" s="29">
        <f>BETA!Q99</f>
        <v>-8.6194491493425188E-3</v>
      </c>
      <c r="D99" s="23"/>
      <c r="E99" s="23"/>
      <c r="F99" s="23"/>
      <c r="G99" s="23"/>
      <c r="H99" s="23"/>
      <c r="I99" s="23"/>
    </row>
    <row r="100" spans="2:9" x14ac:dyDescent="0.2">
      <c r="B100" s="27">
        <f>BETA!P100</f>
        <v>6.9761254472047881E-4</v>
      </c>
      <c r="C100" s="29">
        <f>BETA!Q100</f>
        <v>-9.0484096054415145E-4</v>
      </c>
      <c r="D100" s="23"/>
      <c r="E100" s="23"/>
      <c r="F100" s="23"/>
      <c r="G100" s="23"/>
      <c r="H100" s="23"/>
      <c r="I100" s="23"/>
    </row>
    <row r="101" spans="2:9" x14ac:dyDescent="0.2">
      <c r="B101" s="27">
        <f>BETA!P101</f>
        <v>1.0459580330151418E-2</v>
      </c>
      <c r="C101" s="29">
        <f>BETA!Q101</f>
        <v>5.6740179736540176E-3</v>
      </c>
      <c r="D101" s="23"/>
      <c r="E101" s="23"/>
      <c r="F101" s="23"/>
      <c r="G101" s="23"/>
      <c r="H101" s="23"/>
      <c r="I101" s="23"/>
    </row>
    <row r="102" spans="2:9" x14ac:dyDescent="0.2">
      <c r="B102" s="27">
        <f>BETA!P102</f>
        <v>-1.1279108076017801E-2</v>
      </c>
      <c r="C102" s="29">
        <f>BETA!Q102</f>
        <v>4.4478732126252019E-3</v>
      </c>
      <c r="D102" s="23"/>
      <c r="E102" s="23"/>
      <c r="F102" s="23"/>
      <c r="G102" s="23"/>
      <c r="H102" s="23"/>
      <c r="I102" s="23"/>
    </row>
    <row r="103" spans="2:9" x14ac:dyDescent="0.2">
      <c r="B103" s="27">
        <f>BETA!P103</f>
        <v>-8.7754254296352318E-3</v>
      </c>
      <c r="C103" s="29">
        <f>BETA!Q103</f>
        <v>-2.8085534530118052E-2</v>
      </c>
      <c r="D103" s="23"/>
      <c r="E103" s="23"/>
      <c r="F103" s="23"/>
      <c r="G103" s="23"/>
      <c r="H103" s="23"/>
      <c r="I103" s="23"/>
    </row>
    <row r="104" spans="2:9" x14ac:dyDescent="0.2">
      <c r="B104" s="27">
        <f>BETA!P104</f>
        <v>1.1884584141149564E-2</v>
      </c>
      <c r="C104" s="29">
        <f>BETA!Q104</f>
        <v>2.6248908279726736E-2</v>
      </c>
      <c r="D104" s="23"/>
      <c r="E104" s="23"/>
      <c r="F104" s="23"/>
      <c r="G104" s="23"/>
      <c r="H104" s="23"/>
      <c r="I104" s="23"/>
    </row>
    <row r="105" spans="2:9" x14ac:dyDescent="0.2">
      <c r="B105" s="27">
        <f>BETA!P105</f>
        <v>-4.2115995075000358E-3</v>
      </c>
      <c r="C105" s="29">
        <f>BETA!Q105</f>
        <v>-8.5870606225005256E-3</v>
      </c>
      <c r="D105" s="23"/>
      <c r="E105" s="23"/>
      <c r="F105" s="23"/>
      <c r="G105" s="23"/>
      <c r="H105" s="23"/>
      <c r="I105" s="23"/>
    </row>
    <row r="106" spans="2:9" x14ac:dyDescent="0.2">
      <c r="B106" s="27">
        <f>BETA!P106</f>
        <v>6.9430479794111016E-3</v>
      </c>
      <c r="C106" s="29">
        <f>BETA!Q106</f>
        <v>9.3135719046964476E-3</v>
      </c>
      <c r="D106" s="23"/>
      <c r="E106" s="23"/>
      <c r="F106" s="23"/>
      <c r="G106" s="23"/>
      <c r="H106" s="23"/>
      <c r="I106" s="23"/>
    </row>
    <row r="107" spans="2:9" x14ac:dyDescent="0.2">
      <c r="B107" s="27">
        <f>BETA!P107</f>
        <v>5.3252796075666468E-3</v>
      </c>
      <c r="C107" s="29">
        <f>BETA!Q107</f>
        <v>1.3957167921046109E-2</v>
      </c>
      <c r="D107" s="23"/>
      <c r="E107" s="23"/>
      <c r="F107" s="23"/>
      <c r="G107" s="23"/>
      <c r="H107" s="23"/>
      <c r="I107" s="23"/>
    </row>
    <row r="108" spans="2:9" x14ac:dyDescent="0.2">
      <c r="B108" s="27">
        <f>BETA!P108</f>
        <v>-4.5392702822867111E-3</v>
      </c>
      <c r="C108" s="29">
        <f>BETA!Q108</f>
        <v>-1.2932402673382507E-2</v>
      </c>
      <c r="D108" s="23"/>
      <c r="E108" s="23"/>
      <c r="F108" s="23"/>
      <c r="G108" s="23"/>
      <c r="H108" s="23"/>
      <c r="I108" s="23"/>
    </row>
    <row r="109" spans="2:9" x14ac:dyDescent="0.2">
      <c r="B109" s="27">
        <f>BETA!P109</f>
        <v>-7.5624235424538054E-3</v>
      </c>
      <c r="C109" s="29">
        <f>BETA!Q109</f>
        <v>1.5036603432939178E-2</v>
      </c>
      <c r="D109" s="23"/>
      <c r="E109" s="23"/>
      <c r="F109" s="23"/>
      <c r="G109" s="23"/>
      <c r="H109" s="23"/>
      <c r="I109" s="23"/>
    </row>
    <row r="110" spans="2:9" x14ac:dyDescent="0.2">
      <c r="B110" s="27">
        <f>BETA!P110</f>
        <v>8.31359400175153E-3</v>
      </c>
      <c r="C110" s="29">
        <f>BETA!Q110</f>
        <v>-1.8670716755071027E-2</v>
      </c>
      <c r="D110" s="23"/>
      <c r="E110" s="23"/>
      <c r="F110" s="23"/>
      <c r="G110" s="23"/>
      <c r="H110" s="23"/>
      <c r="I110" s="23"/>
    </row>
    <row r="111" spans="2:9" x14ac:dyDescent="0.2">
      <c r="B111" s="27">
        <f>BETA!P111</f>
        <v>2.1005682726314045E-4</v>
      </c>
      <c r="C111" s="29">
        <f>BETA!Q111</f>
        <v>-5.9714493841974917E-3</v>
      </c>
      <c r="D111" s="23"/>
      <c r="E111" s="23"/>
      <c r="F111" s="23"/>
      <c r="G111" s="23"/>
      <c r="H111" s="23"/>
      <c r="I111" s="23"/>
    </row>
    <row r="112" spans="2:9" x14ac:dyDescent="0.2">
      <c r="B112" s="27">
        <f>BETA!P112</f>
        <v>1.7309756434788475E-3</v>
      </c>
      <c r="C112" s="29">
        <f>BETA!Q112</f>
        <v>1.3141468577908226E-2</v>
      </c>
      <c r="D112" s="23"/>
      <c r="E112" s="23"/>
      <c r="F112" s="23"/>
      <c r="G112" s="23"/>
      <c r="H112" s="23"/>
      <c r="I112" s="23"/>
    </row>
    <row r="113" spans="2:9" x14ac:dyDescent="0.2">
      <c r="B113" s="27">
        <f>BETA!P113</f>
        <v>1.1533108249442198E-2</v>
      </c>
      <c r="C113" s="29">
        <f>BETA!Q113</f>
        <v>1.2299134348676665E-2</v>
      </c>
      <c r="D113" s="23"/>
      <c r="E113" s="23"/>
      <c r="F113" s="23"/>
      <c r="G113" s="23"/>
      <c r="H113" s="23"/>
      <c r="I113" s="23"/>
    </row>
    <row r="114" spans="2:9" x14ac:dyDescent="0.2">
      <c r="B114" s="27">
        <f>BETA!P114</f>
        <v>9.0505981136640532E-4</v>
      </c>
      <c r="C114" s="29">
        <f>BETA!Q114</f>
        <v>5.487729248565572E-3</v>
      </c>
      <c r="D114" s="23"/>
      <c r="E114" s="23"/>
      <c r="F114" s="23"/>
      <c r="G114" s="23"/>
      <c r="H114" s="23"/>
      <c r="I114" s="23"/>
    </row>
    <row r="115" spans="2:9" x14ac:dyDescent="0.2">
      <c r="B115" s="27">
        <f>BETA!P115</f>
        <v>-2.6892473991048786E-3</v>
      </c>
      <c r="C115" s="29">
        <f>BETA!Q115</f>
        <v>-5.5839643273264843E-2</v>
      </c>
      <c r="D115" s="23"/>
      <c r="E115" s="23"/>
      <c r="F115" s="23"/>
      <c r="G115" s="23"/>
      <c r="H115" s="23"/>
      <c r="I115" s="23"/>
    </row>
    <row r="116" spans="2:9" x14ac:dyDescent="0.2">
      <c r="B116" s="27">
        <f>BETA!P116</f>
        <v>6.08895094294462E-3</v>
      </c>
      <c r="C116" s="29">
        <f>BETA!Q116</f>
        <v>1.8687224615112491E-2</v>
      </c>
      <c r="D116" s="23"/>
      <c r="E116" s="23"/>
      <c r="F116" s="23"/>
      <c r="G116" s="23"/>
      <c r="H116" s="23"/>
      <c r="I116" s="23"/>
    </row>
    <row r="117" spans="2:9" x14ac:dyDescent="0.2">
      <c r="B117" s="27">
        <f>BETA!P117</f>
        <v>3.9034719100987324E-3</v>
      </c>
      <c r="C117" s="29">
        <f>BETA!Q117</f>
        <v>5.6349018634093545E-4</v>
      </c>
      <c r="D117" s="23"/>
      <c r="E117" s="23"/>
      <c r="F117" s="23"/>
      <c r="G117" s="23"/>
      <c r="H117" s="23"/>
      <c r="I117" s="23"/>
    </row>
    <row r="118" spans="2:9" x14ac:dyDescent="0.2">
      <c r="B118" s="27">
        <f>BETA!P118</f>
        <v>1.8673555733628195E-3</v>
      </c>
      <c r="C118" s="29">
        <f>BETA!Q118</f>
        <v>9.0588144286564958E-3</v>
      </c>
      <c r="D118" s="23"/>
      <c r="E118" s="23"/>
      <c r="F118" s="23"/>
      <c r="G118" s="23"/>
      <c r="H118" s="23"/>
      <c r="I118" s="23"/>
    </row>
    <row r="119" spans="2:9" x14ac:dyDescent="0.2">
      <c r="B119" s="27">
        <f>BETA!P119</f>
        <v>-7.2442805509279062E-3</v>
      </c>
      <c r="C119" s="29">
        <f>BETA!Q119</f>
        <v>6.9325851086709965E-3</v>
      </c>
      <c r="D119" s="23"/>
      <c r="E119" s="23"/>
      <c r="F119" s="23"/>
      <c r="G119" s="23"/>
      <c r="H119" s="23"/>
      <c r="I119" s="23"/>
    </row>
    <row r="120" spans="2:9" x14ac:dyDescent="0.2">
      <c r="B120" s="27">
        <f>BETA!P120</f>
        <v>2.82282646966332E-3</v>
      </c>
      <c r="C120" s="29">
        <f>BETA!Q120</f>
        <v>1.0014086315945593E-2</v>
      </c>
      <c r="D120" s="23"/>
      <c r="E120" s="23"/>
      <c r="F120" s="23"/>
      <c r="G120" s="23"/>
      <c r="H120" s="23"/>
      <c r="I120" s="23"/>
    </row>
    <row r="121" spans="2:9" x14ac:dyDescent="0.2">
      <c r="B121" s="27">
        <f>BETA!P121</f>
        <v>-1.7698228622297953E-3</v>
      </c>
      <c r="C121" s="29">
        <f>BETA!Q121</f>
        <v>-1.1977717101429204E-2</v>
      </c>
      <c r="D121" s="23"/>
      <c r="E121" s="23"/>
      <c r="F121" s="23"/>
      <c r="G121" s="23"/>
      <c r="H121" s="23"/>
      <c r="I121" s="23"/>
    </row>
    <row r="122" spans="2:9" x14ac:dyDescent="0.2">
      <c r="B122" s="27">
        <f>BETA!P122</f>
        <v>2.0565063782127051E-3</v>
      </c>
      <c r="C122" s="29">
        <f>BETA!Q122</f>
        <v>-1.4504547470538911E-2</v>
      </c>
      <c r="D122" s="23"/>
      <c r="E122" s="23"/>
      <c r="F122" s="23"/>
      <c r="G122" s="23"/>
      <c r="H122" s="23"/>
      <c r="I122" s="23"/>
    </row>
    <row r="123" spans="2:9" x14ac:dyDescent="0.2">
      <c r="B123" s="27">
        <f>BETA!P123</f>
        <v>-7.1895159606478257E-3</v>
      </c>
      <c r="C123" s="29">
        <f>BETA!Q123</f>
        <v>-6.6115943323127062E-3</v>
      </c>
      <c r="D123" s="23"/>
      <c r="E123" s="23"/>
      <c r="F123" s="23"/>
      <c r="G123" s="23"/>
      <c r="H123" s="23"/>
      <c r="I123" s="23"/>
    </row>
    <row r="124" spans="2:9" x14ac:dyDescent="0.2">
      <c r="B124" s="27">
        <f>BETA!P124</f>
        <v>7.8463728214358593E-3</v>
      </c>
      <c r="C124" s="29">
        <f>BETA!Q124</f>
        <v>2.8141782248840265E-2</v>
      </c>
      <c r="D124" s="23"/>
      <c r="E124" s="23"/>
      <c r="F124" s="23"/>
      <c r="G124" s="23"/>
      <c r="H124" s="23"/>
      <c r="I124" s="23"/>
    </row>
    <row r="125" spans="2:9" x14ac:dyDescent="0.2">
      <c r="B125" s="27">
        <f>BETA!P125</f>
        <v>9.8505202045340509E-3</v>
      </c>
      <c r="C125" s="29">
        <f>BETA!Q125</f>
        <v>-2.2938712747251253E-3</v>
      </c>
      <c r="D125" s="23"/>
      <c r="E125" s="23"/>
      <c r="F125" s="23"/>
      <c r="G125" s="23"/>
      <c r="H125" s="23"/>
      <c r="I125" s="23"/>
    </row>
    <row r="126" spans="2:9" x14ac:dyDescent="0.2">
      <c r="B126" s="27">
        <f>BETA!P126</f>
        <v>2.1218762450238574E-2</v>
      </c>
      <c r="C126" s="29">
        <f>BETA!Q126</f>
        <v>4.2423161572346227E-2</v>
      </c>
      <c r="D126" s="23"/>
      <c r="E126" s="23"/>
      <c r="F126" s="23"/>
      <c r="G126" s="23"/>
      <c r="H126" s="23"/>
      <c r="I126" s="23"/>
    </row>
    <row r="127" spans="2:9" x14ac:dyDescent="0.2">
      <c r="B127" s="27">
        <f>BETA!P127</f>
        <v>3.9735161934609101E-4</v>
      </c>
      <c r="C127" s="29">
        <f>BETA!Q127</f>
        <v>4.5143131344286226E-3</v>
      </c>
      <c r="D127" s="23"/>
      <c r="E127" s="23"/>
      <c r="F127" s="23"/>
      <c r="G127" s="23"/>
      <c r="H127" s="23"/>
      <c r="I127" s="23"/>
    </row>
    <row r="128" spans="2:9" x14ac:dyDescent="0.2">
      <c r="B128" s="27">
        <f>BETA!P128</f>
        <v>1.4977118645560743E-2</v>
      </c>
      <c r="C128" s="29">
        <f>BETA!Q128</f>
        <v>3.2692954928469652E-2</v>
      </c>
      <c r="D128" s="23"/>
      <c r="E128" s="23"/>
      <c r="F128" s="23"/>
      <c r="G128" s="23"/>
      <c r="H128" s="23"/>
      <c r="I128" s="23"/>
    </row>
    <row r="129" spans="2:9" x14ac:dyDescent="0.2">
      <c r="B129" s="27">
        <f>BETA!P129</f>
        <v>3.083523005288399E-3</v>
      </c>
      <c r="C129" s="29">
        <f>BETA!Q129</f>
        <v>3.097737993276126E-3</v>
      </c>
      <c r="D129" s="23"/>
      <c r="E129" s="23"/>
      <c r="F129" s="23"/>
      <c r="G129" s="23"/>
      <c r="H129" s="23"/>
      <c r="I129" s="23"/>
    </row>
    <row r="130" spans="2:9" x14ac:dyDescent="0.2">
      <c r="B130" s="27">
        <f>BETA!P130</f>
        <v>-7.7921641353108145E-3</v>
      </c>
      <c r="C130" s="29">
        <f>BETA!Q130</f>
        <v>-7.0721652613624847E-3</v>
      </c>
      <c r="D130" s="23"/>
      <c r="E130" s="23"/>
      <c r="F130" s="23"/>
      <c r="G130" s="23"/>
      <c r="H130" s="23"/>
      <c r="I130" s="23"/>
    </row>
    <row r="131" spans="2:9" x14ac:dyDescent="0.2">
      <c r="B131" s="27">
        <f>BETA!P131</f>
        <v>-3.0082821230220172E-3</v>
      </c>
      <c r="C131" s="29">
        <f>BETA!Q131</f>
        <v>-2.2771306732889091E-2</v>
      </c>
      <c r="D131" s="23"/>
      <c r="E131" s="23"/>
      <c r="F131" s="23"/>
      <c r="G131" s="23"/>
      <c r="H131" s="23"/>
      <c r="I131" s="23"/>
    </row>
    <row r="132" spans="2:9" x14ac:dyDescent="0.2">
      <c r="B132" s="27">
        <f>BETA!P132</f>
        <v>1.7157056882647224E-4</v>
      </c>
      <c r="C132" s="29">
        <f>BETA!Q132</f>
        <v>5.8318583852172649E-3</v>
      </c>
      <c r="D132" s="23"/>
      <c r="E132" s="23"/>
      <c r="F132" s="23"/>
      <c r="G132" s="23"/>
      <c r="H132" s="23"/>
      <c r="I132" s="23"/>
    </row>
    <row r="133" spans="2:9" x14ac:dyDescent="0.2">
      <c r="B133" s="27">
        <f>BETA!P133</f>
        <v>-4.5352456156945858E-3</v>
      </c>
      <c r="C133" s="29">
        <f>BETA!Q133</f>
        <v>-1.4447389943739687E-3</v>
      </c>
      <c r="D133" s="23"/>
      <c r="E133" s="23"/>
      <c r="F133" s="23"/>
      <c r="G133" s="23"/>
      <c r="H133" s="23"/>
      <c r="I133" s="23"/>
    </row>
    <row r="134" spans="2:9" x14ac:dyDescent="0.2">
      <c r="B134" s="27">
        <f>BETA!P134</f>
        <v>-1.6211136793689653E-2</v>
      </c>
      <c r="C134" s="29">
        <f>BETA!Q134</f>
        <v>-1.8490980868590948E-3</v>
      </c>
      <c r="D134" s="23"/>
      <c r="E134" s="23"/>
      <c r="F134" s="23"/>
      <c r="G134" s="23"/>
      <c r="H134" s="23"/>
      <c r="I134" s="23"/>
    </row>
    <row r="135" spans="2:9" x14ac:dyDescent="0.2">
      <c r="B135" s="27">
        <f>BETA!P135</f>
        <v>-2.8479605759217826E-3</v>
      </c>
      <c r="C135" s="29">
        <f>BETA!Q135</f>
        <v>-1.8122148205086197E-3</v>
      </c>
      <c r="D135" s="23"/>
      <c r="E135" s="23"/>
      <c r="F135" s="23"/>
      <c r="G135" s="23"/>
      <c r="H135" s="23"/>
      <c r="I135" s="23"/>
    </row>
    <row r="136" spans="2:9" x14ac:dyDescent="0.2">
      <c r="B136" s="27">
        <f>BETA!P136</f>
        <v>1.5832283052405101E-3</v>
      </c>
      <c r="C136" s="29">
        <f>BETA!Q136</f>
        <v>-6.7541863608177989E-3</v>
      </c>
      <c r="D136" s="23"/>
      <c r="E136" s="23"/>
      <c r="F136" s="23"/>
      <c r="G136" s="23"/>
      <c r="H136" s="23"/>
      <c r="I136" s="23"/>
    </row>
    <row r="137" spans="2:9" x14ac:dyDescent="0.2">
      <c r="B137" s="27">
        <f>BETA!P137</f>
        <v>-1.09448862254796E-3</v>
      </c>
      <c r="C137" s="29">
        <f>BETA!Q137</f>
        <v>-8.5256688679220794E-4</v>
      </c>
      <c r="D137" s="23"/>
      <c r="E137" s="23"/>
      <c r="F137" s="23"/>
      <c r="G137" s="23"/>
      <c r="H137" s="23"/>
      <c r="I137" s="23"/>
    </row>
    <row r="138" spans="2:9" x14ac:dyDescent="0.2">
      <c r="B138" s="27">
        <f>BETA!P138</f>
        <v>-1.1796500662764756E-3</v>
      </c>
      <c r="C138" s="29">
        <f>BETA!Q138</f>
        <v>-1.1108956392196069E-2</v>
      </c>
      <c r="D138" s="23"/>
      <c r="E138" s="23"/>
      <c r="F138" s="23"/>
      <c r="G138" s="23"/>
      <c r="H138" s="23"/>
      <c r="I138" s="23"/>
    </row>
    <row r="139" spans="2:9" x14ac:dyDescent="0.2">
      <c r="B139" s="27">
        <f>BETA!P139</f>
        <v>8.6546186327263923E-4</v>
      </c>
      <c r="C139" s="29">
        <f>BETA!Q139</f>
        <v>-1.1649173373221069E-2</v>
      </c>
      <c r="D139" s="23"/>
      <c r="E139" s="23"/>
      <c r="F139" s="23"/>
      <c r="G139" s="23"/>
      <c r="H139" s="23"/>
      <c r="I139" s="23"/>
    </row>
    <row r="140" spans="2:9" x14ac:dyDescent="0.2">
      <c r="B140" s="27">
        <f>BETA!P140</f>
        <v>-1.7504078076159377E-2</v>
      </c>
      <c r="C140" s="29">
        <f>BETA!Q140</f>
        <v>-1.4438719943183168E-2</v>
      </c>
      <c r="D140" s="23"/>
      <c r="E140" s="23"/>
      <c r="F140" s="23"/>
      <c r="G140" s="23"/>
      <c r="H140" s="23"/>
      <c r="I140" s="23"/>
    </row>
    <row r="141" spans="2:9" x14ac:dyDescent="0.2">
      <c r="B141" s="27">
        <f>BETA!P141</f>
        <v>4.871756580720356E-3</v>
      </c>
      <c r="C141" s="29">
        <f>BETA!Q141</f>
        <v>9.2697937788606877E-4</v>
      </c>
      <c r="D141" s="23"/>
      <c r="E141" s="23"/>
      <c r="F141" s="23"/>
      <c r="G141" s="23"/>
      <c r="H141" s="23"/>
      <c r="I141" s="23"/>
    </row>
    <row r="142" spans="2:9" x14ac:dyDescent="0.2">
      <c r="B142" s="27">
        <f>BETA!P142</f>
        <v>-4.4256025667943951E-3</v>
      </c>
      <c r="C142" s="29">
        <f>BETA!Q142</f>
        <v>-1.3867612665094642E-2</v>
      </c>
      <c r="D142" s="23"/>
      <c r="E142" s="23"/>
      <c r="F142" s="23"/>
      <c r="G142" s="23"/>
      <c r="H142" s="23"/>
      <c r="I142" s="23"/>
    </row>
    <row r="143" spans="2:9" x14ac:dyDescent="0.2">
      <c r="B143" s="27">
        <f>BETA!P143</f>
        <v>-4.6159844930971977E-3</v>
      </c>
      <c r="C143" s="29">
        <f>BETA!Q143</f>
        <v>-1.0388142867956453E-2</v>
      </c>
      <c r="D143" s="23"/>
      <c r="E143" s="23"/>
      <c r="F143" s="23"/>
      <c r="G143" s="23"/>
      <c r="H143" s="23"/>
      <c r="I143" s="23"/>
    </row>
    <row r="144" spans="2:9" x14ac:dyDescent="0.2">
      <c r="B144" s="27">
        <f>BETA!P144</f>
        <v>1.2452092707068386E-2</v>
      </c>
      <c r="C144" s="29">
        <f>BETA!Q144</f>
        <v>1.8638593682907659E-2</v>
      </c>
      <c r="D144" s="23"/>
      <c r="E144" s="23"/>
      <c r="F144" s="23"/>
      <c r="G144" s="23"/>
      <c r="H144" s="23"/>
      <c r="I144" s="23"/>
    </row>
    <row r="145" spans="2:9" x14ac:dyDescent="0.2">
      <c r="B145" s="27">
        <f>BETA!P145</f>
        <v>1.8411005128861463E-3</v>
      </c>
      <c r="C145" s="29">
        <f>BETA!Q145</f>
        <v>-2.4170477154696435E-3</v>
      </c>
      <c r="D145" s="23"/>
      <c r="E145" s="23"/>
      <c r="F145" s="23"/>
      <c r="G145" s="23"/>
      <c r="H145" s="23"/>
      <c r="I145" s="23"/>
    </row>
    <row r="146" spans="2:9" x14ac:dyDescent="0.2">
      <c r="B146" s="27">
        <f>BETA!P146</f>
        <v>2.4595532521498103E-3</v>
      </c>
      <c r="C146" s="29">
        <f>BETA!Q146</f>
        <v>1.173355799162429E-2</v>
      </c>
      <c r="D146" s="23"/>
      <c r="E146" s="23"/>
      <c r="F146" s="23"/>
      <c r="G146" s="23"/>
      <c r="H146" s="23"/>
      <c r="I146" s="23"/>
    </row>
    <row r="147" spans="2:9" x14ac:dyDescent="0.2">
      <c r="B147" s="27">
        <f>BETA!P147</f>
        <v>5.3296097139246211E-5</v>
      </c>
      <c r="C147" s="29">
        <f>BETA!Q147</f>
        <v>-2.3525468756324555E-3</v>
      </c>
      <c r="D147" s="23"/>
      <c r="E147" s="23"/>
      <c r="F147" s="23"/>
      <c r="G147" s="23"/>
      <c r="H147" s="23"/>
      <c r="I147" s="23"/>
    </row>
    <row r="148" spans="2:9" x14ac:dyDescent="0.2">
      <c r="B148" s="27">
        <f>BETA!P148</f>
        <v>-2.3534257605377792E-3</v>
      </c>
      <c r="C148" s="29">
        <f>BETA!Q148</f>
        <v>-1.146350405925479E-2</v>
      </c>
      <c r="D148" s="23"/>
      <c r="E148" s="23"/>
      <c r="F148" s="23"/>
      <c r="G148" s="23"/>
      <c r="H148" s="23"/>
      <c r="I148" s="23"/>
    </row>
    <row r="149" spans="2:9" x14ac:dyDescent="0.2">
      <c r="B149" s="27">
        <f>BETA!P149</f>
        <v>-2.810451284721027E-3</v>
      </c>
      <c r="C149" s="29">
        <f>BETA!Q149</f>
        <v>1.2762427431017398E-4</v>
      </c>
      <c r="D149" s="23"/>
      <c r="E149" s="23"/>
      <c r="F149" s="23"/>
      <c r="G149" s="23"/>
      <c r="H149" s="23"/>
      <c r="I149" s="23"/>
    </row>
    <row r="150" spans="2:9" x14ac:dyDescent="0.2">
      <c r="B150" s="27">
        <f>BETA!P150</f>
        <v>-4.2587867931998457E-3</v>
      </c>
      <c r="C150" s="29">
        <f>BETA!Q150</f>
        <v>-3.7931300406911263E-3</v>
      </c>
      <c r="D150" s="23"/>
      <c r="E150" s="23"/>
      <c r="F150" s="23"/>
      <c r="G150" s="23"/>
      <c r="H150" s="23"/>
      <c r="I150" s="23"/>
    </row>
    <row r="151" spans="2:9" x14ac:dyDescent="0.2">
      <c r="B151" s="27">
        <f>BETA!P151</f>
        <v>-9.0276715254031985E-4</v>
      </c>
      <c r="C151" s="29">
        <f>BETA!Q151</f>
        <v>8.7578146700934278E-3</v>
      </c>
      <c r="D151" s="23"/>
      <c r="E151" s="23"/>
      <c r="F151" s="23"/>
      <c r="G151" s="23"/>
      <c r="H151" s="23"/>
      <c r="I151" s="23"/>
    </row>
    <row r="152" spans="2:9" x14ac:dyDescent="0.2">
      <c r="B152" s="27">
        <f>BETA!P152</f>
        <v>-1.6706457243666906E-4</v>
      </c>
      <c r="C152" s="29">
        <f>BETA!Q152</f>
        <v>-9.3130736272320387E-3</v>
      </c>
      <c r="D152" s="23"/>
      <c r="E152" s="23"/>
      <c r="F152" s="23"/>
      <c r="G152" s="23"/>
      <c r="H152" s="23"/>
      <c r="I152" s="23"/>
    </row>
    <row r="153" spans="2:9" x14ac:dyDescent="0.2">
      <c r="B153" s="27">
        <f>BETA!P153</f>
        <v>-7.5179585113724304E-3</v>
      </c>
      <c r="C153" s="29">
        <f>BETA!Q153</f>
        <v>-3.7239208363821223E-3</v>
      </c>
      <c r="D153" s="23"/>
      <c r="E153" s="23"/>
      <c r="F153" s="23"/>
      <c r="G153" s="23"/>
      <c r="H153" s="23"/>
      <c r="I153" s="23"/>
    </row>
    <row r="154" spans="2:9" x14ac:dyDescent="0.2">
      <c r="B154" s="27">
        <f>BETA!P154</f>
        <v>-4.0730384417973526E-4</v>
      </c>
      <c r="C154" s="29">
        <f>BETA!Q154</f>
        <v>3.4248074915603382E-3</v>
      </c>
      <c r="D154" s="23"/>
      <c r="E154" s="23"/>
      <c r="F154" s="23"/>
      <c r="G154" s="23"/>
      <c r="H154" s="23"/>
      <c r="I154" s="23"/>
    </row>
    <row r="155" spans="2:9" x14ac:dyDescent="0.2">
      <c r="B155" s="27">
        <f>BETA!P155</f>
        <v>-1.8262709303397814E-3</v>
      </c>
      <c r="C155" s="29">
        <f>BETA!Q155</f>
        <v>3.7963660243524391E-3</v>
      </c>
      <c r="D155" s="23"/>
      <c r="E155" s="23"/>
      <c r="F155" s="23"/>
      <c r="G155" s="23"/>
      <c r="H155" s="23"/>
      <c r="I155" s="23"/>
    </row>
    <row r="156" spans="2:9" x14ac:dyDescent="0.2">
      <c r="B156" s="27">
        <f>BETA!P156</f>
        <v>-1.2669739573223351E-3</v>
      </c>
      <c r="C156" s="29">
        <f>BETA!Q156</f>
        <v>-5.4644944720788485E-3</v>
      </c>
      <c r="D156" s="23"/>
      <c r="E156" s="23"/>
      <c r="F156" s="23"/>
      <c r="G156" s="23"/>
      <c r="H156" s="23"/>
      <c r="I156" s="23"/>
    </row>
    <row r="157" spans="2:9" x14ac:dyDescent="0.2">
      <c r="B157" s="27">
        <f>BETA!P157</f>
        <v>-4.691266685348386E-3</v>
      </c>
      <c r="C157" s="29">
        <f>BETA!Q157</f>
        <v>-1.2708840950242436E-2</v>
      </c>
      <c r="D157" s="23"/>
      <c r="E157" s="23"/>
      <c r="F157" s="23"/>
      <c r="G157" s="23"/>
      <c r="H157" s="23"/>
      <c r="I157" s="23"/>
    </row>
    <row r="158" spans="2:9" x14ac:dyDescent="0.2">
      <c r="B158" s="27">
        <f>BETA!P158</f>
        <v>1.5118593959787254E-4</v>
      </c>
      <c r="C158" s="29">
        <f>BETA!Q158</f>
        <v>1.1723766882962837E-2</v>
      </c>
      <c r="D158" s="23"/>
      <c r="E158" s="23"/>
      <c r="F158" s="23"/>
      <c r="G158" s="23"/>
      <c r="H158" s="23"/>
      <c r="I158" s="23"/>
    </row>
    <row r="159" spans="2:9" x14ac:dyDescent="0.2">
      <c r="B159" s="27">
        <f>BETA!P159</f>
        <v>-1.6685071900488485E-2</v>
      </c>
      <c r="C159" s="29">
        <f>BETA!Q159</f>
        <v>-1.1853842543822272E-2</v>
      </c>
      <c r="D159" s="23"/>
      <c r="E159" s="23"/>
      <c r="F159" s="23"/>
      <c r="G159" s="23"/>
      <c r="H159" s="23"/>
      <c r="I159" s="23"/>
    </row>
    <row r="160" spans="2:9" x14ac:dyDescent="0.2">
      <c r="B160" s="27">
        <f>BETA!P160</f>
        <v>-1.8960930548628291E-3</v>
      </c>
      <c r="C160" s="29">
        <f>BETA!Q160</f>
        <v>5.6211502704299112E-3</v>
      </c>
      <c r="D160" s="23"/>
      <c r="E160" s="23"/>
      <c r="F160" s="23"/>
      <c r="G160" s="23"/>
      <c r="H160" s="23"/>
      <c r="I160" s="23"/>
    </row>
    <row r="161" spans="2:9" x14ac:dyDescent="0.2">
      <c r="B161" s="27">
        <f>BETA!P161</f>
        <v>8.7373617029685158E-3</v>
      </c>
      <c r="C161" s="29">
        <f>BETA!Q161</f>
        <v>4.0449299954700094E-3</v>
      </c>
      <c r="D161" s="23"/>
      <c r="E161" s="23"/>
      <c r="F161" s="23"/>
      <c r="G161" s="23"/>
      <c r="H161" s="23"/>
      <c r="I161" s="23"/>
    </row>
    <row r="162" spans="2:9" x14ac:dyDescent="0.2">
      <c r="B162" s="27">
        <f>BETA!P162</f>
        <v>7.1525917889848304E-4</v>
      </c>
      <c r="C162" s="29">
        <f>BETA!Q162</f>
        <v>-1.8682409831116485E-2</v>
      </c>
      <c r="D162" s="23"/>
      <c r="E162" s="23"/>
      <c r="F162" s="23"/>
      <c r="G162" s="23"/>
      <c r="H162" s="23"/>
      <c r="I162" s="23"/>
    </row>
    <row r="163" spans="2:9" x14ac:dyDescent="0.2">
      <c r="B163" s="27">
        <f>BETA!P163</f>
        <v>-1.0337174980048165E-2</v>
      </c>
      <c r="C163" s="29">
        <f>BETA!Q163</f>
        <v>-4.0335010184560849E-3</v>
      </c>
      <c r="D163" s="23"/>
      <c r="E163" s="23"/>
      <c r="F163" s="23"/>
      <c r="G163" s="23"/>
      <c r="H163" s="23"/>
      <c r="I163" s="23"/>
    </row>
    <row r="164" spans="2:9" x14ac:dyDescent="0.2">
      <c r="B164" s="27">
        <f>BETA!P164</f>
        <v>7.3479896016783106E-3</v>
      </c>
      <c r="C164" s="29">
        <f>BETA!Q164</f>
        <v>-1.1868394105067845E-3</v>
      </c>
      <c r="D164" s="23"/>
      <c r="E164" s="23"/>
      <c r="F164" s="23"/>
      <c r="G164" s="23"/>
      <c r="H164" s="23"/>
      <c r="I164" s="23"/>
    </row>
    <row r="165" spans="2:9" x14ac:dyDescent="0.2">
      <c r="B165" s="27">
        <f>BETA!P165</f>
        <v>-1.1071023133415524E-2</v>
      </c>
      <c r="C165" s="29">
        <f>BETA!Q165</f>
        <v>-9.4569620799110458E-3</v>
      </c>
      <c r="D165" s="23"/>
      <c r="E165" s="23"/>
      <c r="F165" s="23"/>
      <c r="G165" s="23"/>
      <c r="H165" s="23"/>
      <c r="I165" s="23"/>
    </row>
    <row r="166" spans="2:9" x14ac:dyDescent="0.2">
      <c r="B166" s="27">
        <f>BETA!P166</f>
        <v>2.1141080524546582E-3</v>
      </c>
      <c r="C166" s="29">
        <f>BETA!Q166</f>
        <v>6.5498552446038314E-3</v>
      </c>
      <c r="D166" s="23"/>
      <c r="E166" s="23"/>
      <c r="F166" s="23"/>
      <c r="G166" s="23"/>
      <c r="H166" s="23"/>
      <c r="I166" s="23"/>
    </row>
    <row r="167" spans="2:9" x14ac:dyDescent="0.2">
      <c r="B167" s="27">
        <f>BETA!P167</f>
        <v>2.7828654672190714E-2</v>
      </c>
      <c r="C167" s="29">
        <f>BETA!Q167</f>
        <v>2.3842304436993988E-2</v>
      </c>
      <c r="D167" s="23"/>
      <c r="E167" s="23"/>
      <c r="F167" s="23"/>
      <c r="G167" s="23"/>
      <c r="H167" s="23"/>
      <c r="I167" s="23"/>
    </row>
    <row r="168" spans="2:9" x14ac:dyDescent="0.2">
      <c r="B168" s="27">
        <f>BETA!P168</f>
        <v>1.0876407115093287E-2</v>
      </c>
      <c r="C168" s="29">
        <f>BETA!Q168</f>
        <v>9.8151356932047479E-3</v>
      </c>
      <c r="D168" s="23"/>
      <c r="E168" s="23"/>
      <c r="F168" s="23"/>
      <c r="G168" s="23"/>
      <c r="H168" s="23"/>
      <c r="I168" s="23"/>
    </row>
    <row r="169" spans="2:9" x14ac:dyDescent="0.2">
      <c r="B169" s="27">
        <f>BETA!P169</f>
        <v>-1.5428260045641667E-3</v>
      </c>
      <c r="C169" s="29">
        <f>BETA!Q169</f>
        <v>-5.3027835514954744E-3</v>
      </c>
      <c r="D169" s="23"/>
      <c r="E169" s="23"/>
      <c r="F169" s="23"/>
      <c r="G169" s="23"/>
      <c r="H169" s="23"/>
      <c r="I169" s="23"/>
    </row>
    <row r="170" spans="2:9" x14ac:dyDescent="0.2">
      <c r="B170" s="27">
        <f>BETA!P170</f>
        <v>-3.5042402514256147E-3</v>
      </c>
      <c r="C170" s="29">
        <f>BETA!Q170</f>
        <v>3.3389012655146303E-3</v>
      </c>
      <c r="D170" s="23"/>
      <c r="E170" s="23"/>
      <c r="F170" s="23"/>
      <c r="G170" s="23"/>
      <c r="H170" s="23"/>
      <c r="I170" s="23"/>
    </row>
    <row r="171" spans="2:9" x14ac:dyDescent="0.2">
      <c r="B171" s="27">
        <f>BETA!P171</f>
        <v>-1.2230115366702969E-3</v>
      </c>
      <c r="C171" s="29">
        <f>BETA!Q171</f>
        <v>4.2734129619074E-5</v>
      </c>
      <c r="D171" s="23"/>
      <c r="E171" s="23"/>
      <c r="F171" s="23"/>
      <c r="G171" s="23"/>
      <c r="H171" s="23"/>
      <c r="I171" s="23"/>
    </row>
    <row r="172" spans="2:9" x14ac:dyDescent="0.2">
      <c r="B172" s="27">
        <f>BETA!P172</f>
        <v>-2.8422404323494321E-4</v>
      </c>
      <c r="C172" s="29">
        <f>BETA!Q172</f>
        <v>6.2196673195113504E-3</v>
      </c>
      <c r="D172" s="23"/>
      <c r="E172" s="23"/>
      <c r="F172" s="23"/>
      <c r="G172" s="23"/>
      <c r="H172" s="23"/>
      <c r="I172" s="23"/>
    </row>
    <row r="173" spans="2:9" x14ac:dyDescent="0.2">
      <c r="B173" s="27">
        <f>BETA!P173</f>
        <v>-1.6024384651266172E-2</v>
      </c>
      <c r="C173" s="29">
        <f>BETA!Q173</f>
        <v>-1.2323384115621712E-3</v>
      </c>
      <c r="D173" s="23"/>
      <c r="E173" s="23"/>
      <c r="F173" s="23"/>
      <c r="G173" s="23"/>
      <c r="H173" s="23"/>
      <c r="I173" s="23"/>
    </row>
    <row r="174" spans="2:9" x14ac:dyDescent="0.2">
      <c r="B174" s="27">
        <f>BETA!P174</f>
        <v>1.3618941970149144E-3</v>
      </c>
      <c r="C174" s="29">
        <f>BETA!Q174</f>
        <v>5.2472546071313061E-2</v>
      </c>
      <c r="D174" s="23"/>
      <c r="E174" s="23"/>
      <c r="F174" s="23"/>
      <c r="G174" s="23"/>
      <c r="H174" s="23"/>
      <c r="I174" s="23"/>
    </row>
    <row r="175" spans="2:9" x14ac:dyDescent="0.2">
      <c r="B175" s="27">
        <f>BETA!P175</f>
        <v>3.4893998411097979E-3</v>
      </c>
      <c r="C175" s="29">
        <f>BETA!Q175</f>
        <v>1.9181407271334654E-2</v>
      </c>
      <c r="D175" s="23"/>
      <c r="E175" s="23"/>
      <c r="F175" s="23"/>
      <c r="G175" s="23"/>
      <c r="H175" s="23"/>
      <c r="I175" s="23"/>
    </row>
    <row r="176" spans="2:9" x14ac:dyDescent="0.2">
      <c r="B176" s="27">
        <f>BETA!P176</f>
        <v>9.0771760011518069E-4</v>
      </c>
      <c r="C176" s="29">
        <f>BETA!Q176</f>
        <v>1.5123532872906678E-2</v>
      </c>
      <c r="D176" s="23"/>
      <c r="E176" s="23"/>
      <c r="F176" s="23"/>
      <c r="G176" s="23"/>
      <c r="H176" s="23"/>
      <c r="I176" s="23"/>
    </row>
    <row r="177" spans="2:9" x14ac:dyDescent="0.2">
      <c r="B177" s="27">
        <f>BETA!P177</f>
        <v>1.273317556111738E-3</v>
      </c>
      <c r="C177" s="29">
        <f>BETA!Q177</f>
        <v>7.650968444247278E-3</v>
      </c>
      <c r="D177" s="23"/>
      <c r="E177" s="23"/>
      <c r="F177" s="23"/>
      <c r="G177" s="23"/>
      <c r="H177" s="23"/>
      <c r="I177" s="23"/>
    </row>
    <row r="178" spans="2:9" x14ac:dyDescent="0.2">
      <c r="B178" s="27">
        <f>BETA!P178</f>
        <v>9.1240969151736382E-3</v>
      </c>
      <c r="C178" s="29">
        <f>BETA!Q178</f>
        <v>1.3106750517819205E-2</v>
      </c>
      <c r="D178" s="23"/>
      <c r="E178" s="23"/>
      <c r="F178" s="23"/>
      <c r="G178" s="23"/>
      <c r="H178" s="23"/>
      <c r="I178" s="23"/>
    </row>
    <row r="179" spans="2:9" x14ac:dyDescent="0.2">
      <c r="B179" s="27">
        <f>BETA!P179</f>
        <v>-7.736802276319346E-3</v>
      </c>
      <c r="C179" s="29">
        <f>BETA!Q179</f>
        <v>-4.1325535203927859E-3</v>
      </c>
      <c r="D179" s="23"/>
      <c r="E179" s="23"/>
      <c r="F179" s="23"/>
      <c r="G179" s="23"/>
      <c r="H179" s="23"/>
      <c r="I179" s="23"/>
    </row>
    <row r="180" spans="2:9" x14ac:dyDescent="0.2">
      <c r="B180" s="27">
        <f>BETA!P180</f>
        <v>-6.4059425143986348E-4</v>
      </c>
      <c r="C180" s="29">
        <f>BETA!Q180</f>
        <v>2.6422118034951101E-3</v>
      </c>
      <c r="D180" s="23"/>
      <c r="E180" s="23"/>
      <c r="F180" s="23"/>
      <c r="G180" s="23"/>
      <c r="H180" s="23"/>
      <c r="I180" s="23"/>
    </row>
    <row r="181" spans="2:9" x14ac:dyDescent="0.2">
      <c r="B181" s="27">
        <f>BETA!P181</f>
        <v>-1.8056365268661787E-3</v>
      </c>
      <c r="C181" s="29">
        <f>BETA!Q181</f>
        <v>7.505511945688082E-3</v>
      </c>
      <c r="D181" s="23"/>
      <c r="E181" s="23"/>
      <c r="F181" s="23"/>
      <c r="G181" s="23"/>
      <c r="H181" s="23"/>
      <c r="I181" s="23"/>
    </row>
    <row r="182" spans="2:9" x14ac:dyDescent="0.2">
      <c r="B182" s="27">
        <f>BETA!P182</f>
        <v>-7.754843413153226E-3</v>
      </c>
      <c r="C182" s="29">
        <f>BETA!Q182</f>
        <v>-1.5723053004271799E-2</v>
      </c>
      <c r="D182" s="23"/>
      <c r="E182" s="23"/>
      <c r="F182" s="23"/>
      <c r="G182" s="23"/>
      <c r="H182" s="23"/>
      <c r="I182" s="23"/>
    </row>
    <row r="183" spans="2:9" x14ac:dyDescent="0.2">
      <c r="B183" s="27">
        <f>BETA!P183</f>
        <v>3.4325664039026296E-4</v>
      </c>
      <c r="C183" s="29">
        <f>BETA!Q183</f>
        <v>-3.9406634212256261E-3</v>
      </c>
      <c r="D183" s="23"/>
      <c r="E183" s="23"/>
      <c r="F183" s="23"/>
      <c r="G183" s="23"/>
      <c r="H183" s="23"/>
      <c r="I183" s="23"/>
    </row>
    <row r="184" spans="2:9" x14ac:dyDescent="0.2">
      <c r="B184" s="27">
        <f>BETA!P184</f>
        <v>5.3266854344767873E-3</v>
      </c>
      <c r="C184" s="29">
        <f>BETA!Q184</f>
        <v>-1.743476933764067E-3</v>
      </c>
      <c r="D184" s="23"/>
      <c r="E184" s="23"/>
      <c r="F184" s="23"/>
      <c r="G184" s="23"/>
      <c r="H184" s="23"/>
      <c r="I184" s="23"/>
    </row>
    <row r="185" spans="2:9" x14ac:dyDescent="0.2">
      <c r="B185" s="27">
        <f>BETA!P185</f>
        <v>-4.8812406813046952E-3</v>
      </c>
      <c r="C185" s="29">
        <f>BETA!Q185</f>
        <v>-1.2028326214991402E-3</v>
      </c>
      <c r="D185" s="23"/>
      <c r="E185" s="23"/>
      <c r="F185" s="23"/>
      <c r="G185" s="23"/>
      <c r="H185" s="23"/>
      <c r="I185" s="23"/>
    </row>
    <row r="186" spans="2:9" x14ac:dyDescent="0.2">
      <c r="B186" s="27">
        <f>BETA!P186</f>
        <v>4.5287177363614444E-4</v>
      </c>
      <c r="C186" s="29">
        <f>BETA!Q186</f>
        <v>-6.2138337468727576E-4</v>
      </c>
      <c r="D186" s="23"/>
      <c r="E186" s="23"/>
      <c r="F186" s="23"/>
      <c r="G186" s="23"/>
      <c r="H186" s="23"/>
      <c r="I186" s="23"/>
    </row>
    <row r="187" spans="2:9" x14ac:dyDescent="0.2">
      <c r="B187" s="27">
        <f>BETA!P187</f>
        <v>6.6318324001012389E-4</v>
      </c>
      <c r="C187" s="29">
        <f>BETA!Q187</f>
        <v>-4.7898220432429691E-3</v>
      </c>
      <c r="D187" s="23"/>
      <c r="E187" s="23"/>
      <c r="F187" s="23"/>
      <c r="G187" s="23"/>
      <c r="H187" s="23"/>
      <c r="I187" s="23"/>
    </row>
    <row r="188" spans="2:9" x14ac:dyDescent="0.2">
      <c r="B188" s="27">
        <f>BETA!P188</f>
        <v>-7.8569595085710106E-4</v>
      </c>
      <c r="C188" s="29">
        <f>BETA!Q188</f>
        <v>-7.0287792342760649E-4</v>
      </c>
      <c r="D188" s="23"/>
      <c r="E188" s="23"/>
      <c r="F188" s="23"/>
      <c r="G188" s="23"/>
      <c r="H188" s="23"/>
      <c r="I188" s="23"/>
    </row>
    <row r="189" spans="2:9" x14ac:dyDescent="0.2">
      <c r="B189" s="27">
        <f>BETA!P189</f>
        <v>-6.8413487201610225E-3</v>
      </c>
      <c r="C189" s="29">
        <f>BETA!Q189</f>
        <v>-2.1000219123087721E-2</v>
      </c>
      <c r="D189" s="23"/>
      <c r="E189" s="23"/>
      <c r="F189" s="23"/>
      <c r="G189" s="23"/>
      <c r="H189" s="23"/>
      <c r="I189" s="23"/>
    </row>
    <row r="190" spans="2:9" x14ac:dyDescent="0.2">
      <c r="B190" s="27">
        <f>BETA!P190</f>
        <v>4.3720760707735069E-4</v>
      </c>
      <c r="C190" s="29">
        <f>BETA!Q190</f>
        <v>6.7586628682897981E-3</v>
      </c>
      <c r="D190" s="23"/>
      <c r="E190" s="23"/>
      <c r="F190" s="23"/>
      <c r="G190" s="23"/>
      <c r="H190" s="23"/>
      <c r="I190" s="23"/>
    </row>
    <row r="191" spans="2:9" x14ac:dyDescent="0.2">
      <c r="B191" s="27">
        <f>BETA!P191</f>
        <v>-5.5954094824314194E-3</v>
      </c>
      <c r="C191" s="29">
        <f>BETA!Q191</f>
        <v>2.6512094353222612E-3</v>
      </c>
      <c r="D191" s="23"/>
      <c r="E191" s="23"/>
      <c r="F191" s="23"/>
      <c r="G191" s="23"/>
      <c r="H191" s="23"/>
      <c r="I191" s="23"/>
    </row>
    <row r="192" spans="2:9" x14ac:dyDescent="0.2">
      <c r="B192" s="27">
        <f>BETA!P192</f>
        <v>2.659281807589352E-3</v>
      </c>
      <c r="C192" s="29">
        <f>BETA!Q192</f>
        <v>1.8558202333154281E-2</v>
      </c>
      <c r="D192" s="23"/>
      <c r="E192" s="23"/>
      <c r="F192" s="23"/>
      <c r="G192" s="23"/>
      <c r="H192" s="23"/>
      <c r="I192" s="23"/>
    </row>
    <row r="193" spans="2:9" x14ac:dyDescent="0.2">
      <c r="B193" s="27">
        <f>BETA!P193</f>
        <v>-7.2054422553910523E-3</v>
      </c>
      <c r="C193" s="29">
        <f>BETA!Q193</f>
        <v>-2.7579794901558484E-3</v>
      </c>
      <c r="D193" s="23"/>
      <c r="E193" s="23"/>
      <c r="F193" s="23"/>
      <c r="G193" s="23"/>
      <c r="H193" s="23"/>
      <c r="I193" s="23"/>
    </row>
    <row r="194" spans="2:9" x14ac:dyDescent="0.2">
      <c r="B194" s="27">
        <f>BETA!P194</f>
        <v>-7.9211647767451505E-3</v>
      </c>
      <c r="C194" s="29">
        <f>BETA!Q194</f>
        <v>-1.0911972481709649E-2</v>
      </c>
      <c r="D194" s="23"/>
      <c r="E194" s="23"/>
      <c r="F194" s="23"/>
      <c r="G194" s="23"/>
      <c r="H194" s="23"/>
      <c r="I194" s="23"/>
    </row>
    <row r="195" spans="2:9" x14ac:dyDescent="0.2">
      <c r="B195" s="27">
        <f>BETA!P195</f>
        <v>-9.1694948447497739E-3</v>
      </c>
      <c r="C195" s="29">
        <f>BETA!Q195</f>
        <v>-3.4689721839137953E-2</v>
      </c>
      <c r="D195" s="23"/>
      <c r="E195" s="23"/>
      <c r="F195" s="23"/>
      <c r="G195" s="23"/>
      <c r="H195" s="23"/>
      <c r="I195" s="23"/>
    </row>
    <row r="196" spans="2:9" x14ac:dyDescent="0.2">
      <c r="B196" s="27">
        <f>BETA!P196</f>
        <v>-1.6975632442061696E-3</v>
      </c>
      <c r="C196" s="29">
        <f>BETA!Q196</f>
        <v>7.5845509698378904E-3</v>
      </c>
      <c r="D196" s="23"/>
      <c r="E196" s="23"/>
      <c r="F196" s="23"/>
      <c r="G196" s="23"/>
      <c r="H196" s="23"/>
      <c r="I196" s="23"/>
    </row>
    <row r="197" spans="2:9" x14ac:dyDescent="0.2">
      <c r="B197" s="27">
        <f>BETA!P197</f>
        <v>3.4783412770819163E-3</v>
      </c>
      <c r="C197" s="29">
        <f>BETA!Q197</f>
        <v>1.6552618890690236E-3</v>
      </c>
      <c r="D197" s="23"/>
      <c r="E197" s="23"/>
      <c r="F197" s="23"/>
      <c r="G197" s="23"/>
      <c r="H197" s="23"/>
      <c r="I197" s="23"/>
    </row>
    <row r="198" spans="2:9" x14ac:dyDescent="0.2">
      <c r="B198" s="27">
        <f>BETA!P198</f>
        <v>-1.8259038411156004E-3</v>
      </c>
      <c r="C198" s="29">
        <f>BETA!Q198</f>
        <v>-1.0421196029203482E-2</v>
      </c>
      <c r="D198" s="23"/>
      <c r="E198" s="23"/>
      <c r="F198" s="23"/>
      <c r="G198" s="23"/>
      <c r="H198" s="23"/>
      <c r="I198" s="23"/>
    </row>
    <row r="199" spans="2:9" x14ac:dyDescent="0.2">
      <c r="B199" s="27">
        <f>BETA!P199</f>
        <v>-4.714213661098271E-4</v>
      </c>
      <c r="C199" s="29">
        <f>BETA!Q199</f>
        <v>-2.8738203957378732E-2</v>
      </c>
      <c r="D199" s="23"/>
      <c r="E199" s="23"/>
      <c r="F199" s="23"/>
      <c r="G199" s="23"/>
      <c r="H199" s="23"/>
      <c r="I199" s="23"/>
    </row>
    <row r="200" spans="2:9" x14ac:dyDescent="0.2">
      <c r="B200" s="27">
        <f>BETA!P200</f>
        <v>-3.9971818794499788E-3</v>
      </c>
      <c r="C200" s="29">
        <f>BETA!Q200</f>
        <v>-9.1447991849461785E-3</v>
      </c>
      <c r="D200" s="23"/>
      <c r="E200" s="23"/>
      <c r="F200" s="23"/>
      <c r="G200" s="23"/>
      <c r="H200" s="23"/>
      <c r="I200" s="23"/>
    </row>
    <row r="201" spans="2:9" x14ac:dyDescent="0.2">
      <c r="B201" s="27">
        <f>BETA!P201</f>
        <v>-2.3649641750085487E-3</v>
      </c>
      <c r="C201" s="29">
        <f>BETA!Q201</f>
        <v>-5.4336424386604472E-3</v>
      </c>
      <c r="D201" s="23"/>
      <c r="E201" s="23"/>
      <c r="F201" s="23"/>
      <c r="G201" s="23"/>
      <c r="H201" s="23"/>
      <c r="I201" s="23"/>
    </row>
    <row r="202" spans="2:9" x14ac:dyDescent="0.2">
      <c r="B202" s="27">
        <f>BETA!P202</f>
        <v>-2.6637138627877851E-3</v>
      </c>
      <c r="C202" s="29">
        <f>BETA!Q202</f>
        <v>1.1216811430437503E-2</v>
      </c>
      <c r="D202" s="23"/>
      <c r="E202" s="23"/>
      <c r="F202" s="23"/>
      <c r="G202" s="23"/>
      <c r="H202" s="23"/>
      <c r="I202" s="23"/>
    </row>
    <row r="203" spans="2:9" x14ac:dyDescent="0.2">
      <c r="B203" s="27">
        <f>BETA!P203</f>
        <v>-1.9597145126184503E-3</v>
      </c>
      <c r="C203" s="29">
        <f>BETA!Q203</f>
        <v>5.6243590027116232E-3</v>
      </c>
      <c r="D203" s="23"/>
      <c r="E203" s="23"/>
      <c r="F203" s="23"/>
      <c r="G203" s="23"/>
      <c r="H203" s="23"/>
      <c r="I203" s="23"/>
    </row>
    <row r="204" spans="2:9" x14ac:dyDescent="0.2">
      <c r="B204" s="27">
        <f>BETA!P204</f>
        <v>4.3793043072123608E-4</v>
      </c>
      <c r="C204" s="29">
        <f>BETA!Q204</f>
        <v>4.5101554778861092E-3</v>
      </c>
      <c r="D204" s="23"/>
      <c r="E204" s="23"/>
      <c r="F204" s="23"/>
      <c r="G204" s="23"/>
      <c r="H204" s="23"/>
      <c r="I204" s="23"/>
    </row>
    <row r="205" spans="2:9" x14ac:dyDescent="0.2">
      <c r="B205" s="27">
        <f>BETA!P205</f>
        <v>2.6540743480786182E-3</v>
      </c>
      <c r="C205" s="29">
        <f>BETA!Q205</f>
        <v>-1.1060947359424948E-2</v>
      </c>
      <c r="D205" s="23"/>
      <c r="E205" s="23"/>
      <c r="F205" s="23"/>
      <c r="G205" s="23"/>
      <c r="H205" s="23"/>
      <c r="I205" s="23"/>
    </row>
    <row r="206" spans="2:9" x14ac:dyDescent="0.2">
      <c r="B206" s="27">
        <f>BETA!P206</f>
        <v>-2.1334046528090372E-2</v>
      </c>
      <c r="C206" s="29">
        <f>BETA!Q206</f>
        <v>-1.3445224278807601E-2</v>
      </c>
      <c r="D206" s="23"/>
      <c r="E206" s="23"/>
      <c r="F206" s="23"/>
      <c r="G206" s="23"/>
      <c r="H206" s="23"/>
      <c r="I206" s="23"/>
    </row>
    <row r="207" spans="2:9" x14ac:dyDescent="0.2">
      <c r="B207" s="27">
        <f>BETA!P207</f>
        <v>-9.2638833756304197E-3</v>
      </c>
      <c r="C207" s="29">
        <f>BETA!Q207</f>
        <v>1.1505359460981161E-2</v>
      </c>
      <c r="D207" s="23"/>
      <c r="E207" s="23"/>
      <c r="F207" s="23"/>
      <c r="G207" s="23"/>
      <c r="H207" s="23"/>
      <c r="I207" s="23"/>
    </row>
    <row r="208" spans="2:9" x14ac:dyDescent="0.2">
      <c r="B208" s="27">
        <f>BETA!P208</f>
        <v>-3.1453770252930738E-2</v>
      </c>
      <c r="C208" s="29">
        <f>BETA!Q208</f>
        <v>-4.5997528584704316E-2</v>
      </c>
      <c r="D208" s="23"/>
      <c r="E208" s="23"/>
      <c r="F208" s="23"/>
      <c r="G208" s="23"/>
      <c r="H208" s="23"/>
      <c r="I208" s="23"/>
    </row>
    <row r="209" spans="2:9" x14ac:dyDescent="0.2">
      <c r="B209" s="27">
        <f>BETA!P209</f>
        <v>5.9119119546984969E-2</v>
      </c>
      <c r="C209" s="29">
        <f>BETA!Q209</f>
        <v>7.8719265374157035E-2</v>
      </c>
      <c r="D209" s="23"/>
      <c r="E209" s="23"/>
      <c r="F209" s="23"/>
      <c r="G209" s="23"/>
      <c r="H209" s="23"/>
      <c r="I209" s="23"/>
    </row>
    <row r="210" spans="2:9" x14ac:dyDescent="0.2">
      <c r="B210" s="27">
        <f>BETA!P210</f>
        <v>-3.3340434321021233E-2</v>
      </c>
      <c r="C210" s="29">
        <f>BETA!Q210</f>
        <v>-5.1770743527856516E-2</v>
      </c>
      <c r="D210" s="23"/>
      <c r="E210" s="23"/>
      <c r="F210" s="23"/>
      <c r="G210" s="23"/>
      <c r="H210" s="23"/>
      <c r="I210" s="23"/>
    </row>
    <row r="211" spans="2:9" x14ac:dyDescent="0.2">
      <c r="B211" s="27">
        <f>BETA!P211</f>
        <v>-1.0241675881869918E-3</v>
      </c>
      <c r="C211" s="29">
        <f>BETA!Q211</f>
        <v>4.9783373922601092E-3</v>
      </c>
      <c r="D211" s="23"/>
      <c r="E211" s="23"/>
      <c r="F211" s="23"/>
      <c r="G211" s="23"/>
      <c r="H211" s="23"/>
      <c r="I211" s="23"/>
    </row>
    <row r="212" spans="2:9" x14ac:dyDescent="0.2">
      <c r="B212" s="27">
        <f>BETA!P212</f>
        <v>8.3200997516236254E-3</v>
      </c>
      <c r="C212" s="29">
        <f>BETA!Q212</f>
        <v>-7.0456106208433584E-3</v>
      </c>
      <c r="D212" s="23"/>
      <c r="E212" s="23"/>
      <c r="F212" s="23"/>
      <c r="G212" s="23"/>
      <c r="H212" s="23"/>
      <c r="I212" s="23"/>
    </row>
    <row r="213" spans="2:9" x14ac:dyDescent="0.2">
      <c r="B213" s="27">
        <f>BETA!P213</f>
        <v>8.920150799809316E-3</v>
      </c>
      <c r="C213" s="29">
        <f>BETA!Q213</f>
        <v>2.0187186610740745E-2</v>
      </c>
      <c r="D213" s="23"/>
      <c r="E213" s="23"/>
      <c r="F213" s="23"/>
      <c r="G213" s="23"/>
      <c r="H213" s="23"/>
      <c r="I213" s="23"/>
    </row>
    <row r="214" spans="2:9" x14ac:dyDescent="0.2">
      <c r="B214" s="27">
        <f>BETA!P214</f>
        <v>2.9230707787360169E-3</v>
      </c>
      <c r="C214" s="29">
        <f>BETA!Q214</f>
        <v>3.0374643670742574E-3</v>
      </c>
      <c r="D214" s="23"/>
      <c r="E214" s="23"/>
      <c r="F214" s="23"/>
      <c r="G214" s="23"/>
      <c r="H214" s="23"/>
      <c r="I214" s="23"/>
    </row>
    <row r="215" spans="2:9" x14ac:dyDescent="0.2">
      <c r="B215" s="27">
        <f>BETA!P215</f>
        <v>2.6379154811810883E-4</v>
      </c>
      <c r="C215" s="29">
        <f>BETA!Q215</f>
        <v>-1.1012394221626283E-2</v>
      </c>
      <c r="D215" s="23"/>
      <c r="E215" s="23"/>
      <c r="F215" s="23"/>
      <c r="G215" s="23"/>
      <c r="H215" s="23"/>
      <c r="I215" s="23"/>
    </row>
    <row r="216" spans="2:9" x14ac:dyDescent="0.2">
      <c r="B216" s="27">
        <f>BETA!P216</f>
        <v>1.0143976180831781E-4</v>
      </c>
      <c r="C216" s="29">
        <f>BETA!Q216</f>
        <v>-7.4810651351914512E-3</v>
      </c>
      <c r="D216" s="23"/>
      <c r="E216" s="23"/>
      <c r="F216" s="23"/>
      <c r="G216" s="23"/>
      <c r="H216" s="23"/>
      <c r="I216" s="23"/>
    </row>
    <row r="217" spans="2:9" x14ac:dyDescent="0.2">
      <c r="B217" s="27">
        <f>BETA!P217</f>
        <v>-1.5998566295684954E-2</v>
      </c>
      <c r="C217" s="29">
        <f>BETA!Q217</f>
        <v>-3.4264126553214619E-2</v>
      </c>
      <c r="D217" s="23"/>
      <c r="E217" s="23"/>
      <c r="F217" s="23"/>
      <c r="G217" s="23"/>
      <c r="H217" s="23"/>
      <c r="I217" s="23"/>
    </row>
    <row r="218" spans="2:9" x14ac:dyDescent="0.2">
      <c r="B218" s="27">
        <f>BETA!P218</f>
        <v>-3.6139892671273881E-3</v>
      </c>
      <c r="C218" s="29">
        <f>BETA!Q218</f>
        <v>1.0293201563500198E-2</v>
      </c>
      <c r="D218" s="23"/>
      <c r="E218" s="23"/>
      <c r="F218" s="23"/>
      <c r="G218" s="23"/>
      <c r="H218" s="23"/>
      <c r="I218" s="23"/>
    </row>
    <row r="219" spans="2:9" x14ac:dyDescent="0.2">
      <c r="B219" s="27">
        <f>BETA!P219</f>
        <v>7.1141212488843154E-4</v>
      </c>
      <c r="C219" s="29">
        <f>BETA!Q219</f>
        <v>5.3476063265952773E-3</v>
      </c>
      <c r="D219" s="23"/>
      <c r="E219" s="23"/>
      <c r="F219" s="23"/>
      <c r="G219" s="23"/>
      <c r="H219" s="23"/>
      <c r="I219" s="23"/>
    </row>
    <row r="220" spans="2:9" x14ac:dyDescent="0.2">
      <c r="B220" s="27">
        <f>BETA!P220</f>
        <v>-1.2021122981346261E-3</v>
      </c>
      <c r="C220" s="29">
        <f>BETA!Q220</f>
        <v>-2.1005652990896827E-3</v>
      </c>
      <c r="D220" s="23"/>
      <c r="E220" s="23"/>
      <c r="F220" s="23"/>
      <c r="G220" s="23"/>
      <c r="H220" s="23"/>
      <c r="I220" s="23"/>
    </row>
    <row r="221" spans="2:9" x14ac:dyDescent="0.2">
      <c r="B221" s="27">
        <f>BETA!P221</f>
        <v>-3.4328359051979526E-3</v>
      </c>
      <c r="C221" s="29">
        <f>BETA!Q221</f>
        <v>-1.7977335865712884E-3</v>
      </c>
      <c r="D221" s="23"/>
      <c r="E221" s="23"/>
      <c r="F221" s="23"/>
      <c r="G221" s="23"/>
      <c r="H221" s="23"/>
      <c r="I221" s="23"/>
    </row>
    <row r="222" spans="2:9" x14ac:dyDescent="0.2">
      <c r="B222" s="27">
        <f>BETA!P222</f>
        <v>-9.2286579195106459E-3</v>
      </c>
      <c r="C222" s="29">
        <f>BETA!Q222</f>
        <v>-9.9235603873098835E-3</v>
      </c>
      <c r="D222" s="23"/>
      <c r="E222" s="23"/>
      <c r="F222" s="23"/>
      <c r="G222" s="23"/>
      <c r="H222" s="23"/>
      <c r="I222" s="23"/>
    </row>
    <row r="223" spans="2:9" x14ac:dyDescent="0.2">
      <c r="B223" s="27">
        <f>BETA!P223</f>
        <v>1.6096749326382539E-3</v>
      </c>
      <c r="C223" s="29">
        <f>BETA!Q223</f>
        <v>-4.6203822922097869E-3</v>
      </c>
      <c r="D223" s="23"/>
      <c r="E223" s="23"/>
      <c r="F223" s="23"/>
      <c r="G223" s="23"/>
      <c r="H223" s="23"/>
      <c r="I223" s="23"/>
    </row>
    <row r="224" spans="2:9" x14ac:dyDescent="0.2">
      <c r="B224" s="27">
        <f>BETA!P224</f>
        <v>-4.5034122414071001E-3</v>
      </c>
      <c r="C224" s="29">
        <f>BETA!Q224</f>
        <v>8.1158837385778872E-3</v>
      </c>
      <c r="D224" s="23"/>
      <c r="E224" s="23"/>
      <c r="F224" s="23"/>
      <c r="G224" s="23"/>
      <c r="H224" s="23"/>
      <c r="I224" s="23"/>
    </row>
    <row r="225" spans="2:9" x14ac:dyDescent="0.2">
      <c r="B225" s="27">
        <f>BETA!P225</f>
        <v>-1.5354725150772532E-3</v>
      </c>
      <c r="C225" s="29">
        <f>BETA!Q225</f>
        <v>-1.0568012745434499E-2</v>
      </c>
      <c r="D225" s="23"/>
      <c r="E225" s="23"/>
      <c r="F225" s="23"/>
      <c r="G225" s="23"/>
      <c r="H225" s="23"/>
      <c r="I225" s="23"/>
    </row>
    <row r="226" spans="2:9" x14ac:dyDescent="0.2">
      <c r="B226" s="27">
        <f>BETA!P226</f>
        <v>-3.5886498881367414E-3</v>
      </c>
      <c r="C226" s="29">
        <f>BETA!Q226</f>
        <v>-3.9807723371814126E-3</v>
      </c>
      <c r="D226" s="23"/>
      <c r="E226" s="23"/>
      <c r="F226" s="23"/>
      <c r="G226" s="23"/>
      <c r="H226" s="23"/>
      <c r="I226" s="23"/>
    </row>
    <row r="227" spans="2:9" x14ac:dyDescent="0.2">
      <c r="B227" s="27">
        <f>BETA!P227</f>
        <v>1.4564128305212892E-2</v>
      </c>
      <c r="C227" s="29">
        <f>BETA!Q227</f>
        <v>1.1585033549074508E-2</v>
      </c>
      <c r="D227" s="23"/>
      <c r="E227" s="23"/>
      <c r="F227" s="23"/>
      <c r="G227" s="23"/>
      <c r="H227" s="23"/>
      <c r="I227" s="23"/>
    </row>
    <row r="228" spans="2:9" x14ac:dyDescent="0.2">
      <c r="B228" s="27">
        <f>BETA!P228</f>
        <v>6.1859498997463545E-4</v>
      </c>
      <c r="C228" s="29">
        <f>BETA!Q228</f>
        <v>-8.4206799134482616E-4</v>
      </c>
      <c r="D228" s="23"/>
      <c r="E228" s="23"/>
      <c r="F228" s="23"/>
      <c r="G228" s="23"/>
      <c r="H228" s="23"/>
      <c r="I228" s="23"/>
    </row>
    <row r="229" spans="2:9" x14ac:dyDescent="0.2">
      <c r="B229" s="27">
        <f>BETA!P229</f>
        <v>5.2058565928026108E-3</v>
      </c>
      <c r="C229" s="29">
        <f>BETA!Q229</f>
        <v>1.4044741835126719E-2</v>
      </c>
      <c r="D229" s="23"/>
      <c r="E229" s="23"/>
      <c r="F229" s="23"/>
      <c r="G229" s="23"/>
      <c r="H229" s="23"/>
      <c r="I229" s="23"/>
    </row>
    <row r="230" spans="2:9" x14ac:dyDescent="0.2">
      <c r="B230" s="27">
        <f>BETA!P230</f>
        <v>-2.3535989498908993E-4</v>
      </c>
      <c r="C230" s="29">
        <f>BETA!Q230</f>
        <v>-1.8817151035185507E-3</v>
      </c>
      <c r="D230" s="23"/>
      <c r="E230" s="23"/>
      <c r="F230" s="23"/>
      <c r="G230" s="23"/>
      <c r="H230" s="23"/>
      <c r="I230" s="23"/>
    </row>
    <row r="231" spans="2:9" x14ac:dyDescent="0.2">
      <c r="B231" s="27">
        <f>BETA!P231</f>
        <v>9.8723093239107794E-3</v>
      </c>
      <c r="C231" s="29">
        <f>BETA!Q231</f>
        <v>7.2883120974807664E-3</v>
      </c>
      <c r="D231" s="23"/>
      <c r="E231" s="23"/>
      <c r="F231" s="23"/>
      <c r="G231" s="23"/>
      <c r="H231" s="23"/>
      <c r="I231" s="23"/>
    </row>
    <row r="232" spans="2:9" x14ac:dyDescent="0.2">
      <c r="B232" s="27">
        <f>BETA!P232</f>
        <v>-1.7214660063074874E-3</v>
      </c>
      <c r="C232" s="29">
        <f>BETA!Q232</f>
        <v>1.3861821871914759E-2</v>
      </c>
      <c r="D232" s="23"/>
      <c r="E232" s="23"/>
      <c r="F232" s="23"/>
      <c r="G232" s="23"/>
      <c r="H232" s="23"/>
      <c r="I232" s="23"/>
    </row>
    <row r="233" spans="2:9" x14ac:dyDescent="0.2">
      <c r="B233" s="27">
        <f>BETA!P233</f>
        <v>2.5275892638247717E-3</v>
      </c>
      <c r="C233" s="29">
        <f>BETA!Q233</f>
        <v>-5.7200766676755201E-3</v>
      </c>
      <c r="D233" s="23"/>
      <c r="E233" s="23"/>
      <c r="F233" s="23"/>
      <c r="G233" s="23"/>
      <c r="H233" s="23"/>
      <c r="I233" s="23"/>
    </row>
    <row r="234" spans="2:9" x14ac:dyDescent="0.2">
      <c r="B234" s="27">
        <f>BETA!P234</f>
        <v>-1.2683604913330856E-2</v>
      </c>
      <c r="C234" s="29">
        <f>BETA!Q234</f>
        <v>-2.5290160074884799E-2</v>
      </c>
      <c r="D234" s="23"/>
      <c r="E234" s="23"/>
      <c r="F234" s="23"/>
      <c r="G234" s="23"/>
      <c r="H234" s="23"/>
      <c r="I234" s="23"/>
    </row>
    <row r="235" spans="2:9" x14ac:dyDescent="0.2">
      <c r="B235" s="27">
        <f>BETA!P235</f>
        <v>8.2296898048213867E-3</v>
      </c>
      <c r="C235" s="29">
        <f>BETA!Q235</f>
        <v>-2.9238491569090509E-3</v>
      </c>
      <c r="D235" s="23"/>
      <c r="E235" s="23"/>
      <c r="F235" s="23"/>
      <c r="G235" s="23"/>
      <c r="H235" s="23"/>
      <c r="I235" s="23"/>
    </row>
    <row r="236" spans="2:9" x14ac:dyDescent="0.2">
      <c r="B236" s="27">
        <f>BETA!P236</f>
        <v>-6.5658132725326659E-3</v>
      </c>
      <c r="C236" s="29">
        <f>BETA!Q236</f>
        <v>-5.8228979906033415E-2</v>
      </c>
      <c r="D236" s="23"/>
      <c r="E236" s="23"/>
      <c r="F236" s="23"/>
      <c r="G236" s="23"/>
      <c r="H236" s="23"/>
      <c r="I236" s="23"/>
    </row>
    <row r="237" spans="2:9" x14ac:dyDescent="0.2">
      <c r="B237" s="27">
        <f>BETA!P237</f>
        <v>-1.5514458257305803E-3</v>
      </c>
      <c r="C237" s="29">
        <f>BETA!Q237</f>
        <v>-7.0788403196899363E-3</v>
      </c>
      <c r="D237" s="23"/>
      <c r="E237" s="23"/>
      <c r="F237" s="23"/>
      <c r="G237" s="23"/>
      <c r="H237" s="23"/>
      <c r="I237" s="23"/>
    </row>
    <row r="238" spans="2:9" x14ac:dyDescent="0.2">
      <c r="B238" s="27">
        <f>BETA!P238</f>
        <v>-1.2189673235659356E-3</v>
      </c>
      <c r="C238" s="29">
        <f>BETA!Q238</f>
        <v>-1.7064041681491811E-3</v>
      </c>
      <c r="D238" s="23"/>
      <c r="E238" s="23"/>
      <c r="F238" s="23"/>
      <c r="G238" s="23"/>
      <c r="H238" s="23"/>
      <c r="I238" s="23"/>
    </row>
    <row r="239" spans="2:9" x14ac:dyDescent="0.2">
      <c r="B239" s="27">
        <f>BETA!P239</f>
        <v>-7.6366957738424422E-3</v>
      </c>
      <c r="C239" s="29">
        <f>BETA!Q239</f>
        <v>-2.3860376803857785E-2</v>
      </c>
      <c r="D239" s="23"/>
      <c r="E239" s="23"/>
      <c r="F239" s="23"/>
      <c r="G239" s="23"/>
      <c r="H239" s="23"/>
      <c r="I239" s="23"/>
    </row>
    <row r="240" spans="2:9" x14ac:dyDescent="0.2">
      <c r="B240" s="27">
        <f>BETA!P240</f>
        <v>-8.2340214289239756E-3</v>
      </c>
      <c r="C240" s="29">
        <f>BETA!Q240</f>
        <v>-4.9681072425927716E-3</v>
      </c>
      <c r="D240" s="23"/>
      <c r="E240" s="23"/>
      <c r="F240" s="23"/>
      <c r="G240" s="23"/>
      <c r="H240" s="23"/>
      <c r="I240" s="23"/>
    </row>
    <row r="241" spans="2:9" x14ac:dyDescent="0.2">
      <c r="B241" s="27">
        <f>BETA!P241</f>
        <v>6.2529482750530883E-3</v>
      </c>
      <c r="C241" s="29">
        <f>BETA!Q241</f>
        <v>2.6881526145775426E-2</v>
      </c>
      <c r="D241" s="23"/>
      <c r="E241" s="23"/>
      <c r="F241" s="23"/>
      <c r="G241" s="23"/>
      <c r="H241" s="23"/>
      <c r="I241" s="23"/>
    </row>
    <row r="242" spans="2:9" x14ac:dyDescent="0.2">
      <c r="B242" s="27">
        <f>BETA!P242</f>
        <v>6.2333018062684757E-3</v>
      </c>
      <c r="C242" s="29">
        <f>BETA!Q242</f>
        <v>5.7350205770694577E-3</v>
      </c>
      <c r="D242" s="23"/>
      <c r="E242" s="23"/>
      <c r="F242" s="23"/>
      <c r="G242" s="23"/>
      <c r="H242" s="23"/>
      <c r="I242" s="23"/>
    </row>
    <row r="243" spans="2:9" x14ac:dyDescent="0.2">
      <c r="B243" s="27">
        <f>BETA!P243</f>
        <v>1.1448150114297296E-2</v>
      </c>
      <c r="C243" s="29">
        <f>BETA!Q243</f>
        <v>1.4544687293275965E-2</v>
      </c>
      <c r="D243" s="23"/>
      <c r="E243" s="23"/>
      <c r="F243" s="23"/>
      <c r="G243" s="23"/>
      <c r="H243" s="23"/>
      <c r="I243" s="23"/>
    </row>
    <row r="244" spans="2:9" x14ac:dyDescent="0.2">
      <c r="B244" s="27">
        <f>BETA!P244</f>
        <v>1.0627562420871452E-2</v>
      </c>
      <c r="C244" s="29">
        <f>BETA!Q244</f>
        <v>1.3279547373286486E-2</v>
      </c>
      <c r="D244" s="23"/>
      <c r="E244" s="23"/>
      <c r="F244" s="23"/>
      <c r="G244" s="23"/>
      <c r="H244" s="23"/>
      <c r="I244" s="23"/>
    </row>
    <row r="245" spans="2:9" x14ac:dyDescent="0.2">
      <c r="B245" s="27">
        <f>BETA!P245</f>
        <v>-4.7347887055635756E-3</v>
      </c>
      <c r="C245" s="29">
        <f>BETA!Q245</f>
        <v>-7.1962668705949483E-3</v>
      </c>
      <c r="D245" s="23"/>
      <c r="E245" s="23"/>
      <c r="F245" s="23"/>
      <c r="G245" s="23"/>
      <c r="H245" s="23"/>
      <c r="I245" s="23"/>
    </row>
    <row r="246" spans="2:9" x14ac:dyDescent="0.2">
      <c r="B246" s="27">
        <f>BETA!P246</f>
        <v>7.8701061841888933E-4</v>
      </c>
      <c r="C246" s="29">
        <f>BETA!Q246</f>
        <v>-3.6641120746714771E-3</v>
      </c>
      <c r="D246" s="23"/>
      <c r="E246" s="23"/>
      <c r="F246" s="23"/>
      <c r="G246" s="23"/>
      <c r="H246" s="23"/>
      <c r="I246" s="23"/>
    </row>
    <row r="247" spans="2:9" x14ac:dyDescent="0.2">
      <c r="B247" s="27">
        <f>BETA!P247</f>
        <v>-6.6350684573203509E-3</v>
      </c>
      <c r="C247" s="29">
        <f>BETA!Q247</f>
        <v>-1.5877438193970441E-2</v>
      </c>
      <c r="D247" s="23"/>
      <c r="E247" s="23"/>
      <c r="F247" s="23"/>
      <c r="G247" s="23"/>
      <c r="H247" s="23"/>
      <c r="I247" s="23"/>
    </row>
    <row r="248" spans="2:9" x14ac:dyDescent="0.2">
      <c r="B248" s="27">
        <f>BETA!P248</f>
        <v>-2.7735150372245579E-4</v>
      </c>
      <c r="C248" s="29">
        <f>BETA!Q248</f>
        <v>3.6285706974476459E-3</v>
      </c>
      <c r="D248" s="23"/>
      <c r="E248" s="23"/>
      <c r="F248" s="23"/>
      <c r="G248" s="23"/>
      <c r="H248" s="23"/>
      <c r="I248" s="23"/>
    </row>
    <row r="249" spans="2:9" x14ac:dyDescent="0.2">
      <c r="B249" s="27">
        <f>BETA!P249</f>
        <v>-4.7373411951452064E-3</v>
      </c>
      <c r="C249" s="29">
        <f>BETA!Q249</f>
        <v>2.8219358667182465E-4</v>
      </c>
      <c r="D249" s="23"/>
      <c r="E249" s="23"/>
      <c r="F249" s="23"/>
      <c r="G249" s="23"/>
      <c r="H249" s="23"/>
      <c r="I249" s="23"/>
    </row>
    <row r="250" spans="2:9" x14ac:dyDescent="0.2">
      <c r="B250" s="27">
        <f>BETA!P250</f>
        <v>3.6662425883860768E-4</v>
      </c>
      <c r="C250" s="29">
        <f>BETA!Q250</f>
        <v>-1.5210319538052693E-2</v>
      </c>
      <c r="D250" s="23"/>
      <c r="E250" s="23"/>
      <c r="F250" s="23"/>
      <c r="G250" s="23"/>
      <c r="H250" s="23"/>
      <c r="I250" s="23"/>
    </row>
    <row r="251" spans="2:9" x14ac:dyDescent="0.2">
      <c r="B251" s="27">
        <f>BETA!P251</f>
        <v>1.4959596068454856E-3</v>
      </c>
      <c r="C251" s="29">
        <f>BETA!Q251</f>
        <v>5.6182597908612398E-3</v>
      </c>
      <c r="D251" s="23"/>
      <c r="E251" s="23"/>
      <c r="F251" s="23"/>
      <c r="G251" s="23"/>
      <c r="H251" s="23"/>
      <c r="I251" s="23"/>
    </row>
    <row r="252" spans="2:9" x14ac:dyDescent="0.2">
      <c r="B252" s="27">
        <f>BETA!P252</f>
        <v>-4.919222818745482E-3</v>
      </c>
      <c r="C252" s="29">
        <f>BETA!Q252</f>
        <v>-5.6182597908612025E-3</v>
      </c>
      <c r="D252" s="23"/>
      <c r="E252" s="23"/>
      <c r="F252" s="23"/>
      <c r="G252" s="23"/>
      <c r="H252" s="23"/>
      <c r="I252" s="23"/>
    </row>
    <row r="253" spans="2:9" x14ac:dyDescent="0.2">
      <c r="B253" s="27">
        <f>BETA!P253</f>
        <v>-8.9335807539531343E-3</v>
      </c>
      <c r="C253" s="29">
        <f>BETA!Q253</f>
        <v>5.3808372488498265E-3</v>
      </c>
      <c r="D253" s="23"/>
      <c r="E253" s="23"/>
      <c r="F253" s="23"/>
      <c r="G253" s="23"/>
      <c r="H253" s="23"/>
      <c r="I253" s="23"/>
    </row>
    <row r="254" spans="2:9" x14ac:dyDescent="0.2">
      <c r="B254" s="27">
        <f>BETA!P254</f>
        <v>-7.2320691689827946E-3</v>
      </c>
      <c r="C254" s="29">
        <f>BETA!Q254</f>
        <v>-1.1751353345120195E-2</v>
      </c>
      <c r="D254" s="23"/>
      <c r="E254" s="23"/>
      <c r="F254" s="23"/>
      <c r="G254" s="23"/>
      <c r="H254" s="23"/>
      <c r="I254" s="23"/>
    </row>
    <row r="255" spans="2:9" x14ac:dyDescent="0.2">
      <c r="B255" s="27">
        <f>BETA!P255</f>
        <v>4.9777724931510505E-3</v>
      </c>
      <c r="C255" s="29">
        <f>BETA!Q255</f>
        <v>-6.9918552791107579E-3</v>
      </c>
      <c r="D255" s="23"/>
      <c r="E255" s="23"/>
      <c r="F255" s="23"/>
      <c r="G255" s="23"/>
      <c r="H255" s="23"/>
      <c r="I255" s="23"/>
    </row>
    <row r="256" spans="2:9" x14ac:dyDescent="0.2">
      <c r="B256" s="27">
        <f>BETA!P256</f>
        <v>-2.6224789323213695E-3</v>
      </c>
      <c r="C256" s="29">
        <f>BETA!Q256</f>
        <v>2.2234046570732153E-3</v>
      </c>
      <c r="D256" s="23"/>
      <c r="E256" s="23"/>
      <c r="F256" s="23"/>
      <c r="G256" s="23"/>
      <c r="H256" s="23"/>
      <c r="I256" s="23"/>
    </row>
    <row r="257" spans="2:9" x14ac:dyDescent="0.2">
      <c r="B257" s="27">
        <f>BETA!P257</f>
        <v>-7.4546326341143887E-3</v>
      </c>
      <c r="C257" s="29">
        <f>BETA!Q257</f>
        <v>-8.2111724854071915E-4</v>
      </c>
      <c r="D257" s="23"/>
      <c r="E257" s="23"/>
      <c r="F257" s="23"/>
      <c r="G257" s="23"/>
      <c r="H257" s="23"/>
      <c r="I257" s="23"/>
    </row>
    <row r="258" spans="2:9" x14ac:dyDescent="0.2">
      <c r="B258" s="27">
        <f>BETA!P258</f>
        <v>-1.2440175594696293E-3</v>
      </c>
      <c r="C258" s="29">
        <f>BETA!Q258</f>
        <v>1.539192718254302E-2</v>
      </c>
      <c r="D258" s="23"/>
      <c r="E258" s="23"/>
      <c r="F258" s="23"/>
      <c r="G258" s="23"/>
      <c r="H258" s="23"/>
      <c r="I258" s="23"/>
    </row>
    <row r="259" spans="2:9" x14ac:dyDescent="0.2">
      <c r="B259" s="27">
        <f>BETA!P259</f>
        <v>1.0173721478841496E-2</v>
      </c>
      <c r="C259" s="29">
        <f>BETA!Q259</f>
        <v>9.989903879068035E-3</v>
      </c>
      <c r="D259" s="23"/>
      <c r="E259" s="23"/>
      <c r="F259" s="23"/>
      <c r="G259" s="23"/>
      <c r="H259" s="23"/>
      <c r="I259" s="23"/>
    </row>
    <row r="260" spans="2:9" x14ac:dyDescent="0.2">
      <c r="B260" s="27">
        <f>BETA!P260</f>
        <v>-1.4442352614558571E-3</v>
      </c>
      <c r="C260" s="29">
        <f>BETA!Q260</f>
        <v>-1.4185980987518557E-2</v>
      </c>
      <c r="D260" s="23"/>
      <c r="E260" s="23"/>
      <c r="F260" s="23"/>
      <c r="G260" s="23"/>
      <c r="H260" s="23"/>
      <c r="I260" s="23"/>
    </row>
    <row r="261" spans="2:9" x14ac:dyDescent="0.2">
      <c r="B261" s="27">
        <f>BETA!P261</f>
        <v>6.2282044198802011E-3</v>
      </c>
      <c r="C261" s="29">
        <f>BETA!Q261</f>
        <v>1.1260898698098785E-2</v>
      </c>
      <c r="D261" s="23"/>
      <c r="E261" s="23"/>
      <c r="F261" s="23"/>
      <c r="G261" s="23"/>
      <c r="H261" s="23"/>
      <c r="I261" s="23"/>
    </row>
    <row r="262" spans="2:9" x14ac:dyDescent="0.2">
      <c r="B262" s="27">
        <f>BETA!P262</f>
        <v>-4.5988276376829288E-3</v>
      </c>
      <c r="C262" s="29">
        <f>BETA!Q262</f>
        <v>2.0714742517427588E-2</v>
      </c>
      <c r="D262" s="23"/>
      <c r="E262" s="23"/>
      <c r="F262" s="23"/>
      <c r="G262" s="23"/>
      <c r="H262" s="23"/>
      <c r="I262" s="23"/>
    </row>
    <row r="263" spans="2:9" x14ac:dyDescent="0.2">
      <c r="B263" s="27">
        <f>BETA!P263</f>
        <v>1.2375640133173424E-2</v>
      </c>
      <c r="C263" s="29">
        <f>BETA!Q263</f>
        <v>1.5247838356769751E-2</v>
      </c>
      <c r="D263" s="23"/>
      <c r="E263" s="23"/>
      <c r="F263" s="23"/>
      <c r="G263" s="23"/>
      <c r="H263" s="23"/>
      <c r="I263" s="23"/>
    </row>
    <row r="264" spans="2:9" x14ac:dyDescent="0.2">
      <c r="B264" s="27">
        <f>BETA!P264</f>
        <v>-2.246645315525765E-3</v>
      </c>
      <c r="C264" s="29">
        <f>BETA!Q264</f>
        <v>7.3566473195061871E-3</v>
      </c>
      <c r="D264" s="23"/>
      <c r="E264" s="23"/>
      <c r="F264" s="23"/>
      <c r="G264" s="23"/>
      <c r="H264" s="23"/>
      <c r="I264" s="23"/>
    </row>
    <row r="265" spans="2:9" x14ac:dyDescent="0.2">
      <c r="B265" s="27">
        <f>BETA!P265</f>
        <v>8.3558475447407694E-3</v>
      </c>
      <c r="C265" s="29">
        <f>BETA!Q265</f>
        <v>5.7296405421822976E-3</v>
      </c>
      <c r="D265" s="23"/>
      <c r="E265" s="23"/>
      <c r="F265" s="23"/>
      <c r="G265" s="23"/>
      <c r="H265" s="23"/>
      <c r="I265" s="23"/>
    </row>
    <row r="266" spans="2:9" x14ac:dyDescent="0.2">
      <c r="B266" s="27">
        <f>BETA!P266</f>
        <v>-4.5072588546300719E-4</v>
      </c>
      <c r="C266" s="29">
        <f>BETA!Q266</f>
        <v>1.2117566501601689E-2</v>
      </c>
      <c r="D266" s="23"/>
      <c r="E266" s="23"/>
      <c r="F266" s="23"/>
      <c r="G266" s="23"/>
      <c r="H266" s="23"/>
      <c r="I266" s="23"/>
    </row>
    <row r="267" spans="2:9" x14ac:dyDescent="0.2">
      <c r="B267" s="27">
        <f>BETA!P267</f>
        <v>-5.5340066378143163E-3</v>
      </c>
      <c r="C267" s="29">
        <f>BETA!Q267</f>
        <v>-2.1745847459441327E-2</v>
      </c>
      <c r="D267" s="23"/>
      <c r="E267" s="23"/>
      <c r="F267" s="23"/>
      <c r="G267" s="23"/>
      <c r="H267" s="23"/>
      <c r="I267" s="23"/>
    </row>
    <row r="268" spans="2:9" x14ac:dyDescent="0.2">
      <c r="B268" s="27">
        <f>BETA!P268</f>
        <v>2.6453525037101826E-3</v>
      </c>
      <c r="C268" s="29">
        <f>BETA!Q268</f>
        <v>5.3906044331712942E-3</v>
      </c>
      <c r="D268" s="23"/>
      <c r="E268" s="23"/>
      <c r="F268" s="23"/>
      <c r="G268" s="23"/>
      <c r="H268" s="23"/>
      <c r="I268" s="23"/>
    </row>
    <row r="269" spans="2:9" x14ac:dyDescent="0.2">
      <c r="B269" s="27">
        <f>BETA!P269</f>
        <v>-8.9572999853181697E-4</v>
      </c>
      <c r="C269" s="29">
        <f>BETA!Q269</f>
        <v>-9.1221218460871851E-3</v>
      </c>
      <c r="D269" s="23"/>
      <c r="E269" s="23"/>
      <c r="F269" s="23"/>
      <c r="G269" s="23"/>
      <c r="H269" s="23"/>
      <c r="I269" s="23"/>
    </row>
    <row r="270" spans="2:9" x14ac:dyDescent="0.2">
      <c r="B270" s="27">
        <f>BETA!P270</f>
        <v>-8.2411908304736109E-4</v>
      </c>
      <c r="C270" s="29">
        <f>BETA!Q270</f>
        <v>2.3224582947563408E-3</v>
      </c>
      <c r="D270" s="23"/>
      <c r="E270" s="23"/>
      <c r="F270" s="23"/>
      <c r="G270" s="23"/>
      <c r="H270" s="23"/>
      <c r="I270" s="23"/>
    </row>
    <row r="271" spans="2:9" x14ac:dyDescent="0.2">
      <c r="B271" s="27">
        <f>BETA!P271</f>
        <v>-1.7027242601581016E-2</v>
      </c>
      <c r="C271" s="29">
        <f>BETA!Q271</f>
        <v>-2.2214448569737248E-2</v>
      </c>
      <c r="D271" s="23"/>
      <c r="E271" s="23"/>
      <c r="F271" s="23"/>
      <c r="G271" s="23"/>
      <c r="H271" s="23"/>
      <c r="I271" s="23"/>
    </row>
    <row r="272" spans="2:9" x14ac:dyDescent="0.2">
      <c r="B272" s="27">
        <f>BETA!P272</f>
        <v>-2.6990763539870943E-3</v>
      </c>
      <c r="C272" s="29">
        <f>BETA!Q272</f>
        <v>-8.3748201982331504E-4</v>
      </c>
      <c r="D272" s="23"/>
      <c r="E272" s="23"/>
      <c r="F272" s="23"/>
      <c r="G272" s="23"/>
      <c r="H272" s="23"/>
      <c r="I272" s="23"/>
    </row>
    <row r="273" spans="2:9" x14ac:dyDescent="0.2">
      <c r="B273" s="27">
        <f>BETA!P273</f>
        <v>1.0871351311725246E-2</v>
      </c>
      <c r="C273" s="29">
        <f>BETA!Q273</f>
        <v>4.5048259161135605E-3</v>
      </c>
      <c r="D273" s="23"/>
      <c r="E273" s="23"/>
      <c r="F273" s="23"/>
      <c r="G273" s="23"/>
      <c r="H273" s="23"/>
      <c r="I273" s="23"/>
    </row>
    <row r="274" spans="2:9" x14ac:dyDescent="0.2">
      <c r="B274" s="27">
        <f>BETA!P274</f>
        <v>-4.1826056526590803E-3</v>
      </c>
      <c r="C274" s="29">
        <f>BETA!Q274</f>
        <v>5.6832773973041935E-3</v>
      </c>
      <c r="D274" s="23"/>
      <c r="E274" s="23"/>
      <c r="F274" s="23"/>
      <c r="G274" s="23"/>
      <c r="H274" s="23"/>
      <c r="I274" s="23"/>
    </row>
    <row r="275" spans="2:9" x14ac:dyDescent="0.2">
      <c r="B275" s="27">
        <f>BETA!P275</f>
        <v>4.8333256457077315E-3</v>
      </c>
      <c r="C275" s="29">
        <f>BETA!Q275</f>
        <v>1.0632547463327844E-2</v>
      </c>
      <c r="D275" s="23"/>
      <c r="E275" s="23"/>
      <c r="F275" s="23"/>
      <c r="G275" s="23"/>
      <c r="H275" s="23"/>
      <c r="I275" s="23"/>
    </row>
    <row r="276" spans="2:9" x14ac:dyDescent="0.2">
      <c r="B276" s="27">
        <f>BETA!P276</f>
        <v>2.110716377316771E-4</v>
      </c>
      <c r="C276" s="29">
        <f>BETA!Q276</f>
        <v>3.7311778282529606E-3</v>
      </c>
      <c r="D276" s="23"/>
      <c r="E276" s="23"/>
      <c r="F276" s="23"/>
      <c r="G276" s="23"/>
      <c r="H276" s="23"/>
      <c r="I276" s="23"/>
    </row>
    <row r="277" spans="2:9" x14ac:dyDescent="0.2">
      <c r="B277" s="27">
        <f>BETA!P277</f>
        <v>-7.3418510290321863E-3</v>
      </c>
      <c r="C277" s="29">
        <f>BETA!Q277</f>
        <v>-1.5285639250119741E-2</v>
      </c>
      <c r="D277" s="23"/>
      <c r="E277" s="23"/>
      <c r="F277" s="23"/>
      <c r="G277" s="23"/>
      <c r="H277" s="23"/>
      <c r="I277" s="23"/>
    </row>
    <row r="278" spans="2:9" x14ac:dyDescent="0.2">
      <c r="B278" s="27">
        <f>BETA!P278</f>
        <v>5.9625182026963666E-3</v>
      </c>
      <c r="C278" s="29">
        <f>BETA!Q278</f>
        <v>4.0500791738616627E-3</v>
      </c>
      <c r="D278" s="23"/>
      <c r="E278" s="23"/>
      <c r="F278" s="23"/>
      <c r="G278" s="23"/>
      <c r="H278" s="23"/>
      <c r="I278" s="23"/>
    </row>
    <row r="279" spans="2:9" x14ac:dyDescent="0.2">
      <c r="B279" s="27">
        <f>BETA!P279</f>
        <v>-4.7918132136996134E-3</v>
      </c>
      <c r="C279" s="29">
        <f>BETA!Q279</f>
        <v>-2.3844405453028465E-2</v>
      </c>
      <c r="D279" s="23"/>
      <c r="E279" s="23"/>
      <c r="F279" s="23"/>
      <c r="G279" s="23"/>
      <c r="H279" s="23"/>
      <c r="I279" s="23"/>
    </row>
    <row r="280" spans="2:9" x14ac:dyDescent="0.2">
      <c r="B280" s="27">
        <f>BETA!P280</f>
        <v>-3.8794328179443068E-3</v>
      </c>
      <c r="C280" s="29">
        <f>BETA!Q280</f>
        <v>5.4416797038989405E-3</v>
      </c>
      <c r="D280" s="23"/>
      <c r="E280" s="23"/>
      <c r="F280" s="23"/>
      <c r="G280" s="23"/>
      <c r="H280" s="23"/>
      <c r="I280" s="23"/>
    </row>
    <row r="281" spans="2:9" x14ac:dyDescent="0.2">
      <c r="B281" s="27">
        <f>BETA!P281</f>
        <v>-5.2085909668205203E-3</v>
      </c>
      <c r="C281" s="29">
        <f>BETA!Q281</f>
        <v>3.2228711424673677E-3</v>
      </c>
      <c r="D281" s="23"/>
      <c r="E281" s="23"/>
      <c r="F281" s="23"/>
      <c r="G281" s="23"/>
      <c r="H281" s="23"/>
      <c r="I281" s="23"/>
    </row>
    <row r="282" spans="2:9" x14ac:dyDescent="0.2">
      <c r="B282" s="27">
        <f>BETA!P282</f>
        <v>-3.1632044594840348E-3</v>
      </c>
      <c r="C282" s="29">
        <f>BETA!Q282</f>
        <v>2.2729822978258978E-2</v>
      </c>
      <c r="D282" s="23"/>
      <c r="E282" s="23"/>
      <c r="F282" s="23"/>
      <c r="G282" s="23"/>
      <c r="H282" s="23"/>
      <c r="I282" s="23"/>
    </row>
    <row r="283" spans="2:9" x14ac:dyDescent="0.2">
      <c r="B283" s="27">
        <f>BETA!P283</f>
        <v>-3.7333520279042164E-3</v>
      </c>
      <c r="C283" s="29">
        <f>BETA!Q283</f>
        <v>-2.4083097876216049E-2</v>
      </c>
      <c r="D283" s="23"/>
      <c r="E283" s="23"/>
      <c r="F283" s="23"/>
      <c r="G283" s="23"/>
      <c r="H283" s="23"/>
      <c r="I283" s="23"/>
    </row>
    <row r="284" spans="2:9" x14ac:dyDescent="0.2">
      <c r="B284" s="27">
        <f>BETA!P284</f>
        <v>-6.7686979542527018E-3</v>
      </c>
      <c r="C284" s="29">
        <f>BETA!Q284</f>
        <v>-2.2716979634642146E-2</v>
      </c>
      <c r="D284" s="23"/>
      <c r="E284" s="23"/>
      <c r="F284" s="23"/>
      <c r="G284" s="23"/>
      <c r="H284" s="23"/>
      <c r="I284" s="23"/>
    </row>
    <row r="285" spans="2:9" x14ac:dyDescent="0.2">
      <c r="B285" s="27">
        <f>BETA!P285</f>
        <v>7.3317410507248706E-3</v>
      </c>
      <c r="C285" s="29">
        <f>BETA!Q285</f>
        <v>4.4802515245096442E-3</v>
      </c>
      <c r="D285" s="23"/>
      <c r="E285" s="23"/>
      <c r="F285" s="23"/>
      <c r="G285" s="23"/>
      <c r="H285" s="23"/>
      <c r="I285" s="23"/>
    </row>
    <row r="286" spans="2:9" x14ac:dyDescent="0.2">
      <c r="B286" s="27">
        <f>BETA!P286</f>
        <v>-2.3361137909867521E-3</v>
      </c>
      <c r="C286" s="29">
        <f>BETA!Q286</f>
        <v>-1.4851995321291306E-2</v>
      </c>
      <c r="D286" s="23"/>
      <c r="E286" s="23"/>
      <c r="F286" s="23"/>
      <c r="G286" s="23"/>
      <c r="H286" s="23"/>
      <c r="I286" s="23"/>
    </row>
    <row r="287" spans="2:9" x14ac:dyDescent="0.2">
      <c r="B287" s="27">
        <f>BETA!P287</f>
        <v>1.0079035498488967E-2</v>
      </c>
      <c r="C287" s="29">
        <f>BETA!Q287</f>
        <v>3.1546558955397742E-2</v>
      </c>
      <c r="D287" s="23"/>
      <c r="E287" s="23"/>
      <c r="F287" s="23"/>
      <c r="G287" s="23"/>
      <c r="H287" s="23"/>
      <c r="I287" s="23"/>
    </row>
    <row r="288" spans="2:9" x14ac:dyDescent="0.2">
      <c r="B288" s="27">
        <f>BETA!P288</f>
        <v>4.7236319441189745E-4</v>
      </c>
      <c r="C288" s="29">
        <f>BETA!Q288</f>
        <v>-1.7979390954016964E-2</v>
      </c>
      <c r="D288" s="23"/>
      <c r="E288" s="23"/>
      <c r="F288" s="23"/>
      <c r="G288" s="23"/>
      <c r="H288" s="23"/>
      <c r="I288" s="23"/>
    </row>
    <row r="289" spans="2:9" x14ac:dyDescent="0.2">
      <c r="B289" s="27">
        <f>BETA!P289</f>
        <v>-6.3185016564801027E-3</v>
      </c>
      <c r="C289" s="29">
        <f>BETA!Q289</f>
        <v>1.0845220077873684E-2</v>
      </c>
      <c r="D289" s="23"/>
      <c r="E289" s="23"/>
      <c r="F289" s="23"/>
      <c r="G289" s="23"/>
      <c r="H289" s="23"/>
      <c r="I289" s="23"/>
    </row>
    <row r="290" spans="2:9" x14ac:dyDescent="0.2">
      <c r="B290" s="27">
        <f>BETA!P290</f>
        <v>4.9258515066568113E-3</v>
      </c>
      <c r="C290" s="29">
        <f>BETA!Q290</f>
        <v>5.2148294166689466E-3</v>
      </c>
      <c r="D290" s="23"/>
      <c r="E290" s="23"/>
      <c r="F290" s="23"/>
      <c r="G290" s="23"/>
      <c r="H290" s="23"/>
      <c r="I290" s="23"/>
    </row>
    <row r="291" spans="2:9" x14ac:dyDescent="0.2">
      <c r="B291" s="27">
        <f>BETA!P291</f>
        <v>-6.12716243575313E-3</v>
      </c>
      <c r="C291" s="29">
        <f>BETA!Q291</f>
        <v>1.5990672155495815E-2</v>
      </c>
      <c r="D291" s="23"/>
      <c r="E291" s="23"/>
      <c r="F291" s="23"/>
      <c r="G291" s="23"/>
      <c r="H291" s="23"/>
      <c r="I291" s="23"/>
    </row>
    <row r="292" spans="2:9" x14ac:dyDescent="0.2">
      <c r="B292" s="27">
        <f>BETA!P292</f>
        <v>1.4897064005960823E-3</v>
      </c>
      <c r="C292" s="29">
        <f>BETA!Q292</f>
        <v>-1.5334872993899773E-2</v>
      </c>
      <c r="D292" s="23"/>
      <c r="E292" s="23"/>
      <c r="F292" s="23"/>
      <c r="G292" s="23"/>
      <c r="H292" s="23"/>
      <c r="I292" s="23"/>
    </row>
    <row r="293" spans="2:9" x14ac:dyDescent="0.2">
      <c r="B293" s="27">
        <f>BETA!P293</f>
        <v>-8.5689010324605935E-3</v>
      </c>
      <c r="C293" s="29">
        <f>BETA!Q293</f>
        <v>-1.2866308460432404E-2</v>
      </c>
      <c r="D293" s="23"/>
      <c r="E293" s="23"/>
      <c r="F293" s="23"/>
      <c r="G293" s="23"/>
      <c r="H293" s="23"/>
      <c r="I293" s="23"/>
    </row>
    <row r="294" spans="2:9" x14ac:dyDescent="0.2">
      <c r="B294" s="27">
        <f>BETA!P294</f>
        <v>1.1205900930972661E-2</v>
      </c>
      <c r="C294" s="29">
        <f>BETA!Q294</f>
        <v>6.7601363644136034E-3</v>
      </c>
      <c r="D294" s="23"/>
      <c r="E294" s="23"/>
      <c r="F294" s="23"/>
      <c r="G294" s="23"/>
      <c r="H294" s="23"/>
      <c r="I294" s="23"/>
    </row>
    <row r="295" spans="2:9" x14ac:dyDescent="0.2">
      <c r="B295" s="27">
        <f>BETA!P295</f>
        <v>-1.7399212251775088E-2</v>
      </c>
      <c r="C295" s="29">
        <f>BETA!Q295</f>
        <v>-1.8065620864650838E-2</v>
      </c>
      <c r="D295" s="23"/>
      <c r="E295" s="23"/>
      <c r="F295" s="23"/>
      <c r="G295" s="23"/>
      <c r="H295" s="23"/>
      <c r="I295" s="23"/>
    </row>
    <row r="296" spans="2:9" x14ac:dyDescent="0.2">
      <c r="B296" s="27">
        <f>BETA!P296</f>
        <v>5.0739035743441385E-3</v>
      </c>
      <c r="C296" s="29">
        <f>BETA!Q296</f>
        <v>1.6084861869559458E-2</v>
      </c>
      <c r="D296" s="23"/>
      <c r="E296" s="23"/>
      <c r="F296" s="23"/>
      <c r="G296" s="23"/>
      <c r="H296" s="23"/>
      <c r="I296" s="23"/>
    </row>
    <row r="297" spans="2:9" x14ac:dyDescent="0.2">
      <c r="B297" s="27">
        <f>BETA!P297</f>
        <v>-9.7541013153959848E-3</v>
      </c>
      <c r="C297" s="29">
        <f>BETA!Q297</f>
        <v>2.8022686367085776E-2</v>
      </c>
      <c r="D297" s="23"/>
      <c r="E297" s="23"/>
      <c r="F297" s="23"/>
      <c r="G297" s="23"/>
      <c r="H297" s="23"/>
      <c r="I297" s="23"/>
    </row>
    <row r="298" spans="2:9" x14ac:dyDescent="0.2">
      <c r="B298" s="27">
        <f>BETA!P298</f>
        <v>1.4854195214640478E-2</v>
      </c>
      <c r="C298" s="29">
        <f>BETA!Q298</f>
        <v>2.8731758074608506E-2</v>
      </c>
      <c r="D298" s="23"/>
      <c r="E298" s="23"/>
      <c r="F298" s="23"/>
      <c r="G298" s="23"/>
      <c r="H298" s="23"/>
      <c r="I298" s="23"/>
    </row>
    <row r="299" spans="2:9" x14ac:dyDescent="0.2">
      <c r="B299" s="27">
        <f>BETA!P299</f>
        <v>3.6277820422056174E-3</v>
      </c>
      <c r="C299" s="29">
        <f>BETA!Q299</f>
        <v>-3.9775699912636651E-3</v>
      </c>
      <c r="D299" s="23"/>
      <c r="E299" s="23"/>
      <c r="F299" s="23"/>
      <c r="G299" s="23"/>
      <c r="H299" s="23"/>
      <c r="I299" s="23"/>
    </row>
    <row r="300" spans="2:9" x14ac:dyDescent="0.2">
      <c r="B300" s="27">
        <f>BETA!P300</f>
        <v>-6.948578210787917E-3</v>
      </c>
      <c r="C300" s="29">
        <f>BETA!Q300</f>
        <v>-1.7208708131569772E-2</v>
      </c>
      <c r="D300" s="23"/>
      <c r="E300" s="23"/>
      <c r="F300" s="23"/>
      <c r="G300" s="23"/>
      <c r="H300" s="23"/>
      <c r="I300" s="23"/>
    </row>
    <row r="301" spans="2:9" x14ac:dyDescent="0.2">
      <c r="B301" s="27">
        <f>BETA!P301</f>
        <v>4.3998281895178994E-3</v>
      </c>
      <c r="C301" s="29">
        <f>BETA!Q301</f>
        <v>-1.3946459648225702E-2</v>
      </c>
      <c r="D301" s="23"/>
      <c r="E301" s="23"/>
      <c r="F301" s="23"/>
      <c r="G301" s="23"/>
      <c r="H301" s="23"/>
      <c r="I301" s="23"/>
    </row>
    <row r="302" spans="2:9" x14ac:dyDescent="0.2">
      <c r="B302" s="27">
        <f>BETA!P302</f>
        <v>2.251378076453436E-2</v>
      </c>
      <c r="C302" s="29">
        <f>BETA!Q302</f>
        <v>3.3436384522880773E-2</v>
      </c>
      <c r="D302" s="23"/>
      <c r="E302" s="23"/>
      <c r="F302" s="23"/>
      <c r="G302" s="23"/>
      <c r="H302" s="23"/>
      <c r="I302" s="23"/>
    </row>
    <row r="303" spans="2:9" x14ac:dyDescent="0.2">
      <c r="B303" s="27">
        <f>BETA!P303</f>
        <v>2.7198497464727494E-3</v>
      </c>
      <c r="C303" s="29">
        <f>BETA!Q303</f>
        <v>3.5736621482813257E-4</v>
      </c>
      <c r="D303" s="23"/>
      <c r="E303" s="23"/>
      <c r="F303" s="23"/>
      <c r="G303" s="23"/>
      <c r="H303" s="23"/>
      <c r="I303" s="23"/>
    </row>
    <row r="304" spans="2:9" x14ac:dyDescent="0.2">
      <c r="B304" s="27">
        <f>BETA!P304</f>
        <v>-1.0411455151324482E-2</v>
      </c>
      <c r="C304" s="29">
        <f>BETA!Q304</f>
        <v>7.5897943237578731E-4</v>
      </c>
      <c r="D304" s="23"/>
      <c r="E304" s="23"/>
      <c r="F304" s="23"/>
      <c r="G304" s="23"/>
      <c r="H304" s="23"/>
      <c r="I304" s="23"/>
    </row>
    <row r="305" spans="2:9" x14ac:dyDescent="0.2">
      <c r="B305" s="27">
        <f>BETA!P305</f>
        <v>-1.1744152899916278E-2</v>
      </c>
      <c r="C305" s="29">
        <f>BETA!Q305</f>
        <v>4.8083437104958415E-3</v>
      </c>
      <c r="D305" s="23"/>
      <c r="E305" s="23"/>
      <c r="F305" s="23"/>
      <c r="G305" s="23"/>
      <c r="H305" s="23"/>
      <c r="I305" s="23"/>
    </row>
    <row r="306" spans="2:9" x14ac:dyDescent="0.2">
      <c r="B306" s="27">
        <f>BETA!P306</f>
        <v>-8.8534656874294355E-4</v>
      </c>
      <c r="C306" s="29">
        <f>BETA!Q306</f>
        <v>-1.6795826473044114E-2</v>
      </c>
      <c r="D306" s="23"/>
      <c r="E306" s="23"/>
      <c r="F306" s="23"/>
      <c r="G306" s="23"/>
      <c r="H306" s="23"/>
      <c r="I306" s="23"/>
    </row>
    <row r="307" spans="2:9" x14ac:dyDescent="0.2">
      <c r="B307" s="27">
        <f>BETA!P307</f>
        <v>-3.7960414678877034E-3</v>
      </c>
      <c r="C307" s="29">
        <f>BETA!Q307</f>
        <v>8.5899203722592798E-3</v>
      </c>
      <c r="D307" s="23"/>
      <c r="E307" s="23"/>
      <c r="F307" s="23"/>
      <c r="G307" s="23"/>
      <c r="H307" s="23"/>
      <c r="I307" s="23"/>
    </row>
    <row r="308" spans="2:9" x14ac:dyDescent="0.2">
      <c r="B308" s="27">
        <f>BETA!P308</f>
        <v>-4.342117139628875E-4</v>
      </c>
      <c r="C308" s="29">
        <f>BETA!Q308</f>
        <v>4.8692330017453397E-3</v>
      </c>
      <c r="D308" s="23"/>
      <c r="E308" s="23"/>
      <c r="F308" s="23"/>
      <c r="G308" s="23"/>
      <c r="H308" s="23"/>
      <c r="I308" s="23"/>
    </row>
    <row r="309" spans="2:9" x14ac:dyDescent="0.2">
      <c r="B309" s="27">
        <f>BETA!P309</f>
        <v>9.3587457980902396E-3</v>
      </c>
      <c r="C309" s="29">
        <f>BETA!Q309</f>
        <v>1.3236431327158732E-2</v>
      </c>
      <c r="D309" s="23"/>
      <c r="E309" s="23"/>
      <c r="F309" s="23"/>
      <c r="G309" s="23"/>
      <c r="H309" s="23"/>
      <c r="I309" s="23"/>
    </row>
    <row r="310" spans="2:9" x14ac:dyDescent="0.2">
      <c r="B310" s="27">
        <f>BETA!P310</f>
        <v>-2.4824560275435673E-3</v>
      </c>
      <c r="C310" s="29">
        <f>BETA!Q310</f>
        <v>-1.1989437311467871E-2</v>
      </c>
      <c r="D310" s="23"/>
      <c r="E310" s="23"/>
      <c r="F310" s="23"/>
      <c r="G310" s="23"/>
      <c r="H310" s="23"/>
      <c r="I310" s="23"/>
    </row>
    <row r="311" spans="2:9" x14ac:dyDescent="0.2">
      <c r="B311" s="27">
        <f>BETA!P311</f>
        <v>-6.8569500970698076E-3</v>
      </c>
      <c r="C311" s="29">
        <f>BETA!Q311</f>
        <v>-2.2323159189812446E-2</v>
      </c>
      <c r="D311" s="23"/>
      <c r="E311" s="23"/>
      <c r="F311" s="23"/>
      <c r="G311" s="23"/>
      <c r="H311" s="23"/>
      <c r="I311" s="23"/>
    </row>
    <row r="312" spans="2:9" x14ac:dyDescent="0.2">
      <c r="B312" s="27">
        <f>BETA!P312</f>
        <v>7.4818281524389723E-3</v>
      </c>
      <c r="C312" s="29">
        <f>BETA!Q312</f>
        <v>-4.8817306154900044E-3</v>
      </c>
      <c r="D312" s="23"/>
      <c r="E312" s="23"/>
      <c r="F312" s="23"/>
      <c r="G312" s="23"/>
      <c r="H312" s="23"/>
      <c r="I312" s="23"/>
    </row>
    <row r="313" spans="2:9" x14ac:dyDescent="0.2">
      <c r="B313" s="27">
        <f>BETA!P313</f>
        <v>5.2642791656820204E-3</v>
      </c>
      <c r="C313" s="29">
        <f>BETA!Q313</f>
        <v>4.062170400240774E-3</v>
      </c>
      <c r="D313" s="23"/>
      <c r="E313" s="23"/>
      <c r="F313" s="23"/>
      <c r="G313" s="23"/>
      <c r="H313" s="23"/>
      <c r="I313" s="23"/>
    </row>
    <row r="314" spans="2:9" x14ac:dyDescent="0.2">
      <c r="B314" s="27">
        <f>BETA!P314</f>
        <v>-4.3844049855297918E-4</v>
      </c>
      <c r="C314" s="29">
        <f>BETA!Q314</f>
        <v>4.181824275998937E-3</v>
      </c>
      <c r="D314" s="23"/>
      <c r="E314" s="23"/>
      <c r="F314" s="23"/>
      <c r="G314" s="23"/>
      <c r="H314" s="23"/>
      <c r="I314" s="23"/>
    </row>
    <row r="315" spans="2:9" x14ac:dyDescent="0.2">
      <c r="B315" s="27">
        <f>BETA!P315</f>
        <v>2.3521510645793373E-3</v>
      </c>
      <c r="C315" s="29">
        <f>BETA!Q315</f>
        <v>5.0222941120150952E-3</v>
      </c>
      <c r="D315" s="23"/>
      <c r="E315" s="23"/>
      <c r="F315" s="23"/>
      <c r="G315" s="23"/>
      <c r="H315" s="23"/>
      <c r="I315" s="23"/>
    </row>
    <row r="316" spans="2:9" x14ac:dyDescent="0.2">
      <c r="B316" s="27">
        <f>BETA!P316</f>
        <v>-5.1499326587063693E-3</v>
      </c>
      <c r="C316" s="29">
        <f>BETA!Q316</f>
        <v>-1.3548913643449845E-3</v>
      </c>
      <c r="D316" s="23"/>
      <c r="E316" s="23"/>
      <c r="F316" s="23"/>
      <c r="G316" s="23"/>
      <c r="H316" s="23"/>
      <c r="I316" s="23"/>
    </row>
    <row r="317" spans="2:9" x14ac:dyDescent="0.2">
      <c r="B317" s="27">
        <f>BETA!P317</f>
        <v>-9.7874033184581662E-3</v>
      </c>
      <c r="C317" s="29">
        <f>BETA!Q317</f>
        <v>-1.0997111645935243E-2</v>
      </c>
      <c r="D317" s="23"/>
      <c r="E317" s="23"/>
      <c r="F317" s="23"/>
      <c r="G317" s="23"/>
      <c r="H317" s="23"/>
      <c r="I317" s="23"/>
    </row>
    <row r="318" spans="2:9" x14ac:dyDescent="0.2">
      <c r="B318" s="27">
        <f>BETA!P318</f>
        <v>-3.2271009901204081E-3</v>
      </c>
      <c r="C318" s="29">
        <f>BETA!Q318</f>
        <v>-5.452351368988792E-3</v>
      </c>
      <c r="D318" s="23"/>
      <c r="E318" s="23"/>
      <c r="F318" s="23"/>
      <c r="G318" s="23"/>
      <c r="H318" s="23"/>
      <c r="I318" s="23"/>
    </row>
    <row r="319" spans="2:9" x14ac:dyDescent="0.2">
      <c r="B319" s="27">
        <f>BETA!P319</f>
        <v>-3.4071525618923973E-3</v>
      </c>
      <c r="C319" s="29">
        <f>BETA!Q319</f>
        <v>6.5027476476051099E-3</v>
      </c>
      <c r="D319" s="23"/>
      <c r="E319" s="23"/>
      <c r="F319" s="23"/>
      <c r="G319" s="23"/>
      <c r="H319" s="23"/>
      <c r="I319" s="23"/>
    </row>
    <row r="320" spans="2:9" x14ac:dyDescent="0.2">
      <c r="B320" s="27">
        <f>BETA!P320</f>
        <v>-5.0758603926003357E-3</v>
      </c>
      <c r="C320" s="29">
        <f>BETA!Q320</f>
        <v>1.3465621822590552E-2</v>
      </c>
      <c r="D320" s="23"/>
      <c r="E320" s="23"/>
      <c r="F320" s="23"/>
      <c r="G320" s="23"/>
      <c r="H320" s="23"/>
      <c r="I320" s="23"/>
    </row>
    <row r="321" spans="2:9" x14ac:dyDescent="0.2">
      <c r="B321" s="27">
        <f>BETA!P321</f>
        <v>1.3116392728927425E-2</v>
      </c>
      <c r="C321" s="29">
        <f>BETA!Q321</f>
        <v>8.9666594940407685E-3</v>
      </c>
      <c r="D321" s="23"/>
      <c r="E321" s="23"/>
      <c r="F321" s="23"/>
      <c r="G321" s="23"/>
      <c r="H321" s="23"/>
      <c r="I321" s="23"/>
    </row>
    <row r="322" spans="2:9" x14ac:dyDescent="0.2">
      <c r="B322" s="27">
        <f>BETA!P322</f>
        <v>-1.7106561068664914E-3</v>
      </c>
      <c r="C322" s="29">
        <f>BETA!Q322</f>
        <v>-7.9763821354768647E-3</v>
      </c>
      <c r="D322" s="23"/>
      <c r="E322" s="23"/>
      <c r="F322" s="23"/>
      <c r="G322" s="23"/>
      <c r="H322" s="23"/>
      <c r="I322" s="23"/>
    </row>
    <row r="323" spans="2:9" x14ac:dyDescent="0.2">
      <c r="B323" s="27">
        <f>BETA!P323</f>
        <v>2.3622051611495664E-3</v>
      </c>
      <c r="C323" s="29">
        <f>BETA!Q323</f>
        <v>8.0656439404098654E-3</v>
      </c>
      <c r="D323" s="23"/>
      <c r="E323" s="23"/>
      <c r="F323" s="23"/>
      <c r="G323" s="23"/>
      <c r="H323" s="23"/>
      <c r="I323" s="23"/>
    </row>
    <row r="324" spans="2:9" x14ac:dyDescent="0.2">
      <c r="B324" s="27">
        <f>BETA!P324</f>
        <v>-1.3656043166360453E-2</v>
      </c>
      <c r="C324" s="29">
        <f>BETA!Q324</f>
        <v>8.9253837974301732E-5</v>
      </c>
      <c r="D324" s="23"/>
      <c r="E324" s="23"/>
      <c r="F324" s="23"/>
      <c r="G324" s="23"/>
      <c r="H324" s="23"/>
      <c r="I324" s="23"/>
    </row>
    <row r="325" spans="2:9" x14ac:dyDescent="0.2">
      <c r="B325" s="27">
        <f>BETA!P325</f>
        <v>-1.3270829485982506E-2</v>
      </c>
      <c r="C325" s="29">
        <f>BETA!Q325</f>
        <v>-5.0105236127801975E-3</v>
      </c>
      <c r="D325" s="23"/>
      <c r="E325" s="23"/>
      <c r="F325" s="23"/>
      <c r="G325" s="23"/>
      <c r="H325" s="23"/>
      <c r="I325" s="23"/>
    </row>
    <row r="326" spans="2:9" x14ac:dyDescent="0.2">
      <c r="B326" s="27">
        <f>BETA!P326</f>
        <v>-4.8255074061793416E-4</v>
      </c>
      <c r="C326" s="29">
        <f>BETA!Q326</f>
        <v>1.4382330419740968E-2</v>
      </c>
      <c r="D326" s="23"/>
      <c r="E326" s="23"/>
      <c r="F326" s="23"/>
      <c r="G326" s="23"/>
      <c r="H326" s="23"/>
      <c r="I326" s="23"/>
    </row>
    <row r="327" spans="2:9" x14ac:dyDescent="0.2">
      <c r="B327" s="27">
        <f>BETA!P327</f>
        <v>5.4129927244413291E-3</v>
      </c>
      <c r="C327" s="29">
        <f>BETA!Q327</f>
        <v>-1.2903404835907841E-2</v>
      </c>
      <c r="D327" s="23"/>
      <c r="E327" s="23"/>
      <c r="F327" s="23"/>
      <c r="G327" s="23"/>
      <c r="H327" s="23"/>
      <c r="I327" s="23"/>
    </row>
    <row r="328" spans="2:9" x14ac:dyDescent="0.2">
      <c r="B328" s="27">
        <f>BETA!P328</f>
        <v>-1.4730157686393766E-3</v>
      </c>
      <c r="C328" s="29">
        <f>BETA!Q328</f>
        <v>1.3080223862095789E-2</v>
      </c>
      <c r="D328" s="23"/>
      <c r="E328" s="23"/>
      <c r="F328" s="23"/>
      <c r="G328" s="23"/>
      <c r="H328" s="23"/>
      <c r="I328" s="23"/>
    </row>
    <row r="329" spans="2:9" x14ac:dyDescent="0.2">
      <c r="B329" s="27">
        <f>BETA!P329</f>
        <v>-4.3619144922976303E-3</v>
      </c>
      <c r="C329" s="29">
        <f>BETA!Q329</f>
        <v>-1.1871818586040262E-2</v>
      </c>
      <c r="D329" s="23"/>
      <c r="E329" s="23"/>
      <c r="F329" s="23"/>
      <c r="G329" s="23"/>
      <c r="H329" s="23"/>
      <c r="I329" s="23"/>
    </row>
    <row r="330" spans="2:9" x14ac:dyDescent="0.2">
      <c r="B330" s="27">
        <f>BETA!P330</f>
        <v>1.8974620606997835E-3</v>
      </c>
      <c r="C330" s="29">
        <f>BETA!Q330</f>
        <v>2.3678166847136695E-3</v>
      </c>
      <c r="D330" s="23"/>
      <c r="E330" s="23"/>
      <c r="F330" s="23"/>
      <c r="G330" s="23"/>
      <c r="H330" s="23"/>
      <c r="I330" s="23"/>
    </row>
    <row r="331" spans="2:9" x14ac:dyDescent="0.2">
      <c r="B331" s="27">
        <f>BETA!P331</f>
        <v>-5.1470474847092424E-3</v>
      </c>
      <c r="C331" s="29">
        <f>BETA!Q331</f>
        <v>1.0608413031187413E-2</v>
      </c>
      <c r="D331" s="23"/>
      <c r="E331" s="23"/>
      <c r="F331" s="23"/>
      <c r="G331" s="23"/>
      <c r="H331" s="23"/>
      <c r="I331" s="23"/>
    </row>
    <row r="332" spans="2:9" x14ac:dyDescent="0.2">
      <c r="B332" s="27">
        <f>BETA!P332</f>
        <v>-6.2393958813346849E-3</v>
      </c>
      <c r="C332" s="29">
        <f>BETA!Q332</f>
        <v>-6.0672004719898075E-3</v>
      </c>
      <c r="D332" s="23"/>
      <c r="E332" s="23"/>
      <c r="F332" s="23"/>
      <c r="G332" s="23"/>
      <c r="H332" s="23"/>
      <c r="I332" s="23"/>
    </row>
    <row r="333" spans="2:9" x14ac:dyDescent="0.2">
      <c r="B333" s="27">
        <f>BETA!P333</f>
        <v>-2.0300916530481355E-2</v>
      </c>
      <c r="C333" s="29">
        <f>BETA!Q333</f>
        <v>-1.8787684103141897E-2</v>
      </c>
      <c r="D333" s="23"/>
      <c r="E333" s="23"/>
      <c r="F333" s="23"/>
      <c r="G333" s="23"/>
      <c r="H333" s="23"/>
      <c r="I333" s="23"/>
    </row>
    <row r="334" spans="2:9" x14ac:dyDescent="0.2">
      <c r="B334" s="27">
        <f>BETA!P334</f>
        <v>-7.3288251857884243E-3</v>
      </c>
      <c r="C334" s="29">
        <f>BETA!Q334</f>
        <v>-2.7905799041932782E-2</v>
      </c>
      <c r="D334" s="23"/>
      <c r="E334" s="23"/>
      <c r="F334" s="23"/>
      <c r="G334" s="23"/>
      <c r="H334" s="23"/>
      <c r="I334" s="23"/>
    </row>
    <row r="335" spans="2:9" x14ac:dyDescent="0.2">
      <c r="B335" s="27">
        <f>BETA!P335</f>
        <v>-1.2925503898830824E-3</v>
      </c>
      <c r="C335" s="29">
        <f>BETA!Q335</f>
        <v>-1.321233612654479E-2</v>
      </c>
      <c r="D335" s="23"/>
      <c r="E335" s="23"/>
      <c r="F335" s="23"/>
      <c r="G335" s="23"/>
      <c r="H335" s="23"/>
      <c r="I335" s="23"/>
    </row>
    <row r="336" spans="2:9" x14ac:dyDescent="0.2">
      <c r="B336" s="27">
        <f>BETA!P336</f>
        <v>-1.0936857918821923E-2</v>
      </c>
      <c r="C336" s="29">
        <f>BETA!Q336</f>
        <v>-3.7480964365392777E-2</v>
      </c>
      <c r="D336" s="23"/>
      <c r="E336" s="23"/>
      <c r="F336" s="23"/>
      <c r="G336" s="23"/>
      <c r="H336" s="23"/>
      <c r="I336" s="23"/>
    </row>
    <row r="337" spans="2:9" x14ac:dyDescent="0.2">
      <c r="B337" s="27">
        <f>BETA!P337</f>
        <v>-3.0899593117446264E-3</v>
      </c>
      <c r="C337" s="29">
        <f>BETA!Q337</f>
        <v>-1.2465364768900448E-2</v>
      </c>
      <c r="D337" s="23"/>
      <c r="E337" s="23"/>
      <c r="F337" s="23"/>
      <c r="G337" s="23"/>
      <c r="H337" s="23"/>
      <c r="I337" s="23"/>
    </row>
    <row r="338" spans="2:9" x14ac:dyDescent="0.2">
      <c r="B338" s="27">
        <f>BETA!P338</f>
        <v>7.2385453791127988E-4</v>
      </c>
      <c r="C338" s="29">
        <f>BETA!Q338</f>
        <v>-9.414529948124856E-3</v>
      </c>
      <c r="D338" s="23"/>
      <c r="E338" s="23"/>
      <c r="F338" s="23"/>
      <c r="G338" s="23"/>
      <c r="H338" s="23"/>
      <c r="I338" s="23"/>
    </row>
    <row r="339" spans="2:9" x14ac:dyDescent="0.2">
      <c r="B339" s="27">
        <f>BETA!P339</f>
        <v>8.2247149701885369E-5</v>
      </c>
      <c r="C339" s="29">
        <f>BETA!Q339</f>
        <v>-9.5135575360084771E-4</v>
      </c>
      <c r="D339" s="23"/>
      <c r="E339" s="23"/>
      <c r="F339" s="23"/>
      <c r="G339" s="23"/>
      <c r="H339" s="23"/>
      <c r="I339" s="23"/>
    </row>
    <row r="340" spans="2:9" x14ac:dyDescent="0.2">
      <c r="B340" s="27">
        <f>BETA!P340</f>
        <v>-1.4015491478717565E-3</v>
      </c>
      <c r="C340" s="29">
        <f>BETA!Q340</f>
        <v>-6.3319976375072985E-3</v>
      </c>
      <c r="D340" s="23"/>
      <c r="E340" s="23"/>
      <c r="F340" s="23"/>
      <c r="G340" s="23"/>
      <c r="H340" s="23"/>
      <c r="I340" s="23"/>
    </row>
    <row r="341" spans="2:9" x14ac:dyDescent="0.2">
      <c r="B341" s="27">
        <f>BETA!P341</f>
        <v>-4.1892081323267379E-3</v>
      </c>
      <c r="C341" s="29">
        <f>BETA!Q341</f>
        <v>-3.1305251519460988E-3</v>
      </c>
      <c r="D341" s="23"/>
      <c r="E341" s="23"/>
      <c r="F341" s="23"/>
      <c r="G341" s="23"/>
      <c r="H341" s="23"/>
      <c r="I341" s="23"/>
    </row>
    <row r="342" spans="2:9" x14ac:dyDescent="0.2">
      <c r="B342" s="27">
        <f>BETA!P342</f>
        <v>2.1236999601672653E-3</v>
      </c>
      <c r="C342" s="29">
        <f>BETA!Q342</f>
        <v>5.6983084524228683E-3</v>
      </c>
      <c r="D342" s="23"/>
      <c r="E342" s="23"/>
      <c r="F342" s="23"/>
      <c r="G342" s="23"/>
      <c r="H342" s="23"/>
      <c r="I342" s="23"/>
    </row>
    <row r="343" spans="2:9" x14ac:dyDescent="0.2">
      <c r="B343" s="27">
        <f>BETA!P343</f>
        <v>2.8495083032857357E-3</v>
      </c>
      <c r="C343" s="29">
        <f>BETA!Q343</f>
        <v>3.16748408076774E-2</v>
      </c>
      <c r="D343" s="23"/>
      <c r="E343" s="23"/>
      <c r="F343" s="23"/>
      <c r="G343" s="23"/>
      <c r="H343" s="23"/>
      <c r="I343" s="23"/>
    </row>
    <row r="344" spans="2:9" x14ac:dyDescent="0.2">
      <c r="B344" s="27">
        <f>BETA!P344</f>
        <v>-4.6567561308213535E-3</v>
      </c>
      <c r="C344" s="29">
        <f>BETA!Q344</f>
        <v>1.4509129121837468E-2</v>
      </c>
      <c r="D344" s="23"/>
      <c r="E344" s="23"/>
      <c r="F344" s="23"/>
      <c r="G344" s="23"/>
      <c r="H344" s="23"/>
      <c r="I344" s="23"/>
    </row>
    <row r="345" spans="2:9" x14ac:dyDescent="0.2">
      <c r="B345" s="27">
        <f>BETA!P345</f>
        <v>-1.1363128717620583E-2</v>
      </c>
      <c r="C345" s="29">
        <f>BETA!Q345</f>
        <v>-1.5483930583246455E-2</v>
      </c>
      <c r="D345" s="23"/>
      <c r="E345" s="23"/>
      <c r="F345" s="23"/>
      <c r="G345" s="23"/>
      <c r="H345" s="23"/>
      <c r="I345" s="23"/>
    </row>
    <row r="346" spans="2:9" x14ac:dyDescent="0.2">
      <c r="B346" s="27">
        <f>BETA!P346</f>
        <v>5.0014959092725356E-3</v>
      </c>
      <c r="C346" s="29">
        <f>BETA!Q346</f>
        <v>4.4762396542993993E-3</v>
      </c>
      <c r="D346" s="23"/>
      <c r="E346" s="23"/>
      <c r="F346" s="23"/>
      <c r="G346" s="23"/>
      <c r="H346" s="23"/>
      <c r="I346" s="23"/>
    </row>
    <row r="347" spans="2:9" x14ac:dyDescent="0.2">
      <c r="B347" s="27">
        <f>BETA!P347</f>
        <v>-5.4511312524242392E-3</v>
      </c>
      <c r="C347" s="29">
        <f>BETA!Q347</f>
        <v>-7.2845594848897609E-4</v>
      </c>
      <c r="D347" s="23"/>
      <c r="E347" s="23"/>
      <c r="F347" s="23"/>
      <c r="G347" s="23"/>
      <c r="H347" s="23"/>
      <c r="I347" s="23"/>
    </row>
    <row r="348" spans="2:9" x14ac:dyDescent="0.2">
      <c r="B348" s="27">
        <f>BETA!P348</f>
        <v>-1.1173385322756637E-3</v>
      </c>
      <c r="C348" s="29">
        <f>BETA!Q348</f>
        <v>-7.1181617894258229E-3</v>
      </c>
      <c r="D348" s="23"/>
      <c r="E348" s="23"/>
      <c r="F348" s="23"/>
      <c r="G348" s="23"/>
      <c r="H348" s="23"/>
      <c r="I348" s="23"/>
    </row>
    <row r="349" spans="2:9" x14ac:dyDescent="0.2">
      <c r="B349" s="27">
        <f>BETA!P349</f>
        <v>2.2095751919182986E-3</v>
      </c>
      <c r="C349" s="29">
        <f>BETA!Q349</f>
        <v>-1.9573302078530196E-4</v>
      </c>
      <c r="D349" s="23"/>
      <c r="E349" s="23"/>
      <c r="F349" s="23"/>
      <c r="G349" s="23"/>
      <c r="H349" s="23"/>
      <c r="I349" s="23"/>
    </row>
    <row r="350" spans="2:9" x14ac:dyDescent="0.2">
      <c r="B350" s="27">
        <f>BETA!P350</f>
        <v>-5.1124552667254554E-4</v>
      </c>
      <c r="C350" s="29">
        <f>BETA!Q350</f>
        <v>-7.8331542240825316E-4</v>
      </c>
      <c r="D350" s="23"/>
      <c r="E350" s="23"/>
      <c r="F350" s="23"/>
      <c r="G350" s="23"/>
      <c r="H350" s="23"/>
      <c r="I350" s="23"/>
    </row>
    <row r="351" spans="2:9" x14ac:dyDescent="0.2">
      <c r="B351" s="27">
        <f>BETA!P351</f>
        <v>2.5080621087005559E-4</v>
      </c>
      <c r="C351" s="29">
        <f>BETA!Q351</f>
        <v>-1.1328496268807768E-2</v>
      </c>
      <c r="D351" s="23"/>
      <c r="E351" s="23"/>
      <c r="F351" s="23"/>
      <c r="G351" s="23"/>
      <c r="H351" s="23"/>
      <c r="I351" s="23"/>
    </row>
    <row r="352" spans="2:9" x14ac:dyDescent="0.2">
      <c r="B352" s="27">
        <f>BETA!P352</f>
        <v>-9.200476862646044E-3</v>
      </c>
      <c r="C352" s="29">
        <f>BETA!Q352</f>
        <v>-2.0568722138127979E-2</v>
      </c>
      <c r="D352" s="23"/>
      <c r="E352" s="23"/>
      <c r="F352" s="23"/>
      <c r="G352" s="23"/>
      <c r="H352" s="23"/>
      <c r="I352" s="23"/>
    </row>
    <row r="353" spans="2:9" x14ac:dyDescent="0.2">
      <c r="B353" s="27">
        <f>BETA!P353</f>
        <v>-4.404704925982419E-3</v>
      </c>
      <c r="C353" s="29">
        <f>BETA!Q353</f>
        <v>-5.9843976144184291E-3</v>
      </c>
      <c r="D353" s="23"/>
      <c r="E353" s="23"/>
      <c r="F353" s="23"/>
      <c r="G353" s="23"/>
      <c r="H353" s="23"/>
      <c r="I353" s="23"/>
    </row>
    <row r="354" spans="2:9" x14ac:dyDescent="0.2">
      <c r="B354" s="27">
        <f>BETA!P354</f>
        <v>-7.6692073064538596E-3</v>
      </c>
      <c r="C354" s="29">
        <f>BETA!Q354</f>
        <v>-1.1408232181813053E-2</v>
      </c>
      <c r="D354" s="23"/>
      <c r="E354" s="23"/>
      <c r="F354" s="23"/>
      <c r="G354" s="23"/>
      <c r="H354" s="23"/>
      <c r="I354" s="23"/>
    </row>
    <row r="355" spans="2:9" x14ac:dyDescent="0.2">
      <c r="B355" s="27">
        <f>BETA!P355</f>
        <v>4.4498123340161091E-3</v>
      </c>
      <c r="C355" s="29">
        <f>BETA!Q355</f>
        <v>1.0288525224436662E-2</v>
      </c>
      <c r="D355" s="23"/>
      <c r="E355" s="23"/>
      <c r="F355" s="23"/>
      <c r="G355" s="23"/>
      <c r="H355" s="23"/>
      <c r="I355" s="23"/>
    </row>
    <row r="356" spans="2:9" x14ac:dyDescent="0.2">
      <c r="B356" s="27">
        <f>BETA!P356</f>
        <v>3.7147397171489924E-3</v>
      </c>
      <c r="C356" s="29">
        <f>BETA!Q356</f>
        <v>7.4579884510219026E-3</v>
      </c>
      <c r="D356" s="23"/>
      <c r="E356" s="23"/>
      <c r="F356" s="23"/>
      <c r="G356" s="23"/>
      <c r="H356" s="23"/>
      <c r="I356" s="23"/>
    </row>
    <row r="357" spans="2:9" x14ac:dyDescent="0.2">
      <c r="B357" s="27">
        <f>BETA!P357</f>
        <v>-5.1581308223352653E-3</v>
      </c>
      <c r="C357" s="29">
        <f>BETA!Q357</f>
        <v>1.3604969002901004E-2</v>
      </c>
      <c r="D357" s="23"/>
      <c r="E357" s="23"/>
      <c r="F357" s="23"/>
      <c r="G357" s="23"/>
      <c r="H357" s="23"/>
      <c r="I357" s="23"/>
    </row>
    <row r="358" spans="2:9" x14ac:dyDescent="0.2">
      <c r="B358" s="27">
        <f>BETA!P358</f>
        <v>-1.0000008488869934E-2</v>
      </c>
      <c r="C358" s="29">
        <f>BETA!Q358</f>
        <v>-3.1094261183513529E-2</v>
      </c>
      <c r="D358" s="23"/>
      <c r="E358" s="23"/>
      <c r="F358" s="23"/>
      <c r="G358" s="23"/>
      <c r="H358" s="23"/>
      <c r="I358" s="23"/>
    </row>
    <row r="359" spans="2:9" x14ac:dyDescent="0.2">
      <c r="B359" s="27">
        <f>BETA!P359</f>
        <v>1.4165799161900092E-2</v>
      </c>
      <c r="C359" s="29">
        <f>BETA!Q359</f>
        <v>-1.7224809779268366E-2</v>
      </c>
      <c r="D359" s="23"/>
      <c r="E359" s="23"/>
      <c r="F359" s="23"/>
      <c r="G359" s="23"/>
      <c r="H359" s="23"/>
      <c r="I359" s="23"/>
    </row>
    <row r="360" spans="2:9" x14ac:dyDescent="0.2">
      <c r="B360" s="27">
        <f>BETA!P360</f>
        <v>8.1296697022213791E-3</v>
      </c>
      <c r="C360" s="29">
        <f>BETA!Q360</f>
        <v>9.2200158289582161E-3</v>
      </c>
      <c r="D360" s="23"/>
      <c r="E360" s="23"/>
      <c r="F360" s="23"/>
      <c r="G360" s="23"/>
      <c r="H360" s="23"/>
      <c r="I360" s="23"/>
    </row>
    <row r="361" spans="2:9" x14ac:dyDescent="0.2">
      <c r="B361" s="27">
        <f>BETA!P361</f>
        <v>1.2706844460737381E-2</v>
      </c>
      <c r="C361" s="29">
        <f>BETA!Q361</f>
        <v>1.6507201245092248E-2</v>
      </c>
      <c r="D361" s="23"/>
      <c r="E361" s="23"/>
      <c r="F361" s="23"/>
      <c r="G361" s="23"/>
      <c r="H361" s="23"/>
      <c r="I361" s="23"/>
    </row>
    <row r="362" spans="2:9" x14ac:dyDescent="0.2">
      <c r="B362" s="27">
        <f>BETA!P362</f>
        <v>3.5354619848322029E-3</v>
      </c>
      <c r="C362" s="29">
        <f>BETA!Q362</f>
        <v>1.1208434825042577E-2</v>
      </c>
      <c r="D362" s="23"/>
      <c r="E362" s="23"/>
      <c r="F362" s="23"/>
      <c r="G362" s="23"/>
      <c r="H362" s="23"/>
      <c r="I362" s="23"/>
    </row>
    <row r="363" spans="2:9" x14ac:dyDescent="0.2">
      <c r="B363" s="27">
        <f>BETA!P363</f>
        <v>3.7683421795217009E-3</v>
      </c>
      <c r="C363" s="29">
        <f>BETA!Q363</f>
        <v>1.4615096465680349E-3</v>
      </c>
      <c r="D363" s="23"/>
      <c r="E363" s="23"/>
      <c r="F363" s="23"/>
      <c r="G363" s="23"/>
      <c r="H363" s="23"/>
      <c r="I363" s="23"/>
    </row>
    <row r="364" spans="2:9" x14ac:dyDescent="0.2">
      <c r="B364" s="27">
        <f>BETA!P364</f>
        <v>8.3303386659391732E-3</v>
      </c>
      <c r="C364" s="29">
        <f>BETA!Q364</f>
        <v>1.5193455342678682E-2</v>
      </c>
      <c r="D364" s="23"/>
      <c r="E364" s="23"/>
      <c r="F364" s="23"/>
      <c r="G364" s="23"/>
      <c r="H364" s="23"/>
      <c r="I364" s="23"/>
    </row>
    <row r="365" spans="2:9" x14ac:dyDescent="0.2">
      <c r="B365" s="27">
        <f>BETA!P365</f>
        <v>-3.9392178938708515E-3</v>
      </c>
      <c r="C365" s="29">
        <f>BETA!Q365</f>
        <v>-3.2292548617860483E-3</v>
      </c>
      <c r="D365" s="23"/>
      <c r="E365" s="23"/>
      <c r="F365" s="23"/>
      <c r="G365" s="23"/>
      <c r="H365" s="23"/>
      <c r="I365" s="23"/>
    </row>
    <row r="366" spans="2:9" x14ac:dyDescent="0.2">
      <c r="B366" s="27">
        <f>BETA!P366</f>
        <v>1.7487401744851773E-3</v>
      </c>
      <c r="C366" s="29">
        <f>BETA!Q366</f>
        <v>-1.075628851158867E-2</v>
      </c>
      <c r="D366" s="23"/>
      <c r="E366" s="23"/>
      <c r="F366" s="23"/>
      <c r="G366" s="23"/>
      <c r="H366" s="23"/>
      <c r="I366" s="23"/>
    </row>
    <row r="367" spans="2:9" x14ac:dyDescent="0.2">
      <c r="B367" s="27">
        <f>BETA!P367</f>
        <v>1.893872447333707E-3</v>
      </c>
      <c r="C367" s="29">
        <f>BETA!Q367</f>
        <v>2.424963545780395E-2</v>
      </c>
      <c r="D367" s="23"/>
      <c r="E367" s="23"/>
      <c r="F367" s="23"/>
      <c r="G367" s="23"/>
      <c r="H367" s="23"/>
      <c r="I367" s="23"/>
    </row>
    <row r="368" spans="2:9" x14ac:dyDescent="0.2">
      <c r="B368" s="27">
        <f>BETA!P368</f>
        <v>9.7319844070581103E-4</v>
      </c>
      <c r="C368" s="29">
        <f>BETA!Q368</f>
        <v>6.380211744985493E-4</v>
      </c>
      <c r="D368" s="23"/>
      <c r="E368" s="23"/>
      <c r="F368" s="23"/>
      <c r="G368" s="23"/>
      <c r="H368" s="23"/>
      <c r="I368" s="23"/>
    </row>
    <row r="369" spans="2:9" x14ac:dyDescent="0.2">
      <c r="B369" s="27">
        <f>BETA!P369</f>
        <v>-5.940158426810639E-3</v>
      </c>
      <c r="C369" s="29">
        <f>BETA!Q369</f>
        <v>-6.7443089223773881E-3</v>
      </c>
      <c r="D369" s="23"/>
      <c r="E369" s="23"/>
      <c r="F369" s="23"/>
      <c r="G369" s="23"/>
      <c r="H369" s="23"/>
      <c r="I369" s="23"/>
    </row>
    <row r="370" spans="2:9" x14ac:dyDescent="0.2">
      <c r="B370" s="27">
        <f>BETA!P370</f>
        <v>-8.6171588778012186E-3</v>
      </c>
      <c r="C370" s="29">
        <f>BETA!Q370</f>
        <v>-1.5932624807845745E-2</v>
      </c>
      <c r="D370" s="23"/>
      <c r="E370" s="23"/>
      <c r="F370" s="23"/>
      <c r="G370" s="23"/>
      <c r="H370" s="23"/>
      <c r="I370" s="23"/>
    </row>
    <row r="371" spans="2:9" x14ac:dyDescent="0.2">
      <c r="B371" s="27">
        <f>BETA!P371</f>
        <v>7.3492426550992185E-3</v>
      </c>
      <c r="C371" s="29">
        <f>BETA!Q371</f>
        <v>4.7065979133005826E-3</v>
      </c>
      <c r="D371" s="23"/>
      <c r="E371" s="23"/>
      <c r="F371" s="23"/>
      <c r="G371" s="23"/>
      <c r="H371" s="23"/>
      <c r="I371" s="23"/>
    </row>
    <row r="372" spans="2:9" x14ac:dyDescent="0.2">
      <c r="B372" s="27">
        <f>BETA!P372</f>
        <v>-5.5316975266926898E-3</v>
      </c>
      <c r="C372" s="29">
        <f>BETA!Q372</f>
        <v>2.2951811293009119E-3</v>
      </c>
      <c r="D372" s="23"/>
      <c r="E372" s="23"/>
      <c r="F372" s="23"/>
      <c r="G372" s="23"/>
      <c r="H372" s="23"/>
      <c r="I372" s="23"/>
    </row>
    <row r="373" spans="2:9" x14ac:dyDescent="0.2">
      <c r="B373" s="27">
        <f>BETA!P373</f>
        <v>-6.1980544842872151E-3</v>
      </c>
      <c r="C373" s="29">
        <f>BETA!Q373</f>
        <v>-7.7046608869824661E-3</v>
      </c>
      <c r="D373" s="23"/>
      <c r="E373" s="23"/>
      <c r="F373" s="23"/>
      <c r="G373" s="23"/>
      <c r="H373" s="23"/>
      <c r="I373" s="23"/>
    </row>
    <row r="374" spans="2:9" x14ac:dyDescent="0.2">
      <c r="B374" s="27">
        <f>BETA!P374</f>
        <v>4.3760827025123008E-3</v>
      </c>
      <c r="C374" s="29">
        <f>BETA!Q374</f>
        <v>4.468974994115954E-2</v>
      </c>
      <c r="D374" s="23"/>
      <c r="E374" s="23"/>
      <c r="F374" s="23"/>
      <c r="G374" s="23"/>
      <c r="H374" s="23"/>
      <c r="I374" s="23"/>
    </row>
    <row r="375" spans="2:9" x14ac:dyDescent="0.2">
      <c r="B375" s="27">
        <f>BETA!P375</f>
        <v>4.8166496617903778E-3</v>
      </c>
      <c r="C375" s="29">
        <f>BETA!Q375</f>
        <v>-4.1872278721367942E-3</v>
      </c>
      <c r="D375" s="23"/>
      <c r="E375" s="23"/>
      <c r="F375" s="23"/>
      <c r="G375" s="23"/>
      <c r="H375" s="23"/>
      <c r="I375" s="23"/>
    </row>
    <row r="376" spans="2:9" x14ac:dyDescent="0.2">
      <c r="B376" s="27">
        <f>BETA!P376</f>
        <v>-4.8743505911729755E-3</v>
      </c>
      <c r="C376" s="29">
        <f>BETA!Q376</f>
        <v>-5.6103842267273395E-3</v>
      </c>
      <c r="D376" s="23"/>
      <c r="E376" s="23"/>
      <c r="F376" s="23"/>
      <c r="G376" s="23"/>
      <c r="H376" s="23"/>
      <c r="I376" s="23"/>
    </row>
    <row r="377" spans="2:9" x14ac:dyDescent="0.2">
      <c r="B377" s="27">
        <f>BETA!P377</f>
        <v>9.2743028191200685E-3</v>
      </c>
      <c r="C377" s="29">
        <f>BETA!Q377</f>
        <v>-5.5444916124229859E-3</v>
      </c>
      <c r="D377" s="23"/>
      <c r="E377" s="23"/>
      <c r="F377" s="23"/>
      <c r="G377" s="23"/>
      <c r="H377" s="23"/>
      <c r="I377" s="23"/>
    </row>
    <row r="378" spans="2:9" x14ac:dyDescent="0.2">
      <c r="B378" s="27">
        <f>BETA!P378</f>
        <v>-2.6232718904998804E-3</v>
      </c>
      <c r="C378" s="29">
        <f>BETA!Q378</f>
        <v>-1.0836892285119483E-2</v>
      </c>
      <c r="D378" s="23"/>
      <c r="E378" s="23"/>
      <c r="F378" s="23"/>
      <c r="G378" s="23"/>
      <c r="H378" s="23"/>
      <c r="I378" s="23"/>
    </row>
    <row r="379" spans="2:9" x14ac:dyDescent="0.2">
      <c r="B379" s="27">
        <f>BETA!P379</f>
        <v>1.1854286131674544E-3</v>
      </c>
      <c r="C379" s="29">
        <f>BETA!Q379</f>
        <v>4.7218621006240302E-3</v>
      </c>
      <c r="D379" s="23"/>
      <c r="E379" s="23"/>
      <c r="F379" s="23"/>
      <c r="G379" s="23"/>
      <c r="H379" s="23"/>
      <c r="I379" s="23"/>
    </row>
    <row r="380" spans="2:9" x14ac:dyDescent="0.2">
      <c r="B380" s="27">
        <f>BETA!P380</f>
        <v>-2.2024823610223467E-4</v>
      </c>
      <c r="C380" s="29">
        <f>BETA!Q380</f>
        <v>-6.8721777689876651E-4</v>
      </c>
      <c r="D380" s="23"/>
      <c r="E380" s="23"/>
      <c r="F380" s="23"/>
      <c r="G380" s="23"/>
      <c r="H380" s="23"/>
      <c r="I380" s="23"/>
    </row>
    <row r="381" spans="2:9" x14ac:dyDescent="0.2">
      <c r="B381" s="27">
        <f>BETA!P381</f>
        <v>3.3437874448605498E-3</v>
      </c>
      <c r="C381" s="29">
        <f>BETA!Q381</f>
        <v>-3.7388738394632266E-3</v>
      </c>
      <c r="D381" s="23"/>
      <c r="E381" s="23"/>
      <c r="F381" s="23"/>
      <c r="G381" s="23"/>
      <c r="H381" s="23"/>
      <c r="I381" s="23"/>
    </row>
    <row r="382" spans="2:9" x14ac:dyDescent="0.2">
      <c r="B382" s="27">
        <f>BETA!P382</f>
        <v>8.5784990880467711E-3</v>
      </c>
      <c r="C382" s="29">
        <f>BETA!Q382</f>
        <v>1.2587407533159223E-2</v>
      </c>
      <c r="D382" s="23"/>
      <c r="E382" s="23"/>
      <c r="F382" s="23"/>
      <c r="G382" s="23"/>
      <c r="H382" s="23"/>
      <c r="I382" s="23"/>
    </row>
    <row r="383" spans="2:9" x14ac:dyDescent="0.2">
      <c r="B383" s="27">
        <f>BETA!P383</f>
        <v>1.1845581080343717E-2</v>
      </c>
      <c r="C383" s="29">
        <f>BETA!Q383</f>
        <v>-2.4853208377709937E-3</v>
      </c>
      <c r="D383" s="23"/>
      <c r="E383" s="23"/>
      <c r="F383" s="23"/>
      <c r="G383" s="23"/>
      <c r="H383" s="23"/>
      <c r="I383" s="23"/>
    </row>
    <row r="384" spans="2:9" x14ac:dyDescent="0.2">
      <c r="B384" s="27">
        <f>BETA!P384</f>
        <v>3.5705603100824167E-3</v>
      </c>
      <c r="C384" s="29">
        <f>BETA!Q384</f>
        <v>2.3392963540731795E-3</v>
      </c>
      <c r="D384" s="23"/>
      <c r="E384" s="23"/>
      <c r="F384" s="23"/>
      <c r="G384" s="23"/>
      <c r="H384" s="23"/>
      <c r="I384" s="23"/>
    </row>
    <row r="385" spans="2:9" x14ac:dyDescent="0.2">
      <c r="B385" s="27">
        <f>BETA!P385</f>
        <v>-4.7227569527769145E-3</v>
      </c>
      <c r="C385" s="29">
        <f>BETA!Q385</f>
        <v>-6.1033855635505172E-3</v>
      </c>
      <c r="D385" s="23"/>
      <c r="E385" s="23"/>
      <c r="F385" s="23"/>
      <c r="G385" s="23"/>
      <c r="H385" s="23"/>
      <c r="I385" s="23"/>
    </row>
    <row r="386" spans="2:9" x14ac:dyDescent="0.2">
      <c r="B386" s="27">
        <f>BETA!P386</f>
        <v>-7.7059852765043934E-4</v>
      </c>
      <c r="C386" s="29">
        <f>BETA!Q386</f>
        <v>-6.3379974859109943E-3</v>
      </c>
      <c r="D386" s="23"/>
      <c r="E386" s="23"/>
      <c r="F386" s="23"/>
      <c r="G386" s="23"/>
      <c r="H386" s="23"/>
      <c r="I386" s="23"/>
    </row>
    <row r="387" spans="2:9" x14ac:dyDescent="0.2">
      <c r="B387" s="27">
        <f>BETA!P387</f>
        <v>-3.6508085950967008E-3</v>
      </c>
      <c r="C387" s="29">
        <f>BETA!Q387</f>
        <v>-1.3446998464085539E-2</v>
      </c>
      <c r="D387" s="23"/>
      <c r="E387" s="23"/>
      <c r="F387" s="23"/>
      <c r="G387" s="23"/>
      <c r="H387" s="23"/>
      <c r="I387" s="23"/>
    </row>
    <row r="388" spans="2:9" x14ac:dyDescent="0.2">
      <c r="B388" s="27">
        <f>BETA!P388</f>
        <v>-1.4000933151777797E-3</v>
      </c>
      <c r="C388" s="29">
        <f>BETA!Q388</f>
        <v>-4.9967522150911443E-4</v>
      </c>
      <c r="D388" s="23"/>
      <c r="E388" s="23"/>
      <c r="F388" s="23"/>
      <c r="G388" s="23"/>
      <c r="H388" s="23"/>
      <c r="I388" s="23"/>
    </row>
    <row r="389" spans="2:9" x14ac:dyDescent="0.2">
      <c r="B389" s="27">
        <f>BETA!P389</f>
        <v>-7.8993282675142822E-3</v>
      </c>
      <c r="C389" s="29">
        <f>BETA!Q389</f>
        <v>-2.0296551735783597E-2</v>
      </c>
      <c r="D389" s="23"/>
      <c r="E389" s="23"/>
      <c r="F389" s="23"/>
      <c r="G389" s="23"/>
      <c r="H389" s="23"/>
      <c r="I389" s="23"/>
    </row>
    <row r="390" spans="2:9" x14ac:dyDescent="0.2">
      <c r="B390" s="27">
        <f>BETA!P390</f>
        <v>-5.0179058323398945E-3</v>
      </c>
      <c r="C390" s="29">
        <f>BETA!Q390</f>
        <v>-2.1444991624235948E-3</v>
      </c>
      <c r="D390" s="23"/>
      <c r="E390" s="23"/>
      <c r="F390" s="23"/>
      <c r="G390" s="23"/>
      <c r="H390" s="23"/>
      <c r="I390" s="23"/>
    </row>
    <row r="391" spans="2:9" x14ac:dyDescent="0.2">
      <c r="B391" s="27">
        <f>BETA!P391</f>
        <v>-5.8275067963771184E-3</v>
      </c>
      <c r="C391" s="29">
        <f>BETA!Q391</f>
        <v>-1.3534234637039951E-2</v>
      </c>
      <c r="D391" s="23"/>
      <c r="E391" s="23"/>
      <c r="F391" s="23"/>
      <c r="G391" s="23"/>
      <c r="H391" s="23"/>
      <c r="I391" s="23"/>
    </row>
    <row r="392" spans="2:9" x14ac:dyDescent="0.2">
      <c r="B392" s="27">
        <f>BETA!P392</f>
        <v>-1.5230050950602811E-3</v>
      </c>
      <c r="C392" s="29">
        <f>BETA!Q392</f>
        <v>1.6851156515640654E-2</v>
      </c>
      <c r="D392" s="23"/>
      <c r="E392" s="23"/>
      <c r="F392" s="23"/>
      <c r="G392" s="23"/>
      <c r="H392" s="23"/>
      <c r="I392" s="23"/>
    </row>
    <row r="393" spans="2:9" x14ac:dyDescent="0.2">
      <c r="B393" s="27">
        <f>BETA!P393</f>
        <v>-2.3152259360948307E-3</v>
      </c>
      <c r="C393" s="29">
        <f>BETA!Q393</f>
        <v>8.1478845471166653E-4</v>
      </c>
      <c r="D393" s="23"/>
      <c r="E393" s="23"/>
      <c r="F393" s="23"/>
      <c r="G393" s="23"/>
      <c r="H393" s="23"/>
      <c r="I393" s="23"/>
    </row>
    <row r="394" spans="2:9" x14ac:dyDescent="0.2">
      <c r="B394" s="27">
        <f>BETA!P394</f>
        <v>-3.6786584735622897E-3</v>
      </c>
      <c r="C394" s="29">
        <f>BETA!Q394</f>
        <v>9.0200266976507067E-3</v>
      </c>
      <c r="D394" s="23"/>
      <c r="E394" s="23"/>
      <c r="F394" s="23"/>
      <c r="G394" s="23"/>
      <c r="H394" s="23"/>
      <c r="I394" s="23"/>
    </row>
    <row r="395" spans="2:9" x14ac:dyDescent="0.2">
      <c r="B395" s="27">
        <f>BETA!P395</f>
        <v>-8.5357007720284241E-3</v>
      </c>
      <c r="C395" s="29">
        <f>BETA!Q395</f>
        <v>-1.7968060323965581E-2</v>
      </c>
      <c r="D395" s="23"/>
      <c r="E395" s="23"/>
      <c r="F395" s="23"/>
      <c r="G395" s="23"/>
      <c r="H395" s="23"/>
      <c r="I395" s="23"/>
    </row>
    <row r="396" spans="2:9" x14ac:dyDescent="0.2">
      <c r="B396" s="27">
        <f>BETA!P396</f>
        <v>3.9384693577652228E-3</v>
      </c>
      <c r="C396" s="29">
        <f>BETA!Q396</f>
        <v>1.006728486240867E-2</v>
      </c>
      <c r="D396" s="23"/>
      <c r="E396" s="23"/>
      <c r="F396" s="23"/>
      <c r="G396" s="23"/>
      <c r="H396" s="23"/>
      <c r="I396" s="23"/>
    </row>
    <row r="397" spans="2:9" x14ac:dyDescent="0.2">
      <c r="B397" s="27">
        <f>BETA!P397</f>
        <v>-1.7562585193144081E-4</v>
      </c>
      <c r="C397" s="29">
        <f>BETA!Q397</f>
        <v>-2.6985072763883343E-3</v>
      </c>
      <c r="D397" s="23"/>
      <c r="E397" s="23"/>
      <c r="F397" s="23"/>
      <c r="G397" s="23"/>
      <c r="H397" s="23"/>
      <c r="I397" s="23"/>
    </row>
    <row r="398" spans="2:9" x14ac:dyDescent="0.2">
      <c r="B398" s="27">
        <f>BETA!P398</f>
        <v>-1.2180908111834065E-3</v>
      </c>
      <c r="C398" s="29">
        <f>BETA!Q398</f>
        <v>9.6403405290480734E-3</v>
      </c>
      <c r="D398" s="23"/>
      <c r="E398" s="23"/>
      <c r="F398" s="23"/>
      <c r="G398" s="23"/>
      <c r="H398" s="23"/>
      <c r="I398" s="23"/>
    </row>
    <row r="399" spans="2:9" x14ac:dyDescent="0.2">
      <c r="B399" s="27">
        <f>BETA!P399</f>
        <v>-1.6952169741601222E-3</v>
      </c>
      <c r="C399" s="29">
        <f>BETA!Q399</f>
        <v>-7.1960985544441084E-3</v>
      </c>
      <c r="D399" s="23"/>
      <c r="E399" s="23"/>
      <c r="F399" s="23"/>
      <c r="G399" s="23"/>
      <c r="H399" s="23"/>
      <c r="I399" s="23"/>
    </row>
    <row r="400" spans="2:9" x14ac:dyDescent="0.2">
      <c r="B400" s="27">
        <f>BETA!P400</f>
        <v>5.6221637676654107E-3</v>
      </c>
      <c r="C400" s="29">
        <f>BETA!Q400</f>
        <v>-1.7816696407906246E-3</v>
      </c>
      <c r="D400" s="23"/>
      <c r="E400" s="23"/>
      <c r="F400" s="23"/>
      <c r="G400" s="23"/>
      <c r="H400" s="23"/>
      <c r="I400" s="23"/>
    </row>
    <row r="401" spans="2:9" x14ac:dyDescent="0.2">
      <c r="B401" s="27">
        <f>BETA!P401</f>
        <v>2.7693955610859191E-3</v>
      </c>
      <c r="C401" s="29">
        <f>BETA!Q401</f>
        <v>-2.1422021861473603E-3</v>
      </c>
      <c r="D401" s="23"/>
      <c r="E401" s="23"/>
      <c r="F401" s="23"/>
      <c r="G401" s="23"/>
      <c r="H401" s="23"/>
      <c r="I401" s="23"/>
    </row>
    <row r="402" spans="2:9" x14ac:dyDescent="0.2">
      <c r="B402" s="27">
        <f>BETA!P402</f>
        <v>-3.2646728471575118E-3</v>
      </c>
      <c r="C402" s="29">
        <f>BETA!Q402</f>
        <v>-2.2931335853822052E-2</v>
      </c>
      <c r="D402" s="23"/>
      <c r="E402" s="23"/>
      <c r="F402" s="23"/>
      <c r="G402" s="23"/>
      <c r="H402" s="23"/>
      <c r="I402" s="23"/>
    </row>
    <row r="403" spans="2:9" x14ac:dyDescent="0.2">
      <c r="B403" s="27">
        <f>BETA!P403</f>
        <v>-6.0412713920051471E-5</v>
      </c>
      <c r="C403" s="29">
        <f>BETA!Q403</f>
        <v>-4.660548325358684E-3</v>
      </c>
      <c r="D403" s="23"/>
      <c r="E403" s="23"/>
      <c r="F403" s="23"/>
      <c r="G403" s="23"/>
      <c r="H403" s="23"/>
      <c r="I403" s="23"/>
    </row>
    <row r="404" spans="2:9" x14ac:dyDescent="0.2">
      <c r="B404" s="27">
        <f>BETA!P404</f>
        <v>-4.10910597977804E-3</v>
      </c>
      <c r="C404" s="29">
        <f>BETA!Q404</f>
        <v>-1.0075784869580336E-2</v>
      </c>
      <c r="D404" s="23"/>
      <c r="E404" s="23"/>
      <c r="F404" s="23"/>
      <c r="G404" s="23"/>
      <c r="H404" s="23"/>
      <c r="I404" s="23"/>
    </row>
    <row r="405" spans="2:9" x14ac:dyDescent="0.2">
      <c r="B405" s="27">
        <f>BETA!P405</f>
        <v>3.11084797737818E-3</v>
      </c>
      <c r="C405" s="29">
        <f>BETA!Q405</f>
        <v>-6.916392755278558E-3</v>
      </c>
      <c r="D405" s="23"/>
      <c r="E405" s="23"/>
      <c r="F405" s="23"/>
      <c r="G405" s="23"/>
      <c r="H405" s="23"/>
      <c r="I405" s="23"/>
    </row>
    <row r="406" spans="2:9" x14ac:dyDescent="0.2">
      <c r="B406" s="27">
        <f>BETA!P406</f>
        <v>5.9438340476407015E-3</v>
      </c>
      <c r="C406" s="29">
        <f>BETA!Q406</f>
        <v>-3.7441207624206384E-3</v>
      </c>
      <c r="D406" s="23"/>
      <c r="E406" s="23"/>
      <c r="F406" s="23"/>
      <c r="G406" s="23"/>
      <c r="H406" s="23"/>
      <c r="I406" s="23"/>
    </row>
    <row r="407" spans="2:9" x14ac:dyDescent="0.2">
      <c r="B407" s="27">
        <f>BETA!P407</f>
        <v>-2.1001778436023628E-3</v>
      </c>
      <c r="C407" s="29">
        <f>BETA!Q407</f>
        <v>7.3678923804899104E-3</v>
      </c>
      <c r="D407" s="23"/>
      <c r="E407" s="23"/>
      <c r="F407" s="23"/>
      <c r="G407" s="23"/>
      <c r="H407" s="23"/>
      <c r="I407" s="23"/>
    </row>
    <row r="408" spans="2:9" x14ac:dyDescent="0.2">
      <c r="B408" s="27">
        <f>BETA!P408</f>
        <v>-1.2127790470616768E-3</v>
      </c>
      <c r="C408" s="29">
        <f>BETA!Q408</f>
        <v>-2.9299757263298301E-3</v>
      </c>
      <c r="D408" s="23"/>
      <c r="E408" s="23"/>
      <c r="F408" s="23"/>
      <c r="G408" s="23"/>
      <c r="H408" s="23"/>
      <c r="I408" s="23"/>
    </row>
    <row r="409" spans="2:9" x14ac:dyDescent="0.2">
      <c r="B409" s="27">
        <f>BETA!P409</f>
        <v>5.5801638459337909E-3</v>
      </c>
      <c r="C409" s="29">
        <f>BETA!Q409</f>
        <v>2.7171758106466627E-3</v>
      </c>
      <c r="D409" s="23"/>
      <c r="E409" s="23"/>
      <c r="F409" s="23"/>
      <c r="G409" s="23"/>
      <c r="H409" s="23"/>
      <c r="I409" s="23"/>
    </row>
    <row r="410" spans="2:9" x14ac:dyDescent="0.2">
      <c r="B410" s="27">
        <f>BETA!P410</f>
        <v>4.6722545334339062E-3</v>
      </c>
      <c r="C410" s="29">
        <f>BETA!Q410</f>
        <v>1.0848102150299094E-2</v>
      </c>
      <c r="D410" s="23"/>
      <c r="E410" s="23"/>
      <c r="F410" s="23"/>
      <c r="G410" s="23"/>
      <c r="H410" s="23"/>
      <c r="I410" s="23"/>
    </row>
    <row r="411" spans="2:9" x14ac:dyDescent="0.2">
      <c r="B411" s="27">
        <f>BETA!P411</f>
        <v>-2.2649794869592683E-3</v>
      </c>
      <c r="C411" s="29">
        <f>BETA!Q411</f>
        <v>3.0479817595560751E-3</v>
      </c>
      <c r="D411" s="23"/>
      <c r="E411" s="23"/>
      <c r="F411" s="23"/>
      <c r="G411" s="23"/>
      <c r="H411" s="23"/>
      <c r="I411" s="23"/>
    </row>
    <row r="412" spans="2:9" x14ac:dyDescent="0.2">
      <c r="B412" s="27">
        <f>BETA!P412</f>
        <v>1.6233693433631749E-3</v>
      </c>
      <c r="C412" s="29">
        <f>BETA!Q412</f>
        <v>-5.788575864491087E-3</v>
      </c>
      <c r="D412" s="23"/>
      <c r="E412" s="23"/>
      <c r="F412" s="23"/>
      <c r="G412" s="23"/>
      <c r="H412" s="23"/>
      <c r="I412" s="23"/>
    </row>
    <row r="413" spans="2:9" x14ac:dyDescent="0.2">
      <c r="B413" s="27">
        <f>BETA!P413</f>
        <v>-3.5273319456985822E-3</v>
      </c>
      <c r="C413" s="29">
        <f>BETA!Q413</f>
        <v>5.1062148690619296E-3</v>
      </c>
      <c r="D413" s="23"/>
      <c r="E413" s="23"/>
      <c r="F413" s="23"/>
      <c r="G413" s="23"/>
      <c r="H413" s="23"/>
      <c r="I413" s="23"/>
    </row>
    <row r="414" spans="2:9" x14ac:dyDescent="0.2">
      <c r="B414" s="27">
        <f>BETA!P414</f>
        <v>-7.3391123215627461E-3</v>
      </c>
      <c r="C414" s="29">
        <f>BETA!Q414</f>
        <v>-1.7693013718472154E-2</v>
      </c>
      <c r="D414" s="23"/>
      <c r="E414" s="23"/>
      <c r="F414" s="23"/>
      <c r="G414" s="23"/>
      <c r="H414" s="23"/>
      <c r="I414" s="23"/>
    </row>
    <row r="415" spans="2:9" x14ac:dyDescent="0.2">
      <c r="B415" s="27">
        <f>BETA!P415</f>
        <v>8.2749012017994377E-3</v>
      </c>
      <c r="C415" s="29">
        <f>BETA!Q415</f>
        <v>1.0314851130800939E-2</v>
      </c>
      <c r="D415" s="23"/>
      <c r="E415" s="23"/>
      <c r="F415" s="23"/>
      <c r="G415" s="23"/>
      <c r="H415" s="23"/>
      <c r="I415" s="23"/>
    </row>
    <row r="416" spans="2:9" x14ac:dyDescent="0.2">
      <c r="B416" s="27">
        <f>BETA!P416</f>
        <v>1.0231778734145694E-2</v>
      </c>
      <c r="C416" s="29">
        <f>BETA!Q416</f>
        <v>1.5379669598448904E-2</v>
      </c>
      <c r="D416" s="23"/>
      <c r="E416" s="23"/>
      <c r="F416" s="23"/>
      <c r="G416" s="23"/>
      <c r="H416" s="23"/>
      <c r="I416" s="23"/>
    </row>
    <row r="417" spans="2:9" x14ac:dyDescent="0.2">
      <c r="B417" s="27">
        <f>BETA!P417</f>
        <v>1.0280706580596017E-3</v>
      </c>
      <c r="C417" s="29">
        <f>BETA!Q417</f>
        <v>-6.2702682183288089E-3</v>
      </c>
      <c r="D417" s="23"/>
      <c r="E417" s="23"/>
      <c r="F417" s="23"/>
      <c r="G417" s="23"/>
      <c r="H417" s="23"/>
      <c r="I417" s="23"/>
    </row>
    <row r="418" spans="2:9" x14ac:dyDescent="0.2">
      <c r="B418" s="27">
        <f>BETA!P418</f>
        <v>-5.5388776603660112E-3</v>
      </c>
      <c r="C418" s="29">
        <f>BETA!Q418</f>
        <v>-4.1494925206132715E-3</v>
      </c>
      <c r="D418" s="23"/>
      <c r="E418" s="23"/>
      <c r="F418" s="23"/>
      <c r="G418" s="23"/>
      <c r="H418" s="23"/>
      <c r="I418" s="23"/>
    </row>
    <row r="419" spans="2:9" x14ac:dyDescent="0.2">
      <c r="B419" s="27">
        <f>BETA!P419</f>
        <v>1.6102457495131683E-3</v>
      </c>
      <c r="C419" s="29">
        <f>BETA!Q419</f>
        <v>1.0419760738942097E-2</v>
      </c>
      <c r="D419" s="23"/>
      <c r="E419" s="23"/>
      <c r="F419" s="23"/>
      <c r="G419" s="23"/>
      <c r="H419" s="23"/>
      <c r="I419" s="23"/>
    </row>
    <row r="420" spans="2:9" x14ac:dyDescent="0.2">
      <c r="B420" s="27">
        <f>BETA!P420</f>
        <v>6.6235736878244153E-3</v>
      </c>
      <c r="C420" s="29">
        <f>BETA!Q420</f>
        <v>1.7452810427003692E-2</v>
      </c>
      <c r="D420" s="23"/>
      <c r="E420" s="23"/>
      <c r="F420" s="23"/>
      <c r="G420" s="23"/>
      <c r="H420" s="23"/>
      <c r="I420" s="23"/>
    </row>
    <row r="421" spans="2:9" x14ac:dyDescent="0.2">
      <c r="B421" s="27">
        <f>BETA!P421</f>
        <v>-5.2830772682378102E-3</v>
      </c>
      <c r="C421" s="29">
        <f>BETA!Q421</f>
        <v>-1.474785663455554E-2</v>
      </c>
      <c r="D421" s="23"/>
      <c r="E421" s="23"/>
      <c r="F421" s="23"/>
      <c r="G421" s="23"/>
      <c r="H421" s="23"/>
      <c r="I421" s="23"/>
    </row>
    <row r="422" spans="2:9" x14ac:dyDescent="0.2">
      <c r="B422" s="27">
        <f>BETA!P422</f>
        <v>4.3799748614355258E-4</v>
      </c>
      <c r="C422" s="29">
        <f>BETA!Q422</f>
        <v>9.3072026555555791E-3</v>
      </c>
      <c r="D422" s="23"/>
      <c r="E422" s="23"/>
      <c r="F422" s="23"/>
      <c r="G422" s="23"/>
      <c r="H422" s="23"/>
      <c r="I422" s="23"/>
    </row>
    <row r="423" spans="2:9" x14ac:dyDescent="0.2">
      <c r="B423" s="27">
        <f>BETA!P423</f>
        <v>4.501129723729934E-3</v>
      </c>
      <c r="C423" s="29">
        <f>BETA!Q423</f>
        <v>-2.0588840920996725E-4</v>
      </c>
      <c r="D423" s="23"/>
      <c r="E423" s="23"/>
      <c r="F423" s="23"/>
      <c r="G423" s="23"/>
      <c r="H423" s="23"/>
      <c r="I423" s="23"/>
    </row>
    <row r="424" spans="2:9" x14ac:dyDescent="0.2">
      <c r="B424" s="27">
        <f>BETA!P424</f>
        <v>1.3223273092021358E-2</v>
      </c>
      <c r="C424" s="29">
        <f>BETA!Q424</f>
        <v>6.7720349099446853E-3</v>
      </c>
      <c r="D424" s="23"/>
      <c r="E424" s="23"/>
      <c r="F424" s="23"/>
      <c r="G424" s="23"/>
      <c r="H424" s="23"/>
      <c r="I424" s="23"/>
    </row>
    <row r="425" spans="2:9" x14ac:dyDescent="0.2">
      <c r="B425" s="27">
        <f>BETA!P425</f>
        <v>-7.0463249185611435E-3</v>
      </c>
      <c r="C425" s="29">
        <f>BETA!Q425</f>
        <v>-1.4004965801890775E-2</v>
      </c>
      <c r="D425" s="23"/>
      <c r="E425" s="23"/>
      <c r="F425" s="23"/>
      <c r="G425" s="23"/>
      <c r="H425" s="23"/>
      <c r="I425" s="23"/>
    </row>
    <row r="426" spans="2:9" x14ac:dyDescent="0.2">
      <c r="B426" s="27">
        <f>BETA!P426</f>
        <v>-4.51556783306144E-3</v>
      </c>
      <c r="C426" s="29">
        <f>BETA!Q426</f>
        <v>-6.7429137127821828E-4</v>
      </c>
      <c r="D426" s="23"/>
      <c r="E426" s="23"/>
      <c r="F426" s="23"/>
      <c r="G426" s="23"/>
      <c r="H426" s="23"/>
      <c r="I426" s="23"/>
    </row>
    <row r="427" spans="2:9" x14ac:dyDescent="0.2">
      <c r="B427" s="27">
        <f>BETA!P427</f>
        <v>-3.0769584917575651E-3</v>
      </c>
      <c r="C427" s="29">
        <f>BETA!Q427</f>
        <v>1.2444906973042825E-3</v>
      </c>
      <c r="D427" s="23"/>
      <c r="E427" s="23"/>
      <c r="F427" s="23"/>
      <c r="G427" s="23"/>
      <c r="H427" s="23"/>
      <c r="I427" s="23"/>
    </row>
    <row r="428" spans="2:9" x14ac:dyDescent="0.2">
      <c r="B428" s="27">
        <f>BETA!P428</f>
        <v>-7.9763210650485097E-3</v>
      </c>
      <c r="C428" s="29">
        <f>BETA!Q428</f>
        <v>-8.1170121502461886E-3</v>
      </c>
      <c r="D428" s="23"/>
      <c r="E428" s="23"/>
      <c r="F428" s="23"/>
      <c r="G428" s="23"/>
      <c r="H428" s="23"/>
      <c r="I428" s="23"/>
    </row>
    <row r="429" spans="2:9" x14ac:dyDescent="0.2">
      <c r="B429" s="27">
        <f>BETA!P429</f>
        <v>-7.6282211712642599E-3</v>
      </c>
      <c r="C429" s="29">
        <f>BETA!Q429</f>
        <v>3.2338855640033307E-3</v>
      </c>
      <c r="D429" s="23"/>
      <c r="E429" s="23"/>
      <c r="F429" s="23"/>
      <c r="G429" s="23"/>
      <c r="H429" s="23"/>
      <c r="I429" s="23"/>
    </row>
    <row r="430" spans="2:9" x14ac:dyDescent="0.2">
      <c r="B430" s="27">
        <f>BETA!P430</f>
        <v>-2.5198407349955251E-3</v>
      </c>
      <c r="C430" s="29">
        <f>BETA!Q430</f>
        <v>-1.0627537661535595E-2</v>
      </c>
      <c r="D430" s="23"/>
      <c r="E430" s="23"/>
      <c r="F430" s="23"/>
      <c r="G430" s="23"/>
      <c r="H430" s="23"/>
      <c r="I430" s="23"/>
    </row>
    <row r="431" spans="2:9" x14ac:dyDescent="0.2">
      <c r="B431" s="27">
        <f>BETA!P431</f>
        <v>3.4186282557458415E-3</v>
      </c>
      <c r="C431" s="29">
        <f>BETA!Q431</f>
        <v>3.3627606300006469E-3</v>
      </c>
      <c r="D431" s="23"/>
      <c r="E431" s="23"/>
      <c r="F431" s="23"/>
      <c r="G431" s="23"/>
      <c r="H431" s="23"/>
      <c r="I431" s="23"/>
    </row>
    <row r="432" spans="2:9" x14ac:dyDescent="0.2">
      <c r="B432" s="27">
        <f>BETA!P432</f>
        <v>-4.179386042646652E-3</v>
      </c>
      <c r="C432" s="29">
        <f>BETA!Q432</f>
        <v>1.1318415260817704E-2</v>
      </c>
      <c r="D432" s="23"/>
      <c r="E432" s="23"/>
      <c r="F432" s="23"/>
      <c r="G432" s="23"/>
      <c r="H432" s="23"/>
      <c r="I432" s="23"/>
    </row>
    <row r="433" spans="2:9" x14ac:dyDescent="0.2">
      <c r="B433" s="27">
        <f>BETA!P433</f>
        <v>-9.7562014043363007E-4</v>
      </c>
      <c r="C433" s="29">
        <f>BETA!Q433</f>
        <v>1.3036381968026603E-2</v>
      </c>
      <c r="D433" s="23"/>
      <c r="E433" s="23"/>
      <c r="F433" s="23"/>
      <c r="G433" s="23"/>
      <c r="H433" s="23"/>
      <c r="I433" s="23"/>
    </row>
    <row r="434" spans="2:9" x14ac:dyDescent="0.2">
      <c r="B434" s="27">
        <f>BETA!P434</f>
        <v>7.7089734175821026E-3</v>
      </c>
      <c r="C434" s="29">
        <f>BETA!Q434</f>
        <v>4.3419474134065586E-3</v>
      </c>
      <c r="D434" s="23"/>
      <c r="E434" s="23"/>
      <c r="F434" s="23"/>
      <c r="G434" s="23"/>
      <c r="H434" s="23"/>
      <c r="I434" s="23"/>
    </row>
    <row r="435" spans="2:9" x14ac:dyDescent="0.2">
      <c r="B435" s="27">
        <f>BETA!P435</f>
        <v>-5.1755911082521271E-3</v>
      </c>
      <c r="C435" s="29">
        <f>BETA!Q435</f>
        <v>-1.4840191218452294E-2</v>
      </c>
      <c r="D435" s="23"/>
      <c r="E435" s="23"/>
      <c r="F435" s="23"/>
      <c r="G435" s="23"/>
      <c r="H435" s="23"/>
      <c r="I435" s="23"/>
    </row>
    <row r="436" spans="2:9" x14ac:dyDescent="0.2">
      <c r="B436" s="27">
        <f>BETA!P436</f>
        <v>5.0425782712052163E-4</v>
      </c>
      <c r="C436" s="29">
        <f>BETA!Q436</f>
        <v>4.3361620697950198E-3</v>
      </c>
      <c r="D436" s="23"/>
      <c r="E436" s="23"/>
      <c r="F436" s="23"/>
      <c r="G436" s="23"/>
      <c r="H436" s="23"/>
      <c r="I436" s="23"/>
    </row>
    <row r="437" spans="2:9" x14ac:dyDescent="0.2">
      <c r="B437" s="27">
        <f>BETA!P437</f>
        <v>-4.193324229963504E-3</v>
      </c>
      <c r="C437" s="29">
        <f>BETA!Q437</f>
        <v>1.1675675445547953E-2</v>
      </c>
      <c r="D437" s="23"/>
      <c r="E437" s="23"/>
      <c r="F437" s="23"/>
      <c r="G437" s="23"/>
      <c r="H437" s="23"/>
      <c r="I437" s="23"/>
    </row>
    <row r="438" spans="2:9" x14ac:dyDescent="0.2">
      <c r="B438" s="27">
        <f>BETA!P438</f>
        <v>-7.4888971092005032E-3</v>
      </c>
      <c r="C438" s="29">
        <f>BETA!Q438</f>
        <v>5.4327264182667924E-3</v>
      </c>
      <c r="D438" s="23"/>
      <c r="E438" s="23"/>
      <c r="F438" s="23"/>
      <c r="G438" s="23"/>
      <c r="H438" s="23"/>
      <c r="I438" s="23"/>
    </row>
    <row r="439" spans="2:9" x14ac:dyDescent="0.2">
      <c r="B439" s="27">
        <f>BETA!P439</f>
        <v>-1.2487375985925593E-2</v>
      </c>
      <c r="C439" s="29">
        <f>BETA!Q439</f>
        <v>-9.4117144767385981E-3</v>
      </c>
      <c r="D439" s="23"/>
      <c r="E439" s="23"/>
      <c r="F439" s="23"/>
      <c r="G439" s="23"/>
      <c r="H439" s="23"/>
      <c r="I439" s="23"/>
    </row>
    <row r="440" spans="2:9" x14ac:dyDescent="0.2">
      <c r="B440" s="27">
        <f>BETA!P440</f>
        <v>-7.8439782243292563E-3</v>
      </c>
      <c r="C440" s="29">
        <f>BETA!Q440</f>
        <v>-5.0731616146917399E-3</v>
      </c>
      <c r="D440" s="23"/>
      <c r="E440" s="23"/>
      <c r="F440" s="23"/>
      <c r="G440" s="23"/>
      <c r="H440" s="23"/>
      <c r="I440" s="23"/>
    </row>
    <row r="441" spans="2:9" x14ac:dyDescent="0.2">
      <c r="B441" s="27">
        <f>BETA!P441</f>
        <v>-7.0582461008254485E-3</v>
      </c>
      <c r="C441" s="29">
        <f>BETA!Q441</f>
        <v>-1.3134949416113526E-2</v>
      </c>
      <c r="D441" s="23"/>
      <c r="E441" s="23"/>
      <c r="F441" s="23"/>
      <c r="G441" s="23"/>
      <c r="H441" s="23"/>
      <c r="I441" s="23"/>
    </row>
    <row r="442" spans="2:9" x14ac:dyDescent="0.2">
      <c r="B442" s="27">
        <f>BETA!P442</f>
        <v>1.4878994658393949E-4</v>
      </c>
      <c r="C442" s="29">
        <f>BETA!Q442</f>
        <v>-2.2408097132667277E-3</v>
      </c>
      <c r="D442" s="23"/>
      <c r="E442" s="23"/>
      <c r="F442" s="23"/>
      <c r="G442" s="23"/>
      <c r="H442" s="23"/>
      <c r="I442" s="23"/>
    </row>
    <row r="443" spans="2:9" x14ac:dyDescent="0.2">
      <c r="B443" s="27">
        <f>BETA!P443</f>
        <v>4.1122475578315365E-3</v>
      </c>
      <c r="C443" s="29">
        <f>BETA!Q443</f>
        <v>8.5195320497989252E-3</v>
      </c>
      <c r="D443" s="23"/>
      <c r="E443" s="23"/>
      <c r="F443" s="23"/>
      <c r="G443" s="23"/>
      <c r="H443" s="23"/>
      <c r="I443" s="23"/>
    </row>
    <row r="444" spans="2:9" x14ac:dyDescent="0.2">
      <c r="B444" s="27">
        <f>BETA!P444</f>
        <v>4.4849463843372869E-3</v>
      </c>
      <c r="C444" s="29">
        <f>BETA!Q444</f>
        <v>-6.2092519846575396E-4</v>
      </c>
      <c r="D444" s="23"/>
      <c r="E444" s="23"/>
      <c r="F444" s="23"/>
      <c r="G444" s="23"/>
      <c r="H444" s="23"/>
      <c r="I444" s="23"/>
    </row>
    <row r="445" spans="2:9" x14ac:dyDescent="0.2">
      <c r="B445" s="27">
        <f>BETA!P445</f>
        <v>-3.0815742215003941E-3</v>
      </c>
      <c r="C445" s="29">
        <f>BETA!Q445</f>
        <v>9.1197787959495704E-3</v>
      </c>
      <c r="D445" s="23"/>
      <c r="E445" s="23"/>
      <c r="F445" s="23"/>
      <c r="G445" s="23"/>
      <c r="H445" s="23"/>
      <c r="I445" s="23"/>
    </row>
    <row r="446" spans="2:9" x14ac:dyDescent="0.2">
      <c r="B446" s="27">
        <f>BETA!P446</f>
        <v>-2.5202391280431439E-3</v>
      </c>
      <c r="C446" s="29">
        <f>BETA!Q446</f>
        <v>-9.482163289859253E-3</v>
      </c>
      <c r="D446" s="23"/>
      <c r="E446" s="23"/>
      <c r="F446" s="23"/>
      <c r="G446" s="23"/>
      <c r="H446" s="23"/>
      <c r="I446" s="23"/>
    </row>
    <row r="447" spans="2:9" x14ac:dyDescent="0.2">
      <c r="B447" s="27">
        <f>BETA!P447</f>
        <v>3.4180211554914641E-3</v>
      </c>
      <c r="C447" s="29">
        <f>BETA!Q447</f>
        <v>1.6331505135434046E-2</v>
      </c>
      <c r="D447" s="23"/>
      <c r="E447" s="23"/>
      <c r="F447" s="23"/>
      <c r="G447" s="23"/>
      <c r="H447" s="23"/>
      <c r="I447" s="23"/>
    </row>
    <row r="448" spans="2:9" x14ac:dyDescent="0.2">
      <c r="B448" s="27">
        <f>BETA!P448</f>
        <v>-7.394203593265646E-3</v>
      </c>
      <c r="C448" s="29">
        <f>BETA!Q448</f>
        <v>-4.4927833779564901E-3</v>
      </c>
      <c r="D448" s="23"/>
      <c r="E448" s="23"/>
      <c r="F448" s="23"/>
      <c r="G448" s="23"/>
      <c r="H448" s="23"/>
      <c r="I448" s="23"/>
    </row>
    <row r="449" spans="2:9" x14ac:dyDescent="0.2">
      <c r="B449" s="27">
        <f>BETA!P449</f>
        <v>4.9288964272204173E-3</v>
      </c>
      <c r="C449" s="29">
        <f>BETA!Q449</f>
        <v>5.6270303553981763E-4</v>
      </c>
      <c r="D449" s="23"/>
      <c r="E449" s="23"/>
      <c r="F449" s="23"/>
      <c r="G449" s="23"/>
      <c r="H449" s="23"/>
      <c r="I449" s="23"/>
    </row>
    <row r="450" spans="2:9" x14ac:dyDescent="0.2">
      <c r="B450" s="27">
        <f>BETA!P450</f>
        <v>-1.3507776383341326E-3</v>
      </c>
      <c r="C450" s="29">
        <f>BETA!Q450</f>
        <v>8.301338700651301E-3</v>
      </c>
      <c r="D450" s="23"/>
      <c r="E450" s="23"/>
      <c r="F450" s="23"/>
      <c r="G450" s="23"/>
      <c r="H450" s="23"/>
      <c r="I450" s="23"/>
    </row>
    <row r="451" spans="2:9" x14ac:dyDescent="0.2">
      <c r="B451" s="27">
        <f>BETA!P451</f>
        <v>-6.6490605050932702E-3</v>
      </c>
      <c r="C451" s="29">
        <f>BETA!Q451</f>
        <v>-1.1887591839834528E-2</v>
      </c>
      <c r="D451" s="23"/>
      <c r="E451" s="23"/>
      <c r="F451" s="23"/>
      <c r="G451" s="23"/>
      <c r="H451" s="23"/>
      <c r="I451" s="23"/>
    </row>
    <row r="452" spans="2:9" x14ac:dyDescent="0.2">
      <c r="B452" s="27">
        <f>BETA!P452</f>
        <v>-1.5808496512114919E-3</v>
      </c>
      <c r="C452" s="29">
        <f>BETA!Q452</f>
        <v>5.6440649026438838E-4</v>
      </c>
      <c r="D452" s="23"/>
      <c r="E452" s="23"/>
      <c r="F452" s="23"/>
      <c r="G452" s="23"/>
      <c r="H452" s="23"/>
      <c r="I452" s="23"/>
    </row>
    <row r="453" spans="2:9" x14ac:dyDescent="0.2">
      <c r="B453" s="27">
        <f>BETA!P453</f>
        <v>3.5546767448722478E-3</v>
      </c>
      <c r="C453" s="29">
        <f>BETA!Q453</f>
        <v>-1.3062632495487763E-2</v>
      </c>
      <c r="D453" s="23"/>
      <c r="E453" s="23"/>
      <c r="F453" s="23"/>
      <c r="G453" s="23"/>
      <c r="H453" s="23"/>
      <c r="I453" s="23"/>
    </row>
    <row r="454" spans="2:9" x14ac:dyDescent="0.2">
      <c r="B454" s="27">
        <f>BETA!P454</f>
        <v>4.6720660007938866E-3</v>
      </c>
      <c r="C454" s="29">
        <f>BETA!Q454</f>
        <v>1.5112338567960935E-2</v>
      </c>
      <c r="D454" s="23"/>
      <c r="E454" s="23"/>
      <c r="F454" s="23"/>
      <c r="G454" s="23"/>
      <c r="H454" s="23"/>
      <c r="I454" s="23"/>
    </row>
    <row r="455" spans="2:9" x14ac:dyDescent="0.2">
      <c r="B455" s="27">
        <f>BETA!P455</f>
        <v>-5.5596707298808936E-3</v>
      </c>
      <c r="C455" s="29">
        <f>BETA!Q455</f>
        <v>-8.792056429585941E-3</v>
      </c>
      <c r="D455" s="23"/>
      <c r="E455" s="23"/>
      <c r="F455" s="23"/>
      <c r="G455" s="23"/>
      <c r="H455" s="23"/>
      <c r="I455" s="23"/>
    </row>
    <row r="456" spans="2:9" x14ac:dyDescent="0.2">
      <c r="B456" s="27">
        <f>BETA!P456</f>
        <v>-8.6159976514489008E-5</v>
      </c>
      <c r="C456" s="29">
        <f>BETA!Q456</f>
        <v>-1.8082356107308965E-2</v>
      </c>
      <c r="D456" s="23"/>
      <c r="E456" s="23"/>
      <c r="F456" s="23"/>
      <c r="G456" s="23"/>
      <c r="H456" s="23"/>
      <c r="I456" s="23"/>
    </row>
    <row r="457" spans="2:9" x14ac:dyDescent="0.2">
      <c r="B457" s="27">
        <f>BETA!P457</f>
        <v>-3.8354984659817043E-3</v>
      </c>
      <c r="C457" s="29">
        <f>BETA!Q457</f>
        <v>-2.6374101222061744E-2</v>
      </c>
      <c r="D457" s="23"/>
      <c r="E457" s="23"/>
      <c r="F457" s="23"/>
      <c r="G457" s="23"/>
      <c r="H457" s="23"/>
      <c r="I457" s="23"/>
    </row>
    <row r="458" spans="2:9" x14ac:dyDescent="0.2">
      <c r="B458" s="27">
        <f>BETA!P458</f>
        <v>-1.8974902003011491E-3</v>
      </c>
      <c r="C458" s="29">
        <f>BETA!Q458</f>
        <v>-6.9346902675713118E-3</v>
      </c>
      <c r="D458" s="23"/>
      <c r="E458" s="23"/>
      <c r="F458" s="23"/>
      <c r="G458" s="23"/>
      <c r="H458" s="23"/>
      <c r="I458" s="23"/>
    </row>
    <row r="459" spans="2:9" x14ac:dyDescent="0.2">
      <c r="B459" s="27">
        <f>BETA!P459</f>
        <v>3.0979439698927413E-3</v>
      </c>
      <c r="C459" s="29">
        <f>BETA!Q459</f>
        <v>-5.2874124980768706E-3</v>
      </c>
      <c r="D459" s="23"/>
      <c r="E459" s="23"/>
      <c r="F459" s="23"/>
      <c r="G459" s="23"/>
      <c r="H459" s="23"/>
      <c r="I459" s="23"/>
    </row>
    <row r="460" spans="2:9" x14ac:dyDescent="0.2">
      <c r="B460" s="27">
        <f>BETA!P460</f>
        <v>5.5241197247532627E-3</v>
      </c>
      <c r="C460" s="29">
        <f>BETA!Q460</f>
        <v>2.4403305678384765E-2</v>
      </c>
      <c r="D460" s="23"/>
      <c r="E460" s="23"/>
      <c r="F460" s="23"/>
      <c r="G460" s="23"/>
      <c r="H460" s="23"/>
      <c r="I460" s="23"/>
    </row>
    <row r="461" spans="2:9" x14ac:dyDescent="0.2">
      <c r="B461" s="27">
        <f>BETA!P461</f>
        <v>-1.9512703790987526E-3</v>
      </c>
      <c r="C461" s="29">
        <f>BETA!Q461</f>
        <v>-8.1939138324754572E-3</v>
      </c>
      <c r="D461" s="23"/>
      <c r="E461" s="23"/>
      <c r="F461" s="23"/>
      <c r="G461" s="23"/>
      <c r="H461" s="23"/>
      <c r="I461" s="23"/>
    </row>
    <row r="462" spans="2:9" x14ac:dyDescent="0.2">
      <c r="B462" s="27">
        <f>BETA!P462</f>
        <v>-5.4997395464215313E-3</v>
      </c>
      <c r="C462" s="29">
        <f>BETA!Q462</f>
        <v>-3.0698825778829111E-3</v>
      </c>
      <c r="D462" s="23"/>
      <c r="E462" s="23"/>
      <c r="F462" s="23"/>
      <c r="G462" s="23"/>
      <c r="H462" s="23"/>
      <c r="I462" s="23"/>
    </row>
    <row r="463" spans="2:9" x14ac:dyDescent="0.2">
      <c r="B463" s="27">
        <f>BETA!P463</f>
        <v>-1.0115840874175311E-2</v>
      </c>
      <c r="C463" s="29">
        <f>BETA!Q463</f>
        <v>-6.3853030803752006E-3</v>
      </c>
      <c r="D463" s="23"/>
      <c r="E463" s="23"/>
      <c r="F463" s="23"/>
      <c r="G463" s="23"/>
      <c r="H463" s="23"/>
      <c r="I463" s="23"/>
    </row>
    <row r="464" spans="2:9" x14ac:dyDescent="0.2">
      <c r="B464" s="27">
        <f>BETA!P464</f>
        <v>-1.5987529123858428E-3</v>
      </c>
      <c r="C464" s="29">
        <f>BETA!Q464</f>
        <v>-3.6437837732585833E-3</v>
      </c>
      <c r="D464" s="23"/>
      <c r="E464" s="23"/>
      <c r="F464" s="23"/>
      <c r="G464" s="23"/>
      <c r="H464" s="23"/>
      <c r="I464" s="23"/>
    </row>
    <row r="465" spans="2:9" x14ac:dyDescent="0.2">
      <c r="B465" s="27">
        <f>BETA!P465</f>
        <v>3.3616296363169376E-3</v>
      </c>
      <c r="C465" s="29">
        <f>BETA!Q465</f>
        <v>-1.6904330987835392E-3</v>
      </c>
      <c r="D465" s="23"/>
      <c r="E465" s="23"/>
      <c r="F465" s="23"/>
      <c r="G465" s="23"/>
      <c r="H465" s="23"/>
      <c r="I465" s="23"/>
    </row>
    <row r="466" spans="2:9" x14ac:dyDescent="0.2">
      <c r="B466" s="27">
        <f>BETA!P466</f>
        <v>-2.9222528469781482E-4</v>
      </c>
      <c r="C466" s="29">
        <f>BETA!Q466</f>
        <v>1.5269676304995451E-3</v>
      </c>
      <c r="D466" s="23"/>
      <c r="E466" s="23"/>
      <c r="F466" s="23"/>
      <c r="G466" s="23"/>
      <c r="H466" s="23"/>
      <c r="I466" s="23"/>
    </row>
    <row r="467" spans="2:9" x14ac:dyDescent="0.2">
      <c r="B467" s="27">
        <f>BETA!P467</f>
        <v>-3.7835544146907927E-3</v>
      </c>
      <c r="C467" s="29">
        <f>BETA!Q467</f>
        <v>7.0591083750817596E-3</v>
      </c>
      <c r="D467" s="23"/>
      <c r="E467" s="23"/>
      <c r="F467" s="23"/>
      <c r="G467" s="23"/>
      <c r="H467" s="23"/>
      <c r="I467" s="23"/>
    </row>
    <row r="468" spans="2:9" x14ac:dyDescent="0.2">
      <c r="B468" s="27">
        <f>BETA!P468</f>
        <v>-4.8382128297796024E-3</v>
      </c>
      <c r="C468" s="29">
        <f>BETA!Q468</f>
        <v>-1.0170040069446371E-2</v>
      </c>
      <c r="D468" s="23"/>
      <c r="E468" s="23"/>
      <c r="F468" s="23"/>
      <c r="G468" s="23"/>
      <c r="H468" s="23"/>
      <c r="I468" s="23"/>
    </row>
    <row r="469" spans="2:9" x14ac:dyDescent="0.2">
      <c r="B469" s="27">
        <f>BETA!P469</f>
        <v>2.0960655805411449E-3</v>
      </c>
      <c r="C469" s="29">
        <f>BETA!Q469</f>
        <v>1.0931948630722085E-4</v>
      </c>
      <c r="D469" s="23"/>
      <c r="E469" s="23"/>
      <c r="F469" s="23"/>
      <c r="G469" s="23"/>
      <c r="H469" s="23"/>
      <c r="I469" s="23"/>
    </row>
    <row r="470" spans="2:9" x14ac:dyDescent="0.2">
      <c r="B470" s="27">
        <f>BETA!P470</f>
        <v>6.0218926164302307E-3</v>
      </c>
      <c r="C470" s="29">
        <f>BETA!Q470</f>
        <v>3.2740398121070408E-3</v>
      </c>
      <c r="D470" s="23"/>
      <c r="E470" s="23"/>
      <c r="F470" s="23"/>
      <c r="G470" s="23"/>
      <c r="H470" s="23"/>
      <c r="I470" s="23"/>
    </row>
    <row r="471" spans="2:9" x14ac:dyDescent="0.2">
      <c r="B471" s="27">
        <f>BETA!P471</f>
        <v>6.6502667322056817E-3</v>
      </c>
      <c r="C471" s="29">
        <f>BETA!Q471</f>
        <v>-2.1815017377380353E-3</v>
      </c>
      <c r="D471" s="23"/>
      <c r="E471" s="23"/>
      <c r="F471" s="23"/>
      <c r="G471" s="23"/>
      <c r="H471" s="23"/>
      <c r="I471" s="23"/>
    </row>
    <row r="472" spans="2:9" x14ac:dyDescent="0.2">
      <c r="B472" s="27">
        <f>BETA!P472</f>
        <v>-5.1105808010898941E-3</v>
      </c>
      <c r="C472" s="29">
        <f>BETA!Q472</f>
        <v>-5.6393699784423098E-3</v>
      </c>
      <c r="D472" s="23"/>
      <c r="E472" s="23"/>
      <c r="F472" s="23"/>
      <c r="G472" s="23"/>
      <c r="H472" s="23"/>
      <c r="I472" s="23"/>
    </row>
    <row r="473" spans="2:9" x14ac:dyDescent="0.2">
      <c r="B473" s="27">
        <f>BETA!P473</f>
        <v>-1.9910857991940023E-3</v>
      </c>
      <c r="C473" s="29">
        <f>BETA!Q473</f>
        <v>-1.6274022398127946E-2</v>
      </c>
      <c r="D473" s="23"/>
      <c r="E473" s="23"/>
      <c r="F473" s="23"/>
      <c r="G473" s="23"/>
      <c r="H473" s="23"/>
      <c r="I473" s="23"/>
    </row>
    <row r="474" spans="2:9" x14ac:dyDescent="0.2">
      <c r="B474" s="27">
        <f>BETA!P474</f>
        <v>5.7620544480506918E-4</v>
      </c>
      <c r="C474" s="29">
        <f>BETA!Q474</f>
        <v>-6.7755109836082255E-3</v>
      </c>
      <c r="D474" s="23"/>
      <c r="E474" s="23"/>
      <c r="F474" s="23"/>
      <c r="G474" s="23"/>
      <c r="H474" s="23"/>
      <c r="I474" s="23"/>
    </row>
    <row r="475" spans="2:9" x14ac:dyDescent="0.2">
      <c r="B475" s="27">
        <f>BETA!P475</f>
        <v>-2.8919630123276723E-3</v>
      </c>
      <c r="C475" s="29">
        <f>BETA!Q475</f>
        <v>-1.8558619616800449E-3</v>
      </c>
      <c r="D475" s="23"/>
      <c r="E475" s="23"/>
      <c r="F475" s="23"/>
      <c r="G475" s="23"/>
      <c r="H475" s="23"/>
      <c r="I475" s="23"/>
    </row>
    <row r="476" spans="2:9" x14ac:dyDescent="0.2">
      <c r="B476" s="27">
        <f>BETA!P476</f>
        <v>4.7277656992831085E-5</v>
      </c>
      <c r="C476" s="29">
        <f>BETA!Q476</f>
        <v>-1.1094244090073209E-2</v>
      </c>
      <c r="D476" s="23"/>
      <c r="E476" s="23"/>
      <c r="F476" s="23"/>
      <c r="G476" s="23"/>
      <c r="H476" s="23"/>
      <c r="I476" s="23"/>
    </row>
    <row r="477" spans="2:9" x14ac:dyDescent="0.2">
      <c r="B477" s="27">
        <f>BETA!P477</f>
        <v>-1.1561249757588508E-2</v>
      </c>
      <c r="C477" s="29">
        <f>BETA!Q477</f>
        <v>-1.5082723198370163E-2</v>
      </c>
      <c r="D477" s="23"/>
      <c r="E477" s="23"/>
      <c r="F477" s="23"/>
      <c r="G477" s="23"/>
      <c r="H477" s="23"/>
      <c r="I477" s="23"/>
    </row>
    <row r="478" spans="2:9" x14ac:dyDescent="0.2">
      <c r="B478" s="27">
        <f>BETA!P478</f>
        <v>1.1318361327194361E-2</v>
      </c>
      <c r="C478" s="29">
        <f>BETA!Q478</f>
        <v>7.5090256235914635E-4</v>
      </c>
      <c r="D478" s="23"/>
      <c r="E478" s="23"/>
      <c r="F478" s="23"/>
      <c r="G478" s="23"/>
      <c r="H478" s="23"/>
      <c r="I478" s="23"/>
    </row>
    <row r="479" spans="2:9" x14ac:dyDescent="0.2">
      <c r="B479" s="27">
        <f>BETA!P479</f>
        <v>-9.0441232842988321E-3</v>
      </c>
      <c r="C479" s="29">
        <f>BETA!Q479</f>
        <v>-7.0692147448438453E-3</v>
      </c>
      <c r="D479" s="23"/>
      <c r="E479" s="23"/>
      <c r="F479" s="23"/>
      <c r="G479" s="23"/>
      <c r="H479" s="23"/>
      <c r="I479" s="23"/>
    </row>
    <row r="480" spans="2:9" x14ac:dyDescent="0.2">
      <c r="B480" s="27">
        <f>BETA!P480</f>
        <v>2.6342344251511227E-3</v>
      </c>
      <c r="C480" s="29">
        <f>BETA!Q480</f>
        <v>1.2482103695183221E-2</v>
      </c>
      <c r="D480" s="23"/>
      <c r="E480" s="23"/>
      <c r="F480" s="23"/>
      <c r="G480" s="23"/>
      <c r="H480" s="23"/>
      <c r="I480" s="23"/>
    </row>
    <row r="481" spans="2:9" x14ac:dyDescent="0.2">
      <c r="B481" s="27">
        <f>BETA!P481</f>
        <v>-3.9564947177771542E-3</v>
      </c>
      <c r="C481" s="29">
        <f>BETA!Q481</f>
        <v>-1.2307669877838278E-2</v>
      </c>
      <c r="D481" s="23"/>
      <c r="E481" s="23"/>
      <c r="F481" s="23"/>
      <c r="G481" s="23"/>
      <c r="H481" s="23"/>
      <c r="I481" s="23"/>
    </row>
    <row r="482" spans="2:9" x14ac:dyDescent="0.2">
      <c r="B482" s="27">
        <f>BETA!P482</f>
        <v>-7.60603335922888E-3</v>
      </c>
      <c r="C482" s="29">
        <f>BETA!Q482</f>
        <v>2.4579163160333255E-2</v>
      </c>
      <c r="D482" s="23"/>
      <c r="E482" s="23"/>
      <c r="F482" s="23"/>
      <c r="G482" s="23"/>
      <c r="H482" s="23"/>
      <c r="I482" s="23"/>
    </row>
    <row r="483" spans="2:9" x14ac:dyDescent="0.2">
      <c r="B483" s="27">
        <f>BETA!P483</f>
        <v>-5.7676904885055578E-3</v>
      </c>
      <c r="C483" s="29">
        <f>BETA!Q483</f>
        <v>7.0659687449199466E-3</v>
      </c>
      <c r="D483" s="23"/>
      <c r="E483" s="23"/>
      <c r="F483" s="23"/>
      <c r="G483" s="23"/>
      <c r="H483" s="23"/>
      <c r="I483" s="23"/>
    </row>
    <row r="484" spans="2:9" x14ac:dyDescent="0.2">
      <c r="B484" s="27">
        <f>BETA!P484</f>
        <v>-2.8210295290376749E-3</v>
      </c>
      <c r="C484" s="29">
        <f>BETA!Q484</f>
        <v>-1.0532373693414632E-2</v>
      </c>
      <c r="D484" s="23"/>
      <c r="E484" s="23"/>
      <c r="F484" s="23"/>
      <c r="G484" s="23"/>
      <c r="H484" s="23"/>
      <c r="I484" s="23"/>
    </row>
    <row r="485" spans="2:9" x14ac:dyDescent="0.2">
      <c r="B485" s="27">
        <f>BETA!P485</f>
        <v>-1.2415673497651485E-3</v>
      </c>
      <c r="C485" s="29">
        <f>BETA!Q485</f>
        <v>4.4869867686670659E-3</v>
      </c>
      <c r="D485" s="23"/>
      <c r="E485" s="23"/>
      <c r="F485" s="23"/>
      <c r="G485" s="23"/>
      <c r="H485" s="23"/>
      <c r="I485" s="23"/>
    </row>
    <row r="486" spans="2:9" x14ac:dyDescent="0.2">
      <c r="B486" s="27">
        <f>BETA!P486</f>
        <v>-6.7001522713649956E-3</v>
      </c>
      <c r="C486" s="29">
        <f>BETA!Q486</f>
        <v>-2.0727910730226146E-2</v>
      </c>
      <c r="D486" s="23"/>
      <c r="E486" s="23"/>
      <c r="F486" s="23"/>
      <c r="G486" s="23"/>
      <c r="H486" s="23"/>
      <c r="I486" s="23"/>
    </row>
    <row r="487" spans="2:9" x14ac:dyDescent="0.2">
      <c r="B487" s="27">
        <f>BETA!P487</f>
        <v>-3.8076105893108237E-4</v>
      </c>
      <c r="C487" s="29">
        <f>BETA!Q487</f>
        <v>5.2511733811690057E-3</v>
      </c>
      <c r="D487" s="23"/>
      <c r="E487" s="23"/>
      <c r="F487" s="23"/>
      <c r="G487" s="23"/>
      <c r="H487" s="23"/>
      <c r="I487" s="23"/>
    </row>
    <row r="488" spans="2:9" x14ac:dyDescent="0.2">
      <c r="B488" s="27">
        <f>BETA!P488</f>
        <v>-1.0830524342422367E-3</v>
      </c>
      <c r="C488" s="29">
        <f>BETA!Q488</f>
        <v>5.3382441724587216E-3</v>
      </c>
      <c r="D488" s="23"/>
      <c r="E488" s="23"/>
      <c r="F488" s="23"/>
      <c r="G488" s="23"/>
      <c r="H488" s="23"/>
      <c r="I488" s="23"/>
    </row>
    <row r="489" spans="2:9" x14ac:dyDescent="0.2">
      <c r="B489" s="27">
        <f>BETA!P489</f>
        <v>2.6691872768831687E-3</v>
      </c>
      <c r="C489" s="29">
        <f>BETA!Q489</f>
        <v>-1.1573470193021249E-2</v>
      </c>
      <c r="D489" s="23"/>
      <c r="E489" s="23"/>
      <c r="F489" s="23"/>
      <c r="G489" s="23"/>
      <c r="H489" s="23"/>
      <c r="I489" s="23"/>
    </row>
    <row r="490" spans="2:9" x14ac:dyDescent="0.2">
      <c r="B490" s="27">
        <f>BETA!P490</f>
        <v>3.0716079014201621E-3</v>
      </c>
      <c r="C490" s="29">
        <f>BETA!Q490</f>
        <v>1.3889694923590369E-3</v>
      </c>
      <c r="D490" s="23"/>
      <c r="E490" s="23"/>
      <c r="F490" s="23"/>
      <c r="G490" s="23"/>
      <c r="H490" s="23"/>
      <c r="I490" s="23"/>
    </row>
    <row r="491" spans="2:9" x14ac:dyDescent="0.2">
      <c r="B491" s="27">
        <f>BETA!P491</f>
        <v>8.6462635130574502E-3</v>
      </c>
      <c r="C491" s="29">
        <f>BETA!Q491</f>
        <v>-2.3136098200252536E-4</v>
      </c>
      <c r="D491" s="23"/>
      <c r="E491" s="23"/>
      <c r="F491" s="23"/>
      <c r="G491" s="23"/>
      <c r="H491" s="23"/>
      <c r="I491" s="23"/>
    </row>
    <row r="492" spans="2:9" x14ac:dyDescent="0.2">
      <c r="B492" s="27">
        <f>BETA!P492</f>
        <v>-6.3282251953931002E-4</v>
      </c>
      <c r="C492" s="29">
        <f>BETA!Q492</f>
        <v>-1.5506898114813702E-2</v>
      </c>
      <c r="D492" s="23"/>
      <c r="E492" s="23"/>
      <c r="F492" s="23"/>
      <c r="G492" s="23"/>
      <c r="H492" s="23"/>
      <c r="I492" s="23"/>
    </row>
    <row r="493" spans="2:9" x14ac:dyDescent="0.2">
      <c r="B493" s="27">
        <f>BETA!P493</f>
        <v>-3.8996158019282824E-3</v>
      </c>
      <c r="C493" s="29">
        <f>BETA!Q493</f>
        <v>2.6403042885570697E-3</v>
      </c>
      <c r="D493" s="23"/>
      <c r="E493" s="23"/>
      <c r="F493" s="23"/>
      <c r="G493" s="23"/>
      <c r="H493" s="23"/>
      <c r="I493" s="23"/>
    </row>
    <row r="494" spans="2:9" x14ac:dyDescent="0.2">
      <c r="B494" s="27">
        <f>BETA!P494</f>
        <v>-5.1866621312722204E-3</v>
      </c>
      <c r="C494" s="29">
        <f>BETA!Q494</f>
        <v>-6.9973531031582567E-3</v>
      </c>
      <c r="D494" s="23"/>
      <c r="E494" s="23"/>
      <c r="F494" s="23"/>
      <c r="G494" s="23"/>
      <c r="H494" s="23"/>
      <c r="I494" s="23"/>
    </row>
    <row r="495" spans="2:9" x14ac:dyDescent="0.2">
      <c r="B495" s="27">
        <f>BETA!P495</f>
        <v>-2.2627103757086463E-4</v>
      </c>
      <c r="C495" s="29">
        <f>BETA!Q495</f>
        <v>5.4140072218673918E-3</v>
      </c>
      <c r="D495" s="23"/>
      <c r="E495" s="23"/>
      <c r="F495" s="23"/>
      <c r="G495" s="23"/>
      <c r="H495" s="23"/>
      <c r="I495" s="23"/>
    </row>
    <row r="496" spans="2:9" x14ac:dyDescent="0.2">
      <c r="B496" s="27">
        <f>BETA!P496</f>
        <v>-2.403904429891174E-3</v>
      </c>
      <c r="C496" s="29">
        <f>BETA!Q496</f>
        <v>9.9857759903457903E-3</v>
      </c>
      <c r="D496" s="23"/>
      <c r="E496" s="23"/>
      <c r="F496" s="23"/>
      <c r="G496" s="23"/>
      <c r="H496" s="23"/>
      <c r="I496" s="23"/>
    </row>
    <row r="497" spans="2:9" x14ac:dyDescent="0.2">
      <c r="B497" s="27">
        <f>BETA!P497</f>
        <v>-9.813056061909891E-3</v>
      </c>
      <c r="C497" s="29">
        <f>BETA!Q497</f>
        <v>4.7533565819372504E-3</v>
      </c>
      <c r="D497" s="23"/>
      <c r="E497" s="23"/>
      <c r="F497" s="23"/>
      <c r="G497" s="23"/>
      <c r="H497" s="23"/>
      <c r="I497" s="23"/>
    </row>
    <row r="498" spans="2:9" x14ac:dyDescent="0.2">
      <c r="B498" s="27">
        <f>BETA!P498</f>
        <v>-1.9461815644030316E-3</v>
      </c>
      <c r="C498" s="29">
        <f>BETA!Q498</f>
        <v>-7.0802918960012236E-3</v>
      </c>
      <c r="D498" s="23"/>
      <c r="E498" s="23"/>
      <c r="F498" s="23"/>
      <c r="G498" s="23"/>
      <c r="H498" s="23"/>
      <c r="I498" s="23"/>
    </row>
    <row r="499" spans="2:9" x14ac:dyDescent="0.2">
      <c r="B499" s="27">
        <f>BETA!P499</f>
        <v>-1.7639034515877235E-2</v>
      </c>
      <c r="C499" s="29">
        <f>BETA!Q499</f>
        <v>-1.869433079261406E-2</v>
      </c>
      <c r="D499" s="23"/>
      <c r="E499" s="23"/>
      <c r="F499" s="23"/>
      <c r="G499" s="23"/>
      <c r="H499" s="23"/>
      <c r="I499" s="23"/>
    </row>
    <row r="500" spans="2:9" x14ac:dyDescent="0.2">
      <c r="B500" s="27">
        <f>BETA!P500</f>
        <v>-5.9939364638097025E-3</v>
      </c>
      <c r="C500" s="29">
        <f>BETA!Q500</f>
        <v>-1.2119189554054889E-2</v>
      </c>
      <c r="D500" s="23"/>
      <c r="E500" s="23"/>
      <c r="F500" s="23"/>
      <c r="G500" s="23"/>
      <c r="H500" s="23"/>
      <c r="I500" s="23"/>
    </row>
    <row r="501" spans="2:9" x14ac:dyDescent="0.2">
      <c r="B501" s="27">
        <f>BETA!P501</f>
        <v>6.9646645869625109E-4</v>
      </c>
      <c r="C501" s="29">
        <f>BETA!Q501</f>
        <v>1.0805619973239383E-3</v>
      </c>
      <c r="D501" s="23"/>
      <c r="E501" s="23"/>
      <c r="F501" s="23"/>
      <c r="G501" s="23"/>
      <c r="H501" s="23"/>
      <c r="I501" s="23"/>
    </row>
    <row r="502" spans="2:9" x14ac:dyDescent="0.2">
      <c r="B502" s="27">
        <f>BETA!P502</f>
        <v>-2.2010591190726337E-3</v>
      </c>
      <c r="C502" s="29">
        <f>BETA!Q502</f>
        <v>7.8291151433961866E-3</v>
      </c>
      <c r="D502" s="23"/>
      <c r="E502" s="23"/>
      <c r="F502" s="23"/>
      <c r="G502" s="23"/>
      <c r="H502" s="23"/>
      <c r="I502" s="23"/>
    </row>
    <row r="503" spans="2:9" x14ac:dyDescent="0.2">
      <c r="B503" s="27">
        <f>BETA!P503</f>
        <v>6.8977630214940265E-3</v>
      </c>
      <c r="C503" s="29">
        <f>BETA!Q503</f>
        <v>1.0540750168191901E-2</v>
      </c>
      <c r="D503" s="23"/>
      <c r="E503" s="23"/>
      <c r="F503" s="23"/>
      <c r="G503" s="23"/>
      <c r="H503" s="23"/>
      <c r="I503" s="23"/>
    </row>
    <row r="504" spans="2:9" x14ac:dyDescent="0.2">
      <c r="B504" s="27">
        <f>BETA!P504</f>
        <v>4.9821064621934736E-3</v>
      </c>
      <c r="C504" s="29">
        <f>BETA!Q504</f>
        <v>1.0009126803410581E-3</v>
      </c>
      <c r="D504" s="23"/>
      <c r="E504" s="23"/>
      <c r="F504" s="23"/>
      <c r="G504" s="23"/>
      <c r="H504" s="23"/>
      <c r="I504" s="23"/>
    </row>
    <row r="505" spans="2:9" x14ac:dyDescent="0.2">
      <c r="B505" s="27">
        <f>BETA!P505</f>
        <v>-2.4062420807453434E-3</v>
      </c>
      <c r="C505" s="29">
        <f>BETA!Q505</f>
        <v>6.9784772281361058E-3</v>
      </c>
      <c r="D505" s="23"/>
      <c r="E505" s="23"/>
      <c r="F505" s="23"/>
      <c r="G505" s="23"/>
      <c r="H505" s="23"/>
      <c r="I505" s="23"/>
    </row>
    <row r="506" spans="2:9" x14ac:dyDescent="0.2">
      <c r="B506" s="27">
        <f>BETA!P506</f>
        <v>-7.7047229197199059E-3</v>
      </c>
      <c r="C506" s="29">
        <f>BETA!Q506</f>
        <v>-2.1322013798555042E-2</v>
      </c>
      <c r="D506" s="23"/>
      <c r="E506" s="23"/>
      <c r="F506" s="23"/>
      <c r="G506" s="23"/>
      <c r="H506" s="23"/>
      <c r="I506" s="23"/>
    </row>
    <row r="507" spans="2:9" x14ac:dyDescent="0.2">
      <c r="B507" s="27">
        <f>BETA!P507</f>
        <v>6.24381184627188E-3</v>
      </c>
      <c r="C507" s="29">
        <f>BETA!Q507</f>
        <v>-1.7910982465270809E-4</v>
      </c>
      <c r="D507" s="23"/>
      <c r="E507" s="23"/>
      <c r="F507" s="23"/>
      <c r="G507" s="23"/>
      <c r="H507" s="23"/>
      <c r="I507" s="23"/>
    </row>
    <row r="508" spans="2:9" x14ac:dyDescent="0.2">
      <c r="B508" s="27">
        <f>BETA!P508</f>
        <v>-6.1416114934094383E-3</v>
      </c>
      <c r="C508" s="29">
        <f>BETA!Q508</f>
        <v>-8.2137216479570788E-3</v>
      </c>
      <c r="D508" s="23"/>
      <c r="E508" s="23"/>
      <c r="F508" s="23"/>
      <c r="G508" s="23"/>
      <c r="H508" s="23"/>
      <c r="I508" s="23"/>
    </row>
    <row r="509" spans="2:9" x14ac:dyDescent="0.2">
      <c r="B509" s="27">
        <f>BETA!P509</f>
        <v>-1.3705964968646141E-3</v>
      </c>
      <c r="C509" s="29">
        <f>BETA!Q509</f>
        <v>-7.8569242568968679E-3</v>
      </c>
      <c r="D509" s="23"/>
      <c r="E509" s="23"/>
      <c r="F509" s="23"/>
      <c r="G509" s="23"/>
      <c r="H509" s="23"/>
      <c r="I509" s="23"/>
    </row>
    <row r="510" spans="2:9" x14ac:dyDescent="0.2">
      <c r="B510" s="27">
        <f>BETA!P510</f>
        <v>5.9640166320863138E-3</v>
      </c>
      <c r="C510" s="29">
        <f>BETA!Q510</f>
        <v>1.0622346242927865E-2</v>
      </c>
      <c r="D510" s="23"/>
      <c r="E510" s="23"/>
      <c r="F510" s="23"/>
      <c r="G510" s="23"/>
      <c r="H510" s="23"/>
      <c r="I510" s="23"/>
    </row>
    <row r="511" spans="2:9" x14ac:dyDescent="0.2">
      <c r="B511" s="27">
        <f>BETA!P511</f>
        <v>5.8148209047920998E-3</v>
      </c>
      <c r="C511" s="29">
        <f>BETA!Q511</f>
        <v>-6.0052848309680336E-4</v>
      </c>
      <c r="D511" s="23"/>
      <c r="E511" s="23"/>
      <c r="F511" s="23"/>
      <c r="G511" s="23"/>
      <c r="H511" s="23"/>
      <c r="I511" s="23"/>
    </row>
    <row r="512" spans="2:9" x14ac:dyDescent="0.2">
      <c r="B512" s="27">
        <f>BETA!P512</f>
        <v>1.5289677062129952E-2</v>
      </c>
      <c r="C512" s="29">
        <f>BETA!Q512</f>
        <v>2.3216123608774748E-2</v>
      </c>
      <c r="D512" s="23"/>
      <c r="E512" s="23"/>
      <c r="F512" s="23"/>
      <c r="G512" s="23"/>
      <c r="H512" s="23"/>
      <c r="I512" s="23"/>
    </row>
    <row r="513" spans="2:9" x14ac:dyDescent="0.2">
      <c r="B513" s="27">
        <f>BETA!P513</f>
        <v>1.1285508104774798E-2</v>
      </c>
      <c r="C513" s="29">
        <f>BETA!Q513</f>
        <v>1.8492124315455574E-2</v>
      </c>
      <c r="D513" s="23"/>
      <c r="E513" s="23"/>
      <c r="F513" s="23"/>
      <c r="G513" s="23"/>
      <c r="H513" s="23"/>
      <c r="I513" s="23"/>
    </row>
    <row r="514" spans="2:9" x14ac:dyDescent="0.2">
      <c r="B514" s="27">
        <f>BETA!P514</f>
        <v>9.0186261617607628E-3</v>
      </c>
      <c r="C514" s="29">
        <f>BETA!Q514</f>
        <v>-7.9248426320553608E-3</v>
      </c>
      <c r="D514" s="23"/>
      <c r="E514" s="23"/>
      <c r="F514" s="23"/>
      <c r="G514" s="23"/>
      <c r="H514" s="23"/>
      <c r="I514" s="23"/>
    </row>
    <row r="515" spans="2:9" x14ac:dyDescent="0.2">
      <c r="B515" s="27">
        <f>BETA!P515</f>
        <v>-2.0507162422377205E-3</v>
      </c>
      <c r="C515" s="29">
        <f>BETA!Q515</f>
        <v>-1.6856059092909821E-3</v>
      </c>
      <c r="D515" s="23"/>
      <c r="E515" s="23"/>
      <c r="F515" s="23"/>
      <c r="G515" s="23"/>
      <c r="H515" s="23"/>
      <c r="I515" s="23"/>
    </row>
    <row r="516" spans="2:9" x14ac:dyDescent="0.2">
      <c r="B516" s="27">
        <f>BETA!P516</f>
        <v>-6.9229323769362189E-3</v>
      </c>
      <c r="C516" s="29">
        <f>BETA!Q516</f>
        <v>-8.0016780639807338E-3</v>
      </c>
      <c r="D516" s="23"/>
      <c r="E516" s="23"/>
      <c r="F516" s="23"/>
      <c r="G516" s="23"/>
      <c r="H516" s="23"/>
      <c r="I516" s="23"/>
    </row>
    <row r="517" spans="2:9" x14ac:dyDescent="0.2">
      <c r="B517" s="27">
        <f>BETA!P517</f>
        <v>-1.5155828015330513E-2</v>
      </c>
      <c r="C517" s="29">
        <f>BETA!Q517</f>
        <v>-8.4801167744849894E-3</v>
      </c>
      <c r="D517" s="23"/>
      <c r="E517" s="23"/>
      <c r="F517" s="23"/>
      <c r="G517" s="23"/>
      <c r="H517" s="23"/>
      <c r="I517" s="23"/>
    </row>
    <row r="518" spans="2:9" x14ac:dyDescent="0.2">
      <c r="B518" s="27">
        <f>BETA!P518</f>
        <v>8.4809192678228749E-3</v>
      </c>
      <c r="C518" s="29">
        <f>BETA!Q518</f>
        <v>2.3033872318219187E-2</v>
      </c>
      <c r="D518" s="23"/>
      <c r="E518" s="23"/>
      <c r="F518" s="23"/>
      <c r="G518" s="23"/>
      <c r="H518" s="23"/>
      <c r="I518" s="23"/>
    </row>
    <row r="519" spans="2:9" x14ac:dyDescent="0.2">
      <c r="B519" s="27">
        <f>BETA!P519</f>
        <v>-7.5855371448117978E-3</v>
      </c>
      <c r="C519" s="29">
        <f>BETA!Q519</f>
        <v>-2.4631931312983017E-2</v>
      </c>
      <c r="D519" s="23"/>
      <c r="E519" s="23"/>
      <c r="F519" s="23"/>
      <c r="G519" s="23"/>
      <c r="H519" s="23"/>
      <c r="I519" s="23"/>
    </row>
    <row r="520" spans="2:9" x14ac:dyDescent="0.2">
      <c r="B520" s="27">
        <f>BETA!P520</f>
        <v>5.5176242030986122E-3</v>
      </c>
      <c r="C520" s="29">
        <f>BETA!Q520</f>
        <v>1.206997490460811E-2</v>
      </c>
      <c r="D520" s="23"/>
      <c r="E520" s="23"/>
      <c r="F520" s="23"/>
      <c r="G520" s="23"/>
      <c r="H520" s="23"/>
      <c r="I520" s="23"/>
    </row>
    <row r="521" spans="2:9" x14ac:dyDescent="0.2">
      <c r="B521" s="27">
        <f>BETA!P521</f>
        <v>2.9570822209760098E-3</v>
      </c>
      <c r="C521" s="29">
        <f>BETA!Q521</f>
        <v>-3.4588925002304359E-3</v>
      </c>
      <c r="D521" s="23"/>
      <c r="E521" s="23"/>
      <c r="F521" s="23"/>
      <c r="G521" s="23"/>
      <c r="H521" s="23"/>
      <c r="I521" s="23"/>
    </row>
    <row r="522" spans="2:9" x14ac:dyDescent="0.2">
      <c r="B522" s="27">
        <f>BETA!P522</f>
        <v>2.3829745332397522E-3</v>
      </c>
      <c r="C522" s="29">
        <f>BETA!Q522</f>
        <v>-8.3149528159066587E-3</v>
      </c>
      <c r="D522" s="23"/>
      <c r="E522" s="23"/>
      <c r="F522" s="23"/>
      <c r="G522" s="23"/>
      <c r="H522" s="23"/>
      <c r="I522" s="23"/>
    </row>
    <row r="523" spans="2:9" x14ac:dyDescent="0.2">
      <c r="B523" s="27">
        <f>BETA!P523</f>
        <v>2.3322857729089655E-3</v>
      </c>
      <c r="C523" s="29">
        <f>BETA!Q523</f>
        <v>-1.3113378589960225E-2</v>
      </c>
      <c r="D523" s="23"/>
      <c r="E523" s="23"/>
      <c r="F523" s="23"/>
      <c r="G523" s="23"/>
      <c r="H523" s="23"/>
      <c r="I523" s="23"/>
    </row>
    <row r="524" spans="2:9" x14ac:dyDescent="0.2">
      <c r="B524" s="27">
        <f>BETA!P524</f>
        <v>1.540900310513621E-2</v>
      </c>
      <c r="C524" s="29">
        <f>BETA!Q524</f>
        <v>1.2758012559212611E-2</v>
      </c>
      <c r="D524" s="23"/>
      <c r="E524" s="23"/>
      <c r="F524" s="23"/>
      <c r="G524" s="23"/>
      <c r="H524" s="23"/>
      <c r="I524" s="23"/>
    </row>
    <row r="525" spans="2:9" x14ac:dyDescent="0.2">
      <c r="B525" s="27">
        <f>BETA!P525</f>
        <v>3.1014073090148336E-4</v>
      </c>
      <c r="C525" s="29">
        <f>BETA!Q525</f>
        <v>3.1937571504834883E-3</v>
      </c>
      <c r="D525" s="23"/>
      <c r="E525" s="23"/>
      <c r="F525" s="23"/>
      <c r="G525" s="23"/>
      <c r="H525" s="23"/>
      <c r="I525" s="23"/>
    </row>
    <row r="526" spans="2:9" x14ac:dyDescent="0.2">
      <c r="B526" s="27">
        <f>BETA!P526</f>
        <v>5.1116800517079742E-3</v>
      </c>
      <c r="C526" s="29">
        <f>BETA!Q526</f>
        <v>9.5790113343069607E-3</v>
      </c>
      <c r="D526" s="23"/>
      <c r="E526" s="23"/>
      <c r="F526" s="23"/>
      <c r="G526" s="23"/>
      <c r="H526" s="23"/>
      <c r="I526" s="23"/>
    </row>
    <row r="527" spans="2:9" x14ac:dyDescent="0.2">
      <c r="B527" s="27">
        <f>BETA!P527</f>
        <v>5.1820686707460409E-3</v>
      </c>
      <c r="C527" s="29">
        <f>BETA!Q527</f>
        <v>1.145594478509006E-2</v>
      </c>
      <c r="D527" s="23"/>
      <c r="E527" s="23"/>
      <c r="F527" s="23"/>
      <c r="G527" s="23"/>
      <c r="H527" s="23"/>
      <c r="I527" s="23"/>
    </row>
    <row r="528" spans="2:9" x14ac:dyDescent="0.2">
      <c r="B528" s="27">
        <f>BETA!P528</f>
        <v>-7.2466490275915885E-4</v>
      </c>
      <c r="C528" s="29">
        <f>BETA!Q528</f>
        <v>4.0968292493213558E-3</v>
      </c>
      <c r="D528" s="23"/>
      <c r="E528" s="23"/>
      <c r="F528" s="23"/>
      <c r="G528" s="23"/>
      <c r="H528" s="23"/>
      <c r="I528" s="23"/>
    </row>
    <row r="529" spans="2:9" x14ac:dyDescent="0.2">
      <c r="B529" s="27">
        <f>BETA!P529</f>
        <v>-3.9708213621967546E-3</v>
      </c>
      <c r="C529" s="29">
        <f>BETA!Q529</f>
        <v>2.8176321795112158E-3</v>
      </c>
      <c r="D529" s="23"/>
      <c r="E529" s="23"/>
      <c r="F529" s="23"/>
      <c r="G529" s="23"/>
      <c r="H529" s="23"/>
      <c r="I529" s="23"/>
    </row>
    <row r="530" spans="2:9" x14ac:dyDescent="0.2">
      <c r="B530" s="27">
        <f>BETA!P530</f>
        <v>-9.8864584764728636E-3</v>
      </c>
      <c r="C530" s="29">
        <f>BETA!Q530</f>
        <v>-1.3469579602099697E-2</v>
      </c>
      <c r="D530" s="23"/>
      <c r="E530" s="23"/>
      <c r="F530" s="23"/>
      <c r="G530" s="23"/>
      <c r="H530" s="23"/>
      <c r="I530" s="23"/>
    </row>
    <row r="531" spans="2:9" x14ac:dyDescent="0.2">
      <c r="B531" s="27">
        <f>BETA!P531</f>
        <v>4.1425308429763425E-3</v>
      </c>
      <c r="C531" s="29">
        <f>BETA!Q531</f>
        <v>9.44195620584822E-3</v>
      </c>
      <c r="D531" s="23"/>
      <c r="E531" s="23"/>
      <c r="F531" s="23"/>
      <c r="G531" s="23"/>
      <c r="H531" s="23"/>
      <c r="I531" s="23"/>
    </row>
    <row r="532" spans="2:9" x14ac:dyDescent="0.2">
      <c r="B532" s="27">
        <f>BETA!P532</f>
        <v>2.0334371654891501E-3</v>
      </c>
      <c r="C532" s="29">
        <f>BETA!Q532</f>
        <v>5.1874694958495185E-4</v>
      </c>
      <c r="D532" s="23"/>
      <c r="E532" s="23"/>
      <c r="F532" s="23"/>
      <c r="G532" s="23"/>
      <c r="H532" s="23"/>
      <c r="I532" s="23"/>
    </row>
    <row r="533" spans="2:9" x14ac:dyDescent="0.2">
      <c r="B533" s="27">
        <f>BETA!P533</f>
        <v>-2.3451066691239581E-3</v>
      </c>
      <c r="C533" s="29">
        <f>BETA!Q533</f>
        <v>4.6566527563165084E-3</v>
      </c>
      <c r="D533" s="23"/>
      <c r="E533" s="23"/>
      <c r="F533" s="23"/>
      <c r="G533" s="23"/>
      <c r="H533" s="23"/>
      <c r="I533" s="23"/>
    </row>
    <row r="534" spans="2:9" x14ac:dyDescent="0.2">
      <c r="B534" s="27">
        <f>BETA!P534</f>
        <v>-6.246411892313901E-3</v>
      </c>
      <c r="C534" s="29">
        <f>BETA!Q534</f>
        <v>8.3959713013723441E-3</v>
      </c>
      <c r="D534" s="23"/>
      <c r="E534" s="23"/>
      <c r="F534" s="23"/>
      <c r="G534" s="23"/>
      <c r="H534" s="23"/>
      <c r="I534" s="23"/>
    </row>
    <row r="535" spans="2:9" x14ac:dyDescent="0.2">
      <c r="B535" s="27">
        <f>BETA!P535</f>
        <v>3.6568403107079843E-3</v>
      </c>
      <c r="C535" s="29">
        <f>BETA!Q535</f>
        <v>4.0300891781590966E-3</v>
      </c>
      <c r="D535" s="23"/>
      <c r="E535" s="23"/>
      <c r="F535" s="23"/>
      <c r="G535" s="23"/>
      <c r="H535" s="23"/>
      <c r="I535" s="23"/>
    </row>
    <row r="536" spans="2:9" x14ac:dyDescent="0.2">
      <c r="B536" s="27">
        <f>BETA!P536</f>
        <v>5.5209595164700627E-3</v>
      </c>
      <c r="C536" s="29">
        <f>BETA!Q536</f>
        <v>-5.6649199845167513E-5</v>
      </c>
      <c r="D536" s="23"/>
      <c r="E536" s="23"/>
      <c r="F536" s="23"/>
      <c r="G536" s="23"/>
      <c r="H536" s="23"/>
      <c r="I536" s="23"/>
    </row>
    <row r="537" spans="2:9" x14ac:dyDescent="0.2">
      <c r="B537" s="27">
        <f>BETA!P537</f>
        <v>-1.5063776925526483E-2</v>
      </c>
      <c r="C537" s="29">
        <f>BETA!Q537</f>
        <v>-1.6162083335425129E-2</v>
      </c>
      <c r="D537" s="23"/>
      <c r="E537" s="23"/>
      <c r="F537" s="23"/>
      <c r="G537" s="23"/>
      <c r="H537" s="23"/>
      <c r="I537" s="23"/>
    </row>
    <row r="538" spans="2:9" x14ac:dyDescent="0.2">
      <c r="B538" s="27">
        <f>BETA!P538</f>
        <v>-3.747236087304884E-3</v>
      </c>
      <c r="C538" s="29">
        <f>BETA!Q538</f>
        <v>-1.2980422156991942E-2</v>
      </c>
      <c r="D538" s="23"/>
      <c r="E538" s="23"/>
      <c r="F538" s="23"/>
      <c r="G538" s="23"/>
      <c r="H538" s="23"/>
      <c r="I538" s="23"/>
    </row>
    <row r="539" spans="2:9" x14ac:dyDescent="0.2">
      <c r="B539" s="27">
        <f>BETA!P539</f>
        <v>-2.6527380852775298E-3</v>
      </c>
      <c r="C539" s="29">
        <f>BETA!Q539</f>
        <v>1.6601011727435153E-2</v>
      </c>
      <c r="D539" s="23"/>
      <c r="E539" s="23"/>
      <c r="F539" s="23"/>
      <c r="G539" s="23"/>
      <c r="H539" s="23"/>
      <c r="I539" s="23"/>
    </row>
    <row r="540" spans="2:9" x14ac:dyDescent="0.2">
      <c r="B540" s="27">
        <f>BETA!P540</f>
        <v>-8.3141325462861954E-4</v>
      </c>
      <c r="C540" s="29">
        <f>BETA!Q540</f>
        <v>2.8678769303800263E-4</v>
      </c>
      <c r="D540" s="23"/>
      <c r="E540" s="23"/>
      <c r="F540" s="23"/>
      <c r="G540" s="23"/>
      <c r="H540" s="23"/>
      <c r="I540" s="23"/>
    </row>
    <row r="541" spans="2:9" x14ac:dyDescent="0.2">
      <c r="B541" s="27">
        <f>BETA!P541</f>
        <v>-2.852953737108789E-3</v>
      </c>
      <c r="C541" s="29">
        <f>BETA!Q541</f>
        <v>2.1769027845173271E-3</v>
      </c>
      <c r="D541" s="23"/>
      <c r="E541" s="23"/>
      <c r="F541" s="23"/>
      <c r="G541" s="23"/>
      <c r="H541" s="23"/>
      <c r="I541" s="23"/>
    </row>
    <row r="542" spans="2:9" x14ac:dyDescent="0.2">
      <c r="B542" s="27">
        <f>BETA!P542</f>
        <v>1.4626152391616097E-2</v>
      </c>
      <c r="C542" s="29">
        <f>BETA!Q542</f>
        <v>2.1064138754004463E-2</v>
      </c>
      <c r="D542" s="23"/>
      <c r="E542" s="23"/>
      <c r="F542" s="23"/>
      <c r="G542" s="23"/>
      <c r="H542" s="23"/>
      <c r="I542" s="23"/>
    </row>
    <row r="543" spans="2:9" x14ac:dyDescent="0.2">
      <c r="B543" s="27">
        <f>BETA!P543</f>
        <v>1.2769040887251859E-2</v>
      </c>
      <c r="C543" s="29">
        <f>BETA!Q543</f>
        <v>1.9805923280517317E-2</v>
      </c>
      <c r="D543" s="23"/>
      <c r="E543" s="23"/>
      <c r="F543" s="23"/>
      <c r="G543" s="23"/>
      <c r="H543" s="23"/>
      <c r="I543" s="23"/>
    </row>
    <row r="544" spans="2:9" x14ac:dyDescent="0.2">
      <c r="B544" s="27">
        <f>BETA!P544</f>
        <v>-6.0826563988640014E-4</v>
      </c>
      <c r="C544" s="29">
        <f>BETA!Q544</f>
        <v>2.4419250150276291E-2</v>
      </c>
      <c r="D544" s="23"/>
      <c r="E544" s="23"/>
      <c r="F544" s="23"/>
      <c r="G544" s="23"/>
      <c r="H544" s="23"/>
      <c r="I544" s="23"/>
    </row>
    <row r="545" spans="2:9" x14ac:dyDescent="0.2">
      <c r="B545" s="27">
        <f>BETA!P545</f>
        <v>-5.2631076982284043E-3</v>
      </c>
      <c r="C545" s="29">
        <f>BETA!Q545</f>
        <v>-2.3077965428452405E-3</v>
      </c>
      <c r="D545" s="23"/>
      <c r="E545" s="23"/>
      <c r="F545" s="23"/>
      <c r="G545" s="23"/>
      <c r="H545" s="23"/>
      <c r="I545" s="23"/>
    </row>
    <row r="546" spans="2:9" x14ac:dyDescent="0.2">
      <c r="B546" s="27">
        <f>BETA!P546</f>
        <v>3.8962777373459309E-3</v>
      </c>
      <c r="C546" s="29">
        <f>BETA!Q546</f>
        <v>-1.990050408009925E-3</v>
      </c>
      <c r="D546" s="23"/>
      <c r="E546" s="23"/>
      <c r="F546" s="23"/>
      <c r="G546" s="23"/>
      <c r="H546" s="23"/>
      <c r="I546" s="23"/>
    </row>
    <row r="547" spans="2:9" x14ac:dyDescent="0.2">
      <c r="B547" s="27">
        <f>BETA!P547</f>
        <v>3.0730720271402892E-3</v>
      </c>
      <c r="C547" s="29">
        <f>BETA!Q547</f>
        <v>-5.0736871402785764E-3</v>
      </c>
      <c r="D547" s="23"/>
      <c r="E547" s="23"/>
      <c r="F547" s="23"/>
      <c r="G547" s="23"/>
      <c r="H547" s="23"/>
      <c r="I547" s="23"/>
    </row>
    <row r="548" spans="2:9" x14ac:dyDescent="0.2">
      <c r="B548" s="27">
        <f>BETA!P548</f>
        <v>-6.4094766852061131E-3</v>
      </c>
      <c r="C548" s="29">
        <f>BETA!Q548</f>
        <v>-6.8415318167166003E-3</v>
      </c>
      <c r="D548" s="23"/>
      <c r="E548" s="23"/>
      <c r="F548" s="23"/>
      <c r="G548" s="23"/>
      <c r="H548" s="23"/>
      <c r="I548" s="23"/>
    </row>
    <row r="549" spans="2:9" x14ac:dyDescent="0.2">
      <c r="B549" s="27">
        <f>BETA!P549</f>
        <v>-9.3210795814429141E-3</v>
      </c>
      <c r="C549" s="29">
        <f>BETA!Q549</f>
        <v>-4.9703791869167594E-3</v>
      </c>
      <c r="D549" s="23"/>
      <c r="E549" s="23"/>
      <c r="F549" s="23"/>
      <c r="G549" s="23"/>
      <c r="H549" s="23"/>
      <c r="I549" s="23"/>
    </row>
    <row r="550" spans="2:9" x14ac:dyDescent="0.2">
      <c r="B550" s="27">
        <f>BETA!P550</f>
        <v>2.7952523369542833E-3</v>
      </c>
      <c r="C550" s="29">
        <f>BETA!Q550</f>
        <v>2.2736864267795767E-2</v>
      </c>
      <c r="D550" s="23"/>
      <c r="E550" s="23"/>
      <c r="F550" s="23"/>
      <c r="G550" s="23"/>
      <c r="H550" s="23"/>
      <c r="I550" s="23"/>
    </row>
    <row r="551" spans="2:9" x14ac:dyDescent="0.2">
      <c r="B551" s="27">
        <f>BETA!P551</f>
        <v>-5.0432978647540812E-3</v>
      </c>
      <c r="C551" s="29">
        <f>BETA!Q551</f>
        <v>1.4975667343948892E-3</v>
      </c>
      <c r="D551" s="23"/>
      <c r="E551" s="23"/>
      <c r="F551" s="23"/>
      <c r="G551" s="23"/>
      <c r="H551" s="23"/>
      <c r="I551" s="23"/>
    </row>
    <row r="552" spans="2:9" x14ac:dyDescent="0.2">
      <c r="B552" s="27">
        <f>BETA!P552</f>
        <v>2.4565340392656361E-3</v>
      </c>
      <c r="C552" s="29">
        <f>BETA!Q552</f>
        <v>1.5064200427493665E-2</v>
      </c>
      <c r="D552" s="23"/>
      <c r="E552" s="23"/>
      <c r="F552" s="23"/>
      <c r="G552" s="23"/>
      <c r="H552" s="23"/>
      <c r="I552" s="23"/>
    </row>
    <row r="553" spans="2:9" x14ac:dyDescent="0.2">
      <c r="B553" s="27">
        <f>BETA!P553</f>
        <v>1.6602759390131126E-4</v>
      </c>
      <c r="C553" s="29">
        <f>BETA!Q553</f>
        <v>2.5237933370905962E-3</v>
      </c>
      <c r="D553" s="23"/>
      <c r="E553" s="23"/>
      <c r="F553" s="23"/>
      <c r="G553" s="23"/>
      <c r="H553" s="23"/>
      <c r="I553" s="23"/>
    </row>
    <row r="554" spans="2:9" x14ac:dyDescent="0.2">
      <c r="B554" s="27">
        <f>BETA!P554</f>
        <v>1.0455422313891745E-2</v>
      </c>
      <c r="C554" s="29">
        <f>BETA!Q554</f>
        <v>6.9077672766401851E-3</v>
      </c>
      <c r="D554" s="23"/>
      <c r="E554" s="23"/>
      <c r="F554" s="23"/>
      <c r="G554" s="23"/>
      <c r="H554" s="23"/>
      <c r="I554" s="23"/>
    </row>
    <row r="555" spans="2:9" x14ac:dyDescent="0.2">
      <c r="B555" s="27">
        <f>BETA!P555</f>
        <v>-1.4040119340957025E-2</v>
      </c>
      <c r="C555" s="29">
        <f>BETA!Q555</f>
        <v>-1.9856866055210226E-2</v>
      </c>
      <c r="D555" s="23"/>
      <c r="E555" s="23"/>
      <c r="F555" s="23"/>
      <c r="G555" s="23"/>
      <c r="H555" s="23"/>
      <c r="I555" s="23"/>
    </row>
    <row r="556" spans="2:9" x14ac:dyDescent="0.2">
      <c r="B556" s="27">
        <f>BETA!P556</f>
        <v>7.5324479388074322E-3</v>
      </c>
      <c r="C556" s="29">
        <f>BETA!Q556</f>
        <v>1.0214701533998281E-2</v>
      </c>
      <c r="D556" s="23"/>
      <c r="E556" s="23"/>
      <c r="F556" s="23"/>
      <c r="G556" s="23"/>
      <c r="H556" s="23"/>
      <c r="I556" s="23"/>
    </row>
    <row r="557" spans="2:9" x14ac:dyDescent="0.2">
      <c r="B557" s="27">
        <f>BETA!P557</f>
        <v>5.0273337875465342E-3</v>
      </c>
      <c r="C557" s="29">
        <f>BETA!Q557</f>
        <v>8.2853122099220914E-3</v>
      </c>
      <c r="D557" s="23"/>
      <c r="E557" s="23"/>
      <c r="F557" s="23"/>
      <c r="G557" s="23"/>
      <c r="H557" s="23"/>
      <c r="I557" s="23"/>
    </row>
    <row r="558" spans="2:9" x14ac:dyDescent="0.2">
      <c r="B558" s="27">
        <f>BETA!P558</f>
        <v>1.0442758035968126E-2</v>
      </c>
      <c r="C558" s="29">
        <f>BETA!Q558</f>
        <v>5.0527519921790658E-3</v>
      </c>
      <c r="D558" s="23"/>
      <c r="E558" s="23"/>
      <c r="F558" s="23"/>
      <c r="G558" s="23"/>
      <c r="H558" s="23"/>
      <c r="I558" s="23"/>
    </row>
    <row r="559" spans="2:9" x14ac:dyDescent="0.2">
      <c r="B559" s="27">
        <f>BETA!P559</f>
        <v>-2.0644780457568252E-3</v>
      </c>
      <c r="C559" s="29">
        <f>BETA!Q559</f>
        <v>-2.1745696416288113E-2</v>
      </c>
      <c r="D559" s="23"/>
      <c r="E559" s="23"/>
      <c r="F559" s="23"/>
      <c r="G559" s="23"/>
      <c r="H559" s="23"/>
      <c r="I559" s="23"/>
    </row>
    <row r="560" spans="2:9" x14ac:dyDescent="0.2">
      <c r="B560" s="27">
        <f>BETA!P560</f>
        <v>-5.3611134127468886E-3</v>
      </c>
      <c r="C560" s="29">
        <f>BETA!Q560</f>
        <v>-8.3718194990399057E-3</v>
      </c>
      <c r="D560" s="23"/>
      <c r="E560" s="23"/>
      <c r="F560" s="23"/>
      <c r="G560" s="23"/>
      <c r="H560" s="23"/>
      <c r="I560" s="23"/>
    </row>
    <row r="561" spans="2:9" x14ac:dyDescent="0.2">
      <c r="B561" s="27">
        <f>BETA!P561</f>
        <v>4.8065829493613771E-3</v>
      </c>
      <c r="C561" s="29">
        <f>BETA!Q561</f>
        <v>8.5639356515972327E-4</v>
      </c>
      <c r="D561" s="23"/>
      <c r="E561" s="23"/>
      <c r="F561" s="23"/>
      <c r="G561" s="23"/>
      <c r="H561" s="23"/>
      <c r="I561" s="23"/>
    </row>
    <row r="562" spans="2:9" x14ac:dyDescent="0.2">
      <c r="B562" s="27">
        <f>BETA!P562</f>
        <v>-3.6642515329672245E-3</v>
      </c>
      <c r="C562" s="29">
        <f>BETA!Q562</f>
        <v>-1.0595769428593834E-2</v>
      </c>
      <c r="D562" s="23"/>
      <c r="E562" s="23"/>
      <c r="F562" s="23"/>
      <c r="G562" s="23"/>
      <c r="H562" s="23"/>
      <c r="I562" s="23"/>
    </row>
    <row r="563" spans="2:9" x14ac:dyDescent="0.2">
      <c r="B563" s="27">
        <f>BETA!P563</f>
        <v>2.8152203637559181E-4</v>
      </c>
      <c r="C563" s="29">
        <f>BETA!Q563</f>
        <v>8.0780233550477032E-3</v>
      </c>
      <c r="D563" s="23"/>
      <c r="E563" s="23"/>
      <c r="F563" s="23"/>
      <c r="G563" s="23"/>
      <c r="H563" s="23"/>
      <c r="I563" s="23"/>
    </row>
    <row r="564" spans="2:9" x14ac:dyDescent="0.2">
      <c r="B564" s="27">
        <f>BETA!P564</f>
        <v>-5.9428697420152625E-3</v>
      </c>
      <c r="C564" s="29">
        <f>BETA!Q564</f>
        <v>-3.761625156677936E-3</v>
      </c>
      <c r="D564" s="23"/>
      <c r="E564" s="23"/>
      <c r="F564" s="23"/>
      <c r="G564" s="23"/>
      <c r="H564" s="23"/>
      <c r="I564" s="23"/>
    </row>
    <row r="565" spans="2:9" x14ac:dyDescent="0.2">
      <c r="B565" s="27">
        <f>BETA!P565</f>
        <v>-1.1977881913125338E-2</v>
      </c>
      <c r="C565" s="29">
        <f>BETA!Q565</f>
        <v>-2.4084420275213764E-2</v>
      </c>
      <c r="D565" s="23"/>
      <c r="E565" s="23"/>
      <c r="F565" s="23"/>
      <c r="G565" s="23"/>
      <c r="H565" s="23"/>
      <c r="I565" s="23"/>
    </row>
    <row r="566" spans="2:9" x14ac:dyDescent="0.2">
      <c r="B566" s="27">
        <f>BETA!P566</f>
        <v>1.6258213845189041E-2</v>
      </c>
      <c r="C566" s="29">
        <f>BETA!Q566</f>
        <v>1.4183081438241072E-2</v>
      </c>
      <c r="D566" s="23"/>
      <c r="E566" s="23"/>
      <c r="F566" s="23"/>
      <c r="G566" s="23"/>
      <c r="H566" s="23"/>
      <c r="I566" s="23"/>
    </row>
    <row r="567" spans="2:9" x14ac:dyDescent="0.2">
      <c r="B567" s="27">
        <f>BETA!P567</f>
        <v>3.9546061635698298E-3</v>
      </c>
      <c r="C567" s="29">
        <f>BETA!Q567</f>
        <v>1.3770231357657953E-2</v>
      </c>
      <c r="D567" s="23"/>
      <c r="E567" s="23"/>
      <c r="F567" s="23"/>
      <c r="G567" s="23"/>
      <c r="H567" s="23"/>
      <c r="I567" s="23"/>
    </row>
    <row r="568" spans="2:9" x14ac:dyDescent="0.2">
      <c r="B568" s="27">
        <f>BETA!P568</f>
        <v>1.0345493121393075E-2</v>
      </c>
      <c r="C568" s="29">
        <f>BETA!Q568</f>
        <v>1.8544140765086987E-2</v>
      </c>
      <c r="D568" s="23"/>
      <c r="E568" s="23"/>
      <c r="F568" s="23"/>
      <c r="G568" s="23"/>
      <c r="H568" s="23"/>
      <c r="I568" s="23"/>
    </row>
    <row r="569" spans="2:9" x14ac:dyDescent="0.2">
      <c r="B569" s="27">
        <f>BETA!P569</f>
        <v>1.6824759645551353E-3</v>
      </c>
      <c r="C569" s="29">
        <f>BETA!Q569</f>
        <v>-3.7448288706872072E-3</v>
      </c>
      <c r="D569" s="23"/>
      <c r="E569" s="23"/>
      <c r="F569" s="23"/>
      <c r="G569" s="23"/>
      <c r="H569" s="23"/>
      <c r="I569" s="23"/>
    </row>
    <row r="570" spans="2:9" x14ac:dyDescent="0.2">
      <c r="B570" s="27">
        <f>BETA!P570</f>
        <v>-7.6070658523497243E-3</v>
      </c>
      <c r="C570" s="29">
        <f>BETA!Q570</f>
        <v>-1.1800487755646679E-2</v>
      </c>
      <c r="D570" s="23"/>
      <c r="E570" s="23"/>
      <c r="F570" s="23"/>
      <c r="G570" s="23"/>
      <c r="H570" s="23"/>
      <c r="I570" s="23"/>
    </row>
    <row r="571" spans="2:9" x14ac:dyDescent="0.2">
      <c r="B571" s="27">
        <f>BETA!P571</f>
        <v>7.4912131398507942E-3</v>
      </c>
      <c r="C571" s="29">
        <f>BETA!Q571</f>
        <v>3.256375491982464E-3</v>
      </c>
      <c r="D571" s="23"/>
      <c r="E571" s="23"/>
      <c r="F571" s="23"/>
      <c r="G571" s="23"/>
      <c r="H571" s="23"/>
      <c r="I571" s="23"/>
    </row>
    <row r="572" spans="2:9" x14ac:dyDescent="0.2">
      <c r="B572" s="27">
        <f>BETA!P572</f>
        <v>1.4121404414944885E-2</v>
      </c>
      <c r="C572" s="29">
        <f>BETA!Q572</f>
        <v>4.5199619639387451E-3</v>
      </c>
      <c r="D572" s="23"/>
      <c r="E572" s="23"/>
      <c r="F572" s="23"/>
      <c r="G572" s="23"/>
      <c r="H572" s="23"/>
      <c r="I572" s="23"/>
    </row>
    <row r="573" spans="2:9" x14ac:dyDescent="0.2">
      <c r="B573" s="27">
        <f>BETA!P573</f>
        <v>-2.3098581076973915E-3</v>
      </c>
      <c r="C573" s="29">
        <f>BETA!Q573</f>
        <v>2.3317445646944593E-3</v>
      </c>
      <c r="D573" s="23"/>
      <c r="E573" s="23"/>
      <c r="F573" s="23"/>
      <c r="G573" s="23"/>
      <c r="H573" s="23"/>
      <c r="I573" s="23"/>
    </row>
    <row r="574" spans="2:9" x14ac:dyDescent="0.2">
      <c r="B574" s="27">
        <f>BETA!P574</f>
        <v>-6.4610765093867451E-3</v>
      </c>
      <c r="C574" s="29">
        <f>BETA!Q574</f>
        <v>-6.3188846916456438E-3</v>
      </c>
      <c r="D574" s="23"/>
      <c r="E574" s="23"/>
      <c r="F574" s="23"/>
      <c r="G574" s="23"/>
      <c r="H574" s="23"/>
      <c r="I574" s="23"/>
    </row>
    <row r="575" spans="2:9" x14ac:dyDescent="0.2">
      <c r="B575" s="27">
        <f>BETA!P575</f>
        <v>8.2212343495952382E-4</v>
      </c>
      <c r="C575" s="29">
        <f>BETA!Q575</f>
        <v>-5.287485280490902E-3</v>
      </c>
      <c r="D575" s="23"/>
      <c r="E575" s="23"/>
      <c r="F575" s="23"/>
      <c r="G575" s="23"/>
      <c r="H575" s="23"/>
      <c r="I575" s="23"/>
    </row>
    <row r="576" spans="2:9" x14ac:dyDescent="0.2">
      <c r="B576" s="27">
        <f>BETA!P576</f>
        <v>6.2365359988455944E-3</v>
      </c>
      <c r="C576" s="29">
        <f>BETA!Q576</f>
        <v>6.032959223427654E-3</v>
      </c>
      <c r="D576" s="23"/>
      <c r="E576" s="23"/>
      <c r="F576" s="23"/>
      <c r="G576" s="23"/>
      <c r="H576" s="23"/>
      <c r="I576" s="23"/>
    </row>
    <row r="577" spans="2:9" x14ac:dyDescent="0.2">
      <c r="B577" s="27">
        <f>BETA!P577</f>
        <v>-2.560383202862968E-3</v>
      </c>
      <c r="C577" s="29">
        <f>BETA!Q577</f>
        <v>-2.6646668276000766E-2</v>
      </c>
      <c r="D577" s="23"/>
      <c r="E577" s="23"/>
      <c r="F577" s="23"/>
      <c r="G577" s="23"/>
      <c r="H577" s="23"/>
      <c r="I577" s="23"/>
    </row>
    <row r="578" spans="2:9" x14ac:dyDescent="0.2">
      <c r="B578" s="27">
        <f>BETA!P578</f>
        <v>3.4498611597065369E-3</v>
      </c>
      <c r="C578" s="29">
        <f>BETA!Q578</f>
        <v>-1.0993349872201755E-2</v>
      </c>
      <c r="D578" s="23"/>
      <c r="E578" s="23"/>
      <c r="F578" s="23"/>
      <c r="G578" s="23"/>
      <c r="H578" s="23"/>
      <c r="I578" s="23"/>
    </row>
    <row r="579" spans="2:9" x14ac:dyDescent="0.2">
      <c r="B579" s="27">
        <f>BETA!P579</f>
        <v>3.3196014318625407E-3</v>
      </c>
      <c r="C579" s="29">
        <f>BETA!Q579</f>
        <v>-6.0426494256788062E-3</v>
      </c>
      <c r="D579" s="23"/>
      <c r="E579" s="23"/>
      <c r="F579" s="23"/>
      <c r="G579" s="23"/>
      <c r="H579" s="23"/>
      <c r="I579" s="23"/>
    </row>
    <row r="580" spans="2:9" x14ac:dyDescent="0.2">
      <c r="B580" s="27">
        <f>BETA!P580</f>
        <v>5.3936618622508852E-4</v>
      </c>
      <c r="C580" s="29">
        <f>BETA!Q580</f>
        <v>6.5951966825260654E-3</v>
      </c>
      <c r="D580" s="23"/>
      <c r="E580" s="23"/>
      <c r="F580" s="23"/>
      <c r="G580" s="23"/>
      <c r="H580" s="23"/>
      <c r="I580" s="23"/>
    </row>
    <row r="581" spans="2:9" x14ac:dyDescent="0.2">
      <c r="B581" s="27">
        <f>BETA!P581</f>
        <v>6.5902915667926942E-3</v>
      </c>
      <c r="C581" s="29">
        <f>BETA!Q581</f>
        <v>-1.437258401089384E-3</v>
      </c>
      <c r="D581" s="23"/>
      <c r="E581" s="23"/>
      <c r="F581" s="23"/>
      <c r="G581" s="23"/>
      <c r="H581" s="23"/>
      <c r="I581" s="23"/>
    </row>
    <row r="582" spans="2:9" x14ac:dyDescent="0.2">
      <c r="B582" s="27">
        <f>BETA!P582</f>
        <v>-2.9203121403786492E-3</v>
      </c>
      <c r="C582" s="29">
        <f>BETA!Q582</f>
        <v>-2.8807288217045255E-3</v>
      </c>
      <c r="D582" s="23"/>
      <c r="E582" s="23"/>
      <c r="F582" s="23"/>
      <c r="G582" s="23"/>
      <c r="H582" s="23"/>
      <c r="I582" s="23"/>
    </row>
    <row r="583" spans="2:9" x14ac:dyDescent="0.2">
      <c r="B583" s="27">
        <f>BETA!P583</f>
        <v>-6.6434502673526352E-3</v>
      </c>
      <c r="C583" s="29">
        <f>BETA!Q583</f>
        <v>-9.7001541055976599E-3</v>
      </c>
      <c r="D583" s="23"/>
      <c r="E583" s="23"/>
      <c r="F583" s="23"/>
      <c r="G583" s="23"/>
      <c r="H583" s="23"/>
      <c r="I583" s="23"/>
    </row>
    <row r="584" spans="2:9" x14ac:dyDescent="0.2">
      <c r="B584" s="27">
        <f>BETA!P584</f>
        <v>-2.8284187198560767E-3</v>
      </c>
      <c r="C584" s="29">
        <f>BETA!Q584</f>
        <v>-9.5278135272731067E-4</v>
      </c>
      <c r="D584" s="23"/>
      <c r="E584" s="23"/>
      <c r="F584" s="23"/>
      <c r="G584" s="23"/>
      <c r="H584" s="23"/>
      <c r="I584" s="23"/>
    </row>
    <row r="585" spans="2:9" x14ac:dyDescent="0.2">
      <c r="B585" s="27">
        <f>BETA!P585</f>
        <v>-3.3840198885465131E-3</v>
      </c>
      <c r="C585" s="29">
        <f>BETA!Q585</f>
        <v>-4.4395813176365644E-3</v>
      </c>
      <c r="D585" s="23"/>
      <c r="E585" s="23"/>
      <c r="F585" s="23"/>
      <c r="G585" s="23"/>
      <c r="H585" s="23"/>
      <c r="I585" s="23"/>
    </row>
    <row r="586" spans="2:9" x14ac:dyDescent="0.2">
      <c r="B586" s="27">
        <f>BETA!P586</f>
        <v>-3.3652756536138443E-4</v>
      </c>
      <c r="C586" s="29">
        <f>BETA!Q586</f>
        <v>-1.0417350619296377E-2</v>
      </c>
      <c r="D586" s="23"/>
      <c r="E586" s="23"/>
      <c r="F586" s="23"/>
      <c r="G586" s="23"/>
      <c r="H586" s="23"/>
      <c r="I586" s="23"/>
    </row>
    <row r="587" spans="2:9" x14ac:dyDescent="0.2">
      <c r="B587" s="27">
        <f>BETA!P587</f>
        <v>-1.2313613802578711E-2</v>
      </c>
      <c r="C587" s="29">
        <f>BETA!Q587</f>
        <v>-4.3918507780916702E-3</v>
      </c>
      <c r="D587" s="23"/>
      <c r="E587" s="23"/>
      <c r="F587" s="23"/>
      <c r="G587" s="23"/>
      <c r="H587" s="23"/>
      <c r="I587" s="23"/>
    </row>
    <row r="588" spans="2:9" x14ac:dyDescent="0.2">
      <c r="B588" s="27">
        <f>BETA!P588</f>
        <v>-1.4906102628278377E-3</v>
      </c>
      <c r="C588" s="29">
        <f>BETA!Q588</f>
        <v>-5.3302891642219028E-3</v>
      </c>
      <c r="D588" s="23"/>
      <c r="E588" s="23"/>
      <c r="F588" s="23"/>
      <c r="G588" s="23"/>
      <c r="H588" s="23"/>
      <c r="I588" s="23"/>
    </row>
    <row r="589" spans="2:9" x14ac:dyDescent="0.2">
      <c r="B589" s="27">
        <f>BETA!P589</f>
        <v>-4.4731063668850424E-3</v>
      </c>
      <c r="C589" s="29">
        <f>BETA!Q589</f>
        <v>0</v>
      </c>
      <c r="D589" s="23"/>
      <c r="E589" s="23"/>
      <c r="F589" s="23"/>
      <c r="G589" s="23"/>
      <c r="H589" s="23"/>
      <c r="I589" s="23"/>
    </row>
    <row r="590" spans="2:9" x14ac:dyDescent="0.2">
      <c r="B590" s="27">
        <f>BETA!P590</f>
        <v>8.4463834921182559E-3</v>
      </c>
      <c r="C590" s="29">
        <f>BETA!Q590</f>
        <v>-1.2548957506987014E-2</v>
      </c>
      <c r="D590" s="23"/>
      <c r="E590" s="23"/>
      <c r="F590" s="23"/>
      <c r="G590" s="23"/>
      <c r="H590" s="23"/>
      <c r="I590" s="23"/>
    </row>
    <row r="591" spans="2:9" x14ac:dyDescent="0.2">
      <c r="B591" s="27">
        <f>BETA!P591</f>
        <v>1.4118326607652396E-3</v>
      </c>
      <c r="C591" s="29">
        <f>BETA!Q591</f>
        <v>-1.1645511971759587E-3</v>
      </c>
      <c r="D591" s="23"/>
      <c r="E591" s="23"/>
      <c r="F591" s="23"/>
      <c r="G591" s="23"/>
      <c r="H591" s="23"/>
      <c r="I591" s="23"/>
    </row>
    <row r="592" spans="2:9" x14ac:dyDescent="0.2">
      <c r="B592" s="27">
        <f>BETA!P592</f>
        <v>3.7196768825908206E-3</v>
      </c>
      <c r="C592" s="29">
        <f>BETA!Q592</f>
        <v>-3.267976764616111E-3</v>
      </c>
      <c r="D592" s="23"/>
      <c r="E592" s="23"/>
      <c r="F592" s="23"/>
      <c r="G592" s="23"/>
      <c r="H592" s="23"/>
      <c r="I592" s="23"/>
    </row>
    <row r="593" spans="2:9" x14ac:dyDescent="0.2">
      <c r="B593" s="27">
        <f>BETA!P593</f>
        <v>-1.7396334299364508E-3</v>
      </c>
      <c r="C593" s="29">
        <f>BETA!Q593</f>
        <v>3.7921926370629122E-3</v>
      </c>
      <c r="D593" s="23"/>
      <c r="E593" s="23"/>
      <c r="F593" s="23"/>
      <c r="G593" s="23"/>
      <c r="H593" s="23"/>
      <c r="I593" s="23"/>
    </row>
    <row r="594" spans="2:9" x14ac:dyDescent="0.2">
      <c r="B594" s="27">
        <f>BETA!P594</f>
        <v>-4.0298963484451909E-3</v>
      </c>
      <c r="C594" s="29">
        <f>BETA!Q594</f>
        <v>-8.9492598564969161E-3</v>
      </c>
      <c r="D594" s="23"/>
      <c r="E594" s="23"/>
      <c r="F594" s="23"/>
      <c r="G594" s="23"/>
      <c r="H594" s="23"/>
      <c r="I594" s="23"/>
    </row>
    <row r="595" spans="2:9" x14ac:dyDescent="0.2">
      <c r="B595" s="27">
        <f>BETA!P595</f>
        <v>2.7692631787708077E-3</v>
      </c>
      <c r="C595" s="29">
        <f>BETA!Q595</f>
        <v>-3.5258859153543845E-4</v>
      </c>
      <c r="D595" s="23"/>
      <c r="E595" s="23"/>
      <c r="F595" s="23"/>
      <c r="G595" s="23"/>
      <c r="H595" s="23"/>
      <c r="I595" s="23"/>
    </row>
    <row r="596" spans="2:9" x14ac:dyDescent="0.2">
      <c r="B596" s="27">
        <f>BETA!P596</f>
        <v>-1.9302162211082545E-2</v>
      </c>
      <c r="C596" s="29">
        <f>BETA!Q596</f>
        <v>-8.2625588102576194E-3</v>
      </c>
      <c r="D596" s="23"/>
      <c r="E596" s="23"/>
      <c r="F596" s="23"/>
      <c r="G596" s="23"/>
      <c r="H596" s="23"/>
      <c r="I596" s="23"/>
    </row>
    <row r="597" spans="2:9" x14ac:dyDescent="0.2">
      <c r="B597" s="27">
        <f>BETA!P597</f>
        <v>6.9027728467784041E-3</v>
      </c>
      <c r="C597" s="29">
        <f>BETA!Q597</f>
        <v>3.4940086132467907E-2</v>
      </c>
      <c r="D597" s="23"/>
      <c r="E597" s="23"/>
      <c r="F597" s="23"/>
      <c r="G597" s="23"/>
      <c r="H597" s="23"/>
      <c r="I597" s="23"/>
    </row>
    <row r="598" spans="2:9" x14ac:dyDescent="0.2">
      <c r="B598" s="27">
        <f>BETA!P598</f>
        <v>2.4808000371495716E-3</v>
      </c>
      <c r="C598" s="29">
        <f>BETA!Q598</f>
        <v>-8.5878687326561471E-4</v>
      </c>
      <c r="D598" s="23"/>
      <c r="E598" s="23"/>
      <c r="F598" s="23"/>
      <c r="G598" s="23"/>
      <c r="H598" s="23"/>
      <c r="I598" s="23"/>
    </row>
    <row r="599" spans="2:9" x14ac:dyDescent="0.2">
      <c r="B599" s="27">
        <f>BETA!P599</f>
        <v>-3.8447506253370635E-3</v>
      </c>
      <c r="C599" s="29">
        <f>BETA!Q599</f>
        <v>-5.5713650330211006E-3</v>
      </c>
      <c r="D599" s="23"/>
      <c r="E599" s="23"/>
      <c r="F599" s="23"/>
      <c r="G599" s="23"/>
      <c r="H599" s="23"/>
      <c r="I599" s="23"/>
    </row>
    <row r="600" spans="2:9" x14ac:dyDescent="0.2">
      <c r="B600" s="27">
        <f>BETA!P600</f>
        <v>-1.8713039725464207E-3</v>
      </c>
      <c r="C600" s="29">
        <f>BETA!Q600</f>
        <v>-4.6762778977616362E-3</v>
      </c>
      <c r="D600" s="23"/>
      <c r="E600" s="23"/>
      <c r="F600" s="23"/>
      <c r="G600" s="23"/>
      <c r="H600" s="23"/>
      <c r="I600" s="23"/>
    </row>
    <row r="601" spans="2:9" x14ac:dyDescent="0.2">
      <c r="B601" s="27">
        <f>BETA!P601</f>
        <v>1.1447112981717647E-3</v>
      </c>
      <c r="C601" s="29">
        <f>BETA!Q601</f>
        <v>-5.7883771007242958E-4</v>
      </c>
      <c r="D601" s="23"/>
      <c r="E601" s="23"/>
      <c r="F601" s="23"/>
      <c r="G601" s="23"/>
      <c r="H601" s="23"/>
      <c r="I601" s="23"/>
    </row>
    <row r="602" spans="2:9" x14ac:dyDescent="0.2">
      <c r="B602" s="27">
        <f>BETA!P602</f>
        <v>3.5280625944859568E-3</v>
      </c>
      <c r="C602" s="29">
        <f>BETA!Q602</f>
        <v>9.4508857658323949E-3</v>
      </c>
      <c r="D602" s="23"/>
      <c r="E602" s="23"/>
      <c r="F602" s="23"/>
      <c r="G602" s="23"/>
      <c r="H602" s="23"/>
      <c r="I602" s="23"/>
    </row>
    <row r="603" spans="2:9" x14ac:dyDescent="0.2">
      <c r="B603" s="27">
        <f>BETA!P603</f>
        <v>-6.150283352697631E-3</v>
      </c>
      <c r="C603" s="29">
        <f>BETA!Q603</f>
        <v>3.8536620487218884E-2</v>
      </c>
      <c r="D603" s="23"/>
      <c r="E603" s="23"/>
      <c r="F603" s="23"/>
      <c r="G603" s="23"/>
      <c r="H603" s="23"/>
      <c r="I603" s="23"/>
    </row>
    <row r="604" spans="2:9" x14ac:dyDescent="0.2">
      <c r="B604" s="27">
        <f>BETA!P604</f>
        <v>-1.3035777394483626E-2</v>
      </c>
      <c r="C604" s="29">
        <f>BETA!Q604</f>
        <v>-3.2613831733068368E-3</v>
      </c>
      <c r="D604" s="23"/>
      <c r="E604" s="23"/>
      <c r="F604" s="23"/>
      <c r="G604" s="23"/>
      <c r="H604" s="23"/>
      <c r="I604" s="23"/>
    </row>
    <row r="605" spans="2:9" x14ac:dyDescent="0.2">
      <c r="B605" s="27">
        <f>BETA!P605</f>
        <v>-3.3915103164118658E-3</v>
      </c>
      <c r="C605" s="29">
        <f>BETA!Q605</f>
        <v>1.3310063396298689E-2</v>
      </c>
      <c r="D605" s="23"/>
      <c r="E605" s="23"/>
      <c r="F605" s="23"/>
      <c r="G605" s="23"/>
      <c r="H605" s="23"/>
      <c r="I605" s="23"/>
    </row>
    <row r="606" spans="2:9" x14ac:dyDescent="0.2">
      <c r="B606" s="27">
        <f>BETA!P606</f>
        <v>-3.5687979618283343E-3</v>
      </c>
      <c r="C606" s="29">
        <f>BETA!Q606</f>
        <v>-1.3531559604081552E-2</v>
      </c>
      <c r="D606" s="23"/>
      <c r="E606" s="23"/>
      <c r="F606" s="23"/>
      <c r="G606" s="23"/>
      <c r="H606" s="23"/>
      <c r="I606" s="23"/>
    </row>
    <row r="607" spans="2:9" x14ac:dyDescent="0.2">
      <c r="B607" s="27">
        <f>BETA!P607</f>
        <v>4.8200890100868069E-3</v>
      </c>
      <c r="C607" s="29">
        <f>BETA!Q607</f>
        <v>7.2835945239598833E-3</v>
      </c>
      <c r="D607" s="23"/>
      <c r="E607" s="23"/>
      <c r="F607" s="23"/>
      <c r="G607" s="23"/>
      <c r="H607" s="23"/>
      <c r="I607" s="23"/>
    </row>
    <row r="608" spans="2:9" x14ac:dyDescent="0.2">
      <c r="B608" s="27">
        <f>BETA!P608</f>
        <v>-8.8050802042210219E-3</v>
      </c>
      <c r="C608" s="29">
        <f>BETA!Q608</f>
        <v>-1.0000912153272323E-2</v>
      </c>
      <c r="D608" s="23"/>
      <c r="E608" s="23"/>
      <c r="F608" s="23"/>
      <c r="G608" s="23"/>
      <c r="H608" s="23"/>
      <c r="I608" s="23"/>
    </row>
    <row r="609" spans="2:9" x14ac:dyDescent="0.2">
      <c r="B609" s="27">
        <f>BETA!P609</f>
        <v>-1.7593449144671007E-3</v>
      </c>
      <c r="C609" s="29">
        <f>BETA!Q609</f>
        <v>-8.6425950065477805E-2</v>
      </c>
      <c r="D609" s="23"/>
      <c r="E609" s="23"/>
      <c r="F609" s="23"/>
      <c r="G609" s="23"/>
      <c r="H609" s="23"/>
      <c r="I609" s="23"/>
    </row>
    <row r="610" spans="2:9" x14ac:dyDescent="0.2">
      <c r="B610" s="27">
        <f>BETA!P610</f>
        <v>-1.6179519579248435E-3</v>
      </c>
      <c r="C610" s="29">
        <f>BETA!Q610</f>
        <v>4.8318025996285088E-3</v>
      </c>
      <c r="D610" s="23"/>
      <c r="E610" s="23"/>
      <c r="F610" s="23"/>
      <c r="G610" s="23"/>
      <c r="H610" s="23"/>
      <c r="I610" s="23"/>
    </row>
    <row r="611" spans="2:9" x14ac:dyDescent="0.2">
      <c r="B611" s="27">
        <f>BETA!P611</f>
        <v>-2.4831509986474412E-3</v>
      </c>
      <c r="C611" s="29">
        <f>BETA!Q611</f>
        <v>-1.6401776994554348E-2</v>
      </c>
      <c r="D611" s="23"/>
      <c r="E611" s="23"/>
      <c r="F611" s="23"/>
      <c r="G611" s="23"/>
      <c r="H611" s="23"/>
      <c r="I611" s="23"/>
    </row>
    <row r="612" spans="2:9" x14ac:dyDescent="0.2">
      <c r="B612" s="27">
        <f>BETA!P612</f>
        <v>-9.3655383596242328E-3</v>
      </c>
      <c r="C612" s="29">
        <f>BETA!Q612</f>
        <v>-2.6985603619442211E-3</v>
      </c>
      <c r="D612" s="23"/>
      <c r="E612" s="23"/>
      <c r="F612" s="23"/>
      <c r="G612" s="23"/>
      <c r="H612" s="23"/>
      <c r="I612" s="23"/>
    </row>
    <row r="613" spans="2:9" x14ac:dyDescent="0.2">
      <c r="B613" s="27">
        <f>BETA!P613</f>
        <v>-8.4416557389254531E-3</v>
      </c>
      <c r="C613" s="29">
        <f>BETA!Q613</f>
        <v>-1.6908091773459814E-2</v>
      </c>
      <c r="D613" s="23"/>
      <c r="E613" s="23"/>
      <c r="F613" s="23"/>
      <c r="G613" s="23"/>
      <c r="H613" s="23"/>
      <c r="I613" s="23"/>
    </row>
    <row r="614" spans="2:9" x14ac:dyDescent="0.2">
      <c r="B614" s="27">
        <f>BETA!P614</f>
        <v>-1.1890865064903378E-2</v>
      </c>
      <c r="C614" s="29">
        <f>BETA!Q614</f>
        <v>1.8720754297451314E-3</v>
      </c>
      <c r="D614" s="23"/>
      <c r="E614" s="23"/>
      <c r="F614" s="23"/>
      <c r="G614" s="23"/>
      <c r="H614" s="23"/>
      <c r="I614" s="23"/>
    </row>
    <row r="615" spans="2:9" x14ac:dyDescent="0.2">
      <c r="B615" s="27">
        <f>BETA!P615</f>
        <v>6.800927892551753E-3</v>
      </c>
      <c r="C615" s="29">
        <f>BETA!Q615</f>
        <v>8.3194122352621257E-3</v>
      </c>
      <c r="D615" s="23"/>
      <c r="E615" s="23"/>
      <c r="F615" s="23"/>
      <c r="G615" s="23"/>
      <c r="H615" s="23"/>
      <c r="I615" s="23"/>
    </row>
    <row r="616" spans="2:9" x14ac:dyDescent="0.2">
      <c r="B616" s="27">
        <f>BETA!P616</f>
        <v>-8.3397979461515576E-3</v>
      </c>
      <c r="C616" s="29">
        <f>BETA!Q616</f>
        <v>-2.9043910708170237E-2</v>
      </c>
      <c r="D616" s="23"/>
      <c r="E616" s="23"/>
      <c r="F616" s="23"/>
      <c r="G616" s="23"/>
      <c r="H616" s="23"/>
      <c r="I616" s="23"/>
    </row>
    <row r="617" spans="2:9" x14ac:dyDescent="0.2">
      <c r="B617" s="27">
        <f>BETA!P617</f>
        <v>1.4657227933382399E-2</v>
      </c>
      <c r="C617" s="29">
        <f>BETA!Q617</f>
        <v>-1.1136827855596162E-2</v>
      </c>
      <c r="D617" s="23"/>
      <c r="E617" s="23"/>
      <c r="F617" s="23"/>
      <c r="G617" s="23"/>
      <c r="H617" s="23"/>
      <c r="I617" s="23"/>
    </row>
    <row r="618" spans="2:9" x14ac:dyDescent="0.2">
      <c r="B618" s="27">
        <f>BETA!P618</f>
        <v>3.4459642439689043E-3</v>
      </c>
      <c r="C618" s="29">
        <f>BETA!Q618</f>
        <v>-2.7602809511335959E-2</v>
      </c>
      <c r="D618" s="23"/>
      <c r="E618" s="23"/>
      <c r="F618" s="23"/>
      <c r="G618" s="23"/>
      <c r="H618" s="23"/>
      <c r="I618" s="23"/>
    </row>
    <row r="619" spans="2:9" x14ac:dyDescent="0.2">
      <c r="B619" s="27">
        <f>BETA!P619</f>
        <v>5.2932056560439829E-4</v>
      </c>
      <c r="C619" s="29">
        <f>BETA!Q619</f>
        <v>-7.9428121729439643E-4</v>
      </c>
      <c r="D619" s="23"/>
      <c r="E619" s="23"/>
      <c r="F619" s="23"/>
      <c r="G619" s="23"/>
      <c r="H619" s="23"/>
      <c r="I619" s="23"/>
    </row>
    <row r="620" spans="2:9" x14ac:dyDescent="0.2">
      <c r="B620" s="27">
        <f>BETA!P620</f>
        <v>-2.6938407040250009E-3</v>
      </c>
      <c r="C620" s="29">
        <f>BETA!Q620</f>
        <v>-1.6423361330829209E-2</v>
      </c>
      <c r="D620" s="23"/>
      <c r="E620" s="23"/>
      <c r="F620" s="23"/>
      <c r="G620" s="23"/>
      <c r="H620" s="23"/>
      <c r="I620" s="23"/>
    </row>
    <row r="621" spans="2:9" x14ac:dyDescent="0.2">
      <c r="B621" s="27">
        <f>BETA!P621</f>
        <v>-2.2231867765537518E-2</v>
      </c>
      <c r="C621" s="29">
        <f>BETA!Q621</f>
        <v>-2.7363448582095259E-2</v>
      </c>
      <c r="D621" s="23"/>
      <c r="E621" s="23"/>
      <c r="F621" s="23"/>
      <c r="G621" s="23"/>
      <c r="H621" s="23"/>
      <c r="I621" s="23"/>
    </row>
    <row r="622" spans="2:9" x14ac:dyDescent="0.2">
      <c r="B622" s="27">
        <f>BETA!P622</f>
        <v>1.1173883654918624E-2</v>
      </c>
      <c r="C622" s="29">
        <f>BETA!Q622</f>
        <v>1.4355135069094537E-2</v>
      </c>
      <c r="D622" s="23"/>
      <c r="E622" s="23"/>
      <c r="F622" s="23"/>
      <c r="G622" s="23"/>
      <c r="H622" s="23"/>
      <c r="I622" s="23"/>
    </row>
    <row r="623" spans="2:9" x14ac:dyDescent="0.2">
      <c r="B623" s="27">
        <f>BETA!P623</f>
        <v>-1.7867444273833171E-2</v>
      </c>
      <c r="C623" s="29">
        <f>BETA!Q623</f>
        <v>-1.9557158244503312E-2</v>
      </c>
      <c r="D623" s="23"/>
      <c r="E623" s="23"/>
      <c r="F623" s="23"/>
      <c r="G623" s="23"/>
      <c r="H623" s="23"/>
      <c r="I623" s="23"/>
    </row>
    <row r="624" spans="2:9" x14ac:dyDescent="0.2">
      <c r="B624" s="27">
        <f>BETA!P624</f>
        <v>3.3328573973109761E-3</v>
      </c>
      <c r="C624" s="29">
        <f>BETA!Q624</f>
        <v>-3.5528965584347913E-3</v>
      </c>
      <c r="D624" s="23"/>
      <c r="E624" s="23"/>
      <c r="F624" s="23"/>
      <c r="G624" s="23"/>
      <c r="H624" s="23"/>
      <c r="I624" s="23"/>
    </row>
    <row r="625" spans="2:9" x14ac:dyDescent="0.2">
      <c r="B625" s="27">
        <f>BETA!P625</f>
        <v>8.957210709710858E-3</v>
      </c>
      <c r="C625" s="29">
        <f>BETA!Q625</f>
        <v>2.8957627051363028E-2</v>
      </c>
      <c r="D625" s="23"/>
      <c r="E625" s="23"/>
      <c r="F625" s="23"/>
      <c r="G625" s="23"/>
      <c r="H625" s="23"/>
      <c r="I625" s="23"/>
    </row>
    <row r="626" spans="2:9" x14ac:dyDescent="0.2">
      <c r="B626" s="27">
        <f>BETA!P626</f>
        <v>6.5994043325817773E-4</v>
      </c>
      <c r="C626" s="29">
        <f>BETA!Q626</f>
        <v>6.8914535290047962E-3</v>
      </c>
      <c r="D626" s="23"/>
      <c r="E626" s="23"/>
      <c r="F626" s="23"/>
      <c r="G626" s="23"/>
      <c r="H626" s="23"/>
      <c r="I626" s="23"/>
    </row>
    <row r="627" spans="2:9" x14ac:dyDescent="0.2">
      <c r="B627" s="27">
        <f>BETA!P627</f>
        <v>1.6551327847038208E-2</v>
      </c>
      <c r="C627" s="29">
        <f>BETA!Q627</f>
        <v>3.4413136387763797E-2</v>
      </c>
      <c r="D627" s="23"/>
      <c r="E627" s="23"/>
      <c r="F627" s="23"/>
      <c r="G627" s="23"/>
      <c r="H627" s="23"/>
      <c r="I627" s="23"/>
    </row>
    <row r="628" spans="2:9" x14ac:dyDescent="0.2">
      <c r="B628" s="27">
        <f>BETA!P628</f>
        <v>1.7417465454006416E-2</v>
      </c>
      <c r="C628" s="29">
        <f>BETA!Q628</f>
        <v>2.6449096017716677E-2</v>
      </c>
      <c r="D628" s="23"/>
      <c r="E628" s="23"/>
      <c r="F628" s="23"/>
      <c r="G628" s="23"/>
      <c r="H628" s="23"/>
      <c r="I628" s="23"/>
    </row>
    <row r="629" spans="2:9" x14ac:dyDescent="0.2">
      <c r="B629" s="27">
        <f>BETA!P629</f>
        <v>5.6851215515972735E-3</v>
      </c>
      <c r="C629" s="29">
        <f>BETA!Q629</f>
        <v>2.1746117775336311E-2</v>
      </c>
      <c r="D629" s="23"/>
      <c r="E629" s="23"/>
      <c r="F629" s="23"/>
      <c r="G629" s="23"/>
      <c r="H629" s="23"/>
      <c r="I629" s="23"/>
    </row>
    <row r="630" spans="2:9" x14ac:dyDescent="0.2">
      <c r="B630" s="27">
        <f>BETA!P630</f>
        <v>4.4129569607210687E-3</v>
      </c>
      <c r="C630" s="29">
        <f>BETA!Q630</f>
        <v>7.657667260217901E-3</v>
      </c>
      <c r="D630" s="23"/>
      <c r="E630" s="23"/>
      <c r="F630" s="23"/>
      <c r="G630" s="23"/>
      <c r="H630" s="23"/>
      <c r="I630" s="23"/>
    </row>
    <row r="631" spans="2:9" x14ac:dyDescent="0.2">
      <c r="B631" s="27">
        <f>BETA!P631</f>
        <v>-9.7343066969017931E-3</v>
      </c>
      <c r="C631" s="29">
        <f>BETA!Q631</f>
        <v>-1.81896563020515E-2</v>
      </c>
      <c r="D631" s="23"/>
      <c r="E631" s="23"/>
      <c r="F631" s="23"/>
      <c r="G631" s="23"/>
      <c r="H631" s="23"/>
      <c r="I631" s="23"/>
    </row>
    <row r="632" spans="2:9" x14ac:dyDescent="0.2">
      <c r="B632" s="27">
        <f>BETA!P632</f>
        <v>-5.0929904304840732E-3</v>
      </c>
      <c r="C632" s="29">
        <f>BETA!Q632</f>
        <v>-1.1087426167606574E-2</v>
      </c>
      <c r="D632" s="23"/>
      <c r="E632" s="23"/>
      <c r="F632" s="23"/>
      <c r="G632" s="23"/>
      <c r="H632" s="23"/>
      <c r="I632" s="23"/>
    </row>
    <row r="633" spans="2:9" x14ac:dyDescent="0.2">
      <c r="B633" s="27">
        <f>BETA!P633</f>
        <v>1.8408801744497473E-2</v>
      </c>
      <c r="C633" s="29">
        <f>BETA!Q633</f>
        <v>8.8646874671040419E-4</v>
      </c>
      <c r="D633" s="23"/>
      <c r="E633" s="23"/>
      <c r="F633" s="23"/>
      <c r="G633" s="23"/>
      <c r="H633" s="23"/>
      <c r="I633" s="23"/>
    </row>
    <row r="634" spans="2:9" x14ac:dyDescent="0.2">
      <c r="B634" s="27">
        <f>BETA!P634</f>
        <v>6.8666155297612925E-3</v>
      </c>
      <c r="C634" s="29">
        <f>BETA!Q634</f>
        <v>1.6384033047839076E-2</v>
      </c>
      <c r="D634" s="23"/>
      <c r="E634" s="23"/>
      <c r="F634" s="23"/>
      <c r="G634" s="23"/>
      <c r="H634" s="23"/>
      <c r="I634" s="23"/>
    </row>
    <row r="635" spans="2:9" x14ac:dyDescent="0.2">
      <c r="B635" s="27">
        <f>BETA!P635</f>
        <v>3.7068122850877289E-3</v>
      </c>
      <c r="C635" s="29">
        <f>BETA!Q635</f>
        <v>3.1082954280893657E-3</v>
      </c>
      <c r="D635" s="23"/>
      <c r="E635" s="23"/>
      <c r="F635" s="23"/>
      <c r="G635" s="23"/>
      <c r="H635" s="23"/>
      <c r="I635" s="23"/>
    </row>
    <row r="636" spans="2:9" x14ac:dyDescent="0.2">
      <c r="B636" s="27">
        <f>BETA!P636</f>
        <v>-7.5559944967375937E-3</v>
      </c>
      <c r="C636" s="29">
        <f>BETA!Q636</f>
        <v>-5.6643268686363208E-3</v>
      </c>
      <c r="D636" s="23"/>
      <c r="E636" s="23"/>
      <c r="F636" s="23"/>
      <c r="G636" s="23"/>
      <c r="H636" s="23"/>
      <c r="I636" s="23"/>
    </row>
    <row r="637" spans="2:9" x14ac:dyDescent="0.2">
      <c r="B637" s="27">
        <f>BETA!P637</f>
        <v>-5.3706182891961754E-3</v>
      </c>
      <c r="C637" s="29">
        <f>BETA!Q637</f>
        <v>-2.0368330347143179E-2</v>
      </c>
      <c r="D637" s="23"/>
      <c r="E637" s="23"/>
      <c r="F637" s="23"/>
      <c r="G637" s="23"/>
      <c r="H637" s="23"/>
      <c r="I637" s="23"/>
    </row>
    <row r="638" spans="2:9" x14ac:dyDescent="0.2">
      <c r="B638" s="27">
        <f>BETA!P638</f>
        <v>-1.756257661752253E-3</v>
      </c>
      <c r="C638" s="29">
        <f>BETA!Q638</f>
        <v>-6.5192612333033065E-3</v>
      </c>
      <c r="D638" s="23"/>
      <c r="E638" s="23"/>
      <c r="F638" s="23"/>
      <c r="G638" s="23"/>
      <c r="H638" s="23"/>
      <c r="I638" s="23"/>
    </row>
    <row r="639" spans="2:9" x14ac:dyDescent="0.2">
      <c r="B639" s="27">
        <f>BETA!P639</f>
        <v>-1.1107357100497414E-2</v>
      </c>
      <c r="C639" s="29">
        <f>BETA!Q639</f>
        <v>-3.1725945209556169E-2</v>
      </c>
      <c r="D639" s="23"/>
      <c r="E639" s="23"/>
      <c r="F639" s="23"/>
      <c r="G639" s="23"/>
      <c r="H639" s="23"/>
      <c r="I639" s="23"/>
    </row>
    <row r="640" spans="2:9" x14ac:dyDescent="0.2">
      <c r="B640" s="27">
        <f>BETA!P640</f>
        <v>2.8433721078136923E-3</v>
      </c>
      <c r="C640" s="29">
        <f>BETA!Q640</f>
        <v>-7.1742037480003297E-3</v>
      </c>
      <c r="D640" s="23"/>
      <c r="E640" s="23"/>
      <c r="F640" s="23"/>
      <c r="G640" s="23"/>
      <c r="H640" s="23"/>
      <c r="I640" s="23"/>
    </row>
    <row r="641" spans="2:9" x14ac:dyDescent="0.2">
      <c r="B641" s="27">
        <f>BETA!P641</f>
        <v>8.2723360945308633E-4</v>
      </c>
      <c r="C641" s="29">
        <f>BETA!Q641</f>
        <v>8.1004360338680723E-3</v>
      </c>
      <c r="D641" s="23"/>
      <c r="E641" s="23"/>
      <c r="F641" s="23"/>
      <c r="G641" s="23"/>
      <c r="H641" s="23"/>
      <c r="I641" s="23"/>
    </row>
    <row r="642" spans="2:9" x14ac:dyDescent="0.2">
      <c r="B642" s="27">
        <f>BETA!P642</f>
        <v>-7.4994436581138834E-3</v>
      </c>
      <c r="C642" s="29">
        <f>BETA!Q642</f>
        <v>-7.833804916437221E-3</v>
      </c>
      <c r="D642" s="23"/>
      <c r="E642" s="23"/>
      <c r="F642" s="23"/>
      <c r="G642" s="23"/>
      <c r="H642" s="23"/>
      <c r="I642" s="23"/>
    </row>
    <row r="643" spans="2:9" x14ac:dyDescent="0.2">
      <c r="B643" s="27">
        <f>BETA!P643</f>
        <v>-6.2498981365179574E-4</v>
      </c>
      <c r="C643" s="29">
        <f>BETA!Q643</f>
        <v>-8.0972102326194745E-3</v>
      </c>
      <c r="D643" s="23"/>
      <c r="E643" s="23"/>
      <c r="F643" s="23"/>
      <c r="G643" s="23"/>
      <c r="H643" s="23"/>
      <c r="I643" s="23"/>
    </row>
    <row r="644" spans="2:9" x14ac:dyDescent="0.2">
      <c r="B644" s="27">
        <f>BETA!P644</f>
        <v>1.3025647621612917E-2</v>
      </c>
      <c r="C644" s="29">
        <f>BETA!Q644</f>
        <v>9.8285817778615905E-3</v>
      </c>
      <c r="D644" s="23"/>
      <c r="E644" s="23"/>
      <c r="F644" s="23"/>
      <c r="G644" s="23"/>
      <c r="H644" s="23"/>
      <c r="I644" s="23"/>
    </row>
    <row r="645" spans="2:9" x14ac:dyDescent="0.2">
      <c r="B645" s="27">
        <f>BETA!P645</f>
        <v>-2.6628313640766555E-2</v>
      </c>
      <c r="C645" s="29">
        <f>BETA!Q645</f>
        <v>-3.0809084516792585E-2</v>
      </c>
      <c r="D645" s="23"/>
      <c r="E645" s="23"/>
      <c r="F645" s="23"/>
      <c r="G645" s="23"/>
      <c r="H645" s="23"/>
      <c r="I645" s="23"/>
    </row>
    <row r="646" spans="2:9" x14ac:dyDescent="0.2">
      <c r="B646" s="27">
        <f>BETA!P646</f>
        <v>1.4746879355400646E-2</v>
      </c>
      <c r="C646" s="29">
        <f>BETA!Q646</f>
        <v>2.1987856505994122E-2</v>
      </c>
      <c r="D646" s="23"/>
      <c r="E646" s="23"/>
      <c r="F646" s="23"/>
      <c r="G646" s="23"/>
      <c r="H646" s="23"/>
      <c r="I646" s="23"/>
    </row>
    <row r="647" spans="2:9" x14ac:dyDescent="0.2">
      <c r="B647" s="27">
        <f>BETA!P647</f>
        <v>-1.0058789921262759E-3</v>
      </c>
      <c r="C647" s="29">
        <f>BETA!Q647</f>
        <v>-2.0829841228707266E-3</v>
      </c>
      <c r="D647" s="23"/>
      <c r="E647" s="23"/>
      <c r="F647" s="23"/>
      <c r="G647" s="23"/>
      <c r="H647" s="23"/>
      <c r="I647" s="23"/>
    </row>
    <row r="648" spans="2:9" x14ac:dyDescent="0.2">
      <c r="B648" s="27">
        <f>BETA!P648</f>
        <v>5.2725322307956134E-3</v>
      </c>
      <c r="C648" s="29">
        <f>BETA!Q648</f>
        <v>9.1061894736625421E-3</v>
      </c>
      <c r="D648" s="23"/>
      <c r="E648" s="23"/>
      <c r="F648" s="23"/>
      <c r="G648" s="23"/>
      <c r="H648" s="23"/>
      <c r="I648" s="23"/>
    </row>
    <row r="649" spans="2:9" x14ac:dyDescent="0.2">
      <c r="B649" s="27">
        <f>BETA!P649</f>
        <v>-9.1655100491513236E-4</v>
      </c>
      <c r="C649" s="29">
        <f>BETA!Q649</f>
        <v>-4.141069235928602E-3</v>
      </c>
      <c r="D649" s="23"/>
      <c r="E649" s="23"/>
      <c r="F649" s="23"/>
      <c r="G649" s="23"/>
      <c r="H649" s="23"/>
      <c r="I649" s="23"/>
    </row>
    <row r="650" spans="2:9" x14ac:dyDescent="0.2">
      <c r="B650" s="27">
        <f>BETA!P650</f>
        <v>-4.3704433304454513E-3</v>
      </c>
      <c r="C650" s="29">
        <f>BETA!Q650</f>
        <v>-6.9850509002910965E-3</v>
      </c>
      <c r="D650" s="23"/>
      <c r="E650" s="23"/>
      <c r="F650" s="23"/>
      <c r="G650" s="23"/>
      <c r="H650" s="23"/>
      <c r="I650" s="23"/>
    </row>
    <row r="651" spans="2:9" x14ac:dyDescent="0.2">
      <c r="B651" s="27">
        <f>BETA!P651</f>
        <v>1.473223491246408E-2</v>
      </c>
      <c r="C651" s="29">
        <f>BETA!Q651</f>
        <v>2.0876470986721581E-2</v>
      </c>
      <c r="D651" s="23"/>
      <c r="E651" s="23"/>
      <c r="F651" s="23"/>
      <c r="G651" s="23"/>
      <c r="H651" s="23"/>
      <c r="I651" s="23"/>
    </row>
    <row r="652" spans="2:9" x14ac:dyDescent="0.2">
      <c r="B652" s="27">
        <f>BETA!P652</f>
        <v>1.0869332394789695E-2</v>
      </c>
      <c r="C652" s="29">
        <f>BETA!Q652</f>
        <v>9.9176537842981145E-3</v>
      </c>
      <c r="D652" s="23"/>
      <c r="E652" s="23"/>
      <c r="F652" s="23"/>
      <c r="G652" s="23"/>
      <c r="H652" s="23"/>
      <c r="I652" s="23"/>
    </row>
    <row r="653" spans="2:9" x14ac:dyDescent="0.2">
      <c r="B653" s="27">
        <f>BETA!P653</f>
        <v>-6.2824466911658248E-4</v>
      </c>
      <c r="C653" s="29">
        <f>BETA!Q653</f>
        <v>9.1728841469476199E-3</v>
      </c>
      <c r="D653" s="23"/>
      <c r="E653" s="23"/>
      <c r="F653" s="23"/>
      <c r="G653" s="23"/>
      <c r="H653" s="23"/>
      <c r="I653" s="23"/>
    </row>
    <row r="654" spans="2:9" x14ac:dyDescent="0.2">
      <c r="B654" s="27">
        <f>BETA!P654</f>
        <v>-6.959426215674757E-3</v>
      </c>
      <c r="C654" s="29">
        <f>BETA!Q654</f>
        <v>-9.6958625206378102E-3</v>
      </c>
      <c r="D654" s="23"/>
      <c r="E654" s="23"/>
      <c r="F654" s="23"/>
      <c r="G654" s="23"/>
      <c r="H654" s="23"/>
      <c r="I654" s="23"/>
    </row>
    <row r="655" spans="2:9" x14ac:dyDescent="0.2">
      <c r="B655" s="27">
        <f>BETA!P655</f>
        <v>-6.3606942050119155E-3</v>
      </c>
      <c r="C655" s="29">
        <f>BETA!Q655</f>
        <v>-5.3763570363804056E-3</v>
      </c>
      <c r="D655" s="23"/>
      <c r="E655" s="23"/>
      <c r="F655" s="23"/>
      <c r="G655" s="23"/>
      <c r="H655" s="23"/>
      <c r="I655" s="23"/>
    </row>
    <row r="656" spans="2:9" x14ac:dyDescent="0.2">
      <c r="B656" s="27">
        <f>BETA!P656</f>
        <v>-2.1916686003950734E-3</v>
      </c>
      <c r="C656" s="29">
        <f>BETA!Q656</f>
        <v>-2.2377263516971104E-3</v>
      </c>
      <c r="D656" s="23"/>
      <c r="E656" s="23"/>
      <c r="F656" s="23"/>
      <c r="G656" s="23"/>
      <c r="H656" s="23"/>
      <c r="I656" s="23"/>
    </row>
    <row r="657" spans="2:9" x14ac:dyDescent="0.2">
      <c r="B657" s="27">
        <f>BETA!P657</f>
        <v>-8.7230426969330116E-3</v>
      </c>
      <c r="C657" s="29">
        <f>BETA!Q657</f>
        <v>-2.6506208457853103E-2</v>
      </c>
      <c r="D657" s="23"/>
      <c r="E657" s="23"/>
      <c r="F657" s="23"/>
      <c r="G657" s="23"/>
      <c r="H657" s="23"/>
      <c r="I657" s="23"/>
    </row>
    <row r="658" spans="2:9" x14ac:dyDescent="0.2">
      <c r="B658" s="27">
        <f>BETA!P658</f>
        <v>6.0813957062291746E-4</v>
      </c>
      <c r="C658" s="29">
        <f>BETA!Q658</f>
        <v>8.8242800887145655E-3</v>
      </c>
      <c r="D658" s="23"/>
      <c r="E658" s="23"/>
      <c r="F658" s="23"/>
      <c r="G658" s="23"/>
      <c r="H658" s="23"/>
      <c r="I658" s="23"/>
    </row>
    <row r="659" spans="2:9" x14ac:dyDescent="0.2">
      <c r="B659" s="27">
        <f>BETA!P659</f>
        <v>-7.9348084795920377E-3</v>
      </c>
      <c r="C659" s="29">
        <f>BETA!Q659</f>
        <v>-2.3134575401656855E-2</v>
      </c>
      <c r="D659" s="23"/>
      <c r="E659" s="23"/>
      <c r="F659" s="23"/>
      <c r="G659" s="23"/>
      <c r="H659" s="23"/>
      <c r="I659" s="23"/>
    </row>
    <row r="660" spans="2:9" x14ac:dyDescent="0.2">
      <c r="B660" s="27">
        <f>BETA!P660</f>
        <v>-1.5276804369160758E-3</v>
      </c>
      <c r="C660" s="29">
        <f>BETA!Q660</f>
        <v>-9.5166568868456248E-3</v>
      </c>
      <c r="D660" s="23"/>
      <c r="E660" s="23"/>
      <c r="F660" s="23"/>
      <c r="G660" s="23"/>
      <c r="H660" s="23"/>
      <c r="I660" s="23"/>
    </row>
    <row r="661" spans="2:9" x14ac:dyDescent="0.2">
      <c r="B661" s="27">
        <f>BETA!P661</f>
        <v>8.869318562070911E-4</v>
      </c>
      <c r="C661" s="29">
        <f>BETA!Q661</f>
        <v>1.2258262442340156E-2</v>
      </c>
      <c r="D661" s="23"/>
      <c r="E661" s="23"/>
      <c r="F661" s="23"/>
      <c r="G661" s="23"/>
      <c r="H661" s="23"/>
      <c r="I661" s="23"/>
    </row>
    <row r="662" spans="2:9" x14ac:dyDescent="0.2">
      <c r="B662" s="27">
        <f>BETA!P662</f>
        <v>-3.6771561387639639E-3</v>
      </c>
      <c r="C662" s="29">
        <f>BETA!Q662</f>
        <v>-6.8448612231089209E-5</v>
      </c>
      <c r="D662" s="23"/>
      <c r="E662" s="23"/>
      <c r="F662" s="23"/>
      <c r="G662" s="23"/>
      <c r="H662" s="23"/>
      <c r="I662" s="23"/>
    </row>
    <row r="663" spans="2:9" x14ac:dyDescent="0.2">
      <c r="B663" s="27">
        <f>BETA!P663</f>
        <v>-3.5887598226616747E-4</v>
      </c>
      <c r="C663" s="29">
        <f>BETA!Q663</f>
        <v>4.7904192532854858E-4</v>
      </c>
      <c r="D663" s="23"/>
      <c r="E663" s="23"/>
      <c r="F663" s="23"/>
      <c r="G663" s="23"/>
      <c r="H663" s="23"/>
      <c r="I663" s="23"/>
    </row>
    <row r="664" spans="2:9" x14ac:dyDescent="0.2">
      <c r="B664" s="27">
        <f>BETA!P664</f>
        <v>-9.4264684715859321E-3</v>
      </c>
      <c r="C664" s="29">
        <f>BETA!Q664</f>
        <v>-8.3130567020867404E-3</v>
      </c>
      <c r="D664" s="23"/>
      <c r="E664" s="23"/>
      <c r="F664" s="23"/>
      <c r="G664" s="23"/>
      <c r="H664" s="23"/>
      <c r="I664" s="23"/>
    </row>
    <row r="665" spans="2:9" x14ac:dyDescent="0.2">
      <c r="B665" s="27">
        <f>BETA!P665</f>
        <v>-1.2452703143907869E-2</v>
      </c>
      <c r="C665" s="29">
        <f>BETA!Q665</f>
        <v>1.5854964890301164E-3</v>
      </c>
      <c r="D665" s="23"/>
      <c r="E665" s="23"/>
      <c r="F665" s="23"/>
      <c r="G665" s="23"/>
      <c r="H665" s="23"/>
      <c r="I665" s="23"/>
    </row>
    <row r="666" spans="2:9" x14ac:dyDescent="0.2">
      <c r="B666" s="27">
        <f>BETA!P666</f>
        <v>-1.8486938330278702E-2</v>
      </c>
      <c r="C666" s="29">
        <f>BETA!Q666</f>
        <v>-9.62045001704483E-3</v>
      </c>
      <c r="D666" s="23"/>
      <c r="E666" s="23"/>
      <c r="F666" s="23"/>
      <c r="G666" s="23"/>
      <c r="H666" s="23"/>
      <c r="I666" s="23"/>
    </row>
    <row r="667" spans="2:9" x14ac:dyDescent="0.2">
      <c r="B667" s="27">
        <f>BETA!P667</f>
        <v>-9.8633546986528226E-3</v>
      </c>
      <c r="C667" s="29">
        <f>BETA!Q667</f>
        <v>-1.7539386061933209E-2</v>
      </c>
      <c r="D667" s="23"/>
      <c r="E667" s="23"/>
      <c r="F667" s="23"/>
      <c r="G667" s="23"/>
      <c r="H667" s="23"/>
      <c r="I667" s="23"/>
    </row>
    <row r="668" spans="2:9" x14ac:dyDescent="0.2">
      <c r="B668" s="27">
        <f>BETA!P668</f>
        <v>8.9653646839667634E-3</v>
      </c>
      <c r="C668" s="29">
        <f>BETA!Q668</f>
        <v>2.9155364007654141E-2</v>
      </c>
      <c r="D668" s="23"/>
      <c r="E668" s="23"/>
      <c r="F668" s="23"/>
      <c r="G668" s="23"/>
      <c r="H668" s="23"/>
      <c r="I668" s="23"/>
    </row>
    <row r="669" spans="2:9" x14ac:dyDescent="0.2">
      <c r="B669" s="27">
        <f>BETA!P669</f>
        <v>5.4723713297028511E-3</v>
      </c>
      <c r="C669" s="29">
        <f>BETA!Q669</f>
        <v>4.6636117718843358E-3</v>
      </c>
      <c r="D669" s="23"/>
      <c r="E669" s="23"/>
      <c r="F669" s="23"/>
      <c r="G669" s="23"/>
      <c r="H669" s="23"/>
      <c r="I669" s="23"/>
    </row>
    <row r="670" spans="2:9" x14ac:dyDescent="0.2">
      <c r="B670" s="27">
        <f>BETA!P670</f>
        <v>-6.9846440939884706E-3</v>
      </c>
      <c r="C670" s="29">
        <f>BETA!Q670</f>
        <v>-2.1019926234470517E-2</v>
      </c>
      <c r="D670" s="23"/>
      <c r="E670" s="23"/>
      <c r="F670" s="23"/>
      <c r="G670" s="23"/>
      <c r="H670" s="23"/>
      <c r="I670" s="23"/>
    </row>
    <row r="671" spans="2:9" x14ac:dyDescent="0.2">
      <c r="B671" s="27">
        <f>BETA!P671</f>
        <v>-5.1210290428884949E-3</v>
      </c>
      <c r="C671" s="29">
        <f>BETA!Q671</f>
        <v>-1.3861259750100092E-2</v>
      </c>
      <c r="D671" s="23"/>
      <c r="E671" s="23"/>
      <c r="F671" s="23"/>
      <c r="G671" s="23"/>
      <c r="H671" s="23"/>
      <c r="I671" s="23"/>
    </row>
    <row r="672" spans="2:9" x14ac:dyDescent="0.2">
      <c r="B672" s="27">
        <f>BETA!P672</f>
        <v>-1.1435864516165897E-2</v>
      </c>
      <c r="C672" s="29">
        <f>BETA!Q672</f>
        <v>-7.2531072433981436E-3</v>
      </c>
      <c r="D672" s="23"/>
      <c r="E672" s="23"/>
      <c r="F672" s="23"/>
      <c r="G672" s="23"/>
      <c r="H672" s="23"/>
      <c r="I672" s="23"/>
    </row>
    <row r="673" spans="2:9" x14ac:dyDescent="0.2">
      <c r="B673" s="27">
        <f>BETA!P673</f>
        <v>-4.5104436229039093E-3</v>
      </c>
      <c r="C673" s="29">
        <f>BETA!Q673</f>
        <v>-2.3248466034882918E-2</v>
      </c>
      <c r="D673" s="23"/>
      <c r="E673" s="23"/>
      <c r="F673" s="23"/>
      <c r="G673" s="23"/>
      <c r="H673" s="23"/>
      <c r="I673" s="23"/>
    </row>
    <row r="674" spans="2:9" x14ac:dyDescent="0.2">
      <c r="B674" s="27">
        <f>BETA!P674</f>
        <v>-1.4044494744477833E-2</v>
      </c>
      <c r="C674" s="29">
        <f>BETA!Q674</f>
        <v>-3.3121019615357634E-2</v>
      </c>
      <c r="D674" s="23"/>
      <c r="E674" s="23"/>
      <c r="F674" s="23"/>
      <c r="G674" s="23"/>
      <c r="H674" s="23"/>
      <c r="I674" s="23"/>
    </row>
    <row r="675" spans="2:9" x14ac:dyDescent="0.2">
      <c r="B675" s="27">
        <f>BETA!P675</f>
        <v>-6.4310703392155616E-3</v>
      </c>
      <c r="C675" s="29">
        <f>BETA!Q675</f>
        <v>9.0947299058824066E-3</v>
      </c>
      <c r="D675" s="23"/>
      <c r="E675" s="23"/>
      <c r="F675" s="23"/>
      <c r="G675" s="23"/>
      <c r="H675" s="23"/>
      <c r="I675" s="23"/>
    </row>
    <row r="676" spans="2:9" x14ac:dyDescent="0.2">
      <c r="B676" s="27">
        <f>BETA!P676</f>
        <v>1.8329702140216465E-3</v>
      </c>
      <c r="C676" s="29">
        <f>BETA!Q676</f>
        <v>1.7283373513385471E-2</v>
      </c>
      <c r="D676" s="23"/>
      <c r="E676" s="23"/>
      <c r="F676" s="23"/>
      <c r="G676" s="23"/>
      <c r="H676" s="23"/>
      <c r="I676" s="23"/>
    </row>
    <row r="677" spans="2:9" x14ac:dyDescent="0.2">
      <c r="B677" s="27">
        <f>BETA!P677</f>
        <v>6.9359191342612762E-3</v>
      </c>
      <c r="C677" s="29">
        <f>BETA!Q677</f>
        <v>-5.4568382586282346E-3</v>
      </c>
      <c r="D677" s="23"/>
      <c r="E677" s="23"/>
      <c r="F677" s="23"/>
      <c r="G677" s="23"/>
      <c r="H677" s="23"/>
      <c r="I677" s="23"/>
    </row>
    <row r="678" spans="2:9" x14ac:dyDescent="0.2">
      <c r="B678" s="27">
        <f>BETA!P678</f>
        <v>9.3944421466369988E-3</v>
      </c>
      <c r="C678" s="29">
        <f>BETA!Q678</f>
        <v>5.3832953279092932E-3</v>
      </c>
      <c r="D678" s="23"/>
      <c r="E678" s="23"/>
      <c r="F678" s="23"/>
      <c r="G678" s="23"/>
      <c r="H678" s="23"/>
      <c r="I678" s="23"/>
    </row>
    <row r="679" spans="2:9" x14ac:dyDescent="0.2">
      <c r="B679" s="27">
        <f>BETA!P679</f>
        <v>1.5909689389841644E-3</v>
      </c>
      <c r="C679" s="29">
        <f>BETA!Q679</f>
        <v>-1.5863935359311587E-2</v>
      </c>
      <c r="D679" s="23"/>
      <c r="E679" s="23"/>
      <c r="F679" s="23"/>
      <c r="G679" s="23"/>
      <c r="H679" s="23"/>
      <c r="I679" s="23"/>
    </row>
    <row r="680" spans="2:9" x14ac:dyDescent="0.2">
      <c r="B680" s="27">
        <f>BETA!P680</f>
        <v>-5.5840226525244044E-3</v>
      </c>
      <c r="C680" s="29">
        <f>BETA!Q680</f>
        <v>-1.6575381370966778E-2</v>
      </c>
      <c r="D680" s="23"/>
      <c r="E680" s="23"/>
      <c r="F680" s="23"/>
      <c r="G680" s="23"/>
      <c r="H680" s="23"/>
      <c r="I680" s="23"/>
    </row>
    <row r="681" spans="2:9" x14ac:dyDescent="0.2">
      <c r="B681" s="27">
        <f>BETA!P681</f>
        <v>-7.9216991238123587E-3</v>
      </c>
      <c r="C681" s="29">
        <f>BETA!Q681</f>
        <v>-3.0392827526705456E-4</v>
      </c>
      <c r="D681" s="23"/>
      <c r="E681" s="23"/>
      <c r="F681" s="23"/>
      <c r="G681" s="23"/>
      <c r="H681" s="23"/>
      <c r="I681" s="23"/>
    </row>
    <row r="682" spans="2:9" x14ac:dyDescent="0.2">
      <c r="B682" s="27">
        <f>BETA!P682</f>
        <v>-1.153810159816593E-2</v>
      </c>
      <c r="C682" s="29">
        <f>BETA!Q682</f>
        <v>-1.4466936839651121E-2</v>
      </c>
      <c r="D682" s="23"/>
      <c r="E682" s="23"/>
      <c r="F682" s="23"/>
      <c r="G682" s="23"/>
      <c r="H682" s="23"/>
      <c r="I682" s="23"/>
    </row>
    <row r="683" spans="2:9" x14ac:dyDescent="0.2">
      <c r="B683" s="27">
        <f>BETA!P683</f>
        <v>1.8881425329794141E-3</v>
      </c>
      <c r="C683" s="29">
        <f>BETA!Q683</f>
        <v>8.980372744991064E-3</v>
      </c>
      <c r="D683" s="23"/>
      <c r="E683" s="23"/>
      <c r="F683" s="23"/>
      <c r="G683" s="23"/>
      <c r="H683" s="23"/>
      <c r="I683" s="23"/>
    </row>
    <row r="684" spans="2:9" x14ac:dyDescent="0.2">
      <c r="B684" s="27">
        <f>BETA!P684</f>
        <v>-6.1585211797860091E-3</v>
      </c>
      <c r="C684" s="29">
        <f>BETA!Q684</f>
        <v>-1.6021293162810289E-2</v>
      </c>
      <c r="D684" s="23"/>
      <c r="E684" s="23"/>
      <c r="F684" s="23"/>
      <c r="G684" s="23"/>
      <c r="H684" s="23"/>
      <c r="I684" s="23"/>
    </row>
    <row r="685" spans="2:9" x14ac:dyDescent="0.2">
      <c r="B685" s="27">
        <f>BETA!P685</f>
        <v>2.0959750937593257E-3</v>
      </c>
      <c r="C685" s="29">
        <f>BETA!Q685</f>
        <v>-1.116544880850618E-2</v>
      </c>
      <c r="D685" s="23"/>
      <c r="E685" s="23"/>
      <c r="F685" s="23"/>
      <c r="G685" s="23"/>
      <c r="H685" s="23"/>
      <c r="I685" s="23"/>
    </row>
    <row r="686" spans="2:9" x14ac:dyDescent="0.2">
      <c r="B686" s="27">
        <f>BETA!P686</f>
        <v>1.5144384192362323E-4</v>
      </c>
      <c r="C686" s="29">
        <f>BETA!Q686</f>
        <v>-1.782437176676421E-2</v>
      </c>
      <c r="D686" s="23"/>
      <c r="E686" s="23"/>
      <c r="F686" s="23"/>
      <c r="G686" s="23"/>
      <c r="H686" s="23"/>
      <c r="I686" s="23"/>
    </row>
    <row r="687" spans="2:9" x14ac:dyDescent="0.2">
      <c r="B687" s="27">
        <f>BETA!P687</f>
        <v>2.8337822606669962E-3</v>
      </c>
      <c r="C687" s="29">
        <f>BETA!Q687</f>
        <v>2.6502063714209791E-2</v>
      </c>
      <c r="D687" s="23"/>
      <c r="E687" s="23"/>
      <c r="F687" s="23"/>
      <c r="G687" s="23"/>
      <c r="H687" s="23"/>
      <c r="I687" s="23"/>
    </row>
    <row r="688" spans="2:9" x14ac:dyDescent="0.2">
      <c r="B688" s="27">
        <f>BETA!P688</f>
        <v>-3.0412249844673391E-4</v>
      </c>
      <c r="C688" s="29">
        <f>BETA!Q688</f>
        <v>-8.2066973551761322E-3</v>
      </c>
      <c r="D688" s="23"/>
      <c r="E688" s="23"/>
      <c r="F688" s="23"/>
      <c r="G688" s="23"/>
      <c r="H688" s="23"/>
      <c r="I688" s="23"/>
    </row>
    <row r="689" spans="2:9" x14ac:dyDescent="0.2">
      <c r="B689" s="27">
        <f>BETA!P689</f>
        <v>-8.1840673642607237E-3</v>
      </c>
      <c r="C689" s="29">
        <f>BETA!Q689</f>
        <v>-4.8776746852165842E-3</v>
      </c>
      <c r="D689" s="23"/>
      <c r="E689" s="23"/>
      <c r="F689" s="23"/>
      <c r="G689" s="23"/>
      <c r="H689" s="23"/>
      <c r="I689" s="23"/>
    </row>
    <row r="690" spans="2:9" x14ac:dyDescent="0.2">
      <c r="B690" s="27">
        <f>BETA!P690</f>
        <v>-8.8055376059626676E-3</v>
      </c>
      <c r="C690" s="29">
        <f>BETA!Q690</f>
        <v>-7.3614136997119583E-3</v>
      </c>
      <c r="D690" s="23"/>
      <c r="E690" s="23"/>
      <c r="F690" s="23"/>
      <c r="G690" s="23"/>
      <c r="H690" s="23"/>
      <c r="I690" s="23"/>
    </row>
    <row r="691" spans="2:9" x14ac:dyDescent="0.2">
      <c r="B691" s="27">
        <f>BETA!P691</f>
        <v>-8.5157100487826248E-3</v>
      </c>
      <c r="C691" s="29">
        <f>BETA!Q691</f>
        <v>-4.0600302556483203E-3</v>
      </c>
      <c r="D691" s="23"/>
      <c r="E691" s="23"/>
      <c r="F691" s="23"/>
      <c r="G691" s="23"/>
      <c r="H691" s="23"/>
      <c r="I691" s="23"/>
    </row>
    <row r="692" spans="2:9" x14ac:dyDescent="0.2">
      <c r="B692" s="27">
        <f>BETA!P692</f>
        <v>1.3598843452667014E-2</v>
      </c>
      <c r="C692" s="29">
        <f>BETA!Q692</f>
        <v>1.5356907515595489E-2</v>
      </c>
      <c r="D692" s="23"/>
      <c r="E692" s="23"/>
      <c r="F692" s="23"/>
      <c r="G692" s="23"/>
      <c r="H692" s="23"/>
      <c r="I692" s="23"/>
    </row>
    <row r="693" spans="2:9" x14ac:dyDescent="0.2">
      <c r="B693" s="27">
        <f>BETA!P693</f>
        <v>-1.7944029096928622E-2</v>
      </c>
      <c r="C693" s="29">
        <f>BETA!Q693</f>
        <v>-1.2966658588559986E-2</v>
      </c>
      <c r="D693" s="23"/>
      <c r="E693" s="23"/>
      <c r="F693" s="23"/>
      <c r="G693" s="23"/>
      <c r="H693" s="23"/>
      <c r="I693" s="23"/>
    </row>
    <row r="694" spans="2:9" x14ac:dyDescent="0.2">
      <c r="B694" s="27">
        <f>BETA!P694</f>
        <v>-4.6119742278639304E-3</v>
      </c>
      <c r="C694" s="29">
        <f>BETA!Q694</f>
        <v>1.0922150524024777E-2</v>
      </c>
      <c r="D694" s="23"/>
      <c r="E694" s="23"/>
      <c r="F694" s="23"/>
      <c r="G694" s="23"/>
      <c r="H694" s="23"/>
      <c r="I694" s="23"/>
    </row>
    <row r="695" spans="2:9" x14ac:dyDescent="0.2">
      <c r="B695" s="27">
        <f>BETA!P695</f>
        <v>2.6322198369970978E-3</v>
      </c>
      <c r="C695" s="29">
        <f>BETA!Q695</f>
        <v>-4.7240375652182694E-4</v>
      </c>
      <c r="D695" s="23"/>
      <c r="E695" s="23"/>
      <c r="F695" s="23"/>
      <c r="G695" s="23"/>
      <c r="H695" s="23"/>
      <c r="I695" s="23"/>
    </row>
    <row r="696" spans="2:9" x14ac:dyDescent="0.2">
      <c r="B696" s="27">
        <f>BETA!P696</f>
        <v>2.0101183185577343E-2</v>
      </c>
      <c r="C696" s="29">
        <f>BETA!Q696</f>
        <v>2.4273791776155736E-2</v>
      </c>
      <c r="D696" s="23"/>
      <c r="E696" s="23"/>
      <c r="F696" s="23"/>
      <c r="G696" s="23"/>
      <c r="H696" s="23"/>
      <c r="I696" s="23"/>
    </row>
    <row r="697" spans="2:9" x14ac:dyDescent="0.2">
      <c r="B697" s="27">
        <f>BETA!P697</f>
        <v>2.8921967771853531E-3</v>
      </c>
      <c r="C697" s="29">
        <f>BETA!Q697</f>
        <v>3.8424592211484527E-4</v>
      </c>
      <c r="D697" s="23"/>
      <c r="E697" s="23"/>
      <c r="F697" s="23"/>
      <c r="G697" s="23"/>
      <c r="H697" s="23"/>
      <c r="I697" s="23"/>
    </row>
    <row r="698" spans="2:9" x14ac:dyDescent="0.2">
      <c r="B698" s="27">
        <f>BETA!P698</f>
        <v>2.9018327782235672E-3</v>
      </c>
      <c r="C698" s="29">
        <f>BETA!Q698</f>
        <v>-2.769871740906722E-3</v>
      </c>
      <c r="D698" s="23"/>
      <c r="E698" s="23"/>
      <c r="F698" s="23"/>
      <c r="G698" s="23"/>
      <c r="H698" s="23"/>
      <c r="I698" s="23"/>
    </row>
    <row r="699" spans="2:9" x14ac:dyDescent="0.2">
      <c r="B699" s="27">
        <f>BETA!P699</f>
        <v>2.719230718644575E-2</v>
      </c>
      <c r="C699" s="29">
        <f>BETA!Q699</f>
        <v>1.7944206902072057E-2</v>
      </c>
      <c r="D699" s="23"/>
      <c r="E699" s="23"/>
      <c r="F699" s="23"/>
      <c r="G699" s="23"/>
      <c r="H699" s="23"/>
      <c r="I699" s="23"/>
    </row>
    <row r="700" spans="2:9" x14ac:dyDescent="0.2">
      <c r="B700" s="27">
        <f>BETA!P700</f>
        <v>1.8551991561549051E-2</v>
      </c>
      <c r="C700" s="29">
        <f>BETA!Q700</f>
        <v>9.0771564477663141E-4</v>
      </c>
      <c r="D700" s="23"/>
      <c r="E700" s="23"/>
      <c r="F700" s="23"/>
      <c r="G700" s="23"/>
      <c r="H700" s="23"/>
      <c r="I700" s="23"/>
    </row>
    <row r="701" spans="2:9" x14ac:dyDescent="0.2">
      <c r="B701" s="27">
        <f>BETA!P701</f>
        <v>-7.7630232572526497E-3</v>
      </c>
      <c r="C701" s="29">
        <f>BETA!Q701</f>
        <v>-4.0912247383526638E-3</v>
      </c>
      <c r="D701" s="23"/>
      <c r="E701" s="23"/>
      <c r="F701" s="23"/>
      <c r="G701" s="23"/>
      <c r="H701" s="23"/>
      <c r="I701" s="23"/>
    </row>
    <row r="702" spans="2:9" x14ac:dyDescent="0.2">
      <c r="B702" s="27">
        <f>BETA!P702</f>
        <v>3.9063746410020707E-3</v>
      </c>
      <c r="C702" s="29">
        <f>BETA!Q702</f>
        <v>1.0948050005890121E-2</v>
      </c>
      <c r="D702" s="23"/>
      <c r="E702" s="23"/>
      <c r="F702" s="23"/>
      <c r="G702" s="23"/>
      <c r="H702" s="23"/>
      <c r="I702" s="23"/>
    </row>
    <row r="703" spans="2:9" x14ac:dyDescent="0.2">
      <c r="B703" s="27">
        <f>BETA!P703</f>
        <v>1.0254041141391671E-2</v>
      </c>
      <c r="C703" s="29">
        <f>BETA!Q703</f>
        <v>9.4914953428514217E-3</v>
      </c>
      <c r="D703" s="23"/>
      <c r="E703" s="23"/>
      <c r="F703" s="23"/>
      <c r="G703" s="23"/>
      <c r="H703" s="23"/>
      <c r="I703" s="23"/>
    </row>
    <row r="704" spans="2:9" x14ac:dyDescent="0.2">
      <c r="B704" s="27">
        <f>BETA!P704</f>
        <v>1.685322830552467E-3</v>
      </c>
      <c r="C704" s="29">
        <f>BETA!Q704</f>
        <v>7.5583909298525074E-3</v>
      </c>
      <c r="D704" s="23"/>
      <c r="E704" s="23"/>
      <c r="F704" s="23"/>
      <c r="G704" s="23"/>
      <c r="H704" s="23"/>
      <c r="I704" s="23"/>
    </row>
    <row r="705" spans="2:9" x14ac:dyDescent="0.2">
      <c r="B705" s="27">
        <f>BETA!P705</f>
        <v>8.7608510295848893E-4</v>
      </c>
      <c r="C705" s="29">
        <f>BETA!Q705</f>
        <v>2.0821148849858969E-2</v>
      </c>
      <c r="D705" s="23"/>
      <c r="E705" s="23"/>
      <c r="F705" s="23"/>
      <c r="G705" s="23"/>
      <c r="H705" s="23"/>
      <c r="I705" s="23"/>
    </row>
    <row r="706" spans="2:9" x14ac:dyDescent="0.2">
      <c r="B706" s="27">
        <f>BETA!P706</f>
        <v>-7.8587244227807315E-3</v>
      </c>
      <c r="C706" s="29">
        <f>BETA!Q706</f>
        <v>-7.9849437035326726E-3</v>
      </c>
      <c r="D706" s="23"/>
      <c r="E706" s="23"/>
      <c r="F706" s="23"/>
      <c r="G706" s="23"/>
      <c r="H706" s="23"/>
      <c r="I706" s="23"/>
    </row>
    <row r="707" spans="2:9" x14ac:dyDescent="0.2">
      <c r="B707" s="27">
        <f>BETA!P707</f>
        <v>3.339237721573584E-3</v>
      </c>
      <c r="C707" s="29">
        <f>BETA!Q707</f>
        <v>-1.2397449172192043E-3</v>
      </c>
      <c r="D707" s="23"/>
      <c r="E707" s="23"/>
      <c r="F707" s="23"/>
      <c r="G707" s="23"/>
      <c r="H707" s="23"/>
      <c r="I707" s="23"/>
    </row>
    <row r="708" spans="2:9" x14ac:dyDescent="0.2">
      <c r="B708" s="27">
        <f>BETA!P708</f>
        <v>6.4458572940174321E-3</v>
      </c>
      <c r="C708" s="29">
        <f>BETA!Q708</f>
        <v>1.2256744076769603E-2</v>
      </c>
      <c r="D708" s="23"/>
      <c r="E708" s="23"/>
      <c r="F708" s="23"/>
      <c r="G708" s="23"/>
      <c r="H708" s="23"/>
      <c r="I708" s="23"/>
    </row>
    <row r="709" spans="2:9" x14ac:dyDescent="0.2">
      <c r="B709" s="27">
        <f>BETA!P709</f>
        <v>-1.879084694659584E-2</v>
      </c>
      <c r="C709" s="29">
        <f>BETA!Q709</f>
        <v>-7.7427211224160583E-3</v>
      </c>
      <c r="D709" s="23"/>
      <c r="E709" s="23"/>
      <c r="F709" s="23"/>
      <c r="G709" s="23"/>
      <c r="H709" s="23"/>
      <c r="I709" s="23"/>
    </row>
    <row r="710" spans="2:9" x14ac:dyDescent="0.2">
      <c r="B710" s="27">
        <f>BETA!P710</f>
        <v>-1.1584265071360083E-2</v>
      </c>
      <c r="C710" s="29">
        <f>BETA!Q710</f>
        <v>-7.3639645961410781E-3</v>
      </c>
      <c r="D710" s="23"/>
      <c r="E710" s="23"/>
      <c r="F710" s="23"/>
      <c r="G710" s="23"/>
      <c r="H710" s="23"/>
      <c r="I710" s="23"/>
    </row>
    <row r="711" spans="2:9" x14ac:dyDescent="0.2">
      <c r="B711" s="27">
        <f>BETA!P711</f>
        <v>-9.319727806707867E-3</v>
      </c>
      <c r="C711" s="29">
        <f>BETA!Q711</f>
        <v>-2.7073784152323224E-2</v>
      </c>
      <c r="D711" s="23"/>
      <c r="E711" s="23"/>
      <c r="F711" s="23"/>
      <c r="G711" s="23"/>
      <c r="H711" s="23"/>
      <c r="I711" s="23"/>
    </row>
    <row r="712" spans="2:9" x14ac:dyDescent="0.2">
      <c r="B712" s="27">
        <f>BETA!P712</f>
        <v>5.6279320698663926E-3</v>
      </c>
      <c r="C712" s="29">
        <f>BETA!Q712</f>
        <v>-1.4295928095944335E-3</v>
      </c>
      <c r="D712" s="23"/>
      <c r="E712" s="23"/>
      <c r="F712" s="23"/>
      <c r="G712" s="23"/>
      <c r="H712" s="23"/>
      <c r="I712" s="23"/>
    </row>
    <row r="713" spans="2:9" x14ac:dyDescent="0.2">
      <c r="B713" s="27">
        <f>BETA!P713</f>
        <v>4.3566128067357868E-3</v>
      </c>
      <c r="C713" s="29">
        <f>BETA!Q713</f>
        <v>1.6873627160513563E-2</v>
      </c>
      <c r="D713" s="23"/>
      <c r="E713" s="23"/>
      <c r="F713" s="23"/>
      <c r="G713" s="23"/>
      <c r="H713" s="23"/>
      <c r="I713" s="23"/>
    </row>
    <row r="714" spans="2:9" x14ac:dyDescent="0.2">
      <c r="B714" s="27">
        <f>BETA!P714</f>
        <v>6.9566821384978584E-4</v>
      </c>
      <c r="C714" s="29">
        <f>BETA!Q714</f>
        <v>-3.3371679901057598E-3</v>
      </c>
      <c r="D714" s="23"/>
      <c r="E714" s="23"/>
      <c r="F714" s="23"/>
      <c r="G714" s="23"/>
      <c r="H714" s="23"/>
      <c r="I714" s="23"/>
    </row>
    <row r="715" spans="2:9" x14ac:dyDescent="0.2">
      <c r="B715" s="27">
        <f>BETA!P715</f>
        <v>-2.8646091769246224E-2</v>
      </c>
      <c r="C715" s="29">
        <f>BETA!Q715</f>
        <v>-3.4613899146862456E-2</v>
      </c>
      <c r="D715" s="23"/>
      <c r="E715" s="23"/>
      <c r="F715" s="23"/>
      <c r="G715" s="23"/>
      <c r="H715" s="23"/>
      <c r="I715" s="23"/>
    </row>
    <row r="716" spans="2:9" x14ac:dyDescent="0.2">
      <c r="B716" s="27">
        <f>BETA!P716</f>
        <v>2.6474255344111186E-2</v>
      </c>
      <c r="C716" s="29">
        <f>BETA!Q716</f>
        <v>1.4126146402088764E-2</v>
      </c>
      <c r="D716" s="23"/>
      <c r="E716" s="23"/>
      <c r="F716" s="23"/>
      <c r="G716" s="23"/>
      <c r="H716" s="23"/>
      <c r="I716" s="23"/>
    </row>
    <row r="717" spans="2:9" x14ac:dyDescent="0.2">
      <c r="B717" s="27">
        <f>BETA!P717</f>
        <v>2.0260402960954396E-3</v>
      </c>
      <c r="C717" s="29">
        <f>BETA!Q717</f>
        <v>-6.8472574282358945E-3</v>
      </c>
      <c r="D717" s="23"/>
      <c r="E717" s="23"/>
      <c r="F717" s="23"/>
      <c r="G717" s="23"/>
      <c r="H717" s="23"/>
      <c r="I717" s="23"/>
    </row>
    <row r="718" spans="2:9" x14ac:dyDescent="0.2">
      <c r="B718" s="27">
        <f>BETA!P718</f>
        <v>-2.5066109639218379E-2</v>
      </c>
      <c r="C718" s="29">
        <f>BETA!Q718</f>
        <v>-2.4732692788945593E-2</v>
      </c>
      <c r="D718" s="23"/>
      <c r="E718" s="23"/>
      <c r="F718" s="23"/>
      <c r="G718" s="23"/>
      <c r="H718" s="23"/>
      <c r="I718" s="23"/>
    </row>
    <row r="719" spans="2:9" x14ac:dyDescent="0.2">
      <c r="B719" s="27">
        <f>BETA!P719</f>
        <v>-3.4078567153864687E-3</v>
      </c>
      <c r="C719" s="29">
        <f>BETA!Q719</f>
        <v>-4.7062601572188103E-3</v>
      </c>
      <c r="D719" s="23"/>
      <c r="E719" s="23"/>
      <c r="F719" s="23"/>
      <c r="G719" s="23"/>
      <c r="H719" s="23"/>
      <c r="I719" s="23"/>
    </row>
    <row r="720" spans="2:9" x14ac:dyDescent="0.2">
      <c r="B720" s="27">
        <f>BETA!P720</f>
        <v>2.5857925667875209E-3</v>
      </c>
      <c r="C720" s="29">
        <f>BETA!Q720</f>
        <v>2.1313812431251748E-2</v>
      </c>
      <c r="D720" s="23"/>
      <c r="E720" s="23"/>
      <c r="F720" s="23"/>
      <c r="G720" s="23"/>
      <c r="H720" s="23"/>
      <c r="I720" s="23"/>
    </row>
    <row r="721" spans="2:9" x14ac:dyDescent="0.2">
      <c r="B721" s="27">
        <f>BETA!P721</f>
        <v>2.1643417589470464E-2</v>
      </c>
      <c r="C721" s="29">
        <f>BETA!Q721</f>
        <v>3.4345281941133676E-2</v>
      </c>
      <c r="D721" s="23"/>
      <c r="E721" s="23"/>
      <c r="F721" s="23"/>
      <c r="G721" s="23"/>
      <c r="H721" s="23"/>
      <c r="I721" s="23"/>
    </row>
    <row r="722" spans="2:9" x14ac:dyDescent="0.2">
      <c r="B722" s="27">
        <f>BETA!P722</f>
        <v>5.0982450835858166E-3</v>
      </c>
      <c r="C722" s="29">
        <f>BETA!Q722</f>
        <v>-1.8918062886445566E-2</v>
      </c>
      <c r="D722" s="23"/>
      <c r="E722" s="23"/>
      <c r="F722" s="23"/>
      <c r="G722" s="23"/>
      <c r="H722" s="23"/>
      <c r="I722" s="23"/>
    </row>
    <row r="723" spans="2:9" x14ac:dyDescent="0.2">
      <c r="B723" s="27">
        <f>BETA!P723</f>
        <v>1.9445863509593945E-3</v>
      </c>
      <c r="C723" s="29">
        <f>BETA!Q723</f>
        <v>5.9692647684459563E-3</v>
      </c>
      <c r="D723" s="23"/>
      <c r="E723" s="23"/>
      <c r="F723" s="23"/>
      <c r="G723" s="23"/>
      <c r="H723" s="23"/>
      <c r="I723" s="23"/>
    </row>
    <row r="724" spans="2:9" x14ac:dyDescent="0.2">
      <c r="B724" s="27">
        <f>BETA!P724</f>
        <v>6.6768616735876181E-3</v>
      </c>
      <c r="C724" s="29">
        <f>BETA!Q724</f>
        <v>1.4509266575094689E-2</v>
      </c>
      <c r="D724" s="23"/>
      <c r="E724" s="23"/>
      <c r="F724" s="23"/>
      <c r="G724" s="23"/>
      <c r="H724" s="23"/>
      <c r="I724" s="23"/>
    </row>
    <row r="725" spans="2:9" x14ac:dyDescent="0.2">
      <c r="B725" s="27">
        <f>BETA!P725</f>
        <v>1.5680928696127572E-2</v>
      </c>
      <c r="C725" s="29">
        <f>BETA!Q725</f>
        <v>4.2092348549944848E-2</v>
      </c>
      <c r="D725" s="23"/>
      <c r="E725" s="23"/>
      <c r="F725" s="23"/>
      <c r="G725" s="23"/>
      <c r="H725" s="23"/>
      <c r="I725" s="23"/>
    </row>
    <row r="726" spans="2:9" x14ac:dyDescent="0.2">
      <c r="B726" s="27">
        <f>BETA!P726</f>
        <v>-5.9620410119166044E-4</v>
      </c>
      <c r="C726" s="29">
        <f>BETA!Q726</f>
        <v>6.8816560465147867E-3</v>
      </c>
      <c r="D726" s="23"/>
      <c r="E726" s="23"/>
      <c r="F726" s="23"/>
      <c r="G726" s="23"/>
      <c r="H726" s="23"/>
      <c r="I726" s="23"/>
    </row>
    <row r="727" spans="2:9" x14ac:dyDescent="0.2">
      <c r="B727" s="27">
        <f>BETA!P727</f>
        <v>2.3205973085635982E-2</v>
      </c>
      <c r="C727" s="29">
        <f>BETA!Q727</f>
        <v>2.8094280896037358E-2</v>
      </c>
      <c r="D727" s="23"/>
      <c r="E727" s="23"/>
      <c r="F727" s="23"/>
      <c r="G727" s="23"/>
      <c r="H727" s="23"/>
      <c r="I727" s="23"/>
    </row>
    <row r="728" spans="2:9" x14ac:dyDescent="0.2">
      <c r="B728" s="27">
        <f>BETA!P728</f>
        <v>1.4886417545150548E-3</v>
      </c>
      <c r="C728" s="29">
        <f>BETA!Q728</f>
        <v>1.7170923549924759E-3</v>
      </c>
      <c r="D728" s="23"/>
      <c r="E728" s="23"/>
      <c r="F728" s="23"/>
      <c r="G728" s="23"/>
      <c r="H728" s="23"/>
      <c r="I728" s="23"/>
    </row>
    <row r="729" spans="2:9" x14ac:dyDescent="0.2">
      <c r="B729" s="27">
        <f>BETA!P729</f>
        <v>8.0325488383057499E-3</v>
      </c>
      <c r="C729" s="29">
        <f>BETA!Q729</f>
        <v>6.7912591974033376E-2</v>
      </c>
      <c r="D729" s="23"/>
      <c r="E729" s="23"/>
      <c r="F729" s="23"/>
      <c r="G729" s="23"/>
      <c r="H729" s="23"/>
      <c r="I729" s="23"/>
    </row>
    <row r="730" spans="2:9" x14ac:dyDescent="0.2">
      <c r="B730" s="27">
        <f>BETA!P730</f>
        <v>-1.2273500903775462E-2</v>
      </c>
      <c r="C730" s="29">
        <f>BETA!Q730</f>
        <v>-1.7985863632949121E-2</v>
      </c>
      <c r="D730" s="23"/>
      <c r="E730" s="23"/>
      <c r="F730" s="23"/>
      <c r="G730" s="23"/>
      <c r="H730" s="23"/>
      <c r="I730" s="23"/>
    </row>
    <row r="731" spans="2:9" x14ac:dyDescent="0.2">
      <c r="B731" s="27">
        <f>BETA!P731</f>
        <v>9.4104534145009466E-3</v>
      </c>
      <c r="C731" s="29">
        <f>BETA!Q731</f>
        <v>1.181141643779913E-2</v>
      </c>
      <c r="D731" s="23"/>
      <c r="E731" s="23"/>
      <c r="F731" s="23"/>
      <c r="G731" s="23"/>
      <c r="H731" s="23"/>
      <c r="I731" s="23"/>
    </row>
    <row r="732" spans="2:9" x14ac:dyDescent="0.2">
      <c r="B732" s="27">
        <f>BETA!P732</f>
        <v>-1.3634472404801316E-2</v>
      </c>
      <c r="C732" s="29">
        <f>BETA!Q732</f>
        <v>7.3279237728984094E-3</v>
      </c>
      <c r="D732" s="23"/>
      <c r="E732" s="23"/>
      <c r="F732" s="23"/>
      <c r="G732" s="23"/>
      <c r="H732" s="23"/>
      <c r="I732" s="23"/>
    </row>
    <row r="733" spans="2:9" x14ac:dyDescent="0.2">
      <c r="B733" s="27">
        <f>BETA!P733</f>
        <v>1.0850450247956873E-2</v>
      </c>
      <c r="C733" s="29">
        <f>BETA!Q733</f>
        <v>-1.2809837973066588E-4</v>
      </c>
      <c r="D733" s="23"/>
      <c r="E733" s="23"/>
      <c r="F733" s="23"/>
      <c r="G733" s="23"/>
      <c r="H733" s="23"/>
      <c r="I733" s="23"/>
    </row>
    <row r="734" spans="2:9" x14ac:dyDescent="0.2">
      <c r="B734" s="27">
        <f>BETA!P734</f>
        <v>1.2415019380875841E-2</v>
      </c>
      <c r="C734" s="29">
        <f>BETA!Q734</f>
        <v>2.6796345461891965E-2</v>
      </c>
      <c r="D734" s="23"/>
      <c r="E734" s="23"/>
      <c r="F734" s="23"/>
      <c r="G734" s="23"/>
      <c r="H734" s="23"/>
      <c r="I734" s="23"/>
    </row>
    <row r="735" spans="2:9" x14ac:dyDescent="0.2">
      <c r="B735" s="27">
        <f>BETA!P735</f>
        <v>-1.5210145096966754E-2</v>
      </c>
      <c r="C735" s="29">
        <f>BETA!Q735</f>
        <v>-8.8945152622727404E-3</v>
      </c>
      <c r="D735" s="23"/>
      <c r="E735" s="23"/>
      <c r="F735" s="23"/>
      <c r="G735" s="23"/>
      <c r="H735" s="23"/>
      <c r="I735" s="23"/>
    </row>
    <row r="736" spans="2:9" x14ac:dyDescent="0.2">
      <c r="B736" s="27">
        <f>BETA!P736</f>
        <v>-1.0120733273531456E-2</v>
      </c>
      <c r="C736" s="29">
        <f>BETA!Q736</f>
        <v>3.8932545251725219E-3</v>
      </c>
      <c r="D736" s="23"/>
      <c r="E736" s="23"/>
      <c r="F736" s="23"/>
      <c r="G736" s="23"/>
      <c r="H736" s="23"/>
      <c r="I736" s="23"/>
    </row>
    <row r="737" spans="2:9" x14ac:dyDescent="0.2">
      <c r="B737" s="27">
        <f>BETA!P737</f>
        <v>1.2384047755906454E-2</v>
      </c>
      <c r="C737" s="29">
        <f>BETA!Q737</f>
        <v>1.3152540022744589E-3</v>
      </c>
      <c r="D737" s="23"/>
      <c r="E737" s="23"/>
      <c r="F737" s="23"/>
      <c r="G737" s="23"/>
      <c r="H737" s="23"/>
      <c r="I737" s="23"/>
    </row>
    <row r="738" spans="2:9" x14ac:dyDescent="0.2">
      <c r="B738" s="27">
        <f>BETA!P738</f>
        <v>2.0297362774429745E-2</v>
      </c>
      <c r="C738" s="29">
        <f>BETA!Q738</f>
        <v>-7.2869221240117648E-3</v>
      </c>
      <c r="D738" s="23"/>
      <c r="E738" s="23"/>
      <c r="F738" s="23"/>
      <c r="G738" s="23"/>
      <c r="H738" s="23"/>
      <c r="I738" s="23"/>
    </row>
    <row r="739" spans="2:9" x14ac:dyDescent="0.2">
      <c r="B739" s="27">
        <f>BETA!P739</f>
        <v>4.0617494277745284E-3</v>
      </c>
      <c r="C739" s="29">
        <f>BETA!Q739</f>
        <v>6.7860769373073023E-3</v>
      </c>
      <c r="D739" s="23"/>
      <c r="E739" s="23"/>
      <c r="F739" s="23"/>
      <c r="G739" s="23"/>
      <c r="H739" s="23"/>
      <c r="I739" s="23"/>
    </row>
    <row r="740" spans="2:9" x14ac:dyDescent="0.2">
      <c r="B740" s="27">
        <f>BETA!P740</f>
        <v>6.6053821156132125E-3</v>
      </c>
      <c r="C740" s="29">
        <f>BETA!Q740</f>
        <v>-1.5651944649353298E-2</v>
      </c>
      <c r="D740" s="23"/>
      <c r="E740" s="23"/>
      <c r="F740" s="23"/>
      <c r="G740" s="23"/>
      <c r="H740" s="23"/>
      <c r="I740" s="23"/>
    </row>
    <row r="741" spans="2:9" x14ac:dyDescent="0.2">
      <c r="B741" s="27">
        <f>BETA!P741</f>
        <v>8.1514321388350512E-3</v>
      </c>
      <c r="C741" s="29">
        <f>BETA!Q741</f>
        <v>1.1195916941544155E-2</v>
      </c>
      <c r="D741" s="23"/>
      <c r="E741" s="23"/>
      <c r="F741" s="23"/>
      <c r="G741" s="23"/>
      <c r="H741" s="23"/>
      <c r="I741" s="23"/>
    </row>
    <row r="742" spans="2:9" x14ac:dyDescent="0.2">
      <c r="B742" s="27">
        <f>BETA!P742</f>
        <v>-6.958545789030217E-3</v>
      </c>
      <c r="C742" s="29">
        <f>BETA!Q742</f>
        <v>-3.5286741088328666E-3</v>
      </c>
      <c r="D742" s="23"/>
      <c r="E742" s="23"/>
      <c r="F742" s="23"/>
      <c r="G742" s="23"/>
      <c r="H742" s="23"/>
      <c r="I742" s="23"/>
    </row>
    <row r="743" spans="2:9" x14ac:dyDescent="0.2">
      <c r="B743" s="27">
        <f>BETA!P743</f>
        <v>9.7005818452606477E-3</v>
      </c>
      <c r="C743" s="29">
        <f>BETA!Q743</f>
        <v>-2.3503444914825158E-2</v>
      </c>
      <c r="D743" s="23"/>
      <c r="E743" s="23"/>
      <c r="F743" s="23"/>
      <c r="G743" s="23"/>
      <c r="H743" s="23"/>
      <c r="I743" s="23"/>
    </row>
    <row r="744" spans="2:9" x14ac:dyDescent="0.2">
      <c r="B744" s="27">
        <f>BETA!P744</f>
        <v>9.4516874050653791E-3</v>
      </c>
      <c r="C744" s="29">
        <f>BETA!Q744</f>
        <v>1.2076200201483157E-2</v>
      </c>
      <c r="D744" s="23"/>
      <c r="E744" s="23"/>
      <c r="F744" s="23"/>
      <c r="G744" s="23"/>
      <c r="H744" s="23"/>
      <c r="I744" s="23"/>
    </row>
    <row r="745" spans="2:9" x14ac:dyDescent="0.2">
      <c r="B745" s="27">
        <f>BETA!P745</f>
        <v>7.2066930312501458E-3</v>
      </c>
      <c r="C745" s="29">
        <f>BETA!Q745</f>
        <v>1.2761614799841703E-3</v>
      </c>
      <c r="D745" s="23"/>
      <c r="E745" s="23"/>
      <c r="F745" s="23"/>
      <c r="G745" s="23"/>
      <c r="H745" s="23"/>
      <c r="I745" s="23"/>
    </row>
    <row r="746" spans="2:9" x14ac:dyDescent="0.2">
      <c r="B746" s="27">
        <f>BETA!P746</f>
        <v>-2.2272460963342317E-2</v>
      </c>
      <c r="C746" s="29">
        <f>BETA!Q746</f>
        <v>-1.2254347684504424E-2</v>
      </c>
      <c r="D746" s="23"/>
      <c r="E746" s="23"/>
      <c r="F746" s="23"/>
      <c r="G746" s="23"/>
      <c r="H746" s="23"/>
      <c r="I746" s="23"/>
    </row>
    <row r="747" spans="2:9" x14ac:dyDescent="0.2">
      <c r="B747" s="27">
        <f>BETA!P747</f>
        <v>-1.2018962588523727E-2</v>
      </c>
      <c r="C747" s="29">
        <f>BETA!Q747</f>
        <v>-1.7451768047108861E-2</v>
      </c>
      <c r="D747" s="23"/>
      <c r="E747" s="23"/>
      <c r="F747" s="23"/>
      <c r="G747" s="23"/>
      <c r="H747" s="23"/>
      <c r="I747" s="23"/>
    </row>
    <row r="748" spans="2:9" x14ac:dyDescent="0.2">
      <c r="B748" s="27">
        <f>BETA!P748</f>
        <v>1.969766739955997E-3</v>
      </c>
      <c r="C748" s="29">
        <f>BETA!Q748</f>
        <v>-1.4157420902939297E-2</v>
      </c>
      <c r="D748" s="23"/>
      <c r="E748" s="23"/>
      <c r="F748" s="23"/>
      <c r="G748" s="23"/>
      <c r="H748" s="23"/>
      <c r="I748" s="23"/>
    </row>
    <row r="749" spans="2:9" x14ac:dyDescent="0.2">
      <c r="B749" s="27">
        <f>BETA!P749</f>
        <v>-1.2695960313188774E-2</v>
      </c>
      <c r="C749" s="29">
        <f>BETA!Q749</f>
        <v>-1.7000241439748567E-2</v>
      </c>
      <c r="D749" s="23"/>
      <c r="E749" s="23"/>
      <c r="F749" s="23"/>
      <c r="G749" s="23"/>
      <c r="H749" s="23"/>
      <c r="I749" s="23"/>
    </row>
    <row r="750" spans="2:9" x14ac:dyDescent="0.2">
      <c r="B750" s="27">
        <f>BETA!P750</f>
        <v>-6.0614460788189408E-3</v>
      </c>
      <c r="C750" s="29">
        <f>BETA!Q750</f>
        <v>-2.4426664336989886E-3</v>
      </c>
      <c r="D750" s="23"/>
      <c r="E750" s="23"/>
      <c r="F750" s="23"/>
      <c r="G750" s="23"/>
      <c r="H750" s="23"/>
      <c r="I750" s="23"/>
    </row>
    <row r="751" spans="2:9" x14ac:dyDescent="0.2">
      <c r="B751" s="27">
        <f>BETA!P751</f>
        <v>-4.0239906714818075E-3</v>
      </c>
      <c r="C751" s="29">
        <f>BETA!Q751</f>
        <v>-2.0244300906566891E-2</v>
      </c>
      <c r="D751" s="23"/>
      <c r="E751" s="23"/>
      <c r="F751" s="23"/>
      <c r="G751" s="23"/>
      <c r="H751" s="23"/>
      <c r="I751" s="23"/>
    </row>
    <row r="752" spans="2:9" x14ac:dyDescent="0.2">
      <c r="B752" s="27">
        <f>BETA!P752</f>
        <v>4.0620150795101593E-3</v>
      </c>
      <c r="C752" s="29">
        <f>BETA!Q752</f>
        <v>1.3855215240352553E-3</v>
      </c>
      <c r="D752" s="23"/>
      <c r="E752" s="23"/>
      <c r="F752" s="23"/>
      <c r="G752" s="23"/>
      <c r="H752" s="23"/>
      <c r="I752" s="23"/>
    </row>
    <row r="753" spans="2:9" x14ac:dyDescent="0.2">
      <c r="B753" s="27">
        <f>BETA!P753</f>
        <v>1.5464890899295519E-3</v>
      </c>
      <c r="C753" s="29">
        <f>BETA!Q753</f>
        <v>6.2112000926406764E-3</v>
      </c>
      <c r="D753" s="23"/>
      <c r="E753" s="23"/>
      <c r="F753" s="23"/>
      <c r="G753" s="23"/>
      <c r="H753" s="23"/>
      <c r="I753" s="23"/>
    </row>
    <row r="754" spans="2:9" x14ac:dyDescent="0.2">
      <c r="B754" s="27">
        <f>BETA!P754</f>
        <v>5.2644567896268533E-3</v>
      </c>
      <c r="C754" s="29">
        <f>BETA!Q754</f>
        <v>6.3779662762955963E-3</v>
      </c>
      <c r="D754" s="23"/>
      <c r="E754" s="23"/>
      <c r="F754" s="23"/>
      <c r="G754" s="23"/>
      <c r="H754" s="23"/>
      <c r="I754" s="23"/>
    </row>
    <row r="755" spans="2:9" x14ac:dyDescent="0.2">
      <c r="B755" s="27">
        <f>BETA!P755</f>
        <v>-1.2088960210204995E-2</v>
      </c>
      <c r="C755" s="29">
        <f>BETA!Q755</f>
        <v>-7.5482414244859341E-3</v>
      </c>
      <c r="D755" s="23"/>
      <c r="E755" s="23"/>
      <c r="F755" s="23"/>
      <c r="G755" s="23"/>
      <c r="H755" s="23"/>
      <c r="I755" s="23"/>
    </row>
    <row r="756" spans="2:9" x14ac:dyDescent="0.2">
      <c r="B756" s="27">
        <f>BETA!P756</f>
        <v>9.9246692545241263E-3</v>
      </c>
      <c r="C756" s="29">
        <f>BETA!Q756</f>
        <v>1.8223894441791625E-2</v>
      </c>
      <c r="D756" s="23"/>
      <c r="E756" s="23"/>
      <c r="F756" s="23"/>
      <c r="G756" s="23"/>
      <c r="H756" s="23"/>
      <c r="I756" s="23"/>
    </row>
    <row r="757" spans="2:9" x14ac:dyDescent="0.2">
      <c r="B757" s="27">
        <f>BETA!P757</f>
        <v>-1.8264803238476832E-2</v>
      </c>
      <c r="C757" s="29">
        <f>BETA!Q757</f>
        <v>-2.1051970132534049E-2</v>
      </c>
      <c r="D757" s="23"/>
      <c r="E757" s="23"/>
      <c r="F757" s="23"/>
      <c r="G757" s="23"/>
      <c r="H757" s="23"/>
      <c r="I757" s="23"/>
    </row>
    <row r="758" spans="2:9" x14ac:dyDescent="0.2">
      <c r="B758" s="27">
        <f>BETA!P758</f>
        <v>-1.8470507823566937E-2</v>
      </c>
      <c r="C758" s="29">
        <f>BETA!Q758</f>
        <v>-3.6150209211848881E-2</v>
      </c>
      <c r="D758" s="23"/>
      <c r="E758" s="23"/>
      <c r="F758" s="23"/>
      <c r="G758" s="23"/>
      <c r="H758" s="23"/>
      <c r="I758" s="23"/>
    </row>
    <row r="759" spans="2:9" x14ac:dyDescent="0.2">
      <c r="B759" s="27">
        <f>BETA!P759</f>
        <v>1.2634265156289175E-2</v>
      </c>
      <c r="C759" s="29">
        <f>BETA!Q759</f>
        <v>1.6901410702818299E-2</v>
      </c>
      <c r="D759" s="23"/>
      <c r="E759" s="23"/>
      <c r="F759" s="23"/>
      <c r="G759" s="23"/>
      <c r="H759" s="23"/>
      <c r="I759" s="23"/>
    </row>
    <row r="760" spans="2:9" x14ac:dyDescent="0.2">
      <c r="B760" s="27">
        <f>BETA!P760</f>
        <v>-1.670425729621575E-2</v>
      </c>
      <c r="C760" s="29">
        <f>BETA!Q760</f>
        <v>-2.7412666588343473E-2</v>
      </c>
      <c r="D760" s="23"/>
      <c r="E760" s="23"/>
      <c r="F760" s="23"/>
      <c r="G760" s="23"/>
      <c r="H760" s="23"/>
      <c r="I760" s="23"/>
    </row>
    <row r="761" spans="2:9" x14ac:dyDescent="0.2">
      <c r="B761" s="27">
        <f>BETA!P761</f>
        <v>-1.5477234075853034E-3</v>
      </c>
      <c r="C761" s="29">
        <f>BETA!Q761</f>
        <v>5.9171770280885185E-3</v>
      </c>
      <c r="D761" s="23"/>
      <c r="E761" s="23"/>
      <c r="F761" s="23"/>
      <c r="G761" s="23"/>
      <c r="H761" s="23"/>
      <c r="I761" s="23"/>
    </row>
    <row r="762" spans="2:9" x14ac:dyDescent="0.2">
      <c r="B762" s="27">
        <f>BETA!P762</f>
        <v>-1.4840836133133993E-2</v>
      </c>
      <c r="C762" s="29">
        <f>BETA!Q762</f>
        <v>-3.0313097730806732E-2</v>
      </c>
      <c r="D762" s="23"/>
      <c r="E762" s="23"/>
      <c r="F762" s="23"/>
      <c r="G762" s="23"/>
      <c r="H762" s="23"/>
      <c r="I762" s="23"/>
    </row>
    <row r="763" spans="2:9" x14ac:dyDescent="0.2">
      <c r="B763" s="27">
        <f>BETA!P763</f>
        <v>-2.2638589234392676E-2</v>
      </c>
      <c r="C763" s="29">
        <f>BETA!Q763</f>
        <v>-5.6522536320871807E-3</v>
      </c>
      <c r="D763" s="23"/>
      <c r="E763" s="23"/>
      <c r="F763" s="23"/>
      <c r="G763" s="23"/>
      <c r="H763" s="23"/>
      <c r="I763" s="23"/>
    </row>
    <row r="764" spans="2:9" x14ac:dyDescent="0.2">
      <c r="B764" s="27">
        <f>BETA!P764</f>
        <v>-1.0941245629979064E-2</v>
      </c>
      <c r="C764" s="29">
        <f>BETA!Q764</f>
        <v>-4.2602553317693968E-3</v>
      </c>
      <c r="D764" s="23"/>
      <c r="E764" s="23"/>
      <c r="F764" s="23"/>
      <c r="G764" s="23"/>
      <c r="H764" s="23"/>
      <c r="I764" s="23"/>
    </row>
    <row r="765" spans="2:9" x14ac:dyDescent="0.2">
      <c r="B765" s="27">
        <f>BETA!P765</f>
        <v>2.7826162900285847E-2</v>
      </c>
      <c r="C765" s="29">
        <f>BETA!Q765</f>
        <v>6.8668248857903708E-2</v>
      </c>
      <c r="D765" s="23"/>
      <c r="E765" s="23"/>
      <c r="F765" s="23"/>
      <c r="G765" s="23"/>
      <c r="H765" s="23"/>
      <c r="I765" s="23"/>
    </row>
    <row r="766" spans="2:9" x14ac:dyDescent="0.2">
      <c r="B766" s="27">
        <f>BETA!P766</f>
        <v>1.4051668708209345E-2</v>
      </c>
      <c r="C766" s="29">
        <f>BETA!Q766</f>
        <v>3.118691466956823E-2</v>
      </c>
      <c r="D766" s="23"/>
      <c r="E766" s="23"/>
      <c r="F766" s="23"/>
      <c r="G766" s="23"/>
      <c r="H766" s="23"/>
      <c r="I766" s="23"/>
    </row>
    <row r="767" spans="2:9" x14ac:dyDescent="0.2">
      <c r="B767" s="27">
        <f>BETA!P767</f>
        <v>6.624149516970902E-3</v>
      </c>
      <c r="C767" s="29">
        <f>BETA!Q767</f>
        <v>1.6937026956900574E-2</v>
      </c>
      <c r="D767" s="23"/>
      <c r="E767" s="23"/>
      <c r="F767" s="23"/>
      <c r="G767" s="23"/>
      <c r="H767" s="23"/>
      <c r="I767" s="23"/>
    </row>
    <row r="768" spans="2:9" x14ac:dyDescent="0.2">
      <c r="B768" s="27">
        <f>BETA!P768</f>
        <v>1.3935181028321076E-2</v>
      </c>
      <c r="C768" s="29">
        <f>BETA!Q768</f>
        <v>-1.0518302848485664E-2</v>
      </c>
      <c r="D768" s="23"/>
      <c r="E768" s="23"/>
      <c r="F768" s="23"/>
      <c r="G768" s="23"/>
      <c r="H768" s="23"/>
      <c r="I768" s="23"/>
    </row>
    <row r="769" spans="2:9" x14ac:dyDescent="0.2">
      <c r="B769" s="27">
        <f>BETA!P769</f>
        <v>-6.9356190022190987E-3</v>
      </c>
      <c r="C769" s="29">
        <f>BETA!Q769</f>
        <v>2.0861165055599745E-2</v>
      </c>
      <c r="D769" s="23"/>
      <c r="E769" s="23"/>
      <c r="F769" s="23"/>
      <c r="G769" s="23"/>
      <c r="H769" s="23"/>
      <c r="I769" s="23"/>
    </row>
    <row r="770" spans="2:9" x14ac:dyDescent="0.2">
      <c r="B770" s="27">
        <f>BETA!P770</f>
        <v>-2.4072706888611531E-2</v>
      </c>
      <c r="C770" s="29">
        <f>BETA!Q770</f>
        <v>-3.7293937901526603E-2</v>
      </c>
      <c r="D770" s="23"/>
      <c r="E770" s="23"/>
      <c r="F770" s="23"/>
      <c r="G770" s="23"/>
      <c r="H770" s="23"/>
      <c r="I770" s="23"/>
    </row>
    <row r="771" spans="2:9" x14ac:dyDescent="0.2">
      <c r="B771" s="27">
        <f>BETA!P771</f>
        <v>4.8364872411687999E-2</v>
      </c>
      <c r="C771" s="29">
        <f>BETA!Q771</f>
        <v>6.2242308877221E-2</v>
      </c>
      <c r="D771" s="23"/>
      <c r="E771" s="23"/>
      <c r="F771" s="23"/>
      <c r="G771" s="23"/>
      <c r="H771" s="23"/>
      <c r="I771" s="23"/>
    </row>
    <row r="772" spans="2:9" x14ac:dyDescent="0.2">
      <c r="B772" s="27">
        <f>BETA!P772</f>
        <v>1.1982601343606502E-3</v>
      </c>
      <c r="C772" s="29">
        <f>BETA!Q772</f>
        <v>2.505864388338296E-3</v>
      </c>
      <c r="D772" s="23"/>
      <c r="E772" s="23"/>
      <c r="F772" s="23"/>
      <c r="G772" s="23"/>
      <c r="H772" s="23"/>
      <c r="I772" s="23"/>
    </row>
    <row r="773" spans="2:9" x14ac:dyDescent="0.2">
      <c r="B773" s="27">
        <f>BETA!P773</f>
        <v>6.6602399693658698E-3</v>
      </c>
      <c r="C773" s="29">
        <f>BETA!Q773</f>
        <v>1.237260681183952E-2</v>
      </c>
      <c r="D773" s="23"/>
      <c r="E773" s="23"/>
      <c r="F773" s="23"/>
      <c r="G773" s="23"/>
      <c r="H773" s="23"/>
      <c r="I773" s="23"/>
    </row>
    <row r="774" spans="2:9" x14ac:dyDescent="0.2">
      <c r="B774" s="27">
        <f>BETA!P774</f>
        <v>2.5862972939303666E-3</v>
      </c>
      <c r="C774" s="29">
        <f>BETA!Q774</f>
        <v>-1.8398101938258077E-3</v>
      </c>
      <c r="D774" s="23"/>
      <c r="E774" s="23"/>
      <c r="F774" s="23"/>
      <c r="G774" s="23"/>
      <c r="H774" s="23"/>
      <c r="I774" s="23"/>
    </row>
    <row r="775" spans="2:9" x14ac:dyDescent="0.2">
      <c r="B775" s="27">
        <f>BETA!P775</f>
        <v>1.0203502324612351E-3</v>
      </c>
      <c r="C775" s="29">
        <f>BETA!Q775</f>
        <v>-5.8591429877160404E-3</v>
      </c>
      <c r="D775" s="23"/>
      <c r="E775" s="23"/>
      <c r="F775" s="23"/>
      <c r="G775" s="23"/>
      <c r="H775" s="23"/>
      <c r="I775" s="23"/>
    </row>
    <row r="776" spans="2:9" x14ac:dyDescent="0.2">
      <c r="B776" s="27">
        <f>BETA!P776</f>
        <v>1.8063890179770596E-3</v>
      </c>
      <c r="C776" s="29">
        <f>BETA!Q776</f>
        <v>1.8040176557734523E-2</v>
      </c>
      <c r="D776" s="23"/>
      <c r="E776" s="23"/>
      <c r="F776" s="23"/>
      <c r="G776" s="23"/>
      <c r="H776" s="23"/>
      <c r="I776" s="23"/>
    </row>
    <row r="777" spans="2:9" x14ac:dyDescent="0.2">
      <c r="B777" s="27">
        <f>BETA!P777</f>
        <v>2.5033866982842883E-3</v>
      </c>
      <c r="C777" s="29">
        <f>BETA!Q777</f>
        <v>-1.2547051459359162E-4</v>
      </c>
      <c r="D777" s="23"/>
      <c r="E777" s="23"/>
      <c r="F777" s="23"/>
      <c r="G777" s="23"/>
      <c r="H777" s="23"/>
      <c r="I777" s="23"/>
    </row>
    <row r="778" spans="2:9" x14ac:dyDescent="0.2">
      <c r="B778" s="27">
        <f>BETA!P778</f>
        <v>-3.0316454984266342E-2</v>
      </c>
      <c r="C778" s="29">
        <f>BETA!Q778</f>
        <v>-3.0060214080913153E-2</v>
      </c>
      <c r="D778" s="23"/>
      <c r="E778" s="23"/>
      <c r="F778" s="23"/>
      <c r="G778" s="23"/>
      <c r="H778" s="23"/>
      <c r="I778" s="23"/>
    </row>
    <row r="779" spans="2:9" x14ac:dyDescent="0.2">
      <c r="B779" s="27">
        <f>BETA!P779</f>
        <v>3.0503393422474781E-2</v>
      </c>
      <c r="C779" s="29">
        <f>BETA!Q779</f>
        <v>3.8618754530951829E-2</v>
      </c>
      <c r="D779" s="23"/>
      <c r="E779" s="23"/>
      <c r="F779" s="23"/>
      <c r="G779" s="23"/>
      <c r="H779" s="23"/>
      <c r="I779" s="23"/>
    </row>
    <row r="780" spans="2:9" x14ac:dyDescent="0.2">
      <c r="B780" s="27">
        <f>BETA!P780</f>
        <v>1.3206835851436165E-2</v>
      </c>
      <c r="C780" s="29">
        <f>BETA!Q780</f>
        <v>7.4368215829599222E-3</v>
      </c>
      <c r="D780" s="23"/>
      <c r="E780" s="23"/>
      <c r="F780" s="23"/>
      <c r="G780" s="23"/>
      <c r="H780" s="23"/>
      <c r="I780" s="23"/>
    </row>
    <row r="781" spans="2:9" x14ac:dyDescent="0.2">
      <c r="B781" s="27">
        <f>BETA!P781</f>
        <v>-7.8380529391427877E-3</v>
      </c>
      <c r="C781" s="29">
        <f>BETA!Q781</f>
        <v>-7.3746189890917333E-3</v>
      </c>
      <c r="D781" s="23"/>
      <c r="E781" s="23"/>
      <c r="F781" s="23"/>
      <c r="G781" s="23"/>
      <c r="H781" s="23"/>
      <c r="I781" s="23"/>
    </row>
    <row r="782" spans="2:9" x14ac:dyDescent="0.2">
      <c r="B782" s="27">
        <f>BETA!P782</f>
        <v>-1.1307668009196501E-2</v>
      </c>
      <c r="C782" s="29">
        <f>BETA!Q782</f>
        <v>-6.6151015066506563E-3</v>
      </c>
      <c r="D782" s="23"/>
      <c r="E782" s="23"/>
      <c r="F782" s="23"/>
      <c r="G782" s="23"/>
      <c r="H782" s="23"/>
      <c r="I782" s="23"/>
    </row>
    <row r="783" spans="2:9" x14ac:dyDescent="0.2">
      <c r="B783" s="27">
        <f>BETA!P783</f>
        <v>-3.2468255740291559E-3</v>
      </c>
      <c r="C783" s="29">
        <f>BETA!Q783</f>
        <v>-1.1271094983046464E-2</v>
      </c>
      <c r="D783" s="23"/>
      <c r="E783" s="23"/>
      <c r="F783" s="23"/>
      <c r="G783" s="23"/>
      <c r="H783" s="23"/>
      <c r="I783" s="23"/>
    </row>
    <row r="784" spans="2:9" x14ac:dyDescent="0.2">
      <c r="B784" s="27">
        <f>BETA!P784</f>
        <v>1.7608868659066912E-2</v>
      </c>
      <c r="C784" s="29">
        <f>BETA!Q784</f>
        <v>1.1271094983046584E-2</v>
      </c>
      <c r="D784" s="23"/>
      <c r="E784" s="23"/>
      <c r="F784" s="23"/>
      <c r="G784" s="23"/>
      <c r="H784" s="23"/>
      <c r="I784" s="23"/>
    </row>
    <row r="785" spans="2:9" x14ac:dyDescent="0.2">
      <c r="B785" s="27">
        <f>BETA!P785</f>
        <v>2.4388419964783124E-3</v>
      </c>
      <c r="C785" s="29">
        <f>BETA!Q785</f>
        <v>1.2514863031326015E-3</v>
      </c>
      <c r="D785" s="23"/>
      <c r="E785" s="23"/>
      <c r="F785" s="23"/>
      <c r="G785" s="23"/>
      <c r="H785" s="23"/>
      <c r="I785" s="23"/>
    </row>
    <row r="786" spans="2:9" x14ac:dyDescent="0.2">
      <c r="B786" s="27">
        <f>BETA!P786</f>
        <v>1.3018075820528172E-2</v>
      </c>
      <c r="C786" s="29">
        <f>BETA!Q786</f>
        <v>5.6745701486523607E-3</v>
      </c>
      <c r="D786" s="23"/>
      <c r="E786" s="23"/>
      <c r="F786" s="23"/>
      <c r="G786" s="23"/>
      <c r="H786" s="23"/>
      <c r="I786" s="23"/>
    </row>
    <row r="787" spans="2:9" x14ac:dyDescent="0.2">
      <c r="B787" s="27">
        <f>BETA!P787</f>
        <v>-1.1750763689279737E-2</v>
      </c>
      <c r="C787" s="29">
        <f>BETA!Q787</f>
        <v>-2.7996784423635047E-2</v>
      </c>
      <c r="D787" s="23"/>
      <c r="E787" s="23"/>
      <c r="F787" s="23"/>
      <c r="G787" s="23"/>
      <c r="H787" s="23"/>
      <c r="I787" s="23"/>
    </row>
    <row r="788" spans="2:9" x14ac:dyDescent="0.2">
      <c r="B788" s="27">
        <f>BETA!P788</f>
        <v>-1.4518113728778389E-2</v>
      </c>
      <c r="C788" s="29">
        <f>BETA!Q788</f>
        <v>-1.1383125581864771E-2</v>
      </c>
      <c r="D788" s="23"/>
      <c r="E788" s="23"/>
      <c r="F788" s="23"/>
      <c r="G788" s="23"/>
      <c r="H788" s="23"/>
      <c r="I788" s="23"/>
    </row>
    <row r="789" spans="2:9" x14ac:dyDescent="0.2">
      <c r="B789" s="27">
        <f>BETA!P789</f>
        <v>-1.4129371695645383E-2</v>
      </c>
      <c r="C789" s="29">
        <f>BETA!Q789</f>
        <v>-1.0860129498423975E-2</v>
      </c>
      <c r="D789" s="23"/>
      <c r="E789" s="23"/>
      <c r="F789" s="23"/>
      <c r="G789" s="23"/>
      <c r="H789" s="23"/>
      <c r="I789" s="23"/>
    </row>
    <row r="790" spans="2:9" x14ac:dyDescent="0.2">
      <c r="B790" s="27">
        <f>BETA!P790</f>
        <v>1.3401800809969549E-3</v>
      </c>
      <c r="C790" s="29">
        <f>BETA!Q790</f>
        <v>1.1894456308589204E-2</v>
      </c>
      <c r="D790" s="23"/>
      <c r="E790" s="23"/>
      <c r="F790" s="23"/>
      <c r="G790" s="23"/>
      <c r="H790" s="23"/>
      <c r="I790" s="23"/>
    </row>
    <row r="791" spans="2:9" x14ac:dyDescent="0.2">
      <c r="B791" s="27">
        <f>BETA!P791</f>
        <v>1.0096225869439857E-2</v>
      </c>
      <c r="C791" s="29">
        <f>BETA!Q791</f>
        <v>-2.8375810322532606E-2</v>
      </c>
      <c r="D791" s="23"/>
      <c r="E791" s="23"/>
      <c r="F791" s="23"/>
      <c r="G791" s="23"/>
      <c r="H791" s="23"/>
      <c r="I791" s="23"/>
    </row>
    <row r="792" spans="2:9" x14ac:dyDescent="0.2">
      <c r="B792" s="27">
        <f>BETA!P792</f>
        <v>-6.357040579389686E-3</v>
      </c>
      <c r="C792" s="29">
        <f>BETA!Q792</f>
        <v>-6.5371980129098728E-2</v>
      </c>
      <c r="D792" s="23"/>
      <c r="E792" s="23"/>
      <c r="F792" s="23"/>
      <c r="G792" s="23"/>
      <c r="H792" s="23"/>
      <c r="I792" s="23"/>
    </row>
    <row r="793" spans="2:9" x14ac:dyDescent="0.2">
      <c r="B793" s="27">
        <f>BETA!P793</f>
        <v>2.6530130196091271E-2</v>
      </c>
      <c r="C793" s="29">
        <f>BETA!Q793</f>
        <v>1.1149646235668373E-2</v>
      </c>
      <c r="D793" s="23"/>
      <c r="E793" s="23"/>
      <c r="F793" s="23"/>
      <c r="G793" s="23"/>
      <c r="H793" s="23"/>
      <c r="I793" s="23"/>
    </row>
    <row r="794" spans="2:9" x14ac:dyDescent="0.2">
      <c r="B794" s="27">
        <f>BETA!P794</f>
        <v>7.2140989213328507E-3</v>
      </c>
      <c r="C794" s="29">
        <f>BETA!Q794</f>
        <v>2.275663624536171E-2</v>
      </c>
      <c r="D794" s="23"/>
      <c r="E794" s="23"/>
      <c r="F794" s="23"/>
      <c r="G794" s="23"/>
      <c r="H794" s="23"/>
      <c r="I794" s="23"/>
    </row>
    <row r="795" spans="2:9" x14ac:dyDescent="0.2">
      <c r="B795" s="27">
        <f>BETA!P795</f>
        <v>1.06086935598251E-2</v>
      </c>
      <c r="C795" s="29">
        <f>BETA!Q795</f>
        <v>9.5989037195431807E-4</v>
      </c>
      <c r="D795" s="23"/>
      <c r="E795" s="23"/>
      <c r="F795" s="23"/>
      <c r="G795" s="23"/>
      <c r="H795" s="23"/>
      <c r="I795" s="23"/>
    </row>
    <row r="796" spans="2:9" x14ac:dyDescent="0.2">
      <c r="B796" s="27">
        <f>BETA!P796</f>
        <v>1.0856871615842548E-2</v>
      </c>
      <c r="C796" s="29">
        <f>BETA!Q796</f>
        <v>-6.0489598794255927E-3</v>
      </c>
      <c r="D796" s="23"/>
      <c r="E796" s="23"/>
      <c r="F796" s="23"/>
      <c r="G796" s="23"/>
      <c r="H796" s="23"/>
      <c r="I796" s="23"/>
    </row>
    <row r="797" spans="2:9" x14ac:dyDescent="0.2">
      <c r="B797" s="27">
        <f>BETA!P797</f>
        <v>9.0781040930373869E-3</v>
      </c>
      <c r="C797" s="29">
        <f>BETA!Q797</f>
        <v>-1.7457062579656096E-2</v>
      </c>
      <c r="D797" s="23"/>
      <c r="E797" s="23"/>
      <c r="F797" s="23"/>
      <c r="G797" s="23"/>
      <c r="H797" s="23"/>
      <c r="I797" s="23"/>
    </row>
    <row r="798" spans="2:9" x14ac:dyDescent="0.2">
      <c r="B798" s="27">
        <f>BETA!P798</f>
        <v>-1.4017571918358996E-3</v>
      </c>
      <c r="C798" s="29">
        <f>BETA!Q798</f>
        <v>1.261912377718769E-2</v>
      </c>
      <c r="D798" s="23"/>
      <c r="E798" s="23"/>
      <c r="F798" s="23"/>
      <c r="G798" s="23"/>
      <c r="H798" s="23"/>
      <c r="I798" s="23"/>
    </row>
    <row r="799" spans="2:9" x14ac:dyDescent="0.2">
      <c r="B799" s="27">
        <f>BETA!P799</f>
        <v>2.0039469819752522E-4</v>
      </c>
      <c r="C799" s="29">
        <f>BETA!Q799</f>
        <v>2.598614494101591E-2</v>
      </c>
      <c r="D799" s="23"/>
      <c r="E799" s="23"/>
      <c r="F799" s="23"/>
      <c r="G799" s="23"/>
      <c r="H799" s="23"/>
      <c r="I799" s="23"/>
    </row>
    <row r="800" spans="2:9" x14ac:dyDescent="0.2">
      <c r="B800" s="27">
        <f>BETA!P800</f>
        <v>-1.3933043580696149E-3</v>
      </c>
      <c r="C800" s="29">
        <f>BETA!Q800</f>
        <v>8.2686767370579589E-3</v>
      </c>
      <c r="D800" s="23"/>
      <c r="E800" s="23"/>
      <c r="F800" s="23"/>
      <c r="G800" s="23"/>
      <c r="H800" s="23"/>
      <c r="I800" s="23"/>
    </row>
    <row r="801" spans="2:9" x14ac:dyDescent="0.2">
      <c r="B801" s="27">
        <f>BETA!P801</f>
        <v>-8.7569491488189467E-3</v>
      </c>
      <c r="C801" s="29">
        <f>BETA!Q801</f>
        <v>-4.8318998780944198E-3</v>
      </c>
      <c r="D801" s="23"/>
      <c r="E801" s="23"/>
      <c r="F801" s="23"/>
      <c r="G801" s="23"/>
      <c r="H801" s="23"/>
      <c r="I801" s="23"/>
    </row>
    <row r="802" spans="2:9" x14ac:dyDescent="0.2">
      <c r="B802" s="27">
        <f>BETA!P802</f>
        <v>-3.6568157834065839E-3</v>
      </c>
      <c r="C802" s="29">
        <f>BETA!Q802</f>
        <v>-6.0563239965636848E-4</v>
      </c>
      <c r="D802" s="23"/>
      <c r="E802" s="23"/>
      <c r="F802" s="23"/>
      <c r="G802" s="23"/>
      <c r="H802" s="23"/>
      <c r="I802" s="23"/>
    </row>
    <row r="803" spans="2:9" x14ac:dyDescent="0.2">
      <c r="B803" s="27">
        <f>BETA!P803</f>
        <v>-1.0837104276188919E-2</v>
      </c>
      <c r="C803" s="29">
        <f>BETA!Q803</f>
        <v>-1.6560715117368511E-2</v>
      </c>
      <c r="D803" s="23"/>
      <c r="E803" s="23"/>
      <c r="F803" s="23"/>
      <c r="G803" s="23"/>
      <c r="H803" s="23"/>
      <c r="I803" s="23"/>
    </row>
    <row r="804" spans="2:9" x14ac:dyDescent="0.2">
      <c r="B804" s="27">
        <f>BETA!P804</f>
        <v>-2.3932009757632803E-3</v>
      </c>
      <c r="C804" s="29">
        <f>BETA!Q804</f>
        <v>-4.107057351181902E-4</v>
      </c>
      <c r="D804" s="23"/>
      <c r="E804" s="23"/>
      <c r="F804" s="23"/>
      <c r="G804" s="23"/>
      <c r="H804" s="23"/>
      <c r="I804" s="23"/>
    </row>
    <row r="805" spans="2:9" x14ac:dyDescent="0.2">
      <c r="B805" s="27">
        <f>BETA!P805</f>
        <v>1.0370383810835956E-2</v>
      </c>
      <c r="C805" s="29">
        <f>BETA!Q805</f>
        <v>-4.6664921354742832E-3</v>
      </c>
      <c r="D805" s="23"/>
      <c r="E805" s="23"/>
      <c r="F805" s="23"/>
      <c r="G805" s="23"/>
      <c r="H805" s="23"/>
      <c r="I805" s="23"/>
    </row>
    <row r="806" spans="2:9" x14ac:dyDescent="0.2">
      <c r="B806" s="27">
        <f>BETA!P806</f>
        <v>-6.11632175711249E-3</v>
      </c>
      <c r="C806" s="29">
        <f>BETA!Q806</f>
        <v>-2.4721846749973127E-2</v>
      </c>
      <c r="D806" s="23"/>
      <c r="E806" s="23"/>
      <c r="F806" s="23"/>
      <c r="G806" s="23"/>
      <c r="H806" s="23"/>
      <c r="I806" s="23"/>
    </row>
    <row r="807" spans="2:9" x14ac:dyDescent="0.2">
      <c r="B807" s="27">
        <f>BETA!P807</f>
        <v>-1.1302452366084157E-2</v>
      </c>
      <c r="C807" s="29">
        <f>BETA!Q807</f>
        <v>-1.8214662241515484E-2</v>
      </c>
      <c r="D807" s="23"/>
      <c r="E807" s="23"/>
      <c r="F807" s="23"/>
      <c r="G807" s="23"/>
      <c r="H807" s="23"/>
      <c r="I807" s="23"/>
    </row>
    <row r="808" spans="2:9" x14ac:dyDescent="0.2">
      <c r="B808" s="27">
        <f>BETA!P808</f>
        <v>-1.5828386070902707E-2</v>
      </c>
      <c r="C808" s="29">
        <f>BETA!Q808</f>
        <v>-2.5894238971721294E-2</v>
      </c>
      <c r="D808" s="23"/>
      <c r="E808" s="23"/>
      <c r="F808" s="23"/>
      <c r="G808" s="23"/>
      <c r="H808" s="23"/>
      <c r="I808" s="23"/>
    </row>
    <row r="809" spans="2:9" x14ac:dyDescent="0.2">
      <c r="B809" s="27">
        <f>BETA!P809</f>
        <v>-7.9191687413814014E-3</v>
      </c>
      <c r="C809" s="29">
        <f>BETA!Q809</f>
        <v>-1.4398348785784269E-2</v>
      </c>
      <c r="D809" s="23"/>
      <c r="E809" s="23"/>
      <c r="F809" s="23"/>
      <c r="G809" s="23"/>
      <c r="H809" s="23"/>
      <c r="I809" s="23"/>
    </row>
    <row r="810" spans="2:9" x14ac:dyDescent="0.2">
      <c r="B810" s="27">
        <f>BETA!P810</f>
        <v>2.105521586736499E-4</v>
      </c>
      <c r="C810" s="29">
        <f>BETA!Q810</f>
        <v>2.4638829801378968E-3</v>
      </c>
      <c r="D810" s="23"/>
      <c r="E810" s="23"/>
      <c r="F810" s="23"/>
      <c r="G810" s="23"/>
      <c r="H810" s="23"/>
      <c r="I810" s="23"/>
    </row>
    <row r="811" spans="2:9" x14ac:dyDescent="0.2">
      <c r="B811" s="27">
        <f>BETA!P811</f>
        <v>1.5728072037113441E-3</v>
      </c>
      <c r="C811" s="29">
        <f>BETA!Q811</f>
        <v>7.3554326939571073E-3</v>
      </c>
      <c r="D811" s="23"/>
      <c r="E811" s="23"/>
      <c r="F811" s="23"/>
      <c r="G811" s="23"/>
      <c r="H811" s="23"/>
      <c r="I811" s="23"/>
    </row>
    <row r="812" spans="2:9" x14ac:dyDescent="0.2">
      <c r="B812" s="27">
        <f>BETA!P812</f>
        <v>-8.2770059032199837E-3</v>
      </c>
      <c r="C812" s="29">
        <f>BETA!Q812</f>
        <v>-4.8976055154287181E-3</v>
      </c>
      <c r="D812" s="23"/>
      <c r="E812" s="23"/>
      <c r="F812" s="23"/>
      <c r="G812" s="23"/>
      <c r="H812" s="23"/>
      <c r="I812" s="23"/>
    </row>
    <row r="813" spans="2:9" x14ac:dyDescent="0.2">
      <c r="B813" s="27">
        <f>BETA!P813</f>
        <v>-5.1670840456977717E-3</v>
      </c>
      <c r="C813" s="29">
        <f>BETA!Q813</f>
        <v>-6.9421396258570441E-3</v>
      </c>
      <c r="D813" s="23"/>
      <c r="E813" s="23"/>
      <c r="F813" s="23"/>
      <c r="G813" s="23"/>
      <c r="H813" s="23"/>
      <c r="I813" s="23"/>
    </row>
    <row r="814" spans="2:9" x14ac:dyDescent="0.2">
      <c r="B814" s="27">
        <f>BETA!P814</f>
        <v>3.337484471321994E-3</v>
      </c>
      <c r="C814" s="29">
        <f>BETA!Q814</f>
        <v>1.6787143085666496E-2</v>
      </c>
      <c r="D814" s="23"/>
      <c r="E814" s="23"/>
      <c r="F814" s="23"/>
      <c r="G814" s="23"/>
      <c r="H814" s="23"/>
      <c r="I814" s="23"/>
    </row>
    <row r="815" spans="2:9" x14ac:dyDescent="0.2">
      <c r="B815" s="27">
        <f>BETA!P815</f>
        <v>-6.7349752820241313E-3</v>
      </c>
      <c r="C815" s="29">
        <f>BETA!Q815</f>
        <v>-1.4019441128164375E-2</v>
      </c>
      <c r="D815" s="23"/>
      <c r="E815" s="23"/>
      <c r="F815" s="23"/>
      <c r="G815" s="23"/>
      <c r="H815" s="23"/>
      <c r="I815" s="23"/>
    </row>
    <row r="816" spans="2:9" x14ac:dyDescent="0.2">
      <c r="B816" s="27">
        <f>BETA!P816</f>
        <v>-1.0800145985810659E-2</v>
      </c>
      <c r="C816" s="29">
        <f>BETA!Q816</f>
        <v>-5.242672283752821E-3</v>
      </c>
      <c r="D816" s="23"/>
      <c r="E816" s="23"/>
      <c r="F816" s="23"/>
      <c r="G816" s="23"/>
      <c r="H816" s="23"/>
      <c r="I816" s="23"/>
    </row>
    <row r="817" spans="2:9" x14ac:dyDescent="0.2">
      <c r="B817" s="27">
        <f>BETA!P817</f>
        <v>-8.8638975113393744E-3</v>
      </c>
      <c r="C817" s="29">
        <f>BETA!Q817</f>
        <v>1.2684844014712645E-2</v>
      </c>
      <c r="D817" s="23"/>
      <c r="E817" s="23"/>
      <c r="F817" s="23"/>
      <c r="G817" s="23"/>
      <c r="H817" s="23"/>
      <c r="I817" s="23"/>
    </row>
    <row r="818" spans="2:9" x14ac:dyDescent="0.2">
      <c r="B818" s="27">
        <f>BETA!P818</f>
        <v>2.1088975480019811E-2</v>
      </c>
      <c r="C818" s="29">
        <f>BETA!Q818</f>
        <v>2.1346858636283435E-2</v>
      </c>
      <c r="D818" s="23"/>
      <c r="E818" s="23"/>
      <c r="F818" s="23"/>
      <c r="G818" s="23"/>
      <c r="H818" s="23"/>
      <c r="I818" s="23"/>
    </row>
    <row r="819" spans="2:9" x14ac:dyDescent="0.2">
      <c r="B819" s="27">
        <f>BETA!P819</f>
        <v>1.5479861965322014E-2</v>
      </c>
      <c r="C819" s="29">
        <f>BETA!Q819</f>
        <v>2.9675768146116541E-2</v>
      </c>
      <c r="D819" s="23"/>
      <c r="E819" s="23"/>
      <c r="F819" s="23"/>
      <c r="G819" s="23"/>
      <c r="H819" s="23"/>
      <c r="I819" s="23"/>
    </row>
    <row r="820" spans="2:9" x14ac:dyDescent="0.2">
      <c r="B820" s="27">
        <f>BETA!P820</f>
        <v>-1.9554126983706253E-3</v>
      </c>
      <c r="C820" s="29">
        <f>BETA!Q820</f>
        <v>4.0080213975388678E-3</v>
      </c>
      <c r="D820" s="23"/>
      <c r="E820" s="23"/>
      <c r="F820" s="23"/>
      <c r="G820" s="23"/>
      <c r="H820" s="23"/>
      <c r="I820" s="23"/>
    </row>
    <row r="821" spans="2:9" x14ac:dyDescent="0.2">
      <c r="B821" s="27">
        <f>BETA!P821</f>
        <v>5.6781078195505281E-3</v>
      </c>
      <c r="C821" s="29">
        <f>BETA!Q821</f>
        <v>-2.2481392073681718E-3</v>
      </c>
      <c r="D821" s="23"/>
      <c r="E821" s="23"/>
      <c r="F821" s="23"/>
      <c r="G821" s="23"/>
      <c r="H821" s="23"/>
      <c r="I821" s="23"/>
    </row>
    <row r="822" spans="2:9" x14ac:dyDescent="0.2">
      <c r="B822" s="27">
        <f>BETA!P822</f>
        <v>2.8578932035450517E-3</v>
      </c>
      <c r="C822" s="29">
        <f>BETA!Q822</f>
        <v>-9.7534167773950277E-3</v>
      </c>
      <c r="D822" s="23"/>
      <c r="E822" s="23"/>
      <c r="F822" s="23"/>
      <c r="G822" s="23"/>
      <c r="H822" s="23"/>
      <c r="I822" s="23"/>
    </row>
    <row r="823" spans="2:9" x14ac:dyDescent="0.2">
      <c r="B823" s="27">
        <f>BETA!P823</f>
        <v>8.5974666948084224E-3</v>
      </c>
      <c r="C823" s="29">
        <f>BETA!Q823</f>
        <v>-2.2916846446751755E-2</v>
      </c>
      <c r="D823" s="23"/>
      <c r="E823" s="23"/>
      <c r="F823" s="23"/>
      <c r="G823" s="23"/>
      <c r="H823" s="23"/>
      <c r="I823" s="23"/>
    </row>
    <row r="824" spans="2:9" x14ac:dyDescent="0.2">
      <c r="B824" s="27">
        <f>BETA!P824</f>
        <v>3.4797753293885577E-4</v>
      </c>
      <c r="C824" s="29">
        <f>BETA!Q824</f>
        <v>8.5384020905582489E-3</v>
      </c>
      <c r="D824" s="23"/>
      <c r="E824" s="23"/>
      <c r="F824" s="23"/>
      <c r="G824" s="23"/>
      <c r="H824" s="23"/>
      <c r="I824" s="23"/>
    </row>
    <row r="825" spans="2:9" x14ac:dyDescent="0.2">
      <c r="B825" s="27">
        <f>BETA!P825</f>
        <v>-2.68098706764619E-3</v>
      </c>
      <c r="C825" s="29">
        <f>BETA!Q825</f>
        <v>4.5289606905041611E-3</v>
      </c>
      <c r="D825" s="23"/>
      <c r="E825" s="23"/>
      <c r="F825" s="23"/>
      <c r="G825" s="23"/>
      <c r="H825" s="23"/>
      <c r="I825" s="23"/>
    </row>
    <row r="826" spans="2:9" x14ac:dyDescent="0.2">
      <c r="B826" s="27">
        <f>BETA!P826</f>
        <v>-1.7475520477583384E-2</v>
      </c>
      <c r="C826" s="29">
        <f>BETA!Q826</f>
        <v>-1.459458027000377E-2</v>
      </c>
      <c r="D826" s="23"/>
      <c r="E826" s="23"/>
      <c r="F826" s="23"/>
      <c r="G826" s="23"/>
      <c r="H826" s="23"/>
      <c r="I826" s="23"/>
    </row>
    <row r="827" spans="2:9" x14ac:dyDescent="0.2">
      <c r="B827" s="27">
        <f>BETA!P827</f>
        <v>-1.5501339895738903E-2</v>
      </c>
      <c r="C827" s="29">
        <f>BETA!Q827</f>
        <v>-3.5408483847527317E-2</v>
      </c>
      <c r="D827" s="23"/>
      <c r="E827" s="23"/>
      <c r="F827" s="23"/>
      <c r="G827" s="23"/>
      <c r="H827" s="23"/>
      <c r="I827" s="23"/>
    </row>
    <row r="828" spans="2:9" x14ac:dyDescent="0.2">
      <c r="B828" s="27">
        <f>BETA!P828</f>
        <v>1.6590561196400629E-2</v>
      </c>
      <c r="C828" s="29">
        <f>BETA!Q828</f>
        <v>1.4819521269905893E-2</v>
      </c>
      <c r="D828" s="23"/>
      <c r="E828" s="23"/>
      <c r="F828" s="23"/>
      <c r="G828" s="23"/>
      <c r="H828" s="23"/>
      <c r="I828" s="23"/>
    </row>
    <row r="829" spans="2:9" x14ac:dyDescent="0.2">
      <c r="B829" s="27">
        <f>BETA!P829</f>
        <v>1.3169005997612193E-2</v>
      </c>
      <c r="C829" s="29">
        <f>BETA!Q829</f>
        <v>4.5956644519043882E-3</v>
      </c>
      <c r="D829" s="23"/>
      <c r="E829" s="23"/>
      <c r="F829" s="23"/>
      <c r="G829" s="23"/>
      <c r="H829" s="23"/>
      <c r="I829" s="23"/>
    </row>
    <row r="830" spans="2:9" x14ac:dyDescent="0.2">
      <c r="B830" s="27">
        <f>BETA!P830</f>
        <v>-1.3371291898307274E-2</v>
      </c>
      <c r="C830" s="29">
        <f>BETA!Q830</f>
        <v>5.1633957011447832E-3</v>
      </c>
      <c r="D830" s="23"/>
      <c r="E830" s="23"/>
      <c r="F830" s="23"/>
      <c r="G830" s="23"/>
      <c r="H830" s="23"/>
      <c r="I830" s="23"/>
    </row>
    <row r="831" spans="2:9" x14ac:dyDescent="0.2">
      <c r="B831" s="27">
        <f>BETA!P831</f>
        <v>-1.0804843012449567E-2</v>
      </c>
      <c r="C831" s="29">
        <f>BETA!Q831</f>
        <v>-3.5877279820343791E-2</v>
      </c>
      <c r="D831" s="23"/>
      <c r="E831" s="23"/>
      <c r="F831" s="23"/>
      <c r="G831" s="23"/>
      <c r="H831" s="23"/>
      <c r="I831" s="23"/>
    </row>
    <row r="832" spans="2:9" x14ac:dyDescent="0.2">
      <c r="B832" s="27">
        <f>BETA!P832</f>
        <v>3.4237379546848512E-3</v>
      </c>
      <c r="C832" s="29">
        <f>BETA!Q832</f>
        <v>-6.9638697346167304E-3</v>
      </c>
      <c r="D832" s="23"/>
      <c r="E832" s="23"/>
      <c r="F832" s="23"/>
      <c r="G832" s="23"/>
      <c r="H832" s="23"/>
      <c r="I832" s="23"/>
    </row>
    <row r="833" spans="2:9" x14ac:dyDescent="0.2">
      <c r="B833" s="27">
        <f>BETA!P833</f>
        <v>-2.6831011168204498E-3</v>
      </c>
      <c r="C833" s="29">
        <f>BETA!Q833</f>
        <v>1.6224600864394204E-2</v>
      </c>
      <c r="D833" s="23"/>
      <c r="E833" s="23"/>
      <c r="F833" s="23"/>
      <c r="G833" s="23"/>
      <c r="H833" s="23"/>
      <c r="I833" s="23"/>
    </row>
    <row r="834" spans="2:9" x14ac:dyDescent="0.2">
      <c r="B834" s="27">
        <f>BETA!P834</f>
        <v>2.9129020279701066E-2</v>
      </c>
      <c r="C834" s="29">
        <f>BETA!Q834</f>
        <v>2.7057887425203313E-2</v>
      </c>
      <c r="D834" s="23"/>
      <c r="E834" s="23"/>
      <c r="F834" s="23"/>
      <c r="G834" s="23"/>
      <c r="H834" s="23"/>
      <c r="I834" s="23"/>
    </row>
    <row r="835" spans="2:9" x14ac:dyDescent="0.2">
      <c r="B835" s="27">
        <f>BETA!P835</f>
        <v>-7.7534142318211232E-3</v>
      </c>
      <c r="C835" s="29">
        <f>BETA!Q835</f>
        <v>7.6920638597960268E-3</v>
      </c>
      <c r="D835" s="23"/>
      <c r="E835" s="23"/>
      <c r="F835" s="23"/>
      <c r="G835" s="23"/>
      <c r="H835" s="23"/>
      <c r="I835" s="23"/>
    </row>
    <row r="836" spans="2:9" x14ac:dyDescent="0.2">
      <c r="B836" s="27">
        <f>BETA!P836</f>
        <v>5.5269422465737284E-3</v>
      </c>
      <c r="C836" s="29">
        <f>BETA!Q836</f>
        <v>7.2950105365312168E-4</v>
      </c>
      <c r="D836" s="23"/>
      <c r="E836" s="23"/>
      <c r="F836" s="23"/>
      <c r="G836" s="23"/>
      <c r="H836" s="23"/>
      <c r="I836" s="23"/>
    </row>
    <row r="837" spans="2:9" x14ac:dyDescent="0.2">
      <c r="B837" s="27">
        <f>BETA!P837</f>
        <v>-3.3883687720922323E-3</v>
      </c>
      <c r="C837" s="29">
        <f>BETA!Q837</f>
        <v>1.0932547278893552E-3</v>
      </c>
      <c r="D837" s="23"/>
      <c r="E837" s="23"/>
      <c r="F837" s="23"/>
      <c r="G837" s="23"/>
      <c r="H837" s="23"/>
      <c r="I837" s="23"/>
    </row>
    <row r="838" spans="2:9" x14ac:dyDescent="0.2">
      <c r="B838" s="27">
        <f>BETA!P838</f>
        <v>1.9816078990810046E-2</v>
      </c>
      <c r="C838" s="29">
        <f>BETA!Q838</f>
        <v>2.8650317183920859E-2</v>
      </c>
      <c r="D838" s="23"/>
      <c r="E838" s="23"/>
      <c r="F838" s="23"/>
      <c r="G838" s="23"/>
      <c r="H838" s="23"/>
      <c r="I838" s="23"/>
    </row>
    <row r="839" spans="2:9" x14ac:dyDescent="0.2">
      <c r="B839" s="27">
        <f>BETA!P839</f>
        <v>6.2237996688908458E-3</v>
      </c>
      <c r="C839" s="29">
        <f>BETA!Q839</f>
        <v>8.4584983055672365E-3</v>
      </c>
      <c r="D839" s="23"/>
      <c r="E839" s="23"/>
      <c r="F839" s="23"/>
      <c r="G839" s="23"/>
      <c r="H839" s="23"/>
      <c r="I839" s="23"/>
    </row>
    <row r="840" spans="2:9" x14ac:dyDescent="0.2">
      <c r="B840" s="27">
        <f>BETA!P840</f>
        <v>5.2196274598008381E-3</v>
      </c>
      <c r="C840" s="29">
        <f>BETA!Q840</f>
        <v>1.9187241390572471E-2</v>
      </c>
      <c r="D840" s="23"/>
      <c r="E840" s="23"/>
      <c r="F840" s="23"/>
      <c r="G840" s="23"/>
      <c r="H840" s="23"/>
      <c r="I840" s="23"/>
    </row>
    <row r="841" spans="2:9" x14ac:dyDescent="0.2">
      <c r="B841" s="27">
        <f>BETA!P841</f>
        <v>6.5488744236268989E-3</v>
      </c>
      <c r="C841" s="29">
        <f>BETA!Q841</f>
        <v>9.7301028037474532E-3</v>
      </c>
      <c r="D841" s="23"/>
      <c r="E841" s="23"/>
      <c r="F841" s="23"/>
      <c r="G841" s="23"/>
      <c r="H841" s="23"/>
      <c r="I841" s="23"/>
    </row>
    <row r="842" spans="2:9" x14ac:dyDescent="0.2">
      <c r="B842" s="27">
        <f>BETA!P842</f>
        <v>-5.2748890481717854E-4</v>
      </c>
      <c r="C842" s="29">
        <f>BETA!Q842</f>
        <v>3.8113433464615782E-3</v>
      </c>
      <c r="D842" s="23"/>
      <c r="E842" s="23"/>
      <c r="F842" s="23"/>
      <c r="G842" s="23"/>
      <c r="H842" s="23"/>
      <c r="I842" s="23"/>
    </row>
    <row r="843" spans="2:9" x14ac:dyDescent="0.2">
      <c r="B843" s="27">
        <f>BETA!P843</f>
        <v>-1.2719233266761153E-2</v>
      </c>
      <c r="C843" s="29">
        <f>BETA!Q843</f>
        <v>2.713521778983769E-3</v>
      </c>
      <c r="D843" s="23"/>
      <c r="E843" s="23"/>
      <c r="F843" s="23"/>
      <c r="G843" s="23"/>
      <c r="H843" s="23"/>
      <c r="I843" s="23"/>
    </row>
    <row r="844" spans="2:9" x14ac:dyDescent="0.2">
      <c r="B844" s="27">
        <f>BETA!P844</f>
        <v>7.2025082443841273E-3</v>
      </c>
      <c r="C844" s="29">
        <f>BETA!Q844</f>
        <v>1.5194591107999403E-2</v>
      </c>
      <c r="D844" s="23"/>
      <c r="E844" s="23"/>
      <c r="F844" s="23"/>
      <c r="G844" s="23"/>
      <c r="H844" s="23"/>
      <c r="I844" s="23"/>
    </row>
    <row r="845" spans="2:9" x14ac:dyDescent="0.2">
      <c r="B845" s="27">
        <f>BETA!P845</f>
        <v>1.3350857175504413E-3</v>
      </c>
      <c r="C845" s="29">
        <f>BETA!Q845</f>
        <v>-5.7548338695359823E-3</v>
      </c>
      <c r="D845" s="23"/>
      <c r="E845" s="23"/>
      <c r="F845" s="23"/>
      <c r="G845" s="23"/>
      <c r="H845" s="23"/>
      <c r="I845" s="23"/>
    </row>
    <row r="846" spans="2:9" x14ac:dyDescent="0.2">
      <c r="B846" s="27">
        <f>BETA!P846</f>
        <v>1.8542057135273414E-3</v>
      </c>
      <c r="C846" s="29">
        <f>BETA!Q846</f>
        <v>8.0208972225942182E-3</v>
      </c>
      <c r="D846" s="23"/>
      <c r="E846" s="23"/>
      <c r="F846" s="23"/>
      <c r="G846" s="23"/>
      <c r="H846" s="23"/>
      <c r="I846" s="23"/>
    </row>
    <row r="847" spans="2:9" x14ac:dyDescent="0.2">
      <c r="B847" s="27">
        <f>BETA!P847</f>
        <v>-7.9260376719470765E-3</v>
      </c>
      <c r="C847" s="29">
        <f>BETA!Q847</f>
        <v>2.5265970887651187E-3</v>
      </c>
      <c r="D847" s="23"/>
      <c r="E847" s="23"/>
      <c r="F847" s="23"/>
      <c r="G847" s="23"/>
      <c r="H847" s="23"/>
      <c r="I847" s="23"/>
    </row>
    <row r="848" spans="2:9" x14ac:dyDescent="0.2">
      <c r="B848" s="27">
        <f>BETA!P848</f>
        <v>-4.9349421754187562E-3</v>
      </c>
      <c r="C848" s="29">
        <f>BETA!Q848</f>
        <v>-3.1259378319079948E-3</v>
      </c>
      <c r="D848" s="23"/>
      <c r="E848" s="23"/>
      <c r="F848" s="23"/>
      <c r="G848" s="23"/>
      <c r="H848" s="23"/>
      <c r="I848" s="23"/>
    </row>
    <row r="849" spans="2:9" x14ac:dyDescent="0.2">
      <c r="B849" s="27">
        <f>BETA!P849</f>
        <v>4.2927928449786254E-3</v>
      </c>
      <c r="C849" s="29">
        <f>BETA!Q849</f>
        <v>6.9700570937964368E-3</v>
      </c>
      <c r="D849" s="23"/>
      <c r="E849" s="23"/>
      <c r="F849" s="23"/>
      <c r="G849" s="23"/>
      <c r="H849" s="23"/>
      <c r="I849" s="23"/>
    </row>
    <row r="850" spans="2:9" x14ac:dyDescent="0.2">
      <c r="B850" s="27">
        <f>BETA!P850</f>
        <v>1.8207920114242163E-3</v>
      </c>
      <c r="C850" s="29">
        <f>BETA!Q850</f>
        <v>-4.6413025898297553E-3</v>
      </c>
      <c r="D850" s="23"/>
      <c r="E850" s="23"/>
      <c r="F850" s="23"/>
      <c r="G850" s="23"/>
      <c r="H850" s="23"/>
      <c r="I850" s="23"/>
    </row>
    <row r="851" spans="2:9" x14ac:dyDescent="0.2">
      <c r="B851" s="27">
        <f>BETA!P851</f>
        <v>-1.3923407733235129E-2</v>
      </c>
      <c r="C851" s="29">
        <f>BETA!Q851</f>
        <v>-1.3852398037506619E-2</v>
      </c>
      <c r="D851" s="23"/>
      <c r="E851" s="23"/>
      <c r="F851" s="23"/>
      <c r="G851" s="23"/>
      <c r="H851" s="23"/>
      <c r="I851" s="23"/>
    </row>
    <row r="852" spans="2:9" x14ac:dyDescent="0.2">
      <c r="B852" s="27">
        <f>BETA!P852</f>
        <v>1.1363367121980519E-2</v>
      </c>
      <c r="C852" s="29">
        <f>BETA!Q852</f>
        <v>2.1795777330025447E-2</v>
      </c>
      <c r="D852" s="23"/>
      <c r="E852" s="23"/>
      <c r="F852" s="23"/>
      <c r="G852" s="23"/>
      <c r="H852" s="23"/>
      <c r="I852" s="23"/>
    </row>
    <row r="853" spans="2:9" x14ac:dyDescent="0.2">
      <c r="B853" s="27">
        <f>BETA!P853</f>
        <v>1.9131250437366305E-2</v>
      </c>
      <c r="C853" s="29">
        <f>BETA!Q853</f>
        <v>3.7718350202382095E-2</v>
      </c>
      <c r="D853" s="23"/>
      <c r="E853" s="23"/>
      <c r="F853" s="23"/>
      <c r="G853" s="23"/>
      <c r="H853" s="23"/>
      <c r="I853" s="23"/>
    </row>
    <row r="854" spans="2:9" x14ac:dyDescent="0.2">
      <c r="B854" s="27">
        <f>BETA!P854</f>
        <v>3.3786289853115249E-3</v>
      </c>
      <c r="C854" s="29">
        <f>BETA!Q854</f>
        <v>6.6797871643830178E-2</v>
      </c>
      <c r="D854" s="23"/>
      <c r="E854" s="23"/>
      <c r="F854" s="23"/>
      <c r="G854" s="23"/>
      <c r="H854" s="23"/>
      <c r="I854" s="23"/>
    </row>
    <row r="855" spans="2:9" x14ac:dyDescent="0.2">
      <c r="B855" s="27">
        <f>BETA!P855</f>
        <v>-6.2658548289603938E-3</v>
      </c>
      <c r="C855" s="29">
        <f>BETA!Q855</f>
        <v>3.7937212068183445E-3</v>
      </c>
      <c r="D855" s="23"/>
      <c r="E855" s="23"/>
      <c r="F855" s="23"/>
      <c r="G855" s="23"/>
      <c r="H855" s="23"/>
      <c r="I855" s="23"/>
    </row>
    <row r="856" spans="2:9" x14ac:dyDescent="0.2">
      <c r="B856" s="27">
        <f>BETA!P856</f>
        <v>-2.3882364282943832E-3</v>
      </c>
      <c r="C856" s="29">
        <f>BETA!Q856</f>
        <v>-3.4183133186206555E-2</v>
      </c>
      <c r="D856" s="23"/>
      <c r="E856" s="23"/>
      <c r="F856" s="23"/>
      <c r="G856" s="23"/>
      <c r="H856" s="23"/>
      <c r="I856" s="23"/>
    </row>
    <row r="857" spans="2:9" x14ac:dyDescent="0.2">
      <c r="B857" s="27">
        <f>BETA!P857</f>
        <v>1.6736609037254608E-3</v>
      </c>
      <c r="C857" s="29">
        <f>BETA!Q857</f>
        <v>-1.0957327234917656E-2</v>
      </c>
      <c r="D857" s="23"/>
      <c r="E857" s="23"/>
      <c r="F857" s="23"/>
      <c r="G857" s="23"/>
      <c r="H857" s="23"/>
      <c r="I857" s="23"/>
    </row>
    <row r="858" spans="2:9" x14ac:dyDescent="0.2">
      <c r="B858" s="27">
        <f>BETA!P858</f>
        <v>5.5074696765753019E-3</v>
      </c>
      <c r="C858" s="29">
        <f>BETA!Q858</f>
        <v>-3.7207037838377483E-3</v>
      </c>
      <c r="D858" s="23"/>
      <c r="E858" s="23"/>
      <c r="F858" s="23"/>
      <c r="G858" s="23"/>
      <c r="H858" s="23"/>
      <c r="I858" s="23"/>
    </row>
    <row r="859" spans="2:9" x14ac:dyDescent="0.2">
      <c r="B859" s="27">
        <f>BETA!P859</f>
        <v>7.4175782933355522E-3</v>
      </c>
      <c r="C859" s="29">
        <f>BETA!Q859</f>
        <v>-3.9216957106283507E-3</v>
      </c>
      <c r="D859" s="23"/>
      <c r="E859" s="23"/>
      <c r="F859" s="23"/>
      <c r="G859" s="23"/>
      <c r="H859" s="23"/>
      <c r="I859" s="23"/>
    </row>
    <row r="860" spans="2:9" x14ac:dyDescent="0.2">
      <c r="B860" s="27">
        <f>BETA!P860</f>
        <v>8.0238653548673046E-4</v>
      </c>
      <c r="C860" s="29">
        <f>BETA!Q860</f>
        <v>1.4427941537883095E-2</v>
      </c>
      <c r="D860" s="23"/>
      <c r="E860" s="23"/>
      <c r="F860" s="23"/>
      <c r="G860" s="23"/>
      <c r="H860" s="23"/>
      <c r="I860" s="23"/>
    </row>
    <row r="861" spans="2:9" x14ac:dyDescent="0.2">
      <c r="B861" s="27">
        <f>BETA!P861</f>
        <v>-7.4695114252882203E-3</v>
      </c>
      <c r="C861" s="29">
        <f>BETA!Q861</f>
        <v>-1.3929095109879313E-2</v>
      </c>
      <c r="D861" s="23"/>
      <c r="E861" s="23"/>
      <c r="F861" s="23"/>
      <c r="G861" s="23"/>
      <c r="H861" s="23"/>
      <c r="I861" s="23"/>
    </row>
    <row r="862" spans="2:9" x14ac:dyDescent="0.2">
      <c r="B862" s="27">
        <f>BETA!P862</f>
        <v>-9.3230110806344375E-3</v>
      </c>
      <c r="C862" s="29">
        <f>BETA!Q862</f>
        <v>-9.3321066823515864E-3</v>
      </c>
      <c r="D862" s="23"/>
      <c r="E862" s="23"/>
      <c r="F862" s="23"/>
      <c r="G862" s="23"/>
      <c r="H862" s="23"/>
      <c r="I862" s="23"/>
    </row>
    <row r="863" spans="2:9" x14ac:dyDescent="0.2">
      <c r="B863" s="27">
        <f>BETA!P863</f>
        <v>-7.4820199021659378E-3</v>
      </c>
      <c r="C863" s="29">
        <f>BETA!Q863</f>
        <v>3.204023472875666E-3</v>
      </c>
      <c r="D863" s="23"/>
      <c r="E863" s="23"/>
      <c r="F863" s="23"/>
      <c r="G863" s="23"/>
      <c r="H863" s="23"/>
      <c r="I863" s="23"/>
    </row>
    <row r="864" spans="2:9" x14ac:dyDescent="0.2">
      <c r="B864" s="27">
        <f>BETA!P864</f>
        <v>-2.4668653764058262E-3</v>
      </c>
      <c r="C864" s="29">
        <f>BETA!Q864</f>
        <v>-1.262403939273634E-2</v>
      </c>
      <c r="D864" s="23"/>
      <c r="E864" s="23"/>
      <c r="F864" s="23"/>
      <c r="G864" s="23"/>
      <c r="H864" s="23"/>
      <c r="I864" s="23"/>
    </row>
    <row r="865" spans="2:9" x14ac:dyDescent="0.2">
      <c r="B865" s="27">
        <f>BETA!P865</f>
        <v>-1.2765940770696361E-3</v>
      </c>
      <c r="C865" s="29">
        <f>BETA!Q865</f>
        <v>-6.6280275784133397E-3</v>
      </c>
      <c r="D865" s="23"/>
      <c r="E865" s="23"/>
      <c r="F865" s="23"/>
      <c r="G865" s="23"/>
      <c r="H865" s="23"/>
      <c r="I865" s="23"/>
    </row>
    <row r="866" spans="2:9" x14ac:dyDescent="0.2">
      <c r="B866" s="27">
        <f>BETA!P866</f>
        <v>-6.3678167724238914E-3</v>
      </c>
      <c r="C866" s="29">
        <f>BETA!Q866</f>
        <v>-6.2217576670281537E-3</v>
      </c>
      <c r="D866" s="23"/>
      <c r="E866" s="23"/>
      <c r="F866" s="23"/>
      <c r="G866" s="23"/>
      <c r="H866" s="23"/>
      <c r="I866" s="23"/>
    </row>
    <row r="867" spans="2:9" x14ac:dyDescent="0.2">
      <c r="B867" s="27">
        <f>BETA!P867</f>
        <v>-8.2125475337493786E-3</v>
      </c>
      <c r="C867" s="29">
        <f>BETA!Q867</f>
        <v>2.3778167432412377E-3</v>
      </c>
      <c r="D867" s="23"/>
      <c r="E867" s="23"/>
      <c r="F867" s="23"/>
      <c r="G867" s="23"/>
      <c r="H867" s="23"/>
      <c r="I867" s="23"/>
    </row>
    <row r="868" spans="2:9" x14ac:dyDescent="0.2">
      <c r="B868" s="27">
        <f>BETA!P868</f>
        <v>9.3354496525395094E-3</v>
      </c>
      <c r="C868" s="29">
        <f>BETA!Q868</f>
        <v>4.674850817874515E-3</v>
      </c>
      <c r="D868" s="23"/>
      <c r="E868" s="23"/>
      <c r="F868" s="23"/>
      <c r="G868" s="23"/>
      <c r="H868" s="23"/>
      <c r="I868" s="23"/>
    </row>
    <row r="869" spans="2:9" x14ac:dyDescent="0.2">
      <c r="B869" s="27">
        <f>BETA!P869</f>
        <v>-7.485657941846466E-3</v>
      </c>
      <c r="C869" s="29">
        <f>BETA!Q869</f>
        <v>-4.6106639055638566E-3</v>
      </c>
      <c r="D869" s="23"/>
      <c r="E869" s="23"/>
      <c r="F869" s="23"/>
      <c r="G869" s="23"/>
      <c r="H869" s="23"/>
      <c r="I869" s="23"/>
    </row>
    <row r="870" spans="2:9" x14ac:dyDescent="0.2">
      <c r="B870" s="27">
        <f>BETA!P870</f>
        <v>-9.0415294649918744E-3</v>
      </c>
      <c r="C870" s="29">
        <f>BETA!Q870</f>
        <v>-1.4026019294079328E-2</v>
      </c>
      <c r="D870" s="23"/>
      <c r="E870" s="23"/>
      <c r="F870" s="23"/>
      <c r="G870" s="23"/>
      <c r="H870" s="23"/>
      <c r="I870" s="23"/>
    </row>
    <row r="871" spans="2:9" x14ac:dyDescent="0.2">
      <c r="B871" s="27">
        <f>BETA!P871</f>
        <v>6.1205393051349186E-3</v>
      </c>
      <c r="C871" s="29">
        <f>BETA!Q871</f>
        <v>-2.085098820205787E-3</v>
      </c>
      <c r="D871" s="23"/>
      <c r="E871" s="23"/>
      <c r="F871" s="23"/>
      <c r="G871" s="23"/>
      <c r="H871" s="23"/>
      <c r="I871" s="23"/>
    </row>
    <row r="872" spans="2:9" x14ac:dyDescent="0.2">
      <c r="B872" s="27">
        <f>BETA!P872</f>
        <v>4.8407534300678717E-3</v>
      </c>
      <c r="C872" s="29">
        <f>BETA!Q872</f>
        <v>2.0146610251316081E-2</v>
      </c>
      <c r="D872" s="23"/>
      <c r="E872" s="23"/>
      <c r="F872" s="23"/>
      <c r="G872" s="23"/>
      <c r="H872" s="23"/>
      <c r="I872" s="23"/>
    </row>
    <row r="873" spans="2:9" x14ac:dyDescent="0.2">
      <c r="B873" s="27">
        <f>BETA!P873</f>
        <v>4.2715574166185865E-3</v>
      </c>
      <c r="C873" s="29">
        <f>BETA!Q873</f>
        <v>8.973236140681155E-3</v>
      </c>
      <c r="D873" s="23"/>
      <c r="E873" s="23"/>
      <c r="F873" s="23"/>
      <c r="G873" s="23"/>
      <c r="H873" s="23"/>
      <c r="I873" s="23"/>
    </row>
    <row r="874" spans="2:9" x14ac:dyDescent="0.2">
      <c r="B874" s="27">
        <f>BETA!P874</f>
        <v>6.852561039946344E-3</v>
      </c>
      <c r="C874" s="29">
        <f>BETA!Q874</f>
        <v>9.7721674166017011E-3</v>
      </c>
      <c r="D874" s="23"/>
      <c r="E874" s="23"/>
      <c r="F874" s="23"/>
      <c r="G874" s="23"/>
      <c r="H874" s="23"/>
      <c r="I874" s="23"/>
    </row>
    <row r="875" spans="2:9" x14ac:dyDescent="0.2">
      <c r="B875" s="27">
        <f>BETA!P875</f>
        <v>-4.896511146406582E-4</v>
      </c>
      <c r="C875" s="29">
        <f>BETA!Q875</f>
        <v>1.3793105635053473E-3</v>
      </c>
      <c r="D875" s="23"/>
      <c r="E875" s="23"/>
      <c r="F875" s="23"/>
      <c r="G875" s="23"/>
      <c r="H875" s="23"/>
      <c r="I875" s="23"/>
    </row>
    <row r="876" spans="2:9" x14ac:dyDescent="0.2">
      <c r="B876" s="27">
        <f>BETA!P876</f>
        <v>-2.7200015302247323E-3</v>
      </c>
      <c r="C876" s="29">
        <f>BETA!Q876</f>
        <v>1.7513800036837349E-2</v>
      </c>
      <c r="D876" s="23"/>
      <c r="E876" s="23"/>
      <c r="F876" s="23"/>
      <c r="G876" s="23"/>
      <c r="H876" s="23"/>
      <c r="I876" s="23"/>
    </row>
    <row r="877" spans="2:9" x14ac:dyDescent="0.2">
      <c r="B877" s="27">
        <f>BETA!P877</f>
        <v>-1.6127078072634537E-2</v>
      </c>
      <c r="C877" s="29">
        <f>BETA!Q877</f>
        <v>-2.9742898481913978E-2</v>
      </c>
      <c r="D877" s="23"/>
      <c r="E877" s="23"/>
      <c r="F877" s="23"/>
      <c r="G877" s="23"/>
      <c r="H877" s="23"/>
      <c r="I877" s="23"/>
    </row>
    <row r="878" spans="2:9" x14ac:dyDescent="0.2">
      <c r="B878" s="27">
        <f>BETA!P878</f>
        <v>1.3217721197920508E-3</v>
      </c>
      <c r="C878" s="29">
        <f>BETA!Q878</f>
        <v>8.8401156608786859E-3</v>
      </c>
      <c r="D878" s="23"/>
      <c r="E878" s="23"/>
      <c r="F878" s="23"/>
      <c r="G878" s="23"/>
      <c r="H878" s="23"/>
      <c r="I878" s="23"/>
    </row>
    <row r="879" spans="2:9" x14ac:dyDescent="0.2">
      <c r="B879" s="27">
        <f>BETA!P879</f>
        <v>-8.7550624682415749E-3</v>
      </c>
      <c r="C879" s="29">
        <f>BETA!Q879</f>
        <v>6.2845653149389935E-4</v>
      </c>
      <c r="D879" s="23"/>
      <c r="E879" s="23"/>
      <c r="F879" s="23"/>
      <c r="G879" s="23"/>
      <c r="H879" s="23"/>
      <c r="I879" s="23"/>
    </row>
    <row r="880" spans="2:9" x14ac:dyDescent="0.2">
      <c r="B880" s="27">
        <f>BETA!P880</f>
        <v>8.9350301965483193E-3</v>
      </c>
      <c r="C880" s="29">
        <f>BETA!Q880</f>
        <v>1.4346553451766596E-2</v>
      </c>
      <c r="D880" s="23"/>
      <c r="E880" s="23"/>
      <c r="F880" s="23"/>
      <c r="G880" s="23"/>
      <c r="H880" s="23"/>
      <c r="I880" s="23"/>
    </row>
    <row r="881" spans="2:9" x14ac:dyDescent="0.2">
      <c r="B881" s="27">
        <f>BETA!P881</f>
        <v>2.1203990271499874E-3</v>
      </c>
      <c r="C881" s="29">
        <f>BETA!Q881</f>
        <v>-5.9008214948136689E-3</v>
      </c>
      <c r="D881" s="23"/>
      <c r="E881" s="23"/>
      <c r="F881" s="23"/>
      <c r="G881" s="23"/>
      <c r="H881" s="23"/>
      <c r="I881" s="23"/>
    </row>
    <row r="882" spans="2:9" x14ac:dyDescent="0.2">
      <c r="B882" s="27">
        <f>BETA!P882</f>
        <v>-7.0922499718807956E-3</v>
      </c>
      <c r="C882" s="29">
        <f>BETA!Q882</f>
        <v>-1.405292888149251E-2</v>
      </c>
      <c r="D882" s="23"/>
      <c r="E882" s="23"/>
      <c r="F882" s="23"/>
      <c r="G882" s="23"/>
      <c r="H882" s="23"/>
      <c r="I882" s="23"/>
    </row>
    <row r="883" spans="2:9" x14ac:dyDescent="0.2">
      <c r="B883" s="27">
        <f>BETA!P883</f>
        <v>-8.1407446178500629E-3</v>
      </c>
      <c r="C883" s="29">
        <f>BETA!Q883</f>
        <v>3.7835837796388913E-3</v>
      </c>
      <c r="D883" s="23"/>
      <c r="E883" s="23"/>
      <c r="F883" s="23"/>
      <c r="G883" s="23"/>
      <c r="H883" s="23"/>
      <c r="I883" s="23"/>
    </row>
    <row r="884" spans="2:9" x14ac:dyDescent="0.2">
      <c r="B884" s="27">
        <f>BETA!P884</f>
        <v>-1.1909829936655771E-3</v>
      </c>
      <c r="C884" s="29">
        <f>BETA!Q884</f>
        <v>-7.6449590474720669E-3</v>
      </c>
      <c r="D884" s="23"/>
      <c r="E884" s="23"/>
      <c r="F884" s="23"/>
      <c r="G884" s="23"/>
      <c r="H884" s="23"/>
      <c r="I884" s="23"/>
    </row>
    <row r="885" spans="2:9" x14ac:dyDescent="0.2">
      <c r="B885" s="27">
        <f>BETA!P885</f>
        <v>2.1859024320131648E-3</v>
      </c>
      <c r="C885" s="29">
        <f>BETA!Q885</f>
        <v>2.280647171621835E-3</v>
      </c>
      <c r="D885" s="23"/>
      <c r="E885" s="23"/>
      <c r="F885" s="23"/>
      <c r="G885" s="23"/>
      <c r="H885" s="23"/>
      <c r="I885" s="23"/>
    </row>
    <row r="886" spans="2:9" x14ac:dyDescent="0.2">
      <c r="B886" s="27">
        <f>BETA!P886</f>
        <v>-9.4049759955408974E-4</v>
      </c>
      <c r="C886" s="29">
        <f>BETA!Q886</f>
        <v>5.7418840910210189E-3</v>
      </c>
      <c r="D886" s="23"/>
      <c r="E886" s="23"/>
      <c r="F886" s="23"/>
      <c r="G886" s="23"/>
      <c r="H886" s="23"/>
      <c r="I886" s="23"/>
    </row>
    <row r="887" spans="2:9" x14ac:dyDescent="0.2">
      <c r="B887" s="27">
        <f>BETA!P887</f>
        <v>5.0150288866027267E-4</v>
      </c>
      <c r="C887" s="29">
        <f>BETA!Q887</f>
        <v>-8.6569685380792072E-3</v>
      </c>
      <c r="D887" s="23"/>
      <c r="E887" s="23"/>
      <c r="F887" s="23"/>
      <c r="G887" s="23"/>
      <c r="H887" s="23"/>
      <c r="I887" s="23"/>
    </row>
    <row r="888" spans="2:9" x14ac:dyDescent="0.2">
      <c r="B888" s="27">
        <f>BETA!P888</f>
        <v>2.9903139271823321E-4</v>
      </c>
      <c r="C888" s="29">
        <f>BETA!Q888</f>
        <v>1.6303511592956291E-2</v>
      </c>
      <c r="D888" s="23"/>
      <c r="E888" s="23"/>
      <c r="F888" s="23"/>
      <c r="G888" s="23"/>
      <c r="H888" s="23"/>
      <c r="I888" s="23"/>
    </row>
    <row r="889" spans="2:9" x14ac:dyDescent="0.2">
      <c r="B889" s="27">
        <f>BETA!P889</f>
        <v>-2.8680686647142638E-3</v>
      </c>
      <c r="C889" s="29">
        <f>BETA!Q889</f>
        <v>-3.5026305512020003E-3</v>
      </c>
      <c r="D889" s="23"/>
      <c r="E889" s="23"/>
      <c r="F889" s="23"/>
      <c r="G889" s="23"/>
      <c r="H889" s="23"/>
      <c r="I889" s="23"/>
    </row>
    <row r="890" spans="2:9" x14ac:dyDescent="0.2">
      <c r="B890" s="27">
        <f>BETA!P890</f>
        <v>-4.7836622408669064E-3</v>
      </c>
      <c r="C890" s="29">
        <f>BETA!Q890</f>
        <v>5.8724476877224062E-3</v>
      </c>
      <c r="D890" s="23"/>
      <c r="E890" s="23"/>
      <c r="F890" s="23"/>
      <c r="G890" s="23"/>
      <c r="H890" s="23"/>
      <c r="I890" s="23"/>
    </row>
    <row r="891" spans="2:9" x14ac:dyDescent="0.2">
      <c r="B891" s="27">
        <f>BETA!P891</f>
        <v>-8.9301166633194567E-3</v>
      </c>
      <c r="C891" s="29">
        <f>BETA!Q891</f>
        <v>-4.7452636495350286E-3</v>
      </c>
      <c r="D891" s="23"/>
      <c r="E891" s="23"/>
      <c r="F891" s="23"/>
      <c r="G891" s="23"/>
      <c r="H891" s="23"/>
      <c r="I891" s="23"/>
    </row>
    <row r="892" spans="2:9" x14ac:dyDescent="0.2">
      <c r="B892" s="27">
        <f>BETA!P892</f>
        <v>3.7284207430683565E-3</v>
      </c>
      <c r="C892" s="29">
        <f>BETA!Q892</f>
        <v>-1.5643058989663748E-2</v>
      </c>
      <c r="D892" s="23"/>
      <c r="E892" s="23"/>
      <c r="F892" s="23"/>
      <c r="G892" s="23"/>
      <c r="H892" s="23"/>
      <c r="I892" s="23"/>
    </row>
    <row r="893" spans="2:9" x14ac:dyDescent="0.2">
      <c r="B893" s="27">
        <f>BETA!P893</f>
        <v>-1.1580303324654859E-2</v>
      </c>
      <c r="C893" s="29">
        <f>BETA!Q893</f>
        <v>-3.1199286712920607E-3</v>
      </c>
      <c r="D893" s="23"/>
      <c r="E893" s="23"/>
      <c r="F893" s="23"/>
      <c r="G893" s="23"/>
      <c r="H893" s="23"/>
      <c r="I893" s="23"/>
    </row>
    <row r="894" spans="2:9" x14ac:dyDescent="0.2">
      <c r="B894" s="27">
        <f>BETA!P894</f>
        <v>-1.3539002900221914E-2</v>
      </c>
      <c r="C894" s="29">
        <f>BETA!Q894</f>
        <v>-4.1204696400165157E-2</v>
      </c>
      <c r="D894" s="23"/>
      <c r="E894" s="23"/>
      <c r="F894" s="23"/>
      <c r="G894" s="23"/>
      <c r="H894" s="23"/>
      <c r="I894" s="23"/>
    </row>
    <row r="895" spans="2:9" x14ac:dyDescent="0.2">
      <c r="B895" s="27">
        <f>BETA!P895</f>
        <v>-3.1340083481596545E-3</v>
      </c>
      <c r="C895" s="29">
        <f>BETA!Q895</f>
        <v>-8.0734383476265235E-3</v>
      </c>
      <c r="D895" s="23"/>
      <c r="E895" s="23"/>
      <c r="F895" s="23"/>
      <c r="G895" s="23"/>
      <c r="H895" s="23"/>
      <c r="I895" s="23"/>
    </row>
    <row r="896" spans="2:9" x14ac:dyDescent="0.2">
      <c r="B896" s="27">
        <f>BETA!P896</f>
        <v>-8.7404689397611865E-5</v>
      </c>
      <c r="C896" s="29">
        <f>BETA!Q896</f>
        <v>-9.8290814211669675E-3</v>
      </c>
      <c r="D896" s="23"/>
      <c r="E896" s="23"/>
      <c r="F896" s="23"/>
      <c r="G896" s="23"/>
      <c r="H896" s="23"/>
      <c r="I896" s="23"/>
    </row>
    <row r="897" spans="2:9" x14ac:dyDescent="0.2">
      <c r="B897" s="27">
        <f>BETA!P897</f>
        <v>2.6397817766908783E-4</v>
      </c>
      <c r="C897" s="29">
        <f>BETA!Q897</f>
        <v>9.8290814211669797E-3</v>
      </c>
      <c r="D897" s="23"/>
      <c r="E897" s="23"/>
      <c r="F897" s="23"/>
      <c r="G897" s="23"/>
      <c r="H897" s="23"/>
      <c r="I897" s="23"/>
    </row>
    <row r="898" spans="2:9" x14ac:dyDescent="0.2">
      <c r="B898" s="27">
        <f>BETA!P898</f>
        <v>-7.2311812488749655E-3</v>
      </c>
      <c r="C898" s="29">
        <f>BETA!Q898</f>
        <v>-1.3828680014588483E-2</v>
      </c>
      <c r="D898" s="23"/>
      <c r="E898" s="23"/>
      <c r="F898" s="23"/>
      <c r="G898" s="23"/>
      <c r="H898" s="23"/>
      <c r="I898" s="23"/>
    </row>
    <row r="899" spans="2:9" x14ac:dyDescent="0.2">
      <c r="B899" s="27">
        <f>BETA!P899</f>
        <v>-4.0847741395529285E-3</v>
      </c>
      <c r="C899" s="29">
        <f>BETA!Q899</f>
        <v>5.621987917040298E-3</v>
      </c>
      <c r="D899" s="23"/>
      <c r="E899" s="23"/>
      <c r="F899" s="23"/>
      <c r="G899" s="23"/>
      <c r="H899" s="23"/>
      <c r="I899" s="23"/>
    </row>
    <row r="900" spans="2:9" x14ac:dyDescent="0.2">
      <c r="B900" s="27">
        <f>BETA!P900</f>
        <v>5.4104893924011906E-3</v>
      </c>
      <c r="C900" s="29">
        <f>BETA!Q900</f>
        <v>1.8934764337546969E-2</v>
      </c>
      <c r="D900" s="23"/>
      <c r="E900" s="23"/>
      <c r="F900" s="23"/>
      <c r="G900" s="23"/>
      <c r="H900" s="23"/>
      <c r="I900" s="23"/>
    </row>
    <row r="901" spans="2:9" x14ac:dyDescent="0.2">
      <c r="B901" s="27">
        <f>BETA!P901</f>
        <v>2.9218729951676048E-3</v>
      </c>
      <c r="C901" s="29">
        <f>BETA!Q901</f>
        <v>3.1102165825803241E-3</v>
      </c>
      <c r="D901" s="23"/>
      <c r="E901" s="23"/>
      <c r="F901" s="23"/>
      <c r="G901" s="23"/>
      <c r="H901" s="23"/>
      <c r="I901" s="23"/>
    </row>
    <row r="902" spans="2:9" x14ac:dyDescent="0.2">
      <c r="B902" s="27">
        <f>BETA!P902</f>
        <v>-3.7654865126947514E-3</v>
      </c>
      <c r="C902" s="29">
        <f>BETA!Q902</f>
        <v>6.9136077848182794E-3</v>
      </c>
      <c r="D902" s="23"/>
      <c r="E902" s="23"/>
      <c r="F902" s="23"/>
      <c r="G902" s="23"/>
      <c r="H902" s="23"/>
      <c r="I902" s="23"/>
    </row>
    <row r="903" spans="2:9" x14ac:dyDescent="0.2">
      <c r="B903" s="27">
        <f>BETA!P903</f>
        <v>-2.6173707993711556E-3</v>
      </c>
      <c r="C903" s="29">
        <f>BETA!Q903</f>
        <v>-2.7597100109070624E-3</v>
      </c>
      <c r="D903" s="23"/>
      <c r="E903" s="23"/>
      <c r="F903" s="23"/>
      <c r="G903" s="23"/>
      <c r="H903" s="23"/>
      <c r="I903" s="23"/>
    </row>
    <row r="904" spans="2:9" x14ac:dyDescent="0.2">
      <c r="B904" s="27">
        <f>BETA!P904</f>
        <v>-1.0760045189378464E-2</v>
      </c>
      <c r="C904" s="29">
        <f>BETA!Q904</f>
        <v>-3.3613477027047717E-3</v>
      </c>
      <c r="D904" s="23"/>
      <c r="E904" s="23"/>
      <c r="F904" s="23"/>
      <c r="G904" s="23"/>
      <c r="H904" s="23"/>
      <c r="I904" s="23"/>
    </row>
    <row r="905" spans="2:9" x14ac:dyDescent="0.2">
      <c r="B905" s="27">
        <f>BETA!P905</f>
        <v>-5.8160584852570618E-3</v>
      </c>
      <c r="C905" s="29">
        <f>BETA!Q905</f>
        <v>4.5450132581459834E-3</v>
      </c>
      <c r="D905" s="23"/>
      <c r="E905" s="23"/>
      <c r="F905" s="23"/>
      <c r="G905" s="23"/>
      <c r="H905" s="23"/>
      <c r="I905" s="23"/>
    </row>
    <row r="906" spans="2:9" x14ac:dyDescent="0.2">
      <c r="B906" s="27">
        <f>BETA!P906</f>
        <v>5.2676650656817794E-4</v>
      </c>
      <c r="C906" s="29">
        <f>BETA!Q906</f>
        <v>9.8531883033241632E-4</v>
      </c>
      <c r="D906" s="23"/>
      <c r="E906" s="23"/>
      <c r="F906" s="23"/>
      <c r="G906" s="23"/>
      <c r="H906" s="23"/>
      <c r="I906" s="23"/>
    </row>
    <row r="907" spans="2:9" x14ac:dyDescent="0.2">
      <c r="B907" s="27">
        <f>BETA!P907</f>
        <v>-2.7865926494641596E-3</v>
      </c>
      <c r="C907" s="29">
        <f>BETA!Q907</f>
        <v>-7.9760483487186628E-3</v>
      </c>
      <c r="D907" s="23"/>
      <c r="E907" s="23"/>
      <c r="F907" s="23"/>
      <c r="G907" s="23"/>
      <c r="H907" s="23"/>
      <c r="I907" s="23"/>
    </row>
    <row r="908" spans="2:9" x14ac:dyDescent="0.2">
      <c r="B908" s="27">
        <f>BETA!P908</f>
        <v>-2.3027125325466259E-3</v>
      </c>
      <c r="C908" s="29">
        <f>BETA!Q908</f>
        <v>-1.9581606058050743E-2</v>
      </c>
      <c r="D908" s="23"/>
      <c r="E908" s="23"/>
      <c r="F908" s="23"/>
      <c r="G908" s="23"/>
      <c r="H908" s="23"/>
      <c r="I908" s="23"/>
    </row>
    <row r="909" spans="2:9" x14ac:dyDescent="0.2">
      <c r="B909" s="27">
        <f>BETA!P909</f>
        <v>3.9554872288675652E-3</v>
      </c>
      <c r="C909" s="29">
        <f>BETA!Q909</f>
        <v>1.1341261715521318E-2</v>
      </c>
      <c r="D909" s="23"/>
      <c r="E909" s="23"/>
      <c r="F909" s="23"/>
      <c r="G909" s="23"/>
      <c r="H909" s="23"/>
      <c r="I909" s="23"/>
    </row>
    <row r="910" spans="2:9" x14ac:dyDescent="0.2">
      <c r="B910" s="27">
        <f>BETA!P910</f>
        <v>-2.2610160169740266E-3</v>
      </c>
      <c r="C910" s="29">
        <f>BETA!Q910</f>
        <v>5.9876434627699308E-3</v>
      </c>
      <c r="D910" s="23"/>
      <c r="E910" s="23"/>
      <c r="F910" s="23"/>
      <c r="G910" s="23"/>
      <c r="H910" s="23"/>
      <c r="I910" s="23"/>
    </row>
    <row r="911" spans="2:9" x14ac:dyDescent="0.2">
      <c r="B911" s="27">
        <f>BETA!P911</f>
        <v>-1.0100727201465256E-2</v>
      </c>
      <c r="C911" s="29">
        <f>BETA!Q911</f>
        <v>-2.0370578414572113E-2</v>
      </c>
      <c r="D911" s="23"/>
      <c r="E911" s="23"/>
      <c r="F911" s="23"/>
      <c r="G911" s="23"/>
      <c r="H911" s="23"/>
      <c r="I911" s="23"/>
    </row>
    <row r="912" spans="2:9" x14ac:dyDescent="0.2">
      <c r="B912" s="27">
        <f>BETA!P912</f>
        <v>-1.6347603679736332E-2</v>
      </c>
      <c r="C912" s="29">
        <f>BETA!Q912</f>
        <v>-2.390934238894369E-2</v>
      </c>
      <c r="D912" s="23"/>
      <c r="E912" s="23"/>
      <c r="F912" s="23"/>
      <c r="G912" s="23"/>
      <c r="H912" s="23"/>
      <c r="I912" s="23"/>
    </row>
    <row r="913" spans="2:9" x14ac:dyDescent="0.2">
      <c r="B913" s="27">
        <f>BETA!P913</f>
        <v>-6.894071666803849E-3</v>
      </c>
      <c r="C913" s="29">
        <f>BETA!Q913</f>
        <v>-1.7132687168547354E-2</v>
      </c>
      <c r="D913" s="23"/>
      <c r="E913" s="23"/>
      <c r="F913" s="23"/>
      <c r="G913" s="23"/>
      <c r="H913" s="23"/>
      <c r="I913" s="23"/>
    </row>
    <row r="914" spans="2:9" x14ac:dyDescent="0.2">
      <c r="B914" s="27">
        <f>BETA!P914</f>
        <v>1.2586481448613404E-3</v>
      </c>
      <c r="C914" s="29">
        <f>BETA!Q914</f>
        <v>1.1709982000502446E-2</v>
      </c>
      <c r="D914" s="23"/>
      <c r="E914" s="23"/>
      <c r="F914" s="23"/>
      <c r="G914" s="23"/>
      <c r="H914" s="23"/>
      <c r="I914" s="23"/>
    </row>
    <row r="915" spans="2:9" x14ac:dyDescent="0.2">
      <c r="B915" s="27">
        <f>BETA!P915</f>
        <v>-3.9841425577016995E-3</v>
      </c>
      <c r="C915" s="29">
        <f>BETA!Q915</f>
        <v>7.846445144777215E-3</v>
      </c>
      <c r="D915" s="23"/>
      <c r="E915" s="23"/>
      <c r="F915" s="23"/>
      <c r="G915" s="23"/>
      <c r="H915" s="23"/>
      <c r="I915" s="23"/>
    </row>
    <row r="916" spans="2:9" x14ac:dyDescent="0.2">
      <c r="B916" s="27">
        <f>BETA!P916</f>
        <v>2.5718319982124364E-3</v>
      </c>
      <c r="C916" s="29">
        <f>BETA!Q916</f>
        <v>1.209969388373288E-2</v>
      </c>
      <c r="D916" s="23"/>
      <c r="E916" s="23"/>
      <c r="F916" s="23"/>
      <c r="G916" s="23"/>
      <c r="H916" s="23"/>
      <c r="I916" s="23"/>
    </row>
    <row r="917" spans="2:9" x14ac:dyDescent="0.2">
      <c r="B917" s="27">
        <f>BETA!P917</f>
        <v>5.1884272318830403E-3</v>
      </c>
      <c r="C917" s="29">
        <f>BETA!Q917</f>
        <v>3.3067528971999313E-2</v>
      </c>
      <c r="D917" s="23"/>
      <c r="E917" s="23"/>
      <c r="F917" s="23"/>
      <c r="G917" s="23"/>
      <c r="H917" s="23"/>
      <c r="I917" s="23"/>
    </row>
    <row r="918" spans="2:9" x14ac:dyDescent="0.2">
      <c r="B918" s="27">
        <f>BETA!P918</f>
        <v>2.3345423592079613E-3</v>
      </c>
      <c r="C918" s="29">
        <f>BETA!Q918</f>
        <v>-1.1907125836273578E-3</v>
      </c>
      <c r="D918" s="23"/>
      <c r="E918" s="23"/>
      <c r="F918" s="23"/>
      <c r="G918" s="23"/>
      <c r="H918" s="23"/>
      <c r="I918" s="23"/>
    </row>
    <row r="919" spans="2:9" x14ac:dyDescent="0.2">
      <c r="B919" s="27">
        <f>BETA!P919</f>
        <v>-2.6195281515863059E-3</v>
      </c>
      <c r="C919" s="29">
        <f>BETA!Q919</f>
        <v>-1.1516953182137288E-2</v>
      </c>
      <c r="D919" s="23"/>
      <c r="E919" s="23"/>
      <c r="F919" s="23"/>
      <c r="G919" s="23"/>
      <c r="H919" s="23"/>
      <c r="I919" s="23"/>
    </row>
    <row r="920" spans="2:9" x14ac:dyDescent="0.2">
      <c r="B920" s="27">
        <f>BETA!P920</f>
        <v>-1.2161726931803903E-2</v>
      </c>
      <c r="C920" s="29">
        <f>BETA!Q920</f>
        <v>-1.3400337013612454E-3</v>
      </c>
      <c r="D920" s="23"/>
      <c r="E920" s="23"/>
      <c r="F920" s="23"/>
      <c r="G920" s="23"/>
      <c r="H920" s="23"/>
      <c r="I920" s="23"/>
    </row>
    <row r="921" spans="2:9" x14ac:dyDescent="0.2">
      <c r="B921" s="27">
        <f>BETA!P921</f>
        <v>6.7758450955283916E-3</v>
      </c>
      <c r="C921" s="29">
        <f>BETA!Q921</f>
        <v>1.2592191436433113E-2</v>
      </c>
      <c r="D921" s="23"/>
      <c r="E921" s="23"/>
      <c r="F921" s="23"/>
      <c r="G921" s="23"/>
      <c r="H921" s="23"/>
      <c r="I921" s="23"/>
    </row>
    <row r="922" spans="2:9" x14ac:dyDescent="0.2">
      <c r="B922" s="27">
        <f>BETA!P922</f>
        <v>1.110127390856267E-2</v>
      </c>
      <c r="C922" s="29">
        <f>BETA!Q922</f>
        <v>2.0900292338332283E-2</v>
      </c>
      <c r="D922" s="23"/>
      <c r="E922" s="23"/>
      <c r="F922" s="23"/>
      <c r="G922" s="23"/>
      <c r="H922" s="23"/>
      <c r="I922" s="23"/>
    </row>
    <row r="923" spans="2:9" x14ac:dyDescent="0.2">
      <c r="B923" s="27">
        <f>BETA!P923</f>
        <v>3.5353138043842574E-4</v>
      </c>
      <c r="C923" s="29">
        <f>BETA!Q923</f>
        <v>3.8827460932224873E-3</v>
      </c>
      <c r="D923" s="23"/>
      <c r="E923" s="23"/>
      <c r="F923" s="23"/>
      <c r="G923" s="23"/>
      <c r="H923" s="23"/>
      <c r="I923" s="23"/>
    </row>
    <row r="924" spans="2:9" x14ac:dyDescent="0.2">
      <c r="B924" s="27">
        <f>BETA!P924</f>
        <v>-4.8047053243954916E-3</v>
      </c>
      <c r="C924" s="29">
        <f>BETA!Q924</f>
        <v>-5.3102054583713983E-3</v>
      </c>
      <c r="D924" s="23"/>
      <c r="E924" s="23"/>
      <c r="F924" s="23"/>
      <c r="G924" s="23"/>
      <c r="H924" s="23"/>
      <c r="I924" s="23"/>
    </row>
    <row r="925" spans="2:9" x14ac:dyDescent="0.2">
      <c r="B925" s="27">
        <f>BETA!P925</f>
        <v>-2.5421646190386801E-3</v>
      </c>
      <c r="C925" s="29">
        <f>BETA!Q925</f>
        <v>9.0861896178526214E-4</v>
      </c>
      <c r="D925" s="23"/>
      <c r="E925" s="23"/>
      <c r="F925" s="23"/>
      <c r="G925" s="23"/>
      <c r="H925" s="23"/>
      <c r="I925" s="23"/>
    </row>
    <row r="926" spans="2:9" x14ac:dyDescent="0.2">
      <c r="B926" s="27">
        <f>BETA!P926</f>
        <v>-7.5524586032823179E-3</v>
      </c>
      <c r="C926" s="29">
        <f>BETA!Q926</f>
        <v>-2.2502343504106362E-2</v>
      </c>
      <c r="D926" s="23"/>
      <c r="E926" s="23"/>
      <c r="F926" s="23"/>
      <c r="G926" s="23"/>
      <c r="H926" s="23"/>
      <c r="I926" s="23"/>
    </row>
    <row r="927" spans="2:9" x14ac:dyDescent="0.2">
      <c r="B927" s="27">
        <f>BETA!P927</f>
        <v>2.5773471565819289E-4</v>
      </c>
      <c r="C927" s="29">
        <f>BETA!Q927</f>
        <v>-8.3281070303297365E-3</v>
      </c>
      <c r="D927" s="23"/>
      <c r="E927" s="23"/>
      <c r="F927" s="23"/>
      <c r="G927" s="23"/>
      <c r="H927" s="23"/>
      <c r="I927" s="23"/>
    </row>
    <row r="928" spans="2:9" x14ac:dyDescent="0.2">
      <c r="B928" s="27">
        <f>BETA!P928</f>
        <v>3.4824440632946932E-3</v>
      </c>
      <c r="C928" s="29">
        <f>BETA!Q928</f>
        <v>9.3891150874240957E-3</v>
      </c>
      <c r="D928" s="23"/>
      <c r="E928" s="23"/>
      <c r="F928" s="23"/>
      <c r="G928" s="23"/>
      <c r="H928" s="23"/>
      <c r="I928" s="23"/>
    </row>
    <row r="929" spans="2:9" x14ac:dyDescent="0.2">
      <c r="B929" s="27">
        <f>BETA!P929</f>
        <v>9.1991366710782486E-3</v>
      </c>
      <c r="C929" s="29">
        <f>BETA!Q929</f>
        <v>1.120422977693592E-2</v>
      </c>
      <c r="D929" s="23"/>
      <c r="E929" s="23"/>
      <c r="F929" s="23"/>
      <c r="G929" s="23"/>
      <c r="H929" s="23"/>
      <c r="I929" s="23"/>
    </row>
    <row r="930" spans="2:9" x14ac:dyDescent="0.2">
      <c r="B930" s="27">
        <f>BETA!P930</f>
        <v>-3.6553556630897132E-3</v>
      </c>
      <c r="C930" s="29">
        <f>BETA!Q930</f>
        <v>-5.9819405987776263E-3</v>
      </c>
      <c r="D930" s="23"/>
      <c r="E930" s="23"/>
      <c r="F930" s="23"/>
      <c r="G930" s="23"/>
      <c r="H930" s="23"/>
      <c r="I930" s="23"/>
    </row>
    <row r="931" spans="2:9" x14ac:dyDescent="0.2">
      <c r="B931" s="27">
        <f>BETA!P931</f>
        <v>3.559634987753962E-4</v>
      </c>
      <c r="C931" s="29">
        <f>BETA!Q931</f>
        <v>2.6338330890622297E-3</v>
      </c>
      <c r="D931" s="23"/>
      <c r="E931" s="23"/>
      <c r="F931" s="23"/>
      <c r="G931" s="23"/>
      <c r="H931" s="23"/>
      <c r="I931" s="23"/>
    </row>
    <row r="932" spans="2:9" x14ac:dyDescent="0.2">
      <c r="B932" s="27">
        <f>BETA!P932</f>
        <v>-7.5040685861536881E-3</v>
      </c>
      <c r="C932" s="29">
        <f>BETA!Q932</f>
        <v>-1.2839355728154133E-2</v>
      </c>
      <c r="D932" s="23"/>
      <c r="E932" s="23"/>
      <c r="F932" s="23"/>
      <c r="G932" s="23"/>
      <c r="H932" s="23"/>
      <c r="I932" s="23"/>
    </row>
    <row r="933" spans="2:9" x14ac:dyDescent="0.2">
      <c r="B933" s="27">
        <f>BETA!P933</f>
        <v>-3.1691785761325353E-3</v>
      </c>
      <c r="C933" s="29">
        <f>BETA!Q933</f>
        <v>-5.6108623587147006E-3</v>
      </c>
      <c r="D933" s="23"/>
      <c r="E933" s="23"/>
      <c r="F933" s="23"/>
      <c r="G933" s="23"/>
      <c r="H933" s="23"/>
      <c r="I933" s="23"/>
    </row>
    <row r="934" spans="2:9" x14ac:dyDescent="0.2">
      <c r="B934" s="27">
        <f>BETA!P934</f>
        <v>3.1318336409683267E-3</v>
      </c>
      <c r="C934" s="29">
        <f>BETA!Q934</f>
        <v>2.4753315867135622E-3</v>
      </c>
      <c r="D934" s="23"/>
      <c r="E934" s="23"/>
      <c r="F934" s="23"/>
      <c r="G934" s="23"/>
      <c r="H934" s="23"/>
      <c r="I934" s="23"/>
    </row>
    <row r="935" spans="2:9" x14ac:dyDescent="0.2">
      <c r="B935" s="27">
        <f>BETA!P935</f>
        <v>1.2748452513721518E-3</v>
      </c>
      <c r="C935" s="29">
        <f>BETA!Q935</f>
        <v>4.8658652913092688E-3</v>
      </c>
      <c r="D935" s="23"/>
      <c r="E935" s="23"/>
      <c r="F935" s="23"/>
      <c r="G935" s="23"/>
      <c r="H935" s="23"/>
      <c r="I935" s="23"/>
    </row>
    <row r="936" spans="2:9" x14ac:dyDescent="0.2">
      <c r="B936" s="27">
        <f>BETA!P936</f>
        <v>3.5319324080564118E-3</v>
      </c>
      <c r="C936" s="29">
        <f>BETA!Q936</f>
        <v>1.3801519962370274E-2</v>
      </c>
      <c r="D936" s="23"/>
      <c r="E936" s="23"/>
      <c r="F936" s="23"/>
      <c r="G936" s="23"/>
      <c r="H936" s="23"/>
      <c r="I936" s="23"/>
    </row>
    <row r="937" spans="2:9" x14ac:dyDescent="0.2">
      <c r="B937" s="27">
        <f>BETA!P937</f>
        <v>3.5860131255920982E-3</v>
      </c>
      <c r="C937" s="29">
        <f>BETA!Q937</f>
        <v>-1.3781790532507918E-3</v>
      </c>
      <c r="D937" s="23"/>
      <c r="E937" s="23"/>
      <c r="F937" s="23"/>
      <c r="G937" s="23"/>
      <c r="H937" s="23"/>
      <c r="I937" s="23"/>
    </row>
    <row r="938" spans="2:9" x14ac:dyDescent="0.2">
      <c r="B938" s="27">
        <f>BETA!P938</f>
        <v>-4.2800927719191676E-3</v>
      </c>
      <c r="C938" s="29">
        <f>BETA!Q938</f>
        <v>-2.9592295939642587E-2</v>
      </c>
      <c r="D938" s="23"/>
      <c r="E938" s="23"/>
      <c r="F938" s="23"/>
      <c r="G938" s="23"/>
      <c r="H938" s="23"/>
      <c r="I938" s="23"/>
    </row>
    <row r="939" spans="2:9" x14ac:dyDescent="0.2">
      <c r="B939" s="27">
        <f>BETA!P939</f>
        <v>-7.4838633310652406E-3</v>
      </c>
      <c r="C939" s="29">
        <f>BETA!Q939</f>
        <v>-9.2423355827827239E-3</v>
      </c>
      <c r="D939" s="23"/>
      <c r="E939" s="23"/>
      <c r="F939" s="23"/>
      <c r="G939" s="23"/>
      <c r="H939" s="23"/>
      <c r="I939" s="23"/>
    </row>
    <row r="940" spans="2:9" x14ac:dyDescent="0.2">
      <c r="B940" s="27">
        <f>BETA!P940</f>
        <v>5.3888412180447438E-3</v>
      </c>
      <c r="C940" s="29">
        <f>BETA!Q940</f>
        <v>9.512880055180228E-3</v>
      </c>
      <c r="D940" s="23"/>
      <c r="E940" s="23"/>
      <c r="F940" s="23"/>
      <c r="G940" s="23"/>
      <c r="H940" s="23"/>
      <c r="I940" s="23"/>
    </row>
    <row r="941" spans="2:9" x14ac:dyDescent="0.2">
      <c r="B941" s="27">
        <f>BETA!P941</f>
        <v>-2.710074275474519E-4</v>
      </c>
      <c r="C941" s="29">
        <f>BETA!Q941</f>
        <v>2.7047129788246039E-4</v>
      </c>
      <c r="D941" s="23"/>
      <c r="E941" s="23"/>
      <c r="F941" s="23"/>
      <c r="G941" s="23"/>
      <c r="H941" s="23"/>
      <c r="I941" s="23"/>
    </row>
    <row r="942" spans="2:9" x14ac:dyDescent="0.2">
      <c r="B942" s="27">
        <f>BETA!P942</f>
        <v>-4.3845359902975082E-3</v>
      </c>
      <c r="C942" s="29">
        <f>BETA!Q942</f>
        <v>-4.4042487427078114E-3</v>
      </c>
      <c r="D942" s="23"/>
      <c r="E942" s="23"/>
      <c r="F942" s="23"/>
      <c r="G942" s="23"/>
      <c r="H942" s="23"/>
      <c r="I942" s="23"/>
    </row>
    <row r="943" spans="2:9" x14ac:dyDescent="0.2">
      <c r="B943" s="27">
        <f>BETA!P943</f>
        <v>-4.0356259178576438E-4</v>
      </c>
      <c r="C943" s="29">
        <f>BETA!Q943</f>
        <v>3.1188580437918555E-3</v>
      </c>
      <c r="D943" s="23"/>
      <c r="E943" s="23"/>
      <c r="F943" s="23"/>
      <c r="G943" s="23"/>
      <c r="H943" s="23"/>
      <c r="I943" s="23"/>
    </row>
    <row r="944" spans="2:9" x14ac:dyDescent="0.2">
      <c r="B944" s="27">
        <f>BETA!P944</f>
        <v>3.4085312595634912E-3</v>
      </c>
      <c r="C944" s="29">
        <f>BETA!Q944</f>
        <v>1.5050001883348731E-2</v>
      </c>
      <c r="D944" s="23"/>
      <c r="E944" s="23"/>
      <c r="F944" s="23"/>
      <c r="G944" s="23"/>
      <c r="H944" s="23"/>
      <c r="I944" s="23"/>
    </row>
    <row r="945" spans="2:9" x14ac:dyDescent="0.2">
      <c r="B945" s="27">
        <f>BETA!P945</f>
        <v>5.1497605664933763E-3</v>
      </c>
      <c r="C945" s="29">
        <f>BETA!Q945</f>
        <v>1.465982804026563E-3</v>
      </c>
      <c r="D945" s="23"/>
      <c r="E945" s="23"/>
      <c r="F945" s="23"/>
      <c r="G945" s="23"/>
      <c r="H945" s="23"/>
      <c r="I945" s="23"/>
    </row>
    <row r="946" spans="2:9" x14ac:dyDescent="0.2">
      <c r="B946" s="27">
        <f>BETA!P946</f>
        <v>-4.2064317110478968E-3</v>
      </c>
      <c r="C946" s="29">
        <f>BETA!Q946</f>
        <v>-1.9702752140041774E-2</v>
      </c>
      <c r="D946" s="23"/>
      <c r="E946" s="23"/>
      <c r="F946" s="23"/>
      <c r="G946" s="23"/>
      <c r="H946" s="23"/>
      <c r="I946" s="23"/>
    </row>
    <row r="947" spans="2:9" x14ac:dyDescent="0.2">
      <c r="B947" s="27">
        <f>BETA!P947</f>
        <v>-1.4619199378136411E-3</v>
      </c>
      <c r="C947" s="29">
        <f>BETA!Q947</f>
        <v>2.9836599065228881E-3</v>
      </c>
      <c r="D947" s="23"/>
      <c r="E947" s="23"/>
      <c r="F947" s="23"/>
      <c r="G947" s="23"/>
      <c r="H947" s="23"/>
      <c r="I947" s="23"/>
    </row>
    <row r="948" spans="2:9" x14ac:dyDescent="0.2">
      <c r="B948" s="27">
        <f>BETA!P948</f>
        <v>-3.3269344435818797E-3</v>
      </c>
      <c r="C948" s="29">
        <f>BETA!Q948</f>
        <v>7.823605023566358E-3</v>
      </c>
      <c r="D948" s="23"/>
      <c r="E948" s="23"/>
      <c r="F948" s="23"/>
      <c r="G948" s="23"/>
      <c r="H948" s="23"/>
      <c r="I948" s="23"/>
    </row>
    <row r="949" spans="2:9" x14ac:dyDescent="0.2">
      <c r="B949" s="27">
        <f>BETA!P949</f>
        <v>-6.8845770159421246E-3</v>
      </c>
      <c r="C949" s="29">
        <f>BETA!Q949</f>
        <v>-1.0128378278081626E-2</v>
      </c>
      <c r="D949" s="23"/>
      <c r="E949" s="23"/>
      <c r="F949" s="23"/>
      <c r="G949" s="23"/>
      <c r="H949" s="23"/>
      <c r="I949" s="23"/>
    </row>
    <row r="950" spans="2:9" x14ac:dyDescent="0.2">
      <c r="B950" s="27">
        <f>BETA!P950</f>
        <v>6.4083684987606788E-3</v>
      </c>
      <c r="C950" s="29">
        <f>BETA!Q950</f>
        <v>1.2946037461444619E-2</v>
      </c>
      <c r="D950" s="23"/>
      <c r="E950" s="23"/>
      <c r="F950" s="23"/>
      <c r="G950" s="23"/>
      <c r="H950" s="23"/>
      <c r="I950" s="23"/>
    </row>
    <row r="951" spans="2:9" x14ac:dyDescent="0.2">
      <c r="B951" s="27">
        <f>BETA!P951</f>
        <v>1.0121976985974805E-3</v>
      </c>
      <c r="C951" s="29">
        <f>BETA!Q951</f>
        <v>6.3441396127173191E-3</v>
      </c>
      <c r="D951" s="23"/>
      <c r="E951" s="23"/>
      <c r="F951" s="23"/>
      <c r="G951" s="23"/>
      <c r="H951" s="23"/>
      <c r="I951" s="23"/>
    </row>
    <row r="952" spans="2:9" x14ac:dyDescent="0.2">
      <c r="B952" s="27">
        <f>BETA!P952</f>
        <v>-4.3754383758334335E-3</v>
      </c>
      <c r="C952" s="29">
        <f>BETA!Q952</f>
        <v>-1.212217235013887E-2</v>
      </c>
      <c r="D952" s="23"/>
      <c r="E952" s="23"/>
      <c r="F952" s="23"/>
      <c r="G952" s="23"/>
      <c r="H952" s="23"/>
      <c r="I952" s="23"/>
    </row>
    <row r="953" spans="2:9" x14ac:dyDescent="0.2">
      <c r="B953" s="27">
        <f>BETA!P953</f>
        <v>2.5376578998352367E-3</v>
      </c>
      <c r="C953" s="29">
        <f>BETA!Q953</f>
        <v>1.1522871516486613E-2</v>
      </c>
      <c r="D953" s="23"/>
      <c r="E953" s="23"/>
      <c r="F953" s="23"/>
      <c r="G953" s="23"/>
      <c r="H953" s="23"/>
      <c r="I953" s="23"/>
    </row>
    <row r="954" spans="2:9" x14ac:dyDescent="0.2">
      <c r="B954" s="27">
        <f>BETA!P954</f>
        <v>-7.3586606559525427E-3</v>
      </c>
      <c r="C954" s="29">
        <f>BETA!Q954</f>
        <v>-1.8351605668977335E-2</v>
      </c>
      <c r="D954" s="23"/>
      <c r="E954" s="23"/>
      <c r="F954" s="23"/>
      <c r="G954" s="23"/>
      <c r="H954" s="23"/>
      <c r="I954" s="23"/>
    </row>
    <row r="955" spans="2:9" x14ac:dyDescent="0.2">
      <c r="B955" s="27">
        <f>BETA!P955</f>
        <v>1.6457204009302266E-3</v>
      </c>
      <c r="C955" s="29">
        <f>BETA!Q955</f>
        <v>1.0997648205465189E-2</v>
      </c>
      <c r="D955" s="23"/>
      <c r="E955" s="23"/>
      <c r="F955" s="23"/>
      <c r="G955" s="23"/>
      <c r="H955" s="23"/>
      <c r="I955" s="23"/>
    </row>
    <row r="956" spans="2:9" x14ac:dyDescent="0.2">
      <c r="B956" s="27">
        <f>BETA!P956</f>
        <v>4.9291283770680341E-5</v>
      </c>
      <c r="C956" s="29">
        <f>BETA!Q956</f>
        <v>7.4205641841550204E-3</v>
      </c>
      <c r="D956" s="23"/>
      <c r="E956" s="23"/>
      <c r="F956" s="23"/>
      <c r="G956" s="23"/>
      <c r="H956" s="23"/>
      <c r="I956" s="23"/>
    </row>
    <row r="957" spans="2:9" x14ac:dyDescent="0.2">
      <c r="B957" s="27">
        <f>BETA!P957</f>
        <v>-9.9567077761744376E-3</v>
      </c>
      <c r="C957" s="29">
        <f>BETA!Q957</f>
        <v>-1.4558641630413463E-2</v>
      </c>
      <c r="D957" s="23"/>
      <c r="E957" s="23"/>
      <c r="F957" s="23"/>
      <c r="G957" s="23"/>
      <c r="H957" s="23"/>
      <c r="I957" s="23"/>
    </row>
    <row r="958" spans="2:9" x14ac:dyDescent="0.2">
      <c r="B958" s="27">
        <f>BETA!P958</f>
        <v>-6.0009093841068457E-3</v>
      </c>
      <c r="C958" s="29">
        <f>BETA!Q958</f>
        <v>1.4092301393455279E-2</v>
      </c>
      <c r="D958" s="23"/>
      <c r="E958" s="23"/>
      <c r="F958" s="23"/>
      <c r="G958" s="23"/>
      <c r="H958" s="23"/>
      <c r="I958" s="23"/>
    </row>
    <row r="959" spans="2:9" x14ac:dyDescent="0.2">
      <c r="B959" s="27">
        <f>BETA!P959</f>
        <v>-1.9131970766892252E-3</v>
      </c>
      <c r="C959" s="29">
        <f>BETA!Q959</f>
        <v>-2.0533219961956631E-2</v>
      </c>
      <c r="D959" s="23"/>
      <c r="E959" s="23"/>
      <c r="F959" s="23"/>
      <c r="G959" s="23"/>
      <c r="H959" s="23"/>
      <c r="I959" s="23"/>
    </row>
    <row r="960" spans="2:9" x14ac:dyDescent="0.2">
      <c r="B960" s="27">
        <f>BETA!P960</f>
        <v>-7.476102168429157E-3</v>
      </c>
      <c r="C960" s="29">
        <f>BETA!Q960</f>
        <v>-4.8409735558707125E-3</v>
      </c>
      <c r="D960" s="23"/>
      <c r="E960" s="23"/>
      <c r="F960" s="23"/>
      <c r="G960" s="23"/>
      <c r="H960" s="23"/>
      <c r="I960" s="23"/>
    </row>
    <row r="961" spans="2:9" x14ac:dyDescent="0.2">
      <c r="B961" s="27">
        <f>BETA!P961</f>
        <v>2.8374135576471685E-4</v>
      </c>
      <c r="C961" s="29">
        <f>BETA!Q961</f>
        <v>1.3037463135697366E-2</v>
      </c>
      <c r="D961" s="23"/>
      <c r="E961" s="23"/>
      <c r="F961" s="23"/>
      <c r="G961" s="23"/>
      <c r="H961" s="23"/>
      <c r="I961" s="23"/>
    </row>
    <row r="962" spans="2:9" x14ac:dyDescent="0.2">
      <c r="B962" s="27">
        <f>BETA!P962</f>
        <v>-2.2021429879796992E-3</v>
      </c>
      <c r="C962" s="29">
        <f>BETA!Q962</f>
        <v>-1.3926382473522693E-2</v>
      </c>
      <c r="D962" s="23"/>
      <c r="E962" s="23"/>
      <c r="F962" s="23"/>
      <c r="G962" s="23"/>
      <c r="H962" s="23"/>
      <c r="I962" s="23"/>
    </row>
    <row r="963" spans="2:9" x14ac:dyDescent="0.2">
      <c r="B963" s="27">
        <f>BETA!P963</f>
        <v>-1.9492484435648199E-2</v>
      </c>
      <c r="C963" s="29">
        <f>BETA!Q963</f>
        <v>-3.4803067084919585E-2</v>
      </c>
      <c r="D963" s="23"/>
      <c r="E963" s="23"/>
      <c r="F963" s="23"/>
      <c r="G963" s="23"/>
      <c r="H963" s="23"/>
      <c r="I963" s="23"/>
    </row>
    <row r="964" spans="2:9" x14ac:dyDescent="0.2">
      <c r="B964" s="27">
        <f>BETA!P964</f>
        <v>6.791792262553378E-3</v>
      </c>
      <c r="C964" s="29">
        <f>BETA!Q964</f>
        <v>1.5323277259294093E-2</v>
      </c>
      <c r="D964" s="23"/>
      <c r="E964" s="23"/>
      <c r="F964" s="23"/>
      <c r="G964" s="23"/>
      <c r="H964" s="23"/>
      <c r="I964" s="23"/>
    </row>
    <row r="965" spans="2:9" x14ac:dyDescent="0.2">
      <c r="B965" s="27">
        <f>BETA!P965</f>
        <v>5.8082421743494679E-3</v>
      </c>
      <c r="C965" s="29">
        <f>BETA!Q965</f>
        <v>-7.2106441440863049E-3</v>
      </c>
      <c r="D965" s="23"/>
      <c r="E965" s="23"/>
      <c r="F965" s="23"/>
      <c r="G965" s="23"/>
      <c r="H965" s="23"/>
      <c r="I965" s="23"/>
    </row>
    <row r="966" spans="2:9" x14ac:dyDescent="0.2">
      <c r="B966" s="27">
        <f>BETA!P966</f>
        <v>-1.2279899166427608E-2</v>
      </c>
      <c r="C966" s="29">
        <f>BETA!Q966</f>
        <v>-3.3781438276735938E-3</v>
      </c>
      <c r="D966" s="23"/>
      <c r="E966" s="23"/>
      <c r="F966" s="23"/>
      <c r="G966" s="23"/>
      <c r="H966" s="23"/>
      <c r="I966" s="23"/>
    </row>
    <row r="967" spans="2:9" x14ac:dyDescent="0.2">
      <c r="B967" s="27">
        <f>BETA!P967</f>
        <v>-1.7255065530581638E-2</v>
      </c>
      <c r="C967" s="29">
        <f>BETA!Q967</f>
        <v>-3.478923542673542E-2</v>
      </c>
      <c r="D967" s="23"/>
      <c r="E967" s="23"/>
      <c r="F967" s="23"/>
      <c r="G967" s="23"/>
      <c r="H967" s="23"/>
      <c r="I967" s="23"/>
    </row>
    <row r="968" spans="2:9" x14ac:dyDescent="0.2">
      <c r="B968" s="27">
        <f>BETA!P968</f>
        <v>-8.5708410880498014E-4</v>
      </c>
      <c r="C968" s="29">
        <f>BETA!Q968</f>
        <v>9.1550446889939775E-3</v>
      </c>
      <c r="D968" s="23"/>
      <c r="E968" s="23"/>
      <c r="F968" s="23"/>
      <c r="G968" s="23"/>
      <c r="H968" s="23"/>
      <c r="I968" s="23"/>
    </row>
    <row r="969" spans="2:9" x14ac:dyDescent="0.2">
      <c r="B969" s="27">
        <f>BETA!P969</f>
        <v>9.6270020335473237E-3</v>
      </c>
      <c r="C969" s="29">
        <f>BETA!Q969</f>
        <v>2.2951709953724083E-2</v>
      </c>
      <c r="D969" s="23"/>
      <c r="E969" s="23"/>
      <c r="F969" s="23"/>
      <c r="G969" s="23"/>
      <c r="H969" s="23"/>
      <c r="I969" s="23"/>
    </row>
    <row r="970" spans="2:9" x14ac:dyDescent="0.2">
      <c r="B970" s="27">
        <f>BETA!P970</f>
        <v>6.9042526864485487E-3</v>
      </c>
      <c r="C970" s="29">
        <f>BETA!Q970</f>
        <v>1.1106539025276261E-2</v>
      </c>
      <c r="D970" s="23"/>
      <c r="E970" s="23"/>
      <c r="F970" s="23"/>
      <c r="G970" s="23"/>
      <c r="H970" s="23"/>
      <c r="I970" s="23"/>
    </row>
    <row r="971" spans="2:9" x14ac:dyDescent="0.2">
      <c r="B971" s="27">
        <f>BETA!P971</f>
        <v>-5.9962363407628809E-3</v>
      </c>
      <c r="C971" s="29">
        <f>BETA!Q971</f>
        <v>2.0949728332594988E-3</v>
      </c>
      <c r="D971" s="23"/>
      <c r="E971" s="23"/>
      <c r="F971" s="23"/>
      <c r="G971" s="23"/>
      <c r="H971" s="23"/>
      <c r="I971" s="23"/>
    </row>
    <row r="972" spans="2:9" x14ac:dyDescent="0.2">
      <c r="B972" s="27">
        <f>BETA!P972</f>
        <v>-5.2306529151079579E-3</v>
      </c>
      <c r="C972" s="29">
        <f>BETA!Q972</f>
        <v>-1.396160785254836E-3</v>
      </c>
      <c r="D972" s="23"/>
      <c r="E972" s="23"/>
      <c r="F972" s="23"/>
      <c r="G972" s="23"/>
      <c r="H972" s="23"/>
      <c r="I972" s="23"/>
    </row>
    <row r="973" spans="2:9" x14ac:dyDescent="0.2">
      <c r="B973" s="27">
        <f>BETA!P973</f>
        <v>-5.5765278265722173E-3</v>
      </c>
      <c r="C973" s="29">
        <f>BETA!Q973</f>
        <v>2.0237977527533791E-3</v>
      </c>
      <c r="D973" s="23"/>
      <c r="E973" s="23"/>
      <c r="F973" s="23"/>
      <c r="G973" s="23"/>
      <c r="H973" s="23"/>
      <c r="I973" s="23"/>
    </row>
    <row r="974" spans="2:9" x14ac:dyDescent="0.2">
      <c r="B974" s="27">
        <f>BETA!P974</f>
        <v>-8.7493669226069923E-3</v>
      </c>
      <c r="C974" s="29">
        <f>BETA!Q974</f>
        <v>-2.3774531645922123E-2</v>
      </c>
      <c r="D974" s="23"/>
      <c r="E974" s="23"/>
      <c r="F974" s="23"/>
      <c r="G974" s="23"/>
      <c r="H974" s="23"/>
      <c r="I974" s="23"/>
    </row>
    <row r="975" spans="2:9" x14ac:dyDescent="0.2">
      <c r="B975" s="27">
        <f>BETA!P975</f>
        <v>9.5906740188077596E-3</v>
      </c>
      <c r="C975" s="29">
        <f>BETA!Q975</f>
        <v>3.4209997015854387E-3</v>
      </c>
      <c r="D975" s="23"/>
      <c r="E975" s="23"/>
      <c r="F975" s="23"/>
      <c r="G975" s="23"/>
      <c r="H975" s="23"/>
      <c r="I975" s="23"/>
    </row>
    <row r="976" spans="2:9" x14ac:dyDescent="0.2">
      <c r="B976" s="27">
        <f>BETA!P976</f>
        <v>1.3095268293591704E-3</v>
      </c>
      <c r="C976" s="29">
        <f>BETA!Q976</f>
        <v>1.7141462986164844E-2</v>
      </c>
      <c r="D976" s="23"/>
      <c r="E976" s="23"/>
      <c r="F976" s="23"/>
      <c r="G976" s="23"/>
      <c r="H976" s="23"/>
      <c r="I976" s="23"/>
    </row>
    <row r="977" spans="2:9" x14ac:dyDescent="0.2">
      <c r="B977" s="27">
        <f>BETA!P977</f>
        <v>1.9962042195608008E-2</v>
      </c>
      <c r="C977" s="29">
        <f>BETA!Q977</f>
        <v>6.2748584887173612E-3</v>
      </c>
      <c r="D977" s="23"/>
      <c r="E977" s="23"/>
      <c r="F977" s="23"/>
      <c r="G977" s="23"/>
      <c r="H977" s="23"/>
      <c r="I977" s="23"/>
    </row>
    <row r="978" spans="2:9" x14ac:dyDescent="0.2">
      <c r="B978" s="27">
        <f>BETA!P978</f>
        <v>-6.4522757967215095E-4</v>
      </c>
      <c r="C978" s="29">
        <f>BETA!Q978</f>
        <v>-1.5761595601118093E-2</v>
      </c>
      <c r="D978" s="23"/>
      <c r="E978" s="23"/>
      <c r="F978" s="23"/>
      <c r="G978" s="23"/>
      <c r="H978" s="23"/>
      <c r="I978" s="23"/>
    </row>
    <row r="979" spans="2:9" x14ac:dyDescent="0.2">
      <c r="B979" s="27">
        <f>BETA!P979</f>
        <v>-1.6005938900861185E-2</v>
      </c>
      <c r="C979" s="29">
        <f>BETA!Q979</f>
        <v>-1.2218664481110563E-2</v>
      </c>
      <c r="D979" s="23"/>
      <c r="E979" s="23"/>
      <c r="F979" s="23"/>
      <c r="G979" s="23"/>
      <c r="H979" s="23"/>
      <c r="I979" s="23"/>
    </row>
    <row r="980" spans="2:9" x14ac:dyDescent="0.2">
      <c r="B980" s="27">
        <f>BETA!P980</f>
        <v>-1.1458591951396056E-2</v>
      </c>
      <c r="C980" s="29">
        <f>BETA!Q980</f>
        <v>1.2857144628282485E-3</v>
      </c>
      <c r="D980" s="23"/>
      <c r="E980" s="23"/>
      <c r="F980" s="23"/>
      <c r="G980" s="23"/>
      <c r="H980" s="23"/>
      <c r="I980" s="23"/>
    </row>
    <row r="981" spans="2:9" x14ac:dyDescent="0.2">
      <c r="B981" s="27">
        <f>BETA!P981</f>
        <v>-1.0555548297353501E-2</v>
      </c>
      <c r="C981" s="29">
        <f>BETA!Q981</f>
        <v>-4.2432375123405808E-2</v>
      </c>
      <c r="D981" s="23"/>
      <c r="E981" s="23"/>
      <c r="F981" s="23"/>
      <c r="G981" s="23"/>
      <c r="H981" s="23"/>
      <c r="I981" s="23"/>
    </row>
    <row r="982" spans="2:9" x14ac:dyDescent="0.2">
      <c r="B982" s="27">
        <f>BETA!P982</f>
        <v>4.2147176704060057E-3</v>
      </c>
      <c r="C982" s="29">
        <f>BETA!Q982</f>
        <v>-1.9022414872069779E-2</v>
      </c>
      <c r="D982" s="23"/>
      <c r="E982" s="23"/>
      <c r="F982" s="23"/>
      <c r="G982" s="23"/>
      <c r="H982" s="23"/>
      <c r="I982" s="23"/>
    </row>
    <row r="983" spans="2:9" x14ac:dyDescent="0.2">
      <c r="B983" s="27">
        <f>BETA!P983</f>
        <v>-7.8272414441773082E-3</v>
      </c>
      <c r="C983" s="29">
        <f>BETA!Q983</f>
        <v>-1.0607142833036178E-2</v>
      </c>
      <c r="D983" s="23"/>
      <c r="E983" s="23"/>
      <c r="F983" s="23"/>
      <c r="G983" s="23"/>
      <c r="H983" s="23"/>
      <c r="I983" s="23"/>
    </row>
    <row r="984" spans="2:9" x14ac:dyDescent="0.2">
      <c r="B984" s="27">
        <f>BETA!P984</f>
        <v>5.0937215291919167E-3</v>
      </c>
      <c r="C984" s="29">
        <f>BETA!Q984</f>
        <v>-5.5389017675592945E-3</v>
      </c>
      <c r="D984" s="23"/>
      <c r="E984" s="23"/>
      <c r="F984" s="23"/>
      <c r="G984" s="23"/>
      <c r="H984" s="23"/>
      <c r="I984" s="23"/>
    </row>
    <row r="985" spans="2:9" x14ac:dyDescent="0.2">
      <c r="B985" s="27">
        <f>BETA!P985</f>
        <v>1.8239744690021095E-2</v>
      </c>
      <c r="C985" s="29">
        <f>BETA!Q985</f>
        <v>3.196081806661713E-2</v>
      </c>
      <c r="D985" s="23"/>
      <c r="E985" s="23"/>
      <c r="F985" s="23"/>
      <c r="G985" s="23"/>
      <c r="H985" s="23"/>
      <c r="I985" s="23"/>
    </row>
    <row r="986" spans="2:9" x14ac:dyDescent="0.2">
      <c r="B986" s="27">
        <f>BETA!P986</f>
        <v>-5.807301610598857E-4</v>
      </c>
      <c r="C986" s="29">
        <f>BETA!Q986</f>
        <v>-5.2314937107355197E-4</v>
      </c>
      <c r="D986" s="23"/>
      <c r="E986" s="23"/>
      <c r="F986" s="23"/>
      <c r="G986" s="23"/>
      <c r="H986" s="23"/>
      <c r="I986" s="23"/>
    </row>
    <row r="987" spans="2:9" x14ac:dyDescent="0.2">
      <c r="B987" s="27">
        <f>BETA!P987</f>
        <v>-5.3338806945407592E-3</v>
      </c>
      <c r="C987" s="29">
        <f>BETA!Q987</f>
        <v>-1.1805979889909135E-2</v>
      </c>
      <c r="D987" s="23"/>
      <c r="E987" s="23"/>
      <c r="F987" s="23"/>
      <c r="G987" s="23"/>
      <c r="H987" s="23"/>
      <c r="I987" s="23"/>
    </row>
    <row r="988" spans="2:9" x14ac:dyDescent="0.2">
      <c r="B988" s="27">
        <f>BETA!P988</f>
        <v>-1.3703367809713748E-2</v>
      </c>
      <c r="C988" s="29">
        <f>BETA!Q988</f>
        <v>-3.9184405189125297E-2</v>
      </c>
      <c r="D988" s="23"/>
      <c r="E988" s="23"/>
      <c r="F988" s="23"/>
      <c r="G988" s="23"/>
      <c r="H988" s="23"/>
      <c r="I988" s="23"/>
    </row>
    <row r="989" spans="2:9" x14ac:dyDescent="0.2">
      <c r="B989" s="27">
        <f>BETA!P989</f>
        <v>3.5047347068861451E-2</v>
      </c>
      <c r="C989" s="29">
        <f>BETA!Q989</f>
        <v>5.0018095260095215E-2</v>
      </c>
      <c r="D989" s="23"/>
      <c r="E989" s="23"/>
      <c r="F989" s="23"/>
      <c r="G989" s="23"/>
      <c r="H989" s="23"/>
      <c r="I989" s="23"/>
    </row>
    <row r="990" spans="2:9" x14ac:dyDescent="0.2">
      <c r="B990" s="27">
        <f>BETA!P990</f>
        <v>3.118461381571562E-3</v>
      </c>
      <c r="C990" s="29">
        <f>BETA!Q990</f>
        <v>1.9855445592449745E-2</v>
      </c>
      <c r="D990" s="23"/>
      <c r="E990" s="23"/>
      <c r="F990" s="23"/>
      <c r="G990" s="23"/>
      <c r="H990" s="23"/>
      <c r="I990" s="23"/>
    </row>
    <row r="991" spans="2:9" x14ac:dyDescent="0.2">
      <c r="B991" s="27">
        <f>BETA!P991</f>
        <v>-1.6990593473715961E-3</v>
      </c>
      <c r="C991" s="29">
        <f>BETA!Q991</f>
        <v>9.7091685076106903E-3</v>
      </c>
      <c r="D991" s="23"/>
      <c r="E991" s="23"/>
      <c r="F991" s="23"/>
      <c r="G991" s="23"/>
      <c r="H991" s="23"/>
      <c r="I991" s="23"/>
    </row>
    <row r="992" spans="2:9" x14ac:dyDescent="0.2">
      <c r="B992" s="27">
        <f>BETA!P992</f>
        <v>-9.3133453190934745E-3</v>
      </c>
      <c r="C992" s="29">
        <f>BETA!Q992</f>
        <v>-1.5152359585796794E-2</v>
      </c>
      <c r="D992" s="23"/>
      <c r="E992" s="23"/>
      <c r="F992" s="23"/>
      <c r="G992" s="23"/>
      <c r="H992" s="23"/>
      <c r="I992" s="23"/>
    </row>
    <row r="993" spans="2:9" x14ac:dyDescent="0.2">
      <c r="B993" s="27">
        <f>BETA!P993</f>
        <v>-8.5542291358794672E-4</v>
      </c>
      <c r="C993" s="29">
        <f>BETA!Q993</f>
        <v>1.0783950745975169E-2</v>
      </c>
      <c r="D993" s="23"/>
      <c r="E993" s="23"/>
      <c r="F993" s="23"/>
      <c r="G993" s="23"/>
      <c r="H993" s="23"/>
      <c r="I993" s="23"/>
    </row>
    <row r="994" spans="2:9" x14ac:dyDescent="0.2">
      <c r="B994" s="27">
        <f>BETA!P994</f>
        <v>1.7552975315003695E-2</v>
      </c>
      <c r="C994" s="29">
        <f>BETA!Q994</f>
        <v>3.9697685231400749E-2</v>
      </c>
      <c r="D994" s="23"/>
      <c r="E994" s="23"/>
      <c r="F994" s="23"/>
      <c r="G994" s="23"/>
      <c r="H994" s="23"/>
      <c r="I994" s="23"/>
    </row>
    <row r="995" spans="2:9" x14ac:dyDescent="0.2">
      <c r="B995" s="27">
        <f>BETA!P995</f>
        <v>-1.0461926556000303E-2</v>
      </c>
      <c r="C995" s="29">
        <f>BETA!Q995</f>
        <v>-2.2050593876051652E-2</v>
      </c>
      <c r="D995" s="23"/>
      <c r="E995" s="23"/>
      <c r="F995" s="23"/>
      <c r="G995" s="23"/>
      <c r="H995" s="23"/>
      <c r="I995" s="23"/>
    </row>
    <row r="996" spans="2:9" x14ac:dyDescent="0.2">
      <c r="B996" s="27">
        <f>BETA!P996</f>
        <v>1.2593380411930956E-2</v>
      </c>
      <c r="C996" s="29">
        <f>BETA!Q996</f>
        <v>-3.0155106136243756E-3</v>
      </c>
      <c r="D996" s="23"/>
      <c r="E996" s="23"/>
      <c r="F996" s="23"/>
      <c r="G996" s="23"/>
      <c r="H996" s="23"/>
      <c r="I996" s="23"/>
    </row>
    <row r="997" spans="2:9" x14ac:dyDescent="0.2">
      <c r="B997" s="27">
        <f>BETA!P997</f>
        <v>-2.2757128934740772E-2</v>
      </c>
      <c r="C997" s="29">
        <f>BETA!Q997</f>
        <v>4.0902787463159077E-3</v>
      </c>
      <c r="D997" s="23"/>
      <c r="E997" s="23"/>
      <c r="F997" s="23"/>
      <c r="G997" s="23"/>
      <c r="H997" s="23"/>
      <c r="I997" s="23"/>
    </row>
    <row r="998" spans="2:9" x14ac:dyDescent="0.2">
      <c r="B998" s="27">
        <f>BETA!P998</f>
        <v>-1.1665356480989526E-2</v>
      </c>
      <c r="C998" s="29">
        <f>BETA!Q998</f>
        <v>-5.1694543609620922E-3</v>
      </c>
      <c r="D998" s="23"/>
      <c r="E998" s="23"/>
      <c r="F998" s="23"/>
      <c r="G998" s="23"/>
      <c r="H998" s="23"/>
      <c r="I998" s="23"/>
    </row>
    <row r="999" spans="2:9" x14ac:dyDescent="0.2">
      <c r="B999" s="27">
        <f>BETA!P999</f>
        <v>1.5164944170218434E-2</v>
      </c>
      <c r="C999" s="29">
        <f>BETA!Q999</f>
        <v>1.684550897977645E-2</v>
      </c>
      <c r="D999" s="23"/>
      <c r="E999" s="23"/>
      <c r="F999" s="23"/>
      <c r="G999" s="23"/>
      <c r="H999" s="23"/>
      <c r="I999" s="23"/>
    </row>
    <row r="1000" spans="2:9" x14ac:dyDescent="0.2">
      <c r="B1000" s="27">
        <f>BETA!P1000</f>
        <v>1.7557936432580835E-2</v>
      </c>
      <c r="C1000" s="29">
        <f>BETA!Q1000</f>
        <v>3.3616025828343228E-2</v>
      </c>
      <c r="D1000" s="23"/>
      <c r="E1000" s="23"/>
      <c r="F1000" s="23"/>
      <c r="G1000" s="23"/>
      <c r="H1000" s="23"/>
      <c r="I1000" s="23"/>
    </row>
    <row r="1001" spans="2:9" x14ac:dyDescent="0.2">
      <c r="B1001" s="27">
        <f>BETA!P1001</f>
        <v>-5.6129648131007428E-3</v>
      </c>
      <c r="C1001" s="29">
        <f>BETA!Q1001</f>
        <v>-1.983821755376099E-2</v>
      </c>
      <c r="D1001" s="23"/>
      <c r="E1001" s="23"/>
      <c r="F1001" s="23"/>
      <c r="G1001" s="23"/>
      <c r="H1001" s="23"/>
      <c r="I1001" s="23"/>
    </row>
    <row r="1002" spans="2:9" x14ac:dyDescent="0.2">
      <c r="B1002" s="27">
        <f>BETA!P1002</f>
        <v>1.7454668726339456E-3</v>
      </c>
      <c r="C1002" s="29">
        <f>BETA!Q1002</f>
        <v>1.3934850601788545E-2</v>
      </c>
      <c r="D1002" s="23"/>
      <c r="E1002" s="23"/>
      <c r="F1002" s="23"/>
      <c r="G1002" s="23"/>
      <c r="H1002" s="23"/>
      <c r="I1002" s="23"/>
    </row>
    <row r="1003" spans="2:9" x14ac:dyDescent="0.2">
      <c r="B1003" s="27">
        <f>BETA!P1003</f>
        <v>-1.2954439138586986E-2</v>
      </c>
      <c r="C1003" s="29">
        <f>BETA!Q1003</f>
        <v>-1.0380716054560741E-2</v>
      </c>
      <c r="D1003" s="23"/>
      <c r="E1003" s="23"/>
      <c r="F1003" s="23"/>
      <c r="G1003" s="23"/>
      <c r="H1003" s="23"/>
      <c r="I1003" s="23"/>
    </row>
    <row r="1004" spans="2:9" x14ac:dyDescent="0.2">
      <c r="B1004" s="27">
        <f>BETA!P1004</f>
        <v>1.1818174124932973E-2</v>
      </c>
      <c r="C1004" s="29">
        <f>BETA!Q1004</f>
        <v>1.265008401265205E-2</v>
      </c>
      <c r="D1004" s="23"/>
      <c r="E1004" s="23"/>
      <c r="F1004" s="23"/>
      <c r="G1004" s="23"/>
      <c r="H1004" s="23"/>
      <c r="I1004" s="23"/>
    </row>
    <row r="1005" spans="2:9" x14ac:dyDescent="0.2">
      <c r="B1005" s="27">
        <f>BETA!P1005</f>
        <v>1.122832629905021E-2</v>
      </c>
      <c r="C1005" s="29">
        <f>BETA!Q1005</f>
        <v>1.3441337698836559E-2</v>
      </c>
      <c r="D1005" s="23"/>
      <c r="E1005" s="23"/>
      <c r="F1005" s="23"/>
      <c r="G1005" s="23"/>
      <c r="H1005" s="23"/>
      <c r="I1005" s="23"/>
    </row>
    <row r="1006" spans="2:9" x14ac:dyDescent="0.2">
      <c r="B1006" s="27">
        <f>BETA!P1006</f>
        <v>6.1771134360817973E-4</v>
      </c>
      <c r="C1006" s="29">
        <f>BETA!Q1006</f>
        <v>8.9735109450469041E-3</v>
      </c>
      <c r="D1006" s="23"/>
      <c r="E1006" s="23"/>
      <c r="F1006" s="23"/>
      <c r="G1006" s="23"/>
      <c r="H1006" s="23"/>
      <c r="I1006" s="23"/>
    </row>
    <row r="1007" spans="2:9" x14ac:dyDescent="0.2">
      <c r="B1007" s="27">
        <f>BETA!P1007</f>
        <v>7.8468856534430979E-3</v>
      </c>
      <c r="C1007" s="29">
        <f>BETA!Q1007</f>
        <v>8.2943619328248435E-3</v>
      </c>
      <c r="D1007" s="23"/>
      <c r="E1007" s="23"/>
      <c r="F1007" s="23"/>
      <c r="G1007" s="23"/>
      <c r="H1007" s="23"/>
      <c r="I1007" s="23"/>
    </row>
    <row r="1008" spans="2:9" x14ac:dyDescent="0.2">
      <c r="B1008" s="27">
        <f>BETA!P1008</f>
        <v>9.5508202664487708E-3</v>
      </c>
      <c r="C1008" s="29">
        <f>BETA!Q1008</f>
        <v>1.3431902076160039E-2</v>
      </c>
      <c r="D1008" s="23"/>
      <c r="E1008" s="23"/>
      <c r="F1008" s="23"/>
      <c r="G1008" s="23"/>
      <c r="H1008" s="23"/>
      <c r="I1008" s="23"/>
    </row>
    <row r="1009" spans="2:9" x14ac:dyDescent="0.2">
      <c r="B1009" s="27">
        <f>BETA!P1009</f>
        <v>-4.9661413795286363E-3</v>
      </c>
      <c r="C1009" s="29">
        <f>BETA!Q1009</f>
        <v>-2.0316725902672309E-2</v>
      </c>
      <c r="D1009" s="23"/>
      <c r="E1009" s="23"/>
      <c r="F1009" s="23"/>
      <c r="G1009" s="23"/>
      <c r="H1009" s="23"/>
      <c r="I1009" s="23"/>
    </row>
    <row r="1010" spans="2:9" x14ac:dyDescent="0.2">
      <c r="B1010" s="27">
        <f>BETA!P1010</f>
        <v>-1.1519391610538577E-2</v>
      </c>
      <c r="C1010" s="29">
        <f>BETA!Q1010</f>
        <v>-2.8883311431604736E-3</v>
      </c>
      <c r="D1010" s="23"/>
      <c r="E1010" s="23"/>
      <c r="F1010" s="23"/>
      <c r="G1010" s="23"/>
      <c r="H1010" s="23"/>
      <c r="I1010" s="23"/>
    </row>
    <row r="1011" spans="2:9" x14ac:dyDescent="0.2">
      <c r="B1011" s="27">
        <f>BETA!P1011</f>
        <v>-7.0899913219638728E-4</v>
      </c>
      <c r="C1011" s="29">
        <f>BETA!Q1011</f>
        <v>-1.7028327739892379E-2</v>
      </c>
      <c r="D1011" s="23"/>
      <c r="E1011" s="23"/>
      <c r="F1011" s="23"/>
      <c r="G1011" s="23"/>
      <c r="H1011" s="23"/>
      <c r="I1011" s="23"/>
    </row>
    <row r="1012" spans="2:9" x14ac:dyDescent="0.2">
      <c r="B1012" s="27">
        <f>BETA!P1012</f>
        <v>8.7063049818801915E-3</v>
      </c>
      <c r="C1012" s="29">
        <f>BETA!Q1012</f>
        <v>8.2450809497416466E-3</v>
      </c>
      <c r="D1012" s="23"/>
      <c r="E1012" s="23"/>
      <c r="F1012" s="23"/>
      <c r="G1012" s="23"/>
      <c r="H1012" s="23"/>
      <c r="I1012" s="23"/>
    </row>
    <row r="1013" spans="2:9" x14ac:dyDescent="0.2">
      <c r="B1013" s="27">
        <f>BETA!P1013</f>
        <v>1.1703442378214622E-2</v>
      </c>
      <c r="C1013" s="29">
        <f>BETA!Q1013</f>
        <v>2.3009567870707525E-2</v>
      </c>
      <c r="D1013" s="23"/>
      <c r="E1013" s="23"/>
      <c r="F1013" s="23"/>
      <c r="G1013" s="23"/>
      <c r="H1013" s="23"/>
      <c r="I1013" s="23"/>
    </row>
    <row r="1014" spans="2:9" x14ac:dyDescent="0.2">
      <c r="B1014" s="27">
        <f>BETA!P1014</f>
        <v>-2.2563226254022014E-2</v>
      </c>
      <c r="C1014" s="29">
        <f>BETA!Q1014</f>
        <v>-3.0570654265738441E-2</v>
      </c>
      <c r="D1014" s="23"/>
      <c r="E1014" s="23"/>
      <c r="F1014" s="23"/>
      <c r="G1014" s="23"/>
      <c r="H1014" s="23"/>
      <c r="I1014" s="23"/>
    </row>
    <row r="1015" spans="2:9" x14ac:dyDescent="0.2">
      <c r="B1015" s="27">
        <f>BETA!P1015</f>
        <v>-8.927959394545798E-3</v>
      </c>
      <c r="C1015" s="29">
        <f>BETA!Q1015</f>
        <v>-3.6991410862028101E-3</v>
      </c>
      <c r="D1015" s="23"/>
      <c r="E1015" s="23"/>
      <c r="F1015" s="23"/>
      <c r="G1015" s="23"/>
      <c r="H1015" s="23"/>
      <c r="I1015" s="23"/>
    </row>
    <row r="1016" spans="2:9" x14ac:dyDescent="0.2">
      <c r="B1016" s="27">
        <f>BETA!P1016</f>
        <v>-1.5156455639343362E-2</v>
      </c>
      <c r="C1016" s="29">
        <f>BETA!Q1016</f>
        <v>-5.1605027310939857E-3</v>
      </c>
      <c r="D1016" s="23"/>
      <c r="E1016" s="23"/>
      <c r="F1016" s="23"/>
      <c r="G1016" s="23"/>
      <c r="H1016" s="23"/>
      <c r="I1016" s="23"/>
    </row>
    <row r="1017" spans="2:9" x14ac:dyDescent="0.2">
      <c r="B1017" s="27">
        <f>BETA!P1017</f>
        <v>3.8737289001910646E-2</v>
      </c>
      <c r="C1017" s="29">
        <f>BETA!Q1017</f>
        <v>6.1338559863959273E-2</v>
      </c>
      <c r="D1017" s="23"/>
      <c r="E1017" s="23"/>
      <c r="F1017" s="23"/>
      <c r="G1017" s="23"/>
      <c r="H1017" s="23"/>
      <c r="I1017" s="23"/>
    </row>
    <row r="1018" spans="2:9" x14ac:dyDescent="0.2">
      <c r="B1018" s="27">
        <f>BETA!P1018</f>
        <v>-5.0602635944186208E-3</v>
      </c>
      <c r="C1018" s="29">
        <f>BETA!Q1018</f>
        <v>-2.7961428233141759E-2</v>
      </c>
      <c r="D1018" s="23"/>
      <c r="E1018" s="23"/>
      <c r="F1018" s="23"/>
      <c r="G1018" s="23"/>
      <c r="H1018" s="23"/>
      <c r="I1018" s="23"/>
    </row>
    <row r="1019" spans="2:9" x14ac:dyDescent="0.2">
      <c r="B1019" s="27">
        <f>BETA!P1019</f>
        <v>-2.0497051630432511E-2</v>
      </c>
      <c r="C1019" s="29">
        <f>BETA!Q1019</f>
        <v>-4.5662554239571641E-2</v>
      </c>
      <c r="D1019" s="23"/>
      <c r="E1019" s="23"/>
      <c r="F1019" s="23"/>
      <c r="G1019" s="23"/>
      <c r="H1019" s="23"/>
      <c r="I1019" s="23"/>
    </row>
    <row r="1020" spans="2:9" x14ac:dyDescent="0.2">
      <c r="B1020" s="27">
        <f>BETA!P1020</f>
        <v>-1.425186791836046E-4</v>
      </c>
      <c r="C1020" s="29">
        <f>BETA!Q1020</f>
        <v>4.8766990894114244E-3</v>
      </c>
      <c r="D1020" s="23"/>
      <c r="E1020" s="23"/>
      <c r="F1020" s="23"/>
      <c r="G1020" s="23"/>
      <c r="H1020" s="23"/>
      <c r="I1020" s="23"/>
    </row>
    <row r="1021" spans="2:9" x14ac:dyDescent="0.2">
      <c r="B1021" s="27">
        <f>BETA!P1021</f>
        <v>2.27654383030437E-2</v>
      </c>
      <c r="C1021" s="29">
        <f>BETA!Q1021</f>
        <v>4.1119399731485581E-2</v>
      </c>
      <c r="D1021" s="23"/>
      <c r="E1021" s="23"/>
      <c r="F1021" s="23"/>
      <c r="G1021" s="23"/>
      <c r="H1021" s="23"/>
      <c r="I1021" s="23"/>
    </row>
    <row r="1022" spans="2:9" x14ac:dyDescent="0.2">
      <c r="B1022" s="27">
        <f>BETA!P1022</f>
        <v>8.5101984098216888E-3</v>
      </c>
      <c r="C1022" s="29">
        <f>BETA!Q1022</f>
        <v>3.5833919426735368E-2</v>
      </c>
      <c r="D1022" s="23"/>
      <c r="E1022" s="23"/>
      <c r="F1022" s="23"/>
      <c r="G1022" s="23"/>
      <c r="H1022" s="23"/>
      <c r="I1022" s="23"/>
    </row>
    <row r="1023" spans="2:9" x14ac:dyDescent="0.2">
      <c r="B1023" s="27">
        <f>BETA!P1023</f>
        <v>7.3599370632073252E-3</v>
      </c>
      <c r="C1023" s="29">
        <f>BETA!Q1023</f>
        <v>9.6478541009890331E-4</v>
      </c>
      <c r="D1023" s="23"/>
      <c r="E1023" s="23"/>
      <c r="F1023" s="23"/>
      <c r="G1023" s="23"/>
      <c r="H1023" s="23"/>
      <c r="I1023" s="23"/>
    </row>
    <row r="1024" spans="2:9" x14ac:dyDescent="0.2">
      <c r="B1024" s="27">
        <f>BETA!P1024</f>
        <v>7.7131239357211036E-3</v>
      </c>
      <c r="C1024" s="29">
        <f>BETA!Q1024</f>
        <v>-3.4775923764431937E-3</v>
      </c>
      <c r="D1024" s="23"/>
      <c r="E1024" s="23"/>
      <c r="F1024" s="23"/>
      <c r="G1024" s="23"/>
      <c r="H1024" s="23"/>
      <c r="I1024" s="23"/>
    </row>
    <row r="1025" spans="2:9" x14ac:dyDescent="0.2">
      <c r="B1025" s="27">
        <f>BETA!P1025</f>
        <v>9.5838899778836399E-4</v>
      </c>
      <c r="C1025" s="29">
        <f>BETA!Q1025</f>
        <v>2.4155917845832556E-2</v>
      </c>
      <c r="D1025" s="23"/>
      <c r="E1025" s="23"/>
      <c r="F1025" s="23"/>
      <c r="G1025" s="23"/>
      <c r="H1025" s="23"/>
      <c r="I1025" s="23"/>
    </row>
    <row r="1026" spans="2:9" x14ac:dyDescent="0.2">
      <c r="B1026" s="27">
        <f>BETA!P1026</f>
        <v>-1.1761740852460493E-2</v>
      </c>
      <c r="C1026" s="29">
        <f>BETA!Q1026</f>
        <v>-5.6477063555120791E-2</v>
      </c>
      <c r="D1026" s="23"/>
      <c r="E1026" s="23"/>
      <c r="F1026" s="23"/>
      <c r="G1026" s="23"/>
      <c r="H1026" s="23"/>
      <c r="I1026" s="23"/>
    </row>
    <row r="1027" spans="2:9" x14ac:dyDescent="0.2">
      <c r="B1027" s="27">
        <f>BETA!P1027</f>
        <v>-2.4797280420356681E-4</v>
      </c>
      <c r="C1027" s="29">
        <f>BETA!Q1027</f>
        <v>-1.3821085488594106E-2</v>
      </c>
      <c r="D1027" s="23"/>
      <c r="E1027" s="23"/>
      <c r="F1027" s="23"/>
      <c r="G1027" s="23"/>
      <c r="H1027" s="23"/>
      <c r="I1027" s="23"/>
    </row>
    <row r="1028" spans="2:9" x14ac:dyDescent="0.2">
      <c r="B1028" s="27">
        <f>BETA!P1028</f>
        <v>-4.3198829228123454E-3</v>
      </c>
      <c r="C1028" s="29">
        <f>BETA!Q1028</f>
        <v>-7.1869588624501627E-3</v>
      </c>
      <c r="D1028" s="23"/>
      <c r="E1028" s="23"/>
      <c r="F1028" s="23"/>
      <c r="G1028" s="23"/>
      <c r="H1028" s="23"/>
      <c r="I1028" s="23"/>
    </row>
    <row r="1029" spans="2:9" x14ac:dyDescent="0.2">
      <c r="B1029" s="27">
        <f>BETA!P1029</f>
        <v>3.8367680737148472E-4</v>
      </c>
      <c r="C1029" s="29">
        <f>BETA!Q1029</f>
        <v>1.0424517335884207E-2</v>
      </c>
      <c r="D1029" s="23"/>
      <c r="E1029" s="23"/>
      <c r="F1029" s="23"/>
      <c r="G1029" s="23"/>
      <c r="H1029" s="23"/>
      <c r="I1029" s="23"/>
    </row>
    <row r="1030" spans="2:9" x14ac:dyDescent="0.2">
      <c r="B1030" s="27">
        <f>BETA!P1030</f>
        <v>3.8352965593553844E-4</v>
      </c>
      <c r="C1030" s="29">
        <f>BETA!Q1030</f>
        <v>-8.5889683654371135E-3</v>
      </c>
      <c r="D1030" s="23"/>
      <c r="E1030" s="23"/>
      <c r="F1030" s="23"/>
      <c r="G1030" s="23"/>
      <c r="H1030" s="23"/>
      <c r="I1030" s="23"/>
    </row>
    <row r="1031" spans="2:9" x14ac:dyDescent="0.2">
      <c r="B1031" s="27">
        <f>BETA!P1031</f>
        <v>-1.20914008743224E-2</v>
      </c>
      <c r="C1031" s="29">
        <f>BETA!Q1031</f>
        <v>-2.273840023503949E-2</v>
      </c>
      <c r="D1031" s="23"/>
      <c r="E1031" s="23"/>
      <c r="F1031" s="23"/>
      <c r="G1031" s="23"/>
      <c r="H1031" s="23"/>
      <c r="I1031" s="23"/>
    </row>
    <row r="1032" spans="2:9" x14ac:dyDescent="0.2">
      <c r="B1032" s="27">
        <f>BETA!P1032</f>
        <v>-2.3156344613184223E-3</v>
      </c>
      <c r="C1032" s="29">
        <f>BETA!Q1032</f>
        <v>3.3211115120917532E-2</v>
      </c>
      <c r="D1032" s="23"/>
      <c r="E1032" s="23"/>
      <c r="F1032" s="23"/>
      <c r="G1032" s="23"/>
      <c r="H1032" s="23"/>
      <c r="I1032" s="23"/>
    </row>
    <row r="1033" spans="2:9" x14ac:dyDescent="0.2">
      <c r="B1033" s="27">
        <f>BETA!P1033</f>
        <v>-7.1089792366010882E-3</v>
      </c>
      <c r="C1033" s="29">
        <f>BETA!Q1033</f>
        <v>-1.3670105276114024E-2</v>
      </c>
      <c r="D1033" s="23"/>
      <c r="E1033" s="23"/>
      <c r="F1033" s="23"/>
      <c r="G1033" s="23"/>
      <c r="H1033" s="23"/>
      <c r="I1033" s="23"/>
    </row>
    <row r="1034" spans="2:9" x14ac:dyDescent="0.2">
      <c r="B1034" s="27">
        <f>BETA!P1034</f>
        <v>-9.1557684035157988E-3</v>
      </c>
      <c r="C1034" s="29">
        <f>BETA!Q1034</f>
        <v>-2.7073476760833458E-2</v>
      </c>
      <c r="D1034" s="23"/>
      <c r="E1034" s="23"/>
      <c r="F1034" s="23"/>
      <c r="G1034" s="23"/>
      <c r="H1034" s="23"/>
      <c r="I1034" s="23"/>
    </row>
    <row r="1035" spans="2:9" x14ac:dyDescent="0.2">
      <c r="B1035" s="27">
        <f>BETA!P1035</f>
        <v>-2.4333117581988858E-2</v>
      </c>
      <c r="C1035" s="29">
        <f>BETA!Q1035</f>
        <v>-6.813977402353625E-3</v>
      </c>
      <c r="D1035" s="23"/>
      <c r="E1035" s="23"/>
      <c r="F1035" s="23"/>
      <c r="G1035" s="23"/>
      <c r="H1035" s="23"/>
      <c r="I1035" s="23"/>
    </row>
    <row r="1036" spans="2:9" x14ac:dyDescent="0.2">
      <c r="B1036" s="27">
        <f>BETA!P1036</f>
        <v>-4.8801511828013323E-2</v>
      </c>
      <c r="C1036" s="29">
        <f>BETA!Q1036</f>
        <v>-6.7724908510648704E-2</v>
      </c>
      <c r="D1036" s="23"/>
      <c r="E1036" s="23"/>
      <c r="F1036" s="23"/>
      <c r="G1036" s="23"/>
      <c r="H1036" s="23"/>
      <c r="I1036" s="23"/>
    </row>
    <row r="1037" spans="2:9" x14ac:dyDescent="0.2">
      <c r="B1037" s="27">
        <f>BETA!P1037</f>
        <v>1.2636260424038794E-2</v>
      </c>
      <c r="C1037" s="29">
        <f>BETA!Q1037</f>
        <v>1.1697793858345811E-2</v>
      </c>
      <c r="D1037" s="23"/>
      <c r="E1037" s="23"/>
      <c r="F1037" s="23"/>
      <c r="G1037" s="23"/>
      <c r="H1037" s="23"/>
      <c r="I1037" s="23"/>
    </row>
    <row r="1038" spans="2:9" x14ac:dyDescent="0.2">
      <c r="B1038" s="27">
        <f>BETA!P1038</f>
        <v>1.1360869567148022E-2</v>
      </c>
      <c r="C1038" s="29">
        <f>BETA!Q1038</f>
        <v>-5.9274333627438572E-2</v>
      </c>
      <c r="D1038" s="23"/>
      <c r="E1038" s="23"/>
      <c r="F1038" s="23"/>
      <c r="G1038" s="23"/>
      <c r="H1038" s="23"/>
      <c r="I1038" s="23"/>
    </row>
    <row r="1039" spans="2:9" x14ac:dyDescent="0.2">
      <c r="B1039" s="27">
        <f>BETA!P1039</f>
        <v>1.9584675344748302E-2</v>
      </c>
      <c r="C1039" s="29">
        <f>BETA!Q1039</f>
        <v>4.0765039884606884E-2</v>
      </c>
      <c r="D1039" s="23"/>
      <c r="E1039" s="23"/>
      <c r="F1039" s="23"/>
      <c r="G1039" s="23"/>
      <c r="H1039" s="23"/>
      <c r="I1039" s="23"/>
    </row>
    <row r="1040" spans="2:9" x14ac:dyDescent="0.2">
      <c r="B1040" s="27">
        <f>BETA!P1040</f>
        <v>1.0922069574216839E-2</v>
      </c>
      <c r="C1040" s="29">
        <f>BETA!Q1040</f>
        <v>-2.133782698361799E-2</v>
      </c>
      <c r="D1040" s="23"/>
      <c r="E1040" s="23"/>
      <c r="F1040" s="23"/>
      <c r="G1040" s="23"/>
      <c r="H1040" s="23"/>
      <c r="I1040" s="23"/>
    </row>
    <row r="1041" spans="2:9" x14ac:dyDescent="0.2">
      <c r="B1041" s="27">
        <f>BETA!P1041</f>
        <v>1.5151457373472057E-2</v>
      </c>
      <c r="C1041" s="29">
        <f>BETA!Q1041</f>
        <v>4.7496335550594709E-2</v>
      </c>
      <c r="D1041" s="23"/>
      <c r="E1041" s="23"/>
      <c r="F1041" s="23"/>
      <c r="G1041" s="23"/>
      <c r="H1041" s="23"/>
      <c r="I1041" s="23"/>
    </row>
    <row r="1042" spans="2:9" x14ac:dyDescent="0.2">
      <c r="B1042" s="27">
        <f>BETA!P1042</f>
        <v>3.3668358551099523E-3</v>
      </c>
      <c r="C1042" s="29">
        <f>BETA!Q1042</f>
        <v>-1.4797277327981004E-4</v>
      </c>
      <c r="D1042" s="23"/>
      <c r="E1042" s="23"/>
      <c r="F1042" s="23"/>
      <c r="G1042" s="23"/>
      <c r="H1042" s="23"/>
      <c r="I1042" s="23"/>
    </row>
    <row r="1043" spans="2:9" x14ac:dyDescent="0.2">
      <c r="B1043" s="27">
        <f>BETA!P1043</f>
        <v>-7.940930368594095E-3</v>
      </c>
      <c r="C1043" s="29">
        <f>BETA!Q1043</f>
        <v>-1.0412886946340655E-2</v>
      </c>
      <c r="D1043" s="23"/>
      <c r="E1043" s="23"/>
      <c r="F1043" s="23"/>
      <c r="G1043" s="23"/>
      <c r="H1043" s="23"/>
      <c r="I1043" s="23"/>
    </row>
    <row r="1044" spans="2:9" x14ac:dyDescent="0.2">
      <c r="B1044" s="27">
        <f>BETA!P1044</f>
        <v>-1.7027732870028883E-2</v>
      </c>
      <c r="C1044" s="29">
        <f>BETA!Q1044</f>
        <v>-1.7726279725605781E-2</v>
      </c>
      <c r="D1044" s="23"/>
      <c r="E1044" s="23"/>
      <c r="F1044" s="23"/>
      <c r="G1044" s="23"/>
      <c r="H1044" s="23"/>
      <c r="I1044" s="23"/>
    </row>
    <row r="1045" spans="2:9" x14ac:dyDescent="0.2">
      <c r="B1045" s="27">
        <f>BETA!P1045</f>
        <v>9.6395235947159593E-3</v>
      </c>
      <c r="C1045" s="29">
        <f>BETA!Q1045</f>
        <v>2.6806425470680573E-2</v>
      </c>
      <c r="D1045" s="23"/>
      <c r="E1045" s="23"/>
      <c r="F1045" s="23"/>
      <c r="G1045" s="23"/>
      <c r="H1045" s="23"/>
      <c r="I1045" s="23"/>
    </row>
    <row r="1046" spans="2:9" x14ac:dyDescent="0.2">
      <c r="B1046" s="27">
        <f>BETA!P1046</f>
        <v>1.1143828952734174E-2</v>
      </c>
      <c r="C1046" s="29">
        <f>BETA!Q1046</f>
        <v>1.7026320876730556E-3</v>
      </c>
      <c r="D1046" s="23"/>
      <c r="E1046" s="23"/>
      <c r="F1046" s="23"/>
      <c r="G1046" s="23"/>
      <c r="H1046" s="23"/>
      <c r="I1046" s="23"/>
    </row>
    <row r="1047" spans="2:9" x14ac:dyDescent="0.2">
      <c r="B1047" s="27">
        <f>BETA!P1047</f>
        <v>-1.8539218653046206E-3</v>
      </c>
      <c r="C1047" s="29">
        <f>BETA!Q1047</f>
        <v>1.7305021955201731E-2</v>
      </c>
      <c r="D1047" s="23"/>
      <c r="E1047" s="23"/>
      <c r="F1047" s="23"/>
      <c r="G1047" s="23"/>
      <c r="H1047" s="23"/>
      <c r="I1047" s="23"/>
    </row>
    <row r="1048" spans="2:9" x14ac:dyDescent="0.2">
      <c r="B1048" s="27">
        <f>BETA!P1048</f>
        <v>5.007603925813375E-4</v>
      </c>
      <c r="C1048" s="29">
        <f>BETA!Q1048</f>
        <v>-1.7748907440036796E-2</v>
      </c>
      <c r="D1048" s="23"/>
      <c r="E1048" s="23"/>
      <c r="F1048" s="23"/>
      <c r="G1048" s="23"/>
      <c r="H1048" s="23"/>
      <c r="I1048" s="23"/>
    </row>
    <row r="1049" spans="2:9" x14ac:dyDescent="0.2">
      <c r="B1049" s="27">
        <f>BETA!P1049</f>
        <v>-5.0166914561310975E-3</v>
      </c>
      <c r="C1049" s="29">
        <f>BETA!Q1049</f>
        <v>-1.3034109971075796E-2</v>
      </c>
      <c r="D1049" s="23"/>
      <c r="E1049" s="23"/>
      <c r="F1049" s="23"/>
      <c r="G1049" s="23"/>
      <c r="H1049" s="23"/>
      <c r="I1049" s="23"/>
    </row>
    <row r="1050" spans="2:9" x14ac:dyDescent="0.2">
      <c r="B1050" s="27">
        <f>BETA!P1050</f>
        <v>-9.9297279801620758E-3</v>
      </c>
      <c r="C1050" s="29">
        <f>BETA!Q1050</f>
        <v>8.5843844445071642E-3</v>
      </c>
      <c r="D1050" s="23"/>
      <c r="E1050" s="23"/>
      <c r="F1050" s="23"/>
      <c r="G1050" s="23"/>
      <c r="H1050" s="23"/>
      <c r="I1050" s="23"/>
    </row>
    <row r="1051" spans="2:9" x14ac:dyDescent="0.2">
      <c r="B1051" s="27">
        <f>BETA!P1051</f>
        <v>-1.422855685005228E-2</v>
      </c>
      <c r="C1051" s="29">
        <f>BETA!Q1051</f>
        <v>-2.3813078673664907E-3</v>
      </c>
      <c r="D1051" s="23"/>
      <c r="E1051" s="23"/>
      <c r="F1051" s="23"/>
      <c r="G1051" s="23"/>
      <c r="H1051" s="23"/>
      <c r="I1051" s="23"/>
    </row>
    <row r="1052" spans="2:9" x14ac:dyDescent="0.2">
      <c r="B1052" s="27">
        <f>BETA!P1052</f>
        <v>1.677411786455061E-3</v>
      </c>
      <c r="C1052" s="29">
        <f>BETA!Q1052</f>
        <v>-2.542861575393842E-2</v>
      </c>
      <c r="D1052" s="23"/>
      <c r="E1052" s="23"/>
      <c r="F1052" s="23"/>
      <c r="G1052" s="23"/>
      <c r="H1052" s="23"/>
      <c r="I1052" s="23"/>
    </row>
    <row r="1053" spans="2:9" x14ac:dyDescent="0.2">
      <c r="B1053" s="27">
        <f>BETA!P1053</f>
        <v>5.4593858270763802E-3</v>
      </c>
      <c r="C1053" s="29">
        <f>BETA!Q1053</f>
        <v>1.5470089367261509E-2</v>
      </c>
      <c r="D1053" s="23"/>
      <c r="E1053" s="23"/>
      <c r="F1053" s="23"/>
      <c r="G1053" s="23"/>
      <c r="H1053" s="23"/>
      <c r="I1053" s="23"/>
    </row>
    <row r="1054" spans="2:9" x14ac:dyDescent="0.2">
      <c r="B1054" s="27">
        <f>BETA!P1054</f>
        <v>-5.4025103617044365E-3</v>
      </c>
      <c r="C1054" s="29">
        <f>BETA!Q1054</f>
        <v>-6.1688096277992571E-2</v>
      </c>
      <c r="D1054" s="23"/>
      <c r="E1054" s="23"/>
      <c r="F1054" s="23"/>
      <c r="G1054" s="23"/>
      <c r="H1054" s="23"/>
      <c r="I1054" s="23"/>
    </row>
    <row r="1055" spans="2:9" x14ac:dyDescent="0.2">
      <c r="B1055" s="27">
        <f>BETA!P1055</f>
        <v>-6.4098819112862176E-3</v>
      </c>
      <c r="C1055" s="29">
        <f>BETA!Q1055</f>
        <v>-1.4417303258214978E-3</v>
      </c>
      <c r="D1055" s="23"/>
      <c r="E1055" s="23"/>
      <c r="F1055" s="23"/>
      <c r="G1055" s="23"/>
      <c r="H1055" s="23"/>
      <c r="I1055" s="23"/>
    </row>
    <row r="1056" spans="2:9" x14ac:dyDescent="0.2">
      <c r="B1056" s="27">
        <f>BETA!P1056</f>
        <v>-2.4607755270465537E-3</v>
      </c>
      <c r="C1056" s="29">
        <f>BETA!Q1056</f>
        <v>-5.3847829530740861E-3</v>
      </c>
      <c r="D1056" s="23"/>
      <c r="E1056" s="23"/>
      <c r="F1056" s="23"/>
      <c r="G1056" s="23"/>
      <c r="H1056" s="23"/>
      <c r="I1056" s="23"/>
    </row>
    <row r="1057" spans="2:9" x14ac:dyDescent="0.2">
      <c r="B1057" s="27">
        <f>BETA!P1057</f>
        <v>-1.0701845240797131E-4</v>
      </c>
      <c r="C1057" s="29">
        <f>BETA!Q1057</f>
        <v>7.4666157171380323E-3</v>
      </c>
      <c r="D1057" s="23"/>
      <c r="E1057" s="23"/>
      <c r="F1057" s="23"/>
      <c r="G1057" s="23"/>
      <c r="H1057" s="23"/>
      <c r="I1057" s="23"/>
    </row>
    <row r="1058" spans="2:9" x14ac:dyDescent="0.2">
      <c r="B1058" s="27">
        <f>BETA!P1058</f>
        <v>-2.7923880840670123E-3</v>
      </c>
      <c r="C1058" s="29">
        <f>BETA!Q1058</f>
        <v>8.1255923854075193E-3</v>
      </c>
      <c r="D1058" s="23"/>
      <c r="E1058" s="23"/>
      <c r="F1058" s="23"/>
      <c r="G1058" s="23"/>
      <c r="H1058" s="23"/>
      <c r="I1058" s="23"/>
    </row>
    <row r="1059" spans="2:9" x14ac:dyDescent="0.2">
      <c r="B1059" s="27">
        <f>BETA!P1059</f>
        <v>-5.4614994436920925E-3</v>
      </c>
      <c r="C1059" s="29">
        <f>BETA!Q1059</f>
        <v>-2.0115275340351631E-2</v>
      </c>
      <c r="D1059" s="23"/>
      <c r="E1059" s="23"/>
      <c r="F1059" s="23"/>
      <c r="G1059" s="23"/>
      <c r="H1059" s="23"/>
      <c r="I1059" s="23"/>
    </row>
    <row r="1060" spans="2:9" x14ac:dyDescent="0.2">
      <c r="B1060" s="27">
        <f>BETA!P1060</f>
        <v>-8.0615495071846444E-3</v>
      </c>
      <c r="C1060" s="29">
        <f>BETA!Q1060</f>
        <v>-1.2135181700253324E-2</v>
      </c>
      <c r="D1060" s="23"/>
      <c r="E1060" s="23"/>
      <c r="F1060" s="23"/>
      <c r="G1060" s="23"/>
      <c r="H1060" s="23"/>
      <c r="I1060" s="23"/>
    </row>
    <row r="1061" spans="2:9" x14ac:dyDescent="0.2">
      <c r="B1061" s="27">
        <f>BETA!P1061</f>
        <v>-1.1333303062206954E-2</v>
      </c>
      <c r="C1061" s="29">
        <f>BETA!Q1061</f>
        <v>-2.952029101982024E-2</v>
      </c>
      <c r="D1061" s="23"/>
      <c r="E1061" s="23"/>
      <c r="F1061" s="23"/>
      <c r="G1061" s="23"/>
      <c r="H1061" s="23"/>
      <c r="I1061" s="23"/>
    </row>
    <row r="1062" spans="2:9" x14ac:dyDescent="0.2">
      <c r="B1062" s="27">
        <f>BETA!P1062</f>
        <v>-9.4643406953319343E-3</v>
      </c>
      <c r="C1062" s="29">
        <f>BETA!Q1062</f>
        <v>-4.5677629749646736E-3</v>
      </c>
      <c r="D1062" s="23"/>
      <c r="E1062" s="23"/>
      <c r="F1062" s="23"/>
      <c r="G1062" s="23"/>
      <c r="H1062" s="23"/>
      <c r="I1062" s="23"/>
    </row>
    <row r="1063" spans="2:9" x14ac:dyDescent="0.2">
      <c r="B1063" s="27">
        <f>BETA!P1063</f>
        <v>-9.8892633385691212E-3</v>
      </c>
      <c r="C1063" s="29">
        <f>BETA!Q1063</f>
        <v>-1.2369532847928761E-2</v>
      </c>
      <c r="D1063" s="23"/>
      <c r="E1063" s="23"/>
      <c r="F1063" s="23"/>
      <c r="G1063" s="23"/>
      <c r="H1063" s="23"/>
      <c r="I1063" s="23"/>
    </row>
    <row r="1064" spans="2:9" x14ac:dyDescent="0.2">
      <c r="B1064" s="27">
        <f>BETA!P1064</f>
        <v>3.0413311409420451E-2</v>
      </c>
      <c r="C1064" s="29">
        <f>BETA!Q1064</f>
        <v>4.5309763481470589E-2</v>
      </c>
      <c r="D1064" s="23"/>
      <c r="E1064" s="23"/>
      <c r="F1064" s="23"/>
      <c r="G1064" s="23"/>
      <c r="H1064" s="23"/>
      <c r="I1064" s="23"/>
    </row>
    <row r="1065" spans="2:9" x14ac:dyDescent="0.2">
      <c r="B1065" s="27">
        <f>BETA!P1065</f>
        <v>-1.4991846797268744E-3</v>
      </c>
      <c r="C1065" s="29">
        <f>BETA!Q1065</f>
        <v>-6.7495523337080237E-3</v>
      </c>
      <c r="D1065" s="23"/>
      <c r="E1065" s="23"/>
      <c r="F1065" s="23"/>
      <c r="G1065" s="23"/>
      <c r="H1065" s="23"/>
      <c r="I1065" s="23"/>
    </row>
    <row r="1066" spans="2:9" x14ac:dyDescent="0.2">
      <c r="B1066" s="27">
        <f>BETA!P1066</f>
        <v>-4.785978728255702E-3</v>
      </c>
      <c r="C1066" s="29">
        <f>BETA!Q1066</f>
        <v>1.1555923696211167E-3</v>
      </c>
      <c r="D1066" s="23"/>
      <c r="E1066" s="23"/>
      <c r="F1066" s="23"/>
      <c r="G1066" s="23"/>
      <c r="H1066" s="23"/>
      <c r="I1066" s="23"/>
    </row>
    <row r="1067" spans="2:9" x14ac:dyDescent="0.2">
      <c r="B1067" s="27">
        <f>BETA!P1067</f>
        <v>-8.6795251802791844E-3</v>
      </c>
      <c r="C1067" s="29">
        <f>BETA!Q1067</f>
        <v>1.648533179149025E-3</v>
      </c>
      <c r="D1067" s="23"/>
      <c r="E1067" s="23"/>
      <c r="F1067" s="23"/>
      <c r="G1067" s="23"/>
      <c r="H1067" s="23"/>
      <c r="I1067" s="23"/>
    </row>
    <row r="1068" spans="2:9" x14ac:dyDescent="0.2">
      <c r="B1068" s="27">
        <f>BETA!P1068</f>
        <v>-2.0990820862480704E-4</v>
      </c>
      <c r="C1068" s="29">
        <f>BETA!Q1068</f>
        <v>1.4391090556609205E-2</v>
      </c>
      <c r="D1068" s="23"/>
      <c r="E1068" s="23"/>
      <c r="F1068" s="23"/>
      <c r="G1068" s="23"/>
      <c r="H1068" s="23"/>
      <c r="I1068" s="23"/>
    </row>
    <row r="1069" spans="2:9" x14ac:dyDescent="0.2">
      <c r="B1069" s="27">
        <f>BETA!P1069</f>
        <v>-3.3447972532751574E-3</v>
      </c>
      <c r="C1069" s="29">
        <f>BETA!Q1069</f>
        <v>-4.3119295543989121E-3</v>
      </c>
      <c r="D1069" s="23"/>
      <c r="E1069" s="23"/>
      <c r="F1069" s="23"/>
      <c r="G1069" s="23"/>
      <c r="H1069" s="23"/>
      <c r="I1069" s="23"/>
    </row>
    <row r="1070" spans="2:9" x14ac:dyDescent="0.2">
      <c r="B1070" s="27">
        <f>BETA!P1070</f>
        <v>-3.022632706691853E-3</v>
      </c>
      <c r="C1070" s="29">
        <f>BETA!Q1070</f>
        <v>2.2253599131460088E-2</v>
      </c>
      <c r="D1070" s="23"/>
      <c r="E1070" s="23"/>
      <c r="F1070" s="23"/>
      <c r="G1070" s="23"/>
      <c r="H1070" s="23"/>
      <c r="I1070" s="23"/>
    </row>
    <row r="1071" spans="2:9" x14ac:dyDescent="0.2">
      <c r="B1071" s="27">
        <f>BETA!P1071</f>
        <v>3.1200270184853999E-3</v>
      </c>
      <c r="C1071" s="29">
        <f>BETA!Q1071</f>
        <v>1.133807983418836E-2</v>
      </c>
      <c r="D1071" s="23"/>
      <c r="E1071" s="23"/>
      <c r="F1071" s="23"/>
      <c r="G1071" s="23"/>
      <c r="H1071" s="23"/>
      <c r="I1071" s="23"/>
    </row>
    <row r="1072" spans="2:9" x14ac:dyDescent="0.2">
      <c r="B1072" s="27">
        <f>BETA!P1072</f>
        <v>-1.0794547114086086E-2</v>
      </c>
      <c r="C1072" s="29">
        <f>BETA!Q1072</f>
        <v>-2.1597046142290251E-2</v>
      </c>
      <c r="D1072" s="23"/>
      <c r="E1072" s="23"/>
      <c r="F1072" s="23"/>
      <c r="G1072" s="23"/>
      <c r="H1072" s="23"/>
      <c r="I1072" s="23"/>
    </row>
    <row r="1073" spans="2:9" x14ac:dyDescent="0.2">
      <c r="B1073" s="27">
        <f>BETA!P1073</f>
        <v>-3.9883403843029392E-3</v>
      </c>
      <c r="C1073" s="29">
        <f>BETA!Q1073</f>
        <v>-2.2582475924878488E-3</v>
      </c>
      <c r="D1073" s="23"/>
      <c r="E1073" s="23"/>
      <c r="F1073" s="23"/>
      <c r="G1073" s="23"/>
      <c r="H1073" s="23"/>
      <c r="I1073" s="23"/>
    </row>
    <row r="1074" spans="2:9" x14ac:dyDescent="0.2">
      <c r="B1074" s="27">
        <f>BETA!P1074</f>
        <v>-7.6772746632037016E-3</v>
      </c>
      <c r="C1074" s="29">
        <f>BETA!Q1074</f>
        <v>-7.7001393633793821E-3</v>
      </c>
      <c r="D1074" s="23"/>
      <c r="E1074" s="23"/>
      <c r="F1074" s="23"/>
      <c r="G1074" s="23"/>
      <c r="H1074" s="23"/>
      <c r="I1074" s="23"/>
    </row>
    <row r="1075" spans="2:9" x14ac:dyDescent="0.2">
      <c r="B1075" s="27">
        <f>BETA!P1075</f>
        <v>-9.963052888948238E-3</v>
      </c>
      <c r="C1075" s="29">
        <f>BETA!Q1075</f>
        <v>-1.9389368517090996E-2</v>
      </c>
      <c r="D1075" s="23"/>
      <c r="E1075" s="23"/>
      <c r="F1075" s="23"/>
      <c r="G1075" s="23"/>
      <c r="H1075" s="23"/>
      <c r="I1075" s="23"/>
    </row>
    <row r="1076" spans="2:9" x14ac:dyDescent="0.2">
      <c r="B1076" s="27">
        <f>BETA!P1076</f>
        <v>-3.2739242980643358E-4</v>
      </c>
      <c r="C1076" s="29">
        <f>BETA!Q1076</f>
        <v>8.9197816370656744E-3</v>
      </c>
      <c r="D1076" s="23"/>
      <c r="E1076" s="23"/>
      <c r="F1076" s="23"/>
      <c r="G1076" s="23"/>
      <c r="H1076" s="23"/>
      <c r="I1076" s="23"/>
    </row>
    <row r="1077" spans="2:9" x14ac:dyDescent="0.2">
      <c r="B1077" s="27">
        <f>BETA!P1077</f>
        <v>8.3787485797590447E-4</v>
      </c>
      <c r="C1077" s="29">
        <f>BETA!Q1077</f>
        <v>-7.344782347667703E-3</v>
      </c>
      <c r="D1077" s="23"/>
      <c r="E1077" s="23"/>
      <c r="F1077" s="23"/>
      <c r="G1077" s="23"/>
      <c r="H1077" s="23"/>
      <c r="I1077" s="23"/>
    </row>
    <row r="1078" spans="2:9" x14ac:dyDescent="0.2">
      <c r="B1078" s="27">
        <f>BETA!P1078</f>
        <v>-1.1389551393199427E-2</v>
      </c>
      <c r="C1078" s="29">
        <f>BETA!Q1078</f>
        <v>-3.4017871427662223E-3</v>
      </c>
      <c r="D1078" s="23"/>
      <c r="E1078" s="23"/>
      <c r="F1078" s="23"/>
      <c r="G1078" s="23"/>
      <c r="H1078" s="23"/>
      <c r="I1078" s="23"/>
    </row>
    <row r="1079" spans="2:9" x14ac:dyDescent="0.2">
      <c r="B1079" s="27">
        <f>BETA!P1079</f>
        <v>2.4888752129744009E-3</v>
      </c>
      <c r="C1079" s="29">
        <f>BETA!Q1079</f>
        <v>1.8037799104549303E-2</v>
      </c>
      <c r="D1079" s="23"/>
      <c r="E1079" s="23"/>
      <c r="F1079" s="23"/>
      <c r="G1079" s="23"/>
      <c r="H1079" s="23"/>
      <c r="I1079" s="23"/>
    </row>
    <row r="1080" spans="2:9" x14ac:dyDescent="0.2">
      <c r="B1080" s="27">
        <f>BETA!P1080</f>
        <v>-9.8002960399979078E-3</v>
      </c>
      <c r="C1080" s="29">
        <f>BETA!Q1080</f>
        <v>-2.0950947779242352E-2</v>
      </c>
      <c r="D1080" s="23"/>
      <c r="E1080" s="23"/>
      <c r="F1080" s="23"/>
      <c r="G1080" s="23"/>
      <c r="H1080" s="23"/>
      <c r="I1080" s="23"/>
    </row>
    <row r="1081" spans="2:9" x14ac:dyDescent="0.2">
      <c r="B1081" s="27">
        <f>BETA!P1081</f>
        <v>1.5731194600738393E-2</v>
      </c>
      <c r="C1081" s="29">
        <f>BETA!Q1081</f>
        <v>3.2475178549946145E-2</v>
      </c>
      <c r="D1081" s="23"/>
      <c r="E1081" s="23"/>
      <c r="F1081" s="23"/>
      <c r="G1081" s="23"/>
      <c r="H1081" s="23"/>
      <c r="I1081" s="23"/>
    </row>
    <row r="1082" spans="2:9" x14ac:dyDescent="0.2">
      <c r="B1082" s="27">
        <f>BETA!P1082</f>
        <v>-1.0064851205708802E-2</v>
      </c>
      <c r="C1082" s="29">
        <f>BETA!Q1082</f>
        <v>-3.9585501701029188E-2</v>
      </c>
      <c r="D1082" s="23"/>
      <c r="E1082" s="23"/>
      <c r="F1082" s="23"/>
      <c r="G1082" s="23"/>
      <c r="H1082" s="23"/>
      <c r="I1082" s="23"/>
    </row>
    <row r="1083" spans="2:9" x14ac:dyDescent="0.2">
      <c r="B1083" s="27">
        <f>BETA!P1083</f>
        <v>-4.4315972817203344E-3</v>
      </c>
      <c r="C1083" s="29">
        <f>BETA!Q1083</f>
        <v>2.0358840191949119E-2</v>
      </c>
      <c r="D1083" s="23"/>
      <c r="E1083" s="23"/>
      <c r="F1083" s="23"/>
      <c r="G1083" s="23"/>
      <c r="H1083" s="23"/>
      <c r="I1083" s="23"/>
    </row>
    <row r="1084" spans="2:9" x14ac:dyDescent="0.2">
      <c r="B1084" s="27">
        <f>BETA!P1084</f>
        <v>-6.4536773769141367E-3</v>
      </c>
      <c r="C1084" s="29">
        <f>BETA!Q1084</f>
        <v>5.9868141254239421E-3</v>
      </c>
      <c r="D1084" s="23"/>
      <c r="E1084" s="23"/>
      <c r="F1084" s="23"/>
      <c r="G1084" s="23"/>
      <c r="H1084" s="23"/>
      <c r="I1084" s="23"/>
    </row>
    <row r="1085" spans="2:9" x14ac:dyDescent="0.2">
      <c r="B1085" s="27">
        <f>BETA!P1085</f>
        <v>1.3217096801771791E-2</v>
      </c>
      <c r="C1085" s="29">
        <f>BETA!Q1085</f>
        <v>3.9755195111519301E-2</v>
      </c>
      <c r="D1085" s="23"/>
      <c r="E1085" s="23"/>
      <c r="F1085" s="23"/>
      <c r="G1085" s="23"/>
      <c r="H1085" s="23"/>
      <c r="I1085" s="23"/>
    </row>
    <row r="1086" spans="2:9" x14ac:dyDescent="0.2">
      <c r="B1086" s="27">
        <f>BETA!P1086</f>
        <v>-5.1590465165364295E-3</v>
      </c>
      <c r="C1086" s="29">
        <f>BETA!Q1086</f>
        <v>-1.1856909123749666E-2</v>
      </c>
      <c r="D1086" s="23"/>
      <c r="E1086" s="23"/>
      <c r="F1086" s="23"/>
      <c r="G1086" s="23"/>
      <c r="H1086" s="23"/>
      <c r="I1086" s="23"/>
    </row>
    <row r="1087" spans="2:9" x14ac:dyDescent="0.2">
      <c r="B1087" s="27">
        <f>BETA!P1087</f>
        <v>-7.1864111244033368E-3</v>
      </c>
      <c r="C1087" s="29">
        <f>BETA!Q1087</f>
        <v>-2.5203636906961712E-2</v>
      </c>
      <c r="D1087" s="23"/>
      <c r="E1087" s="23"/>
      <c r="F1087" s="23"/>
      <c r="G1087" s="23"/>
      <c r="H1087" s="23"/>
      <c r="I1087" s="23"/>
    </row>
    <row r="1088" spans="2:9" x14ac:dyDescent="0.2">
      <c r="B1088" s="27">
        <f>BETA!P1088</f>
        <v>-4.4781380696320271E-3</v>
      </c>
      <c r="C1088" s="29">
        <f>BETA!Q1088</f>
        <v>-4.5770410922262843E-3</v>
      </c>
      <c r="D1088" s="23"/>
      <c r="E1088" s="23"/>
      <c r="F1088" s="23"/>
      <c r="G1088" s="23"/>
      <c r="H1088" s="23"/>
      <c r="I1088" s="23"/>
    </row>
    <row r="1089" spans="2:9" x14ac:dyDescent="0.2">
      <c r="B1089" s="27">
        <f>BETA!P1089</f>
        <v>-1.9771852562643927E-3</v>
      </c>
      <c r="C1089" s="29">
        <f>BETA!Q1089</f>
        <v>-1.7603032941344497E-2</v>
      </c>
      <c r="D1089" s="23"/>
      <c r="E1089" s="23"/>
      <c r="F1089" s="23"/>
      <c r="G1089" s="23"/>
      <c r="H1089" s="23"/>
      <c r="I1089" s="23"/>
    </row>
    <row r="1090" spans="2:9" x14ac:dyDescent="0.2">
      <c r="B1090" s="27">
        <f>BETA!P1090</f>
        <v>5.4394075702967944E-3</v>
      </c>
      <c r="C1090" s="29">
        <f>BETA!Q1090</f>
        <v>1.4813859681141085E-2</v>
      </c>
      <c r="D1090" s="23"/>
      <c r="E1090" s="23"/>
      <c r="F1090" s="23"/>
      <c r="G1090" s="23"/>
      <c r="H1090" s="23"/>
      <c r="I1090" s="23"/>
    </row>
    <row r="1091" spans="2:9" x14ac:dyDescent="0.2">
      <c r="B1091" s="27">
        <f>BETA!P1091</f>
        <v>-7.2756208615917892E-3</v>
      </c>
      <c r="C1091" s="29">
        <f>BETA!Q1091</f>
        <v>-4.2027573206974665E-2</v>
      </c>
      <c r="D1091" s="23"/>
      <c r="E1091" s="23"/>
      <c r="F1091" s="23"/>
      <c r="G1091" s="23"/>
      <c r="H1091" s="23"/>
      <c r="I1091" s="23"/>
    </row>
    <row r="1092" spans="2:9" x14ac:dyDescent="0.2">
      <c r="B1092" s="27">
        <f>BETA!P1092</f>
        <v>-1.5842412650034155E-2</v>
      </c>
      <c r="C1092" s="29">
        <f>BETA!Q1092</f>
        <v>-3.2301593842470958E-2</v>
      </c>
      <c r="D1092" s="23"/>
      <c r="E1092" s="23"/>
      <c r="F1092" s="23"/>
      <c r="G1092" s="23"/>
      <c r="H1092" s="23"/>
      <c r="I1092" s="23"/>
    </row>
    <row r="1093" spans="2:9" x14ac:dyDescent="0.2">
      <c r="B1093" s="27">
        <f>BETA!P1093</f>
        <v>-1.6673742065693931E-2</v>
      </c>
      <c r="C1093" s="29">
        <f>BETA!Q1093</f>
        <v>-4.2109582389691223E-2</v>
      </c>
      <c r="D1093" s="23"/>
      <c r="E1093" s="23"/>
      <c r="F1093" s="23"/>
      <c r="G1093" s="23"/>
      <c r="H1093" s="23"/>
      <c r="I1093" s="23"/>
    </row>
    <row r="1094" spans="2:9" x14ac:dyDescent="0.2">
      <c r="B1094" s="27">
        <f>BETA!P1094</f>
        <v>-1.3285756161662119E-2</v>
      </c>
      <c r="C1094" s="29">
        <f>BETA!Q1094</f>
        <v>-4.5326380732871804E-3</v>
      </c>
      <c r="D1094" s="23"/>
      <c r="E1094" s="23"/>
      <c r="F1094" s="23"/>
      <c r="G1094" s="23"/>
      <c r="H1094" s="23"/>
      <c r="I1094" s="23"/>
    </row>
    <row r="1095" spans="2:9" x14ac:dyDescent="0.2">
      <c r="B1095" s="27">
        <f>BETA!P1095</f>
        <v>-1.7668900033002009E-2</v>
      </c>
      <c r="C1095" s="29">
        <f>BETA!Q1095</f>
        <v>-2.658806627439695E-2</v>
      </c>
      <c r="D1095" s="23"/>
      <c r="E1095" s="23"/>
      <c r="F1095" s="23"/>
      <c r="G1095" s="23"/>
      <c r="H1095" s="23"/>
      <c r="I1095" s="23"/>
    </row>
    <row r="1096" spans="2:9" x14ac:dyDescent="0.2">
      <c r="B1096" s="27">
        <f>BETA!P1096</f>
        <v>-8.7790371780103772E-3</v>
      </c>
      <c r="C1096" s="29">
        <f>BETA!Q1096</f>
        <v>1.6992762323112073E-2</v>
      </c>
      <c r="D1096" s="23"/>
      <c r="E1096" s="23"/>
      <c r="F1096" s="23"/>
      <c r="G1096" s="23"/>
      <c r="H1096" s="23"/>
      <c r="I1096" s="23"/>
    </row>
    <row r="1097" spans="2:9" x14ac:dyDescent="0.2">
      <c r="B1097" s="27">
        <f>BETA!P1097</f>
        <v>-1.2585972633747682E-2</v>
      </c>
      <c r="C1097" s="29">
        <f>BETA!Q1097</f>
        <v>-2.1764674413180217E-2</v>
      </c>
      <c r="D1097" s="23"/>
      <c r="E1097" s="23"/>
      <c r="F1097" s="23"/>
      <c r="G1097" s="23"/>
      <c r="H1097" s="23"/>
      <c r="I1097" s="23"/>
    </row>
    <row r="1098" spans="2:9" x14ac:dyDescent="0.2">
      <c r="B1098" s="27">
        <f>BETA!P1098</f>
        <v>-3.6161565593021364E-3</v>
      </c>
      <c r="C1098" s="29">
        <f>BETA!Q1098</f>
        <v>-5.9417563366572564E-2</v>
      </c>
      <c r="D1098" s="23"/>
      <c r="E1098" s="23"/>
      <c r="F1098" s="23"/>
      <c r="G1098" s="23"/>
      <c r="H1098" s="23"/>
      <c r="I1098" s="23"/>
    </row>
    <row r="1099" spans="2:9" x14ac:dyDescent="0.2">
      <c r="B1099" s="27">
        <f>BETA!P1099</f>
        <v>3.4217093227517908E-3</v>
      </c>
      <c r="C1099" s="29">
        <f>BETA!Q1099</f>
        <v>2.7373667419926875E-3</v>
      </c>
      <c r="D1099" s="23"/>
      <c r="E1099" s="23"/>
      <c r="F1099" s="23"/>
      <c r="G1099" s="23"/>
      <c r="H1099" s="23"/>
      <c r="I1099" s="23"/>
    </row>
    <row r="1100" spans="2:9" x14ac:dyDescent="0.2">
      <c r="B1100" s="27">
        <f>BETA!P1100</f>
        <v>4.3330052828068136E-3</v>
      </c>
      <c r="C1100" s="29">
        <f>BETA!Q1100</f>
        <v>2.1732365992080355E-2</v>
      </c>
      <c r="D1100" s="23"/>
      <c r="E1100" s="23"/>
      <c r="F1100" s="23"/>
      <c r="G1100" s="23"/>
      <c r="H1100" s="23"/>
      <c r="I1100" s="23"/>
    </row>
    <row r="1101" spans="2:9" x14ac:dyDescent="0.2">
      <c r="B1101" s="27">
        <f>BETA!P1101</f>
        <v>1.490843150506432E-2</v>
      </c>
      <c r="C1101" s="29">
        <f>BETA!Q1101</f>
        <v>6.7140852534696358E-3</v>
      </c>
      <c r="D1101" s="23"/>
      <c r="E1101" s="23"/>
      <c r="F1101" s="23"/>
      <c r="G1101" s="23"/>
      <c r="H1101" s="23"/>
      <c r="I1101" s="23"/>
    </row>
    <row r="1102" spans="2:9" x14ac:dyDescent="0.2">
      <c r="B1102" s="27">
        <f>BETA!P1102</f>
        <v>-9.3371498859353141E-3</v>
      </c>
      <c r="C1102" s="29">
        <f>BETA!Q1102</f>
        <v>-2.9459417296510495E-2</v>
      </c>
      <c r="D1102" s="23"/>
      <c r="E1102" s="23"/>
      <c r="F1102" s="23"/>
      <c r="G1102" s="23"/>
      <c r="H1102" s="23"/>
      <c r="I1102" s="23"/>
    </row>
    <row r="1103" spans="2:9" x14ac:dyDescent="0.2">
      <c r="B1103" s="27">
        <f>BETA!P1103</f>
        <v>1.3361409204454087E-2</v>
      </c>
      <c r="C1103" s="29">
        <f>BETA!Q1103</f>
        <v>2.768654181984033E-2</v>
      </c>
      <c r="D1103" s="23"/>
      <c r="E1103" s="23"/>
      <c r="F1103" s="23"/>
      <c r="G1103" s="23"/>
      <c r="H1103" s="23"/>
      <c r="I1103" s="23"/>
    </row>
    <row r="1104" spans="2:9" x14ac:dyDescent="0.2">
      <c r="B1104" s="27">
        <f>BETA!P1104</f>
        <v>-3.1266338216302475E-3</v>
      </c>
      <c r="C1104" s="29">
        <f>BETA!Q1104</f>
        <v>6.0933849469096187E-3</v>
      </c>
      <c r="D1104" s="23"/>
      <c r="E1104" s="23"/>
      <c r="F1104" s="23"/>
      <c r="G1104" s="23"/>
      <c r="H1104" s="23"/>
      <c r="I1104" s="23"/>
    </row>
    <row r="1105" spans="2:9" x14ac:dyDescent="0.2">
      <c r="B1105" s="27">
        <f>BETA!P1105</f>
        <v>3.6625534076968865E-3</v>
      </c>
      <c r="C1105" s="29">
        <f>BETA!Q1105</f>
        <v>-1.7494886535708472E-2</v>
      </c>
      <c r="D1105" s="23"/>
      <c r="E1105" s="23"/>
      <c r="F1105" s="23"/>
      <c r="G1105" s="23"/>
      <c r="H1105" s="23"/>
      <c r="I1105" s="23"/>
    </row>
    <row r="1106" spans="2:9" x14ac:dyDescent="0.2">
      <c r="B1106" s="27">
        <f>BETA!P1106</f>
        <v>-4.0107532157593797E-3</v>
      </c>
      <c r="C1106" s="29">
        <f>BETA!Q1106</f>
        <v>-1.5069604043734305E-2</v>
      </c>
      <c r="D1106" s="23"/>
      <c r="E1106" s="23"/>
      <c r="F1106" s="23"/>
      <c r="G1106" s="23"/>
      <c r="H1106" s="23"/>
      <c r="I1106" s="23"/>
    </row>
    <row r="1107" spans="2:9" x14ac:dyDescent="0.2">
      <c r="B1107" s="27">
        <f>BETA!P1107</f>
        <v>-2.7852725420488035E-3</v>
      </c>
      <c r="C1107" s="29">
        <f>BETA!Q1107</f>
        <v>-2.026548469432675E-3</v>
      </c>
      <c r="D1107" s="23"/>
      <c r="E1107" s="23"/>
      <c r="F1107" s="23"/>
      <c r="G1107" s="23"/>
      <c r="H1107" s="23"/>
      <c r="I1107" s="23"/>
    </row>
    <row r="1108" spans="2:9" x14ac:dyDescent="0.2">
      <c r="B1108" s="27">
        <f>BETA!P1108</f>
        <v>-1.1157793879839126E-2</v>
      </c>
      <c r="C1108" s="29">
        <f>BETA!Q1108</f>
        <v>-4.2581664697843101E-2</v>
      </c>
      <c r="D1108" s="23"/>
      <c r="E1108" s="23"/>
      <c r="F1108" s="23"/>
      <c r="G1108" s="23"/>
      <c r="H1108" s="23"/>
      <c r="I1108" s="23"/>
    </row>
    <row r="1109" spans="2:9" x14ac:dyDescent="0.2">
      <c r="B1109" s="27">
        <f>BETA!P1109</f>
        <v>-6.3873146733609883E-3</v>
      </c>
      <c r="C1109" s="29">
        <f>BETA!Q1109</f>
        <v>-2.0963334525868339E-2</v>
      </c>
      <c r="D1109" s="23"/>
      <c r="E1109" s="23"/>
      <c r="F1109" s="23"/>
      <c r="G1109" s="23"/>
      <c r="H1109" s="23"/>
      <c r="I1109" s="23"/>
    </row>
    <row r="1110" spans="2:9" x14ac:dyDescent="0.2">
      <c r="B1110" s="27">
        <f>BETA!P1110</f>
        <v>2.6486602640625578E-2</v>
      </c>
      <c r="C1110" s="29">
        <f>BETA!Q1110</f>
        <v>1.8632084132346294E-2</v>
      </c>
      <c r="D1110" s="23"/>
      <c r="E1110" s="23"/>
      <c r="F1110" s="23"/>
      <c r="G1110" s="23"/>
      <c r="H1110" s="23"/>
      <c r="I1110" s="23"/>
    </row>
    <row r="1111" spans="2:9" x14ac:dyDescent="0.2">
      <c r="B1111" s="27">
        <f>BETA!P1111</f>
        <v>-4.1569571131321445E-3</v>
      </c>
      <c r="C1111" s="29">
        <f>BETA!Q1111</f>
        <v>-2.1337859905120285E-2</v>
      </c>
      <c r="D1111" s="23"/>
      <c r="E1111" s="23"/>
      <c r="F1111" s="23"/>
      <c r="G1111" s="23"/>
      <c r="H1111" s="23"/>
      <c r="I1111" s="23"/>
    </row>
    <row r="1112" spans="2:9" x14ac:dyDescent="0.2">
      <c r="B1112" s="27">
        <f>BETA!P1112</f>
        <v>-7.8084883043696204E-4</v>
      </c>
      <c r="C1112" s="29">
        <f>BETA!Q1112</f>
        <v>1.4311321893081767E-2</v>
      </c>
      <c r="D1112" s="23"/>
      <c r="E1112" s="23"/>
      <c r="F1112" s="23"/>
      <c r="G1112" s="23"/>
      <c r="H1112" s="23"/>
      <c r="I1112" s="23"/>
    </row>
    <row r="1113" spans="2:9" x14ac:dyDescent="0.2">
      <c r="B1113" s="27">
        <f>BETA!P1113</f>
        <v>-2.0790779355467992E-3</v>
      </c>
      <c r="C1113" s="29">
        <f>BETA!Q1113</f>
        <v>1.0683190010694774E-4</v>
      </c>
      <c r="D1113" s="23"/>
      <c r="E1113" s="23"/>
      <c r="F1113" s="23"/>
      <c r="G1113" s="23"/>
      <c r="H1113" s="23"/>
      <c r="I1113" s="23"/>
    </row>
    <row r="1114" spans="2:9" x14ac:dyDescent="0.2">
      <c r="B1114" s="27">
        <f>BETA!P1114</f>
        <v>-8.1004595016203867E-3</v>
      </c>
      <c r="C1114" s="29">
        <f>BETA!Q1114</f>
        <v>-3.5114211400519811E-2</v>
      </c>
      <c r="D1114" s="23"/>
      <c r="E1114" s="23"/>
      <c r="F1114" s="23"/>
      <c r="G1114" s="23"/>
      <c r="H1114" s="23"/>
      <c r="I1114" s="23"/>
    </row>
    <row r="1115" spans="2:9" x14ac:dyDescent="0.2">
      <c r="B1115" s="27">
        <f>BETA!P1115</f>
        <v>-7.5871923895897324E-3</v>
      </c>
      <c r="C1115" s="29">
        <f>BETA!Q1115</f>
        <v>2.6519352558586947E-3</v>
      </c>
      <c r="D1115" s="23"/>
      <c r="E1115" s="23"/>
      <c r="F1115" s="23"/>
      <c r="G1115" s="23"/>
      <c r="H1115" s="23"/>
      <c r="I1115" s="23"/>
    </row>
    <row r="1116" spans="2:9" x14ac:dyDescent="0.2">
      <c r="B1116" s="27">
        <f>BETA!P1116</f>
        <v>-7.6618754973732158E-3</v>
      </c>
      <c r="C1116" s="29">
        <f>BETA!Q1116</f>
        <v>-7.643349312568124E-3</v>
      </c>
      <c r="D1116" s="23"/>
      <c r="E1116" s="23"/>
      <c r="F1116" s="23"/>
      <c r="G1116" s="23"/>
      <c r="H1116" s="23"/>
      <c r="I1116" s="23"/>
    </row>
    <row r="1117" spans="2:9" x14ac:dyDescent="0.2">
      <c r="B1117" s="27">
        <f>BETA!P1117</f>
        <v>-1.5299680589690829E-2</v>
      </c>
      <c r="C1117" s="29">
        <f>BETA!Q1117</f>
        <v>-1.2307159144814528E-2</v>
      </c>
      <c r="D1117" s="23"/>
      <c r="E1117" s="23"/>
      <c r="F1117" s="23"/>
      <c r="G1117" s="23"/>
      <c r="H1117" s="23"/>
      <c r="I1117" s="23"/>
    </row>
    <row r="1118" spans="2:9" x14ac:dyDescent="0.2">
      <c r="B1118" s="27">
        <f>BETA!P1118</f>
        <v>-7.1236899328984962E-3</v>
      </c>
      <c r="C1118" s="29">
        <f>BETA!Q1118</f>
        <v>-1.0136848308461204E-3</v>
      </c>
      <c r="D1118" s="23"/>
      <c r="E1118" s="23"/>
      <c r="F1118" s="23"/>
      <c r="G1118" s="23"/>
      <c r="H1118" s="23"/>
      <c r="I1118" s="23"/>
    </row>
    <row r="1119" spans="2:9" x14ac:dyDescent="0.2">
      <c r="B1119" s="27">
        <f>BETA!P1119</f>
        <v>-1.6391174346446397E-2</v>
      </c>
      <c r="C1119" s="29">
        <f>BETA!Q1119</f>
        <v>-4.3883358158845573E-2</v>
      </c>
      <c r="D1119" s="23"/>
      <c r="E1119" s="23"/>
      <c r="F1119" s="23"/>
      <c r="G1119" s="23"/>
      <c r="H1119" s="23"/>
      <c r="I1119" s="23"/>
    </row>
    <row r="1120" spans="2:9" x14ac:dyDescent="0.2">
      <c r="B1120" s="27">
        <f>BETA!P1120</f>
        <v>-2.4910209531134272E-3</v>
      </c>
      <c r="C1120" s="29">
        <f>BETA!Q1120</f>
        <v>5.167363230297161E-3</v>
      </c>
      <c r="D1120" s="23"/>
      <c r="E1120" s="23"/>
      <c r="F1120" s="23"/>
      <c r="G1120" s="23"/>
      <c r="H1120" s="23"/>
      <c r="I1120" s="23"/>
    </row>
    <row r="1121" spans="2:9" x14ac:dyDescent="0.2">
      <c r="B1121" s="27">
        <f>BETA!P1121</f>
        <v>2.2144734758522451E-4</v>
      </c>
      <c r="C1121" s="29">
        <f>BETA!Q1121</f>
        <v>2.8636063610891042E-2</v>
      </c>
      <c r="D1121" s="23"/>
      <c r="E1121" s="23"/>
      <c r="F1121" s="23"/>
      <c r="G1121" s="23"/>
      <c r="H1121" s="23"/>
      <c r="I1121" s="23"/>
    </row>
    <row r="1122" spans="2:9" x14ac:dyDescent="0.2">
      <c r="B1122" s="27">
        <f>BETA!P1122</f>
        <v>-1.5735171900797158E-2</v>
      </c>
      <c r="C1122" s="29">
        <f>BETA!Q1122</f>
        <v>-5.6669732166161994E-2</v>
      </c>
      <c r="D1122" s="23"/>
      <c r="E1122" s="23"/>
      <c r="F1122" s="23"/>
      <c r="G1122" s="23"/>
      <c r="H1122" s="23"/>
      <c r="I1122" s="23"/>
    </row>
    <row r="1123" spans="2:9" x14ac:dyDescent="0.2">
      <c r="B1123" s="27">
        <f>BETA!P1123</f>
        <v>-2.2587773329837479E-2</v>
      </c>
      <c r="C1123" s="29">
        <f>BETA!Q1123</f>
        <v>-3.082812936130187E-2</v>
      </c>
      <c r="D1123" s="23"/>
      <c r="E1123" s="23"/>
      <c r="F1123" s="23"/>
      <c r="G1123" s="23"/>
      <c r="H1123" s="23"/>
      <c r="I1123" s="23"/>
    </row>
    <row r="1124" spans="2:9" x14ac:dyDescent="0.2">
      <c r="B1124" s="27">
        <f>BETA!P1124</f>
        <v>3.0042401075950527E-2</v>
      </c>
      <c r="C1124" s="29">
        <f>BETA!Q1124</f>
        <v>4.2088430417907371E-2</v>
      </c>
      <c r="D1124" s="23"/>
      <c r="E1124" s="23"/>
      <c r="F1124" s="23"/>
      <c r="G1124" s="23"/>
      <c r="H1124" s="23"/>
      <c r="I1124" s="23"/>
    </row>
    <row r="1125" spans="2:9" x14ac:dyDescent="0.2">
      <c r="B1125" s="27">
        <f>BETA!P1125</f>
        <v>1.7415872576175744E-3</v>
      </c>
      <c r="C1125" s="29">
        <f>BETA!Q1125</f>
        <v>-1.8635946608123812E-2</v>
      </c>
      <c r="D1125" s="23"/>
      <c r="E1125" s="23"/>
      <c r="F1125" s="23"/>
      <c r="G1125" s="23"/>
      <c r="H1125" s="23"/>
      <c r="I1125" s="23"/>
    </row>
    <row r="1126" spans="2:9" x14ac:dyDescent="0.2">
      <c r="B1126" s="27">
        <f>BETA!P1126</f>
        <v>7.9205125493248488E-3</v>
      </c>
      <c r="C1126" s="29">
        <f>BETA!Q1126</f>
        <v>2.7175910738759797E-2</v>
      </c>
      <c r="D1126" s="23"/>
      <c r="E1126" s="23"/>
      <c r="F1126" s="23"/>
      <c r="G1126" s="23"/>
      <c r="H1126" s="23"/>
      <c r="I1126" s="23"/>
    </row>
    <row r="1127" spans="2:9" x14ac:dyDescent="0.2">
      <c r="B1127" s="27">
        <f>BETA!P1127</f>
        <v>2.1116300277103938E-2</v>
      </c>
      <c r="C1127" s="29">
        <f>BETA!Q1127</f>
        <v>4.6160265737729834E-2</v>
      </c>
      <c r="D1127" s="23"/>
      <c r="E1127" s="23"/>
      <c r="F1127" s="23"/>
      <c r="G1127" s="23"/>
      <c r="H1127" s="23"/>
      <c r="I1127" s="23"/>
    </row>
    <row r="1128" spans="2:9" x14ac:dyDescent="0.2">
      <c r="B1128" s="27">
        <f>BETA!P1128</f>
        <v>3.4443682272779041E-3</v>
      </c>
      <c r="C1128" s="29">
        <f>BETA!Q1128</f>
        <v>-1.0155148968635833E-3</v>
      </c>
      <c r="D1128" s="23"/>
      <c r="E1128" s="23"/>
      <c r="F1128" s="23"/>
      <c r="G1128" s="23"/>
      <c r="H1128" s="23"/>
      <c r="I1128" s="23"/>
    </row>
    <row r="1129" spans="2:9" x14ac:dyDescent="0.2">
      <c r="B1129" s="27">
        <f>BETA!P1129</f>
        <v>8.2521893850373128E-3</v>
      </c>
      <c r="C1129" s="29">
        <f>BETA!Q1129</f>
        <v>6.9749410909115449E-3</v>
      </c>
      <c r="D1129" s="23"/>
      <c r="E1129" s="23"/>
      <c r="F1129" s="23"/>
      <c r="G1129" s="23"/>
      <c r="H1129" s="23"/>
      <c r="I1129" s="23"/>
    </row>
    <row r="1130" spans="2:9" x14ac:dyDescent="0.2">
      <c r="B1130" s="27">
        <f>BETA!P1130</f>
        <v>-6.5988558117966965E-3</v>
      </c>
      <c r="C1130" s="29">
        <f>BETA!Q1130</f>
        <v>7.9281304107177916E-3</v>
      </c>
      <c r="D1130" s="23"/>
      <c r="E1130" s="23"/>
      <c r="F1130" s="23"/>
      <c r="G1130" s="23"/>
      <c r="H1130" s="23"/>
      <c r="I1130" s="23"/>
    </row>
    <row r="1131" spans="2:9" x14ac:dyDescent="0.2">
      <c r="B1131" s="27">
        <f>BETA!P1131</f>
        <v>-7.3963415798408731E-3</v>
      </c>
      <c r="C1131" s="29">
        <f>BETA!Q1131</f>
        <v>-2.022313611804313E-2</v>
      </c>
      <c r="D1131" s="23"/>
      <c r="E1131" s="23"/>
      <c r="F1131" s="23"/>
      <c r="G1131" s="23"/>
      <c r="H1131" s="23"/>
      <c r="I1131" s="23"/>
    </row>
    <row r="1132" spans="2:9" x14ac:dyDescent="0.2">
      <c r="B1132" s="27">
        <f>BETA!P1132</f>
        <v>2.5233491349336561E-3</v>
      </c>
      <c r="C1132" s="29">
        <f>BETA!Q1132</f>
        <v>1.498197552815049E-2</v>
      </c>
      <c r="D1132" s="23"/>
      <c r="E1132" s="23"/>
      <c r="F1132" s="23"/>
      <c r="G1132" s="23"/>
      <c r="H1132" s="23"/>
      <c r="I1132" s="23"/>
    </row>
    <row r="1133" spans="2:9" x14ac:dyDescent="0.2">
      <c r="B1133" s="27">
        <f>BETA!P1133</f>
        <v>-3.6630475497589183E-4</v>
      </c>
      <c r="C1133" s="29">
        <f>BETA!Q1133</f>
        <v>-7.8295401348829543E-4</v>
      </c>
      <c r="D1133" s="23"/>
      <c r="E1133" s="23"/>
      <c r="F1133" s="23"/>
      <c r="G1133" s="23"/>
      <c r="H1133" s="23"/>
      <c r="I1133" s="23"/>
    </row>
    <row r="1134" spans="2:9" x14ac:dyDescent="0.2">
      <c r="B1134" s="27">
        <f>BETA!P1134</f>
        <v>-1.6782541676922662E-2</v>
      </c>
      <c r="C1134" s="29">
        <f>BETA!Q1134</f>
        <v>-3.5534999481831579E-2</v>
      </c>
      <c r="D1134" s="23"/>
      <c r="E1134" s="23"/>
      <c r="F1134" s="23"/>
      <c r="G1134" s="23"/>
      <c r="H1134" s="23"/>
      <c r="I1134" s="23"/>
    </row>
    <row r="1135" spans="2:9" x14ac:dyDescent="0.2">
      <c r="B1135" s="27">
        <f>BETA!P1135</f>
        <v>4.4783678452894179E-3</v>
      </c>
      <c r="C1135" s="29">
        <f>BETA!Q1135</f>
        <v>2.9924571838914713E-2</v>
      </c>
      <c r="D1135" s="23"/>
      <c r="E1135" s="23"/>
      <c r="F1135" s="23"/>
      <c r="G1135" s="23"/>
      <c r="H1135" s="23"/>
      <c r="I1135" s="23"/>
    </row>
    <row r="1136" spans="2:9" x14ac:dyDescent="0.2">
      <c r="B1136" s="27">
        <f>BETA!P1136</f>
        <v>1.3513483890492716E-3</v>
      </c>
      <c r="C1136" s="29">
        <f>BETA!Q1136</f>
        <v>3.1783861418642E-2</v>
      </c>
      <c r="D1136" s="23"/>
      <c r="E1136" s="23"/>
      <c r="F1136" s="23"/>
      <c r="G1136" s="23"/>
      <c r="H1136" s="23"/>
      <c r="I1136" s="23"/>
    </row>
    <row r="1137" spans="2:9" x14ac:dyDescent="0.2">
      <c r="B1137" s="27">
        <f>BETA!P1137</f>
        <v>-1.5643236397581417E-3</v>
      </c>
      <c r="C1137" s="29">
        <f>BETA!Q1137</f>
        <v>-7.6595187910051257E-3</v>
      </c>
      <c r="D1137" s="23"/>
      <c r="E1137" s="23"/>
      <c r="F1137" s="23"/>
      <c r="G1137" s="23"/>
      <c r="H1137" s="23"/>
      <c r="I1137" s="23"/>
    </row>
    <row r="1138" spans="2:9" x14ac:dyDescent="0.2">
      <c r="B1138" s="27">
        <f>BETA!P1138</f>
        <v>1.63875782139455E-2</v>
      </c>
      <c r="C1138" s="29">
        <f>BETA!Q1138</f>
        <v>4.2472652524070217E-2</v>
      </c>
      <c r="D1138" s="23"/>
      <c r="E1138" s="23"/>
      <c r="F1138" s="23"/>
      <c r="G1138" s="23"/>
      <c r="H1138" s="23"/>
      <c r="I1138" s="23"/>
    </row>
    <row r="1139" spans="2:9" x14ac:dyDescent="0.2">
      <c r="B1139" s="27">
        <f>BETA!P1139</f>
        <v>2.4358026961122203E-3</v>
      </c>
      <c r="C1139" s="29">
        <f>BETA!Q1139</f>
        <v>1.9701476342745692E-2</v>
      </c>
      <c r="D1139" s="23"/>
      <c r="E1139" s="23"/>
      <c r="F1139" s="23"/>
      <c r="G1139" s="23"/>
      <c r="H1139" s="23"/>
      <c r="I1139" s="23"/>
    </row>
    <row r="1140" spans="2:9" x14ac:dyDescent="0.2">
      <c r="B1140" s="27">
        <f>BETA!P1140</f>
        <v>-4.7502981802076188E-3</v>
      </c>
      <c r="C1140" s="29">
        <f>BETA!Q1140</f>
        <v>2.6801376727619989E-3</v>
      </c>
      <c r="D1140" s="23"/>
      <c r="E1140" s="23"/>
      <c r="F1140" s="23"/>
      <c r="G1140" s="23"/>
      <c r="H1140" s="23"/>
      <c r="I1140" s="23"/>
    </row>
    <row r="1141" spans="2:9" x14ac:dyDescent="0.2">
      <c r="B1141" s="27">
        <f>BETA!P1141</f>
        <v>-7.0299063816340645E-3</v>
      </c>
      <c r="C1141" s="29">
        <f>BETA!Q1141</f>
        <v>2.2495732080227118E-2</v>
      </c>
      <c r="D1141" s="23"/>
      <c r="E1141" s="23"/>
      <c r="F1141" s="23"/>
      <c r="G1141" s="23"/>
      <c r="H1141" s="23"/>
      <c r="I1141" s="23"/>
    </row>
    <row r="1142" spans="2:9" x14ac:dyDescent="0.2">
      <c r="B1142" s="27">
        <f>BETA!P1142</f>
        <v>2.1487824740618815E-2</v>
      </c>
      <c r="C1142" s="29">
        <f>BETA!Q1142</f>
        <v>2.4753985251325172E-2</v>
      </c>
      <c r="D1142" s="23"/>
      <c r="E1142" s="23"/>
      <c r="F1142" s="23"/>
      <c r="G1142" s="23"/>
      <c r="H1142" s="23"/>
      <c r="I1142" s="23"/>
    </row>
    <row r="1143" spans="2:9" x14ac:dyDescent="0.2">
      <c r="B1143" s="27">
        <f>BETA!P1143</f>
        <v>-9.0058253814646067E-3</v>
      </c>
      <c r="C1143" s="29">
        <f>BETA!Q1143</f>
        <v>-7.3639775532798157E-2</v>
      </c>
      <c r="D1143" s="23"/>
      <c r="E1143" s="23"/>
      <c r="F1143" s="23"/>
      <c r="G1143" s="23"/>
      <c r="H1143" s="23"/>
      <c r="I1143" s="23"/>
    </row>
    <row r="1144" spans="2:9" x14ac:dyDescent="0.2">
      <c r="B1144" s="27">
        <f>BETA!P1144</f>
        <v>-1.011672173050528E-3</v>
      </c>
      <c r="C1144" s="29">
        <f>BETA!Q1144</f>
        <v>-2.0718383117752863E-2</v>
      </c>
      <c r="D1144" s="23"/>
      <c r="E1144" s="23"/>
      <c r="F1144" s="23"/>
      <c r="G1144" s="23"/>
      <c r="H1144" s="23"/>
      <c r="I1144" s="23"/>
    </row>
    <row r="1145" spans="2:9" x14ac:dyDescent="0.2">
      <c r="B1145" s="27">
        <f>BETA!P1145</f>
        <v>-5.9047013229635162E-3</v>
      </c>
      <c r="C1145" s="29">
        <f>BETA!Q1145</f>
        <v>-2.5243103998797589E-2</v>
      </c>
      <c r="D1145" s="23"/>
      <c r="E1145" s="23"/>
      <c r="F1145" s="23"/>
      <c r="G1145" s="23"/>
      <c r="H1145" s="23"/>
      <c r="I1145" s="23"/>
    </row>
    <row r="1146" spans="2:9" x14ac:dyDescent="0.2">
      <c r="B1146" s="27">
        <f>BETA!P1146</f>
        <v>-1.1540004392346741E-3</v>
      </c>
      <c r="C1146" s="29">
        <f>BETA!Q1146</f>
        <v>-1.3369183082134401E-2</v>
      </c>
      <c r="D1146" s="23"/>
      <c r="E1146" s="23"/>
      <c r="F1146" s="23"/>
      <c r="G1146" s="23"/>
      <c r="H1146" s="23"/>
      <c r="I1146" s="23"/>
    </row>
    <row r="1147" spans="2:9" x14ac:dyDescent="0.2">
      <c r="B1147" s="27">
        <f>BETA!P1147</f>
        <v>-9.435317260012361E-3</v>
      </c>
      <c r="C1147" s="29">
        <f>BETA!Q1147</f>
        <v>-1.2073489395963857E-2</v>
      </c>
      <c r="D1147" s="23"/>
      <c r="E1147" s="23"/>
      <c r="F1147" s="23"/>
      <c r="G1147" s="23"/>
      <c r="H1147" s="23"/>
      <c r="I1147" s="23"/>
    </row>
    <row r="1148" spans="2:9" x14ac:dyDescent="0.2">
      <c r="B1148" s="27">
        <f>BETA!P1148</f>
        <v>-5.5920749061926971E-3</v>
      </c>
      <c r="C1148" s="29">
        <f>BETA!Q1148</f>
        <v>-1.2565849602254958E-2</v>
      </c>
      <c r="D1148" s="23"/>
      <c r="E1148" s="23"/>
      <c r="F1148" s="23"/>
      <c r="G1148" s="23"/>
      <c r="H1148" s="23"/>
      <c r="I1148" s="23"/>
    </row>
    <row r="1149" spans="2:9" x14ac:dyDescent="0.2">
      <c r="B1149" s="27">
        <f>BETA!P1149</f>
        <v>1.0266220863562894E-2</v>
      </c>
      <c r="C1149" s="29">
        <f>BETA!Q1149</f>
        <v>2.1043829506777283E-2</v>
      </c>
      <c r="D1149" s="23"/>
      <c r="E1149" s="23"/>
      <c r="F1149" s="23"/>
      <c r="G1149" s="23"/>
      <c r="H1149" s="23"/>
      <c r="I1149" s="23"/>
    </row>
    <row r="1150" spans="2:9" x14ac:dyDescent="0.2">
      <c r="B1150" s="27">
        <f>BETA!P1150</f>
        <v>-2.241808405556607E-3</v>
      </c>
      <c r="C1150" s="29">
        <f>BETA!Q1150</f>
        <v>3.5955094914414381E-3</v>
      </c>
      <c r="D1150" s="23"/>
      <c r="E1150" s="23"/>
      <c r="F1150" s="23"/>
      <c r="G1150" s="23"/>
      <c r="H1150" s="23"/>
      <c r="I1150" s="23"/>
    </row>
    <row r="1151" spans="2:9" x14ac:dyDescent="0.2">
      <c r="B1151" s="27">
        <f>BETA!P1151</f>
        <v>-1.2471971859148742E-2</v>
      </c>
      <c r="C1151" s="29">
        <f>BETA!Q1151</f>
        <v>-1.7309103449908915E-2</v>
      </c>
      <c r="D1151" s="23"/>
      <c r="E1151" s="23"/>
      <c r="F1151" s="23"/>
      <c r="G1151" s="23"/>
      <c r="H1151" s="23"/>
      <c r="I1151" s="23"/>
    </row>
    <row r="1152" spans="2:9" x14ac:dyDescent="0.2">
      <c r="B1152" s="27">
        <f>BETA!P1152</f>
        <v>-4.5685393412451016E-3</v>
      </c>
      <c r="C1152" s="29">
        <f>BETA!Q1152</f>
        <v>-5.263170044274533E-3</v>
      </c>
      <c r="D1152" s="23"/>
      <c r="E1152" s="23"/>
      <c r="F1152" s="23"/>
      <c r="G1152" s="23"/>
      <c r="H1152" s="23"/>
      <c r="I1152" s="23"/>
    </row>
    <row r="1153" spans="2:9" x14ac:dyDescent="0.2">
      <c r="B1153" s="27">
        <f>BETA!P1153</f>
        <v>1.1370704925603338E-2</v>
      </c>
      <c r="C1153" s="29">
        <f>BETA!Q1153</f>
        <v>2.7718274334512301E-2</v>
      </c>
      <c r="D1153" s="23"/>
      <c r="E1153" s="23"/>
      <c r="F1153" s="23"/>
      <c r="G1153" s="23"/>
      <c r="H1153" s="23"/>
      <c r="I1153" s="23"/>
    </row>
    <row r="1154" spans="2:9" x14ac:dyDescent="0.2">
      <c r="B1154" s="27">
        <f>BETA!P1154</f>
        <v>1.5425122372318106E-3</v>
      </c>
      <c r="C1154" s="29">
        <f>BETA!Q1154</f>
        <v>6.6726226222527992E-3</v>
      </c>
      <c r="D1154" s="23"/>
      <c r="E1154" s="23"/>
      <c r="F1154" s="23"/>
      <c r="G1154" s="23"/>
      <c r="H1154" s="23"/>
      <c r="I1154" s="23"/>
    </row>
    <row r="1155" spans="2:9" x14ac:dyDescent="0.2">
      <c r="B1155" s="27">
        <f>BETA!P1155</f>
        <v>9.7373375426469699E-4</v>
      </c>
      <c r="C1155" s="29">
        <f>BETA!Q1155</f>
        <v>-6.8958119993651782E-3</v>
      </c>
      <c r="D1155" s="23"/>
      <c r="E1155" s="23"/>
      <c r="F1155" s="23"/>
      <c r="G1155" s="23"/>
      <c r="H1155" s="23"/>
      <c r="I1155" s="23"/>
    </row>
    <row r="1156" spans="2:9" x14ac:dyDescent="0.2">
      <c r="B1156" s="27">
        <f>BETA!P1156</f>
        <v>-5.8736994180200808E-3</v>
      </c>
      <c r="C1156" s="29">
        <f>BETA!Q1156</f>
        <v>-3.8453150661896175E-2</v>
      </c>
      <c r="D1156" s="23"/>
      <c r="E1156" s="23"/>
      <c r="F1156" s="23"/>
      <c r="G1156" s="23"/>
      <c r="H1156" s="23"/>
      <c r="I1156" s="23"/>
    </row>
    <row r="1157" spans="2:9" x14ac:dyDescent="0.2">
      <c r="B1157" s="27">
        <f>BETA!P1157</f>
        <v>-3.7130738063340879E-3</v>
      </c>
      <c r="C1157" s="29">
        <f>BETA!Q1157</f>
        <v>5.0902469927748472E-3</v>
      </c>
      <c r="D1157" s="23"/>
      <c r="E1157" s="23"/>
      <c r="F1157" s="23"/>
      <c r="G1157" s="23"/>
      <c r="H1157" s="23"/>
      <c r="I1157" s="23"/>
    </row>
    <row r="1158" spans="2:9" x14ac:dyDescent="0.2">
      <c r="B1158" s="27">
        <f>BETA!P1158</f>
        <v>-3.9754939719839117E-4</v>
      </c>
      <c r="C1158" s="29">
        <f>BETA!Q1158</f>
        <v>-6.9260074337385632E-4</v>
      </c>
      <c r="D1158" s="23"/>
      <c r="E1158" s="23"/>
      <c r="F1158" s="23"/>
      <c r="G1158" s="23"/>
      <c r="H1158" s="23"/>
      <c r="I1158" s="23"/>
    </row>
    <row r="1159" spans="2:9" x14ac:dyDescent="0.2">
      <c r="B1159" s="27">
        <f>BETA!P1159</f>
        <v>-9.5687303452241506E-3</v>
      </c>
      <c r="C1159" s="29">
        <f>BETA!Q1159</f>
        <v>4.4933539510599906E-3</v>
      </c>
      <c r="D1159" s="23"/>
      <c r="E1159" s="23"/>
      <c r="F1159" s="23"/>
      <c r="G1159" s="23"/>
      <c r="H1159" s="23"/>
      <c r="I1159" s="23"/>
    </row>
    <row r="1160" spans="2:9" x14ac:dyDescent="0.2">
      <c r="B1160" s="27">
        <f>BETA!P1160</f>
        <v>6.5241131723521432E-4</v>
      </c>
      <c r="C1160" s="29">
        <f>BETA!Q1160</f>
        <v>-1.3424573789320817E-2</v>
      </c>
      <c r="D1160" s="23"/>
      <c r="E1160" s="23"/>
      <c r="F1160" s="23"/>
      <c r="G1160" s="23"/>
      <c r="H1160" s="23"/>
      <c r="I1160" s="23"/>
    </row>
    <row r="1161" spans="2:9" x14ac:dyDescent="0.2">
      <c r="B1161" s="27">
        <f>BETA!P1161</f>
        <v>-2.0055207024732798E-2</v>
      </c>
      <c r="C1161" s="29">
        <f>BETA!Q1161</f>
        <v>-2.7881309867483224E-2</v>
      </c>
      <c r="D1161" s="23"/>
      <c r="E1161" s="23"/>
      <c r="F1161" s="23"/>
      <c r="G1161" s="23"/>
      <c r="H1161" s="23"/>
      <c r="I1161" s="23"/>
    </row>
    <row r="1162" spans="2:9" x14ac:dyDescent="0.2">
      <c r="B1162" s="27">
        <f>BETA!P1162</f>
        <v>1.7903131947307662E-2</v>
      </c>
      <c r="C1162" s="29">
        <f>BETA!Q1162</f>
        <v>3.3689876384785995E-2</v>
      </c>
      <c r="D1162" s="23"/>
      <c r="E1162" s="23"/>
      <c r="F1162" s="23"/>
      <c r="G1162" s="23"/>
      <c r="H1162" s="23"/>
      <c r="I1162" s="23"/>
    </row>
    <row r="1163" spans="2:9" x14ac:dyDescent="0.2">
      <c r="B1163" s="27">
        <f>BETA!P1163</f>
        <v>3.4291226833759528E-3</v>
      </c>
      <c r="C1163" s="29">
        <f>BETA!Q1163</f>
        <v>-1.3527903094441711E-2</v>
      </c>
      <c r="D1163" s="23"/>
      <c r="E1163" s="23"/>
      <c r="F1163" s="23"/>
      <c r="G1163" s="23"/>
      <c r="H1163" s="23"/>
      <c r="I1163" s="23"/>
    </row>
    <row r="1164" spans="2:9" x14ac:dyDescent="0.2">
      <c r="B1164" s="27">
        <f>BETA!P1164</f>
        <v>8.8398511455131026E-3</v>
      </c>
      <c r="C1164" s="29">
        <f>BETA!Q1164</f>
        <v>3.4730920776802017E-2</v>
      </c>
      <c r="D1164" s="23"/>
      <c r="E1164" s="23"/>
      <c r="F1164" s="23"/>
      <c r="G1164" s="23"/>
      <c r="H1164" s="23"/>
      <c r="I1164" s="23"/>
    </row>
    <row r="1165" spans="2:9" x14ac:dyDescent="0.2">
      <c r="B1165" s="27">
        <f>BETA!P1165</f>
        <v>1.1018855524345072E-2</v>
      </c>
      <c r="C1165" s="29">
        <f>BETA!Q1165</f>
        <v>-8.7704873373949353E-3</v>
      </c>
      <c r="D1165" s="23"/>
      <c r="E1165" s="23"/>
      <c r="F1165" s="23"/>
      <c r="G1165" s="23"/>
      <c r="H1165" s="23"/>
      <c r="I1165" s="23"/>
    </row>
    <row r="1166" spans="2:9" x14ac:dyDescent="0.2">
      <c r="B1166" s="27">
        <f>BETA!P1166</f>
        <v>-1.4608056315691358E-2</v>
      </c>
      <c r="C1166" s="29">
        <f>BETA!Q1166</f>
        <v>-1.2664226360830352E-2</v>
      </c>
      <c r="D1166" s="23"/>
      <c r="E1166" s="23"/>
      <c r="F1166" s="23"/>
      <c r="G1166" s="23"/>
      <c r="H1166" s="23"/>
      <c r="I1166" s="23"/>
    </row>
    <row r="1167" spans="2:9" x14ac:dyDescent="0.2">
      <c r="B1167" s="27">
        <f>BETA!P1167</f>
        <v>5.1054734507711376E-3</v>
      </c>
      <c r="C1167" s="29">
        <f>BETA!Q1167</f>
        <v>3.2038309947407584E-2</v>
      </c>
      <c r="D1167" s="23"/>
      <c r="E1167" s="23"/>
      <c r="F1167" s="23"/>
      <c r="G1167" s="23"/>
      <c r="H1167" s="23"/>
      <c r="I1167" s="23"/>
    </row>
    <row r="1168" spans="2:9" x14ac:dyDescent="0.2">
      <c r="B1168" s="27">
        <f>BETA!P1168</f>
        <v>3.0339833903848031E-4</v>
      </c>
      <c r="C1168" s="29">
        <f>BETA!Q1168</f>
        <v>3.3650921826598942E-2</v>
      </c>
      <c r="D1168" s="23"/>
      <c r="E1168" s="23"/>
      <c r="F1168" s="23"/>
      <c r="G1168" s="23"/>
      <c r="H1168" s="23"/>
      <c r="I1168" s="23"/>
    </row>
    <row r="1169" spans="2:9" x14ac:dyDescent="0.2">
      <c r="B1169" s="27">
        <f>BETA!P1169</f>
        <v>-7.0765446967168463E-3</v>
      </c>
      <c r="C1169" s="29">
        <f>BETA!Q1169</f>
        <v>3.8523597389227365E-2</v>
      </c>
      <c r="D1169" s="23"/>
      <c r="E1169" s="23"/>
      <c r="F1169" s="23"/>
      <c r="G1169" s="23"/>
      <c r="H1169" s="23"/>
      <c r="I1169" s="23"/>
    </row>
    <row r="1170" spans="2:9" x14ac:dyDescent="0.2">
      <c r="B1170" s="27">
        <f>BETA!P1170</f>
        <v>1.5516774801605626E-3</v>
      </c>
      <c r="C1170" s="29">
        <f>BETA!Q1170</f>
        <v>-7.082892583046857E-2</v>
      </c>
      <c r="D1170" s="23"/>
      <c r="E1170" s="23"/>
      <c r="F1170" s="23"/>
      <c r="G1170" s="23"/>
      <c r="H1170" s="23"/>
      <c r="I1170" s="23"/>
    </row>
    <row r="1171" spans="2:9" x14ac:dyDescent="0.2">
      <c r="B1171" s="27">
        <f>BETA!P1171</f>
        <v>-1.3572726332507454E-2</v>
      </c>
      <c r="C1171" s="29">
        <f>BETA!Q1171</f>
        <v>-2.7722747898027221E-2</v>
      </c>
      <c r="D1171" s="23"/>
      <c r="E1171" s="23"/>
      <c r="F1171" s="23"/>
      <c r="G1171" s="23"/>
      <c r="H1171" s="23"/>
      <c r="I1171" s="23"/>
    </row>
    <row r="1172" spans="2:9" x14ac:dyDescent="0.2">
      <c r="B1172" s="27">
        <f>BETA!P1172</f>
        <v>-1.0716240689931536E-2</v>
      </c>
      <c r="C1172" s="29">
        <f>BETA!Q1172</f>
        <v>-2.07588587982386E-3</v>
      </c>
      <c r="D1172" s="23"/>
      <c r="E1172" s="23"/>
      <c r="F1172" s="23"/>
      <c r="G1172" s="23"/>
      <c r="H1172" s="23"/>
      <c r="I1172" s="23"/>
    </row>
    <row r="1173" spans="2:9" x14ac:dyDescent="0.2">
      <c r="B1173" s="27">
        <f>BETA!P1173</f>
        <v>-1.4926019859066376E-2</v>
      </c>
      <c r="C1173" s="29">
        <f>BETA!Q1173</f>
        <v>2.0758858798239298E-3</v>
      </c>
      <c r="D1173" s="23"/>
      <c r="E1173" s="23"/>
      <c r="F1173" s="23"/>
      <c r="G1173" s="23"/>
      <c r="H1173" s="23"/>
      <c r="I1173" s="23"/>
    </row>
    <row r="1174" spans="2:9" x14ac:dyDescent="0.2">
      <c r="B1174" s="27">
        <f>BETA!P1174</f>
        <v>-1.157899850377528E-2</v>
      </c>
      <c r="C1174" s="29">
        <f>BETA!Q1174</f>
        <v>-1.7080529117811053E-2</v>
      </c>
      <c r="D1174" s="23"/>
      <c r="E1174" s="23"/>
      <c r="F1174" s="23"/>
      <c r="G1174" s="23"/>
      <c r="H1174" s="23"/>
      <c r="I1174" s="23"/>
    </row>
    <row r="1175" spans="2:9" x14ac:dyDescent="0.2">
      <c r="B1175" s="27">
        <f>BETA!P1175</f>
        <v>-5.2022013559457924E-4</v>
      </c>
      <c r="C1175" s="29">
        <f>BETA!Q1175</f>
        <v>-2.120053347946416E-2</v>
      </c>
      <c r="D1175" s="23"/>
      <c r="E1175" s="23"/>
      <c r="F1175" s="23"/>
      <c r="G1175" s="23"/>
      <c r="H1175" s="23"/>
      <c r="I1175" s="23"/>
    </row>
    <row r="1176" spans="2:9" x14ac:dyDescent="0.2">
      <c r="B1176" s="27">
        <f>BETA!P1176</f>
        <v>1.8167955293806798E-2</v>
      </c>
      <c r="C1176" s="29">
        <f>BETA!Q1176</f>
        <v>5.2124885316691225E-2</v>
      </c>
      <c r="D1176" s="23"/>
      <c r="E1176" s="23"/>
      <c r="F1176" s="23"/>
      <c r="G1176" s="23"/>
      <c r="H1176" s="23"/>
      <c r="I1176" s="23"/>
    </row>
    <row r="1177" spans="2:9" x14ac:dyDescent="0.2">
      <c r="B1177" s="27">
        <f>BETA!P1177</f>
        <v>-2.7114952996756306E-3</v>
      </c>
      <c r="C1177" s="29">
        <f>BETA!Q1177</f>
        <v>-1.0231342903543649E-3</v>
      </c>
      <c r="D1177" s="23"/>
      <c r="E1177" s="23"/>
      <c r="F1177" s="23"/>
      <c r="G1177" s="23"/>
      <c r="H1177" s="23"/>
      <c r="I1177" s="23"/>
    </row>
    <row r="1178" spans="2:9" x14ac:dyDescent="0.2">
      <c r="B1178" s="27">
        <f>BETA!P1178</f>
        <v>3.9098931853182809E-3</v>
      </c>
      <c r="C1178" s="29">
        <f>BETA!Q1178</f>
        <v>3.168116304959423E-2</v>
      </c>
      <c r="D1178" s="23"/>
      <c r="E1178" s="23"/>
      <c r="F1178" s="23"/>
      <c r="G1178" s="23"/>
      <c r="H1178" s="23"/>
      <c r="I1178" s="23"/>
    </row>
    <row r="1179" spans="2:9" x14ac:dyDescent="0.2">
      <c r="B1179" s="27">
        <f>BETA!P1179</f>
        <v>-1.1186607903437963E-2</v>
      </c>
      <c r="C1179" s="29">
        <f>BETA!Q1179</f>
        <v>-2.1384042363350567E-2</v>
      </c>
      <c r="D1179" s="23"/>
      <c r="E1179" s="23"/>
      <c r="F1179" s="23"/>
      <c r="G1179" s="23"/>
      <c r="H1179" s="23"/>
      <c r="I1179" s="23"/>
    </row>
    <row r="1180" spans="2:9" x14ac:dyDescent="0.2">
      <c r="B1180" s="27">
        <f>BETA!P1180</f>
        <v>9.4656403534612941E-3</v>
      </c>
      <c r="C1180" s="29">
        <f>BETA!Q1180</f>
        <v>7.1789427778950598E-3</v>
      </c>
      <c r="D1180" s="23"/>
      <c r="E1180" s="23"/>
      <c r="F1180" s="23"/>
      <c r="G1180" s="23"/>
      <c r="H1180" s="23"/>
      <c r="I1180" s="23"/>
    </row>
    <row r="1181" spans="2:9" x14ac:dyDescent="0.2">
      <c r="B1181" s="27">
        <f>BETA!P1181</f>
        <v>-5.1185293089259405E-3</v>
      </c>
      <c r="C1181" s="29">
        <f>BETA!Q1181</f>
        <v>-3.0296751893200195E-2</v>
      </c>
      <c r="D1181" s="23"/>
      <c r="E1181" s="23"/>
      <c r="F1181" s="23"/>
      <c r="G1181" s="23"/>
      <c r="H1181" s="23"/>
      <c r="I1181" s="23"/>
    </row>
    <row r="1182" spans="2:9" x14ac:dyDescent="0.2">
      <c r="B1182" s="27">
        <f>BETA!P1182</f>
        <v>-1.2849945186117659E-2</v>
      </c>
      <c r="C1182" s="29">
        <f>BETA!Q1182</f>
        <v>-1.2870488985277106E-2</v>
      </c>
      <c r="D1182" s="23"/>
      <c r="E1182" s="23"/>
      <c r="F1182" s="23"/>
      <c r="G1182" s="23"/>
      <c r="H1182" s="23"/>
      <c r="I1182" s="23"/>
    </row>
    <row r="1183" spans="2:9" x14ac:dyDescent="0.2">
      <c r="B1183" s="27">
        <f>BETA!P1183</f>
        <v>-4.9459421284528821E-3</v>
      </c>
      <c r="C1183" s="29">
        <f>BETA!Q1183</f>
        <v>-1.2329164571038229E-2</v>
      </c>
      <c r="D1183" s="23"/>
      <c r="E1183" s="23"/>
      <c r="F1183" s="23"/>
      <c r="G1183" s="23"/>
      <c r="H1183" s="23"/>
      <c r="I1183" s="23"/>
    </row>
    <row r="1184" spans="2:9" x14ac:dyDescent="0.2">
      <c r="B1184" s="27">
        <f>BETA!P1184</f>
        <v>-1.2047890442943718E-2</v>
      </c>
      <c r="C1184" s="29">
        <f>BETA!Q1184</f>
        <v>2.3470048051625798E-2</v>
      </c>
      <c r="D1184" s="23"/>
      <c r="E1184" s="23"/>
      <c r="F1184" s="23"/>
      <c r="G1184" s="23"/>
      <c r="H1184" s="23"/>
      <c r="I1184" s="23"/>
    </row>
    <row r="1185" spans="2:9" x14ac:dyDescent="0.2">
      <c r="B1185" s="27">
        <f>BETA!P1185</f>
        <v>-1.4180480118692333E-2</v>
      </c>
      <c r="C1185" s="29">
        <f>BETA!Q1185</f>
        <v>-6.3362063982931247E-2</v>
      </c>
      <c r="D1185" s="23"/>
      <c r="E1185" s="23"/>
      <c r="F1185" s="23"/>
      <c r="G1185" s="23"/>
      <c r="H1185" s="23"/>
      <c r="I1185" s="23"/>
    </row>
    <row r="1186" spans="2:9" x14ac:dyDescent="0.2">
      <c r="B1186" s="27">
        <f>BETA!P1186</f>
        <v>1.3085792793472622E-3</v>
      </c>
      <c r="C1186" s="29">
        <f>BETA!Q1186</f>
        <v>-4.5597466395283642E-3</v>
      </c>
      <c r="D1186" s="23"/>
      <c r="E1186" s="23"/>
      <c r="F1186" s="23"/>
      <c r="G1186" s="23"/>
      <c r="H1186" s="23"/>
      <c r="I1186" s="23"/>
    </row>
    <row r="1187" spans="2:9" x14ac:dyDescent="0.2">
      <c r="B1187" s="27">
        <f>BETA!P1187</f>
        <v>5.9815280521735795E-3</v>
      </c>
      <c r="C1187" s="29">
        <f>BETA!Q1187</f>
        <v>4.8343047476294504E-2</v>
      </c>
      <c r="D1187" s="23"/>
      <c r="E1187" s="23"/>
      <c r="F1187" s="23"/>
      <c r="G1187" s="23"/>
      <c r="H1187" s="23"/>
      <c r="I1187" s="23"/>
    </row>
    <row r="1188" spans="2:9" x14ac:dyDescent="0.2">
      <c r="B1188" s="27">
        <f>BETA!P1188</f>
        <v>-9.4031304420710664E-3</v>
      </c>
      <c r="C1188" s="29">
        <f>BETA!Q1188</f>
        <v>-7.4420046970362745E-3</v>
      </c>
      <c r="D1188" s="23"/>
      <c r="E1188" s="23"/>
      <c r="F1188" s="23"/>
      <c r="G1188" s="23"/>
      <c r="H1188" s="23"/>
      <c r="I1188" s="23"/>
    </row>
    <row r="1189" spans="2:9" x14ac:dyDescent="0.2">
      <c r="B1189" s="27">
        <f>BETA!P1189</f>
        <v>7.7118304097954283E-4</v>
      </c>
      <c r="C1189" s="29">
        <f>BETA!Q1189</f>
        <v>6.9711394735041841E-3</v>
      </c>
      <c r="D1189" s="23"/>
      <c r="E1189" s="23"/>
      <c r="F1189" s="23"/>
      <c r="G1189" s="23"/>
      <c r="H1189" s="23"/>
      <c r="I1189" s="23"/>
    </row>
    <row r="1190" spans="2:9" x14ac:dyDescent="0.2">
      <c r="B1190" s="27">
        <f>BETA!P1190</f>
        <v>1.5973446656993531E-2</v>
      </c>
      <c r="C1190" s="29">
        <f>BETA!Q1190</f>
        <v>4.3770663055328486E-2</v>
      </c>
      <c r="D1190" s="23"/>
      <c r="E1190" s="23"/>
      <c r="F1190" s="23"/>
      <c r="G1190" s="23"/>
      <c r="H1190" s="23"/>
      <c r="I1190" s="23"/>
    </row>
    <row r="1191" spans="2:9" x14ac:dyDescent="0.2">
      <c r="B1191" s="27">
        <f>BETA!P1191</f>
        <v>-1.4759923493695029E-2</v>
      </c>
      <c r="C1191" s="29">
        <f>BETA!Q1191</f>
        <v>-3.0901978213989659E-2</v>
      </c>
      <c r="D1191" s="23"/>
      <c r="E1191" s="23"/>
      <c r="F1191" s="23"/>
      <c r="G1191" s="23"/>
      <c r="H1191" s="23"/>
      <c r="I1191" s="23"/>
    </row>
    <row r="1192" spans="2:9" x14ac:dyDescent="0.2">
      <c r="B1192" s="27">
        <f>BETA!P1192</f>
        <v>-5.157453560144758E-3</v>
      </c>
      <c r="C1192" s="29">
        <f>BETA!Q1192</f>
        <v>-3.0927866379736227E-2</v>
      </c>
      <c r="D1192" s="23"/>
      <c r="E1192" s="23"/>
      <c r="F1192" s="23"/>
      <c r="G1192" s="23"/>
      <c r="H1192" s="23"/>
      <c r="I1192" s="23"/>
    </row>
    <row r="1193" spans="2:9" x14ac:dyDescent="0.2">
      <c r="B1193" s="27">
        <f>BETA!P1193</f>
        <v>-1.5192681869322678E-2</v>
      </c>
      <c r="C1193" s="29">
        <f>BETA!Q1193</f>
        <v>-2.8331884669721284E-2</v>
      </c>
      <c r="D1193" s="23"/>
      <c r="E1193" s="23"/>
      <c r="F1193" s="23"/>
      <c r="G1193" s="23"/>
      <c r="H1193" s="23"/>
      <c r="I1193" s="23"/>
    </row>
    <row r="1194" spans="2:9" x14ac:dyDescent="0.2">
      <c r="B1194" s="27">
        <f>BETA!P1194</f>
        <v>-2.0679167688806913E-2</v>
      </c>
      <c r="C1194" s="29">
        <f>BETA!Q1194</f>
        <v>-3.9753662249519504E-2</v>
      </c>
      <c r="D1194" s="23"/>
      <c r="E1194" s="23"/>
      <c r="F1194" s="23"/>
      <c r="G1194" s="23"/>
      <c r="H1194" s="23"/>
      <c r="I1194" s="23"/>
    </row>
    <row r="1195" spans="2:9" x14ac:dyDescent="0.2">
      <c r="B1195" s="27">
        <f>BETA!P1195</f>
        <v>2.8995832461863658E-3</v>
      </c>
      <c r="C1195" s="29">
        <f>BETA!Q1195</f>
        <v>-2.0878668032737826E-2</v>
      </c>
      <c r="D1195" s="23"/>
      <c r="E1195" s="23"/>
      <c r="F1195" s="23"/>
      <c r="G1195" s="23"/>
      <c r="H1195" s="23"/>
      <c r="I1195" s="23"/>
    </row>
    <row r="1196" spans="2:9" x14ac:dyDescent="0.2">
      <c r="B1196" s="27">
        <f>BETA!P1196</f>
        <v>-1.126444227792938E-2</v>
      </c>
      <c r="C1196" s="29">
        <f>BETA!Q1196</f>
        <v>2.0878668032737968E-2</v>
      </c>
      <c r="D1196" s="23"/>
      <c r="E1196" s="23"/>
      <c r="F1196" s="23"/>
      <c r="G1196" s="23"/>
      <c r="H1196" s="23"/>
      <c r="I1196" s="23"/>
    </row>
    <row r="1197" spans="2:9" x14ac:dyDescent="0.2">
      <c r="B1197" s="27">
        <f>BETA!P1197</f>
        <v>1.6478288216022628E-2</v>
      </c>
      <c r="C1197" s="29">
        <f>BETA!Q1197</f>
        <v>4.614660263578154E-2</v>
      </c>
      <c r="D1197" s="23"/>
      <c r="E1197" s="23"/>
      <c r="F1197" s="23"/>
      <c r="G1197" s="23"/>
      <c r="H1197" s="23"/>
      <c r="I1197" s="23"/>
    </row>
    <row r="1198" spans="2:9" x14ac:dyDescent="0.2">
      <c r="B1198" s="27">
        <f>BETA!P1198</f>
        <v>-7.2051014574629419E-3</v>
      </c>
      <c r="C1198" s="29">
        <f>BETA!Q1198</f>
        <v>1.3269413764014068E-2</v>
      </c>
      <c r="D1198" s="23"/>
      <c r="E1198" s="23"/>
      <c r="F1198" s="23"/>
      <c r="G1198" s="23"/>
      <c r="H1198" s="23"/>
      <c r="I1198" s="23"/>
    </row>
    <row r="1199" spans="2:9" x14ac:dyDescent="0.2">
      <c r="B1199" s="27">
        <f>BETA!P1199</f>
        <v>2.0910273085877406E-2</v>
      </c>
      <c r="C1199" s="29">
        <f>BETA!Q1199</f>
        <v>3.3300734304067096E-2</v>
      </c>
      <c r="D1199" s="23"/>
      <c r="E1199" s="23"/>
      <c r="F1199" s="23"/>
      <c r="G1199" s="23"/>
      <c r="H1199" s="23"/>
      <c r="I1199" s="23"/>
    </row>
    <row r="1200" spans="2:9" x14ac:dyDescent="0.2">
      <c r="B1200" s="27">
        <f>BETA!P1200</f>
        <v>-8.51454052793333E-3</v>
      </c>
      <c r="C1200" s="29">
        <f>BETA!Q1200</f>
        <v>-1.7463570661386488E-2</v>
      </c>
      <c r="D1200" s="23"/>
      <c r="E1200" s="23"/>
      <c r="F1200" s="23"/>
      <c r="G1200" s="23"/>
      <c r="H1200" s="23"/>
      <c r="I1200" s="23"/>
    </row>
    <row r="1201" spans="2:9" x14ac:dyDescent="0.2">
      <c r="B1201" s="27">
        <f>BETA!P1201</f>
        <v>1.2115076817284069E-2</v>
      </c>
      <c r="C1201" s="29">
        <f>BETA!Q1201</f>
        <v>2.3992683280792675E-2</v>
      </c>
      <c r="D1201" s="23"/>
      <c r="E1201" s="23"/>
      <c r="F1201" s="23"/>
      <c r="G1201" s="23"/>
      <c r="H1201" s="23"/>
      <c r="I1201" s="23"/>
    </row>
    <row r="1202" spans="2:9" x14ac:dyDescent="0.2">
      <c r="B1202" s="27">
        <f>BETA!P1202</f>
        <v>-2.4276926046205853E-3</v>
      </c>
      <c r="C1202" s="29">
        <f>BETA!Q1202</f>
        <v>-5.9738901457385883E-2</v>
      </c>
      <c r="D1202" s="23"/>
      <c r="E1202" s="23"/>
      <c r="F1202" s="23"/>
      <c r="G1202" s="23"/>
      <c r="H1202" s="23"/>
      <c r="I1202" s="23"/>
    </row>
    <row r="1203" spans="2:9" x14ac:dyDescent="0.2">
      <c r="B1203" s="27">
        <f>BETA!P1203</f>
        <v>-8.9805569118319249E-3</v>
      </c>
      <c r="C1203" s="29">
        <f>BETA!Q1203</f>
        <v>-2.7388693790262892E-2</v>
      </c>
      <c r="D1203" s="23"/>
      <c r="E1203" s="23"/>
      <c r="F1203" s="23"/>
      <c r="G1203" s="23"/>
      <c r="H1203" s="23"/>
      <c r="I1203" s="23"/>
    </row>
    <row r="1204" spans="2:9" x14ac:dyDescent="0.2">
      <c r="B1204" s="27">
        <f>BETA!P1204</f>
        <v>3.7843941735741316E-3</v>
      </c>
      <c r="C1204" s="29">
        <f>BETA!Q1204</f>
        <v>3.7820156117611095E-2</v>
      </c>
      <c r="D1204" s="23"/>
      <c r="E1204" s="23"/>
      <c r="F1204" s="23"/>
      <c r="G1204" s="23"/>
      <c r="H1204" s="23"/>
      <c r="I1204" s="23"/>
    </row>
    <row r="1205" spans="2:9" x14ac:dyDescent="0.2">
      <c r="B1205" s="27">
        <f>BETA!P1205</f>
        <v>-8.361267740267006E-3</v>
      </c>
      <c r="C1205" s="29">
        <f>BETA!Q1205</f>
        <v>1.3420364364025207E-3</v>
      </c>
      <c r="D1205" s="23"/>
      <c r="E1205" s="23"/>
      <c r="F1205" s="23"/>
      <c r="G1205" s="23"/>
      <c r="H1205" s="23"/>
      <c r="I1205" s="23"/>
    </row>
    <row r="1206" spans="2:9" x14ac:dyDescent="0.2">
      <c r="B1206" s="27">
        <f>BETA!P1206</f>
        <v>-1.5552745712408311E-2</v>
      </c>
      <c r="C1206" s="29">
        <f>BETA!Q1206</f>
        <v>-3.2590704226891247E-2</v>
      </c>
      <c r="D1206" s="23"/>
      <c r="E1206" s="23"/>
      <c r="F1206" s="23"/>
      <c r="G1206" s="23"/>
      <c r="H1206" s="23"/>
      <c r="I1206" s="23"/>
    </row>
    <row r="1207" spans="2:9" x14ac:dyDescent="0.2">
      <c r="B1207" s="27">
        <f>BETA!P1207</f>
        <v>-2.6761123649189381E-2</v>
      </c>
      <c r="C1207" s="29">
        <f>BETA!Q1207</f>
        <v>-3.0696872447063785E-2</v>
      </c>
      <c r="D1207" s="23"/>
      <c r="E1207" s="23"/>
      <c r="F1207" s="23"/>
      <c r="G1207" s="23"/>
      <c r="H1207" s="23"/>
      <c r="I1207" s="23"/>
    </row>
    <row r="1208" spans="2:9" x14ac:dyDescent="0.2">
      <c r="B1208" s="27">
        <f>BETA!P1208</f>
        <v>-6.9171980925945876E-3</v>
      </c>
      <c r="C1208" s="29">
        <f>BETA!Q1208</f>
        <v>1.5466218846464347E-2</v>
      </c>
      <c r="D1208" s="23"/>
      <c r="E1208" s="23"/>
      <c r="F1208" s="23"/>
      <c r="G1208" s="23"/>
      <c r="H1208" s="23"/>
      <c r="I1208" s="23"/>
    </row>
    <row r="1209" spans="2:9" x14ac:dyDescent="0.2">
      <c r="B1209" s="27">
        <f>BETA!P1209</f>
        <v>-1.8662478539925892E-2</v>
      </c>
      <c r="C1209" s="29">
        <f>BETA!Q1209</f>
        <v>-1.0154981540741166E-2</v>
      </c>
      <c r="D1209" s="23"/>
      <c r="E1209" s="23"/>
      <c r="F1209" s="23"/>
      <c r="G1209" s="23"/>
      <c r="H1209" s="23"/>
      <c r="I1209" s="23"/>
    </row>
    <row r="1210" spans="2:9" x14ac:dyDescent="0.2">
      <c r="B1210" s="27">
        <f>BETA!P1210</f>
        <v>-3.2018412471781423E-2</v>
      </c>
      <c r="C1210" s="29">
        <f>BETA!Q1210</f>
        <v>-0.12566283711712042</v>
      </c>
      <c r="D1210" s="23"/>
      <c r="E1210" s="23"/>
      <c r="F1210" s="23"/>
      <c r="G1210" s="23"/>
      <c r="H1210" s="23"/>
      <c r="I1210" s="23"/>
    </row>
    <row r="1211" spans="2:9" x14ac:dyDescent="0.2">
      <c r="B1211" s="27">
        <f>BETA!P1211</f>
        <v>2.0655375512062101E-3</v>
      </c>
      <c r="C1211" s="29">
        <f>BETA!Q1211</f>
        <v>-1.2827304520435441E-2</v>
      </c>
      <c r="D1211" s="23"/>
      <c r="E1211" s="23"/>
      <c r="F1211" s="23"/>
      <c r="G1211" s="23"/>
      <c r="H1211" s="23"/>
      <c r="I1211" s="23"/>
    </row>
    <row r="1212" spans="2:9" x14ac:dyDescent="0.2">
      <c r="B1212" s="27">
        <f>BETA!P1212</f>
        <v>8.4509205018698536E-3</v>
      </c>
      <c r="C1212" s="29">
        <f>BETA!Q1212</f>
        <v>5.8361297610118074E-2</v>
      </c>
      <c r="D1212" s="23"/>
      <c r="E1212" s="23"/>
      <c r="F1212" s="23"/>
      <c r="G1212" s="23"/>
      <c r="H1212" s="23"/>
      <c r="I1212" s="23"/>
    </row>
    <row r="1213" spans="2:9" x14ac:dyDescent="0.2">
      <c r="B1213" s="27">
        <f>BETA!P1213</f>
        <v>-3.7016141143624511E-3</v>
      </c>
      <c r="C1213" s="29">
        <f>BETA!Q1213</f>
        <v>1.4728625292385543E-2</v>
      </c>
      <c r="D1213" s="23"/>
      <c r="E1213" s="23"/>
      <c r="F1213" s="23"/>
      <c r="G1213" s="23"/>
      <c r="H1213" s="23"/>
      <c r="I1213" s="23"/>
    </row>
    <row r="1214" spans="2:9" x14ac:dyDescent="0.2">
      <c r="B1214" s="27">
        <f>BETA!P1214</f>
        <v>-2.0403633144587943E-2</v>
      </c>
      <c r="C1214" s="29">
        <f>BETA!Q1214</f>
        <v>-2.2316128322547254E-2</v>
      </c>
      <c r="D1214" s="23"/>
      <c r="E1214" s="23"/>
      <c r="F1214" s="23"/>
      <c r="G1214" s="23"/>
      <c r="H1214" s="23"/>
      <c r="I1214" s="23"/>
    </row>
    <row r="1215" spans="2:9" x14ac:dyDescent="0.2">
      <c r="B1215" s="27">
        <f>BETA!P1215</f>
        <v>-5.5521797618694468E-3</v>
      </c>
      <c r="C1215" s="29">
        <f>BETA!Q1215</f>
        <v>1.2056784212458932E-2</v>
      </c>
      <c r="D1215" s="23"/>
      <c r="E1215" s="23"/>
      <c r="F1215" s="23"/>
      <c r="G1215" s="23"/>
      <c r="H1215" s="23"/>
      <c r="I1215" s="23"/>
    </row>
    <row r="1216" spans="2:9" x14ac:dyDescent="0.2">
      <c r="B1216" s="27">
        <f>BETA!P1216</f>
        <v>3.497191078315106E-2</v>
      </c>
      <c r="C1216" s="29">
        <f>BETA!Q1216</f>
        <v>7.9656731470610059E-2</v>
      </c>
      <c r="D1216" s="23"/>
      <c r="E1216" s="23"/>
      <c r="F1216" s="23"/>
      <c r="G1216" s="23"/>
      <c r="H1216" s="23"/>
      <c r="I1216" s="23"/>
    </row>
    <row r="1217" spans="2:9" x14ac:dyDescent="0.2">
      <c r="B1217" s="27">
        <f>BETA!P1217</f>
        <v>8.0873515472292446E-4</v>
      </c>
      <c r="C1217" s="29">
        <f>BETA!Q1217</f>
        <v>3.3905841118718472E-2</v>
      </c>
      <c r="D1217" s="23"/>
      <c r="E1217" s="23"/>
      <c r="F1217" s="23"/>
      <c r="G1217" s="23"/>
      <c r="H1217" s="23"/>
      <c r="I1217" s="23"/>
    </row>
    <row r="1218" spans="2:9" x14ac:dyDescent="0.2">
      <c r="B1218" s="27">
        <f>BETA!P1218</f>
        <v>2.8061367786615606E-2</v>
      </c>
      <c r="C1218" s="29">
        <f>BETA!Q1218</f>
        <v>2.9538271051344479E-2</v>
      </c>
      <c r="D1218" s="23"/>
      <c r="E1218" s="23"/>
      <c r="F1218" s="23"/>
      <c r="G1218" s="23"/>
      <c r="H1218" s="23"/>
      <c r="I1218" s="23"/>
    </row>
    <row r="1219" spans="2:9" x14ac:dyDescent="0.2">
      <c r="B1219" s="27">
        <f>BETA!P1219</f>
        <v>-2.0117204642789693E-2</v>
      </c>
      <c r="C1219" s="29">
        <f>BETA!Q1219</f>
        <v>-6.7828952829850839E-2</v>
      </c>
      <c r="D1219" s="23"/>
      <c r="E1219" s="23"/>
      <c r="F1219" s="23"/>
      <c r="G1219" s="23"/>
      <c r="H1219" s="23"/>
      <c r="I1219" s="23"/>
    </row>
    <row r="1220" spans="2:9" x14ac:dyDescent="0.2">
      <c r="B1220" s="27">
        <f>BETA!P1220</f>
        <v>6.0414272916649043E-3</v>
      </c>
      <c r="C1220" s="29">
        <f>BETA!Q1220</f>
        <v>-1.9050680532686288E-2</v>
      </c>
      <c r="D1220" s="23"/>
      <c r="E1220" s="23"/>
      <c r="F1220" s="23"/>
      <c r="G1220" s="23"/>
      <c r="H1220" s="23"/>
      <c r="I1220" s="23"/>
    </row>
    <row r="1221" spans="2:9" x14ac:dyDescent="0.2">
      <c r="B1221" s="27">
        <f>BETA!P1221</f>
        <v>2.5783225198118755E-3</v>
      </c>
      <c r="C1221" s="29">
        <f>BETA!Q1221</f>
        <v>6.5651496307984145E-3</v>
      </c>
      <c r="D1221" s="23"/>
      <c r="E1221" s="23"/>
      <c r="F1221" s="23"/>
      <c r="G1221" s="23"/>
      <c r="H1221" s="23"/>
      <c r="I1221" s="23"/>
    </row>
    <row r="1222" spans="2:9" x14ac:dyDescent="0.2">
      <c r="B1222" s="27">
        <f>BETA!P1222</f>
        <v>-6.3190061336566719E-3</v>
      </c>
      <c r="C1222" s="29">
        <f>BETA!Q1222</f>
        <v>3.9266014292612755E-2</v>
      </c>
      <c r="D1222" s="23"/>
      <c r="E1222" s="23"/>
      <c r="F1222" s="23"/>
      <c r="G1222" s="23"/>
      <c r="H1222" s="23"/>
      <c r="I1222" s="23"/>
    </row>
    <row r="1223" spans="2:9" x14ac:dyDescent="0.2">
      <c r="B1223" s="27">
        <f>BETA!P1223</f>
        <v>7.6785848579529444E-3</v>
      </c>
      <c r="C1223" s="29">
        <f>BETA!Q1223</f>
        <v>-2.1623839245236084E-2</v>
      </c>
      <c r="D1223" s="23"/>
      <c r="E1223" s="23"/>
      <c r="F1223" s="23"/>
      <c r="G1223" s="23"/>
      <c r="H1223" s="23"/>
      <c r="I1223" s="23"/>
    </row>
    <row r="1224" spans="2:9" x14ac:dyDescent="0.2">
      <c r="B1224" s="27">
        <f>BETA!P1224</f>
        <v>-7.3564703595225536E-3</v>
      </c>
      <c r="C1224" s="29">
        <f>BETA!Q1224</f>
        <v>3.8567847749388859E-4</v>
      </c>
      <c r="D1224" s="23"/>
      <c r="E1224" s="23"/>
      <c r="F1224" s="23"/>
      <c r="G1224" s="23"/>
      <c r="H1224" s="23"/>
      <c r="I1224" s="23"/>
    </row>
    <row r="1225" spans="2:9" x14ac:dyDescent="0.2">
      <c r="B1225" s="27">
        <f>BETA!P1225</f>
        <v>8.2902081700844243E-3</v>
      </c>
      <c r="C1225" s="29">
        <f>BETA!Q1225</f>
        <v>3.4860817225961037E-2</v>
      </c>
      <c r="D1225" s="23"/>
      <c r="E1225" s="23"/>
      <c r="F1225" s="23"/>
      <c r="G1225" s="23"/>
      <c r="H1225" s="23"/>
      <c r="I1225" s="23"/>
    </row>
    <row r="1226" spans="2:9" x14ac:dyDescent="0.2">
      <c r="B1226" s="27">
        <f>BETA!P1226</f>
        <v>6.1219758572817806E-2</v>
      </c>
      <c r="C1226" s="29">
        <f>BETA!Q1226</f>
        <v>9.9409376967588767E-2</v>
      </c>
      <c r="D1226" s="23"/>
      <c r="E1226" s="23"/>
      <c r="F1226" s="23"/>
      <c r="G1226" s="23"/>
      <c r="H1226" s="23"/>
      <c r="I1226" s="23"/>
    </row>
    <row r="1227" spans="2:9" x14ac:dyDescent="0.2">
      <c r="B1227" s="27">
        <f>BETA!P1227</f>
        <v>-3.0029147687126081E-2</v>
      </c>
      <c r="C1227" s="29">
        <f>BETA!Q1227</f>
        <v>-1.3122360244324217E-2</v>
      </c>
      <c r="D1227" s="23"/>
      <c r="E1227" s="23"/>
      <c r="F1227" s="23"/>
      <c r="G1227" s="23"/>
      <c r="H1227" s="23"/>
      <c r="I1227" s="23"/>
    </row>
    <row r="1228" spans="2:9" x14ac:dyDescent="0.2">
      <c r="B1228" s="27">
        <f>BETA!P1228</f>
        <v>-1.8683137386863433E-2</v>
      </c>
      <c r="C1228" s="29">
        <f>BETA!Q1228</f>
        <v>3.6558763623146924E-2</v>
      </c>
      <c r="D1228" s="23"/>
      <c r="E1228" s="23"/>
      <c r="F1228" s="23"/>
      <c r="G1228" s="23"/>
      <c r="H1228" s="23"/>
      <c r="I1228" s="23"/>
    </row>
    <row r="1229" spans="2:9" x14ac:dyDescent="0.2">
      <c r="B1229" s="27">
        <f>BETA!P1229</f>
        <v>-1.1633515483635533E-2</v>
      </c>
      <c r="C1229" s="29">
        <f>BETA!Q1229</f>
        <v>-6.3799598540839539E-2</v>
      </c>
      <c r="D1229" s="23"/>
      <c r="E1229" s="23"/>
      <c r="F1229" s="23"/>
      <c r="G1229" s="23"/>
      <c r="H1229" s="23"/>
      <c r="I1229" s="23"/>
    </row>
    <row r="1230" spans="2:9" x14ac:dyDescent="0.2">
      <c r="B1230" s="27">
        <f>BETA!P1230</f>
        <v>-1.318738064445245E-2</v>
      </c>
      <c r="C1230" s="29">
        <f>BETA!Q1230</f>
        <v>-5.6195234724261744E-2</v>
      </c>
      <c r="D1230" s="23"/>
      <c r="E1230" s="23"/>
      <c r="F1230" s="23"/>
      <c r="G1230" s="23"/>
      <c r="H1230" s="23"/>
      <c r="I1230" s="23"/>
    </row>
    <row r="1231" spans="2:9" x14ac:dyDescent="0.2">
      <c r="B1231" s="27">
        <f>BETA!P1231</f>
        <v>1.6960604570316007E-2</v>
      </c>
      <c r="C1231" s="29">
        <f>BETA!Q1231</f>
        <v>6.2610373071770919E-2</v>
      </c>
      <c r="D1231" s="23"/>
      <c r="E1231" s="23"/>
      <c r="F1231" s="23"/>
      <c r="G1231" s="23"/>
      <c r="H1231" s="23"/>
      <c r="I1231" s="23"/>
    </row>
    <row r="1232" spans="2:9" x14ac:dyDescent="0.2">
      <c r="B1232" s="27">
        <f>BETA!P1232</f>
        <v>-1.5291565895610612E-2</v>
      </c>
      <c r="C1232" s="29">
        <f>BETA!Q1232</f>
        <v>2.5545764008448467E-3</v>
      </c>
      <c r="D1232" s="23"/>
      <c r="E1232" s="23"/>
      <c r="F1232" s="23"/>
      <c r="G1232" s="23"/>
      <c r="H1232" s="23"/>
      <c r="I1232" s="23"/>
    </row>
    <row r="1233" spans="2:9" x14ac:dyDescent="0.2">
      <c r="B1233" s="27">
        <f>BETA!P1233</f>
        <v>-2.3957443729829452E-2</v>
      </c>
      <c r="C1233" s="29">
        <f>BETA!Q1233</f>
        <v>-2.4654923401510813E-2</v>
      </c>
      <c r="D1233" s="23"/>
      <c r="E1233" s="23"/>
      <c r="F1233" s="23"/>
      <c r="G1233" s="23"/>
      <c r="H1233" s="23"/>
      <c r="I1233" s="23"/>
    </row>
    <row r="1234" spans="2:9" x14ac:dyDescent="0.2">
      <c r="B1234" s="27">
        <f>BETA!P1234</f>
        <v>3.2475992312236558E-2</v>
      </c>
      <c r="C1234" s="29">
        <f>BETA!Q1234</f>
        <v>8.0582020382851893E-2</v>
      </c>
      <c r="D1234" s="23"/>
      <c r="E1234" s="23"/>
      <c r="F1234" s="23"/>
      <c r="G1234" s="23"/>
      <c r="H1234" s="23"/>
      <c r="I1234" s="23"/>
    </row>
    <row r="1235" spans="2:9" x14ac:dyDescent="0.2">
      <c r="B1235" s="27">
        <f>BETA!P1235</f>
        <v>-1.8748605988610299E-3</v>
      </c>
      <c r="C1235" s="29">
        <f>BETA!Q1235</f>
        <v>4.8899819304143506E-2</v>
      </c>
      <c r="D1235" s="23"/>
      <c r="E1235" s="23"/>
      <c r="F1235" s="23"/>
      <c r="G1235" s="23"/>
      <c r="H1235" s="23"/>
      <c r="I1235" s="23"/>
    </row>
    <row r="1236" spans="2:9" x14ac:dyDescent="0.2">
      <c r="B1236" s="27">
        <f>BETA!P1236</f>
        <v>-3.1714795402794857E-2</v>
      </c>
      <c r="C1236" s="29">
        <f>BETA!Q1236</f>
        <v>-0.12497519069332673</v>
      </c>
      <c r="D1236" s="23"/>
      <c r="E1236" s="23"/>
      <c r="F1236" s="23"/>
      <c r="G1236" s="23"/>
      <c r="H1236" s="23"/>
      <c r="I1236" s="23"/>
    </row>
    <row r="1237" spans="2:9" x14ac:dyDescent="0.2">
      <c r="B1237" s="27">
        <f>BETA!P1237</f>
        <v>-7.3070564051249979E-3</v>
      </c>
      <c r="C1237" s="29">
        <f>BETA!Q1237</f>
        <v>-1.2502395392984344E-2</v>
      </c>
      <c r="D1237" s="23"/>
      <c r="E1237" s="23"/>
      <c r="F1237" s="23"/>
      <c r="G1237" s="23"/>
      <c r="H1237" s="23"/>
      <c r="I1237" s="23"/>
    </row>
    <row r="1238" spans="2:9" x14ac:dyDescent="0.2">
      <c r="B1238" s="27">
        <f>BETA!P1238</f>
        <v>1.0159277275982807E-2</v>
      </c>
      <c r="C1238" s="29">
        <f>BETA!Q1238</f>
        <v>3.9461934617884709E-3</v>
      </c>
      <c r="D1238" s="23"/>
      <c r="E1238" s="23"/>
      <c r="F1238" s="23"/>
      <c r="G1238" s="23"/>
      <c r="H1238" s="23"/>
      <c r="I1238" s="23"/>
    </row>
    <row r="1239" spans="2:9" x14ac:dyDescent="0.2">
      <c r="B1239" s="27">
        <f>BETA!P1239</f>
        <v>1.5185505496731639E-2</v>
      </c>
      <c r="C1239" s="29">
        <f>BETA!Q1239</f>
        <v>2.8602093149317307E-3</v>
      </c>
      <c r="D1239" s="23"/>
      <c r="E1239" s="23"/>
      <c r="F1239" s="23"/>
      <c r="G1239" s="23"/>
      <c r="H1239" s="23"/>
      <c r="I1239" s="23"/>
    </row>
    <row r="1240" spans="2:9" x14ac:dyDescent="0.2">
      <c r="B1240" s="27">
        <f>BETA!P1240</f>
        <v>-4.1466572504656983E-2</v>
      </c>
      <c r="C1240" s="29">
        <f>BETA!Q1240</f>
        <v>-7.1009490123380023E-2</v>
      </c>
      <c r="D1240" s="23"/>
      <c r="E1240" s="23"/>
      <c r="F1240" s="23"/>
      <c r="G1240" s="23"/>
      <c r="H1240" s="23"/>
      <c r="I1240" s="23"/>
    </row>
    <row r="1241" spans="2:9" x14ac:dyDescent="0.2">
      <c r="B1241" s="27">
        <f>BETA!P1241</f>
        <v>5.7787558890490939E-3</v>
      </c>
      <c r="C1241" s="29">
        <f>BETA!Q1241</f>
        <v>-6.4086351098948165E-3</v>
      </c>
      <c r="D1241" s="23"/>
      <c r="E1241" s="23"/>
      <c r="F1241" s="23"/>
      <c r="G1241" s="23"/>
      <c r="H1241" s="23"/>
      <c r="I1241" s="23"/>
    </row>
    <row r="1242" spans="2:9" x14ac:dyDescent="0.2">
      <c r="B1242" s="27">
        <f>BETA!P1242</f>
        <v>-8.5947388788731927E-2</v>
      </c>
      <c r="C1242" s="29">
        <f>BETA!Q1242</f>
        <v>-0.17798482512255609</v>
      </c>
      <c r="D1242" s="23"/>
      <c r="E1242" s="23"/>
      <c r="F1242" s="23"/>
      <c r="G1242" s="23"/>
      <c r="H1242" s="23"/>
      <c r="I1242" s="23"/>
    </row>
    <row r="1243" spans="2:9" x14ac:dyDescent="0.2">
      <c r="B1243" s="27">
        <f>BETA!P1243</f>
        <v>2.4147437293022978E-2</v>
      </c>
      <c r="C1243" s="29">
        <f>BETA!Q1243</f>
        <v>9.7138142554047097E-2</v>
      </c>
      <c r="D1243" s="23"/>
      <c r="E1243" s="23"/>
      <c r="F1243" s="23"/>
      <c r="G1243" s="23"/>
      <c r="H1243" s="23"/>
      <c r="I1243" s="23"/>
    </row>
    <row r="1244" spans="2:9" x14ac:dyDescent="0.2">
      <c r="B1244" s="27">
        <f>BETA!P1244</f>
        <v>4.1686299194270124E-2</v>
      </c>
      <c r="C1244" s="29">
        <f>BETA!Q1244</f>
        <v>5.5189222509982934E-2</v>
      </c>
      <c r="D1244" s="23"/>
      <c r="E1244" s="23"/>
      <c r="F1244" s="23"/>
      <c r="G1244" s="23"/>
      <c r="H1244" s="23"/>
      <c r="I1244" s="23"/>
    </row>
    <row r="1245" spans="2:9" x14ac:dyDescent="0.2">
      <c r="B1245" s="27">
        <f>BETA!P1245</f>
        <v>-3.5513700259361847E-2</v>
      </c>
      <c r="C1245" s="29">
        <f>BETA!Q1245</f>
        <v>-2.9045741267700591E-2</v>
      </c>
      <c r="D1245" s="23"/>
      <c r="E1245" s="23"/>
      <c r="F1245" s="23"/>
      <c r="G1245" s="23"/>
      <c r="H1245" s="23"/>
      <c r="I1245" s="23"/>
    </row>
    <row r="1246" spans="2:9" x14ac:dyDescent="0.2">
      <c r="B1246" s="27">
        <f>BETA!P1246</f>
        <v>4.7223554446413428E-2</v>
      </c>
      <c r="C1246" s="29">
        <f>BETA!Q1246</f>
        <v>-2.3081118047248581E-2</v>
      </c>
      <c r="D1246" s="23"/>
      <c r="E1246" s="23"/>
      <c r="F1246" s="23"/>
      <c r="G1246" s="23"/>
      <c r="H1246" s="23"/>
      <c r="I1246" s="23"/>
    </row>
    <row r="1247" spans="2:9" x14ac:dyDescent="0.2">
      <c r="B1247" s="27">
        <f>BETA!P1247</f>
        <v>4.3900612586914864E-3</v>
      </c>
      <c r="C1247" s="29">
        <f>BETA!Q1247</f>
        <v>-5.2354535407137061E-2</v>
      </c>
      <c r="D1247" s="23"/>
      <c r="E1247" s="23"/>
      <c r="F1247" s="23"/>
      <c r="G1247" s="23"/>
      <c r="H1247" s="23"/>
      <c r="I1247" s="23"/>
    </row>
    <row r="1248" spans="2:9" x14ac:dyDescent="0.2">
      <c r="B1248" s="27">
        <f>BETA!P1248</f>
        <v>-4.8262733867914222E-2</v>
      </c>
      <c r="C1248" s="29">
        <f>BETA!Q1248</f>
        <v>-4.3706447374492328E-2</v>
      </c>
      <c r="D1248" s="23"/>
      <c r="E1248" s="23"/>
      <c r="F1248" s="23"/>
      <c r="G1248" s="23"/>
      <c r="H1248" s="23"/>
      <c r="I1248" s="23"/>
    </row>
    <row r="1249" spans="2:9" x14ac:dyDescent="0.2">
      <c r="B1249" s="27">
        <f>BETA!P1249</f>
        <v>-6.7468305576736956E-2</v>
      </c>
      <c r="C1249" s="29">
        <f>BETA!Q1249</f>
        <v>-7.5120630468108171E-2</v>
      </c>
      <c r="D1249" s="23"/>
      <c r="E1249" s="23"/>
      <c r="F1249" s="23"/>
      <c r="G1249" s="23"/>
      <c r="H1249" s="23"/>
      <c r="I1249" s="23"/>
    </row>
    <row r="1250" spans="2:9" x14ac:dyDescent="0.2">
      <c r="B1250" s="27">
        <f>BETA!P1250</f>
        <v>-2.631569376449551E-2</v>
      </c>
      <c r="C1250" s="29">
        <f>BETA!Q1250</f>
        <v>1.7980216322165225E-2</v>
      </c>
      <c r="D1250" s="23"/>
      <c r="E1250" s="23"/>
      <c r="F1250" s="23"/>
      <c r="G1250" s="23"/>
      <c r="H1250" s="23"/>
      <c r="I1250" s="23"/>
    </row>
    <row r="1251" spans="2:9" x14ac:dyDescent="0.2">
      <c r="B1251" s="27">
        <f>BETA!P1251</f>
        <v>0.14101737812559292</v>
      </c>
      <c r="C1251" s="29">
        <f>BETA!Q1251</f>
        <v>0.32726565263229618</v>
      </c>
      <c r="D1251" s="23"/>
      <c r="E1251" s="23"/>
      <c r="F1251" s="23"/>
      <c r="G1251" s="23"/>
      <c r="H1251" s="23"/>
      <c r="I1251" s="23"/>
    </row>
    <row r="1252" spans="2:9" x14ac:dyDescent="0.2">
      <c r="B1252" s="27">
        <f>BETA!P1252</f>
        <v>-5.5946300173090012E-2</v>
      </c>
      <c r="C1252" s="29">
        <f>BETA!Q1252</f>
        <v>2.3353573202832903E-4</v>
      </c>
      <c r="D1252" s="23"/>
      <c r="E1252" s="23"/>
      <c r="F1252" s="23"/>
      <c r="G1252" s="23"/>
      <c r="H1252" s="23"/>
      <c r="I1252" s="23"/>
    </row>
    <row r="1253" spans="2:9" x14ac:dyDescent="0.2">
      <c r="B1253" s="27">
        <f>BETA!P1253</f>
        <v>2.0340203816564564E-2</v>
      </c>
      <c r="C1253" s="29">
        <f>BETA!Q1253</f>
        <v>0.1003391732252799</v>
      </c>
      <c r="D1253" s="23"/>
      <c r="E1253" s="23"/>
      <c r="F1253" s="23"/>
      <c r="G1253" s="23"/>
      <c r="H1253" s="23"/>
      <c r="I1253" s="23"/>
    </row>
    <row r="1254" spans="2:9" x14ac:dyDescent="0.2">
      <c r="B1254" s="27">
        <f>BETA!P1254</f>
        <v>5.7530421151512891E-2</v>
      </c>
      <c r="C1254" s="29">
        <f>BETA!Q1254</f>
        <v>3.0986051463977034E-2</v>
      </c>
      <c r="D1254" s="23"/>
      <c r="E1254" s="23"/>
      <c r="F1254" s="23"/>
      <c r="G1254" s="23"/>
      <c r="H1254" s="23"/>
      <c r="I1254" s="23"/>
    </row>
    <row r="1255" spans="2:9" x14ac:dyDescent="0.2">
      <c r="B1255" s="27">
        <f>BETA!P1255</f>
        <v>2.6175158814567515E-2</v>
      </c>
      <c r="C1255" s="29">
        <f>BETA!Q1255</f>
        <v>4.0629491094533315E-2</v>
      </c>
      <c r="D1255" s="23"/>
      <c r="E1255" s="23"/>
      <c r="F1255" s="23"/>
      <c r="G1255" s="23"/>
      <c r="H1255" s="23"/>
      <c r="I1255" s="23"/>
    </row>
    <row r="1256" spans="2:9" x14ac:dyDescent="0.2">
      <c r="B1256" s="27">
        <f>BETA!P1256</f>
        <v>8.2907831007430821E-2</v>
      </c>
      <c r="C1256" s="29">
        <f>BETA!Q1256</f>
        <v>0.11186702550101175</v>
      </c>
      <c r="D1256" s="23"/>
      <c r="E1256" s="23"/>
      <c r="F1256" s="23"/>
      <c r="G1256" s="23"/>
      <c r="H1256" s="23"/>
      <c r="I1256" s="23"/>
    </row>
    <row r="1257" spans="2:9" x14ac:dyDescent="0.2">
      <c r="B1257" s="27">
        <f>BETA!P1257</f>
        <v>-3.9637602078365759E-2</v>
      </c>
      <c r="C1257" s="29">
        <f>BETA!Q1257</f>
        <v>-4.5959259352492059E-2</v>
      </c>
      <c r="D1257" s="23"/>
      <c r="E1257" s="23"/>
      <c r="F1257" s="23"/>
      <c r="G1257" s="23"/>
      <c r="H1257" s="23"/>
      <c r="I1257" s="23"/>
    </row>
    <row r="1258" spans="2:9" x14ac:dyDescent="0.2">
      <c r="B1258" s="27">
        <f>BETA!P1258</f>
        <v>8.5316027211772991E-2</v>
      </c>
      <c r="C1258" s="29">
        <f>BETA!Q1258</f>
        <v>0.13110092186366987</v>
      </c>
      <c r="D1258" s="23"/>
      <c r="E1258" s="23"/>
      <c r="F1258" s="23"/>
      <c r="G1258" s="23"/>
      <c r="H1258" s="23"/>
      <c r="I1258" s="23"/>
    </row>
    <row r="1259" spans="2:9" x14ac:dyDescent="0.2">
      <c r="B1259" s="27">
        <f>BETA!P1259</f>
        <v>-1.750959163836358E-3</v>
      </c>
      <c r="C1259" s="29">
        <f>BETA!Q1259</f>
        <v>6.7584133665471108E-3</v>
      </c>
      <c r="D1259" s="23"/>
      <c r="E1259" s="23"/>
      <c r="F1259" s="23"/>
      <c r="G1259" s="23"/>
      <c r="H1259" s="23"/>
      <c r="I1259" s="23"/>
    </row>
    <row r="1260" spans="2:9" x14ac:dyDescent="0.2">
      <c r="B1260" s="27">
        <f>BETA!P1260</f>
        <v>5.3055150644186859E-2</v>
      </c>
      <c r="C1260" s="29">
        <f>BETA!Q1260</f>
        <v>5.3243920548031468E-2</v>
      </c>
      <c r="D1260" s="23"/>
      <c r="E1260" s="23"/>
      <c r="F1260" s="23"/>
      <c r="G1260" s="23"/>
      <c r="H1260" s="23"/>
      <c r="I1260" s="23"/>
    </row>
    <row r="1261" spans="2:9" x14ac:dyDescent="0.2">
      <c r="B1261" s="27">
        <f>BETA!P1261</f>
        <v>2.3512524667936754E-2</v>
      </c>
      <c r="C1261" s="29">
        <f>BETA!Q1261</f>
        <v>3.0326909522132257E-2</v>
      </c>
      <c r="D1261" s="23"/>
      <c r="E1261" s="23"/>
      <c r="F1261" s="23"/>
      <c r="G1261" s="23"/>
      <c r="H1261" s="23"/>
      <c r="I1261" s="23"/>
    </row>
    <row r="1262" spans="2:9" x14ac:dyDescent="0.2">
      <c r="B1262" s="27">
        <f>BETA!P1262</f>
        <v>-1.5902690249950879E-3</v>
      </c>
      <c r="C1262" s="29">
        <f>BETA!Q1262</f>
        <v>6.323085547625602E-3</v>
      </c>
      <c r="D1262" s="23"/>
      <c r="E1262" s="23"/>
      <c r="F1262" s="23"/>
      <c r="G1262" s="23"/>
      <c r="H1262" s="23"/>
      <c r="I1262" s="23"/>
    </row>
    <row r="1263" spans="2:9" x14ac:dyDescent="0.2">
      <c r="B1263" s="27">
        <f>BETA!P1263</f>
        <v>5.5617735685095952E-3</v>
      </c>
      <c r="C1263" s="29">
        <f>BETA!Q1263</f>
        <v>7.2297390163153759E-3</v>
      </c>
      <c r="D1263" s="23"/>
      <c r="E1263" s="23"/>
      <c r="F1263" s="23"/>
      <c r="G1263" s="23"/>
      <c r="H1263" s="23"/>
      <c r="I1263" s="23"/>
    </row>
    <row r="1264" spans="2:9" x14ac:dyDescent="0.2">
      <c r="B1264" s="27">
        <f>BETA!P1264</f>
        <v>-1.2497081921966404E-2</v>
      </c>
      <c r="C1264" s="29">
        <f>BETA!Q1264</f>
        <v>-4.3023364573564178E-3</v>
      </c>
      <c r="D1264" s="23"/>
      <c r="E1264" s="23"/>
      <c r="F1264" s="23"/>
      <c r="G1264" s="23"/>
      <c r="H1264" s="23"/>
      <c r="I1264" s="23"/>
    </row>
    <row r="1265" spans="2:9" x14ac:dyDescent="0.2">
      <c r="B1265" s="27">
        <f>BETA!P1265</f>
        <v>4.0101407314302581E-3</v>
      </c>
      <c r="C1265" s="29">
        <f>BETA!Q1265</f>
        <v>1.8965461683460565E-2</v>
      </c>
      <c r="D1265" s="23"/>
      <c r="E1265" s="23"/>
      <c r="F1265" s="23"/>
      <c r="G1265" s="23"/>
      <c r="H1265" s="23"/>
      <c r="I1265" s="23"/>
    </row>
    <row r="1266" spans="2:9" x14ac:dyDescent="0.2">
      <c r="B1266" s="27">
        <f>BETA!P1266</f>
        <v>3.7121516246536625E-2</v>
      </c>
      <c r="C1266" s="29">
        <f>BETA!Q1266</f>
        <v>5.3810559383156986E-2</v>
      </c>
      <c r="D1266" s="23"/>
      <c r="E1266" s="23"/>
      <c r="F1266" s="23"/>
      <c r="G1266" s="23"/>
      <c r="H1266" s="23"/>
      <c r="I1266" s="23"/>
    </row>
    <row r="1267" spans="2:9" x14ac:dyDescent="0.2">
      <c r="B1267" s="27">
        <f>BETA!P1267</f>
        <v>3.5989411307024697E-3</v>
      </c>
      <c r="C1267" s="29">
        <f>BETA!Q1267</f>
        <v>-8.8040152355421206E-3</v>
      </c>
      <c r="D1267" s="23"/>
      <c r="E1267" s="23"/>
      <c r="F1267" s="23"/>
      <c r="G1267" s="23"/>
      <c r="H1267" s="23"/>
      <c r="I1267" s="23"/>
    </row>
    <row r="1268" spans="2:9" x14ac:dyDescent="0.2">
      <c r="B1268" s="27">
        <f>BETA!P1268</f>
        <v>9.7852649861107557E-3</v>
      </c>
      <c r="C1268" s="29">
        <f>BETA!Q1268</f>
        <v>-8.9154070987766795E-4</v>
      </c>
      <c r="D1268" s="23"/>
      <c r="E1268" s="23"/>
      <c r="F1268" s="23"/>
      <c r="G1268" s="23"/>
      <c r="H1268" s="23"/>
      <c r="I1268" s="23"/>
    </row>
    <row r="1269" spans="2:9" x14ac:dyDescent="0.2">
      <c r="B1269" s="27">
        <f>BETA!P1269</f>
        <v>2.0343631492221806E-3</v>
      </c>
      <c r="C1269" s="29">
        <f>BETA!Q1269</f>
        <v>-4.5385857030079612E-3</v>
      </c>
      <c r="D1269" s="23"/>
      <c r="E1269" s="23"/>
      <c r="F1269" s="23"/>
      <c r="G1269" s="23"/>
      <c r="H1269" s="23"/>
      <c r="I1269" s="23"/>
    </row>
    <row r="1270" spans="2:9" x14ac:dyDescent="0.2">
      <c r="B1270" s="27">
        <f>BETA!P1270</f>
        <v>1.9793528505702498E-2</v>
      </c>
      <c r="C1270" s="29">
        <f>BETA!Q1270</f>
        <v>2.565202740417066E-2</v>
      </c>
      <c r="D1270" s="23"/>
      <c r="E1270" s="23"/>
      <c r="F1270" s="23"/>
      <c r="G1270" s="23"/>
      <c r="H1270" s="23"/>
      <c r="I1270" s="23"/>
    </row>
    <row r="1271" spans="2:9" x14ac:dyDescent="0.2">
      <c r="B1271" s="27">
        <f>BETA!P1271</f>
        <v>3.7064951604069544E-3</v>
      </c>
      <c r="C1271" s="29">
        <f>BETA!Q1271</f>
        <v>-4.3760799629409793E-3</v>
      </c>
      <c r="D1271" s="23"/>
      <c r="E1271" s="23"/>
      <c r="F1271" s="23"/>
      <c r="G1271" s="23"/>
      <c r="H1271" s="23"/>
      <c r="I1271" s="23"/>
    </row>
    <row r="1272" spans="2:9" x14ac:dyDescent="0.2">
      <c r="B1272" s="27">
        <f>BETA!P1272</f>
        <v>-1.0426600387307462E-2</v>
      </c>
      <c r="C1272" s="29">
        <f>BETA!Q1272</f>
        <v>-1.0036023749448057E-2</v>
      </c>
      <c r="D1272" s="23"/>
      <c r="E1272" s="23"/>
      <c r="F1272" s="23"/>
      <c r="G1272" s="23"/>
      <c r="H1272" s="23"/>
      <c r="I1272" s="23"/>
    </row>
    <row r="1273" spans="2:9" x14ac:dyDescent="0.2">
      <c r="B1273" s="27">
        <f>BETA!P1273</f>
        <v>3.9367924477993086E-3</v>
      </c>
      <c r="C1273" s="29">
        <f>BETA!Q1273</f>
        <v>6.4536075351664659E-3</v>
      </c>
      <c r="D1273" s="23"/>
      <c r="E1273" s="23"/>
      <c r="F1273" s="23"/>
      <c r="G1273" s="23"/>
      <c r="H1273" s="23"/>
      <c r="I1273" s="23"/>
    </row>
    <row r="1274" spans="2:9" x14ac:dyDescent="0.2">
      <c r="B1274" s="27">
        <f>BETA!P1274</f>
        <v>4.9092938006157164E-3</v>
      </c>
      <c r="C1274" s="29">
        <f>BETA!Q1274</f>
        <v>-2.5764472859574161E-3</v>
      </c>
      <c r="D1274" s="23"/>
      <c r="E1274" s="23"/>
      <c r="F1274" s="23"/>
      <c r="G1274" s="23"/>
      <c r="H1274" s="23"/>
      <c r="I1274" s="23"/>
    </row>
    <row r="1275" spans="2:9" x14ac:dyDescent="0.2">
      <c r="B1275" s="27">
        <f>BETA!P1275</f>
        <v>4.8853103289701084E-3</v>
      </c>
      <c r="C1275" s="29">
        <f>BETA!Q1275</f>
        <v>1.5226326640328223E-2</v>
      </c>
      <c r="D1275" s="23"/>
      <c r="E1275" s="23"/>
      <c r="F1275" s="23"/>
      <c r="G1275" s="23"/>
      <c r="H1275" s="23"/>
      <c r="I1275" s="23"/>
    </row>
    <row r="1276" spans="2:9" x14ac:dyDescent="0.2">
      <c r="B1276" s="27">
        <f>BETA!P1276</f>
        <v>2.5560777097488269E-3</v>
      </c>
      <c r="C1276" s="29">
        <f>BETA!Q1276</f>
        <v>9.9132577237679917E-3</v>
      </c>
      <c r="D1276" s="23"/>
      <c r="E1276" s="23"/>
      <c r="F1276" s="23"/>
      <c r="G1276" s="23"/>
      <c r="H1276" s="23"/>
      <c r="I1276" s="23"/>
    </row>
    <row r="1277" spans="2:9" x14ac:dyDescent="0.2">
      <c r="B1277" s="27">
        <f>BETA!P1277</f>
        <v>-8.450192366294608E-3</v>
      </c>
      <c r="C1277" s="29">
        <f>BETA!Q1277</f>
        <v>-7.0422826254128114E-3</v>
      </c>
      <c r="D1277" s="23"/>
      <c r="E1277" s="23"/>
      <c r="F1277" s="23"/>
      <c r="G1277" s="23"/>
      <c r="H1277" s="23"/>
      <c r="I1277" s="23"/>
    </row>
    <row r="1278" spans="2:9" x14ac:dyDescent="0.2">
      <c r="B1278" s="27">
        <f>BETA!P1278</f>
        <v>-5.7550572634968043E-3</v>
      </c>
      <c r="C1278" s="29">
        <f>BETA!Q1278</f>
        <v>-1.1870968684055338E-2</v>
      </c>
      <c r="D1278" s="23"/>
      <c r="E1278" s="23"/>
      <c r="F1278" s="23"/>
      <c r="G1278" s="23"/>
      <c r="H1278" s="23"/>
      <c r="I1278" s="23"/>
    </row>
    <row r="1279" spans="2:9" x14ac:dyDescent="0.2">
      <c r="B1279" s="27">
        <f>BETA!P1279</f>
        <v>3.9509816625930066E-3</v>
      </c>
      <c r="C1279" s="29">
        <f>BETA!Q1279</f>
        <v>9.4679236721150837E-3</v>
      </c>
      <c r="D1279" s="23"/>
      <c r="E1279" s="23"/>
      <c r="F1279" s="23"/>
      <c r="G1279" s="23"/>
      <c r="H1279" s="23"/>
      <c r="I1279" s="23"/>
    </row>
    <row r="1280" spans="2:9" x14ac:dyDescent="0.2">
      <c r="B1280" s="27">
        <f>BETA!P1280</f>
        <v>3.9826425375860718E-3</v>
      </c>
      <c r="C1280" s="29">
        <f>BETA!Q1280</f>
        <v>-1.5083445346661306E-2</v>
      </c>
      <c r="D1280" s="23"/>
      <c r="E1280" s="23"/>
      <c r="F1280" s="23"/>
      <c r="G1280" s="23"/>
      <c r="H1280" s="23"/>
      <c r="I1280" s="23"/>
    </row>
    <row r="1281" spans="2:9" x14ac:dyDescent="0.2">
      <c r="B1281" s="27">
        <f>BETA!P1281</f>
        <v>-3.9629547494464193E-3</v>
      </c>
      <c r="C1281" s="29">
        <f>BETA!Q1281</f>
        <v>-1.7659596508155507E-2</v>
      </c>
      <c r="D1281" s="23"/>
      <c r="E1281" s="23"/>
      <c r="F1281" s="23"/>
      <c r="G1281" s="23"/>
      <c r="H1281" s="23"/>
      <c r="I1281" s="23"/>
    </row>
    <row r="1282" spans="2:9" x14ac:dyDescent="0.2">
      <c r="B1282" s="27">
        <f>BETA!P1282</f>
        <v>-8.6237859924106642E-3</v>
      </c>
      <c r="C1282" s="29">
        <f>BETA!Q1282</f>
        <v>-1.2577908080603932E-2</v>
      </c>
      <c r="D1282" s="23"/>
      <c r="E1282" s="23"/>
      <c r="F1282" s="23"/>
      <c r="G1282" s="23"/>
      <c r="H1282" s="23"/>
      <c r="I1282" s="23"/>
    </row>
    <row r="1283" spans="2:9" x14ac:dyDescent="0.2">
      <c r="B1283" s="27">
        <f>BETA!P1283</f>
        <v>-2.2739655395696907E-2</v>
      </c>
      <c r="C1283" s="29">
        <f>BETA!Q1283</f>
        <v>-8.4975405104406633E-3</v>
      </c>
      <c r="D1283" s="23"/>
      <c r="E1283" s="23"/>
      <c r="F1283" s="23"/>
      <c r="G1283" s="23"/>
      <c r="H1283" s="23"/>
      <c r="I1283" s="23"/>
    </row>
    <row r="1284" spans="2:9" x14ac:dyDescent="0.2">
      <c r="B1284" s="27">
        <f>BETA!P1284</f>
        <v>-3.4363483445117205E-3</v>
      </c>
      <c r="C1284" s="29">
        <f>BETA!Q1284</f>
        <v>-4.9491051244003005E-3</v>
      </c>
      <c r="D1284" s="23"/>
      <c r="E1284" s="23"/>
      <c r="F1284" s="23"/>
      <c r="G1284" s="23"/>
      <c r="H1284" s="23"/>
      <c r="I1284" s="23"/>
    </row>
    <row r="1285" spans="2:9" x14ac:dyDescent="0.2">
      <c r="B1285" s="27">
        <f>BETA!P1285</f>
        <v>2.4559326168897593E-2</v>
      </c>
      <c r="C1285" s="29">
        <f>BETA!Q1285</f>
        <v>3.3249272931020563E-2</v>
      </c>
      <c r="D1285" s="23"/>
      <c r="E1285" s="23"/>
      <c r="F1285" s="23"/>
      <c r="G1285" s="23"/>
      <c r="H1285" s="23"/>
      <c r="I1285" s="23"/>
    </row>
    <row r="1286" spans="2:9" x14ac:dyDescent="0.2">
      <c r="B1286" s="27">
        <f>BETA!P1286</f>
        <v>4.6628274460654168E-3</v>
      </c>
      <c r="C1286" s="29">
        <f>BETA!Q1286</f>
        <v>2.1914814961586085E-3</v>
      </c>
      <c r="D1286" s="23"/>
      <c r="E1286" s="23"/>
      <c r="F1286" s="23"/>
      <c r="G1286" s="23"/>
      <c r="H1286" s="23"/>
      <c r="I1286" s="23"/>
    </row>
    <row r="1287" spans="2:9" x14ac:dyDescent="0.2">
      <c r="B1287" s="27">
        <f>BETA!P1287</f>
        <v>6.9378282698806457E-3</v>
      </c>
      <c r="C1287" s="29">
        <f>BETA!Q1287</f>
        <v>5.9339259477583202E-3</v>
      </c>
      <c r="D1287" s="23"/>
      <c r="E1287" s="23"/>
      <c r="F1287" s="23"/>
      <c r="G1287" s="23"/>
      <c r="H1287" s="23"/>
      <c r="I1287" s="23"/>
    </row>
    <row r="1288" spans="2:9" x14ac:dyDescent="0.2">
      <c r="B1288" s="27">
        <f>BETA!P1288</f>
        <v>-5.642284377996157E-3</v>
      </c>
      <c r="C1288" s="29">
        <f>BETA!Q1288</f>
        <v>2.5808218617242428E-3</v>
      </c>
      <c r="D1288" s="23"/>
      <c r="E1288" s="23"/>
      <c r="F1288" s="23"/>
      <c r="G1288" s="23"/>
      <c r="H1288" s="23"/>
      <c r="I1288" s="23"/>
    </row>
    <row r="1289" spans="2:9" x14ac:dyDescent="0.2">
      <c r="B1289" s="27">
        <f>BETA!P1289</f>
        <v>4.5848950497410284E-3</v>
      </c>
      <c r="C1289" s="29">
        <f>BETA!Q1289</f>
        <v>4.1965676858718645E-3</v>
      </c>
      <c r="D1289" s="23"/>
      <c r="E1289" s="23"/>
      <c r="F1289" s="23"/>
      <c r="G1289" s="23"/>
      <c r="H1289" s="23"/>
      <c r="I1289" s="23"/>
    </row>
    <row r="1290" spans="2:9" x14ac:dyDescent="0.2">
      <c r="B1290" s="27">
        <f>BETA!P1290</f>
        <v>1.1068842093238419E-2</v>
      </c>
      <c r="C1290" s="29">
        <f>BETA!Q1290</f>
        <v>-3.8574811816565872E-3</v>
      </c>
      <c r="D1290" s="23"/>
      <c r="E1290" s="23"/>
      <c r="F1290" s="23"/>
      <c r="G1290" s="23"/>
      <c r="H1290" s="23"/>
      <c r="I1290" s="23"/>
    </row>
    <row r="1291" spans="2:9" x14ac:dyDescent="0.2">
      <c r="B1291" s="27">
        <f>BETA!P1291</f>
        <v>-5.4648598726219286E-3</v>
      </c>
      <c r="C1291" s="29">
        <f>BETA!Q1291</f>
        <v>-1.9721263641279369E-2</v>
      </c>
      <c r="D1291" s="23"/>
      <c r="E1291" s="23"/>
      <c r="F1291" s="23"/>
      <c r="G1291" s="23"/>
      <c r="H1291" s="23"/>
      <c r="I1291" s="23"/>
    </row>
    <row r="1292" spans="2:9" x14ac:dyDescent="0.2">
      <c r="B1292" s="27">
        <f>BETA!P1292</f>
        <v>-6.5700636979583258E-3</v>
      </c>
      <c r="C1292" s="29">
        <f>BETA!Q1292</f>
        <v>-1.4488968987028962E-2</v>
      </c>
      <c r="D1292" s="23"/>
      <c r="E1292" s="23"/>
      <c r="F1292" s="23"/>
      <c r="G1292" s="23"/>
      <c r="H1292" s="23"/>
      <c r="I1292" s="23"/>
    </row>
    <row r="1293" spans="2:9" x14ac:dyDescent="0.2">
      <c r="B1293" s="27">
        <f>BETA!P1293</f>
        <v>5.0565864151062723E-3</v>
      </c>
      <c r="C1293" s="29">
        <f>BETA!Q1293</f>
        <v>6.9920575728507931E-3</v>
      </c>
      <c r="D1293" s="23"/>
      <c r="E1293" s="23"/>
      <c r="F1293" s="23"/>
      <c r="G1293" s="23"/>
      <c r="H1293" s="23"/>
      <c r="I1293" s="23"/>
    </row>
    <row r="1294" spans="2:9" x14ac:dyDescent="0.2">
      <c r="B1294" s="27">
        <f>BETA!P1294</f>
        <v>4.9509640468420333E-3</v>
      </c>
      <c r="C1294" s="29">
        <f>BETA!Q1294</f>
        <v>1.3289232118682706E-2</v>
      </c>
      <c r="D1294" s="23"/>
      <c r="E1294" s="23"/>
      <c r="F1294" s="23"/>
      <c r="G1294" s="23"/>
      <c r="H1294" s="23"/>
      <c r="I1294" s="23"/>
    </row>
    <row r="1295" spans="2:9" x14ac:dyDescent="0.2">
      <c r="B1295" s="27">
        <f>BETA!P1295</f>
        <v>9.9782461235083456E-3</v>
      </c>
      <c r="C1295" s="29">
        <f>BETA!Q1295</f>
        <v>1.7313499068236107E-2</v>
      </c>
      <c r="D1295" s="23"/>
      <c r="E1295" s="23"/>
      <c r="F1295" s="23"/>
      <c r="G1295" s="23"/>
      <c r="H1295" s="23"/>
      <c r="I1295" s="23"/>
    </row>
    <row r="1296" spans="2:9" x14ac:dyDescent="0.2">
      <c r="B1296" s="27">
        <f>BETA!P1296</f>
        <v>-3.0544387777807524E-4</v>
      </c>
      <c r="C1296" s="29">
        <f>BETA!Q1296</f>
        <v>-3.5201769359004022E-3</v>
      </c>
      <c r="D1296" s="23"/>
      <c r="E1296" s="23"/>
      <c r="F1296" s="23"/>
      <c r="G1296" s="23"/>
      <c r="H1296" s="23"/>
      <c r="I1296" s="23"/>
    </row>
    <row r="1297" spans="2:9" x14ac:dyDescent="0.2">
      <c r="B1297" s="27">
        <f>BETA!P1297</f>
        <v>-1.427833736143827E-3</v>
      </c>
      <c r="C1297" s="29">
        <f>BETA!Q1297</f>
        <v>1.2132799141736776E-2</v>
      </c>
      <c r="D1297" s="23"/>
      <c r="E1297" s="23"/>
      <c r="F1297" s="23"/>
      <c r="G1297" s="23"/>
      <c r="H1297" s="23"/>
      <c r="I1297" s="23"/>
    </row>
    <row r="1298" spans="2:9" x14ac:dyDescent="0.2">
      <c r="B1298" s="27">
        <f>BETA!P1298</f>
        <v>1.9063449103560704E-3</v>
      </c>
      <c r="C1298" s="29">
        <f>BETA!Q1298</f>
        <v>2.1416150602801285E-3</v>
      </c>
      <c r="D1298" s="23"/>
      <c r="E1298" s="23"/>
      <c r="F1298" s="23"/>
      <c r="G1298" s="23"/>
      <c r="H1298" s="23"/>
      <c r="I1298" s="23"/>
    </row>
    <row r="1299" spans="2:9" x14ac:dyDescent="0.2">
      <c r="B1299" s="27">
        <f>BETA!P1299</f>
        <v>-2.2178132784127468E-3</v>
      </c>
      <c r="C1299" s="29">
        <f>BETA!Q1299</f>
        <v>-1.4138793397577742E-2</v>
      </c>
      <c r="D1299" s="23"/>
      <c r="E1299" s="23"/>
      <c r="F1299" s="23"/>
      <c r="G1299" s="23"/>
      <c r="H1299" s="23"/>
      <c r="I1299" s="23"/>
    </row>
    <row r="1300" spans="2:9" x14ac:dyDescent="0.2">
      <c r="B1300" s="27">
        <f>BETA!P1300</f>
        <v>-6.2298748772563273E-3</v>
      </c>
      <c r="C1300" s="29">
        <f>BETA!Q1300</f>
        <v>3.5872656831535473E-3</v>
      </c>
      <c r="D1300" s="23"/>
      <c r="E1300" s="23"/>
      <c r="F1300" s="23"/>
      <c r="G1300" s="23"/>
      <c r="H1300" s="23"/>
      <c r="I1300" s="23"/>
    </row>
    <row r="1301" spans="2:9" x14ac:dyDescent="0.2">
      <c r="B1301" s="27">
        <f>BETA!P1301</f>
        <v>-3.5488616880936402E-3</v>
      </c>
      <c r="C1301" s="29">
        <f>BETA!Q1301</f>
        <v>3.7763886001643755E-3</v>
      </c>
      <c r="D1301" s="23"/>
      <c r="E1301" s="23"/>
      <c r="F1301" s="23"/>
      <c r="G1301" s="23"/>
      <c r="H1301" s="23"/>
      <c r="I1301" s="23"/>
    </row>
    <row r="1302" spans="2:9" x14ac:dyDescent="0.2">
      <c r="B1302" s="27">
        <f>BETA!P1302</f>
        <v>-1.5427783955390387E-2</v>
      </c>
      <c r="C1302" s="29">
        <f>BETA!Q1302</f>
        <v>-2.5012378322624831E-2</v>
      </c>
      <c r="D1302" s="23"/>
      <c r="E1302" s="23"/>
      <c r="F1302" s="23"/>
      <c r="G1302" s="23"/>
      <c r="H1302" s="23"/>
      <c r="I1302" s="23"/>
    </row>
    <row r="1303" spans="2:9" x14ac:dyDescent="0.2">
      <c r="B1303" s="27">
        <f>BETA!P1303</f>
        <v>1.2665387131009121E-3</v>
      </c>
      <c r="C1303" s="29">
        <f>BETA!Q1303</f>
        <v>1.723841144002275E-3</v>
      </c>
      <c r="D1303" s="23"/>
      <c r="E1303" s="23"/>
      <c r="F1303" s="23"/>
      <c r="G1303" s="23"/>
      <c r="H1303" s="23"/>
      <c r="I1303" s="23"/>
    </row>
    <row r="1304" spans="2:9" x14ac:dyDescent="0.2">
      <c r="B1304" s="27">
        <f>BETA!P1304</f>
        <v>-4.7296034874039486E-3</v>
      </c>
      <c r="C1304" s="29">
        <f>BETA!Q1304</f>
        <v>-3.4506590484948453E-3</v>
      </c>
      <c r="D1304" s="23"/>
      <c r="E1304" s="23"/>
      <c r="F1304" s="23"/>
      <c r="G1304" s="23"/>
      <c r="H1304" s="23"/>
      <c r="I1304" s="23"/>
    </row>
    <row r="1305" spans="2:9" x14ac:dyDescent="0.2">
      <c r="B1305" s="27">
        <f>BETA!P1305</f>
        <v>1.9186566278656864E-2</v>
      </c>
      <c r="C1305" s="29">
        <f>BETA!Q1305</f>
        <v>2.6873803846111988E-2</v>
      </c>
      <c r="D1305" s="23"/>
      <c r="E1305" s="23"/>
      <c r="F1305" s="23"/>
      <c r="G1305" s="23"/>
      <c r="H1305" s="23"/>
      <c r="I1305" s="23"/>
    </row>
    <row r="1306" spans="2:9" x14ac:dyDescent="0.2">
      <c r="B1306" s="27">
        <f>BETA!P1306</f>
        <v>3.9000545876663717E-3</v>
      </c>
      <c r="C1306" s="29">
        <f>BETA!Q1306</f>
        <v>1.8668453355531377E-2</v>
      </c>
      <c r="D1306" s="23"/>
      <c r="E1306" s="23"/>
      <c r="F1306" s="23"/>
      <c r="G1306" s="23"/>
      <c r="H1306" s="23"/>
      <c r="I1306" s="23"/>
    </row>
    <row r="1307" spans="2:9" x14ac:dyDescent="0.2">
      <c r="B1307" s="27">
        <f>BETA!P1307</f>
        <v>-7.7320948673717813E-3</v>
      </c>
      <c r="C1307" s="29">
        <f>BETA!Q1307</f>
        <v>-1.0958831821248237E-2</v>
      </c>
      <c r="D1307" s="23"/>
      <c r="E1307" s="23"/>
      <c r="F1307" s="23"/>
      <c r="G1307" s="23"/>
      <c r="H1307" s="23"/>
      <c r="I1307" s="23"/>
    </row>
    <row r="1308" spans="2:9" x14ac:dyDescent="0.2">
      <c r="B1308" s="27">
        <f>BETA!P1308</f>
        <v>-1.2664767191167346E-3</v>
      </c>
      <c r="C1308" s="29">
        <f>BETA!Q1308</f>
        <v>7.1866159719617918E-3</v>
      </c>
      <c r="D1308" s="23"/>
      <c r="E1308" s="23"/>
      <c r="F1308" s="23"/>
      <c r="G1308" s="23"/>
      <c r="H1308" s="23"/>
      <c r="I1308" s="23"/>
    </row>
    <row r="1309" spans="2:9" x14ac:dyDescent="0.2">
      <c r="B1309" s="27">
        <f>BETA!P1309</f>
        <v>7.3482665403054783E-3</v>
      </c>
      <c r="C1309" s="29">
        <f>BETA!Q1309</f>
        <v>0</v>
      </c>
      <c r="D1309" s="23"/>
      <c r="E1309" s="23"/>
      <c r="F1309" s="23"/>
      <c r="G1309" s="23"/>
      <c r="H1309" s="23"/>
      <c r="I1309" s="23"/>
    </row>
    <row r="1310" spans="2:9" x14ac:dyDescent="0.2">
      <c r="B1310" s="27">
        <f>BETA!P1310</f>
        <v>4.1235060393164891E-4</v>
      </c>
      <c r="C1310" s="29">
        <f>BETA!Q1310</f>
        <v>7.9907970182435673E-3</v>
      </c>
      <c r="D1310" s="23"/>
      <c r="E1310" s="23"/>
      <c r="F1310" s="23"/>
      <c r="G1310" s="23"/>
      <c r="H1310" s="23"/>
      <c r="I1310" s="23"/>
    </row>
    <row r="1311" spans="2:9" x14ac:dyDescent="0.2">
      <c r="B1311" s="27">
        <f>BETA!P1311</f>
        <v>-9.9441348619588622E-3</v>
      </c>
      <c r="C1311" s="29">
        <f>BETA!Q1311</f>
        <v>-3.1606546324159934E-2</v>
      </c>
      <c r="D1311" s="23"/>
      <c r="E1311" s="23"/>
      <c r="F1311" s="23"/>
      <c r="G1311" s="23"/>
      <c r="H1311" s="23"/>
      <c r="I1311" s="23"/>
    </row>
    <row r="1312" spans="2:9" x14ac:dyDescent="0.2">
      <c r="B1312" s="27">
        <f>BETA!P1312</f>
        <v>7.2012396642442871E-3</v>
      </c>
      <c r="C1312" s="29">
        <f>BETA!Q1312</f>
        <v>5.6189431253760858E-3</v>
      </c>
      <c r="D1312" s="23"/>
      <c r="E1312" s="23"/>
      <c r="F1312" s="23"/>
      <c r="G1312" s="23"/>
      <c r="H1312" s="23"/>
      <c r="I1312" s="23"/>
    </row>
    <row r="1313" spans="2:9" x14ac:dyDescent="0.2">
      <c r="B1313" s="27">
        <f>BETA!P1313</f>
        <v>4.3656253063317461E-3</v>
      </c>
      <c r="C1313" s="29">
        <f>BETA!Q1313</f>
        <v>3.3697295668427838E-3</v>
      </c>
      <c r="D1313" s="23"/>
      <c r="E1313" s="23"/>
      <c r="F1313" s="23"/>
      <c r="G1313" s="23"/>
      <c r="H1313" s="23"/>
      <c r="I1313" s="23"/>
    </row>
    <row r="1314" spans="2:9" x14ac:dyDescent="0.2">
      <c r="B1314" s="27">
        <f>BETA!P1314</f>
        <v>9.3322234889089766E-4</v>
      </c>
      <c r="C1314" s="29">
        <f>BETA!Q1314</f>
        <v>-4.4504456463606802E-3</v>
      </c>
      <c r="D1314" s="23"/>
      <c r="E1314" s="23"/>
      <c r="F1314" s="23"/>
      <c r="G1314" s="23"/>
      <c r="H1314" s="23"/>
      <c r="I1314" s="23"/>
    </row>
    <row r="1315" spans="2:9" x14ac:dyDescent="0.2">
      <c r="B1315" s="27">
        <f>BETA!P1315</f>
        <v>-1.8283145510157185E-4</v>
      </c>
      <c r="C1315" s="29">
        <f>BETA!Q1315</f>
        <v>3.6427455284108725E-3</v>
      </c>
      <c r="D1315" s="23"/>
      <c r="E1315" s="23"/>
      <c r="F1315" s="23"/>
      <c r="G1315" s="23"/>
      <c r="H1315" s="23"/>
      <c r="I1315" s="23"/>
    </row>
    <row r="1316" spans="2:9" x14ac:dyDescent="0.2">
      <c r="B1316" s="27">
        <f>BETA!P1316</f>
        <v>-2.7717559296683435E-3</v>
      </c>
      <c r="C1316" s="29">
        <f>BETA!Q1316</f>
        <v>-9.4314208015152561E-4</v>
      </c>
      <c r="D1316" s="23"/>
      <c r="E1316" s="23"/>
      <c r="F1316" s="23"/>
      <c r="G1316" s="23"/>
      <c r="H1316" s="23"/>
      <c r="I1316" s="23"/>
    </row>
    <row r="1317" spans="2:9" x14ac:dyDescent="0.2">
      <c r="B1317" s="27">
        <f>BETA!P1317</f>
        <v>-4.9788586224462101E-3</v>
      </c>
      <c r="C1317" s="29">
        <f>BETA!Q1317</f>
        <v>5.1092548119885802E-3</v>
      </c>
      <c r="D1317" s="23"/>
      <c r="E1317" s="23"/>
      <c r="F1317" s="23"/>
      <c r="G1317" s="23"/>
      <c r="H1317" s="23"/>
      <c r="I1317" s="23"/>
    </row>
    <row r="1318" spans="2:9" x14ac:dyDescent="0.2">
      <c r="B1318" s="27">
        <f>BETA!P1318</f>
        <v>-1.0048584453780375E-2</v>
      </c>
      <c r="C1318" s="29">
        <f>BETA!Q1318</f>
        <v>2.1434799552558707E-3</v>
      </c>
      <c r="D1318" s="23"/>
      <c r="E1318" s="23"/>
      <c r="F1318" s="23"/>
      <c r="G1318" s="23"/>
      <c r="H1318" s="23"/>
      <c r="I1318" s="23"/>
    </row>
    <row r="1319" spans="2:9" x14ac:dyDescent="0.2">
      <c r="B1319" s="27">
        <f>BETA!P1319</f>
        <v>1.7325534548446213E-3</v>
      </c>
      <c r="C1319" s="29">
        <f>BETA!Q1319</f>
        <v>6.3365227857925914E-3</v>
      </c>
      <c r="D1319" s="23"/>
      <c r="E1319" s="23"/>
      <c r="F1319" s="23"/>
      <c r="G1319" s="23"/>
      <c r="H1319" s="23"/>
      <c r="I1319" s="23"/>
    </row>
    <row r="1320" spans="2:9" x14ac:dyDescent="0.2">
      <c r="B1320" s="27">
        <f>BETA!P1320</f>
        <v>-1.0491395438408119E-2</v>
      </c>
      <c r="C1320" s="29">
        <f>BETA!Q1320</f>
        <v>-4.0572690492703879E-2</v>
      </c>
      <c r="D1320" s="23"/>
      <c r="E1320" s="23"/>
      <c r="F1320" s="23"/>
      <c r="G1320" s="23"/>
      <c r="H1320" s="23"/>
      <c r="I1320" s="23"/>
    </row>
    <row r="1321" spans="2:9" x14ac:dyDescent="0.2">
      <c r="B1321" s="27">
        <f>BETA!P1321</f>
        <v>-4.1765973071830323E-3</v>
      </c>
      <c r="C1321" s="29">
        <f>BETA!Q1321</f>
        <v>-7.7156049530555382E-3</v>
      </c>
      <c r="D1321" s="23"/>
      <c r="E1321" s="23"/>
      <c r="F1321" s="23"/>
      <c r="G1321" s="23"/>
      <c r="H1321" s="23"/>
      <c r="I1321" s="23"/>
    </row>
    <row r="1322" spans="2:9" x14ac:dyDescent="0.2">
      <c r="B1322" s="27">
        <f>BETA!P1322</f>
        <v>-4.2823315077037639E-3</v>
      </c>
      <c r="C1322" s="29">
        <f>BETA!Q1322</f>
        <v>-1.1869437595286145E-3</v>
      </c>
      <c r="D1322" s="23"/>
      <c r="E1322" s="23"/>
      <c r="F1322" s="23"/>
      <c r="G1322" s="23"/>
      <c r="H1322" s="23"/>
      <c r="I1322" s="23"/>
    </row>
    <row r="1323" spans="2:9" x14ac:dyDescent="0.2">
      <c r="B1323" s="27">
        <f>BETA!P1323</f>
        <v>6.133011887590128E-3</v>
      </c>
      <c r="C1323" s="29">
        <f>BETA!Q1323</f>
        <v>2.2519429216759614E-2</v>
      </c>
      <c r="D1323" s="23"/>
      <c r="E1323" s="23"/>
      <c r="F1323" s="23"/>
      <c r="G1323" s="23"/>
      <c r="H1323" s="23"/>
      <c r="I1323" s="23"/>
    </row>
    <row r="1324" spans="2:9" x14ac:dyDescent="0.2">
      <c r="B1324" s="27">
        <f>BETA!P1324</f>
        <v>-1.0448203639682571E-3</v>
      </c>
      <c r="C1324" s="29">
        <f>BETA!Q1324</f>
        <v>-1.9868203216725173E-2</v>
      </c>
      <c r="D1324" s="23"/>
      <c r="E1324" s="23"/>
      <c r="F1324" s="23"/>
      <c r="G1324" s="23"/>
      <c r="H1324" s="23"/>
      <c r="I1324" s="23"/>
    </row>
    <row r="1325" spans="2:9" x14ac:dyDescent="0.2">
      <c r="B1325" s="27">
        <f>BETA!P1325</f>
        <v>8.2349759444509604E-3</v>
      </c>
      <c r="C1325" s="29">
        <f>BETA!Q1325</f>
        <v>1.6104298003244505E-2</v>
      </c>
      <c r="D1325" s="23"/>
      <c r="E1325" s="23"/>
      <c r="F1325" s="23"/>
      <c r="G1325" s="23"/>
      <c r="H1325" s="23"/>
      <c r="I1325" s="23"/>
    </row>
    <row r="1326" spans="2:9" x14ac:dyDescent="0.2">
      <c r="B1326" s="27">
        <f>BETA!P1326</f>
        <v>1.7322092762658888E-3</v>
      </c>
      <c r="C1326" s="29">
        <f>BETA!Q1326</f>
        <v>1.4430854200712388E-2</v>
      </c>
      <c r="D1326" s="23"/>
      <c r="E1326" s="23"/>
      <c r="F1326" s="23"/>
      <c r="G1326" s="23"/>
      <c r="H1326" s="23"/>
      <c r="I1326" s="23"/>
    </row>
    <row r="1327" spans="2:9" x14ac:dyDescent="0.2">
      <c r="B1327" s="27">
        <f>BETA!P1327</f>
        <v>-4.289204073416996E-3</v>
      </c>
      <c r="C1327" s="29">
        <f>BETA!Q1327</f>
        <v>-8.7562073113176542E-3</v>
      </c>
      <c r="D1327" s="23"/>
      <c r="E1327" s="23"/>
      <c r="F1327" s="23"/>
      <c r="G1327" s="23"/>
      <c r="H1327" s="23"/>
      <c r="I1327" s="23"/>
    </row>
    <row r="1328" spans="2:9" x14ac:dyDescent="0.2">
      <c r="B1328" s="27">
        <f>BETA!P1328</f>
        <v>3.110549919683125E-3</v>
      </c>
      <c r="C1328" s="29">
        <f>BETA!Q1328</f>
        <v>1.4752923728639301E-2</v>
      </c>
      <c r="D1328" s="23"/>
      <c r="E1328" s="23"/>
      <c r="F1328" s="23"/>
      <c r="G1328" s="23"/>
      <c r="H1328" s="23"/>
      <c r="I1328" s="23"/>
    </row>
    <row r="1329" spans="2:9" x14ac:dyDescent="0.2">
      <c r="B1329" s="27">
        <f>BETA!P1329</f>
        <v>-2.049120564334455E-4</v>
      </c>
      <c r="C1329" s="29">
        <f>BETA!Q1329</f>
        <v>-7.0786017077832672E-3</v>
      </c>
      <c r="D1329" s="23"/>
      <c r="E1329" s="23"/>
      <c r="F1329" s="23"/>
      <c r="G1329" s="23"/>
      <c r="H1329" s="23"/>
      <c r="I1329" s="23"/>
    </row>
    <row r="1330" spans="2:9" x14ac:dyDescent="0.2">
      <c r="B1330" s="27">
        <f>BETA!P1330</f>
        <v>8.2115612560190784E-3</v>
      </c>
      <c r="C1330" s="29">
        <f>BETA!Q1330</f>
        <v>1.5507309042838849E-2</v>
      </c>
      <c r="D1330" s="23"/>
      <c r="E1330" s="23"/>
      <c r="F1330" s="23"/>
      <c r="G1330" s="23"/>
      <c r="H1330" s="23"/>
      <c r="I1330" s="23"/>
    </row>
    <row r="1331" spans="2:9" x14ac:dyDescent="0.2">
      <c r="B1331" s="27">
        <f>BETA!P1331</f>
        <v>-2.6672921414719387E-3</v>
      </c>
      <c r="C1331" s="29">
        <f>BETA!Q1331</f>
        <v>3.059530155156154E-3</v>
      </c>
      <c r="D1331" s="23"/>
      <c r="E1331" s="23"/>
      <c r="F1331" s="23"/>
      <c r="G1331" s="23"/>
      <c r="H1331" s="23"/>
      <c r="I1331" s="23"/>
    </row>
    <row r="1332" spans="2:9" x14ac:dyDescent="0.2">
      <c r="B1332" s="27">
        <f>BETA!P1332</f>
        <v>-4.8706193200521129E-3</v>
      </c>
      <c r="C1332" s="29">
        <f>BETA!Q1332</f>
        <v>-8.637013459219697E-4</v>
      </c>
      <c r="D1332" s="23"/>
      <c r="E1332" s="23"/>
      <c r="F1332" s="23"/>
      <c r="G1332" s="23"/>
      <c r="H1332" s="23"/>
      <c r="I1332" s="23"/>
    </row>
    <row r="1333" spans="2:9" x14ac:dyDescent="0.2">
      <c r="B1333" s="27">
        <f>BETA!P1333</f>
        <v>1.6626991808708594E-3</v>
      </c>
      <c r="C1333" s="29">
        <f>BETA!Q1333</f>
        <v>3.3178530767935493E-3</v>
      </c>
      <c r="D1333" s="23"/>
      <c r="E1333" s="23"/>
      <c r="F1333" s="23"/>
      <c r="G1333" s="23"/>
      <c r="H1333" s="23"/>
      <c r="I1333" s="23"/>
    </row>
    <row r="1334" spans="2:9" x14ac:dyDescent="0.2">
      <c r="B1334" s="27">
        <f>BETA!P1334</f>
        <v>-1.3042126244753607E-2</v>
      </c>
      <c r="C1334" s="29">
        <f>BETA!Q1334</f>
        <v>-3.0469451934351136E-2</v>
      </c>
      <c r="D1334" s="23"/>
      <c r="E1334" s="23"/>
      <c r="F1334" s="23"/>
      <c r="G1334" s="23"/>
      <c r="H1334" s="23"/>
      <c r="I1334" s="23"/>
    </row>
    <row r="1335" spans="2:9" x14ac:dyDescent="0.2">
      <c r="B1335" s="27">
        <f>BETA!P1335</f>
        <v>5.3317262194402144E-3</v>
      </c>
      <c r="C1335" s="29">
        <f>BETA!Q1335</f>
        <v>7.2133691474471524E-3</v>
      </c>
      <c r="D1335" s="23"/>
      <c r="E1335" s="23"/>
      <c r="F1335" s="23"/>
      <c r="G1335" s="23"/>
      <c r="H1335" s="23"/>
      <c r="I1335" s="23"/>
    </row>
    <row r="1336" spans="2:9" x14ac:dyDescent="0.2">
      <c r="B1336" s="27">
        <f>BETA!P1336</f>
        <v>1.8828764195451188E-3</v>
      </c>
      <c r="C1336" s="29">
        <f>BETA!Q1336</f>
        <v>1.5274663629614911E-2</v>
      </c>
      <c r="D1336" s="23"/>
      <c r="E1336" s="23"/>
      <c r="F1336" s="23"/>
      <c r="G1336" s="23"/>
      <c r="H1336" s="23"/>
      <c r="I1336" s="23"/>
    </row>
    <row r="1337" spans="2:9" x14ac:dyDescent="0.2">
      <c r="B1337" s="27">
        <f>BETA!P1337</f>
        <v>-4.4856336215949076E-3</v>
      </c>
      <c r="C1337" s="29">
        <f>BETA!Q1337</f>
        <v>-1.2695868866458178E-3</v>
      </c>
      <c r="D1337" s="23"/>
      <c r="E1337" s="23"/>
      <c r="F1337" s="23"/>
      <c r="G1337" s="23"/>
      <c r="H1337" s="23"/>
      <c r="I1337" s="23"/>
    </row>
    <row r="1338" spans="2:9" x14ac:dyDescent="0.2">
      <c r="B1338" s="27">
        <f>BETA!P1338</f>
        <v>-4.5944616743202353E-3</v>
      </c>
      <c r="C1338" s="29">
        <f>BETA!Q1338</f>
        <v>-3.3795499068877924E-2</v>
      </c>
      <c r="D1338" s="23"/>
      <c r="E1338" s="23"/>
      <c r="F1338" s="23"/>
      <c r="G1338" s="23"/>
      <c r="H1338" s="23"/>
      <c r="I1338" s="23"/>
    </row>
    <row r="1339" spans="2:9" x14ac:dyDescent="0.2">
      <c r="B1339" s="27">
        <f>BETA!P1339</f>
        <v>1.7980959417508745E-3</v>
      </c>
      <c r="C1339" s="29">
        <f>BETA!Q1339</f>
        <v>-8.4037026153088099E-3</v>
      </c>
      <c r="D1339" s="23"/>
      <c r="E1339" s="23"/>
      <c r="F1339" s="23"/>
      <c r="G1339" s="23"/>
      <c r="H1339" s="23"/>
      <c r="I1339" s="23"/>
    </row>
    <row r="1340" spans="2:9" x14ac:dyDescent="0.2">
      <c r="B1340" s="27">
        <f>BETA!P1340</f>
        <v>-1.7412514349193454E-3</v>
      </c>
      <c r="C1340" s="29">
        <f>BETA!Q1340</f>
        <v>-1.3958684566872574E-3</v>
      </c>
      <c r="D1340" s="23"/>
      <c r="E1340" s="23"/>
      <c r="F1340" s="23"/>
      <c r="G1340" s="23"/>
      <c r="H1340" s="23"/>
      <c r="I1340" s="23"/>
    </row>
    <row r="1341" spans="2:9" x14ac:dyDescent="0.2">
      <c r="B1341" s="27">
        <f>BETA!P1341</f>
        <v>-4.239175906944591E-3</v>
      </c>
      <c r="C1341" s="29">
        <f>BETA!Q1341</f>
        <v>-6.5868082024444071E-3</v>
      </c>
      <c r="D1341" s="23"/>
      <c r="E1341" s="23"/>
      <c r="F1341" s="23"/>
      <c r="G1341" s="23"/>
      <c r="H1341" s="23"/>
      <c r="I1341" s="23"/>
    </row>
    <row r="1342" spans="2:9" x14ac:dyDescent="0.2">
      <c r="B1342" s="27">
        <f>BETA!P1342</f>
        <v>5.6927013085911358E-3</v>
      </c>
      <c r="C1342" s="29">
        <f>BETA!Q1342</f>
        <v>3.114654152025367E-2</v>
      </c>
      <c r="D1342" s="23"/>
      <c r="E1342" s="23"/>
      <c r="F1342" s="23"/>
      <c r="G1342" s="23"/>
      <c r="H1342" s="23"/>
      <c r="I1342" s="23"/>
    </row>
    <row r="1343" spans="2:9" x14ac:dyDescent="0.2">
      <c r="B1343" s="27">
        <f>BETA!P1343</f>
        <v>-5.3230071064628084E-4</v>
      </c>
      <c r="C1343" s="29">
        <f>BETA!Q1343</f>
        <v>-1.1239153395706062E-2</v>
      </c>
      <c r="D1343" s="23"/>
      <c r="E1343" s="23"/>
      <c r="F1343" s="23"/>
      <c r="G1343" s="23"/>
      <c r="H1343" s="23"/>
      <c r="I1343" s="23"/>
    </row>
    <row r="1344" spans="2:9" x14ac:dyDescent="0.2">
      <c r="B1344" s="27">
        <f>BETA!P1344</f>
        <v>8.1536831963089969E-3</v>
      </c>
      <c r="C1344" s="29">
        <f>BETA!Q1344</f>
        <v>1.2669232974784263E-2</v>
      </c>
      <c r="D1344" s="23"/>
      <c r="E1344" s="23"/>
      <c r="F1344" s="23"/>
      <c r="G1344" s="23"/>
      <c r="H1344" s="23"/>
      <c r="I1344" s="23"/>
    </row>
    <row r="1345" spans="2:9" x14ac:dyDescent="0.2">
      <c r="B1345" s="27">
        <f>BETA!P1345</f>
        <v>-4.5353139342023856E-3</v>
      </c>
      <c r="C1345" s="29">
        <f>BETA!Q1345</f>
        <v>1.6869495865020546E-2</v>
      </c>
      <c r="D1345" s="23"/>
      <c r="E1345" s="23"/>
      <c r="F1345" s="23"/>
      <c r="G1345" s="23"/>
      <c r="H1345" s="23"/>
      <c r="I1345" s="23"/>
    </row>
    <row r="1346" spans="2:9" x14ac:dyDescent="0.2">
      <c r="B1346" s="27">
        <f>BETA!P1346</f>
        <v>-5.4894950051158535E-3</v>
      </c>
      <c r="C1346" s="29">
        <f>BETA!Q1346</f>
        <v>-1.2388228181041544E-2</v>
      </c>
      <c r="D1346" s="23"/>
      <c r="E1346" s="23"/>
      <c r="F1346" s="23"/>
      <c r="G1346" s="23"/>
      <c r="H1346" s="23"/>
      <c r="I1346" s="23"/>
    </row>
    <row r="1347" spans="2:9" x14ac:dyDescent="0.2">
      <c r="B1347" s="27">
        <f>BETA!P1347</f>
        <v>1.334075263357163E-3</v>
      </c>
      <c r="C1347" s="29">
        <f>BETA!Q1347</f>
        <v>6.1459687599739769E-3</v>
      </c>
      <c r="D1347" s="23"/>
      <c r="E1347" s="23"/>
      <c r="F1347" s="23"/>
      <c r="G1347" s="23"/>
      <c r="H1347" s="23"/>
      <c r="I1347" s="23"/>
    </row>
    <row r="1348" spans="2:9" x14ac:dyDescent="0.2">
      <c r="B1348" s="27">
        <f>BETA!P1348</f>
        <v>-3.4033864612583787E-3</v>
      </c>
      <c r="C1348" s="29">
        <f>BETA!Q1348</f>
        <v>7.6464253433329507E-3</v>
      </c>
      <c r="D1348" s="23"/>
      <c r="E1348" s="23"/>
      <c r="F1348" s="23"/>
      <c r="G1348" s="23"/>
      <c r="H1348" s="23"/>
      <c r="I1348" s="23"/>
    </row>
    <row r="1349" spans="2:9" x14ac:dyDescent="0.2">
      <c r="B1349" s="27">
        <f>BETA!P1349</f>
        <v>-8.9620560838886355E-4</v>
      </c>
      <c r="C1349" s="29">
        <f>BETA!Q1349</f>
        <v>-1.6098417914141586E-2</v>
      </c>
      <c r="D1349" s="23"/>
      <c r="E1349" s="23"/>
      <c r="F1349" s="23"/>
      <c r="G1349" s="23"/>
      <c r="H1349" s="23"/>
      <c r="I1349" s="23"/>
    </row>
    <row r="1350" spans="2:9" x14ac:dyDescent="0.2">
      <c r="B1350" s="27">
        <f>BETA!P1350</f>
        <v>-1.9251468762638308E-3</v>
      </c>
      <c r="C1350" s="29">
        <f>BETA!Q1350</f>
        <v>1.4894967879212299E-2</v>
      </c>
      <c r="D1350" s="23"/>
      <c r="E1350" s="23"/>
      <c r="F1350" s="23"/>
      <c r="G1350" s="23"/>
      <c r="H1350" s="23"/>
      <c r="I1350" s="23"/>
    </row>
    <row r="1351" spans="2:9" x14ac:dyDescent="0.2">
      <c r="B1351" s="27">
        <f>BETA!P1351</f>
        <v>-5.5087715988472001E-3</v>
      </c>
      <c r="C1351" s="29">
        <f>BETA!Q1351</f>
        <v>-1.2047122179064087E-2</v>
      </c>
      <c r="D1351" s="23"/>
      <c r="E1351" s="23"/>
      <c r="F1351" s="23"/>
      <c r="G1351" s="23"/>
      <c r="H1351" s="23"/>
      <c r="I1351" s="23"/>
    </row>
    <row r="1352" spans="2:9" x14ac:dyDescent="0.2">
      <c r="B1352" s="27">
        <f>BETA!P1352</f>
        <v>-1.4710052704119909E-2</v>
      </c>
      <c r="C1352" s="29">
        <f>BETA!Q1352</f>
        <v>-3.9147589684271344E-2</v>
      </c>
      <c r="D1352" s="23"/>
      <c r="E1352" s="23"/>
      <c r="F1352" s="23"/>
      <c r="G1352" s="23"/>
      <c r="H1352" s="23"/>
      <c r="I1352" s="23"/>
    </row>
    <row r="1353" spans="2:9" x14ac:dyDescent="0.2">
      <c r="B1353" s="27">
        <f>BETA!P1353</f>
        <v>-4.9072827204582215E-3</v>
      </c>
      <c r="C1353" s="29">
        <f>BETA!Q1353</f>
        <v>-2.1146127566763623E-3</v>
      </c>
      <c r="D1353" s="23"/>
      <c r="E1353" s="23"/>
      <c r="F1353" s="23"/>
      <c r="G1353" s="23"/>
      <c r="H1353" s="23"/>
      <c r="I1353" s="23"/>
    </row>
    <row r="1354" spans="2:9" x14ac:dyDescent="0.2">
      <c r="B1354" s="27">
        <f>BETA!P1354</f>
        <v>-9.6492701693817468E-4</v>
      </c>
      <c r="C1354" s="29">
        <f>BETA!Q1354</f>
        <v>-1.2709173496325678E-3</v>
      </c>
      <c r="D1354" s="23"/>
      <c r="E1354" s="23"/>
      <c r="F1354" s="23"/>
      <c r="G1354" s="23"/>
      <c r="H1354" s="23"/>
      <c r="I1354" s="23"/>
    </row>
    <row r="1355" spans="2:9" x14ac:dyDescent="0.2">
      <c r="B1355" s="27">
        <f>BETA!P1355</f>
        <v>9.8464106341470347E-4</v>
      </c>
      <c r="C1355" s="29">
        <f>BETA!Q1355</f>
        <v>1.0052455393434028E-2</v>
      </c>
      <c r="D1355" s="23"/>
      <c r="E1355" s="23"/>
      <c r="F1355" s="23"/>
      <c r="G1355" s="23"/>
      <c r="H1355" s="23"/>
      <c r="I1355" s="23"/>
    </row>
    <row r="1356" spans="2:9" x14ac:dyDescent="0.2">
      <c r="B1356" s="27">
        <f>BETA!P1356</f>
        <v>-2.4349345371604348E-3</v>
      </c>
      <c r="C1356" s="29">
        <f>BETA!Q1356</f>
        <v>-2.9420026823917568E-3</v>
      </c>
      <c r="D1356" s="23"/>
      <c r="E1356" s="23"/>
      <c r="F1356" s="23"/>
      <c r="G1356" s="23"/>
      <c r="H1356" s="23"/>
      <c r="I1356" s="23"/>
    </row>
    <row r="1357" spans="2:9" x14ac:dyDescent="0.2">
      <c r="B1357" s="27">
        <f>BETA!P1357</f>
        <v>8.5492601058511693E-3</v>
      </c>
      <c r="C1357" s="29">
        <f>BETA!Q1357</f>
        <v>-4.4997615122349581E-3</v>
      </c>
      <c r="D1357" s="23"/>
      <c r="E1357" s="23"/>
      <c r="F1357" s="23"/>
      <c r="G1357" s="23"/>
      <c r="H1357" s="23"/>
      <c r="I1357" s="23"/>
    </row>
    <row r="1358" spans="2:9" x14ac:dyDescent="0.2">
      <c r="B1358" s="27">
        <f>BETA!P1358</f>
        <v>-6.2876688763129716E-3</v>
      </c>
      <c r="C1358" s="29">
        <f>BETA!Q1358</f>
        <v>1.0564497232178488E-3</v>
      </c>
      <c r="D1358" s="23"/>
      <c r="E1358" s="23"/>
      <c r="F1358" s="23"/>
      <c r="G1358" s="23"/>
      <c r="H1358" s="23"/>
      <c r="I1358" s="23"/>
    </row>
    <row r="1359" spans="2:9" x14ac:dyDescent="0.2">
      <c r="B1359" s="27">
        <f>BETA!P1359</f>
        <v>-1.1669517449886792E-2</v>
      </c>
      <c r="C1359" s="29">
        <f>BETA!Q1359</f>
        <v>-2.4080382752841141E-2</v>
      </c>
      <c r="D1359" s="23"/>
      <c r="E1359" s="23"/>
      <c r="F1359" s="23"/>
      <c r="G1359" s="23"/>
      <c r="H1359" s="23"/>
      <c r="I1359" s="23"/>
    </row>
    <row r="1360" spans="2:9" x14ac:dyDescent="0.2">
      <c r="B1360" s="27">
        <f>BETA!P1360</f>
        <v>-2.4096997228501248E-3</v>
      </c>
      <c r="C1360" s="29">
        <f>BETA!Q1360</f>
        <v>-4.8429745168741198E-3</v>
      </c>
      <c r="D1360" s="23"/>
      <c r="E1360" s="23"/>
      <c r="F1360" s="23"/>
      <c r="G1360" s="23"/>
      <c r="H1360" s="23"/>
      <c r="I1360" s="23"/>
    </row>
    <row r="1361" spans="2:9" x14ac:dyDescent="0.2">
      <c r="B1361" s="27">
        <f>BETA!P1361</f>
        <v>-7.6021709034690323E-3</v>
      </c>
      <c r="C1361" s="29">
        <f>BETA!Q1361</f>
        <v>-9.5374025700447115E-3</v>
      </c>
      <c r="D1361" s="23"/>
      <c r="E1361" s="23"/>
      <c r="F1361" s="23"/>
      <c r="G1361" s="23"/>
      <c r="H1361" s="23"/>
      <c r="I1361" s="23"/>
    </row>
    <row r="1362" spans="2:9" x14ac:dyDescent="0.2">
      <c r="B1362" s="27">
        <f>BETA!P1362</f>
        <v>-2.2894488826012542E-3</v>
      </c>
      <c r="C1362" s="29">
        <f>BETA!Q1362</f>
        <v>-1.5927191132444066E-2</v>
      </c>
      <c r="D1362" s="23"/>
      <c r="E1362" s="23"/>
      <c r="F1362" s="23"/>
      <c r="G1362" s="23"/>
      <c r="H1362" s="23"/>
      <c r="I1362" s="23"/>
    </row>
    <row r="1363" spans="2:9" x14ac:dyDescent="0.2">
      <c r="B1363" s="27">
        <f>BETA!P1363</f>
        <v>-6.4909628922098219E-3</v>
      </c>
      <c r="C1363" s="29">
        <f>BETA!Q1363</f>
        <v>3.7156764816449457E-4</v>
      </c>
      <c r="D1363" s="23"/>
      <c r="E1363" s="23"/>
      <c r="F1363" s="23"/>
      <c r="G1363" s="23"/>
      <c r="H1363" s="23"/>
      <c r="I1363" s="23"/>
    </row>
    <row r="1364" spans="2:9" x14ac:dyDescent="0.2">
      <c r="B1364" s="27">
        <f>BETA!P1364</f>
        <v>7.8242958988619313E-3</v>
      </c>
      <c r="C1364" s="29">
        <f>BETA!Q1364</f>
        <v>1.9643817234864202E-2</v>
      </c>
      <c r="D1364" s="23"/>
      <c r="E1364" s="23"/>
      <c r="F1364" s="23"/>
      <c r="G1364" s="23"/>
      <c r="H1364" s="23"/>
      <c r="I1364" s="23"/>
    </row>
    <row r="1365" spans="2:9" x14ac:dyDescent="0.2">
      <c r="B1365" s="27">
        <f>BETA!P1365</f>
        <v>-1.7064754274026275E-2</v>
      </c>
      <c r="C1365" s="29">
        <f>BETA!Q1365</f>
        <v>-1.8901095869765037E-2</v>
      </c>
      <c r="D1365" s="23"/>
      <c r="E1365" s="23"/>
      <c r="F1365" s="23"/>
      <c r="G1365" s="23"/>
      <c r="H1365" s="23"/>
      <c r="I1365" s="23"/>
    </row>
    <row r="1366" spans="2:9" x14ac:dyDescent="0.2">
      <c r="B1366" s="27">
        <f>BETA!P1366</f>
        <v>3.7585166249391373E-3</v>
      </c>
      <c r="C1366" s="29">
        <f>BETA!Q1366</f>
        <v>-2.5643394828888184E-2</v>
      </c>
      <c r="D1366" s="23"/>
      <c r="E1366" s="23"/>
      <c r="F1366" s="23"/>
      <c r="G1366" s="23"/>
      <c r="H1366" s="23"/>
      <c r="I1366" s="23"/>
    </row>
    <row r="1367" spans="2:9" x14ac:dyDescent="0.2">
      <c r="B1367" s="27">
        <f>BETA!P1367</f>
        <v>1.1442694664506425E-2</v>
      </c>
      <c r="C1367" s="29">
        <f>BETA!Q1367</f>
        <v>1.8116437505302785E-2</v>
      </c>
      <c r="D1367" s="23"/>
      <c r="E1367" s="23"/>
      <c r="F1367" s="23"/>
      <c r="G1367" s="23"/>
      <c r="H1367" s="23"/>
      <c r="I1367" s="23"/>
    </row>
    <row r="1368" spans="2:9" x14ac:dyDescent="0.2">
      <c r="B1368" s="27">
        <f>BETA!P1368</f>
        <v>5.1965586365082857E-3</v>
      </c>
      <c r="C1368" s="29">
        <f>BETA!Q1368</f>
        <v>1.5955219547261014E-2</v>
      </c>
      <c r="D1368" s="23"/>
      <c r="E1368" s="23"/>
      <c r="F1368" s="23"/>
      <c r="G1368" s="23"/>
      <c r="H1368" s="23"/>
      <c r="I1368" s="23"/>
    </row>
    <row r="1369" spans="2:9" x14ac:dyDescent="0.2">
      <c r="B1369" s="27">
        <f>BETA!P1369</f>
        <v>9.4039179885154686E-3</v>
      </c>
      <c r="C1369" s="29">
        <f>BETA!Q1369</f>
        <v>8.5768219937256019E-3</v>
      </c>
      <c r="D1369" s="23"/>
      <c r="E1369" s="23"/>
      <c r="F1369" s="23"/>
      <c r="G1369" s="23"/>
      <c r="H1369" s="23"/>
      <c r="I1369" s="23"/>
    </row>
    <row r="1370" spans="2:9" x14ac:dyDescent="0.2">
      <c r="B1370" s="27">
        <f>BETA!P1370</f>
        <v>4.0067210741730076E-3</v>
      </c>
      <c r="C1370" s="29">
        <f>BETA!Q1370</f>
        <v>2.2518272501161278E-2</v>
      </c>
      <c r="D1370" s="23"/>
      <c r="E1370" s="23"/>
      <c r="F1370" s="23"/>
      <c r="G1370" s="23"/>
      <c r="H1370" s="23"/>
      <c r="I1370" s="23"/>
    </row>
    <row r="1371" spans="2:9" x14ac:dyDescent="0.2">
      <c r="B1371" s="27">
        <f>BETA!P1371</f>
        <v>4.2967560580719454E-3</v>
      </c>
      <c r="C1371" s="29">
        <f>BETA!Q1371</f>
        <v>-9.9964306789249039E-4</v>
      </c>
      <c r="D1371" s="23"/>
      <c r="E1371" s="23"/>
      <c r="F1371" s="23"/>
      <c r="G1371" s="23"/>
      <c r="H1371" s="23"/>
      <c r="I1371" s="23"/>
    </row>
    <row r="1372" spans="2:9" x14ac:dyDescent="0.2">
      <c r="B1372" s="27">
        <f>BETA!P1372</f>
        <v>-1.0214147865342514E-2</v>
      </c>
      <c r="C1372" s="29">
        <f>BETA!Q1372</f>
        <v>-7.0975671647267599E-3</v>
      </c>
      <c r="D1372" s="23"/>
      <c r="E1372" s="23"/>
      <c r="F1372" s="23"/>
      <c r="G1372" s="23"/>
      <c r="H1372" s="23"/>
      <c r="I1372" s="23"/>
    </row>
    <row r="1373" spans="2:9" x14ac:dyDescent="0.2">
      <c r="B1373" s="27">
        <f>BETA!P1373</f>
        <v>1.2964931805562937E-2</v>
      </c>
      <c r="C1373" s="29">
        <f>BETA!Q1373</f>
        <v>1.3506476091283928E-2</v>
      </c>
      <c r="D1373" s="23"/>
      <c r="E1373" s="23"/>
      <c r="F1373" s="23"/>
      <c r="G1373" s="23"/>
      <c r="H1373" s="23"/>
      <c r="I1373" s="23"/>
    </row>
    <row r="1374" spans="2:9" x14ac:dyDescent="0.2">
      <c r="B1374" s="27">
        <f>BETA!P1374</f>
        <v>-1.8187127170861034E-4</v>
      </c>
      <c r="C1374" s="29">
        <f>BETA!Q1374</f>
        <v>2.9514695702191566E-2</v>
      </c>
      <c r="D1374" s="23"/>
      <c r="E1374" s="23"/>
      <c r="F1374" s="23"/>
      <c r="G1374" s="23"/>
      <c r="H1374" s="23"/>
      <c r="I1374" s="23"/>
    </row>
    <row r="1375" spans="2:9" x14ac:dyDescent="0.2">
      <c r="B1375" s="27">
        <f>BETA!P1375</f>
        <v>-2.7896624688027279E-2</v>
      </c>
      <c r="C1375" s="29">
        <f>BETA!Q1375</f>
        <v>-6.4253700687375015E-2</v>
      </c>
      <c r="D1375" s="23"/>
      <c r="E1375" s="23"/>
      <c r="F1375" s="23"/>
      <c r="G1375" s="23"/>
      <c r="H1375" s="23"/>
      <c r="I1375" s="23"/>
    </row>
    <row r="1376" spans="2:9" x14ac:dyDescent="0.2">
      <c r="B1376" s="27">
        <f>BETA!P1376</f>
        <v>-5.1858860025930341E-2</v>
      </c>
      <c r="C1376" s="29">
        <f>BETA!Q1376</f>
        <v>-6.395565779272426E-2</v>
      </c>
      <c r="D1376" s="23"/>
      <c r="E1376" s="23"/>
      <c r="F1376" s="23"/>
      <c r="G1376" s="23"/>
      <c r="H1376" s="23"/>
      <c r="I1376" s="23"/>
    </row>
    <row r="1377" spans="2:9" x14ac:dyDescent="0.2">
      <c r="B1377" s="27">
        <f>BETA!P1377</f>
        <v>1.2948905319227662E-2</v>
      </c>
      <c r="C1377" s="29">
        <f>BETA!Q1377</f>
        <v>1.5856076017377822E-2</v>
      </c>
      <c r="D1377" s="23"/>
      <c r="E1377" s="23"/>
      <c r="F1377" s="23"/>
      <c r="G1377" s="23"/>
      <c r="H1377" s="23"/>
      <c r="I1377" s="23"/>
    </row>
    <row r="1378" spans="2:9" x14ac:dyDescent="0.2">
      <c r="B1378" s="27">
        <f>BETA!P1378</f>
        <v>-2.2668237238318641E-3</v>
      </c>
      <c r="C1378" s="29">
        <f>BETA!Q1378</f>
        <v>-1.2336735584375832E-2</v>
      </c>
      <c r="D1378" s="23"/>
      <c r="E1378" s="23"/>
      <c r="F1378" s="23"/>
      <c r="G1378" s="23"/>
      <c r="H1378" s="23"/>
      <c r="I1378" s="23"/>
    </row>
    <row r="1379" spans="2:9" x14ac:dyDescent="0.2">
      <c r="B1379" s="27">
        <f>BETA!P1379</f>
        <v>1.7451030055473729E-2</v>
      </c>
      <c r="C1379" s="29">
        <f>BETA!Q1379</f>
        <v>4.6449040291697115E-2</v>
      </c>
      <c r="D1379" s="23"/>
      <c r="E1379" s="23"/>
      <c r="F1379" s="23"/>
      <c r="G1379" s="23"/>
      <c r="H1379" s="23"/>
      <c r="I1379" s="23"/>
    </row>
    <row r="1380" spans="2:9" x14ac:dyDescent="0.2">
      <c r="B1380" s="27">
        <f>BETA!P1380</f>
        <v>7.0242127636936944E-3</v>
      </c>
      <c r="C1380" s="29">
        <f>BETA!Q1380</f>
        <v>4.9808674509970582E-3</v>
      </c>
      <c r="D1380" s="23"/>
      <c r="E1380" s="23"/>
      <c r="F1380" s="23"/>
      <c r="G1380" s="23"/>
      <c r="H1380" s="23"/>
      <c r="I1380" s="23"/>
    </row>
    <row r="1381" spans="2:9" x14ac:dyDescent="0.2">
      <c r="B1381" s="27">
        <f>BETA!P1381</f>
        <v>-7.5369601239928382E-3</v>
      </c>
      <c r="C1381" s="29">
        <f>BETA!Q1381</f>
        <v>-1.6976812772493546E-2</v>
      </c>
      <c r="D1381" s="23"/>
      <c r="E1381" s="23"/>
      <c r="F1381" s="23"/>
      <c r="G1381" s="23"/>
      <c r="H1381" s="23"/>
      <c r="I1381" s="23"/>
    </row>
    <row r="1382" spans="2:9" x14ac:dyDescent="0.2">
      <c r="B1382" s="27">
        <f>BETA!P1382</f>
        <v>4.478388018118915E-3</v>
      </c>
      <c r="C1382" s="29">
        <f>BETA!Q1382</f>
        <v>2.7965529121393808E-2</v>
      </c>
      <c r="D1382" s="23"/>
      <c r="E1382" s="23"/>
      <c r="F1382" s="23"/>
      <c r="G1382" s="23"/>
      <c r="H1382" s="23"/>
      <c r="I1382" s="23"/>
    </row>
    <row r="1383" spans="2:9" x14ac:dyDescent="0.2">
      <c r="B1383" s="27">
        <f>BETA!P1383</f>
        <v>-3.3694276429305772E-3</v>
      </c>
      <c r="C1383" s="29">
        <f>BETA!Q1383</f>
        <v>-1.5001205013655514E-2</v>
      </c>
      <c r="D1383" s="23"/>
      <c r="E1383" s="23"/>
      <c r="F1383" s="23"/>
      <c r="G1383" s="23"/>
      <c r="H1383" s="23"/>
      <c r="I1383" s="23"/>
    </row>
    <row r="1384" spans="2:9" x14ac:dyDescent="0.2">
      <c r="B1384" s="27">
        <f>BETA!P1384</f>
        <v>-4.4161986924170227E-3</v>
      </c>
      <c r="C1384" s="29">
        <f>BETA!Q1384</f>
        <v>-6.7031619089053484E-4</v>
      </c>
      <c r="D1384" s="23"/>
      <c r="E1384" s="23"/>
      <c r="F1384" s="23"/>
      <c r="G1384" s="23"/>
      <c r="H1384" s="23"/>
      <c r="I1384" s="23"/>
    </row>
    <row r="1385" spans="2:9" x14ac:dyDescent="0.2">
      <c r="B1385" s="27">
        <f>BETA!P1385</f>
        <v>-9.1639228055569507E-3</v>
      </c>
      <c r="C1385" s="29">
        <f>BETA!Q1385</f>
        <v>-3.2561368316725403E-2</v>
      </c>
      <c r="D1385" s="23"/>
      <c r="E1385" s="23"/>
      <c r="F1385" s="23"/>
      <c r="G1385" s="23"/>
      <c r="H1385" s="23"/>
      <c r="I1385" s="23"/>
    </row>
    <row r="1386" spans="2:9" x14ac:dyDescent="0.2">
      <c r="B1386" s="27">
        <f>BETA!P1386</f>
        <v>2.1894766707579098E-3</v>
      </c>
      <c r="C1386" s="29">
        <f>BETA!Q1386</f>
        <v>-3.5469232960037675E-3</v>
      </c>
      <c r="D1386" s="23"/>
      <c r="E1386" s="23"/>
      <c r="F1386" s="23"/>
      <c r="G1386" s="23"/>
      <c r="H1386" s="23"/>
      <c r="I1386" s="23"/>
    </row>
    <row r="1387" spans="2:9" x14ac:dyDescent="0.2">
      <c r="B1387" s="27">
        <f>BETA!P1387</f>
        <v>-4.4163037844462492E-3</v>
      </c>
      <c r="C1387" s="29">
        <f>BETA!Q1387</f>
        <v>-2.4748659190430185E-3</v>
      </c>
      <c r="D1387" s="23"/>
      <c r="E1387" s="23"/>
      <c r="F1387" s="23"/>
      <c r="G1387" s="23"/>
      <c r="H1387" s="23"/>
      <c r="I1387" s="23"/>
    </row>
    <row r="1388" spans="2:9" x14ac:dyDescent="0.2">
      <c r="B1388" s="27">
        <f>BETA!P1388</f>
        <v>2.0837690345235731E-2</v>
      </c>
      <c r="C1388" s="29">
        <f>BETA!Q1388</f>
        <v>2.7796536092692319E-2</v>
      </c>
      <c r="D1388" s="23"/>
      <c r="E1388" s="23"/>
      <c r="F1388" s="23"/>
      <c r="G1388" s="23"/>
      <c r="H1388" s="23"/>
      <c r="I1388" s="23"/>
    </row>
    <row r="1389" spans="2:9" x14ac:dyDescent="0.2">
      <c r="B1389" s="27">
        <f>BETA!P1389</f>
        <v>-7.0928765143568415E-3</v>
      </c>
      <c r="C1389" s="29">
        <f>BETA!Q1389</f>
        <v>-4.1507927222818432E-3</v>
      </c>
      <c r="D1389" s="23"/>
      <c r="E1389" s="23"/>
      <c r="F1389" s="23"/>
      <c r="G1389" s="23"/>
      <c r="H1389" s="23"/>
      <c r="I1389" s="23"/>
    </row>
    <row r="1390" spans="2:9" x14ac:dyDescent="0.2">
      <c r="B1390" s="27">
        <f>BETA!P1390</f>
        <v>1.0276688497222387E-2</v>
      </c>
      <c r="C1390" s="29">
        <f>BETA!Q1390</f>
        <v>2.5461486688706549E-2</v>
      </c>
      <c r="D1390" s="23"/>
      <c r="E1390" s="23"/>
      <c r="F1390" s="23"/>
      <c r="G1390" s="23"/>
      <c r="H1390" s="23"/>
      <c r="I1390" s="23"/>
    </row>
    <row r="1391" spans="2:9" x14ac:dyDescent="0.2">
      <c r="B1391" s="27">
        <f>BETA!P1391</f>
        <v>5.0452139168381113E-3</v>
      </c>
      <c r="C1391" s="29">
        <f>BETA!Q1391</f>
        <v>6.9794207573624627E-3</v>
      </c>
      <c r="D1391" s="23"/>
      <c r="E1391" s="23"/>
      <c r="F1391" s="23"/>
      <c r="G1391" s="23"/>
      <c r="H1391" s="23"/>
      <c r="I1391" s="23"/>
    </row>
    <row r="1392" spans="2:9" x14ac:dyDescent="0.2">
      <c r="B1392" s="27">
        <f>BETA!P1392</f>
        <v>-3.9169341673956732E-3</v>
      </c>
      <c r="C1392" s="29">
        <f>BETA!Q1392</f>
        <v>1.0975744708475511E-3</v>
      </c>
      <c r="D1392" s="23"/>
      <c r="E1392" s="23"/>
      <c r="F1392" s="23"/>
      <c r="G1392" s="23"/>
      <c r="H1392" s="23"/>
      <c r="I1392" s="23"/>
    </row>
    <row r="1393" spans="2:9" x14ac:dyDescent="0.2">
      <c r="B1393" s="27">
        <f>BETA!P1393</f>
        <v>-2.1375758491518144E-2</v>
      </c>
      <c r="C1393" s="29">
        <f>BETA!Q1393</f>
        <v>-2.9387689194634727E-2</v>
      </c>
      <c r="D1393" s="23"/>
      <c r="E1393" s="23"/>
      <c r="F1393" s="23"/>
      <c r="G1393" s="23"/>
      <c r="H1393" s="23"/>
      <c r="I1393" s="23"/>
    </row>
    <row r="1394" spans="2:9" x14ac:dyDescent="0.2">
      <c r="B1394" s="27">
        <f>BETA!P1394</f>
        <v>-6.2380205914544847E-3</v>
      </c>
      <c r="C1394" s="29">
        <f>BETA!Q1394</f>
        <v>-4.1507927222818432E-3</v>
      </c>
      <c r="D1394" s="23"/>
      <c r="E1394" s="23"/>
      <c r="F1394" s="23"/>
      <c r="G1394" s="23"/>
      <c r="H1394" s="23"/>
      <c r="I1394" s="23"/>
    </row>
    <row r="1395" spans="2:9" x14ac:dyDescent="0.2">
      <c r="B1395" s="27">
        <f>BETA!P1395</f>
        <v>1.5977863018426252E-2</v>
      </c>
      <c r="C1395" s="29">
        <f>BETA!Q1395</f>
        <v>5.3550680447043307E-3</v>
      </c>
      <c r="D1395" s="23"/>
      <c r="E1395" s="23"/>
      <c r="F1395" s="23"/>
      <c r="G1395" s="23"/>
      <c r="H1395" s="23"/>
      <c r="I1395" s="23"/>
    </row>
    <row r="1396" spans="2:9" x14ac:dyDescent="0.2">
      <c r="B1396" s="27">
        <f>BETA!P1396</f>
        <v>7.1957785570382262E-3</v>
      </c>
      <c r="C1396" s="29">
        <f>BETA!Q1396</f>
        <v>1.1443227222342714E-2</v>
      </c>
      <c r="D1396" s="23"/>
      <c r="E1396" s="23"/>
      <c r="F1396" s="23"/>
      <c r="G1396" s="23"/>
      <c r="H1396" s="23"/>
      <c r="I1396" s="23"/>
    </row>
    <row r="1397" spans="2:9" x14ac:dyDescent="0.2">
      <c r="B1397" s="27">
        <f>BETA!P1397</f>
        <v>1.9932965699550596E-3</v>
      </c>
      <c r="C1397" s="29">
        <f>BETA!Q1397</f>
        <v>1.8639799992346353E-2</v>
      </c>
      <c r="D1397" s="23"/>
      <c r="E1397" s="23"/>
      <c r="F1397" s="23"/>
      <c r="G1397" s="23"/>
      <c r="H1397" s="23"/>
      <c r="I1397" s="23"/>
    </row>
    <row r="1398" spans="2:9" x14ac:dyDescent="0.2">
      <c r="B1398" s="27">
        <f>BETA!P1398</f>
        <v>-1.3955328632466477E-3</v>
      </c>
      <c r="C1398" s="29">
        <f>BETA!Q1398</f>
        <v>-1.3743647778130285E-2</v>
      </c>
      <c r="D1398" s="23"/>
      <c r="E1398" s="23"/>
      <c r="F1398" s="23"/>
      <c r="G1398" s="23"/>
      <c r="H1398" s="23"/>
      <c r="I1398" s="23"/>
    </row>
    <row r="1399" spans="2:9" x14ac:dyDescent="0.2">
      <c r="B1399" s="27">
        <f>BETA!P1399</f>
        <v>-1.0393527161746225E-3</v>
      </c>
      <c r="C1399" s="29">
        <f>BETA!Q1399</f>
        <v>-1.8598586663009706E-2</v>
      </c>
      <c r="D1399" s="23"/>
      <c r="E1399" s="23"/>
      <c r="F1399" s="23"/>
      <c r="G1399" s="23"/>
      <c r="H1399" s="23"/>
      <c r="I1399" s="23"/>
    </row>
    <row r="1400" spans="2:9" x14ac:dyDescent="0.2">
      <c r="B1400" s="27">
        <f>BETA!P1400</f>
        <v>-9.5159321805278942E-3</v>
      </c>
      <c r="C1400" s="29">
        <f>BETA!Q1400</f>
        <v>-2.0950752967792249E-2</v>
      </c>
      <c r="D1400" s="23"/>
      <c r="E1400" s="23"/>
      <c r="F1400" s="23"/>
      <c r="G1400" s="23"/>
      <c r="H1400" s="23"/>
      <c r="I1400" s="23"/>
    </row>
    <row r="1401" spans="2:9" x14ac:dyDescent="0.2">
      <c r="B1401" s="27">
        <f>BETA!P1401</f>
        <v>1.6736355616184893E-2</v>
      </c>
      <c r="C1401" s="29">
        <f>BETA!Q1401</f>
        <v>1.7325371353475158E-2</v>
      </c>
      <c r="D1401" s="23"/>
      <c r="E1401" s="23"/>
      <c r="F1401" s="23"/>
      <c r="G1401" s="23"/>
      <c r="H1401" s="23"/>
      <c r="I1401" s="23"/>
    </row>
    <row r="1402" spans="2:9" x14ac:dyDescent="0.2">
      <c r="B1402" s="27">
        <f>BETA!P1402</f>
        <v>-6.7962477750234639E-3</v>
      </c>
      <c r="C1402" s="29">
        <f>BETA!Q1402</f>
        <v>-1.0598835120431353E-3</v>
      </c>
      <c r="D1402" s="23"/>
      <c r="E1402" s="23"/>
      <c r="F1402" s="23"/>
      <c r="G1402" s="23"/>
      <c r="H1402" s="23"/>
      <c r="I1402" s="23"/>
    </row>
    <row r="1403" spans="2:9" x14ac:dyDescent="0.2">
      <c r="B1403" s="27">
        <f>BETA!P1403</f>
        <v>-1.7208703859815731E-2</v>
      </c>
      <c r="C1403" s="29">
        <f>BETA!Q1403</f>
        <v>-2.2726411976155535E-4</v>
      </c>
      <c r="D1403" s="23"/>
      <c r="E1403" s="23"/>
      <c r="F1403" s="23"/>
      <c r="G1403" s="23"/>
      <c r="H1403" s="23"/>
      <c r="I1403" s="23"/>
    </row>
    <row r="1404" spans="2:9" x14ac:dyDescent="0.2">
      <c r="B1404" s="27">
        <f>BETA!P1404</f>
        <v>7.7741751860367758E-3</v>
      </c>
      <c r="C1404" s="29">
        <f>BETA!Q1404</f>
        <v>2.8457052983732495E-2</v>
      </c>
      <c r="D1404" s="23"/>
      <c r="E1404" s="23"/>
      <c r="F1404" s="23"/>
      <c r="G1404" s="23"/>
      <c r="H1404" s="23"/>
      <c r="I1404" s="23"/>
    </row>
    <row r="1405" spans="2:9" x14ac:dyDescent="0.2">
      <c r="B1405" s="27">
        <f>BETA!P1405</f>
        <v>-7.5196457738438563E-3</v>
      </c>
      <c r="C1405" s="29">
        <f>BETA!Q1405</f>
        <v>-2.4676044244563884E-2</v>
      </c>
      <c r="D1405" s="23"/>
      <c r="E1405" s="23"/>
      <c r="F1405" s="23"/>
      <c r="G1405" s="23"/>
      <c r="H1405" s="23"/>
      <c r="I1405" s="23"/>
    </row>
    <row r="1406" spans="2:9" x14ac:dyDescent="0.2">
      <c r="B1406" s="27">
        <f>BETA!P1406</f>
        <v>1.1335558804034444E-2</v>
      </c>
      <c r="C1406" s="29">
        <f>BETA!Q1406</f>
        <v>1.7062450901035964E-2</v>
      </c>
      <c r="D1406" s="23"/>
      <c r="E1406" s="23"/>
      <c r="F1406" s="23"/>
      <c r="G1406" s="23"/>
      <c r="H1406" s="23"/>
      <c r="I1406" s="23"/>
    </row>
    <row r="1407" spans="2:9" x14ac:dyDescent="0.2">
      <c r="B1407" s="27">
        <f>BETA!P1407</f>
        <v>-2.6950289416251428E-3</v>
      </c>
      <c r="C1407" s="29">
        <f>BETA!Q1407</f>
        <v>-6.7751441085718723E-3</v>
      </c>
      <c r="D1407" s="23"/>
      <c r="E1407" s="23"/>
      <c r="F1407" s="23"/>
      <c r="G1407" s="23"/>
      <c r="H1407" s="23"/>
      <c r="I1407" s="23"/>
    </row>
    <row r="1408" spans="2:9" x14ac:dyDescent="0.2">
      <c r="B1408" s="27">
        <f>BETA!P1408</f>
        <v>1.2424414287395007E-2</v>
      </c>
      <c r="C1408" s="29">
        <f>BETA!Q1408</f>
        <v>7.1460777527967657E-3</v>
      </c>
      <c r="D1408" s="23"/>
      <c r="E1408" s="23"/>
      <c r="F1408" s="23"/>
      <c r="G1408" s="23"/>
      <c r="H1408" s="23"/>
      <c r="I1408" s="23"/>
    </row>
    <row r="1409" spans="2:9" x14ac:dyDescent="0.2">
      <c r="B1409" s="27">
        <f>BETA!P1409</f>
        <v>-2.2404346218756824E-3</v>
      </c>
      <c r="C1409" s="29">
        <f>BETA!Q1409</f>
        <v>4.8500494426237016E-2</v>
      </c>
      <c r="D1409" s="23"/>
      <c r="E1409" s="23"/>
      <c r="F1409" s="23"/>
      <c r="G1409" s="23"/>
      <c r="H1409" s="23"/>
      <c r="I1409" s="23"/>
    </row>
    <row r="1410" spans="2:9" x14ac:dyDescent="0.2">
      <c r="B1410" s="27">
        <f>BETA!P1410</f>
        <v>7.701585715715489E-3</v>
      </c>
      <c r="C1410" s="29">
        <f>BETA!Q1410</f>
        <v>1.7719411679007563E-2</v>
      </c>
      <c r="D1410" s="23"/>
      <c r="E1410" s="23"/>
      <c r="F1410" s="23"/>
      <c r="G1410" s="23"/>
      <c r="H1410" s="23"/>
      <c r="I1410" s="23"/>
    </row>
    <row r="1411" spans="2:9" x14ac:dyDescent="0.2">
      <c r="B1411" s="27">
        <f>BETA!P1411</f>
        <v>5.1984286270239126E-3</v>
      </c>
      <c r="C1411" s="29">
        <f>BETA!Q1411</f>
        <v>1.3240659611949281E-2</v>
      </c>
      <c r="D1411" s="23"/>
      <c r="E1411" s="23"/>
      <c r="F1411" s="23"/>
      <c r="G1411" s="23"/>
      <c r="H1411" s="23"/>
      <c r="I1411" s="23"/>
    </row>
    <row r="1412" spans="2:9" x14ac:dyDescent="0.2">
      <c r="B1412" s="27">
        <f>BETA!P1412</f>
        <v>-1.3685755731532401E-3</v>
      </c>
      <c r="C1412" s="29">
        <f>BETA!Q1412</f>
        <v>-9.2223640568462016E-3</v>
      </c>
      <c r="D1412" s="23"/>
      <c r="E1412" s="23"/>
      <c r="F1412" s="23"/>
      <c r="G1412" s="23"/>
      <c r="H1412" s="23"/>
      <c r="I1412" s="23"/>
    </row>
    <row r="1413" spans="2:9" x14ac:dyDescent="0.2">
      <c r="B1413" s="27">
        <f>BETA!P1413</f>
        <v>4.4054709419573992E-4</v>
      </c>
      <c r="C1413" s="29">
        <f>BETA!Q1413</f>
        <v>-1.5117498535432924E-2</v>
      </c>
      <c r="D1413" s="23"/>
      <c r="E1413" s="23"/>
      <c r="F1413" s="23"/>
      <c r="G1413" s="23"/>
      <c r="H1413" s="23"/>
      <c r="I1413" s="23"/>
    </row>
    <row r="1414" spans="2:9" x14ac:dyDescent="0.2">
      <c r="B1414" s="27">
        <f>BETA!P1414</f>
        <v>3.5629552455155077E-3</v>
      </c>
      <c r="C1414" s="29">
        <f>BETA!Q1414</f>
        <v>2.1801877212377811E-2</v>
      </c>
      <c r="D1414" s="23"/>
      <c r="E1414" s="23"/>
      <c r="F1414" s="23"/>
      <c r="G1414" s="23"/>
      <c r="H1414" s="23"/>
      <c r="I1414" s="23"/>
    </row>
    <row r="1415" spans="2:9" x14ac:dyDescent="0.2">
      <c r="B1415" s="27">
        <f>BETA!P1415</f>
        <v>1.273188867682291E-3</v>
      </c>
      <c r="C1415" s="29">
        <f>BETA!Q1415</f>
        <v>-7.5578003528815917E-4</v>
      </c>
      <c r="D1415" s="23"/>
      <c r="E1415" s="23"/>
      <c r="F1415" s="23"/>
      <c r="G1415" s="23"/>
      <c r="H1415" s="23"/>
      <c r="I1415" s="23"/>
    </row>
    <row r="1416" spans="2:9" x14ac:dyDescent="0.2">
      <c r="B1416" s="27">
        <f>BETA!P1416</f>
        <v>8.0107132563519909E-3</v>
      </c>
      <c r="C1416" s="29">
        <f>BETA!Q1416</f>
        <v>2.4713405864330283E-3</v>
      </c>
      <c r="D1416" s="23"/>
      <c r="E1416" s="23"/>
      <c r="F1416" s="23"/>
      <c r="G1416" s="23"/>
      <c r="H1416" s="23"/>
      <c r="I1416" s="23"/>
    </row>
    <row r="1417" spans="2:9" x14ac:dyDescent="0.2">
      <c r="B1417" s="27">
        <f>BETA!P1417</f>
        <v>1.4513204723471205E-2</v>
      </c>
      <c r="C1417" s="29">
        <f>BETA!Q1417</f>
        <v>1.5173971951511591E-2</v>
      </c>
      <c r="D1417" s="23"/>
      <c r="E1417" s="23"/>
      <c r="F1417" s="23"/>
      <c r="G1417" s="23"/>
      <c r="H1417" s="23"/>
      <c r="I1417" s="23"/>
    </row>
    <row r="1418" spans="2:9" x14ac:dyDescent="0.2">
      <c r="B1418" s="27">
        <f>BETA!P1418</f>
        <v>8.1466939543322434E-3</v>
      </c>
      <c r="C1418" s="29">
        <f>BETA!Q1418</f>
        <v>1.6343297459994442E-2</v>
      </c>
      <c r="D1418" s="23"/>
      <c r="E1418" s="23"/>
      <c r="F1418" s="23"/>
      <c r="G1418" s="23"/>
      <c r="H1418" s="23"/>
      <c r="I1418" s="23"/>
    </row>
    <row r="1419" spans="2:9" x14ac:dyDescent="0.2">
      <c r="B1419" s="27">
        <f>BETA!P1419</f>
        <v>-2.1596328748402826E-3</v>
      </c>
      <c r="C1419" s="29">
        <f>BETA!Q1419</f>
        <v>1.1165180566338872E-2</v>
      </c>
      <c r="D1419" s="23"/>
      <c r="E1419" s="23"/>
      <c r="F1419" s="23"/>
      <c r="G1419" s="23"/>
      <c r="H1419" s="23"/>
      <c r="I1419" s="23"/>
    </row>
    <row r="1420" spans="2:9" x14ac:dyDescent="0.2">
      <c r="B1420" s="27">
        <f>BETA!P1420</f>
        <v>-6.0063427300327777E-3</v>
      </c>
      <c r="C1420" s="29">
        <f>BETA!Q1420</f>
        <v>-1.4959241096557259E-2</v>
      </c>
      <c r="D1420" s="23"/>
      <c r="E1420" s="23"/>
      <c r="F1420" s="23"/>
      <c r="G1420" s="23"/>
      <c r="H1420" s="23"/>
      <c r="I1420" s="23"/>
    </row>
    <row r="1421" spans="2:9" x14ac:dyDescent="0.2">
      <c r="B1421" s="27">
        <f>BETA!P1421</f>
        <v>-4.1343334050333814E-3</v>
      </c>
      <c r="C1421" s="29">
        <f>BETA!Q1421</f>
        <v>8.0369732862699741E-3</v>
      </c>
      <c r="D1421" s="23"/>
      <c r="E1421" s="23"/>
      <c r="F1421" s="23"/>
      <c r="G1421" s="23"/>
      <c r="H1421" s="23"/>
      <c r="I1421" s="23"/>
    </row>
    <row r="1422" spans="2:9" x14ac:dyDescent="0.2">
      <c r="B1422" s="27">
        <f>BETA!P1422</f>
        <v>2.2403500684449271E-3</v>
      </c>
      <c r="C1422" s="29">
        <f>BETA!Q1422</f>
        <v>1.3927435741262317E-2</v>
      </c>
      <c r="D1422" s="23"/>
      <c r="E1422" s="23"/>
      <c r="F1422" s="23"/>
      <c r="G1422" s="23"/>
      <c r="H1422" s="23"/>
      <c r="I1422" s="23"/>
    </row>
    <row r="1423" spans="2:9" x14ac:dyDescent="0.2">
      <c r="B1423" s="27">
        <f>BETA!P1423</f>
        <v>-6.876984565198402E-3</v>
      </c>
      <c r="C1423" s="29">
        <f>BETA!Q1423</f>
        <v>3.7117875455003621E-3</v>
      </c>
      <c r="D1423" s="23"/>
      <c r="E1423" s="23"/>
      <c r="F1423" s="23"/>
      <c r="G1423" s="23"/>
      <c r="H1423" s="23"/>
      <c r="I1423" s="23"/>
    </row>
    <row r="1424" spans="2:9" x14ac:dyDescent="0.2">
      <c r="B1424" s="27">
        <f>BETA!P1424</f>
        <v>4.4969622100510089E-3</v>
      </c>
      <c r="C1424" s="29">
        <f>BETA!Q1424</f>
        <v>2.1795198785608823E-2</v>
      </c>
      <c r="D1424" s="23"/>
      <c r="E1424" s="23"/>
      <c r="F1424" s="23"/>
      <c r="G1424" s="23"/>
      <c r="H1424" s="23"/>
      <c r="I1424" s="23"/>
    </row>
    <row r="1425" spans="2:9" x14ac:dyDescent="0.2">
      <c r="B1425" s="27">
        <f>BETA!P1425</f>
        <v>-2.6468214604904907E-4</v>
      </c>
      <c r="C1425" s="29">
        <f>BETA!Q1425</f>
        <v>-4.2062390738915089E-3</v>
      </c>
      <c r="D1425" s="23"/>
      <c r="E1425" s="23"/>
      <c r="F1425" s="23"/>
      <c r="G1425" s="23"/>
      <c r="H1425" s="23"/>
      <c r="I1425" s="23"/>
    </row>
    <row r="1426" spans="2:9" x14ac:dyDescent="0.2">
      <c r="B1426" s="27">
        <f>BETA!P1426</f>
        <v>2.0268618431218296E-2</v>
      </c>
      <c r="C1426" s="29">
        <f>BETA!Q1426</f>
        <v>2.92028303756868E-2</v>
      </c>
      <c r="D1426" s="23"/>
      <c r="E1426" s="23"/>
      <c r="F1426" s="23"/>
      <c r="G1426" s="23"/>
      <c r="H1426" s="23"/>
      <c r="I1426" s="23"/>
    </row>
    <row r="1427" spans="2:9" x14ac:dyDescent="0.2">
      <c r="B1427" s="27">
        <f>BETA!P1427</f>
        <v>9.9387067024630342E-3</v>
      </c>
      <c r="C1427" s="29">
        <f>BETA!Q1427</f>
        <v>3.4056814861477456E-3</v>
      </c>
      <c r="D1427" s="23"/>
      <c r="E1427" s="23"/>
      <c r="F1427" s="23"/>
      <c r="G1427" s="23"/>
      <c r="H1427" s="23"/>
      <c r="I1427" s="23"/>
    </row>
    <row r="1428" spans="2:9" x14ac:dyDescent="0.2">
      <c r="B1428" s="27">
        <f>BETA!P1428</f>
        <v>-1.7257012700893221E-3</v>
      </c>
      <c r="C1428" s="29">
        <f>BETA!Q1428</f>
        <v>-3.2816350926375961E-3</v>
      </c>
      <c r="D1428" s="23"/>
      <c r="E1428" s="23"/>
      <c r="F1428" s="23"/>
      <c r="G1428" s="23"/>
      <c r="H1428" s="23"/>
      <c r="I1428" s="23"/>
    </row>
    <row r="1429" spans="2:9" x14ac:dyDescent="0.2">
      <c r="B1429" s="27">
        <f>BETA!P1429</f>
        <v>-5.7171029931431683E-4</v>
      </c>
      <c r="C1429" s="29">
        <f>BETA!Q1429</f>
        <v>-4.4753928502490698E-3</v>
      </c>
      <c r="D1429" s="23"/>
      <c r="E1429" s="23"/>
      <c r="F1429" s="23"/>
      <c r="G1429" s="23"/>
      <c r="H1429" s="23"/>
      <c r="I1429" s="23"/>
    </row>
    <row r="1430" spans="2:9" x14ac:dyDescent="0.2">
      <c r="B1430" s="27">
        <f>BETA!P1430</f>
        <v>-3.2698174536093874E-3</v>
      </c>
      <c r="C1430" s="29">
        <f>BETA!Q1430</f>
        <v>9.7331911253680653E-3</v>
      </c>
      <c r="D1430" s="23"/>
      <c r="E1430" s="23"/>
      <c r="F1430" s="23"/>
      <c r="G1430" s="23"/>
      <c r="H1430" s="23"/>
      <c r="I1430" s="23"/>
    </row>
    <row r="1431" spans="2:9" x14ac:dyDescent="0.2">
      <c r="B1431" s="27">
        <f>BETA!P1431</f>
        <v>-7.3813130446826426E-3</v>
      </c>
      <c r="C1431" s="29">
        <f>BETA!Q1431</f>
        <v>-2.347128934231705E-3</v>
      </c>
      <c r="D1431" s="23"/>
      <c r="E1431" s="23"/>
      <c r="F1431" s="23"/>
      <c r="G1431" s="23"/>
      <c r="H1431" s="23"/>
      <c r="I1431" s="23"/>
    </row>
    <row r="1432" spans="2:9" x14ac:dyDescent="0.2">
      <c r="B1432" s="27">
        <f>BETA!P1432</f>
        <v>4.8561111015088358E-3</v>
      </c>
      <c r="C1432" s="29">
        <f>BETA!Q1432</f>
        <v>-1.0068450499849262E-2</v>
      </c>
      <c r="D1432" s="23"/>
      <c r="E1432" s="23"/>
      <c r="F1432" s="23"/>
      <c r="G1432" s="23"/>
      <c r="H1432" s="23"/>
      <c r="I1432" s="23"/>
    </row>
    <row r="1433" spans="2:9" x14ac:dyDescent="0.2">
      <c r="B1433" s="27">
        <f>BETA!P1433</f>
        <v>1.4322071587102172E-4</v>
      </c>
      <c r="C1433" s="29">
        <f>BETA!Q1433</f>
        <v>-1.4914848080576703E-2</v>
      </c>
      <c r="D1433" s="23"/>
      <c r="E1433" s="23"/>
      <c r="F1433" s="23"/>
      <c r="G1433" s="23"/>
      <c r="H1433" s="23"/>
      <c r="I1433" s="23"/>
    </row>
    <row r="1434" spans="2:9" x14ac:dyDescent="0.2">
      <c r="B1434" s="27">
        <f>BETA!P1434</f>
        <v>-3.9768729000322477E-3</v>
      </c>
      <c r="C1434" s="29">
        <f>BETA!Q1434</f>
        <v>-8.8521514201935405E-3</v>
      </c>
      <c r="D1434" s="23"/>
      <c r="E1434" s="23"/>
      <c r="F1434" s="23"/>
      <c r="G1434" s="23"/>
      <c r="H1434" s="23"/>
      <c r="I1434" s="23"/>
    </row>
    <row r="1435" spans="2:9" x14ac:dyDescent="0.2">
      <c r="B1435" s="27">
        <f>BETA!P1435</f>
        <v>-7.9427184318651631E-3</v>
      </c>
      <c r="C1435" s="29">
        <f>BETA!Q1435</f>
        <v>-2.4345650464122116E-2</v>
      </c>
      <c r="D1435" s="23"/>
      <c r="E1435" s="23"/>
      <c r="F1435" s="23"/>
      <c r="G1435" s="23"/>
      <c r="H1435" s="23"/>
      <c r="I1435" s="23"/>
    </row>
    <row r="1436" spans="2:9" x14ac:dyDescent="0.2">
      <c r="B1436" s="27">
        <f>BETA!P1436</f>
        <v>1.8266687664020022E-3</v>
      </c>
      <c r="C1436" s="29">
        <f>BETA!Q1436</f>
        <v>1.0691802744454314E-2</v>
      </c>
      <c r="D1436" s="23"/>
      <c r="E1436" s="23"/>
      <c r="F1436" s="23"/>
      <c r="G1436" s="23"/>
      <c r="H1436" s="23"/>
      <c r="I1436" s="23"/>
    </row>
    <row r="1437" spans="2:9" x14ac:dyDescent="0.2">
      <c r="B1437" s="27">
        <f>BETA!P1437</f>
        <v>1.0334103337208038E-2</v>
      </c>
      <c r="C1437" s="29">
        <f>BETA!Q1437</f>
        <v>4.5382347046209334E-4</v>
      </c>
      <c r="D1437" s="23"/>
      <c r="E1437" s="23"/>
      <c r="F1437" s="23"/>
      <c r="G1437" s="23"/>
      <c r="H1437" s="23"/>
      <c r="I1437" s="23"/>
    </row>
    <row r="1438" spans="2:9" x14ac:dyDescent="0.2">
      <c r="B1438" s="27">
        <f>BETA!P1438</f>
        <v>-1.242203390757252E-2</v>
      </c>
      <c r="C1438" s="29">
        <f>BETA!Q1438</f>
        <v>-9.0785299017978279E-4</v>
      </c>
      <c r="D1438" s="23"/>
      <c r="E1438" s="23"/>
      <c r="F1438" s="23"/>
      <c r="G1438" s="23"/>
      <c r="H1438" s="23"/>
      <c r="I1438" s="23"/>
    </row>
    <row r="1439" spans="2:9" x14ac:dyDescent="0.2">
      <c r="B1439" s="27">
        <f>BETA!P1439</f>
        <v>-1.6990992210858197E-3</v>
      </c>
      <c r="C1439" s="29">
        <f>BETA!Q1439</f>
        <v>6.5311105445419911E-3</v>
      </c>
      <c r="D1439" s="23"/>
      <c r="E1439" s="23"/>
      <c r="F1439" s="23"/>
      <c r="G1439" s="23"/>
      <c r="H1439" s="23"/>
      <c r="I1439" s="23"/>
    </row>
    <row r="1440" spans="2:9" x14ac:dyDescent="0.2">
      <c r="B1440" s="27">
        <f>BETA!P1440</f>
        <v>-2.1933901246752219E-3</v>
      </c>
      <c r="C1440" s="29">
        <f>BETA!Q1440</f>
        <v>2.5105423724081409E-3</v>
      </c>
      <c r="D1440" s="23"/>
      <c r="E1440" s="23"/>
      <c r="F1440" s="23"/>
      <c r="G1440" s="23"/>
      <c r="H1440" s="23"/>
      <c r="I1440" s="23"/>
    </row>
    <row r="1441" spans="2:9" x14ac:dyDescent="0.2">
      <c r="B1441" s="27">
        <f>BETA!P1441</f>
        <v>1.2530761622045992E-2</v>
      </c>
      <c r="C1441" s="29">
        <f>BETA!Q1441</f>
        <v>2.9769758090765614E-2</v>
      </c>
      <c r="D1441" s="23"/>
      <c r="E1441" s="23"/>
      <c r="F1441" s="23"/>
      <c r="G1441" s="23"/>
      <c r="H1441" s="23"/>
      <c r="I1441" s="23"/>
    </row>
    <row r="1442" spans="2:9" x14ac:dyDescent="0.2">
      <c r="B1442" s="27">
        <f>BETA!P1442</f>
        <v>7.3059415858016414E-3</v>
      </c>
      <c r="C1442" s="29">
        <f>BETA!Q1442</f>
        <v>2.3376646566831444E-2</v>
      </c>
      <c r="D1442" s="23"/>
      <c r="E1442" s="23"/>
      <c r="F1442" s="23"/>
      <c r="G1442" s="23"/>
      <c r="H1442" s="23"/>
      <c r="I1442" s="23"/>
    </row>
    <row r="1443" spans="2:9" x14ac:dyDescent="0.2">
      <c r="B1443" s="27">
        <f>BETA!P1443</f>
        <v>3.8868819733856995E-4</v>
      </c>
      <c r="C1443" s="29">
        <f>BETA!Q1443</f>
        <v>-8.0798627731668085E-3</v>
      </c>
      <c r="D1443" s="23"/>
      <c r="E1443" s="23"/>
      <c r="F1443" s="23"/>
      <c r="G1443" s="23"/>
      <c r="H1443" s="23"/>
      <c r="I1443" s="23"/>
    </row>
    <row r="1444" spans="2:9" x14ac:dyDescent="0.2">
      <c r="B1444" s="27">
        <f>BETA!P1444</f>
        <v>4.8590393576514969E-3</v>
      </c>
      <c r="C1444" s="29">
        <f>BETA!Q1444</f>
        <v>1.5352967673227683E-3</v>
      </c>
      <c r="D1444" s="23"/>
      <c r="E1444" s="23"/>
      <c r="F1444" s="23"/>
      <c r="G1444" s="23"/>
      <c r="H1444" s="23"/>
      <c r="I1444" s="23"/>
    </row>
    <row r="1445" spans="2:9" x14ac:dyDescent="0.2">
      <c r="B1445" s="27">
        <f>BETA!P1445</f>
        <v>-4.1622946308286163E-3</v>
      </c>
      <c r="C1445" s="29">
        <f>BETA!Q1445</f>
        <v>-7.9806014242149459E-4</v>
      </c>
      <c r="D1445" s="23"/>
      <c r="E1445" s="23"/>
      <c r="F1445" s="23"/>
      <c r="G1445" s="23"/>
      <c r="H1445" s="23"/>
      <c r="I1445" s="23"/>
    </row>
    <row r="1446" spans="2:9" x14ac:dyDescent="0.2">
      <c r="B1446" s="27">
        <f>BETA!P1446</f>
        <v>-4.2473390818444402E-3</v>
      </c>
      <c r="C1446" s="29">
        <f>BETA!Q1446</f>
        <v>-1.25453550312629E-2</v>
      </c>
      <c r="D1446" s="23"/>
      <c r="E1446" s="23"/>
      <c r="F1446" s="23"/>
      <c r="G1446" s="23"/>
      <c r="H1446" s="23"/>
      <c r="I1446" s="23"/>
    </row>
    <row r="1447" spans="2:9" x14ac:dyDescent="0.2">
      <c r="B1447" s="27">
        <f>BETA!P1447</f>
        <v>-2.1777587707319601E-3</v>
      </c>
      <c r="C1447" s="29">
        <f>BETA!Q1447</f>
        <v>4.5914332692843819E-3</v>
      </c>
      <c r="D1447" s="23"/>
      <c r="E1447" s="23"/>
      <c r="F1447" s="23"/>
      <c r="G1447" s="23"/>
      <c r="H1447" s="23"/>
      <c r="I1447" s="23"/>
    </row>
    <row r="1448" spans="2:9" x14ac:dyDescent="0.2">
      <c r="B1448" s="27">
        <f>BETA!P1448</f>
        <v>1.3912982174045331E-2</v>
      </c>
      <c r="C1448" s="29">
        <f>BETA!Q1448</f>
        <v>1.8522455330551326E-2</v>
      </c>
      <c r="D1448" s="23"/>
      <c r="E1448" s="23"/>
      <c r="F1448" s="23"/>
      <c r="G1448" s="23"/>
      <c r="H1448" s="23"/>
      <c r="I1448" s="23"/>
    </row>
    <row r="1449" spans="2:9" x14ac:dyDescent="0.2">
      <c r="B1449" s="27">
        <f>BETA!P1449</f>
        <v>4.5818958194083527E-3</v>
      </c>
      <c r="C1449" s="29">
        <f>BETA!Q1449</f>
        <v>-1.2412645229617145E-2</v>
      </c>
      <c r="D1449" s="23"/>
      <c r="E1449" s="23"/>
      <c r="F1449" s="23"/>
      <c r="G1449" s="23"/>
      <c r="H1449" s="23"/>
      <c r="I1449" s="23"/>
    </row>
    <row r="1450" spans="2:9" x14ac:dyDescent="0.2">
      <c r="B1450" s="27">
        <f>BETA!P1450</f>
        <v>-1.3838865689420259E-2</v>
      </c>
      <c r="C1450" s="29">
        <f>BETA!Q1450</f>
        <v>-5.3672358093862886E-3</v>
      </c>
      <c r="D1450" s="23"/>
      <c r="E1450" s="23"/>
      <c r="F1450" s="23"/>
      <c r="G1450" s="23"/>
      <c r="H1450" s="23"/>
      <c r="I1450" s="23"/>
    </row>
    <row r="1451" spans="2:9" x14ac:dyDescent="0.2">
      <c r="B1451" s="27">
        <f>BETA!P1451</f>
        <v>2.961049816698964E-3</v>
      </c>
      <c r="C1451" s="29">
        <f>BETA!Q1451</f>
        <v>-9.2830405527653565E-4</v>
      </c>
      <c r="D1451" s="23"/>
      <c r="E1451" s="23"/>
      <c r="F1451" s="23"/>
      <c r="G1451" s="23"/>
      <c r="H1451" s="23"/>
      <c r="I1451" s="23"/>
    </row>
    <row r="1452" spans="2:9" x14ac:dyDescent="0.2">
      <c r="B1452" s="27">
        <f>BETA!P1452</f>
        <v>-8.317286881751422E-3</v>
      </c>
      <c r="C1452" s="29">
        <f>BETA!Q1452</f>
        <v>-3.5354355324348991E-3</v>
      </c>
      <c r="D1452" s="23"/>
      <c r="E1452" s="23"/>
      <c r="F1452" s="23"/>
      <c r="G1452" s="23"/>
      <c r="H1452" s="23"/>
      <c r="I1452" s="23"/>
    </row>
    <row r="1453" spans="2:9" x14ac:dyDescent="0.2">
      <c r="B1453" s="27">
        <f>BETA!P1453</f>
        <v>6.2504793298811898E-3</v>
      </c>
      <c r="C1453" s="29">
        <f>BETA!Q1453</f>
        <v>4.5874483773788019E-3</v>
      </c>
      <c r="D1453" s="23"/>
      <c r="E1453" s="23"/>
      <c r="F1453" s="23"/>
      <c r="G1453" s="23"/>
      <c r="H1453" s="23"/>
      <c r="I1453" s="23"/>
    </row>
    <row r="1454" spans="2:9" x14ac:dyDescent="0.2">
      <c r="B1454" s="27">
        <f>BETA!P1454</f>
        <v>-1.6728563384364884E-3</v>
      </c>
      <c r="C1454" s="29">
        <f>BETA!Q1454</f>
        <v>6.7805228035297668E-3</v>
      </c>
      <c r="D1454" s="23"/>
      <c r="E1454" s="23"/>
      <c r="F1454" s="23"/>
      <c r="G1454" s="23"/>
      <c r="H1454" s="23"/>
      <c r="I1454" s="23"/>
    </row>
    <row r="1455" spans="2:9" x14ac:dyDescent="0.2">
      <c r="B1455" s="27">
        <f>BETA!P1455</f>
        <v>-6.2835457528775821E-3</v>
      </c>
      <c r="C1455" s="29">
        <f>BETA!Q1455</f>
        <v>-2.576211168735475E-2</v>
      </c>
      <c r="D1455" s="23"/>
      <c r="E1455" s="23"/>
      <c r="F1455" s="23"/>
      <c r="G1455" s="23"/>
      <c r="H1455" s="23"/>
      <c r="I1455" s="23"/>
    </row>
    <row r="1456" spans="2:9" x14ac:dyDescent="0.2">
      <c r="B1456" s="27">
        <f>BETA!P1456</f>
        <v>-1.5932886282207057E-2</v>
      </c>
      <c r="C1456" s="29">
        <f>BETA!Q1456</f>
        <v>-2.1407545350785821E-2</v>
      </c>
      <c r="D1456" s="23"/>
      <c r="E1456" s="23"/>
      <c r="F1456" s="23"/>
      <c r="G1456" s="23"/>
      <c r="H1456" s="23"/>
      <c r="I1456" s="23"/>
    </row>
    <row r="1457" spans="2:9" x14ac:dyDescent="0.2">
      <c r="B1457" s="27">
        <f>BETA!P1457</f>
        <v>7.6697979728099384E-3</v>
      </c>
      <c r="C1457" s="29">
        <f>BETA!Q1457</f>
        <v>3.5357305967683057E-3</v>
      </c>
      <c r="D1457" s="23"/>
      <c r="E1457" s="23"/>
      <c r="F1457" s="23"/>
      <c r="G1457" s="23"/>
      <c r="H1457" s="23"/>
      <c r="I1457" s="23"/>
    </row>
    <row r="1458" spans="2:9" x14ac:dyDescent="0.2">
      <c r="B1458" s="27">
        <f>BETA!P1458</f>
        <v>-3.5965710392205424E-3</v>
      </c>
      <c r="C1458" s="29">
        <f>BETA!Q1458</f>
        <v>-7.9892184492804854E-3</v>
      </c>
      <c r="D1458" s="23"/>
      <c r="E1458" s="23"/>
      <c r="F1458" s="23"/>
      <c r="G1458" s="23"/>
      <c r="H1458" s="23"/>
      <c r="I1458" s="23"/>
    </row>
    <row r="1459" spans="2:9" x14ac:dyDescent="0.2">
      <c r="B1459" s="27">
        <f>BETA!P1459</f>
        <v>9.7768379818464653E-3</v>
      </c>
      <c r="C1459" s="29">
        <f>BETA!Q1459</f>
        <v>1.2151755278264623E-2</v>
      </c>
      <c r="D1459" s="23"/>
      <c r="E1459" s="23"/>
      <c r="F1459" s="23"/>
      <c r="G1459" s="23"/>
      <c r="H1459" s="23"/>
      <c r="I1459" s="23"/>
    </row>
    <row r="1460" spans="2:9" x14ac:dyDescent="0.2">
      <c r="B1460" s="27">
        <f>BETA!P1460</f>
        <v>-3.6801169117951282E-2</v>
      </c>
      <c r="C1460" s="29">
        <f>BETA!Q1460</f>
        <v>-4.3693893105879469E-2</v>
      </c>
      <c r="D1460" s="23"/>
      <c r="E1460" s="23"/>
      <c r="F1460" s="23"/>
      <c r="G1460" s="23"/>
      <c r="H1460" s="23"/>
      <c r="I1460" s="23"/>
    </row>
    <row r="1461" spans="2:9" x14ac:dyDescent="0.2">
      <c r="B1461" s="27">
        <f>BETA!P1461</f>
        <v>-1.4266298376232379E-2</v>
      </c>
      <c r="C1461" s="29">
        <f>BETA!Q1461</f>
        <v>-2.3096650684772152E-2</v>
      </c>
      <c r="D1461" s="23"/>
      <c r="E1461" s="23"/>
      <c r="F1461" s="23"/>
      <c r="G1461" s="23"/>
      <c r="H1461" s="23"/>
      <c r="I1461" s="23"/>
    </row>
    <row r="1462" spans="2:9" x14ac:dyDescent="0.2">
      <c r="B1462" s="27">
        <f>BETA!P1462</f>
        <v>-7.4783903020160698E-3</v>
      </c>
      <c r="C1462" s="29">
        <f>BETA!Q1462</f>
        <v>-1.3619690512727762E-2</v>
      </c>
      <c r="D1462" s="23"/>
      <c r="E1462" s="23"/>
      <c r="F1462" s="23"/>
      <c r="G1462" s="23"/>
      <c r="H1462" s="23"/>
      <c r="I1462" s="23"/>
    </row>
    <row r="1463" spans="2:9" x14ac:dyDescent="0.2">
      <c r="B1463" s="27">
        <f>BETA!P1463</f>
        <v>5.4720187656922444E-3</v>
      </c>
      <c r="C1463" s="29">
        <f>BETA!Q1463</f>
        <v>1.2936256915869299E-2</v>
      </c>
      <c r="D1463" s="23"/>
      <c r="E1463" s="23"/>
      <c r="F1463" s="23"/>
      <c r="G1463" s="23"/>
      <c r="H1463" s="23"/>
      <c r="I1463" s="23"/>
    </row>
    <row r="1464" spans="2:9" x14ac:dyDescent="0.2">
      <c r="B1464" s="27">
        <f>BETA!P1464</f>
        <v>-6.1204864937270858E-3</v>
      </c>
      <c r="C1464" s="29">
        <f>BETA!Q1464</f>
        <v>1.0249753194996199E-3</v>
      </c>
      <c r="D1464" s="23"/>
      <c r="E1464" s="23"/>
      <c r="F1464" s="23"/>
      <c r="G1464" s="23"/>
      <c r="H1464" s="23"/>
      <c r="I1464" s="23"/>
    </row>
    <row r="1465" spans="2:9" x14ac:dyDescent="0.2">
      <c r="B1465" s="27">
        <f>BETA!P1465</f>
        <v>9.9840126615333251E-3</v>
      </c>
      <c r="C1465" s="29">
        <f>BETA!Q1465</f>
        <v>4.0214074573781053E-3</v>
      </c>
      <c r="D1465" s="23"/>
      <c r="E1465" s="23"/>
      <c r="F1465" s="23"/>
      <c r="G1465" s="23"/>
      <c r="H1465" s="23"/>
      <c r="I1465" s="23"/>
    </row>
    <row r="1466" spans="2:9" x14ac:dyDescent="0.2">
      <c r="B1466" s="27">
        <f>BETA!P1466</f>
        <v>2.5571213810198952E-3</v>
      </c>
      <c r="C1466" s="29">
        <f>BETA!Q1466</f>
        <v>-5.5250643601966612E-3</v>
      </c>
      <c r="D1466" s="23"/>
      <c r="E1466" s="23"/>
      <c r="F1466" s="23"/>
      <c r="G1466" s="23"/>
      <c r="H1466" s="23"/>
      <c r="I1466" s="23"/>
    </row>
    <row r="1467" spans="2:9" x14ac:dyDescent="0.2">
      <c r="B1467" s="27">
        <f>BETA!P1467</f>
        <v>6.1108614482304219E-3</v>
      </c>
      <c r="C1467" s="29">
        <f>BETA!Q1467</f>
        <v>6.1370802917137804E-3</v>
      </c>
      <c r="D1467" s="23"/>
      <c r="E1467" s="23"/>
      <c r="F1467" s="23"/>
      <c r="G1467" s="23"/>
      <c r="H1467" s="23"/>
      <c r="I1467" s="23"/>
    </row>
    <row r="1468" spans="2:9" x14ac:dyDescent="0.2">
      <c r="B1468" s="27">
        <f>BETA!P1468</f>
        <v>1.2818032048802655E-2</v>
      </c>
      <c r="C1468" s="29">
        <f>BETA!Q1468</f>
        <v>8.5965263553104097E-3</v>
      </c>
      <c r="D1468" s="23"/>
      <c r="E1468" s="23"/>
      <c r="F1468" s="23"/>
      <c r="G1468" s="23"/>
      <c r="H1468" s="23"/>
      <c r="I1468" s="23"/>
    </row>
    <row r="1469" spans="2:9" x14ac:dyDescent="0.2">
      <c r="B1469" s="27">
        <f>BETA!P1469</f>
        <v>8.4215575404394637E-3</v>
      </c>
      <c r="C1469" s="29">
        <f>BETA!Q1469</f>
        <v>7.5203469987206052E-3</v>
      </c>
      <c r="D1469" s="23"/>
      <c r="E1469" s="23"/>
      <c r="F1469" s="23"/>
      <c r="G1469" s="23"/>
      <c r="H1469" s="23"/>
      <c r="I1469" s="23"/>
    </row>
    <row r="1470" spans="2:9" x14ac:dyDescent="0.2">
      <c r="B1470" s="27">
        <f>BETA!P1470</f>
        <v>9.3580661162636254E-3</v>
      </c>
      <c r="C1470" s="29">
        <f>BETA!Q1470</f>
        <v>1.3092062724253705E-2</v>
      </c>
      <c r="D1470" s="23"/>
      <c r="E1470" s="23"/>
      <c r="F1470" s="23"/>
      <c r="G1470" s="23"/>
      <c r="H1470" s="23"/>
      <c r="I1470" s="23"/>
    </row>
    <row r="1471" spans="2:9" x14ac:dyDescent="0.2">
      <c r="B1471" s="27">
        <f>BETA!P1471</f>
        <v>4.6622804784080636E-4</v>
      </c>
      <c r="C1471" s="29">
        <f>BETA!Q1471</f>
        <v>-6.5578349148897848E-3</v>
      </c>
      <c r="D1471" s="23"/>
      <c r="E1471" s="23"/>
      <c r="F1471" s="23"/>
      <c r="G1471" s="23"/>
      <c r="H1471" s="23"/>
      <c r="I1471" s="23"/>
    </row>
    <row r="1472" spans="2:9" x14ac:dyDescent="0.2">
      <c r="B1472" s="27">
        <f>BETA!P1472</f>
        <v>1.2849145589797436E-3</v>
      </c>
      <c r="C1472" s="29">
        <f>BETA!Q1472</f>
        <v>1.9089573891901711E-2</v>
      </c>
      <c r="D1472" s="23"/>
      <c r="E1472" s="23"/>
      <c r="F1472" s="23"/>
      <c r="G1472" s="23"/>
      <c r="H1472" s="23"/>
      <c r="I1472" s="23"/>
    </row>
    <row r="1473" spans="2:9" x14ac:dyDescent="0.2">
      <c r="B1473" s="27">
        <f>BETA!P1473</f>
        <v>9.1627440760445661E-4</v>
      </c>
      <c r="C1473" s="29">
        <f>BETA!Q1473</f>
        <v>-9.1043694210496736E-3</v>
      </c>
      <c r="D1473" s="23"/>
      <c r="E1473" s="23"/>
      <c r="F1473" s="23"/>
      <c r="G1473" s="23"/>
      <c r="H1473" s="23"/>
      <c r="I1473" s="23"/>
    </row>
    <row r="1474" spans="2:9" x14ac:dyDescent="0.2">
      <c r="B1474" s="27">
        <f>BETA!P1474</f>
        <v>-8.6498695636662917E-3</v>
      </c>
      <c r="C1474" s="29">
        <f>BETA!Q1474</f>
        <v>-2.5321182253127985E-2</v>
      </c>
      <c r="D1474" s="23"/>
      <c r="E1474" s="23"/>
      <c r="F1474" s="23"/>
      <c r="G1474" s="23"/>
      <c r="H1474" s="23"/>
      <c r="I1474" s="23"/>
    </row>
    <row r="1475" spans="2:9" x14ac:dyDescent="0.2">
      <c r="B1475" s="27">
        <f>BETA!P1475</f>
        <v>8.3260171663569384E-3</v>
      </c>
      <c r="C1475" s="29">
        <f>BETA!Q1475</f>
        <v>1.600034134644112E-2</v>
      </c>
      <c r="D1475" s="23"/>
      <c r="E1475" s="23"/>
      <c r="F1475" s="23"/>
      <c r="G1475" s="23"/>
      <c r="H1475" s="23"/>
      <c r="I1475" s="23"/>
    </row>
    <row r="1476" spans="2:9" x14ac:dyDescent="0.2">
      <c r="B1476" s="27">
        <f>BETA!P1476</f>
        <v>-1.262069770412183E-2</v>
      </c>
      <c r="C1476" s="29">
        <f>BETA!Q1476</f>
        <v>5.3117324135821382E-4</v>
      </c>
      <c r="D1476" s="23"/>
      <c r="E1476" s="23"/>
      <c r="F1476" s="23"/>
      <c r="G1476" s="23"/>
      <c r="H1476" s="23"/>
      <c r="I1476" s="23"/>
    </row>
    <row r="1477" spans="2:9" x14ac:dyDescent="0.2">
      <c r="B1477" s="27">
        <f>BETA!P1477</f>
        <v>2.0800405789596597E-3</v>
      </c>
      <c r="C1477" s="29">
        <f>BETA!Q1477</f>
        <v>2.982603702383557E-3</v>
      </c>
      <c r="D1477" s="23"/>
      <c r="E1477" s="23"/>
      <c r="F1477" s="23"/>
      <c r="G1477" s="23"/>
      <c r="H1477" s="23"/>
      <c r="I1477" s="23"/>
    </row>
    <row r="1478" spans="2:9" x14ac:dyDescent="0.2">
      <c r="B1478" s="27">
        <f>BETA!P1478</f>
        <v>1.2730057418824088E-2</v>
      </c>
      <c r="C1478" s="29">
        <f>BETA!Q1478</f>
        <v>2.0567961583541555E-2</v>
      </c>
      <c r="D1478" s="23"/>
      <c r="E1478" s="23"/>
      <c r="F1478" s="23"/>
      <c r="G1478" s="23"/>
      <c r="H1478" s="23"/>
      <c r="I1478" s="23"/>
    </row>
    <row r="1479" spans="2:9" x14ac:dyDescent="0.2">
      <c r="B1479" s="27">
        <f>BETA!P1479</f>
        <v>3.4523636130062755E-3</v>
      </c>
      <c r="C1479" s="29">
        <f>BETA!Q1479</f>
        <v>-1.2967645742090753E-4</v>
      </c>
      <c r="D1479" s="23"/>
      <c r="E1479" s="23"/>
      <c r="F1479" s="23"/>
      <c r="G1479" s="23"/>
      <c r="H1479" s="23"/>
      <c r="I1479" s="23"/>
    </row>
    <row r="1480" spans="2:9" x14ac:dyDescent="0.2">
      <c r="B1480" s="27">
        <f>BETA!P1480</f>
        <v>-9.4601114712510193E-3</v>
      </c>
      <c r="C1480" s="29">
        <f>BETA!Q1480</f>
        <v>-1.075664727970386E-2</v>
      </c>
      <c r="D1480" s="23"/>
      <c r="E1480" s="23"/>
      <c r="F1480" s="23"/>
      <c r="G1480" s="23"/>
      <c r="H1480" s="23"/>
      <c r="I1480" s="23"/>
    </row>
    <row r="1481" spans="2:9" x14ac:dyDescent="0.2">
      <c r="B1481" s="27">
        <f>BETA!P1481</f>
        <v>-3.5721611582945046E-3</v>
      </c>
      <c r="C1481" s="29">
        <f>BETA!Q1481</f>
        <v>1.9643798878319452E-3</v>
      </c>
      <c r="D1481" s="23"/>
      <c r="E1481" s="23"/>
      <c r="F1481" s="23"/>
      <c r="G1481" s="23"/>
      <c r="H1481" s="23"/>
      <c r="I1481" s="23"/>
    </row>
    <row r="1482" spans="2:9" x14ac:dyDescent="0.2">
      <c r="B1482" s="27">
        <f>BETA!P1482</f>
        <v>-4.1383405326607973E-3</v>
      </c>
      <c r="C1482" s="29">
        <f>BETA!Q1482</f>
        <v>-1.5890618880867326E-2</v>
      </c>
      <c r="D1482" s="23"/>
      <c r="E1482" s="23"/>
      <c r="F1482" s="23"/>
      <c r="G1482" s="23"/>
      <c r="H1482" s="23"/>
      <c r="I1482" s="23"/>
    </row>
    <row r="1483" spans="2:9" x14ac:dyDescent="0.2">
      <c r="B1483" s="27">
        <f>BETA!P1483</f>
        <v>-5.6119544909547002E-4</v>
      </c>
      <c r="C1483" s="29">
        <f>BETA!Q1483</f>
        <v>1.1301048799947772E-2</v>
      </c>
      <c r="D1483" s="23"/>
      <c r="E1483" s="23"/>
      <c r="F1483" s="23"/>
      <c r="G1483" s="23"/>
      <c r="H1483" s="23"/>
      <c r="I1483" s="23"/>
    </row>
    <row r="1484" spans="2:9" x14ac:dyDescent="0.2">
      <c r="B1484" s="27">
        <f>BETA!P1484</f>
        <v>9.1292981758998859E-3</v>
      </c>
      <c r="C1484" s="29">
        <f>BETA!Q1484</f>
        <v>3.3459109450056793E-3</v>
      </c>
      <c r="D1484" s="23"/>
      <c r="E1484" s="23"/>
      <c r="F1484" s="23"/>
      <c r="G1484" s="23"/>
      <c r="H1484" s="23"/>
      <c r="I1484" s="23"/>
    </row>
    <row r="1485" spans="2:9" x14ac:dyDescent="0.2">
      <c r="B1485" s="27">
        <f>BETA!P1485</f>
        <v>-6.148673894394688E-3</v>
      </c>
      <c r="C1485" s="29">
        <f>BETA!Q1485</f>
        <v>-1.1594332780919257E-2</v>
      </c>
      <c r="D1485" s="23"/>
      <c r="E1485" s="23"/>
      <c r="F1485" s="23"/>
      <c r="G1485" s="23"/>
      <c r="H1485" s="23"/>
      <c r="I1485" s="23"/>
    </row>
    <row r="1486" spans="2:9" x14ac:dyDescent="0.2">
      <c r="B1486" s="27">
        <f>BETA!P1486</f>
        <v>4.1695327567729517E-3</v>
      </c>
      <c r="C1486" s="29">
        <f>BETA!Q1486</f>
        <v>1.0021180909549773E-2</v>
      </c>
      <c r="D1486" s="23"/>
      <c r="E1486" s="23"/>
      <c r="F1486" s="23"/>
      <c r="G1486" s="23"/>
      <c r="H1486" s="23"/>
      <c r="I1486" s="23"/>
    </row>
    <row r="1487" spans="2:9" x14ac:dyDescent="0.2">
      <c r="B1487" s="27">
        <f>BETA!P1487</f>
        <v>-4.5781377614724861E-3</v>
      </c>
      <c r="C1487" s="29">
        <f>BETA!Q1487</f>
        <v>-6.5601731909284655E-5</v>
      </c>
      <c r="D1487" s="23"/>
      <c r="E1487" s="23"/>
      <c r="F1487" s="23"/>
      <c r="G1487" s="23"/>
      <c r="H1487" s="23"/>
      <c r="I1487" s="23"/>
    </row>
    <row r="1488" spans="2:9" x14ac:dyDescent="0.2">
      <c r="B1488" s="27">
        <f>BETA!P1488</f>
        <v>4.9612127468456379E-3</v>
      </c>
      <c r="C1488" s="29">
        <f>BETA!Q1488</f>
        <v>-8.5321437263410286E-4</v>
      </c>
      <c r="D1488" s="23"/>
      <c r="E1488" s="23"/>
      <c r="F1488" s="23"/>
      <c r="G1488" s="23"/>
      <c r="H1488" s="23"/>
      <c r="I1488" s="23"/>
    </row>
    <row r="1489" spans="2:9" x14ac:dyDescent="0.2">
      <c r="B1489" s="27">
        <f>BETA!P1489</f>
        <v>4.6072535069271378E-3</v>
      </c>
      <c r="C1489" s="29">
        <f>BETA!Q1489</f>
        <v>7.7180054776354381E-3</v>
      </c>
      <c r="D1489" s="23"/>
      <c r="E1489" s="23"/>
      <c r="F1489" s="23"/>
      <c r="G1489" s="23"/>
      <c r="H1489" s="23"/>
      <c r="I1489" s="23"/>
    </row>
    <row r="1490" spans="2:9" x14ac:dyDescent="0.2">
      <c r="B1490" s="27">
        <f>BETA!P1490</f>
        <v>-4.7423034929908077E-3</v>
      </c>
      <c r="C1490" s="29">
        <f>BETA!Q1490</f>
        <v>-2.3483376741073965E-3</v>
      </c>
      <c r="D1490" s="23"/>
      <c r="E1490" s="23"/>
      <c r="F1490" s="23"/>
      <c r="G1490" s="23"/>
      <c r="H1490" s="23"/>
      <c r="I1490" s="23"/>
    </row>
    <row r="1491" spans="2:9" x14ac:dyDescent="0.2">
      <c r="B1491" s="27">
        <f>BETA!P1491</f>
        <v>-5.1314978671381959E-3</v>
      </c>
      <c r="C1491" s="29">
        <f>BETA!Q1491</f>
        <v>1.5102208800118561E-2</v>
      </c>
      <c r="D1491" s="23"/>
      <c r="E1491" s="23"/>
      <c r="F1491" s="23"/>
      <c r="G1491" s="23"/>
      <c r="H1491" s="23"/>
      <c r="I1491" s="23"/>
    </row>
    <row r="1492" spans="2:9" x14ac:dyDescent="0.2">
      <c r="B1492" s="27">
        <f>BETA!P1492</f>
        <v>-3.2942857190165864E-3</v>
      </c>
      <c r="C1492" s="29">
        <f>BETA!Q1492</f>
        <v>4.4289041873820422E-3</v>
      </c>
      <c r="D1492" s="23"/>
      <c r="E1492" s="23"/>
      <c r="F1492" s="23"/>
      <c r="G1492" s="23"/>
      <c r="H1492" s="23"/>
      <c r="I1492" s="23"/>
    </row>
    <row r="1493" spans="2:9" x14ac:dyDescent="0.2">
      <c r="B1493" s="27">
        <f>BETA!P1493</f>
        <v>-1.0768167107290699E-2</v>
      </c>
      <c r="C1493" s="29">
        <f>BETA!Q1493</f>
        <v>-2.7793996907057257E-2</v>
      </c>
      <c r="D1493" s="23"/>
      <c r="E1493" s="23"/>
      <c r="F1493" s="23"/>
      <c r="G1493" s="23"/>
      <c r="H1493" s="23"/>
      <c r="I1493" s="23"/>
    </row>
    <row r="1494" spans="2:9" x14ac:dyDescent="0.2">
      <c r="B1494" s="27">
        <f>BETA!P1494</f>
        <v>2.632838601206982E-3</v>
      </c>
      <c r="C1494" s="29">
        <f>BETA!Q1494</f>
        <v>-2.9016111099269947E-3</v>
      </c>
      <c r="D1494" s="23"/>
      <c r="E1494" s="23"/>
      <c r="F1494" s="23"/>
      <c r="G1494" s="23"/>
      <c r="H1494" s="23"/>
      <c r="I1494" s="23"/>
    </row>
    <row r="1495" spans="2:9" x14ac:dyDescent="0.2">
      <c r="B1495" s="27">
        <f>BETA!P1495</f>
        <v>-1.1164951561233521E-2</v>
      </c>
      <c r="C1495" s="29">
        <f>BETA!Q1495</f>
        <v>-1.5171970559511755E-2</v>
      </c>
      <c r="D1495" s="23"/>
      <c r="E1495" s="23"/>
      <c r="F1495" s="23"/>
      <c r="G1495" s="23"/>
      <c r="H1495" s="23"/>
      <c r="I1495" s="23"/>
    </row>
    <row r="1496" spans="2:9" x14ac:dyDescent="0.2">
      <c r="B1496" s="27">
        <f>BETA!P1496</f>
        <v>9.3638572763659767E-3</v>
      </c>
      <c r="C1496" s="29">
        <f>BETA!Q1496</f>
        <v>1.510592690463192E-2</v>
      </c>
      <c r="D1496" s="23"/>
      <c r="E1496" s="23"/>
      <c r="F1496" s="23"/>
      <c r="G1496" s="23"/>
      <c r="H1496" s="23"/>
      <c r="I1496" s="23"/>
    </row>
    <row r="1497" spans="2:9" x14ac:dyDescent="0.2">
      <c r="B1497" s="27">
        <f>BETA!P1497</f>
        <v>5.8037015548051034E-3</v>
      </c>
      <c r="C1497" s="29">
        <f>BETA!Q1497</f>
        <v>-1.7186677948136182E-3</v>
      </c>
      <c r="D1497" s="23"/>
      <c r="E1497" s="23"/>
      <c r="F1497" s="23"/>
      <c r="G1497" s="23"/>
      <c r="H1497" s="23"/>
      <c r="I1497" s="23"/>
    </row>
    <row r="1498" spans="2:9" x14ac:dyDescent="0.2">
      <c r="B1498" s="27">
        <f>BETA!P1498</f>
        <v>-6.0664323083244108E-4</v>
      </c>
      <c r="C1498" s="29">
        <f>BETA!Q1498</f>
        <v>6.7913095229094984E-3</v>
      </c>
      <c r="D1498" s="23"/>
      <c r="E1498" s="23"/>
      <c r="F1498" s="23"/>
      <c r="G1498" s="23"/>
      <c r="H1498" s="23"/>
      <c r="I1498" s="23"/>
    </row>
    <row r="1499" spans="2:9" x14ac:dyDescent="0.2">
      <c r="B1499" s="27">
        <f>BETA!P1499</f>
        <v>-7.0208273005784756E-3</v>
      </c>
      <c r="C1499" s="29">
        <f>BETA!Q1499</f>
        <v>-1.2297675643166766E-2</v>
      </c>
      <c r="D1499" s="23"/>
      <c r="E1499" s="23"/>
      <c r="F1499" s="23"/>
      <c r="G1499" s="23"/>
      <c r="H1499" s="23"/>
      <c r="I1499" s="23"/>
    </row>
    <row r="1500" spans="2:9" x14ac:dyDescent="0.2">
      <c r="B1500" s="27">
        <f>BETA!P1500</f>
        <v>-1.8589224210439764E-3</v>
      </c>
      <c r="C1500" s="29">
        <f>BETA!Q1500</f>
        <v>-2.2197723159268271E-2</v>
      </c>
      <c r="D1500" s="23"/>
      <c r="E1500" s="23"/>
      <c r="F1500" s="23"/>
      <c r="G1500" s="23"/>
      <c r="H1500" s="23"/>
      <c r="I1500" s="23"/>
    </row>
    <row r="1501" spans="2:9" x14ac:dyDescent="0.2">
      <c r="B1501" s="27">
        <f>BETA!P1501</f>
        <v>-7.1109512839685092E-3</v>
      </c>
      <c r="C1501" s="29">
        <f>BETA!Q1501</f>
        <v>7.4541240994702735E-3</v>
      </c>
      <c r="D1501" s="23"/>
      <c r="E1501" s="23"/>
      <c r="F1501" s="23"/>
      <c r="G1501" s="23"/>
      <c r="H1501" s="23"/>
      <c r="I1501" s="23"/>
    </row>
    <row r="1502" spans="2:9" x14ac:dyDescent="0.2">
      <c r="B1502" s="27">
        <f>BETA!P1502</f>
        <v>-7.2046243124204519E-5</v>
      </c>
      <c r="C1502" s="29">
        <f>BETA!Q1502</f>
        <v>-3.5168438790398179E-3</v>
      </c>
      <c r="D1502" s="23"/>
      <c r="E1502" s="23"/>
      <c r="F1502" s="23"/>
      <c r="G1502" s="23"/>
      <c r="H1502" s="23"/>
      <c r="I1502" s="23"/>
    </row>
    <row r="1503" spans="2:9" x14ac:dyDescent="0.2">
      <c r="B1503" s="27">
        <f>BETA!P1503</f>
        <v>-5.7515430276055919E-3</v>
      </c>
      <c r="C1503" s="29">
        <f>BETA!Q1503</f>
        <v>6.146383876481574E-3</v>
      </c>
      <c r="D1503" s="23"/>
      <c r="E1503" s="23"/>
      <c r="F1503" s="23"/>
      <c r="G1503" s="23"/>
      <c r="H1503" s="23"/>
      <c r="I1503" s="23"/>
    </row>
    <row r="1504" spans="2:9" x14ac:dyDescent="0.2">
      <c r="B1504" s="27">
        <f>BETA!P1504</f>
        <v>-1.2912407570881525E-2</v>
      </c>
      <c r="C1504" s="29">
        <f>BETA!Q1504</f>
        <v>-1.090021286302211E-2</v>
      </c>
      <c r="D1504" s="23"/>
      <c r="E1504" s="23"/>
      <c r="F1504" s="23"/>
      <c r="G1504" s="23"/>
      <c r="H1504" s="23"/>
      <c r="I1504" s="23"/>
    </row>
    <row r="1505" spans="2:9" x14ac:dyDescent="0.2">
      <c r="B1505" s="27">
        <f>BETA!P1505</f>
        <v>-1.0381029110384899E-2</v>
      </c>
      <c r="C1505" s="29">
        <f>BETA!Q1505</f>
        <v>-1.4987399767063653E-3</v>
      </c>
      <c r="D1505" s="23"/>
      <c r="E1505" s="23"/>
      <c r="F1505" s="23"/>
      <c r="G1505" s="23"/>
      <c r="H1505" s="23"/>
      <c r="I1505" s="23"/>
    </row>
    <row r="1506" spans="2:9" x14ac:dyDescent="0.2">
      <c r="B1506" s="27">
        <f>BETA!P1506</f>
        <v>1.4711805680452301E-3</v>
      </c>
      <c r="C1506" s="29">
        <f>BETA!Q1506</f>
        <v>4.7711550508059184E-4</v>
      </c>
      <c r="D1506" s="23"/>
      <c r="E1506" s="23"/>
      <c r="F1506" s="23"/>
      <c r="G1506" s="23"/>
      <c r="H1506" s="23"/>
      <c r="I1506" s="23"/>
    </row>
    <row r="1507" spans="2:9" x14ac:dyDescent="0.2">
      <c r="B1507" s="27">
        <f>BETA!P1507</f>
        <v>-2.4350652531615531E-3</v>
      </c>
      <c r="C1507" s="29">
        <f>BETA!Q1507</f>
        <v>-1.8084172828313354E-2</v>
      </c>
      <c r="D1507" s="23"/>
      <c r="E1507" s="23"/>
      <c r="F1507" s="23"/>
      <c r="G1507" s="23"/>
      <c r="H1507" s="23"/>
      <c r="I1507" s="23"/>
    </row>
    <row r="1508" spans="2:9" x14ac:dyDescent="0.2">
      <c r="B1508" s="27">
        <f>BETA!P1508</f>
        <v>-5.2973195076782215E-3</v>
      </c>
      <c r="C1508" s="29">
        <f>BETA!Q1508</f>
        <v>1.5764619325498261E-2</v>
      </c>
      <c r="D1508" s="23"/>
      <c r="E1508" s="23"/>
      <c r="F1508" s="23"/>
      <c r="G1508" s="23"/>
      <c r="H1508" s="23"/>
      <c r="I1508" s="23"/>
    </row>
    <row r="1509" spans="2:9" x14ac:dyDescent="0.2">
      <c r="B1509" s="27">
        <f>BETA!P1509</f>
        <v>-1.0446904153190892E-2</v>
      </c>
      <c r="C1509" s="29">
        <f>BETA!Q1509</f>
        <v>-4.134577531858423E-2</v>
      </c>
      <c r="D1509" s="23"/>
      <c r="E1509" s="23"/>
      <c r="F1509" s="23"/>
      <c r="G1509" s="23"/>
      <c r="H1509" s="23"/>
      <c r="I1509" s="23"/>
    </row>
    <row r="1510" spans="2:9" x14ac:dyDescent="0.2">
      <c r="B1510" s="27">
        <f>BETA!P1510</f>
        <v>-5.4599492663530607E-3</v>
      </c>
      <c r="C1510" s="29">
        <f>BETA!Q1510</f>
        <v>1.0127923959639545E-2</v>
      </c>
      <c r="D1510" s="23"/>
      <c r="E1510" s="23"/>
      <c r="F1510" s="23"/>
      <c r="G1510" s="23"/>
      <c r="H1510" s="23"/>
      <c r="I1510" s="23"/>
    </row>
    <row r="1511" spans="2:9" x14ac:dyDescent="0.2">
      <c r="B1511" s="27">
        <f>BETA!P1511</f>
        <v>1.0586173730507251E-3</v>
      </c>
      <c r="C1511" s="29">
        <f>BETA!Q1511</f>
        <v>1.21171155114361E-2</v>
      </c>
      <c r="D1511" s="23"/>
      <c r="E1511" s="23"/>
      <c r="F1511" s="23"/>
      <c r="G1511" s="23"/>
      <c r="H1511" s="23"/>
      <c r="I1511" s="23"/>
    </row>
    <row r="1512" spans="2:9" x14ac:dyDescent="0.2">
      <c r="B1512" s="27">
        <f>BETA!P1512</f>
        <v>1.8998563571514752E-3</v>
      </c>
      <c r="C1512" s="29">
        <f>BETA!Q1512</f>
        <v>-1.1271866464845508E-2</v>
      </c>
      <c r="D1512" s="23"/>
      <c r="E1512" s="23"/>
      <c r="F1512" s="23"/>
      <c r="G1512" s="23"/>
      <c r="H1512" s="23"/>
      <c r="I1512" s="23"/>
    </row>
    <row r="1513" spans="2:9" x14ac:dyDescent="0.2">
      <c r="B1513" s="27">
        <f>BETA!P1513</f>
        <v>6.6402699056154748E-3</v>
      </c>
      <c r="C1513" s="29">
        <f>BETA!Q1513</f>
        <v>-9.1240863546337113E-3</v>
      </c>
      <c r="D1513" s="23"/>
      <c r="E1513" s="23"/>
      <c r="F1513" s="23"/>
      <c r="G1513" s="23"/>
      <c r="H1513" s="23"/>
      <c r="I1513" s="23"/>
    </row>
    <row r="1514" spans="2:9" x14ac:dyDescent="0.2">
      <c r="B1514" s="27">
        <f>BETA!P1514</f>
        <v>-9.4861130022850845E-3</v>
      </c>
      <c r="C1514" s="29">
        <f>BETA!Q1514</f>
        <v>-2.3475024118520755E-3</v>
      </c>
      <c r="D1514" s="23"/>
      <c r="E1514" s="23"/>
      <c r="F1514" s="23"/>
      <c r="G1514" s="23"/>
      <c r="H1514" s="23"/>
      <c r="I1514" s="23"/>
    </row>
    <row r="1515" spans="2:9" x14ac:dyDescent="0.2">
      <c r="B1515" s="27">
        <f>BETA!P1515</f>
        <v>7.4878263625377257E-4</v>
      </c>
      <c r="C1515" s="29">
        <f>BETA!Q1515</f>
        <v>-6.9323129147852167E-3</v>
      </c>
      <c r="D1515" s="23"/>
      <c r="E1515" s="23"/>
      <c r="F1515" s="23"/>
      <c r="G1515" s="23"/>
      <c r="H1515" s="23"/>
      <c r="I1515" s="23"/>
    </row>
    <row r="1516" spans="2:9" x14ac:dyDescent="0.2">
      <c r="B1516" s="27">
        <f>BETA!P1516</f>
        <v>-3.9659747291594565E-3</v>
      </c>
      <c r="C1516" s="29">
        <f>BETA!Q1516</f>
        <v>4.5078964391899222E-3</v>
      </c>
      <c r="D1516" s="23"/>
      <c r="E1516" s="23"/>
      <c r="F1516" s="23"/>
      <c r="G1516" s="23"/>
      <c r="H1516" s="23"/>
      <c r="I1516" s="23"/>
    </row>
    <row r="1517" spans="2:9" x14ac:dyDescent="0.2">
      <c r="B1517" s="27">
        <f>BETA!P1517</f>
        <v>-1.1353135991400682E-2</v>
      </c>
      <c r="C1517" s="29">
        <f>BETA!Q1517</f>
        <v>-1.047806342569373E-2</v>
      </c>
      <c r="D1517" s="23"/>
      <c r="E1517" s="23"/>
      <c r="F1517" s="23"/>
      <c r="G1517" s="23"/>
      <c r="H1517" s="23"/>
      <c r="I1517" s="23"/>
    </row>
    <row r="1518" spans="2:9" x14ac:dyDescent="0.2">
      <c r="B1518" s="27">
        <f>BETA!P1518</f>
        <v>4.1165291391990272E-3</v>
      </c>
      <c r="C1518" s="29">
        <f>BETA!Q1518</f>
        <v>3.6065928908275181E-4</v>
      </c>
      <c r="D1518" s="23"/>
      <c r="E1518" s="23"/>
      <c r="F1518" s="23"/>
      <c r="G1518" s="23"/>
      <c r="H1518" s="23"/>
      <c r="I1518" s="23"/>
    </row>
    <row r="1519" spans="2:9" x14ac:dyDescent="0.2">
      <c r="B1519" s="27">
        <f>BETA!P1519</f>
        <v>8.7091103080144984E-3</v>
      </c>
      <c r="C1519" s="29">
        <f>BETA!Q1519</f>
        <v>-9.7109249248529071E-3</v>
      </c>
      <c r="D1519" s="23"/>
      <c r="E1519" s="23"/>
      <c r="F1519" s="23"/>
      <c r="G1519" s="23"/>
      <c r="H1519" s="23"/>
      <c r="I1519" s="23"/>
    </row>
    <row r="1520" spans="2:9" x14ac:dyDescent="0.2">
      <c r="B1520" s="27">
        <f>BETA!P1520</f>
        <v>1.8768183083406357E-3</v>
      </c>
      <c r="C1520" s="29">
        <f>BETA!Q1520</f>
        <v>1.2159964541200323E-2</v>
      </c>
      <c r="D1520" s="23"/>
      <c r="E1520" s="23"/>
      <c r="F1520" s="23"/>
      <c r="G1520" s="23"/>
      <c r="H1520" s="23"/>
      <c r="I1520" s="23"/>
    </row>
    <row r="1521" spans="2:9" x14ac:dyDescent="0.2">
      <c r="B1521" s="27">
        <f>BETA!P1521</f>
        <v>4.3913093911226095E-3</v>
      </c>
      <c r="C1521" s="29">
        <f>BETA!Q1521</f>
        <v>3.59066813072854E-3</v>
      </c>
      <c r="D1521" s="23"/>
      <c r="E1521" s="23"/>
      <c r="F1521" s="23"/>
      <c r="G1521" s="23"/>
      <c r="H1521" s="23"/>
      <c r="I1521" s="23"/>
    </row>
    <row r="1522" spans="2:9" x14ac:dyDescent="0.2">
      <c r="B1522" s="27">
        <f>BETA!P1522</f>
        <v>3.3110920425290175E-3</v>
      </c>
      <c r="C1522" s="29">
        <f>BETA!Q1522</f>
        <v>1.1545990997060948E-2</v>
      </c>
      <c r="D1522" s="23"/>
      <c r="E1522" s="23"/>
      <c r="F1522" s="23"/>
      <c r="G1522" s="23"/>
      <c r="H1522" s="23"/>
      <c r="I1522" s="23"/>
    </row>
    <row r="1523" spans="2:9" x14ac:dyDescent="0.2">
      <c r="B1523" s="27">
        <f>BETA!P1523</f>
        <v>6.6551449550779889E-3</v>
      </c>
      <c r="C1523" s="29">
        <f>BETA!Q1523</f>
        <v>7.4129323891255336E-3</v>
      </c>
      <c r="D1523" s="23"/>
      <c r="E1523" s="23"/>
      <c r="F1523" s="23"/>
      <c r="G1523" s="23"/>
      <c r="H1523" s="23"/>
      <c r="I1523" s="23"/>
    </row>
    <row r="1524" spans="2:9" x14ac:dyDescent="0.2">
      <c r="B1524" s="27">
        <f>BETA!P1524</f>
        <v>4.1526482695449802E-3</v>
      </c>
      <c r="C1524" s="29">
        <f>BETA!Q1524</f>
        <v>1.1956094179816549E-2</v>
      </c>
      <c r="D1524" s="23"/>
      <c r="E1524" s="23"/>
      <c r="F1524" s="23"/>
      <c r="G1524" s="23"/>
      <c r="H1524" s="23"/>
      <c r="I1524" s="23"/>
    </row>
    <row r="1525" spans="2:9" x14ac:dyDescent="0.2">
      <c r="B1525" s="27">
        <f>BETA!P1525</f>
        <v>1.1551380750327892E-2</v>
      </c>
      <c r="C1525" s="29">
        <f>BETA!Q1525</f>
        <v>1.483246122495689E-2</v>
      </c>
      <c r="D1525" s="23"/>
      <c r="E1525" s="23"/>
      <c r="F1525" s="23"/>
      <c r="G1525" s="23"/>
      <c r="H1525" s="23"/>
      <c r="I1525" s="23"/>
    </row>
    <row r="1526" spans="2:9" x14ac:dyDescent="0.2">
      <c r="B1526" s="27">
        <f>BETA!P1526</f>
        <v>1.119731179140237E-4</v>
      </c>
      <c r="C1526" s="29">
        <f>BETA!Q1526</f>
        <v>-6.0443895817411065E-3</v>
      </c>
      <c r="D1526" s="23"/>
      <c r="E1526" s="23"/>
      <c r="F1526" s="23"/>
      <c r="G1526" s="23"/>
      <c r="H1526" s="23"/>
      <c r="I1526" s="23"/>
    </row>
    <row r="1527" spans="2:9" x14ac:dyDescent="0.2">
      <c r="B1527" s="27">
        <f>BETA!P1527</f>
        <v>-9.7408044131044712E-3</v>
      </c>
      <c r="C1527" s="29">
        <f>BETA!Q1527</f>
        <v>5.1537650581009696E-3</v>
      </c>
      <c r="D1527" s="23"/>
      <c r="E1527" s="23"/>
      <c r="F1527" s="23"/>
      <c r="G1527" s="23"/>
      <c r="H1527" s="23"/>
      <c r="I1527" s="23"/>
    </row>
    <row r="1528" spans="2:9" x14ac:dyDescent="0.2">
      <c r="B1528" s="27">
        <f>BETA!P1528</f>
        <v>-9.3088010678335281E-4</v>
      </c>
      <c r="C1528" s="29">
        <f>BETA!Q1528</f>
        <v>-1.2413952523263504E-2</v>
      </c>
      <c r="D1528" s="23"/>
      <c r="E1528" s="23"/>
      <c r="F1528" s="23"/>
      <c r="G1528" s="23"/>
      <c r="H1528" s="23"/>
      <c r="I1528" s="23"/>
    </row>
    <row r="1529" spans="2:9" x14ac:dyDescent="0.2">
      <c r="B1529" s="27">
        <f>BETA!P1529</f>
        <v>-3.1021690627242174E-3</v>
      </c>
      <c r="C1529" s="29">
        <f>BETA!Q1529</f>
        <v>-4.5209605781025711E-3</v>
      </c>
      <c r="D1529" s="23"/>
      <c r="E1529" s="23"/>
      <c r="F1529" s="23"/>
      <c r="G1529" s="23"/>
      <c r="H1529" s="23"/>
      <c r="I1529" s="23"/>
    </row>
    <row r="1530" spans="2:9" x14ac:dyDescent="0.2">
      <c r="B1530" s="27">
        <f>BETA!P1530</f>
        <v>-5.8504594168597747E-3</v>
      </c>
      <c r="C1530" s="29">
        <f>BETA!Q1530</f>
        <v>7.5697434274611805E-3</v>
      </c>
      <c r="D1530" s="23"/>
      <c r="E1530" s="23"/>
      <c r="F1530" s="23"/>
      <c r="G1530" s="23"/>
      <c r="H1530" s="23"/>
      <c r="I1530" s="23"/>
    </row>
    <row r="1531" spans="2:9" x14ac:dyDescent="0.2">
      <c r="B1531" s="27">
        <f>BETA!P1531</f>
        <v>-1.8524094866572655E-2</v>
      </c>
      <c r="C1531" s="29">
        <f>BETA!Q1531</f>
        <v>-4.4926736039441716E-2</v>
      </c>
      <c r="D1531" s="23"/>
      <c r="E1531" s="23"/>
      <c r="F1531" s="23"/>
      <c r="G1531" s="23"/>
      <c r="H1531" s="23"/>
      <c r="I1531" s="23"/>
    </row>
    <row r="1532" spans="2:9" x14ac:dyDescent="0.2">
      <c r="B1532" s="27">
        <f>BETA!P1532</f>
        <v>3.5120375089201875E-5</v>
      </c>
      <c r="C1532" s="29">
        <f>BETA!Q1532</f>
        <v>-4.4691908765095177E-2</v>
      </c>
      <c r="D1532" s="23"/>
      <c r="E1532" s="23"/>
      <c r="F1532" s="23"/>
      <c r="G1532" s="23"/>
      <c r="H1532" s="23"/>
      <c r="I1532" s="23"/>
    </row>
    <row r="1533" spans="2:9" x14ac:dyDescent="0.2">
      <c r="B1533" s="27">
        <f>BETA!P1533</f>
        <v>1.8021259852732657E-3</v>
      </c>
      <c r="C1533" s="29">
        <f>BETA!Q1533</f>
        <v>-6.7575520047215461E-3</v>
      </c>
      <c r="D1533" s="23"/>
      <c r="E1533" s="23"/>
      <c r="F1533" s="23"/>
      <c r="G1533" s="23"/>
      <c r="H1533" s="23"/>
      <c r="I1533" s="23"/>
    </row>
    <row r="1534" spans="2:9" x14ac:dyDescent="0.2">
      <c r="B1534" s="27">
        <f>BETA!P1534</f>
        <v>1.0291063872768078E-2</v>
      </c>
      <c r="C1534" s="29">
        <f>BETA!Q1534</f>
        <v>2.0286506945041166E-2</v>
      </c>
      <c r="D1534" s="23"/>
      <c r="E1534" s="23"/>
      <c r="F1534" s="23"/>
      <c r="G1534" s="23"/>
      <c r="H1534" s="23"/>
      <c r="I1534" s="23"/>
    </row>
    <row r="1535" spans="2:9" x14ac:dyDescent="0.2">
      <c r="B1535" s="27">
        <f>BETA!P1535</f>
        <v>4.6956191900262151E-3</v>
      </c>
      <c r="C1535" s="29">
        <f>BETA!Q1535</f>
        <v>-9.1496063525068512E-3</v>
      </c>
      <c r="D1535" s="23"/>
      <c r="E1535" s="23"/>
      <c r="F1535" s="23"/>
      <c r="G1535" s="23"/>
      <c r="H1535" s="23"/>
      <c r="I1535" s="23"/>
    </row>
    <row r="1536" spans="2:9" x14ac:dyDescent="0.2">
      <c r="B1536" s="27">
        <f>BETA!P1536</f>
        <v>-2.3962866965992931E-3</v>
      </c>
      <c r="C1536" s="29">
        <f>BETA!Q1536</f>
        <v>-3.0937583627296621E-3</v>
      </c>
      <c r="D1536" s="23"/>
      <c r="E1536" s="23"/>
      <c r="F1536" s="23"/>
      <c r="G1536" s="23"/>
      <c r="H1536" s="23"/>
      <c r="I1536" s="23"/>
    </row>
    <row r="1537" spans="2:9" x14ac:dyDescent="0.2">
      <c r="B1537" s="27">
        <f>BETA!P1537</f>
        <v>9.2669330299548543E-3</v>
      </c>
      <c r="C1537" s="29">
        <f>BETA!Q1537</f>
        <v>0</v>
      </c>
      <c r="D1537" s="23"/>
      <c r="E1537" s="23"/>
      <c r="F1537" s="23"/>
      <c r="G1537" s="23"/>
      <c r="H1537" s="23"/>
      <c r="I1537" s="23"/>
    </row>
    <row r="1538" spans="2:9" x14ac:dyDescent="0.2">
      <c r="B1538" s="27">
        <f>BETA!P1538</f>
        <v>3.6788148348462098E-3</v>
      </c>
      <c r="C1538" s="29">
        <f>BETA!Q1538</f>
        <v>-1.9668665089559679E-3</v>
      </c>
      <c r="D1538" s="23"/>
      <c r="E1538" s="23"/>
      <c r="F1538" s="23"/>
      <c r="G1538" s="23"/>
      <c r="H1538" s="23"/>
      <c r="I1538" s="23"/>
    </row>
    <row r="1539" spans="2:9" x14ac:dyDescent="0.2">
      <c r="B1539" s="27">
        <f>BETA!P1539</f>
        <v>-5.272361898231168E-3</v>
      </c>
      <c r="C1539" s="29">
        <f>BETA!Q1539</f>
        <v>6.4910787199682525E-3</v>
      </c>
      <c r="D1539" s="23"/>
      <c r="E1539" s="23"/>
      <c r="F1539" s="23"/>
      <c r="G1539" s="23"/>
      <c r="H1539" s="23"/>
      <c r="I1539" s="23"/>
    </row>
    <row r="1540" spans="2:9" x14ac:dyDescent="0.2">
      <c r="B1540" s="27">
        <f>BETA!P1540</f>
        <v>-3.4441674821560872E-4</v>
      </c>
      <c r="C1540" s="29">
        <f>BETA!Q1540</f>
        <v>1.7968796602020685E-2</v>
      </c>
      <c r="D1540" s="23"/>
      <c r="E1540" s="23"/>
      <c r="F1540" s="23"/>
      <c r="G1540" s="23"/>
      <c r="H1540" s="23"/>
      <c r="I1540" s="23"/>
    </row>
    <row r="1541" spans="2:9" x14ac:dyDescent="0.2">
      <c r="B1541" s="27">
        <f>BETA!P1541</f>
        <v>-1.4523623520840878E-3</v>
      </c>
      <c r="C1541" s="29">
        <f>BETA!Q1541</f>
        <v>-1.8872003046080728E-2</v>
      </c>
      <c r="D1541" s="23"/>
      <c r="E1541" s="23"/>
      <c r="F1541" s="23"/>
      <c r="G1541" s="23"/>
      <c r="H1541" s="23"/>
      <c r="I1541" s="23"/>
    </row>
    <row r="1542" spans="2:9" x14ac:dyDescent="0.2">
      <c r="B1542" s="27">
        <f>BETA!P1542</f>
        <v>-8.1498223741717954E-5</v>
      </c>
      <c r="C1542" s="29">
        <f>BETA!Q1542</f>
        <v>-5.1336365197445916E-3</v>
      </c>
      <c r="D1542" s="23"/>
      <c r="E1542" s="23"/>
      <c r="F1542" s="23"/>
      <c r="G1542" s="23"/>
      <c r="H1542" s="23"/>
      <c r="I1542" s="23"/>
    </row>
    <row r="1543" spans="2:9" x14ac:dyDescent="0.2">
      <c r="B1543" s="27">
        <f>BETA!P1543</f>
        <v>-1.2879707734382581E-2</v>
      </c>
      <c r="C1543" s="29">
        <f>BETA!Q1543</f>
        <v>-2.1215343614273308E-3</v>
      </c>
      <c r="D1543" s="23"/>
      <c r="E1543" s="23"/>
      <c r="F1543" s="23"/>
      <c r="G1543" s="23"/>
      <c r="H1543" s="23"/>
      <c r="I1543" s="23"/>
    </row>
    <row r="1544" spans="2:9" x14ac:dyDescent="0.2">
      <c r="B1544" s="27">
        <f>BETA!P1544</f>
        <v>4.3493696753153979E-3</v>
      </c>
      <c r="C1544" s="29">
        <f>BETA!Q1544</f>
        <v>1.1013161023501295E-2</v>
      </c>
      <c r="D1544" s="23"/>
      <c r="E1544" s="23"/>
      <c r="F1544" s="23"/>
      <c r="G1544" s="23"/>
      <c r="H1544" s="23"/>
      <c r="I1544" s="23"/>
    </row>
    <row r="1545" spans="2:9" x14ac:dyDescent="0.2">
      <c r="B1545" s="27">
        <f>BETA!P1545</f>
        <v>2.6806700917757055E-3</v>
      </c>
      <c r="C1545" s="29">
        <f>BETA!Q1545</f>
        <v>-4.8881466009142874E-3</v>
      </c>
      <c r="D1545" s="23"/>
      <c r="E1545" s="23"/>
      <c r="F1545" s="23"/>
      <c r="G1545" s="23"/>
      <c r="H1545" s="23"/>
      <c r="I1545" s="23"/>
    </row>
    <row r="1546" spans="2:9" x14ac:dyDescent="0.2">
      <c r="B1546" s="27">
        <f>BETA!P1546</f>
        <v>2.9427805562065338E-3</v>
      </c>
      <c r="C1546" s="29">
        <f>BETA!Q1546</f>
        <v>1.0274961961276061E-2</v>
      </c>
      <c r="D1546" s="23"/>
      <c r="E1546" s="23"/>
      <c r="F1546" s="23"/>
      <c r="G1546" s="23"/>
      <c r="H1546" s="23"/>
      <c r="I1546" s="23"/>
    </row>
    <row r="1547" spans="2:9" x14ac:dyDescent="0.2">
      <c r="B1547" s="27">
        <f>BETA!P1547</f>
        <v>-6.4266092071714985E-3</v>
      </c>
      <c r="C1547" s="29">
        <f>BETA!Q1547</f>
        <v>-2.9070934400783437E-2</v>
      </c>
      <c r="D1547" s="23"/>
      <c r="E1547" s="23"/>
      <c r="F1547" s="23"/>
      <c r="G1547" s="23"/>
      <c r="H1547" s="23"/>
      <c r="I1547" s="23"/>
    </row>
    <row r="1548" spans="2:9" x14ac:dyDescent="0.2">
      <c r="B1548" s="27">
        <f>BETA!P1548</f>
        <v>-3.6410458053876657E-3</v>
      </c>
      <c r="C1548" s="29">
        <f>BETA!Q1548</f>
        <v>-2.0880177994210242E-2</v>
      </c>
      <c r="D1548" s="23"/>
      <c r="E1548" s="23"/>
      <c r="F1548" s="23"/>
      <c r="G1548" s="23"/>
      <c r="H1548" s="23"/>
      <c r="I1548" s="23"/>
    </row>
    <row r="1549" spans="2:9" x14ac:dyDescent="0.2">
      <c r="B1549" s="27">
        <f>BETA!P1549</f>
        <v>-4.3346056127998847E-3</v>
      </c>
      <c r="C1549" s="29">
        <f>BETA!Q1549</f>
        <v>-2.8401734041417704E-2</v>
      </c>
      <c r="D1549" s="23"/>
      <c r="E1549" s="23"/>
      <c r="F1549" s="23"/>
      <c r="G1549" s="23"/>
      <c r="H1549" s="23"/>
      <c r="I1549" s="23"/>
    </row>
    <row r="1550" spans="2:9" x14ac:dyDescent="0.2">
      <c r="B1550" s="27">
        <f>BETA!P1550</f>
        <v>-5.0946053537852514E-3</v>
      </c>
      <c r="C1550" s="29">
        <f>BETA!Q1550</f>
        <v>-1.8981466800286274E-2</v>
      </c>
      <c r="D1550" s="23"/>
      <c r="E1550" s="23"/>
      <c r="F1550" s="23"/>
      <c r="G1550" s="23"/>
      <c r="H1550" s="23"/>
      <c r="I1550" s="23"/>
    </row>
    <row r="1551" spans="2:9" x14ac:dyDescent="0.2">
      <c r="B1551" s="27">
        <f>BETA!P1551</f>
        <v>1.0582236783160132E-2</v>
      </c>
      <c r="C1551" s="29">
        <f>BETA!Q1551</f>
        <v>1.9707478206354025E-2</v>
      </c>
      <c r="D1551" s="23"/>
      <c r="E1551" s="23"/>
      <c r="F1551" s="23"/>
      <c r="G1551" s="23"/>
      <c r="H1551" s="23"/>
      <c r="I1551" s="23"/>
    </row>
    <row r="1552" spans="2:9" x14ac:dyDescent="0.2">
      <c r="B1552" s="27">
        <f>BETA!P1552</f>
        <v>1.0064386427485441E-2</v>
      </c>
      <c r="C1552" s="29">
        <f>BETA!Q1552</f>
        <v>1.1624775153916128E-2</v>
      </c>
      <c r="D1552" s="23"/>
      <c r="E1552" s="23"/>
      <c r="F1552" s="23"/>
      <c r="G1552" s="23"/>
      <c r="H1552" s="23"/>
      <c r="I1552" s="23"/>
    </row>
    <row r="1553" spans="2:9" x14ac:dyDescent="0.2">
      <c r="B1553" s="27">
        <f>BETA!P1553</f>
        <v>-5.1502473398759331E-3</v>
      </c>
      <c r="C1553" s="29">
        <f>BETA!Q1553</f>
        <v>-1.1866720394823836E-2</v>
      </c>
      <c r="D1553" s="23"/>
      <c r="E1553" s="23"/>
      <c r="F1553" s="23"/>
      <c r="G1553" s="23"/>
      <c r="H1553" s="23"/>
      <c r="I1553" s="23"/>
    </row>
    <row r="1554" spans="2:9" x14ac:dyDescent="0.2">
      <c r="B1554" s="27">
        <f>BETA!P1554</f>
        <v>2.325869907310728E-4</v>
      </c>
      <c r="C1554" s="29">
        <f>BETA!Q1554</f>
        <v>8.2734718286983106E-3</v>
      </c>
      <c r="D1554" s="23"/>
      <c r="E1554" s="23"/>
      <c r="F1554" s="23"/>
      <c r="G1554" s="23"/>
      <c r="H1554" s="23"/>
      <c r="I1554" s="23"/>
    </row>
    <row r="1555" spans="2:9" x14ac:dyDescent="0.2">
      <c r="B1555" s="27">
        <f>BETA!P1555</f>
        <v>-7.4965572822764635E-3</v>
      </c>
      <c r="C1555" s="29">
        <f>BETA!Q1555</f>
        <v>-1.2071609652548779E-2</v>
      </c>
      <c r="D1555" s="23"/>
      <c r="E1555" s="23"/>
      <c r="F1555" s="23"/>
      <c r="G1555" s="23"/>
      <c r="H1555" s="23"/>
      <c r="I1555" s="23"/>
    </row>
    <row r="1556" spans="2:9" x14ac:dyDescent="0.2">
      <c r="B1556" s="27">
        <f>BETA!P1556</f>
        <v>-4.4037608593198684E-3</v>
      </c>
      <c r="C1556" s="29">
        <f>BETA!Q1556</f>
        <v>3.1526641851738384E-3</v>
      </c>
      <c r="D1556" s="23"/>
      <c r="E1556" s="23"/>
      <c r="F1556" s="23"/>
      <c r="G1556" s="23"/>
      <c r="H1556" s="23"/>
      <c r="I1556" s="23"/>
    </row>
    <row r="1557" spans="2:9" x14ac:dyDescent="0.2">
      <c r="B1557" s="27">
        <f>BETA!P1557</f>
        <v>-5.0559661269942132E-3</v>
      </c>
      <c r="C1557" s="29">
        <f>BETA!Q1557</f>
        <v>-7.2904332626792323E-3</v>
      </c>
      <c r="D1557" s="23"/>
      <c r="E1557" s="23"/>
      <c r="F1557" s="23"/>
      <c r="G1557" s="23"/>
      <c r="H1557" s="23"/>
      <c r="I1557" s="23"/>
    </row>
    <row r="1558" spans="2:9" x14ac:dyDescent="0.2">
      <c r="B1558" s="27">
        <f>BETA!P1558</f>
        <v>7.6369286504654067E-3</v>
      </c>
      <c r="C1558" s="29">
        <f>BETA!Q1558</f>
        <v>9.4672390563332407E-3</v>
      </c>
      <c r="D1558" s="23"/>
      <c r="E1558" s="23"/>
      <c r="F1558" s="23"/>
      <c r="G1558" s="23"/>
      <c r="H1558" s="23"/>
      <c r="I1558" s="23"/>
    </row>
    <row r="1559" spans="2:9" x14ac:dyDescent="0.2">
      <c r="B1559" s="27">
        <f>BETA!P1559</f>
        <v>1.9110024956438754E-2</v>
      </c>
      <c r="C1559" s="29">
        <f>BETA!Q1559</f>
        <v>1.9301923219986257E-2</v>
      </c>
      <c r="D1559" s="23"/>
      <c r="E1559" s="23"/>
      <c r="F1559" s="23"/>
      <c r="G1559" s="23"/>
      <c r="H1559" s="23"/>
      <c r="I1559" s="23"/>
    </row>
    <row r="1560" spans="2:9" x14ac:dyDescent="0.2">
      <c r="B1560" s="27">
        <f>BETA!P1560</f>
        <v>1.4444020285086972E-3</v>
      </c>
      <c r="C1560" s="29">
        <f>BETA!Q1560</f>
        <v>1.3651553607632611E-2</v>
      </c>
      <c r="D1560" s="23"/>
      <c r="E1560" s="23"/>
      <c r="F1560" s="23"/>
      <c r="G1560" s="23"/>
      <c r="H1560" s="23"/>
      <c r="I1560" s="23"/>
    </row>
    <row r="1561" spans="2:9" x14ac:dyDescent="0.2">
      <c r="B1561" s="27">
        <f>BETA!P1561</f>
        <v>-3.7689827087594601E-3</v>
      </c>
      <c r="C1561" s="29">
        <f>BETA!Q1561</f>
        <v>-3.5291716151367558E-2</v>
      </c>
      <c r="D1561" s="23"/>
      <c r="E1561" s="23"/>
      <c r="F1561" s="23"/>
      <c r="G1561" s="23"/>
      <c r="H1561" s="23"/>
      <c r="I1561" s="23"/>
    </row>
    <row r="1562" spans="2:9" x14ac:dyDescent="0.2">
      <c r="B1562" s="27">
        <f>BETA!P1562</f>
        <v>-2.1209873664743031E-3</v>
      </c>
      <c r="C1562" s="29">
        <f>BETA!Q1562</f>
        <v>-3.6391613491647767E-3</v>
      </c>
      <c r="D1562" s="23"/>
      <c r="E1562" s="23"/>
      <c r="F1562" s="23"/>
      <c r="G1562" s="23"/>
      <c r="H1562" s="23"/>
      <c r="I1562" s="23"/>
    </row>
    <row r="1563" spans="2:9" x14ac:dyDescent="0.2">
      <c r="B1563" s="27">
        <f>BETA!P1563</f>
        <v>-8.5041975568892376E-3</v>
      </c>
      <c r="C1563" s="29">
        <f>BETA!Q1563</f>
        <v>5.010516381972775E-3</v>
      </c>
      <c r="D1563" s="23"/>
      <c r="E1563" s="23"/>
      <c r="F1563" s="23"/>
      <c r="G1563" s="23"/>
      <c r="H1563" s="23"/>
      <c r="I1563" s="23"/>
    </row>
    <row r="1564" spans="2:9" x14ac:dyDescent="0.2">
      <c r="B1564" s="27">
        <f>BETA!P1564</f>
        <v>-9.261041128260408E-4</v>
      </c>
      <c r="C1564" s="29">
        <f>BETA!Q1564</f>
        <v>-1.855812046723949E-3</v>
      </c>
      <c r="D1564" s="23"/>
      <c r="E1564" s="23"/>
      <c r="F1564" s="23"/>
      <c r="G1564" s="23"/>
      <c r="H1564" s="23"/>
      <c r="I1564" s="23"/>
    </row>
    <row r="1565" spans="2:9" x14ac:dyDescent="0.2">
      <c r="B1565" s="27">
        <f>BETA!P1565</f>
        <v>-4.1994960245337028E-3</v>
      </c>
      <c r="C1565" s="29">
        <f>BETA!Q1565</f>
        <v>1.3720191006645806E-3</v>
      </c>
      <c r="D1565" s="23"/>
      <c r="E1565" s="23"/>
      <c r="F1565" s="23"/>
      <c r="G1565" s="23"/>
      <c r="H1565" s="23"/>
      <c r="I1565" s="23"/>
    </row>
    <row r="1566" spans="2:9" x14ac:dyDescent="0.2">
      <c r="B1566" s="27">
        <f>BETA!P1566</f>
        <v>-1.773818281671671E-2</v>
      </c>
      <c r="C1566" s="29">
        <f>BETA!Q1566</f>
        <v>-2.5650810042258727E-2</v>
      </c>
      <c r="D1566" s="23"/>
      <c r="E1566" s="23"/>
      <c r="F1566" s="23"/>
      <c r="G1566" s="23"/>
      <c r="H1566" s="23"/>
      <c r="I1566" s="23"/>
    </row>
    <row r="1567" spans="2:9" x14ac:dyDescent="0.2">
      <c r="B1567" s="27">
        <f>BETA!P1567</f>
        <v>-5.4283611497115587E-3</v>
      </c>
      <c r="C1567" s="29">
        <f>BETA!Q1567</f>
        <v>-2.3357137336948809E-2</v>
      </c>
      <c r="D1567" s="23"/>
      <c r="E1567" s="23"/>
      <c r="F1567" s="23"/>
      <c r="G1567" s="23"/>
      <c r="H1567" s="23"/>
      <c r="I1567" s="23"/>
    </row>
    <row r="1568" spans="2:9" x14ac:dyDescent="0.2">
      <c r="B1568" s="27">
        <f>BETA!P1568</f>
        <v>2.0204566598416768E-2</v>
      </c>
      <c r="C1568" s="29">
        <f>BETA!Q1568</f>
        <v>2.2860530804643876E-2</v>
      </c>
      <c r="D1568" s="23"/>
      <c r="E1568" s="23"/>
      <c r="F1568" s="23"/>
      <c r="G1568" s="23"/>
      <c r="H1568" s="23"/>
      <c r="I1568" s="23"/>
    </row>
    <row r="1569" spans="2:9" x14ac:dyDescent="0.2">
      <c r="B1569" s="27">
        <f>BETA!P1569</f>
        <v>-1.0174577224699891E-2</v>
      </c>
      <c r="C1569" s="29">
        <f>BETA!Q1569</f>
        <v>-6.4784279738371352E-3</v>
      </c>
      <c r="D1569" s="23"/>
      <c r="E1569" s="23"/>
      <c r="F1569" s="23"/>
      <c r="G1569" s="23"/>
      <c r="H1569" s="23"/>
      <c r="I1569" s="23"/>
    </row>
    <row r="1570" spans="2:9" x14ac:dyDescent="0.2">
      <c r="B1570" s="27">
        <f>BETA!P1570</f>
        <v>1.6076408361153934E-2</v>
      </c>
      <c r="C1570" s="29">
        <f>BETA!Q1570</f>
        <v>2.4527978610969312E-2</v>
      </c>
      <c r="D1570" s="23"/>
      <c r="E1570" s="23"/>
      <c r="F1570" s="23"/>
      <c r="G1570" s="23"/>
      <c r="H1570" s="23"/>
      <c r="I1570" s="23"/>
    </row>
    <row r="1571" spans="2:9" x14ac:dyDescent="0.2">
      <c r="B1571" s="27">
        <f>BETA!P1571</f>
        <v>6.9398901556265115E-3</v>
      </c>
      <c r="C1571" s="29">
        <f>BETA!Q1571</f>
        <v>1.3406758715247767E-2</v>
      </c>
      <c r="D1571" s="23"/>
      <c r="E1571" s="23"/>
      <c r="F1571" s="23"/>
      <c r="G1571" s="23"/>
      <c r="H1571" s="23"/>
      <c r="I1571" s="23"/>
    </row>
    <row r="1572" spans="2:9" x14ac:dyDescent="0.2">
      <c r="B1572" s="27">
        <f>BETA!P1572</f>
        <v>2.9482451206204251E-3</v>
      </c>
      <c r="C1572" s="29">
        <f>BETA!Q1572</f>
        <v>2.4838761218088827E-3</v>
      </c>
      <c r="D1572" s="23"/>
      <c r="E1572" s="23"/>
      <c r="F1572" s="23"/>
      <c r="G1572" s="23"/>
      <c r="H1572" s="23"/>
      <c r="I1572" s="23"/>
    </row>
    <row r="1573" spans="2:9" x14ac:dyDescent="0.2">
      <c r="B1573" s="27">
        <f>BETA!P1573</f>
        <v>-1.2894267427722007E-3</v>
      </c>
      <c r="C1573" s="29">
        <f>BETA!Q1573</f>
        <v>1.5193317864074822E-3</v>
      </c>
      <c r="D1573" s="23"/>
      <c r="E1573" s="23"/>
      <c r="F1573" s="23"/>
      <c r="G1573" s="23"/>
      <c r="H1573" s="23"/>
      <c r="I1573" s="23"/>
    </row>
    <row r="1574" spans="2:9" x14ac:dyDescent="0.2">
      <c r="B1574" s="27">
        <f>BETA!P1574</f>
        <v>-6.6026660973023327E-4</v>
      </c>
      <c r="C1574" s="29">
        <f>BETA!Q1574</f>
        <v>8.9886458120076555E-3</v>
      </c>
      <c r="D1574" s="23"/>
      <c r="E1574" s="23"/>
      <c r="F1574" s="23"/>
      <c r="G1574" s="23"/>
      <c r="H1574" s="23"/>
      <c r="I1574" s="23"/>
    </row>
    <row r="1575" spans="2:9" x14ac:dyDescent="0.2">
      <c r="B1575" s="27">
        <f>BETA!P1575</f>
        <v>-1.2616015236066801E-2</v>
      </c>
      <c r="C1575" s="29">
        <f>BETA!Q1575</f>
        <v>-5.479030659755425E-3</v>
      </c>
      <c r="D1575" s="23"/>
      <c r="E1575" s="23"/>
      <c r="F1575" s="23"/>
      <c r="G1575" s="23"/>
      <c r="H1575" s="23"/>
      <c r="I1575" s="23"/>
    </row>
    <row r="1576" spans="2:9" x14ac:dyDescent="0.2">
      <c r="B1576" s="27">
        <f>BETA!P1576</f>
        <v>-5.7225971832746119E-3</v>
      </c>
      <c r="C1576" s="29">
        <f>BETA!Q1576</f>
        <v>-4.3089757064074313E-3</v>
      </c>
      <c r="D1576" s="23"/>
      <c r="E1576" s="23"/>
      <c r="F1576" s="23"/>
      <c r="G1576" s="23"/>
      <c r="H1576" s="23"/>
      <c r="I1576" s="23"/>
    </row>
    <row r="1577" spans="2:9" x14ac:dyDescent="0.2">
      <c r="B1577" s="27">
        <f>BETA!P1577</f>
        <v>-4.4889659026828227E-3</v>
      </c>
      <c r="C1577" s="29">
        <f>BETA!Q1577</f>
        <v>9.233528946911056E-3</v>
      </c>
      <c r="D1577" s="23"/>
      <c r="E1577" s="23"/>
      <c r="F1577" s="23"/>
      <c r="G1577" s="23"/>
      <c r="H1577" s="23"/>
      <c r="I1577" s="23"/>
    </row>
    <row r="1578" spans="2:9" x14ac:dyDescent="0.2">
      <c r="B1578" s="27">
        <f>BETA!P1578</f>
        <v>-1.0608174253483094E-2</v>
      </c>
      <c r="C1578" s="29">
        <f>BETA!Q1578</f>
        <v>-2.6494806043649802E-2</v>
      </c>
      <c r="D1578" s="23"/>
      <c r="E1578" s="23"/>
      <c r="F1578" s="23"/>
      <c r="G1578" s="23"/>
      <c r="H1578" s="23"/>
      <c r="I1578" s="23"/>
    </row>
    <row r="1579" spans="2:9" x14ac:dyDescent="0.2">
      <c r="B1579" s="27">
        <f>BETA!P1579</f>
        <v>6.2347720846770401E-3</v>
      </c>
      <c r="C1579" s="29">
        <f>BETA!Q1579</f>
        <v>1.9816984901044464E-2</v>
      </c>
      <c r="D1579" s="23"/>
      <c r="E1579" s="23"/>
      <c r="F1579" s="23"/>
      <c r="G1579" s="23"/>
      <c r="H1579" s="23"/>
      <c r="I1579" s="23"/>
    </row>
    <row r="1580" spans="2:9" x14ac:dyDescent="0.2">
      <c r="B1580" s="27">
        <f>BETA!P1580</f>
        <v>7.7740096369392012E-3</v>
      </c>
      <c r="C1580" s="29">
        <f>BETA!Q1580</f>
        <v>-2.2913467166578629E-2</v>
      </c>
      <c r="D1580" s="23"/>
      <c r="E1580" s="23"/>
      <c r="F1580" s="23"/>
      <c r="G1580" s="23"/>
      <c r="H1580" s="23"/>
      <c r="I1580" s="23"/>
    </row>
    <row r="1581" spans="2:9" x14ac:dyDescent="0.2">
      <c r="B1581" s="27">
        <f>BETA!P1581</f>
        <v>8.4315607325276751E-3</v>
      </c>
      <c r="C1581" s="29">
        <f>BETA!Q1581</f>
        <v>5.9400475727419862E-3</v>
      </c>
      <c r="D1581" s="23"/>
      <c r="E1581" s="23"/>
      <c r="F1581" s="23"/>
      <c r="G1581" s="23"/>
      <c r="H1581" s="23"/>
      <c r="I1581" s="23"/>
    </row>
    <row r="1582" spans="2:9" x14ac:dyDescent="0.2">
      <c r="B1582" s="27">
        <f>BETA!P1582</f>
        <v>-8.9207639430545233E-3</v>
      </c>
      <c r="C1582" s="29">
        <f>BETA!Q1582</f>
        <v>5.6629873854505131E-3</v>
      </c>
      <c r="D1582" s="23"/>
      <c r="E1582" s="23"/>
      <c r="F1582" s="23"/>
      <c r="G1582" s="23"/>
      <c r="H1582" s="23"/>
      <c r="I1582" s="23"/>
    </row>
    <row r="1583" spans="2:9" x14ac:dyDescent="0.2">
      <c r="B1583" s="27">
        <f>BETA!P1583</f>
        <v>-5.5607155393758512E-3</v>
      </c>
      <c r="C1583" s="29">
        <f>BETA!Q1583</f>
        <v>1.0113257397617075E-2</v>
      </c>
      <c r="D1583" s="23"/>
      <c r="E1583" s="23"/>
      <c r="F1583" s="23"/>
      <c r="G1583" s="23"/>
      <c r="H1583" s="23"/>
      <c r="I1583" s="23"/>
    </row>
    <row r="1584" spans="2:9" x14ac:dyDescent="0.2">
      <c r="B1584" s="27">
        <f>BETA!P1584</f>
        <v>-3.3677798808909223E-3</v>
      </c>
      <c r="C1584" s="29">
        <f>BETA!Q1584</f>
        <v>-2.1634683019655862E-2</v>
      </c>
      <c r="D1584" s="23"/>
      <c r="E1584" s="23"/>
      <c r="F1584" s="23"/>
      <c r="G1584" s="23"/>
      <c r="H1584" s="23"/>
      <c r="I1584" s="23"/>
    </row>
    <row r="1585" spans="2:9" x14ac:dyDescent="0.2">
      <c r="B1585" s="27">
        <f>BETA!P1585</f>
        <v>7.1137436418917369E-5</v>
      </c>
      <c r="C1585" s="29">
        <f>BETA!Q1585</f>
        <v>9.0983568329139584E-3</v>
      </c>
      <c r="D1585" s="23"/>
      <c r="E1585" s="23"/>
      <c r="F1585" s="23"/>
      <c r="G1585" s="23"/>
      <c r="H1585" s="23"/>
      <c r="I1585" s="23"/>
    </row>
    <row r="1586" spans="2:9" x14ac:dyDescent="0.2">
      <c r="B1586" s="27">
        <f>BETA!P1586</f>
        <v>-9.4772562198976503E-3</v>
      </c>
      <c r="C1586" s="29">
        <f>BETA!Q1586</f>
        <v>-1.9186611347594595E-2</v>
      </c>
      <c r="D1586" s="23"/>
      <c r="E1586" s="23"/>
      <c r="F1586" s="23"/>
      <c r="G1586" s="23"/>
      <c r="H1586" s="23"/>
      <c r="I1586" s="23"/>
    </row>
    <row r="1587" spans="2:9" x14ac:dyDescent="0.2">
      <c r="B1587" s="27">
        <f>BETA!P1587</f>
        <v>9.8772389286810713E-3</v>
      </c>
      <c r="C1587" s="29">
        <f>BETA!Q1587</f>
        <v>1.0903981780730812E-2</v>
      </c>
      <c r="D1587" s="23"/>
      <c r="E1587" s="23"/>
      <c r="F1587" s="23"/>
      <c r="G1587" s="23"/>
      <c r="H1587" s="23"/>
      <c r="I1587" s="23"/>
    </row>
    <row r="1588" spans="2:9" x14ac:dyDescent="0.2">
      <c r="B1588" s="27">
        <f>BETA!P1588</f>
        <v>2.2481327005032269E-3</v>
      </c>
      <c r="C1588" s="29">
        <f>BETA!Q1588</f>
        <v>-1.0409503445288648E-2</v>
      </c>
      <c r="D1588" s="23"/>
      <c r="E1588" s="23"/>
      <c r="F1588" s="23"/>
      <c r="G1588" s="23"/>
      <c r="H1588" s="23"/>
      <c r="I1588" s="23"/>
    </row>
    <row r="1589" spans="2:9" x14ac:dyDescent="0.2">
      <c r="B1589" s="27">
        <f>BETA!P1589</f>
        <v>-6.9990727069357481E-3</v>
      </c>
      <c r="C1589" s="29">
        <f>BETA!Q1589</f>
        <v>9.8822374838062536E-4</v>
      </c>
      <c r="D1589" s="23"/>
      <c r="E1589" s="23"/>
      <c r="F1589" s="23"/>
      <c r="G1589" s="23"/>
      <c r="H1589" s="23"/>
      <c r="I1589" s="23"/>
    </row>
    <row r="1590" spans="2:9" x14ac:dyDescent="0.2">
      <c r="B1590" s="27">
        <f>BETA!P1590</f>
        <v>-1.1721002622496327E-3</v>
      </c>
      <c r="C1590" s="29">
        <f>BETA!Q1590</f>
        <v>2.7521321340525776E-2</v>
      </c>
      <c r="D1590" s="23"/>
      <c r="E1590" s="23"/>
      <c r="F1590" s="23"/>
      <c r="G1590" s="23"/>
      <c r="H1590" s="23"/>
      <c r="I1590" s="23"/>
    </row>
    <row r="1591" spans="2:9" x14ac:dyDescent="0.2">
      <c r="B1591" s="27">
        <f>BETA!P1591</f>
        <v>1.7360715952278935E-3</v>
      </c>
      <c r="C1591" s="29">
        <f>BETA!Q1591</f>
        <v>-2.2267225024179514E-2</v>
      </c>
      <c r="D1591" s="23"/>
      <c r="E1591" s="23"/>
      <c r="F1591" s="23"/>
      <c r="G1591" s="23"/>
      <c r="H1591" s="23"/>
      <c r="I1591" s="23"/>
    </row>
    <row r="1592" spans="2:9" x14ac:dyDescent="0.2">
      <c r="B1592" s="27">
        <f>BETA!P1592</f>
        <v>-1.6695369991210084E-2</v>
      </c>
      <c r="C1592" s="29">
        <f>BETA!Q1592</f>
        <v>-1.4017379910608608E-2</v>
      </c>
      <c r="D1592" s="23"/>
      <c r="E1592" s="23"/>
      <c r="F1592" s="23"/>
      <c r="G1592" s="23"/>
      <c r="H1592" s="23"/>
      <c r="I1592" s="23"/>
    </row>
    <row r="1593" spans="2:9" x14ac:dyDescent="0.2">
      <c r="B1593" s="27">
        <f>BETA!P1593</f>
        <v>2.9270834117046946E-4</v>
      </c>
      <c r="C1593" s="29">
        <f>BETA!Q1593</f>
        <v>-3.3349086824012712E-2</v>
      </c>
      <c r="D1593" s="23"/>
      <c r="E1593" s="23"/>
      <c r="F1593" s="23"/>
      <c r="G1593" s="23"/>
      <c r="H1593" s="23"/>
      <c r="I1593" s="23"/>
    </row>
    <row r="1594" spans="2:9" x14ac:dyDescent="0.2">
      <c r="B1594" s="27">
        <f>BETA!P1594</f>
        <v>-1.612487336541707E-2</v>
      </c>
      <c r="C1594" s="29">
        <f>BETA!Q1594</f>
        <v>-3.4410870443242848E-2</v>
      </c>
      <c r="D1594" s="23"/>
      <c r="E1594" s="23"/>
      <c r="F1594" s="23"/>
      <c r="G1594" s="23"/>
      <c r="H1594" s="23"/>
      <c r="I1594" s="23"/>
    </row>
    <row r="1595" spans="2:9" x14ac:dyDescent="0.2">
      <c r="B1595" s="27">
        <f>BETA!P1595</f>
        <v>5.1875870564258479E-3</v>
      </c>
      <c r="C1595" s="29">
        <f>BETA!Q1595</f>
        <v>7.0834367363401653E-3</v>
      </c>
      <c r="D1595" s="23"/>
      <c r="E1595" s="23"/>
      <c r="F1595" s="23"/>
      <c r="G1595" s="23"/>
      <c r="H1595" s="23"/>
      <c r="I1595" s="23"/>
    </row>
    <row r="1596" spans="2:9" x14ac:dyDescent="0.2">
      <c r="B1596" s="27">
        <f>BETA!P1596</f>
        <v>-2.1303832796164698E-2</v>
      </c>
      <c r="C1596" s="29">
        <f>BETA!Q1596</f>
        <v>-5.2529279359941193E-2</v>
      </c>
      <c r="D1596" s="23"/>
      <c r="E1596" s="23"/>
      <c r="F1596" s="23"/>
      <c r="G1596" s="23"/>
      <c r="H1596" s="23"/>
      <c r="I1596" s="23"/>
    </row>
    <row r="1597" spans="2:9" x14ac:dyDescent="0.2">
      <c r="B1597" s="27">
        <f>BETA!P1597</f>
        <v>1.0166646338317192E-2</v>
      </c>
      <c r="C1597" s="29">
        <f>BETA!Q1597</f>
        <v>4.2509244295242755E-2</v>
      </c>
      <c r="D1597" s="23"/>
      <c r="E1597" s="23"/>
      <c r="F1597" s="23"/>
      <c r="G1597" s="23"/>
      <c r="H1597" s="23"/>
      <c r="I1597" s="23"/>
    </row>
    <row r="1598" spans="2:9" x14ac:dyDescent="0.2">
      <c r="B1598" s="27">
        <f>BETA!P1598</f>
        <v>1.0155120822517676E-2</v>
      </c>
      <c r="C1598" s="29">
        <f>BETA!Q1598</f>
        <v>5.4215126350552626E-3</v>
      </c>
      <c r="D1598" s="23"/>
      <c r="E1598" s="23"/>
      <c r="F1598" s="23"/>
      <c r="G1598" s="23"/>
      <c r="H1598" s="23"/>
      <c r="I1598" s="23"/>
    </row>
    <row r="1599" spans="2:9" x14ac:dyDescent="0.2">
      <c r="B1599" s="27">
        <f>BETA!P1599</f>
        <v>-5.5016852534103483E-3</v>
      </c>
      <c r="C1599" s="29">
        <f>BETA!Q1599</f>
        <v>-2.3960609590887787E-3</v>
      </c>
      <c r="D1599" s="23"/>
      <c r="E1599" s="23"/>
      <c r="F1599" s="23"/>
      <c r="G1599" s="23"/>
      <c r="H1599" s="23"/>
      <c r="I1599" s="23"/>
    </row>
    <row r="1600" spans="2:9" x14ac:dyDescent="0.2">
      <c r="B1600" s="27">
        <f>BETA!P1600</f>
        <v>8.447923129813989E-3</v>
      </c>
      <c r="C1600" s="29">
        <f>BETA!Q1600</f>
        <v>-1.2446658790356119E-3</v>
      </c>
      <c r="D1600" s="23"/>
      <c r="E1600" s="23"/>
      <c r="F1600" s="23"/>
      <c r="G1600" s="23"/>
      <c r="H1600" s="23"/>
      <c r="I1600" s="23"/>
    </row>
    <row r="1601" spans="2:9" x14ac:dyDescent="0.2">
      <c r="B1601" s="27">
        <f>BETA!P1601</f>
        <v>5.2958479804852887E-3</v>
      </c>
      <c r="C1601" s="29">
        <f>BETA!Q1601</f>
        <v>8.8920510927486315E-4</v>
      </c>
      <c r="D1601" s="23"/>
      <c r="E1601" s="23"/>
      <c r="F1601" s="23"/>
      <c r="G1601" s="23"/>
      <c r="H1601" s="23"/>
      <c r="I1601" s="23"/>
    </row>
    <row r="1602" spans="2:9" x14ac:dyDescent="0.2">
      <c r="B1602" s="27">
        <f>BETA!P1602</f>
        <v>1.3429497437379501E-2</v>
      </c>
      <c r="C1602" s="29">
        <f>BETA!Q1602</f>
        <v>2.3714443466981705E-2</v>
      </c>
      <c r="D1602" s="23"/>
      <c r="E1602" s="23"/>
      <c r="F1602" s="23"/>
      <c r="G1602" s="23"/>
      <c r="H1602" s="23"/>
      <c r="I1602" s="23"/>
    </row>
    <row r="1603" spans="2:9" x14ac:dyDescent="0.2">
      <c r="B1603" s="27">
        <f>BETA!P1603</f>
        <v>1.0949172080512803E-2</v>
      </c>
      <c r="C1603" s="29">
        <f>BETA!Q1603</f>
        <v>2.1977019803494927E-2</v>
      </c>
      <c r="D1603" s="23"/>
      <c r="E1603" s="23"/>
      <c r="F1603" s="23"/>
      <c r="G1603" s="23"/>
      <c r="H1603" s="23"/>
      <c r="I1603" s="23"/>
    </row>
    <row r="1604" spans="2:9" x14ac:dyDescent="0.2">
      <c r="B1604" s="27">
        <f>BETA!P1604</f>
        <v>-8.49327615324455E-3</v>
      </c>
      <c r="C1604" s="29">
        <f>BETA!Q1604</f>
        <v>-2.1109416070432412E-2</v>
      </c>
      <c r="D1604" s="23"/>
      <c r="E1604" s="23"/>
      <c r="F1604" s="23"/>
      <c r="G1604" s="23"/>
      <c r="H1604" s="23"/>
      <c r="I1604" s="23"/>
    </row>
    <row r="1605" spans="2:9" x14ac:dyDescent="0.2">
      <c r="B1605" s="27">
        <f>BETA!P1605</f>
        <v>-3.7793865214109023E-3</v>
      </c>
      <c r="C1605" s="29">
        <f>BETA!Q1605</f>
        <v>1.4378826231854958E-2</v>
      </c>
      <c r="D1605" s="23"/>
      <c r="E1605" s="23"/>
      <c r="F1605" s="23"/>
      <c r="G1605" s="23"/>
      <c r="H1605" s="23"/>
      <c r="I1605" s="23"/>
    </row>
    <row r="1606" spans="2:9" x14ac:dyDescent="0.2">
      <c r="B1606" s="27">
        <f>BETA!P1606</f>
        <v>-2.1312594779816469E-2</v>
      </c>
      <c r="C1606" s="29">
        <f>BETA!Q1606</f>
        <v>-6.9483444894962304E-3</v>
      </c>
      <c r="D1606" s="23"/>
      <c r="E1606" s="23"/>
      <c r="F1606" s="23"/>
      <c r="G1606" s="23"/>
      <c r="H1606" s="23"/>
      <c r="I1606" s="23"/>
    </row>
    <row r="1607" spans="2:9" x14ac:dyDescent="0.2">
      <c r="B1607" s="27">
        <f>BETA!P1607</f>
        <v>2.2098556638533065E-2</v>
      </c>
      <c r="C1607" s="29">
        <f>BETA!Q1607</f>
        <v>1.4273136628991533E-2</v>
      </c>
      <c r="D1607" s="23"/>
      <c r="E1607" s="23"/>
      <c r="F1607" s="23"/>
      <c r="G1607" s="23"/>
      <c r="H1607" s="23"/>
      <c r="I1607" s="23"/>
    </row>
    <row r="1608" spans="2:9" x14ac:dyDescent="0.2">
      <c r="B1608" s="27">
        <f>BETA!P1608</f>
        <v>-1.3363002054634835E-2</v>
      </c>
      <c r="C1608" s="29">
        <f>BETA!Q1608</f>
        <v>-6.3678967600064473E-2</v>
      </c>
      <c r="D1608" s="23"/>
      <c r="E1608" s="23"/>
      <c r="F1608" s="23"/>
      <c r="G1608" s="23"/>
      <c r="H1608" s="23"/>
      <c r="I1608" s="23"/>
    </row>
    <row r="1609" spans="2:9" x14ac:dyDescent="0.2">
      <c r="B1609" s="27">
        <f>BETA!P1609</f>
        <v>5.0865373137713756E-3</v>
      </c>
      <c r="C1609" s="29">
        <f>BETA!Q1609</f>
        <v>6.6702969508238121E-3</v>
      </c>
      <c r="D1609" s="23"/>
      <c r="E1609" s="23"/>
      <c r="F1609" s="23"/>
      <c r="G1609" s="23"/>
      <c r="H1609" s="23"/>
      <c r="I1609" s="23"/>
    </row>
    <row r="1610" spans="2:9" x14ac:dyDescent="0.2">
      <c r="B1610" s="27">
        <f>BETA!P1610</f>
        <v>-2.8289942510279112E-3</v>
      </c>
      <c r="C1610" s="29">
        <f>BETA!Q1610</f>
        <v>2.1244299251355975E-2</v>
      </c>
      <c r="D1610" s="23"/>
      <c r="E1610" s="23"/>
      <c r="F1610" s="23"/>
      <c r="G1610" s="23"/>
      <c r="H1610" s="23"/>
      <c r="I1610" s="23"/>
    </row>
    <row r="1611" spans="2:9" x14ac:dyDescent="0.2">
      <c r="B1611" s="27">
        <f>BETA!P1611</f>
        <v>2.2782116988413297E-2</v>
      </c>
      <c r="C1611" s="29">
        <f>BETA!Q1611</f>
        <v>3.0745006569898332E-2</v>
      </c>
      <c r="D1611" s="23"/>
      <c r="E1611" s="23"/>
      <c r="F1611" s="23"/>
      <c r="G1611" s="23"/>
      <c r="H1611" s="23"/>
      <c r="I1611" s="23"/>
    </row>
    <row r="1612" spans="2:9" x14ac:dyDescent="0.2">
      <c r="B1612" s="27">
        <f>BETA!P1612</f>
        <v>2.2672202572693076E-2</v>
      </c>
      <c r="C1612" s="29">
        <f>BETA!Q1612</f>
        <v>-2.4170360927813068E-2</v>
      </c>
      <c r="D1612" s="23"/>
      <c r="E1612" s="23"/>
      <c r="F1612" s="23"/>
      <c r="G1612" s="23"/>
      <c r="H1612" s="23"/>
      <c r="I1612" s="23"/>
    </row>
    <row r="1613" spans="2:9" x14ac:dyDescent="0.2">
      <c r="B1613" s="27">
        <f>BETA!P1613</f>
        <v>1.5186403867349372E-2</v>
      </c>
      <c r="C1613" s="29">
        <f>BETA!Q1613</f>
        <v>3.6377005669838154E-2</v>
      </c>
      <c r="D1613" s="23"/>
      <c r="E1613" s="23"/>
      <c r="F1613" s="23"/>
      <c r="G1613" s="23"/>
      <c r="H1613" s="23"/>
      <c r="I1613" s="23"/>
    </row>
    <row r="1614" spans="2:9" x14ac:dyDescent="0.2">
      <c r="B1614" s="27">
        <f>BETA!P1614</f>
        <v>-8.2196069625013989E-3</v>
      </c>
      <c r="C1614" s="29">
        <f>BETA!Q1614</f>
        <v>3.2819718636084426E-2</v>
      </c>
      <c r="D1614" s="23"/>
      <c r="E1614" s="23"/>
      <c r="F1614" s="23"/>
      <c r="G1614" s="23"/>
      <c r="H1614" s="23"/>
      <c r="I1614" s="23"/>
    </row>
    <row r="1615" spans="2:9" x14ac:dyDescent="0.2">
      <c r="B1615" s="27">
        <f>BETA!P1615</f>
        <v>2.6747982317744108E-3</v>
      </c>
      <c r="C1615" s="29">
        <f>BETA!Q1615</f>
        <v>-2.1593059167245039E-2</v>
      </c>
      <c r="D1615" s="23"/>
      <c r="E1615" s="23"/>
      <c r="F1615" s="23"/>
      <c r="G1615" s="23"/>
      <c r="H1615" s="23"/>
      <c r="I1615" s="23"/>
    </row>
    <row r="1616" spans="2:9" x14ac:dyDescent="0.2">
      <c r="B1616" s="27">
        <f>BETA!P1616</f>
        <v>5.9863128023775218E-3</v>
      </c>
      <c r="C1616" s="29">
        <f>BETA!Q1616</f>
        <v>2.8418469592477742E-2</v>
      </c>
      <c r="D1616" s="23"/>
      <c r="E1616" s="23"/>
      <c r="F1616" s="23"/>
      <c r="G1616" s="23"/>
      <c r="H1616" s="23"/>
      <c r="I1616" s="23"/>
    </row>
    <row r="1617" spans="2:9" x14ac:dyDescent="0.2">
      <c r="B1617" s="27">
        <f>BETA!P1617</f>
        <v>2.9999613997523638E-3</v>
      </c>
      <c r="C1617" s="29">
        <f>BETA!Q1617</f>
        <v>-5.0332952502511628E-3</v>
      </c>
      <c r="D1617" s="23"/>
      <c r="E1617" s="23"/>
      <c r="F1617" s="23"/>
      <c r="G1617" s="23"/>
      <c r="H1617" s="23"/>
      <c r="I1617" s="23"/>
    </row>
    <row r="1618" spans="2:9" x14ac:dyDescent="0.2">
      <c r="B1618" s="27">
        <f>BETA!P1618</f>
        <v>-9.513610399704886E-3</v>
      </c>
      <c r="C1618" s="29">
        <f>BETA!Q1618</f>
        <v>-2.8061592050347445E-2</v>
      </c>
      <c r="D1618" s="23"/>
      <c r="E1618" s="23"/>
      <c r="F1618" s="23"/>
      <c r="G1618" s="23"/>
      <c r="H1618" s="23"/>
      <c r="I1618" s="23"/>
    </row>
    <row r="1619" spans="2:9" x14ac:dyDescent="0.2">
      <c r="B1619" s="27">
        <f>BETA!P1619</f>
        <v>1.4671617776842619E-2</v>
      </c>
      <c r="C1619" s="29">
        <f>BETA!Q1619</f>
        <v>3.0922259397769443E-3</v>
      </c>
      <c r="D1619" s="23"/>
      <c r="E1619" s="23"/>
      <c r="F1619" s="23"/>
      <c r="G1619" s="23"/>
      <c r="H1619" s="23"/>
      <c r="I1619" s="23"/>
    </row>
    <row r="1620" spans="2:9" x14ac:dyDescent="0.2">
      <c r="B1620" s="27">
        <f>BETA!P1620</f>
        <v>7.5611322600143737E-3</v>
      </c>
      <c r="C1620" s="29">
        <f>BETA!Q1620</f>
        <v>1.5894374344466111E-2</v>
      </c>
      <c r="D1620" s="23"/>
      <c r="E1620" s="23"/>
      <c r="F1620" s="23"/>
      <c r="G1620" s="23"/>
      <c r="H1620" s="23"/>
      <c r="I1620" s="23"/>
    </row>
    <row r="1621" spans="2:9" x14ac:dyDescent="0.2">
      <c r="B1621" s="27">
        <f>BETA!P1621</f>
        <v>4.5543875555511624E-3</v>
      </c>
      <c r="C1621" s="29">
        <f>BETA!Q1621</f>
        <v>-3.2856908460531209E-4</v>
      </c>
      <c r="D1621" s="23"/>
      <c r="E1621" s="23"/>
      <c r="F1621" s="23"/>
      <c r="G1621" s="23"/>
      <c r="H1621" s="23"/>
      <c r="I1621" s="23"/>
    </row>
    <row r="1622" spans="2:9" x14ac:dyDescent="0.2">
      <c r="B1622" s="27">
        <f>BETA!P1622</f>
        <v>7.8754424676462775E-3</v>
      </c>
      <c r="C1622" s="29">
        <f>BETA!Q1622</f>
        <v>2.8109258242800729E-2</v>
      </c>
      <c r="D1622" s="23"/>
      <c r="E1622" s="23"/>
      <c r="F1622" s="23"/>
      <c r="G1622" s="23"/>
      <c r="H1622" s="23"/>
      <c r="I1622" s="23"/>
    </row>
    <row r="1623" spans="2:9" x14ac:dyDescent="0.2">
      <c r="B1623" s="27">
        <f>BETA!P1623</f>
        <v>1.3349978879253E-2</v>
      </c>
      <c r="C1623" s="29">
        <f>BETA!Q1623</f>
        <v>1.6556800757960375E-2</v>
      </c>
      <c r="D1623" s="23"/>
      <c r="E1623" s="23"/>
      <c r="F1623" s="23"/>
      <c r="G1623" s="23"/>
      <c r="H1623" s="23"/>
      <c r="I1623" s="23"/>
    </row>
    <row r="1624" spans="2:9" x14ac:dyDescent="0.2">
      <c r="B1624" s="27">
        <f>BETA!P1624</f>
        <v>-9.8322090716792942E-3</v>
      </c>
      <c r="C1624" s="29">
        <f>BETA!Q1624</f>
        <v>-1.493887135552225E-3</v>
      </c>
      <c r="D1624" s="23"/>
      <c r="E1624" s="23"/>
      <c r="F1624" s="23"/>
      <c r="G1624" s="23"/>
      <c r="H1624" s="23"/>
      <c r="I1624" s="23"/>
    </row>
    <row r="1625" spans="2:9" x14ac:dyDescent="0.2">
      <c r="B1625" s="27">
        <f>BETA!P1625</f>
        <v>-8.1146612592752198E-3</v>
      </c>
      <c r="C1625" s="29">
        <f>BETA!Q1625</f>
        <v>2.2869696169249439E-2</v>
      </c>
      <c r="D1625" s="23"/>
      <c r="E1625" s="23"/>
      <c r="F1625" s="23"/>
      <c r="G1625" s="23"/>
      <c r="H1625" s="23"/>
      <c r="I1625" s="23"/>
    </row>
    <row r="1626" spans="2:9" x14ac:dyDescent="0.2">
      <c r="B1626" s="27">
        <f>BETA!P1626</f>
        <v>1.3514189159169026E-2</v>
      </c>
      <c r="C1626" s="29">
        <f>BETA!Q1626</f>
        <v>2.4579473162821813E-3</v>
      </c>
      <c r="D1626" s="23"/>
      <c r="E1626" s="23"/>
      <c r="F1626" s="23"/>
      <c r="G1626" s="23"/>
      <c r="H1626" s="23"/>
      <c r="I1626" s="23"/>
    </row>
    <row r="1627" spans="2:9" x14ac:dyDescent="0.2">
      <c r="B1627" s="27">
        <f>BETA!P1627</f>
        <v>1.225641879280551E-2</v>
      </c>
      <c r="C1627" s="29">
        <f>BETA!Q1627</f>
        <v>-9.5583861928835827E-3</v>
      </c>
      <c r="D1627" s="23"/>
      <c r="E1627" s="23"/>
      <c r="F1627" s="23"/>
      <c r="G1627" s="23"/>
      <c r="H1627" s="23"/>
      <c r="I1627" s="23"/>
    </row>
    <row r="1628" spans="2:9" x14ac:dyDescent="0.2">
      <c r="B1628" s="27">
        <f>BETA!P1628</f>
        <v>-3.8367515336571348E-3</v>
      </c>
      <c r="C1628" s="29">
        <f>BETA!Q1628</f>
        <v>-1.1450952776584386E-2</v>
      </c>
      <c r="D1628" s="23"/>
      <c r="E1628" s="23"/>
      <c r="F1628" s="23"/>
      <c r="G1628" s="23"/>
      <c r="H1628" s="23"/>
      <c r="I1628" s="23"/>
    </row>
    <row r="1629" spans="2:9" x14ac:dyDescent="0.2">
      <c r="B1629" s="27">
        <f>BETA!P1629</f>
        <v>-5.8876829640177692E-3</v>
      </c>
      <c r="C1629" s="29">
        <f>BETA!Q1629</f>
        <v>-8.6217037123439901E-4</v>
      </c>
      <c r="D1629" s="23"/>
      <c r="E1629" s="23"/>
      <c r="F1629" s="23"/>
      <c r="G1629" s="23"/>
      <c r="H1629" s="23"/>
      <c r="I1629" s="23"/>
    </row>
    <row r="1630" spans="2:9" x14ac:dyDescent="0.2">
      <c r="B1630" s="27">
        <f>BETA!P1630</f>
        <v>3.6654519739624655E-3</v>
      </c>
      <c r="C1630" s="29">
        <f>BETA!Q1630</f>
        <v>6.4871852028475533E-3</v>
      </c>
      <c r="D1630" s="23"/>
      <c r="E1630" s="23"/>
      <c r="F1630" s="23"/>
      <c r="G1630" s="23"/>
      <c r="H1630" s="23"/>
      <c r="I1630" s="23"/>
    </row>
    <row r="1631" spans="2:9" x14ac:dyDescent="0.2">
      <c r="B1631" s="27">
        <f>BETA!P1631</f>
        <v>4.0433979621516741E-3</v>
      </c>
      <c r="C1631" s="29">
        <f>BETA!Q1631</f>
        <v>-1.5703840307771683E-2</v>
      </c>
      <c r="D1631" s="23"/>
      <c r="E1631" s="23"/>
      <c r="F1631" s="23"/>
      <c r="G1631" s="23"/>
      <c r="H1631" s="23"/>
      <c r="I1631" s="23"/>
    </row>
    <row r="1632" spans="2:9" x14ac:dyDescent="0.2">
      <c r="B1632" s="27">
        <f>BETA!P1632</f>
        <v>8.6424761978751343E-3</v>
      </c>
      <c r="C1632" s="29">
        <f>BETA!Q1632</f>
        <v>2.7244962174873016E-2</v>
      </c>
      <c r="D1632" s="23"/>
      <c r="E1632" s="23"/>
      <c r="F1632" s="23"/>
      <c r="G1632" s="23"/>
      <c r="H1632" s="23"/>
      <c r="I1632" s="23"/>
    </row>
    <row r="1633" spans="2:9" x14ac:dyDescent="0.2">
      <c r="B1633" s="27">
        <f>BETA!P1633</f>
        <v>1.1645414392695303E-3</v>
      </c>
      <c r="C1633" s="29">
        <f>BETA!Q1633</f>
        <v>7.6982297874182844E-4</v>
      </c>
      <c r="D1633" s="23"/>
      <c r="E1633" s="23"/>
      <c r="F1633" s="23"/>
      <c r="G1633" s="23"/>
      <c r="H1633" s="23"/>
      <c r="I1633" s="23"/>
    </row>
    <row r="1634" spans="2:9" x14ac:dyDescent="0.2">
      <c r="B1634" s="27">
        <f>BETA!P1634</f>
        <v>8.4817767675991653E-4</v>
      </c>
      <c r="C1634" s="29">
        <f>BETA!Q1634</f>
        <v>1.094412637682764E-2</v>
      </c>
      <c r="D1634" s="23"/>
      <c r="E1634" s="23"/>
      <c r="F1634" s="23"/>
      <c r="G1634" s="23"/>
      <c r="H1634" s="23"/>
      <c r="I1634" s="23"/>
    </row>
    <row r="1635" spans="2:9" x14ac:dyDescent="0.2">
      <c r="B1635" s="27">
        <f>BETA!P1635</f>
        <v>4.475683447815842E-3</v>
      </c>
      <c r="C1635" s="29">
        <f>BETA!Q1635</f>
        <v>4.7837898283413964E-3</v>
      </c>
      <c r="D1635" s="23"/>
      <c r="E1635" s="23"/>
      <c r="F1635" s="23"/>
      <c r="G1635" s="23"/>
      <c r="H1635" s="23"/>
      <c r="I1635" s="23"/>
    </row>
    <row r="1636" spans="2:9" x14ac:dyDescent="0.2">
      <c r="B1636" s="27">
        <f>BETA!P1636</f>
        <v>-5.2202224105902702E-3</v>
      </c>
      <c r="C1636" s="29">
        <f>BETA!Q1636</f>
        <v>-1.5035581856963529E-2</v>
      </c>
      <c r="D1636" s="23"/>
      <c r="E1636" s="23"/>
      <c r="F1636" s="23"/>
      <c r="G1636" s="23"/>
      <c r="H1636" s="23"/>
      <c r="I1636" s="23"/>
    </row>
    <row r="1637" spans="2:9" x14ac:dyDescent="0.2">
      <c r="B1637" s="27">
        <f>BETA!P1637</f>
        <v>-1.1496774081419832E-2</v>
      </c>
      <c r="C1637" s="29">
        <f>BETA!Q1637</f>
        <v>-1.5968093724390529E-2</v>
      </c>
      <c r="D1637" s="23"/>
      <c r="E1637" s="23"/>
      <c r="F1637" s="23"/>
      <c r="G1637" s="23"/>
      <c r="H1637" s="23"/>
      <c r="I1637" s="23"/>
    </row>
    <row r="1638" spans="2:9" x14ac:dyDescent="0.2">
      <c r="B1638" s="27">
        <f>BETA!P1638</f>
        <v>2.218609015481E-3</v>
      </c>
      <c r="C1638" s="29">
        <f>BETA!Q1638</f>
        <v>-1.2818167877110929E-2</v>
      </c>
      <c r="D1638" s="23"/>
      <c r="E1638" s="23"/>
      <c r="F1638" s="23"/>
      <c r="G1638" s="23"/>
      <c r="H1638" s="23"/>
      <c r="I1638" s="23"/>
    </row>
    <row r="1639" spans="2:9" x14ac:dyDescent="0.2">
      <c r="B1639" s="27">
        <f>BETA!P1639</f>
        <v>-1.3314627133945345E-3</v>
      </c>
      <c r="C1639" s="29">
        <f>BETA!Q1639</f>
        <v>6.3116580339254453E-3</v>
      </c>
      <c r="D1639" s="23"/>
      <c r="E1639" s="23"/>
      <c r="F1639" s="23"/>
      <c r="G1639" s="23"/>
      <c r="H1639" s="23"/>
      <c r="I1639" s="23"/>
    </row>
    <row r="1640" spans="2:9" x14ac:dyDescent="0.2">
      <c r="B1640" s="27">
        <f>BETA!P1640</f>
        <v>-1.8285236681495689E-4</v>
      </c>
      <c r="C1640" s="29">
        <f>BETA!Q1640</f>
        <v>-1.8014215660952057E-2</v>
      </c>
      <c r="D1640" s="23"/>
      <c r="E1640" s="23"/>
      <c r="F1640" s="23"/>
      <c r="G1640" s="23"/>
      <c r="H1640" s="23"/>
      <c r="I1640" s="23"/>
    </row>
    <row r="1641" spans="2:9" x14ac:dyDescent="0.2">
      <c r="B1641" s="27">
        <f>BETA!P1641</f>
        <v>-8.6812726204716379E-3</v>
      </c>
      <c r="C1641" s="29">
        <f>BETA!Q1641</f>
        <v>4.6337064614206053E-3</v>
      </c>
      <c r="D1641" s="23"/>
      <c r="E1641" s="23"/>
      <c r="F1641" s="23"/>
      <c r="G1641" s="23"/>
      <c r="H1641" s="23"/>
      <c r="I1641" s="23"/>
    </row>
    <row r="1642" spans="2:9" x14ac:dyDescent="0.2">
      <c r="B1642" s="27">
        <f>BETA!P1642</f>
        <v>-7.5205905370048952E-3</v>
      </c>
      <c r="C1642" s="29">
        <f>BETA!Q1642</f>
        <v>-6.1563256601022279E-3</v>
      </c>
      <c r="D1642" s="23"/>
      <c r="E1642" s="23"/>
      <c r="F1642" s="23"/>
      <c r="G1642" s="23"/>
      <c r="H1642" s="23"/>
      <c r="I1642" s="23"/>
    </row>
    <row r="1643" spans="2:9" x14ac:dyDescent="0.2">
      <c r="B1643" s="27">
        <f>BETA!P1643</f>
        <v>4.9907698793487543E-3</v>
      </c>
      <c r="C1643" s="29">
        <f>BETA!Q1643</f>
        <v>-8.6992091087632114E-3</v>
      </c>
      <c r="D1643" s="23"/>
      <c r="E1643" s="23"/>
      <c r="F1643" s="23"/>
      <c r="G1643" s="23"/>
      <c r="H1643" s="23"/>
      <c r="I1643" s="23"/>
    </row>
    <row r="1644" spans="2:9" x14ac:dyDescent="0.2">
      <c r="B1644" s="27">
        <f>BETA!P1644</f>
        <v>-5.4863317427004893E-3</v>
      </c>
      <c r="C1644" s="29">
        <f>BETA!Q1644</f>
        <v>-2.1506205220963505E-2</v>
      </c>
      <c r="D1644" s="23"/>
      <c r="E1644" s="23"/>
      <c r="F1644" s="23"/>
      <c r="G1644" s="23"/>
      <c r="H1644" s="23"/>
      <c r="I1644" s="23"/>
    </row>
    <row r="1645" spans="2:9" x14ac:dyDescent="0.2">
      <c r="B1645" s="27">
        <f>BETA!P1645</f>
        <v>5.9414220865149038E-3</v>
      </c>
      <c r="C1645" s="29">
        <f>BETA!Q1645</f>
        <v>1.7371790511639611E-2</v>
      </c>
      <c r="D1645" s="23"/>
      <c r="E1645" s="23"/>
      <c r="F1645" s="23"/>
      <c r="G1645" s="23"/>
      <c r="H1645" s="23"/>
      <c r="I1645" s="23"/>
    </row>
    <row r="1646" spans="2:9" x14ac:dyDescent="0.2">
      <c r="B1646" s="27">
        <f>BETA!P1646</f>
        <v>4.0883609709670057E-3</v>
      </c>
      <c r="C1646" s="29">
        <f>BETA!Q1646</f>
        <v>8.9766483656945218E-3</v>
      </c>
      <c r="D1646" s="23"/>
      <c r="E1646" s="23"/>
      <c r="F1646" s="23"/>
      <c r="G1646" s="23"/>
      <c r="H1646" s="23"/>
      <c r="I1646" s="23"/>
    </row>
    <row r="1647" spans="2:9" x14ac:dyDescent="0.2">
      <c r="B1647" s="27">
        <f>BETA!P1647</f>
        <v>-3.6044439423364772E-3</v>
      </c>
      <c r="C1647" s="29">
        <f>BETA!Q1647</f>
        <v>-4.0667697861142507E-2</v>
      </c>
      <c r="D1647" s="23"/>
      <c r="E1647" s="23"/>
      <c r="F1647" s="23"/>
      <c r="G1647" s="23"/>
      <c r="H1647" s="23"/>
      <c r="I1647" s="23"/>
    </row>
    <row r="1648" spans="2:9" x14ac:dyDescent="0.2">
      <c r="B1648" s="27">
        <f>BETA!P1648</f>
        <v>-5.8703050884654747E-3</v>
      </c>
      <c r="C1648" s="29">
        <f>BETA!Q1648</f>
        <v>-5.465183653775468E-3</v>
      </c>
      <c r="D1648" s="23"/>
      <c r="E1648" s="23"/>
      <c r="F1648" s="23"/>
      <c r="G1648" s="23"/>
      <c r="H1648" s="23"/>
      <c r="I1648" s="23"/>
    </row>
    <row r="1649" spans="2:9" x14ac:dyDescent="0.2">
      <c r="B1649" s="27">
        <f>BETA!P1649</f>
        <v>6.9243101911500176E-4</v>
      </c>
      <c r="C1649" s="29">
        <f>BETA!Q1649</f>
        <v>6.3033364142664264E-3</v>
      </c>
      <c r="D1649" s="23"/>
      <c r="E1649" s="23"/>
      <c r="F1649" s="23"/>
      <c r="G1649" s="23"/>
      <c r="H1649" s="23"/>
      <c r="I1649" s="23"/>
    </row>
    <row r="1650" spans="2:9" x14ac:dyDescent="0.2">
      <c r="B1650" s="27">
        <f>BETA!P1650</f>
        <v>-3.6075392572429061E-3</v>
      </c>
      <c r="C1650" s="29">
        <f>BETA!Q1650</f>
        <v>-3.764688524626008E-2</v>
      </c>
      <c r="D1650" s="23"/>
      <c r="E1650" s="23"/>
      <c r="F1650" s="23"/>
      <c r="G1650" s="23"/>
      <c r="H1650" s="23"/>
      <c r="I1650" s="23"/>
    </row>
    <row r="1651" spans="2:9" x14ac:dyDescent="0.2">
      <c r="B1651" s="27">
        <f>BETA!P1651</f>
        <v>-1.0465649398057541E-2</v>
      </c>
      <c r="C1651" s="29">
        <f>BETA!Q1651</f>
        <v>-4.902942724031864E-2</v>
      </c>
      <c r="D1651" s="23"/>
      <c r="E1651" s="23"/>
      <c r="F1651" s="23"/>
      <c r="G1651" s="23"/>
      <c r="H1651" s="23"/>
      <c r="I1651" s="23"/>
    </row>
    <row r="1652" spans="2:9" x14ac:dyDescent="0.2">
      <c r="B1652" s="27">
        <f>BETA!P1652</f>
        <v>9.5455368844265254E-3</v>
      </c>
      <c r="C1652" s="29">
        <f>BETA!Q1652</f>
        <v>-3.8447502505816115E-3</v>
      </c>
      <c r="D1652" s="23"/>
      <c r="E1652" s="23"/>
      <c r="F1652" s="23"/>
      <c r="G1652" s="23"/>
      <c r="H1652" s="23"/>
      <c r="I1652" s="23"/>
    </row>
    <row r="1653" spans="2:9" x14ac:dyDescent="0.2">
      <c r="B1653" s="27">
        <f>BETA!P1653</f>
        <v>2.2617349069282556E-3</v>
      </c>
      <c r="C1653" s="29">
        <f>BETA!Q1653</f>
        <v>9.5843004667430839E-3</v>
      </c>
      <c r="D1653" s="23"/>
      <c r="E1653" s="23"/>
      <c r="F1653" s="23"/>
      <c r="G1653" s="23"/>
      <c r="H1653" s="23"/>
      <c r="I1653" s="23"/>
    </row>
    <row r="1654" spans="2:9" x14ac:dyDescent="0.2">
      <c r="B1654" s="27">
        <f>BETA!P1654</f>
        <v>-2.9874465934357011E-3</v>
      </c>
      <c r="C1654" s="29">
        <f>BETA!Q1654</f>
        <v>3.4376850524990898E-2</v>
      </c>
      <c r="D1654" s="23"/>
      <c r="E1654" s="23"/>
      <c r="F1654" s="23"/>
      <c r="G1654" s="23"/>
      <c r="H1654" s="23"/>
      <c r="I1654" s="23"/>
    </row>
    <row r="1655" spans="2:9" x14ac:dyDescent="0.2">
      <c r="B1655" s="27">
        <f>BETA!P1655</f>
        <v>-4.2108138723481606E-3</v>
      </c>
      <c r="C1655" s="29">
        <f>BETA!Q1655</f>
        <v>-2.9212158212965633E-2</v>
      </c>
      <c r="D1655" s="23"/>
      <c r="E1655" s="23"/>
      <c r="F1655" s="23"/>
      <c r="G1655" s="23"/>
      <c r="H1655" s="23"/>
      <c r="I1655" s="23"/>
    </row>
    <row r="1656" spans="2:9" x14ac:dyDescent="0.2">
      <c r="B1656" s="27">
        <f>BETA!P1656</f>
        <v>-9.4780833027072915E-3</v>
      </c>
      <c r="C1656" s="29">
        <f>BETA!Q1656</f>
        <v>-2.1189942539582608E-2</v>
      </c>
      <c r="D1656" s="23"/>
      <c r="E1656" s="23"/>
      <c r="F1656" s="23"/>
      <c r="G1656" s="23"/>
      <c r="H1656" s="23"/>
      <c r="I1656" s="23"/>
    </row>
    <row r="1657" spans="2:9" x14ac:dyDescent="0.2">
      <c r="B1657" s="27">
        <f>BETA!P1657</f>
        <v>-3.4237597613108058E-3</v>
      </c>
      <c r="C1657" s="29">
        <f>BETA!Q1657</f>
        <v>-1.7506732617987523E-2</v>
      </c>
      <c r="D1657" s="23"/>
      <c r="E1657" s="23"/>
      <c r="F1657" s="23"/>
      <c r="G1657" s="23"/>
      <c r="H1657" s="23"/>
      <c r="I1657" s="23"/>
    </row>
    <row r="1658" spans="2:9" x14ac:dyDescent="0.2">
      <c r="B1658" s="27">
        <f>BETA!P1658</f>
        <v>-8.992536638224789E-4</v>
      </c>
      <c r="C1658" s="29">
        <f>BETA!Q1658</f>
        <v>2.5688805384519266E-2</v>
      </c>
      <c r="D1658" s="23"/>
      <c r="E1658" s="23"/>
      <c r="F1658" s="23"/>
      <c r="G1658" s="23"/>
      <c r="H1658" s="23"/>
      <c r="I1658" s="23"/>
    </row>
    <row r="1659" spans="2:9" x14ac:dyDescent="0.2">
      <c r="B1659" s="27">
        <f>BETA!P1659</f>
        <v>-2.8962392277048932E-3</v>
      </c>
      <c r="C1659" s="29">
        <f>BETA!Q1659</f>
        <v>-1.058503140893343E-2</v>
      </c>
      <c r="D1659" s="23"/>
      <c r="E1659" s="23"/>
      <c r="F1659" s="23"/>
      <c r="G1659" s="23"/>
      <c r="H1659" s="23"/>
      <c r="I1659" s="23"/>
    </row>
    <row r="1660" spans="2:9" x14ac:dyDescent="0.2">
      <c r="B1660" s="27">
        <f>BETA!P1660</f>
        <v>-6.0706350758378894E-3</v>
      </c>
      <c r="C1660" s="29">
        <f>BETA!Q1660</f>
        <v>-1.2383194409275447E-2</v>
      </c>
      <c r="D1660" s="23"/>
      <c r="E1660" s="23"/>
      <c r="F1660" s="23"/>
      <c r="G1660" s="23"/>
      <c r="H1660" s="23"/>
      <c r="I1660" s="23"/>
    </row>
    <row r="1661" spans="2:9" x14ac:dyDescent="0.2">
      <c r="B1661" s="27">
        <f>BETA!P1661</f>
        <v>-3.9847624917876221E-3</v>
      </c>
      <c r="C1661" s="29">
        <f>BETA!Q1661</f>
        <v>-1.3012913470773395E-2</v>
      </c>
      <c r="D1661" s="23"/>
      <c r="E1661" s="23"/>
      <c r="F1661" s="23"/>
      <c r="G1661" s="23"/>
      <c r="H1661" s="23"/>
      <c r="I1661" s="23"/>
    </row>
    <row r="1662" spans="2:9" x14ac:dyDescent="0.2">
      <c r="B1662" s="27">
        <f>BETA!P1662</f>
        <v>6.1079687788195521E-4</v>
      </c>
      <c r="C1662" s="29">
        <f>BETA!Q1662</f>
        <v>-4.7467604251984224E-4</v>
      </c>
      <c r="D1662" s="23"/>
      <c r="E1662" s="23"/>
      <c r="F1662" s="23"/>
      <c r="G1662" s="23"/>
      <c r="H1662" s="23"/>
      <c r="I1662" s="23"/>
    </row>
    <row r="1663" spans="2:9" x14ac:dyDescent="0.2">
      <c r="B1663" s="27">
        <f>BETA!P1663</f>
        <v>4.0201224618538946E-3</v>
      </c>
      <c r="C1663" s="29">
        <f>BETA!Q1663</f>
        <v>2.1326375452590685E-2</v>
      </c>
      <c r="D1663" s="23"/>
      <c r="E1663" s="23"/>
      <c r="F1663" s="23"/>
      <c r="G1663" s="23"/>
      <c r="H1663" s="23"/>
      <c r="I1663" s="23"/>
    </row>
    <row r="1664" spans="2:9" x14ac:dyDescent="0.2">
      <c r="B1664" s="27">
        <f>BETA!P1664</f>
        <v>-5.3866125301536907E-3</v>
      </c>
      <c r="C1664" s="29">
        <f>BETA!Q1664</f>
        <v>-2.9813528862690106E-2</v>
      </c>
      <c r="D1664" s="23"/>
      <c r="E1664" s="23"/>
      <c r="F1664" s="23"/>
      <c r="G1664" s="23"/>
      <c r="H1664" s="23"/>
      <c r="I1664" s="23"/>
    </row>
    <row r="1665" spans="2:9" x14ac:dyDescent="0.2">
      <c r="B1665" s="27">
        <f>BETA!P1665</f>
        <v>5.9798106972190979E-3</v>
      </c>
      <c r="C1665" s="29">
        <f>BETA!Q1665</f>
        <v>1.7223236484162228E-3</v>
      </c>
      <c r="D1665" s="23"/>
      <c r="E1665" s="23"/>
      <c r="F1665" s="23"/>
      <c r="G1665" s="23"/>
      <c r="H1665" s="23"/>
      <c r="I1665" s="23"/>
    </row>
    <row r="1666" spans="2:9" x14ac:dyDescent="0.2">
      <c r="B1666" s="27">
        <f>BETA!P1666</f>
        <v>1.8552459458100271E-4</v>
      </c>
      <c r="C1666" s="29">
        <f>BETA!Q1666</f>
        <v>2.89274421968032E-2</v>
      </c>
      <c r="D1666" s="23"/>
      <c r="E1666" s="23"/>
      <c r="F1666" s="23"/>
      <c r="G1666" s="23"/>
      <c r="H1666" s="23"/>
      <c r="I1666" s="23"/>
    </row>
    <row r="1667" spans="2:9" x14ac:dyDescent="0.2">
      <c r="B1667" s="27">
        <f>BETA!P1667</f>
        <v>-7.7589501501313359E-3</v>
      </c>
      <c r="C1667" s="29">
        <f>BETA!Q1667</f>
        <v>-3.3491518885897021E-3</v>
      </c>
      <c r="D1667" s="23"/>
      <c r="E1667" s="23"/>
      <c r="F1667" s="23"/>
      <c r="G1667" s="23"/>
      <c r="H1667" s="23"/>
      <c r="I1667" s="23"/>
    </row>
    <row r="1668" spans="2:9" x14ac:dyDescent="0.2">
      <c r="B1668" s="27">
        <f>BETA!P1668</f>
        <v>-7.2573757884128833E-4</v>
      </c>
      <c r="C1668" s="29">
        <f>BETA!Q1668</f>
        <v>-7.482964483961671E-3</v>
      </c>
      <c r="D1668" s="23"/>
      <c r="E1668" s="23"/>
      <c r="F1668" s="23"/>
      <c r="G1668" s="23"/>
      <c r="H1668" s="23"/>
      <c r="I1668" s="23"/>
    </row>
    <row r="1669" spans="2:9" x14ac:dyDescent="0.2">
      <c r="B1669" s="27">
        <f>BETA!P1669</f>
        <v>-8.4490364249296852E-3</v>
      </c>
      <c r="C1669" s="29">
        <f>BETA!Q1669</f>
        <v>-1.3802450164064844E-2</v>
      </c>
      <c r="D1669" s="23"/>
      <c r="E1669" s="23"/>
      <c r="F1669" s="23"/>
      <c r="G1669" s="23"/>
      <c r="H1669" s="23"/>
      <c r="I1669" s="23"/>
    </row>
    <row r="1670" spans="2:9" x14ac:dyDescent="0.2">
      <c r="B1670" s="27">
        <f>BETA!P1670</f>
        <v>-7.7343596264607996E-3</v>
      </c>
      <c r="C1670" s="29">
        <f>BETA!Q1670</f>
        <v>-2.2234902251887501E-2</v>
      </c>
      <c r="D1670" s="23"/>
      <c r="E1670" s="23"/>
      <c r="F1670" s="23"/>
      <c r="G1670" s="23"/>
      <c r="H1670" s="23"/>
      <c r="I1670" s="23"/>
    </row>
    <row r="1671" spans="2:9" x14ac:dyDescent="0.2">
      <c r="B1671" s="27">
        <f>BETA!P1671</f>
        <v>-2.3391048536830217E-3</v>
      </c>
      <c r="C1671" s="29">
        <f>BETA!Q1671</f>
        <v>-5.2698472695177877E-3</v>
      </c>
      <c r="D1671" s="23"/>
      <c r="E1671" s="23"/>
      <c r="F1671" s="23"/>
      <c r="G1671" s="23"/>
      <c r="H1671" s="23"/>
      <c r="I1671" s="23"/>
    </row>
    <row r="1672" spans="2:9" x14ac:dyDescent="0.2">
      <c r="B1672" s="27">
        <f>BETA!P1672</f>
        <v>1.9896117133461578E-3</v>
      </c>
      <c r="C1672" s="29">
        <f>BETA!Q1672</f>
        <v>7.311755704194409E-3</v>
      </c>
      <c r="D1672" s="23"/>
      <c r="E1672" s="23"/>
      <c r="F1672" s="23"/>
      <c r="G1672" s="23"/>
      <c r="H1672" s="23"/>
      <c r="I1672" s="23"/>
    </row>
    <row r="1673" spans="2:9" x14ac:dyDescent="0.2">
      <c r="B1673" s="27">
        <f>BETA!P1673</f>
        <v>-7.5129887068964372E-3</v>
      </c>
      <c r="C1673" s="29">
        <f>BETA!Q1673</f>
        <v>-6.236013582949871E-3</v>
      </c>
      <c r="D1673" s="23"/>
      <c r="E1673" s="23"/>
      <c r="F1673" s="23"/>
      <c r="G1673" s="23"/>
      <c r="H1673" s="23"/>
      <c r="I1673" s="23"/>
    </row>
    <row r="1674" spans="2:9" x14ac:dyDescent="0.2">
      <c r="B1674" s="27">
        <f>BETA!P1674</f>
        <v>-3.2328775190831193E-3</v>
      </c>
      <c r="C1674" s="29">
        <f>BETA!Q1674</f>
        <v>1.3674547940600885E-3</v>
      </c>
      <c r="D1674" s="23"/>
      <c r="E1674" s="23"/>
      <c r="F1674" s="23"/>
      <c r="G1674" s="23"/>
      <c r="H1674" s="23"/>
      <c r="I1674" s="23"/>
    </row>
    <row r="1675" spans="2:9" x14ac:dyDescent="0.2">
      <c r="B1675" s="27">
        <f>BETA!P1675</f>
        <v>4.5006370541415706E-3</v>
      </c>
      <c r="C1675" s="29">
        <f>BETA!Q1675</f>
        <v>-2.83466296062486E-3</v>
      </c>
      <c r="D1675" s="23"/>
      <c r="E1675" s="23"/>
      <c r="F1675" s="23"/>
      <c r="G1675" s="23"/>
      <c r="H1675" s="23"/>
      <c r="I1675" s="23"/>
    </row>
    <row r="1676" spans="2:9" x14ac:dyDescent="0.2">
      <c r="B1676" s="27">
        <f>BETA!P1676</f>
        <v>-1.0951964903228119E-2</v>
      </c>
      <c r="C1676" s="29">
        <f>BETA!Q1676</f>
        <v>-1.2212087951426873E-2</v>
      </c>
      <c r="D1676" s="23"/>
      <c r="E1676" s="23"/>
      <c r="F1676" s="23"/>
      <c r="G1676" s="23"/>
      <c r="H1676" s="23"/>
      <c r="I1676" s="23"/>
    </row>
    <row r="1677" spans="2:9" x14ac:dyDescent="0.2">
      <c r="B1677" s="27">
        <f>BETA!P1677</f>
        <v>5.1091318493158436E-3</v>
      </c>
      <c r="C1677" s="29">
        <f>BETA!Q1677</f>
        <v>6.4200921785528223E-3</v>
      </c>
      <c r="D1677" s="23"/>
      <c r="E1677" s="23"/>
      <c r="F1677" s="23"/>
      <c r="G1677" s="23"/>
      <c r="H1677" s="23"/>
      <c r="I1677" s="23"/>
    </row>
    <row r="1678" spans="2:9" x14ac:dyDescent="0.2">
      <c r="B1678" s="27">
        <f>BETA!P1678</f>
        <v>7.720049684707922E-3</v>
      </c>
      <c r="C1678" s="29">
        <f>BETA!Q1678</f>
        <v>1.2426166446279089E-2</v>
      </c>
      <c r="D1678" s="23"/>
      <c r="E1678" s="23"/>
      <c r="F1678" s="23"/>
      <c r="G1678" s="23"/>
      <c r="H1678" s="23"/>
      <c r="I1678" s="23"/>
    </row>
    <row r="1679" spans="2:9" x14ac:dyDescent="0.2">
      <c r="B1679" s="27">
        <f>BETA!P1679</f>
        <v>-5.5495750531644691E-4</v>
      </c>
      <c r="C1679" s="29">
        <f>BETA!Q1679</f>
        <v>1.9428799583546641E-3</v>
      </c>
      <c r="D1679" s="23"/>
      <c r="E1679" s="23"/>
      <c r="F1679" s="23"/>
      <c r="G1679" s="23"/>
      <c r="H1679" s="23"/>
      <c r="I1679" s="23"/>
    </row>
    <row r="1680" spans="2:9" x14ac:dyDescent="0.2">
      <c r="B1680" s="27">
        <f>BETA!P1680</f>
        <v>6.1621935875769782E-3</v>
      </c>
      <c r="C1680" s="29">
        <f>BETA!Q1680</f>
        <v>2.0080417231695975E-2</v>
      </c>
      <c r="D1680" s="23"/>
      <c r="E1680" s="23"/>
      <c r="F1680" s="23"/>
      <c r="G1680" s="23"/>
      <c r="H1680" s="23"/>
      <c r="I1680" s="23"/>
    </row>
    <row r="1681" spans="2:9" x14ac:dyDescent="0.2">
      <c r="B1681" s="27">
        <f>BETA!P1681</f>
        <v>-7.2329562584375678E-3</v>
      </c>
      <c r="C1681" s="29">
        <f>BETA!Q1681</f>
        <v>-2.4262285713621809E-2</v>
      </c>
      <c r="D1681" s="23"/>
      <c r="E1681" s="23"/>
      <c r="F1681" s="23"/>
      <c r="G1681" s="23"/>
      <c r="H1681" s="23"/>
      <c r="I1681" s="23"/>
    </row>
    <row r="1682" spans="2:9" x14ac:dyDescent="0.2">
      <c r="B1682" s="27">
        <f>BETA!P1682</f>
        <v>3.2386743838164695E-3</v>
      </c>
      <c r="C1682" s="29">
        <f>BETA!Q1682</f>
        <v>1.172323652496537E-2</v>
      </c>
      <c r="D1682" s="23"/>
      <c r="E1682" s="23"/>
      <c r="F1682" s="23"/>
      <c r="G1682" s="23"/>
      <c r="H1682" s="23"/>
      <c r="I1682" s="23"/>
    </row>
    <row r="1683" spans="2:9" x14ac:dyDescent="0.2">
      <c r="B1683" s="27">
        <f>BETA!P1683</f>
        <v>-7.3577919673750219E-3</v>
      </c>
      <c r="C1683" s="29">
        <f>BETA!Q1683</f>
        <v>-3.6668959354808775E-3</v>
      </c>
      <c r="D1683" s="23"/>
      <c r="E1683" s="23"/>
      <c r="F1683" s="23"/>
      <c r="G1683" s="23"/>
      <c r="H1683" s="23"/>
      <c r="I1683" s="23"/>
    </row>
    <row r="1684" spans="2:9" x14ac:dyDescent="0.2">
      <c r="B1684" s="27">
        <f>BETA!P1684</f>
        <v>7.3839539276331365E-3</v>
      </c>
      <c r="C1684" s="29">
        <f>BETA!Q1684</f>
        <v>1.0291026142810146E-2</v>
      </c>
      <c r="D1684" s="23"/>
      <c r="E1684" s="23"/>
      <c r="F1684" s="23"/>
      <c r="G1684" s="23"/>
      <c r="H1684" s="23"/>
      <c r="I1684" s="23"/>
    </row>
    <row r="1685" spans="2:9" x14ac:dyDescent="0.2">
      <c r="B1685" s="27">
        <f>BETA!P1685</f>
        <v>2.0761447606743554E-3</v>
      </c>
      <c r="C1685" s="29">
        <f>BETA!Q1685</f>
        <v>1.1795057319975183E-2</v>
      </c>
      <c r="D1685" s="23"/>
      <c r="E1685" s="23"/>
      <c r="F1685" s="23"/>
      <c r="G1685" s="23"/>
      <c r="H1685" s="23"/>
      <c r="I1685" s="23"/>
    </row>
    <row r="1686" spans="2:9" x14ac:dyDescent="0.2">
      <c r="B1686" s="27">
        <f>BETA!P1686</f>
        <v>-6.2677299896524781E-4</v>
      </c>
      <c r="C1686" s="29">
        <f>BETA!Q1686</f>
        <v>6.1277589811565567E-3</v>
      </c>
      <c r="D1686" s="23"/>
      <c r="E1686" s="23"/>
      <c r="F1686" s="23"/>
      <c r="G1686" s="23"/>
      <c r="H1686" s="23"/>
      <c r="I1686" s="23"/>
    </row>
    <row r="1687" spans="2:9" x14ac:dyDescent="0.2">
      <c r="B1687" s="27">
        <f>BETA!P1687</f>
        <v>3.906424711869398E-3</v>
      </c>
      <c r="C1687" s="29">
        <f>BETA!Q1687</f>
        <v>1.6128630049901591E-2</v>
      </c>
      <c r="D1687" s="23"/>
      <c r="E1687" s="23"/>
      <c r="F1687" s="23"/>
      <c r="G1687" s="23"/>
      <c r="H1687" s="23"/>
      <c r="I1687" s="23"/>
    </row>
    <row r="1688" spans="2:9" x14ac:dyDescent="0.2">
      <c r="B1688" s="27">
        <f>BETA!P1688</f>
        <v>-1.3058633544068485E-3</v>
      </c>
      <c r="C1688" s="29">
        <f>BETA!Q1688</f>
        <v>-6.4947342789947442E-3</v>
      </c>
      <c r="D1688" s="23"/>
      <c r="E1688" s="23"/>
      <c r="F1688" s="23"/>
      <c r="G1688" s="23"/>
      <c r="H1688" s="23"/>
      <c r="I1688" s="23"/>
    </row>
    <row r="1689" spans="2:9" x14ac:dyDescent="0.2">
      <c r="B1689" s="27">
        <f>BETA!P1689</f>
        <v>-5.8741887854194203E-3</v>
      </c>
      <c r="C1689" s="29">
        <f>BETA!Q1689</f>
        <v>5.1991575662173875E-3</v>
      </c>
      <c r="D1689" s="23"/>
      <c r="E1689" s="23"/>
      <c r="F1689" s="23"/>
      <c r="G1689" s="23"/>
      <c r="H1689" s="23"/>
      <c r="I1689" s="23"/>
    </row>
    <row r="1690" spans="2:9" x14ac:dyDescent="0.2">
      <c r="B1690" s="27">
        <f>BETA!P1690</f>
        <v>-1.1222785573301291E-3</v>
      </c>
      <c r="C1690" s="29">
        <f>BETA!Q1690</f>
        <v>-4.7338464973779989E-3</v>
      </c>
      <c r="D1690" s="23"/>
      <c r="E1690" s="23"/>
      <c r="F1690" s="23"/>
      <c r="G1690" s="23"/>
      <c r="H1690" s="23"/>
      <c r="I1690" s="23"/>
    </row>
    <row r="1691" spans="2:9" x14ac:dyDescent="0.2">
      <c r="B1691" s="27">
        <f>BETA!P1691</f>
        <v>5.4747962598274385E-4</v>
      </c>
      <c r="C1691" s="29">
        <f>BETA!Q1691</f>
        <v>9.2610404447949803E-3</v>
      </c>
      <c r="D1691" s="23"/>
      <c r="E1691" s="23"/>
      <c r="F1691" s="23"/>
      <c r="G1691" s="23"/>
      <c r="H1691" s="23"/>
      <c r="I1691" s="23"/>
    </row>
    <row r="1692" spans="2:9" x14ac:dyDescent="0.2">
      <c r="B1692" s="27">
        <f>BETA!P1692</f>
        <v>-8.046252774103875E-3</v>
      </c>
      <c r="C1692" s="29">
        <f>BETA!Q1692</f>
        <v>-2.0488703300472706E-2</v>
      </c>
      <c r="D1692" s="23"/>
      <c r="E1692" s="23"/>
      <c r="F1692" s="23"/>
      <c r="G1692" s="23"/>
      <c r="H1692" s="23"/>
      <c r="I1692" s="23"/>
    </row>
    <row r="1693" spans="2:9" x14ac:dyDescent="0.2">
      <c r="B1693" s="27">
        <f>BETA!P1693</f>
        <v>-7.8671004759055529E-3</v>
      </c>
      <c r="C1693" s="29">
        <f>BETA!Q1693</f>
        <v>-9.4135373608736307E-4</v>
      </c>
      <c r="D1693" s="23"/>
      <c r="E1693" s="23"/>
      <c r="F1693" s="23"/>
      <c r="G1693" s="23"/>
      <c r="H1693" s="23"/>
      <c r="I1693" s="23"/>
    </row>
    <row r="1694" spans="2:9" x14ac:dyDescent="0.2">
      <c r="B1694" s="27">
        <f>BETA!P1694</f>
        <v>3.1089160291816009E-3</v>
      </c>
      <c r="C1694" s="29">
        <f>BETA!Q1694</f>
        <v>1.1517520454430275E-2</v>
      </c>
      <c r="D1694" s="23"/>
      <c r="E1694" s="23"/>
      <c r="F1694" s="23"/>
      <c r="G1694" s="23"/>
      <c r="H1694" s="23"/>
      <c r="I1694" s="23"/>
    </row>
    <row r="1695" spans="2:9" x14ac:dyDescent="0.2">
      <c r="B1695" s="27">
        <f>BETA!P1695</f>
        <v>6.1324966193482596E-3</v>
      </c>
      <c r="C1695" s="29">
        <f>BETA!Q1695</f>
        <v>-7.4508711652256662E-4</v>
      </c>
      <c r="D1695" s="23"/>
      <c r="E1695" s="23"/>
      <c r="F1695" s="23"/>
      <c r="G1695" s="23"/>
      <c r="H1695" s="23"/>
      <c r="I1695" s="23"/>
    </row>
    <row r="1696" spans="2:9" x14ac:dyDescent="0.2">
      <c r="B1696" s="27">
        <f>BETA!P1696</f>
        <v>2.6965426793813529E-3</v>
      </c>
      <c r="C1696" s="29">
        <f>BETA!Q1696</f>
        <v>1.7089695860178552E-2</v>
      </c>
      <c r="D1696" s="23"/>
      <c r="E1696" s="23"/>
      <c r="F1696" s="23"/>
      <c r="G1696" s="23"/>
      <c r="H1696" s="23"/>
      <c r="I1696" s="23"/>
    </row>
    <row r="1697" spans="2:9" x14ac:dyDescent="0.2">
      <c r="B1697" s="27">
        <f>BETA!P1697</f>
        <v>-1.1854871865655349E-2</v>
      </c>
      <c r="C1697" s="29">
        <f>BETA!Q1697</f>
        <v>-7.8157723961354859E-3</v>
      </c>
      <c r="D1697" s="23"/>
      <c r="E1697" s="23"/>
      <c r="F1697" s="23"/>
      <c r="G1697" s="23"/>
      <c r="H1697" s="23"/>
      <c r="I1697" s="23"/>
    </row>
    <row r="1698" spans="2:9" x14ac:dyDescent="0.2">
      <c r="B1698" s="27">
        <f>BETA!P1698</f>
        <v>1.2348375745155015E-3</v>
      </c>
      <c r="C1698" s="29">
        <f>BETA!Q1698</f>
        <v>1.1198942083999502E-2</v>
      </c>
      <c r="D1698" s="23"/>
      <c r="E1698" s="23"/>
      <c r="F1698" s="23"/>
      <c r="G1698" s="23"/>
      <c r="H1698" s="23"/>
      <c r="I1698" s="23"/>
    </row>
    <row r="1699" spans="2:9" x14ac:dyDescent="0.2">
      <c r="B1699" s="27">
        <f>BETA!P1699</f>
        <v>6.1681965099531976E-3</v>
      </c>
      <c r="C1699" s="29">
        <f>BETA!Q1699</f>
        <v>-2.9253151860238109E-3</v>
      </c>
      <c r="D1699" s="23"/>
      <c r="E1699" s="23"/>
      <c r="F1699" s="23"/>
      <c r="G1699" s="23"/>
      <c r="H1699" s="23"/>
      <c r="I1699" s="23"/>
    </row>
    <row r="1700" spans="2:9" x14ac:dyDescent="0.2">
      <c r="B1700" s="27">
        <f>BETA!P1700</f>
        <v>-6.8657367287300614E-3</v>
      </c>
      <c r="C1700" s="29">
        <f>BETA!Q1700</f>
        <v>-1.4106166693108841E-2</v>
      </c>
      <c r="D1700" s="23"/>
      <c r="E1700" s="23"/>
      <c r="F1700" s="23"/>
      <c r="G1700" s="23"/>
      <c r="H1700" s="23"/>
      <c r="I1700" s="23"/>
    </row>
    <row r="1701" spans="2:9" x14ac:dyDescent="0.2">
      <c r="B1701" s="27">
        <f>BETA!P1701</f>
        <v>-7.5231738180364972E-3</v>
      </c>
      <c r="C1701" s="29">
        <f>BETA!Q1701</f>
        <v>-7.5493158764884175E-3</v>
      </c>
      <c r="D1701" s="23"/>
      <c r="E1701" s="23"/>
      <c r="F1701" s="23"/>
      <c r="G1701" s="23"/>
      <c r="H1701" s="23"/>
      <c r="I1701" s="23"/>
    </row>
    <row r="1702" spans="2:9" x14ac:dyDescent="0.2">
      <c r="B1702" s="27">
        <f>BETA!P1702</f>
        <v>-9.2221818624325692E-3</v>
      </c>
      <c r="C1702" s="29">
        <f>BETA!Q1702</f>
        <v>-2.6928715446211015E-2</v>
      </c>
      <c r="D1702" s="23"/>
      <c r="E1702" s="23"/>
      <c r="F1702" s="23"/>
      <c r="G1702" s="23"/>
      <c r="H1702" s="23"/>
      <c r="I1702" s="23"/>
    </row>
    <row r="1703" spans="2:9" x14ac:dyDescent="0.2">
      <c r="B1703" s="27">
        <f>BETA!P1703</f>
        <v>8.8796842377405552E-3</v>
      </c>
      <c r="C1703" s="29">
        <f>BETA!Q1703</f>
        <v>5.8454481044182584E-3</v>
      </c>
      <c r="D1703" s="23"/>
      <c r="E1703" s="23"/>
      <c r="F1703" s="23"/>
      <c r="G1703" s="23"/>
      <c r="H1703" s="23"/>
      <c r="I1703" s="23"/>
    </row>
    <row r="1704" spans="2:9" x14ac:dyDescent="0.2">
      <c r="B1704" s="27">
        <f>BETA!P1704</f>
        <v>-1.0137530270562763E-3</v>
      </c>
      <c r="C1704" s="29">
        <f>BETA!Q1704</f>
        <v>6.760964667374623E-3</v>
      </c>
      <c r="D1704" s="23"/>
      <c r="E1704" s="23"/>
      <c r="F1704" s="23"/>
      <c r="G1704" s="23"/>
      <c r="H1704" s="23"/>
      <c r="I1704" s="23"/>
    </row>
    <row r="1705" spans="2:9" x14ac:dyDescent="0.2">
      <c r="B1705" s="27">
        <f>BETA!P1705</f>
        <v>6.6845971245984136E-3</v>
      </c>
      <c r="C1705" s="29">
        <f>BETA!Q1705</f>
        <v>1.1417911257199785E-2</v>
      </c>
      <c r="D1705" s="23"/>
      <c r="E1705" s="23"/>
      <c r="F1705" s="23"/>
      <c r="G1705" s="23"/>
      <c r="H1705" s="23"/>
      <c r="I1705" s="23"/>
    </row>
    <row r="1706" spans="2:9" x14ac:dyDescent="0.2">
      <c r="B1706" s="27">
        <f>BETA!P1706</f>
        <v>8.5952268524801031E-3</v>
      </c>
      <c r="C1706" s="29">
        <f>BETA!Q1706</f>
        <v>1.2216312694612683E-2</v>
      </c>
      <c r="D1706" s="23"/>
      <c r="E1706" s="23"/>
      <c r="F1706" s="23"/>
      <c r="G1706" s="23"/>
      <c r="H1706" s="23"/>
      <c r="I1706" s="23"/>
    </row>
    <row r="1707" spans="2:9" x14ac:dyDescent="0.2">
      <c r="B1707" s="27">
        <f>BETA!P1707</f>
        <v>6.7698062539953557E-3</v>
      </c>
      <c r="C1707" s="29">
        <f>BETA!Q1707</f>
        <v>1.9368176229167349E-2</v>
      </c>
      <c r="D1707" s="23"/>
      <c r="E1707" s="23"/>
      <c r="F1707" s="23"/>
      <c r="G1707" s="23"/>
      <c r="H1707" s="23"/>
      <c r="I1707" s="23"/>
    </row>
    <row r="1708" spans="2:9" x14ac:dyDescent="0.2">
      <c r="B1708" s="27">
        <f>BETA!P1708</f>
        <v>4.4002889481699675E-3</v>
      </c>
      <c r="C1708" s="29">
        <f>BETA!Q1708</f>
        <v>-5.4560335990189916E-4</v>
      </c>
      <c r="D1708" s="23"/>
      <c r="E1708" s="23"/>
      <c r="F1708" s="23"/>
      <c r="G1708" s="23"/>
      <c r="H1708" s="23"/>
      <c r="I1708" s="23"/>
    </row>
    <row r="1709" spans="2:9" x14ac:dyDescent="0.2">
      <c r="B1709" s="27">
        <f>BETA!P1709</f>
        <v>3.5920909688751828E-4</v>
      </c>
      <c r="C1709" s="29">
        <f>BETA!Q1709</f>
        <v>3.9941955788408345E-3</v>
      </c>
      <c r="D1709" s="23"/>
      <c r="E1709" s="23"/>
      <c r="F1709" s="23"/>
      <c r="G1709" s="23"/>
      <c r="H1709" s="23"/>
      <c r="I1709" s="23"/>
    </row>
    <row r="1710" spans="2:9" x14ac:dyDescent="0.2">
      <c r="B1710" s="27">
        <f>BETA!P1710</f>
        <v>-5.8852904606896143E-4</v>
      </c>
      <c r="C1710" s="29">
        <f>BETA!Q1710</f>
        <v>2.5334794586084298E-3</v>
      </c>
      <c r="D1710" s="23"/>
      <c r="E1710" s="23"/>
      <c r="F1710" s="23"/>
      <c r="G1710" s="23"/>
      <c r="H1710" s="23"/>
      <c r="I1710" s="23"/>
    </row>
    <row r="1711" spans="2:9" x14ac:dyDescent="0.2">
      <c r="B1711" s="27">
        <f>BETA!P1711</f>
        <v>-8.1806495778105563E-3</v>
      </c>
      <c r="C1711" s="29">
        <f>BETA!Q1711</f>
        <v>-1.0263953134308479E-2</v>
      </c>
      <c r="D1711" s="23"/>
      <c r="E1711" s="23"/>
      <c r="F1711" s="23"/>
      <c r="G1711" s="23"/>
      <c r="H1711" s="23"/>
      <c r="I1711" s="23"/>
    </row>
    <row r="1712" spans="2:9" x14ac:dyDescent="0.2">
      <c r="B1712" s="27">
        <f>BETA!P1712</f>
        <v>2.0712643388361169E-3</v>
      </c>
      <c r="C1712" s="29">
        <f>BETA!Q1712</f>
        <v>1.5508829455293108E-3</v>
      </c>
      <c r="D1712" s="23"/>
      <c r="E1712" s="23"/>
      <c r="F1712" s="23"/>
      <c r="G1712" s="23"/>
      <c r="H1712" s="23"/>
      <c r="I1712" s="23"/>
    </row>
    <row r="1713" spans="2:9" x14ac:dyDescent="0.2">
      <c r="B1713" s="27">
        <f>BETA!P1713</f>
        <v>-2.9213608738526066E-3</v>
      </c>
      <c r="C1713" s="29">
        <f>BETA!Q1713</f>
        <v>-1.1460130008301201E-2</v>
      </c>
      <c r="D1713" s="23"/>
      <c r="E1713" s="23"/>
      <c r="F1713" s="23"/>
      <c r="G1713" s="23"/>
      <c r="H1713" s="23"/>
      <c r="I1713" s="23"/>
    </row>
    <row r="1714" spans="2:9" x14ac:dyDescent="0.2">
      <c r="B1714" s="27">
        <f>BETA!P1714</f>
        <v>-2.3230565166670221E-4</v>
      </c>
      <c r="C1714" s="29">
        <f>BETA!Q1714</f>
        <v>-1.1406438873491671E-2</v>
      </c>
      <c r="D1714" s="23"/>
      <c r="E1714" s="23"/>
      <c r="F1714" s="23"/>
      <c r="G1714" s="23"/>
      <c r="H1714" s="23"/>
      <c r="I1714" s="23"/>
    </row>
    <row r="1715" spans="2:9" x14ac:dyDescent="0.2">
      <c r="B1715" s="27">
        <f>BETA!P1715</f>
        <v>-8.3498860567237966E-3</v>
      </c>
      <c r="C1715" s="29">
        <f>BETA!Q1715</f>
        <v>-2.9915142537234405E-2</v>
      </c>
      <c r="D1715" s="23"/>
      <c r="E1715" s="23"/>
      <c r="F1715" s="23"/>
      <c r="G1715" s="23"/>
      <c r="H1715" s="23"/>
      <c r="I1715" s="23"/>
    </row>
    <row r="1716" spans="2:9" x14ac:dyDescent="0.2">
      <c r="B1716" s="27">
        <f>BETA!P1716</f>
        <v>5.3631653469211052E-3</v>
      </c>
      <c r="C1716" s="29">
        <f>BETA!Q1716</f>
        <v>2.4866043451656012E-2</v>
      </c>
      <c r="D1716" s="23"/>
      <c r="E1716" s="23"/>
      <c r="F1716" s="23"/>
      <c r="G1716" s="23"/>
      <c r="H1716" s="23"/>
      <c r="I1716" s="23"/>
    </row>
    <row r="1717" spans="2:9" x14ac:dyDescent="0.2">
      <c r="B1717" s="27">
        <f>BETA!P1717</f>
        <v>2.0853866062024128E-3</v>
      </c>
      <c r="C1717" s="29">
        <f>BETA!Q1717</f>
        <v>-1.8257140511566402E-2</v>
      </c>
      <c r="D1717" s="23"/>
      <c r="E1717" s="23"/>
      <c r="F1717" s="23"/>
      <c r="G1717" s="23"/>
      <c r="H1717" s="23"/>
      <c r="I1717" s="23"/>
    </row>
    <row r="1718" spans="2:9" x14ac:dyDescent="0.2">
      <c r="B1718" s="27">
        <f>BETA!P1718</f>
        <v>-4.5666009388234505E-4</v>
      </c>
      <c r="C1718" s="29">
        <f>BETA!Q1718</f>
        <v>-1.2391494226878175E-2</v>
      </c>
      <c r="D1718" s="23"/>
      <c r="E1718" s="23"/>
      <c r="F1718" s="23"/>
      <c r="G1718" s="23"/>
      <c r="H1718" s="23"/>
      <c r="I1718" s="23"/>
    </row>
    <row r="1719" spans="2:9" x14ac:dyDescent="0.2">
      <c r="B1719" s="27">
        <f>BETA!P1719</f>
        <v>-5.4373394157353813E-3</v>
      </c>
      <c r="C1719" s="29">
        <f>BETA!Q1719</f>
        <v>4.146358258862811E-2</v>
      </c>
      <c r="D1719" s="23"/>
      <c r="E1719" s="23"/>
      <c r="F1719" s="23"/>
      <c r="G1719" s="23"/>
      <c r="H1719" s="23"/>
      <c r="I1719" s="23"/>
    </row>
    <row r="1720" spans="2:9" x14ac:dyDescent="0.2">
      <c r="B1720" s="27">
        <f>BETA!P1720</f>
        <v>-7.3504312529528914E-3</v>
      </c>
      <c r="C1720" s="29">
        <f>BETA!Q1720</f>
        <v>-8.8057243382765701E-2</v>
      </c>
      <c r="D1720" s="23"/>
      <c r="E1720" s="23"/>
      <c r="F1720" s="23"/>
      <c r="G1720" s="23"/>
      <c r="H1720" s="23"/>
      <c r="I1720" s="23"/>
    </row>
    <row r="1721" spans="2:9" x14ac:dyDescent="0.2">
      <c r="B1721" s="27">
        <f>BETA!P1721</f>
        <v>-6.1354060497337748E-3</v>
      </c>
      <c r="C1721" s="29">
        <f>BETA!Q1721</f>
        <v>9.373651257911654E-3</v>
      </c>
      <c r="D1721" s="23"/>
      <c r="E1721" s="23"/>
      <c r="F1721" s="23"/>
      <c r="G1721" s="23"/>
      <c r="H1721" s="23"/>
      <c r="I1721" s="23"/>
    </row>
    <row r="1722" spans="2:9" x14ac:dyDescent="0.2">
      <c r="B1722" s="27">
        <f>BETA!P1722</f>
        <v>3.3383563578889687E-3</v>
      </c>
      <c r="C1722" s="29">
        <f>BETA!Q1722</f>
        <v>1.2858387977086654E-2</v>
      </c>
      <c r="D1722" s="23"/>
      <c r="E1722" s="23"/>
      <c r="F1722" s="23"/>
      <c r="G1722" s="23"/>
      <c r="H1722" s="23"/>
      <c r="I1722" s="23"/>
    </row>
    <row r="1723" spans="2:9" x14ac:dyDescent="0.2">
      <c r="B1723" s="27">
        <f>BETA!P1723</f>
        <v>-4.8031428683213036E-3</v>
      </c>
      <c r="C1723" s="29">
        <f>BETA!Q1723</f>
        <v>2.6704926606935468E-3</v>
      </c>
      <c r="D1723" s="23"/>
      <c r="E1723" s="23"/>
      <c r="F1723" s="23"/>
      <c r="G1723" s="23"/>
      <c r="H1723" s="23"/>
      <c r="I1723" s="23"/>
    </row>
    <row r="1724" spans="2:9" x14ac:dyDescent="0.2">
      <c r="B1724" s="27">
        <f>BETA!P1724</f>
        <v>-1.0219796188652788E-3</v>
      </c>
      <c r="C1724" s="29">
        <f>BETA!Q1724</f>
        <v>-9.882400250863831E-4</v>
      </c>
      <c r="D1724" s="23"/>
      <c r="E1724" s="23"/>
      <c r="F1724" s="23"/>
      <c r="G1724" s="23"/>
      <c r="H1724" s="23"/>
      <c r="I1724" s="23"/>
    </row>
    <row r="1725" spans="2:9" x14ac:dyDescent="0.2">
      <c r="B1725" s="27">
        <f>BETA!P1725</f>
        <v>3.4019500096180741E-4</v>
      </c>
      <c r="C1725" s="29">
        <f>BETA!Q1725</f>
        <v>1.4137286309285357E-2</v>
      </c>
      <c r="D1725" s="23"/>
      <c r="E1725" s="23"/>
      <c r="F1725" s="23"/>
      <c r="G1725" s="23"/>
      <c r="H1725" s="23"/>
      <c r="I1725" s="23"/>
    </row>
    <row r="1726" spans="2:9" x14ac:dyDescent="0.2">
      <c r="B1726" s="27">
        <f>BETA!P1726</f>
        <v>-2.7810207634363605E-3</v>
      </c>
      <c r="C1726" s="29">
        <f>BETA!Q1726</f>
        <v>1.0376856920666162E-2</v>
      </c>
      <c r="D1726" s="23"/>
      <c r="E1726" s="23"/>
      <c r="F1726" s="23"/>
      <c r="G1726" s="23"/>
      <c r="H1726" s="23"/>
      <c r="I1726" s="23"/>
    </row>
    <row r="1727" spans="2:9" x14ac:dyDescent="0.2">
      <c r="B1727" s="27">
        <f>BETA!P1727</f>
        <v>1.8444063538399979E-3</v>
      </c>
      <c r="C1727" s="29">
        <f>BETA!Q1727</f>
        <v>2.6937335205067664E-2</v>
      </c>
      <c r="D1727" s="23"/>
      <c r="E1727" s="23"/>
      <c r="F1727" s="23"/>
      <c r="G1727" s="23"/>
      <c r="H1727" s="23"/>
      <c r="I1727" s="23"/>
    </row>
    <row r="1728" spans="2:9" x14ac:dyDescent="0.2">
      <c r="B1728" s="27">
        <f>BETA!P1728</f>
        <v>-2.6092987358129708E-3</v>
      </c>
      <c r="C1728" s="29">
        <f>BETA!Q1728</f>
        <v>1.8608650105229226E-2</v>
      </c>
      <c r="D1728" s="23"/>
      <c r="E1728" s="23"/>
      <c r="F1728" s="23"/>
      <c r="G1728" s="23"/>
      <c r="H1728" s="23"/>
      <c r="I1728" s="23"/>
    </row>
    <row r="1729" spans="2:9" x14ac:dyDescent="0.2">
      <c r="B1729" s="27">
        <f>BETA!P1729</f>
        <v>-3.2929419893374151E-3</v>
      </c>
      <c r="C1729" s="29">
        <f>BETA!Q1729</f>
        <v>2.7651044003089431E-4</v>
      </c>
      <c r="D1729" s="23"/>
      <c r="E1729" s="23"/>
      <c r="F1729" s="23"/>
      <c r="G1729" s="23"/>
      <c r="H1729" s="23"/>
      <c r="I1729" s="23"/>
    </row>
    <row r="1730" spans="2:9" x14ac:dyDescent="0.2">
      <c r="B1730" s="27">
        <f>BETA!P1730</f>
        <v>-2.6801871205669372E-3</v>
      </c>
      <c r="C1730" s="29">
        <f>BETA!Q1730</f>
        <v>1.1362717323164453E-2</v>
      </c>
      <c r="D1730" s="23"/>
      <c r="E1730" s="23"/>
      <c r="F1730" s="23"/>
      <c r="G1730" s="23"/>
      <c r="H1730" s="23"/>
      <c r="I1730" s="23"/>
    </row>
    <row r="1731" spans="2:9" x14ac:dyDescent="0.2">
      <c r="B1731" s="27">
        <f>BETA!P1731</f>
        <v>-4.7232977940763017E-3</v>
      </c>
      <c r="C1731" s="29">
        <f>BETA!Q1731</f>
        <v>-1.6444263805476863E-2</v>
      </c>
      <c r="D1731" s="23"/>
      <c r="E1731" s="23"/>
      <c r="F1731" s="23"/>
      <c r="G1731" s="23"/>
      <c r="H1731" s="23"/>
      <c r="I1731" s="23"/>
    </row>
    <row r="1732" spans="2:9" x14ac:dyDescent="0.2">
      <c r="B1732" s="27">
        <f>BETA!P1732</f>
        <v>-1.7749750349801939E-3</v>
      </c>
      <c r="C1732" s="29">
        <f>BETA!Q1732</f>
        <v>1.1694962705647943E-2</v>
      </c>
      <c r="D1732" s="23"/>
      <c r="E1732" s="23"/>
      <c r="F1732" s="23"/>
      <c r="G1732" s="23"/>
      <c r="H1732" s="23"/>
      <c r="I1732" s="23"/>
    </row>
    <row r="1733" spans="2:9" x14ac:dyDescent="0.2">
      <c r="B1733" s="27">
        <f>BETA!P1733</f>
        <v>-2.710556998295738E-3</v>
      </c>
      <c r="C1733" s="29">
        <f>BETA!Q1733</f>
        <v>-5.041191243927895E-2</v>
      </c>
      <c r="D1733" s="23"/>
      <c r="E1733" s="23"/>
      <c r="F1733" s="23"/>
      <c r="G1733" s="23"/>
      <c r="H1733" s="23"/>
      <c r="I1733" s="23"/>
    </row>
    <row r="1734" spans="2:9" x14ac:dyDescent="0.2">
      <c r="B1734" s="27">
        <f>BETA!P1734</f>
        <v>-4.7932681765594058E-3</v>
      </c>
      <c r="C1734" s="29">
        <f>BETA!Q1734</f>
        <v>-3.7473732406754466E-2</v>
      </c>
      <c r="D1734" s="23"/>
      <c r="E1734" s="23"/>
      <c r="F1734" s="23"/>
      <c r="G1734" s="23"/>
      <c r="H1734" s="23"/>
      <c r="I1734" s="23"/>
    </row>
    <row r="1735" spans="2:9" x14ac:dyDescent="0.2">
      <c r="B1735" s="27">
        <f>BETA!P1735</f>
        <v>-8.9759922794039975E-4</v>
      </c>
      <c r="C1735" s="29">
        <f>BETA!Q1735</f>
        <v>5.7809390537542325E-3</v>
      </c>
      <c r="D1735" s="23"/>
      <c r="E1735" s="23"/>
      <c r="F1735" s="23"/>
      <c r="G1735" s="23"/>
      <c r="H1735" s="23"/>
      <c r="I1735" s="23"/>
    </row>
    <row r="1736" spans="2:9" x14ac:dyDescent="0.2">
      <c r="B1736" s="27">
        <f>BETA!P1736</f>
        <v>-1.7345550991774407E-2</v>
      </c>
      <c r="C1736" s="29">
        <f>BETA!Q1736</f>
        <v>-2.1802239978037961E-2</v>
      </c>
      <c r="D1736" s="23"/>
      <c r="E1736" s="23"/>
      <c r="F1736" s="23"/>
      <c r="G1736" s="23"/>
      <c r="H1736" s="23"/>
      <c r="I1736" s="23"/>
    </row>
    <row r="1737" spans="2:9" x14ac:dyDescent="0.2">
      <c r="B1737" s="27">
        <f>BETA!P1737</f>
        <v>1.0590898471205168E-2</v>
      </c>
      <c r="C1737" s="29">
        <f>BETA!Q1737</f>
        <v>1.8716585810259232E-2</v>
      </c>
      <c r="D1737" s="23"/>
      <c r="E1737" s="23"/>
      <c r="F1737" s="23"/>
      <c r="G1737" s="23"/>
      <c r="H1737" s="23"/>
      <c r="I1737" s="23"/>
    </row>
    <row r="1738" spans="2:9" x14ac:dyDescent="0.2">
      <c r="B1738" s="27">
        <f>BETA!P1738</f>
        <v>-3.4602147003426234E-3</v>
      </c>
      <c r="C1738" s="29">
        <f>BETA!Q1738</f>
        <v>-4.9970121968987806E-3</v>
      </c>
      <c r="D1738" s="23"/>
      <c r="E1738" s="23"/>
      <c r="F1738" s="23"/>
      <c r="G1738" s="23"/>
      <c r="H1738" s="23"/>
      <c r="I1738" s="23"/>
    </row>
    <row r="1739" spans="2:9" x14ac:dyDescent="0.2">
      <c r="B1739" s="27">
        <f>BETA!P1739</f>
        <v>-8.6579372321358254E-3</v>
      </c>
      <c r="C1739" s="29">
        <f>BETA!Q1739</f>
        <v>2.2684346472124868E-2</v>
      </c>
      <c r="D1739" s="23"/>
      <c r="E1739" s="23"/>
      <c r="F1739" s="23"/>
      <c r="G1739" s="23"/>
      <c r="H1739" s="23"/>
      <c r="I1739" s="23"/>
    </row>
    <row r="1740" spans="2:9" x14ac:dyDescent="0.2">
      <c r="B1740" s="27">
        <f>BETA!P1740</f>
        <v>6.2201728239202067E-3</v>
      </c>
      <c r="C1740" s="29">
        <f>BETA!Q1740</f>
        <v>3.3245361607046582E-3</v>
      </c>
      <c r="D1740" s="23"/>
      <c r="E1740" s="23"/>
      <c r="F1740" s="23"/>
      <c r="G1740" s="23"/>
      <c r="H1740" s="23"/>
      <c r="I1740" s="23"/>
    </row>
    <row r="1741" spans="2:9" x14ac:dyDescent="0.2">
      <c r="B1741" s="27">
        <f>BETA!P1741</f>
        <v>-3.2602292135394963E-3</v>
      </c>
      <c r="C1741" s="29">
        <f>BETA!Q1741</f>
        <v>-9.612629192780664E-3</v>
      </c>
      <c r="D1741" s="23"/>
      <c r="E1741" s="23"/>
      <c r="F1741" s="23"/>
      <c r="G1741" s="23"/>
      <c r="H1741" s="23"/>
      <c r="I1741" s="23"/>
    </row>
    <row r="1742" spans="2:9" x14ac:dyDescent="0.2">
      <c r="B1742" s="27">
        <f>BETA!P1742</f>
        <v>-1.431181572519563E-2</v>
      </c>
      <c r="C1742" s="29">
        <f>BETA!Q1742</f>
        <v>-1.5494946484036093E-2</v>
      </c>
      <c r="D1742" s="23"/>
      <c r="E1742" s="23"/>
      <c r="F1742" s="23"/>
      <c r="G1742" s="23"/>
      <c r="H1742" s="23"/>
      <c r="I1742" s="23"/>
    </row>
    <row r="1743" spans="2:9" x14ac:dyDescent="0.2">
      <c r="B1743" s="27">
        <f>BETA!P1743</f>
        <v>1.2491395648143756E-2</v>
      </c>
      <c r="C1743" s="29">
        <f>BETA!Q1743</f>
        <v>3.6753670039401498E-2</v>
      </c>
      <c r="D1743" s="23"/>
      <c r="E1743" s="23"/>
      <c r="F1743" s="23"/>
      <c r="G1743" s="23"/>
      <c r="H1743" s="23"/>
      <c r="I1743" s="23"/>
    </row>
    <row r="1744" spans="2:9" x14ac:dyDescent="0.2">
      <c r="B1744" s="27">
        <f>BETA!P1744</f>
        <v>3.9281933780857909E-3</v>
      </c>
      <c r="C1744" s="29">
        <f>BETA!Q1744</f>
        <v>1.5510124231723568E-2</v>
      </c>
      <c r="D1744" s="23"/>
      <c r="E1744" s="23"/>
      <c r="F1744" s="23"/>
      <c r="G1744" s="23"/>
      <c r="H1744" s="23"/>
      <c r="I1744" s="23"/>
    </row>
    <row r="1745" spans="2:9" x14ac:dyDescent="0.2">
      <c r="B1745" s="27">
        <f>BETA!P1745</f>
        <v>-4.2163619687035523E-3</v>
      </c>
      <c r="C1745" s="29">
        <f>BETA!Q1745</f>
        <v>-9.9294304445641628E-3</v>
      </c>
      <c r="D1745" s="23"/>
      <c r="E1745" s="23"/>
      <c r="F1745" s="23"/>
      <c r="G1745" s="23"/>
      <c r="H1745" s="23"/>
      <c r="I1745" s="23"/>
    </row>
    <row r="1746" spans="2:9" x14ac:dyDescent="0.2">
      <c r="B1746" s="27">
        <f>BETA!P1746</f>
        <v>-2.2342282975291675E-3</v>
      </c>
      <c r="C1746" s="29">
        <f>BETA!Q1746</f>
        <v>-3.1714023986282071E-3</v>
      </c>
      <c r="D1746" s="23"/>
      <c r="E1746" s="23"/>
      <c r="F1746" s="23"/>
      <c r="G1746" s="23"/>
      <c r="H1746" s="23"/>
      <c r="I1746" s="23"/>
    </row>
    <row r="1747" spans="2:9" x14ac:dyDescent="0.2">
      <c r="B1747" s="27">
        <f>BETA!P1747</f>
        <v>7.6515764134611145E-3</v>
      </c>
      <c r="C1747" s="29">
        <f>BETA!Q1747</f>
        <v>6.0457935699715186E-3</v>
      </c>
      <c r="D1747" s="23"/>
      <c r="E1747" s="23"/>
      <c r="F1747" s="23"/>
      <c r="G1747" s="23"/>
      <c r="H1747" s="23"/>
      <c r="I1747" s="23"/>
    </row>
    <row r="1748" spans="2:9" x14ac:dyDescent="0.2">
      <c r="B1748" s="27">
        <f>BETA!P1748</f>
        <v>1.5241942214326381E-2</v>
      </c>
      <c r="C1748" s="29">
        <f>BETA!Q1748</f>
        <v>1.3400057955992927E-2</v>
      </c>
      <c r="D1748" s="23"/>
      <c r="E1748" s="23"/>
      <c r="F1748" s="23"/>
      <c r="G1748" s="23"/>
      <c r="H1748" s="23"/>
      <c r="I1748" s="23"/>
    </row>
    <row r="1749" spans="2:9" x14ac:dyDescent="0.2">
      <c r="B1749" s="27">
        <f>BETA!P1749</f>
        <v>4.4489751304196499E-3</v>
      </c>
      <c r="C1749" s="29">
        <f>BETA!Q1749</f>
        <v>1.2197561623649617E-2</v>
      </c>
      <c r="D1749" s="23"/>
      <c r="E1749" s="23"/>
      <c r="F1749" s="23"/>
      <c r="G1749" s="23"/>
      <c r="H1749" s="23"/>
      <c r="I1749" s="23"/>
    </row>
    <row r="1750" spans="2:9" x14ac:dyDescent="0.2">
      <c r="B1750" s="27">
        <f>BETA!P1750</f>
        <v>6.2163443398293935E-4</v>
      </c>
      <c r="C1750" s="29">
        <f>BETA!Q1750</f>
        <v>-8.7107748841519922E-3</v>
      </c>
      <c r="D1750" s="23"/>
      <c r="E1750" s="23"/>
      <c r="F1750" s="23"/>
      <c r="G1750" s="23"/>
      <c r="H1750" s="23"/>
      <c r="I1750" s="23"/>
    </row>
    <row r="1751" spans="2:9" x14ac:dyDescent="0.2">
      <c r="B1751" s="27">
        <f>BETA!P1751</f>
        <v>1.8048032246080334E-3</v>
      </c>
      <c r="C1751" s="29">
        <f>BETA!Q1751</f>
        <v>-2.3414032392122287E-2</v>
      </c>
      <c r="D1751" s="23"/>
      <c r="E1751" s="23"/>
      <c r="F1751" s="23"/>
      <c r="G1751" s="23"/>
      <c r="H1751" s="23"/>
      <c r="I1751" s="23"/>
    </row>
    <row r="1752" spans="2:9" x14ac:dyDescent="0.2">
      <c r="B1752" s="27">
        <f>BETA!P1752</f>
        <v>-1.8172289530089751E-2</v>
      </c>
      <c r="C1752" s="29">
        <f>BETA!Q1752</f>
        <v>-2.7037906869208716E-2</v>
      </c>
      <c r="D1752" s="23"/>
      <c r="E1752" s="23"/>
      <c r="F1752" s="23"/>
      <c r="G1752" s="23"/>
      <c r="H1752" s="23"/>
      <c r="I1752" s="23"/>
    </row>
    <row r="1753" spans="2:9" x14ac:dyDescent="0.2">
      <c r="B1753" s="27">
        <f>BETA!P1753</f>
        <v>1.3330592980126369E-3</v>
      </c>
      <c r="C1753" s="29">
        <f>BETA!Q1753</f>
        <v>2.9634686400090163E-2</v>
      </c>
      <c r="D1753" s="23"/>
      <c r="E1753" s="23"/>
      <c r="F1753" s="23"/>
      <c r="G1753" s="23"/>
      <c r="H1753" s="23"/>
      <c r="I1753" s="23"/>
    </row>
    <row r="1754" spans="2:9" x14ac:dyDescent="0.2">
      <c r="B1754" s="27">
        <f>BETA!P1754</f>
        <v>-9.5950613713088467E-3</v>
      </c>
      <c r="C1754" s="29">
        <f>BETA!Q1754</f>
        <v>-1.5292593804661574E-2</v>
      </c>
      <c r="D1754" s="23"/>
      <c r="E1754" s="23"/>
      <c r="F1754" s="23"/>
      <c r="G1754" s="23"/>
      <c r="H1754" s="23"/>
      <c r="I1754" s="23"/>
    </row>
    <row r="1755" spans="2:9" x14ac:dyDescent="0.2">
      <c r="B1755" s="27">
        <f>BETA!P1755</f>
        <v>8.5639938101434911E-3</v>
      </c>
      <c r="C1755" s="29">
        <f>BETA!Q1755</f>
        <v>9.1262769348595136E-3</v>
      </c>
      <c r="D1755" s="23"/>
      <c r="E1755" s="23"/>
      <c r="F1755" s="23"/>
      <c r="G1755" s="23"/>
      <c r="H1755" s="23"/>
      <c r="I1755" s="23"/>
    </row>
    <row r="1756" spans="2:9" x14ac:dyDescent="0.2">
      <c r="B1756" s="27">
        <f>BETA!P1756</f>
        <v>1.2811225205380722E-2</v>
      </c>
      <c r="C1756" s="29">
        <f>BETA!Q1756</f>
        <v>1.3821124126534752E-2</v>
      </c>
      <c r="D1756" s="23"/>
      <c r="E1756" s="23"/>
      <c r="F1756" s="23"/>
      <c r="G1756" s="23"/>
      <c r="H1756" s="23"/>
      <c r="I1756" s="23"/>
    </row>
    <row r="1757" spans="2:9" x14ac:dyDescent="0.2">
      <c r="B1757" s="27">
        <f>BETA!P1757</f>
        <v>8.8551553562000538E-3</v>
      </c>
      <c r="C1757" s="29">
        <f>BETA!Q1757</f>
        <v>2.2850624053147835E-3</v>
      </c>
      <c r="D1757" s="23"/>
      <c r="E1757" s="23"/>
      <c r="F1757" s="23"/>
      <c r="G1757" s="23"/>
      <c r="H1757" s="23"/>
      <c r="I1757" s="23"/>
    </row>
    <row r="1758" spans="2:9" x14ac:dyDescent="0.2">
      <c r="B1758" s="27">
        <f>BETA!P1758</f>
        <v>4.0187077633601197E-3</v>
      </c>
      <c r="C1758" s="29">
        <f>BETA!Q1758</f>
        <v>5.6899157776784557E-3</v>
      </c>
      <c r="D1758" s="23"/>
      <c r="E1758" s="23"/>
      <c r="F1758" s="23"/>
      <c r="G1758" s="23"/>
      <c r="H1758" s="23"/>
      <c r="I1758" s="23"/>
    </row>
    <row r="1759" spans="2:9" x14ac:dyDescent="0.2">
      <c r="B1759" s="27">
        <f>BETA!P1759</f>
        <v>4.7380500521520584E-3</v>
      </c>
      <c r="C1759" s="29">
        <f>BETA!Q1759</f>
        <v>1.8086047970030328E-2</v>
      </c>
      <c r="D1759" s="23"/>
      <c r="E1759" s="23"/>
      <c r="F1759" s="23"/>
      <c r="G1759" s="23"/>
      <c r="H1759" s="23"/>
      <c r="I1759" s="23"/>
    </row>
    <row r="1760" spans="2:9" x14ac:dyDescent="0.2">
      <c r="B1760" s="27">
        <f>BETA!P1760</f>
        <v>2.8887041192023951E-3</v>
      </c>
      <c r="C1760" s="29">
        <f>BETA!Q1760</f>
        <v>2.5489598576623727E-2</v>
      </c>
      <c r="D1760" s="23"/>
      <c r="E1760" s="23"/>
      <c r="F1760" s="23"/>
      <c r="G1760" s="23"/>
      <c r="H1760" s="23"/>
      <c r="I1760" s="23"/>
    </row>
    <row r="1761" spans="2:9" x14ac:dyDescent="0.2">
      <c r="B1761" s="27">
        <f>BETA!P1761</f>
        <v>-8.8529312858254897E-3</v>
      </c>
      <c r="C1761" s="29">
        <f>BETA!Q1761</f>
        <v>-2.8745263979608467E-2</v>
      </c>
      <c r="D1761" s="23"/>
      <c r="E1761" s="23"/>
      <c r="F1761" s="23"/>
      <c r="G1761" s="23"/>
      <c r="H1761" s="23"/>
      <c r="I1761" s="23"/>
    </row>
    <row r="1762" spans="2:9" x14ac:dyDescent="0.2">
      <c r="B1762" s="27">
        <f>BETA!P1762</f>
        <v>-9.4951321548864872E-3</v>
      </c>
      <c r="C1762" s="29">
        <f>BETA!Q1762</f>
        <v>-1.1997519482741551E-2</v>
      </c>
      <c r="D1762" s="23"/>
      <c r="E1762" s="23"/>
      <c r="F1762" s="23"/>
      <c r="G1762" s="23"/>
      <c r="H1762" s="23"/>
      <c r="I1762" s="23"/>
    </row>
    <row r="1763" spans="2:9" x14ac:dyDescent="0.2">
      <c r="B1763" s="27">
        <f>BETA!P1763</f>
        <v>7.4958223760423885E-4</v>
      </c>
      <c r="C1763" s="29">
        <f>BETA!Q1763</f>
        <v>1.0412363665716387E-2</v>
      </c>
      <c r="D1763" s="23"/>
      <c r="E1763" s="23"/>
      <c r="F1763" s="23"/>
      <c r="G1763" s="23"/>
      <c r="H1763" s="23"/>
      <c r="I1763" s="23"/>
    </row>
    <row r="1764" spans="2:9" x14ac:dyDescent="0.2">
      <c r="B1764" s="27">
        <f>BETA!P1764</f>
        <v>-4.1827815728597744E-3</v>
      </c>
      <c r="C1764" s="29">
        <f>BETA!Q1764</f>
        <v>-7.681536600215433E-3</v>
      </c>
      <c r="D1764" s="23"/>
      <c r="E1764" s="23"/>
      <c r="F1764" s="23"/>
      <c r="G1764" s="23"/>
      <c r="H1764" s="23"/>
      <c r="I1764" s="23"/>
    </row>
    <row r="1765" spans="2:9" x14ac:dyDescent="0.2">
      <c r="B1765" s="27">
        <f>BETA!P1765</f>
        <v>2.1064573037711753E-3</v>
      </c>
      <c r="C1765" s="29">
        <f>BETA!Q1765</f>
        <v>1.6507719228487389E-2</v>
      </c>
      <c r="D1765" s="23"/>
      <c r="E1765" s="23"/>
      <c r="F1765" s="23"/>
      <c r="G1765" s="23"/>
      <c r="H1765" s="23"/>
      <c r="I1765" s="23"/>
    </row>
    <row r="1766" spans="2:9" x14ac:dyDescent="0.2">
      <c r="B1766" s="27">
        <f>BETA!P1766</f>
        <v>6.9661279598695214E-3</v>
      </c>
      <c r="C1766" s="29">
        <f>BETA!Q1766</f>
        <v>-5.0074288607658713E-3</v>
      </c>
      <c r="D1766" s="23"/>
      <c r="E1766" s="23"/>
      <c r="F1766" s="23"/>
      <c r="G1766" s="23"/>
      <c r="H1766" s="23"/>
      <c r="I1766" s="23"/>
    </row>
    <row r="1767" spans="2:9" x14ac:dyDescent="0.2">
      <c r="B1767" s="27">
        <f>BETA!P1767</f>
        <v>8.3946453803354932E-3</v>
      </c>
      <c r="C1767" s="29">
        <f>BETA!Q1767</f>
        <v>1.0817913273860568E-2</v>
      </c>
      <c r="D1767" s="23"/>
      <c r="E1767" s="23"/>
      <c r="F1767" s="23"/>
      <c r="G1767" s="23"/>
      <c r="H1767" s="23"/>
      <c r="I1767" s="23"/>
    </row>
    <row r="1768" spans="2:9" x14ac:dyDescent="0.2">
      <c r="B1768" s="27">
        <f>BETA!P1768</f>
        <v>-4.1347883458377772E-3</v>
      </c>
      <c r="C1768" s="29">
        <f>BETA!Q1768</f>
        <v>3.6778227704002269E-4</v>
      </c>
      <c r="D1768" s="23"/>
      <c r="E1768" s="23"/>
      <c r="F1768" s="23"/>
      <c r="G1768" s="23"/>
      <c r="H1768" s="23"/>
      <c r="I1768" s="23"/>
    </row>
    <row r="1769" spans="2:9" x14ac:dyDescent="0.2">
      <c r="B1769" s="27">
        <f>BETA!P1769</f>
        <v>4.222254529280464E-3</v>
      </c>
      <c r="C1769" s="29">
        <f>BETA!Q1769</f>
        <v>3.6643392138981067E-2</v>
      </c>
      <c r="D1769" s="23"/>
      <c r="E1769" s="23"/>
      <c r="F1769" s="23"/>
      <c r="G1769" s="23"/>
      <c r="H1769" s="23"/>
      <c r="I1769" s="23"/>
    </row>
    <row r="1770" spans="2:9" x14ac:dyDescent="0.2">
      <c r="B1770" s="27">
        <f>BETA!P1770</f>
        <v>-8.6291346696060651E-3</v>
      </c>
      <c r="C1770" s="29">
        <f>BETA!Q1770</f>
        <v>-1.1856613156525272E-2</v>
      </c>
      <c r="D1770" s="23"/>
      <c r="E1770" s="23"/>
      <c r="F1770" s="23"/>
      <c r="G1770" s="23"/>
      <c r="H1770" s="23"/>
      <c r="I1770" s="23"/>
    </row>
    <row r="1771" spans="2:9" x14ac:dyDescent="0.2">
      <c r="B1771" s="27">
        <f>BETA!P1771</f>
        <v>1.1909127329864882E-2</v>
      </c>
      <c r="C1771" s="29">
        <f>BETA!Q1771</f>
        <v>1.9361173163744947E-2</v>
      </c>
      <c r="D1771" s="23"/>
      <c r="E1771" s="23"/>
      <c r="F1771" s="23"/>
      <c r="G1771" s="23"/>
      <c r="H1771" s="23"/>
      <c r="I1771" s="23"/>
    </row>
    <row r="1772" spans="2:9" x14ac:dyDescent="0.2">
      <c r="B1772" s="27">
        <f>BETA!P1772</f>
        <v>-9.6488317831726709E-3</v>
      </c>
      <c r="C1772" s="29">
        <f>BETA!Q1772</f>
        <v>-1.6137963282176142E-2</v>
      </c>
      <c r="D1772" s="23"/>
      <c r="E1772" s="23"/>
      <c r="F1772" s="23"/>
      <c r="G1772" s="23"/>
      <c r="H1772" s="23"/>
      <c r="I1772" s="23"/>
    </row>
    <row r="1773" spans="2:9" x14ac:dyDescent="0.2">
      <c r="B1773" s="27">
        <f>BETA!P1773</f>
        <v>3.316705992260686E-3</v>
      </c>
      <c r="C1773" s="29">
        <f>BETA!Q1773</f>
        <v>7.746799794589759E-3</v>
      </c>
      <c r="D1773" s="23"/>
      <c r="E1773" s="23"/>
      <c r="F1773" s="23"/>
      <c r="G1773" s="23"/>
      <c r="H1773" s="23"/>
      <c r="I1773" s="23"/>
    </row>
    <row r="1774" spans="2:9" x14ac:dyDescent="0.2">
      <c r="B1774" s="27">
        <f>BETA!P1774</f>
        <v>1.6278670381023291E-2</v>
      </c>
      <c r="C1774" s="29">
        <f>BETA!Q1774</f>
        <v>4.5134817097143903E-3</v>
      </c>
      <c r="D1774" s="23"/>
      <c r="E1774" s="23"/>
      <c r="F1774" s="23"/>
      <c r="G1774" s="23"/>
      <c r="H1774" s="23"/>
      <c r="I1774" s="23"/>
    </row>
    <row r="1775" spans="2:9" x14ac:dyDescent="0.2">
      <c r="B1775" s="27">
        <f>BETA!P1775</f>
        <v>8.8677941062403481E-3</v>
      </c>
      <c r="C1775" s="29">
        <f>BETA!Q1775</f>
        <v>-2.3869524660274049E-3</v>
      </c>
      <c r="D1775" s="23"/>
      <c r="E1775" s="23"/>
      <c r="F1775" s="23"/>
      <c r="G1775" s="23"/>
      <c r="H1775" s="23"/>
      <c r="I1775" s="23"/>
    </row>
    <row r="1776" spans="2:9" x14ac:dyDescent="0.2">
      <c r="B1776" s="27">
        <f>BETA!P1776</f>
        <v>2.3669405550196906E-2</v>
      </c>
      <c r="C1776" s="29">
        <f>BETA!Q1776</f>
        <v>4.8208349650660641E-2</v>
      </c>
      <c r="D1776" s="23"/>
      <c r="E1776" s="23"/>
      <c r="F1776" s="23"/>
      <c r="G1776" s="23"/>
      <c r="H1776" s="23"/>
      <c r="I1776" s="23"/>
    </row>
    <row r="1777" spans="2:9" x14ac:dyDescent="0.2">
      <c r="B1777" s="27">
        <f>BETA!P1777</f>
        <v>1.624005806640992E-3</v>
      </c>
      <c r="C1777" s="29">
        <f>BETA!Q1777</f>
        <v>1.3486178712936849E-3</v>
      </c>
      <c r="D1777" s="23"/>
      <c r="E1777" s="23"/>
      <c r="F1777" s="23"/>
      <c r="G1777" s="23"/>
      <c r="H1777" s="23"/>
      <c r="I1777" s="23"/>
    </row>
    <row r="1778" spans="2:9" x14ac:dyDescent="0.2">
      <c r="B1778" s="27">
        <f>BETA!P1778</f>
        <v>1.9086448267168533E-3</v>
      </c>
      <c r="C1778" s="29">
        <f>BETA!Q1778</f>
        <v>2.5266349568023137E-4</v>
      </c>
      <c r="D1778" s="23"/>
      <c r="E1778" s="23"/>
      <c r="F1778" s="23"/>
      <c r="G1778" s="23"/>
      <c r="H1778" s="23"/>
      <c r="I1778" s="23"/>
    </row>
    <row r="1779" spans="2:9" x14ac:dyDescent="0.2">
      <c r="B1779" s="27">
        <f>BETA!P1779</f>
        <v>6.9007580290919527E-3</v>
      </c>
      <c r="C1779" s="29">
        <f>BETA!Q1779</f>
        <v>1.9678780618208498E-2</v>
      </c>
      <c r="D1779" s="23"/>
      <c r="E1779" s="23"/>
      <c r="F1779" s="23"/>
      <c r="G1779" s="23"/>
      <c r="H1779" s="23"/>
      <c r="I1779" s="23"/>
    </row>
    <row r="1780" spans="2:9" x14ac:dyDescent="0.2">
      <c r="B1780" s="27">
        <f>BETA!P1780</f>
        <v>-6.4371333442459324E-3</v>
      </c>
      <c r="C1780" s="29">
        <f>BETA!Q1780</f>
        <v>1.7272152053465686E-2</v>
      </c>
      <c r="D1780" s="23"/>
      <c r="E1780" s="23"/>
      <c r="F1780" s="23"/>
      <c r="G1780" s="23"/>
      <c r="H1780" s="23"/>
      <c r="I1780" s="23"/>
    </row>
    <row r="1781" spans="2:9" x14ac:dyDescent="0.2">
      <c r="B1781" s="27">
        <f>BETA!P1781</f>
        <v>3.0798195508837606E-3</v>
      </c>
      <c r="C1781" s="29">
        <f>BETA!Q1781</f>
        <v>-1.3316646278097723E-2</v>
      </c>
      <c r="D1781" s="23"/>
      <c r="E1781" s="23"/>
      <c r="F1781" s="23"/>
      <c r="G1781" s="23"/>
      <c r="H1781" s="23"/>
      <c r="I1781" s="23"/>
    </row>
    <row r="1782" spans="2:9" x14ac:dyDescent="0.2">
      <c r="B1782" s="27">
        <f>BETA!P1782</f>
        <v>-5.9915671731756894E-4</v>
      </c>
      <c r="C1782" s="29">
        <f>BETA!Q1782</f>
        <v>1.9788113613404906E-2</v>
      </c>
      <c r="D1782" s="23"/>
      <c r="E1782" s="23"/>
      <c r="F1782" s="23"/>
      <c r="G1782" s="23"/>
      <c r="H1782" s="23"/>
      <c r="I1782" s="23"/>
    </row>
    <row r="1783" spans="2:9" x14ac:dyDescent="0.2">
      <c r="B1783" s="27">
        <f>BETA!P1783</f>
        <v>-9.5074264910142391E-3</v>
      </c>
      <c r="C1783" s="29">
        <f>BETA!Q1783</f>
        <v>-1.3884037422460286E-2</v>
      </c>
      <c r="D1783" s="23"/>
      <c r="E1783" s="23"/>
      <c r="F1783" s="23"/>
      <c r="G1783" s="23"/>
      <c r="H1783" s="23"/>
      <c r="I1783" s="23"/>
    </row>
    <row r="1784" spans="2:9" x14ac:dyDescent="0.2">
      <c r="B1784" s="27">
        <f>BETA!P1784</f>
        <v>-8.0334647957496612E-3</v>
      </c>
      <c r="C1784" s="29">
        <f>BETA!Q1784</f>
        <v>-3.545054196774973E-2</v>
      </c>
      <c r="D1784" s="23"/>
      <c r="E1784" s="23"/>
      <c r="F1784" s="23"/>
      <c r="G1784" s="23"/>
      <c r="H1784" s="23"/>
      <c r="I1784" s="23"/>
    </row>
    <row r="1785" spans="2:9" x14ac:dyDescent="0.2">
      <c r="B1785" s="27">
        <f>BETA!P1785</f>
        <v>-7.1014389207023553E-3</v>
      </c>
      <c r="C1785" s="29">
        <f>BETA!Q1785</f>
        <v>-9.2762675300536342E-3</v>
      </c>
      <c r="D1785" s="23"/>
      <c r="E1785" s="23"/>
      <c r="F1785" s="23"/>
      <c r="G1785" s="23"/>
      <c r="H1785" s="23"/>
      <c r="I1785" s="23"/>
    </row>
    <row r="1786" spans="2:9" x14ac:dyDescent="0.2">
      <c r="B1786" s="27">
        <f>BETA!P1786</f>
        <v>-5.0743539809327649E-3</v>
      </c>
      <c r="C1786" s="29">
        <f>BETA!Q1786</f>
        <v>6.8376071040062781E-4</v>
      </c>
      <c r="D1786" s="23"/>
      <c r="E1786" s="23"/>
      <c r="F1786" s="23"/>
      <c r="G1786" s="23"/>
      <c r="H1786" s="23"/>
      <c r="I1786" s="23"/>
    </row>
    <row r="1787" spans="2:9" x14ac:dyDescent="0.2">
      <c r="B1787" s="27">
        <f>BETA!P1787</f>
        <v>-8.8979035613560836E-3</v>
      </c>
      <c r="C1787" s="29">
        <f>BETA!Q1787</f>
        <v>-3.8318864302136539E-2</v>
      </c>
      <c r="D1787" s="23"/>
      <c r="E1787" s="23"/>
      <c r="F1787" s="23"/>
      <c r="G1787" s="23"/>
      <c r="H1787" s="23"/>
      <c r="I1787" s="23"/>
    </row>
    <row r="1788" spans="2:9" x14ac:dyDescent="0.2">
      <c r="B1788" s="27">
        <f>BETA!P1788</f>
        <v>2.0817491676511026E-3</v>
      </c>
      <c r="C1788" s="29">
        <f>BETA!Q1788</f>
        <v>-4.7163602442302135E-3</v>
      </c>
      <c r="D1788" s="23"/>
      <c r="E1788" s="23"/>
      <c r="F1788" s="23"/>
      <c r="G1788" s="23"/>
      <c r="H1788" s="23"/>
      <c r="I1788" s="23"/>
    </row>
    <row r="1789" spans="2:9" x14ac:dyDescent="0.2">
      <c r="B1789" s="27">
        <f>BETA!P1789</f>
        <v>-7.2331775020795528E-3</v>
      </c>
      <c r="C1789" s="29">
        <f>BETA!Q1789</f>
        <v>-9.7701669034868637E-3</v>
      </c>
      <c r="D1789" s="23"/>
      <c r="E1789" s="23"/>
      <c r="F1789" s="23"/>
      <c r="G1789" s="23"/>
      <c r="H1789" s="23"/>
      <c r="I1789" s="23"/>
    </row>
    <row r="1790" spans="2:9" x14ac:dyDescent="0.2">
      <c r="B1790" s="27">
        <f>BETA!P1790</f>
        <v>-2.5732373349800137E-3</v>
      </c>
      <c r="C1790" s="29">
        <f>BETA!Q1790</f>
        <v>6.5538682316629302E-3</v>
      </c>
      <c r="D1790" s="23"/>
      <c r="E1790" s="23"/>
      <c r="F1790" s="23"/>
      <c r="G1790" s="23"/>
      <c r="H1790" s="23"/>
      <c r="I1790" s="23"/>
    </row>
    <row r="1791" spans="2:9" x14ac:dyDescent="0.2">
      <c r="B1791" s="27">
        <f>BETA!P1791</f>
        <v>-2.0430385413620425E-3</v>
      </c>
      <c r="C1791" s="29">
        <f>BETA!Q1791</f>
        <v>7.2221793124553173E-3</v>
      </c>
      <c r="D1791" s="23"/>
      <c r="E1791" s="23"/>
      <c r="F1791" s="23"/>
      <c r="G1791" s="23"/>
      <c r="H1791" s="23"/>
      <c r="I1791" s="23"/>
    </row>
    <row r="1792" spans="2:9" x14ac:dyDescent="0.2">
      <c r="B1792" s="27">
        <f>BETA!P1792</f>
        <v>2.9386032496040609E-4</v>
      </c>
      <c r="C1792" s="29">
        <f>BETA!Q1792</f>
        <v>4.4322384410111744E-3</v>
      </c>
      <c r="D1792" s="23"/>
      <c r="E1792" s="23"/>
      <c r="F1792" s="23"/>
      <c r="G1792" s="23"/>
      <c r="H1792" s="23"/>
      <c r="I1792" s="23"/>
    </row>
    <row r="1793" spans="2:9" x14ac:dyDescent="0.2">
      <c r="B1793" s="27">
        <f>BETA!P1793</f>
        <v>-2.6280620475366803E-3</v>
      </c>
      <c r="C1793" s="29">
        <f>BETA!Q1793</f>
        <v>2.6531063609113164E-4</v>
      </c>
      <c r="D1793" s="23"/>
      <c r="E1793" s="23"/>
      <c r="F1793" s="23"/>
      <c r="G1793" s="23"/>
      <c r="H1793" s="23"/>
      <c r="I1793" s="23"/>
    </row>
    <row r="1794" spans="2:9" x14ac:dyDescent="0.2">
      <c r="B1794" s="27">
        <f>BETA!P1794</f>
        <v>-5.8079204941022169E-3</v>
      </c>
      <c r="C1794" s="29">
        <f>BETA!Q1794</f>
        <v>-3.8982950049822108E-3</v>
      </c>
      <c r="D1794" s="23"/>
      <c r="E1794" s="23"/>
      <c r="F1794" s="23"/>
      <c r="G1794" s="23"/>
      <c r="H1794" s="23"/>
      <c r="I1794" s="23"/>
    </row>
    <row r="1795" spans="2:9" x14ac:dyDescent="0.2">
      <c r="B1795" s="27">
        <f>BETA!P1795</f>
        <v>-5.4081330530619687E-3</v>
      </c>
      <c r="C1795" s="29">
        <f>BETA!Q1795</f>
        <v>-5.9653829575062782E-3</v>
      </c>
      <c r="D1795" s="23"/>
      <c r="E1795" s="23"/>
      <c r="F1795" s="23"/>
      <c r="G1795" s="23"/>
      <c r="H1795" s="23"/>
      <c r="I1795" s="23"/>
    </row>
    <row r="1796" spans="2:9" x14ac:dyDescent="0.2">
      <c r="B1796" s="27">
        <f>BETA!P1796</f>
        <v>-5.2022592121055066E-3</v>
      </c>
      <c r="C1796" s="29">
        <f>BETA!Q1796</f>
        <v>9.8183611225686009E-4</v>
      </c>
      <c r="D1796" s="23"/>
      <c r="E1796" s="23"/>
      <c r="F1796" s="23"/>
      <c r="G1796" s="23"/>
      <c r="H1796" s="23"/>
      <c r="I1796" s="23"/>
    </row>
    <row r="1797" spans="2:9" x14ac:dyDescent="0.2">
      <c r="B1797" s="27">
        <f>BETA!P1797</f>
        <v>5.5853329665460935E-4</v>
      </c>
      <c r="C1797" s="29">
        <f>BETA!Q1797</f>
        <v>-1.6965047151245101E-3</v>
      </c>
      <c r="D1797" s="23"/>
      <c r="E1797" s="23"/>
      <c r="F1797" s="23"/>
      <c r="G1797" s="23"/>
      <c r="H1797" s="23"/>
      <c r="I1797" s="23"/>
    </row>
    <row r="1798" spans="2:9" x14ac:dyDescent="0.2">
      <c r="B1798" s="27">
        <f>BETA!P1798</f>
        <v>1.4491679927390405E-5</v>
      </c>
      <c r="C1798" s="29">
        <f>BETA!Q1798</f>
        <v>1.0666767804195228E-2</v>
      </c>
      <c r="D1798" s="23"/>
      <c r="E1798" s="23"/>
      <c r="F1798" s="23"/>
      <c r="G1798" s="23"/>
      <c r="H1798" s="23"/>
      <c r="I1798" s="23"/>
    </row>
    <row r="1799" spans="2:9" x14ac:dyDescent="0.2">
      <c r="B1799" s="27">
        <f>BETA!P1799</f>
        <v>7.1926495573680178E-3</v>
      </c>
      <c r="C1799" s="29">
        <f>BETA!Q1799</f>
        <v>-2.7447004702492038E-3</v>
      </c>
      <c r="D1799" s="23"/>
      <c r="E1799" s="23"/>
      <c r="F1799" s="23"/>
      <c r="G1799" s="23"/>
      <c r="H1799" s="23"/>
      <c r="I1799" s="23"/>
    </row>
    <row r="1800" spans="2:9" x14ac:dyDescent="0.2">
      <c r="B1800" s="27">
        <f>BETA!P1800</f>
        <v>-6.1498001194114594E-3</v>
      </c>
      <c r="C1800" s="29">
        <f>BETA!Q1800</f>
        <v>-3.0791053304691021E-2</v>
      </c>
      <c r="D1800" s="23"/>
      <c r="E1800" s="23"/>
      <c r="F1800" s="23"/>
      <c r="G1800" s="23"/>
      <c r="H1800" s="23"/>
      <c r="I1800" s="23"/>
    </row>
    <row r="1801" spans="2:9" x14ac:dyDescent="0.2">
      <c r="B1801" s="27">
        <f>BETA!P1801</f>
        <v>1.8825315654806775E-3</v>
      </c>
      <c r="C1801" s="29">
        <f>BETA!Q1801</f>
        <v>1.4072591400442824E-2</v>
      </c>
      <c r="D1801" s="23"/>
      <c r="E1801" s="23"/>
      <c r="F1801" s="23"/>
      <c r="G1801" s="23"/>
      <c r="H1801" s="23"/>
      <c r="I1801" s="23"/>
    </row>
    <row r="1802" spans="2:9" x14ac:dyDescent="0.2">
      <c r="B1802" s="27">
        <f>BETA!P1802</f>
        <v>2.9092034613172014E-3</v>
      </c>
      <c r="C1802" s="29">
        <f>BETA!Q1802</f>
        <v>7.209805647568786E-4</v>
      </c>
      <c r="D1802" s="23"/>
      <c r="E1802" s="23"/>
      <c r="F1802" s="23"/>
      <c r="G1802" s="23"/>
      <c r="H1802" s="23"/>
      <c r="I1802" s="23"/>
    </row>
    <row r="1803" spans="2:9" x14ac:dyDescent="0.2">
      <c r="B1803" s="27">
        <f>BETA!P1803</f>
        <v>-2.069435864575113E-3</v>
      </c>
      <c r="C1803" s="29">
        <f>BETA!Q1803</f>
        <v>-2.5257094429746744E-3</v>
      </c>
      <c r="D1803" s="23"/>
      <c r="E1803" s="23"/>
      <c r="F1803" s="23"/>
      <c r="G1803" s="23"/>
      <c r="H1803" s="23"/>
      <c r="I1803" s="23"/>
    </row>
    <row r="1804" spans="2:9" x14ac:dyDescent="0.2">
      <c r="B1804" s="27">
        <f>BETA!P1804</f>
        <v>-5.4366248119086863E-3</v>
      </c>
      <c r="C1804" s="29">
        <f>BETA!Q1804</f>
        <v>-8.4350416227183915E-3</v>
      </c>
      <c r="D1804" s="23"/>
      <c r="E1804" s="23"/>
      <c r="F1804" s="23"/>
      <c r="G1804" s="23"/>
      <c r="H1804" s="23"/>
      <c r="I1804" s="23"/>
    </row>
    <row r="1805" spans="2:9" x14ac:dyDescent="0.2">
      <c r="B1805" s="27">
        <f>BETA!P1805</f>
        <v>6.2487360189177467E-4</v>
      </c>
      <c r="C1805" s="29">
        <f>BETA!Q1805</f>
        <v>1.0059444109680314E-2</v>
      </c>
      <c r="D1805" s="23"/>
      <c r="E1805" s="23"/>
      <c r="F1805" s="23"/>
      <c r="G1805" s="23"/>
      <c r="H1805" s="23"/>
      <c r="I1805" s="23"/>
    </row>
    <row r="1806" spans="2:9" x14ac:dyDescent="0.2">
      <c r="B1806" s="27">
        <f>BETA!P1806</f>
        <v>1.7558467151701652E-3</v>
      </c>
      <c r="C1806" s="29">
        <f>BETA!Q1806</f>
        <v>-1.5340886463044772E-3</v>
      </c>
      <c r="D1806" s="23"/>
      <c r="E1806" s="23"/>
      <c r="F1806" s="23"/>
      <c r="G1806" s="23"/>
      <c r="H1806" s="23"/>
      <c r="I1806" s="23"/>
    </row>
    <row r="1807" spans="2:9" x14ac:dyDescent="0.2">
      <c r="B1807" s="27">
        <f>BETA!P1807</f>
        <v>-6.9711286808413894E-3</v>
      </c>
      <c r="C1807" s="29">
        <f>BETA!Q1807</f>
        <v>-9.072002707309108E-3</v>
      </c>
      <c r="D1807" s="23"/>
      <c r="E1807" s="23"/>
      <c r="F1807" s="23"/>
      <c r="G1807" s="23"/>
      <c r="H1807" s="23"/>
      <c r="I1807" s="23"/>
    </row>
    <row r="1808" spans="2:9" x14ac:dyDescent="0.2">
      <c r="B1808" s="27">
        <f>BETA!P1808</f>
        <v>-4.1366113979643543E-3</v>
      </c>
      <c r="C1808" s="29">
        <f>BETA!Q1808</f>
        <v>-1.2766735274068537E-3</v>
      </c>
      <c r="D1808" s="23"/>
      <c r="E1808" s="23"/>
      <c r="F1808" s="23"/>
      <c r="G1808" s="23"/>
      <c r="H1808" s="23"/>
      <c r="I1808" s="23"/>
    </row>
    <row r="1809" spans="2:9" x14ac:dyDescent="0.2">
      <c r="B1809" s="27">
        <f>BETA!P1809</f>
        <v>-6.483940265094126E-3</v>
      </c>
      <c r="C1809" s="29">
        <f>BETA!Q1809</f>
        <v>-1.1933315835012727E-2</v>
      </c>
      <c r="D1809" s="23"/>
      <c r="E1809" s="23"/>
      <c r="F1809" s="23"/>
      <c r="G1809" s="23"/>
      <c r="H1809" s="23"/>
      <c r="I1809" s="23"/>
    </row>
    <row r="1810" spans="2:9" x14ac:dyDescent="0.2">
      <c r="B1810" s="27">
        <f>BETA!P1810</f>
        <v>-5.8419701428286744E-3</v>
      </c>
      <c r="C1810" s="29">
        <f>BETA!Q1810</f>
        <v>-1.0583091720702157E-2</v>
      </c>
      <c r="D1810" s="23"/>
      <c r="E1810" s="23"/>
      <c r="F1810" s="23"/>
      <c r="G1810" s="23"/>
      <c r="H1810" s="23"/>
      <c r="I1810" s="23"/>
    </row>
    <row r="1811" spans="2:9" x14ac:dyDescent="0.2">
      <c r="B1811" s="27">
        <f>BETA!P1811</f>
        <v>5.2790491124615072E-3</v>
      </c>
      <c r="C1811" s="29">
        <f>BETA!Q1811</f>
        <v>5.3055460238120881E-3</v>
      </c>
      <c r="D1811" s="23"/>
      <c r="E1811" s="23"/>
      <c r="F1811" s="23"/>
      <c r="G1811" s="23"/>
      <c r="H1811" s="23"/>
      <c r="I1811" s="23"/>
    </row>
    <row r="1812" spans="2:9" x14ac:dyDescent="0.2">
      <c r="B1812" s="27">
        <f>BETA!P1812</f>
        <v>6.8322727397989638E-3</v>
      </c>
      <c r="C1812" s="29">
        <f>BETA!Q1812</f>
        <v>1.1996083692736638E-2</v>
      </c>
      <c r="D1812" s="23"/>
      <c r="E1812" s="23"/>
      <c r="F1812" s="23"/>
      <c r="G1812" s="23"/>
      <c r="H1812" s="23"/>
      <c r="I1812" s="23"/>
    </row>
    <row r="1813" spans="2:9" x14ac:dyDescent="0.2">
      <c r="B1813" s="27">
        <f>BETA!P1813</f>
        <v>-6.1610761480224759E-3</v>
      </c>
      <c r="C1813" s="29">
        <f>BETA!Q1813</f>
        <v>-4.7811786556205904E-3</v>
      </c>
      <c r="D1813" s="23"/>
      <c r="E1813" s="23"/>
      <c r="F1813" s="23"/>
      <c r="G1813" s="23"/>
      <c r="H1813" s="23"/>
      <c r="I1813" s="23"/>
    </row>
    <row r="1814" spans="2:9" x14ac:dyDescent="0.2">
      <c r="B1814" s="27">
        <f>BETA!P1814</f>
        <v>-9.0965046772462591E-3</v>
      </c>
      <c r="C1814" s="29">
        <f>BETA!Q1814</f>
        <v>-1.5698617878910266E-2</v>
      </c>
      <c r="D1814" s="23"/>
      <c r="E1814" s="23"/>
      <c r="F1814" s="23"/>
      <c r="G1814" s="23"/>
      <c r="H1814" s="23"/>
      <c r="I1814" s="23"/>
    </row>
    <row r="1815" spans="2:9" x14ac:dyDescent="0.2">
      <c r="B1815" s="27">
        <f>BETA!P1815</f>
        <v>-1.0741503376733708E-2</v>
      </c>
      <c r="C1815" s="29">
        <f>BETA!Q1815</f>
        <v>-6.6695094816666012E-3</v>
      </c>
      <c r="D1815" s="23"/>
      <c r="E1815" s="23"/>
      <c r="F1815" s="23"/>
      <c r="G1815" s="23"/>
      <c r="H1815" s="23"/>
      <c r="I1815" s="23"/>
    </row>
    <row r="1816" spans="2:9" x14ac:dyDescent="0.2">
      <c r="B1816" s="27">
        <f>BETA!P1816</f>
        <v>6.277121303612427E-3</v>
      </c>
      <c r="C1816" s="29">
        <f>BETA!Q1816</f>
        <v>4.9828524101506698E-3</v>
      </c>
      <c r="D1816" s="23"/>
      <c r="E1816" s="23"/>
      <c r="F1816" s="23"/>
      <c r="G1816" s="23"/>
      <c r="H1816" s="23"/>
      <c r="I1816" s="23"/>
    </row>
    <row r="1817" spans="2:9" x14ac:dyDescent="0.2">
      <c r="B1817" s="27">
        <f>BETA!P1817</f>
        <v>2.0489663668215351E-3</v>
      </c>
      <c r="C1817" s="29">
        <f>BETA!Q1817</f>
        <v>3.3704741204271323E-3</v>
      </c>
      <c r="D1817" s="23"/>
      <c r="E1817" s="23"/>
      <c r="F1817" s="23"/>
      <c r="G1817" s="23"/>
      <c r="H1817" s="23"/>
      <c r="I1817" s="23"/>
    </row>
    <row r="1818" spans="2:9" x14ac:dyDescent="0.2">
      <c r="B1818" s="27">
        <f>BETA!P1818</f>
        <v>-1.11958949126006E-3</v>
      </c>
      <c r="C1818" s="29">
        <f>BETA!Q1818</f>
        <v>-2.0583839603041938E-3</v>
      </c>
      <c r="D1818" s="23"/>
      <c r="E1818" s="23"/>
      <c r="F1818" s="23"/>
      <c r="G1818" s="23"/>
      <c r="H1818" s="23"/>
      <c r="I1818" s="23"/>
    </row>
    <row r="1819" spans="2:9" x14ac:dyDescent="0.2">
      <c r="B1819" s="27">
        <f>BETA!P1819</f>
        <v>9.590828853753031E-3</v>
      </c>
      <c r="C1819" s="29">
        <f>BETA!Q1819</f>
        <v>2.8992304619406229E-3</v>
      </c>
      <c r="D1819" s="23"/>
      <c r="E1819" s="23"/>
      <c r="F1819" s="23"/>
      <c r="G1819" s="23"/>
      <c r="H1819" s="23"/>
      <c r="I1819" s="23"/>
    </row>
    <row r="1820" spans="2:9" x14ac:dyDescent="0.2">
      <c r="B1820" s="27">
        <f>BETA!P1820</f>
        <v>1.3585097856263663E-2</v>
      </c>
      <c r="C1820" s="29">
        <f>BETA!Q1820</f>
        <v>2.5994642757423893E-2</v>
      </c>
      <c r="D1820" s="23"/>
      <c r="E1820" s="23"/>
      <c r="F1820" s="23"/>
      <c r="G1820" s="23"/>
      <c r="H1820" s="23"/>
      <c r="I1820" s="23"/>
    </row>
    <row r="1821" spans="2:9" x14ac:dyDescent="0.2">
      <c r="B1821" s="27">
        <f>BETA!P1821</f>
        <v>4.7098132639748644E-4</v>
      </c>
      <c r="C1821" s="29">
        <f>BETA!Q1821</f>
        <v>2.3471245173404699E-2</v>
      </c>
      <c r="D1821" s="23"/>
      <c r="E1821" s="23"/>
      <c r="F1821" s="23"/>
      <c r="G1821" s="23"/>
      <c r="H1821" s="23"/>
      <c r="I1821" s="23"/>
    </row>
    <row r="1822" spans="2:9" x14ac:dyDescent="0.2">
      <c r="B1822" s="27">
        <f>BETA!P1822</f>
        <v>3.1436092842847146E-3</v>
      </c>
      <c r="C1822" s="29">
        <f>BETA!Q1822</f>
        <v>-5.6152382492215599E-3</v>
      </c>
      <c r="D1822" s="23"/>
      <c r="E1822" s="23"/>
      <c r="F1822" s="23"/>
      <c r="G1822" s="23"/>
      <c r="H1822" s="23"/>
      <c r="I1822" s="23"/>
    </row>
    <row r="1823" spans="2:9" x14ac:dyDescent="0.2">
      <c r="B1823" s="27">
        <f>BETA!P1823</f>
        <v>-1.341173264583775E-3</v>
      </c>
      <c r="C1823" s="29">
        <f>BETA!Q1823</f>
        <v>-2.516197549473375E-2</v>
      </c>
      <c r="D1823" s="23"/>
      <c r="E1823" s="23"/>
      <c r="F1823" s="23"/>
      <c r="G1823" s="23"/>
      <c r="H1823" s="23"/>
      <c r="I1823" s="23"/>
    </row>
    <row r="1824" spans="2:9" x14ac:dyDescent="0.2">
      <c r="B1824" s="27">
        <f>BETA!P1824</f>
        <v>-2.710381677354982E-3</v>
      </c>
      <c r="C1824" s="29">
        <f>BETA!Q1824</f>
        <v>-2.4778611310548432E-3</v>
      </c>
      <c r="D1824" s="23"/>
      <c r="E1824" s="23"/>
      <c r="F1824" s="23"/>
      <c r="G1824" s="23"/>
      <c r="H1824" s="23"/>
      <c r="I1824" s="23"/>
    </row>
    <row r="1825" spans="2:9" x14ac:dyDescent="0.2">
      <c r="B1825" s="27">
        <f>BETA!P1825</f>
        <v>-7.9017565339950112E-4</v>
      </c>
      <c r="C1825" s="29">
        <f>BETA!Q1825</f>
        <v>-6.7303070628076415E-3</v>
      </c>
      <c r="D1825" s="23"/>
      <c r="E1825" s="23"/>
      <c r="F1825" s="23"/>
      <c r="G1825" s="23"/>
      <c r="H1825" s="23"/>
      <c r="I1825" s="23"/>
    </row>
    <row r="1826" spans="2:9" x14ac:dyDescent="0.2">
      <c r="B1826" s="27">
        <f>BETA!P1826</f>
        <v>-2.4821052154075864E-3</v>
      </c>
      <c r="C1826" s="29">
        <f>BETA!Q1826</f>
        <v>1.1588467770531368E-2</v>
      </c>
      <c r="D1826" s="23"/>
      <c r="E1826" s="23"/>
      <c r="F1826" s="23"/>
      <c r="G1826" s="23"/>
      <c r="H1826" s="23"/>
      <c r="I1826" s="23"/>
    </row>
    <row r="1827" spans="2:9" x14ac:dyDescent="0.2">
      <c r="B1827" s="27">
        <f>BETA!P1827</f>
        <v>-3.544381368563354E-3</v>
      </c>
      <c r="C1827" s="29">
        <f>BETA!Q1827</f>
        <v>-3.0221186974036958E-3</v>
      </c>
      <c r="D1827" s="23"/>
      <c r="E1827" s="23"/>
      <c r="F1827" s="23"/>
      <c r="G1827" s="23"/>
      <c r="H1827" s="23"/>
      <c r="I1827" s="23"/>
    </row>
    <row r="1828" spans="2:9" x14ac:dyDescent="0.2">
      <c r="B1828" s="27">
        <f>BETA!P1828</f>
        <v>-5.1272288451922529E-4</v>
      </c>
      <c r="C1828" s="29">
        <f>BETA!Q1828</f>
        <v>-5.0572495262049561E-3</v>
      </c>
      <c r="D1828" s="23"/>
      <c r="E1828" s="23"/>
      <c r="F1828" s="23"/>
      <c r="G1828" s="23"/>
      <c r="H1828" s="23"/>
      <c r="I1828" s="23"/>
    </row>
    <row r="1829" spans="2:9" x14ac:dyDescent="0.2">
      <c r="B1829" s="27">
        <f>BETA!P1829</f>
        <v>-7.1025535443244815E-3</v>
      </c>
      <c r="C1829" s="29">
        <f>BETA!Q1829</f>
        <v>3.6866359864571382E-4</v>
      </c>
      <c r="D1829" s="23"/>
      <c r="E1829" s="23"/>
      <c r="F1829" s="23"/>
      <c r="G1829" s="23"/>
      <c r="H1829" s="23"/>
      <c r="I1829" s="23"/>
    </row>
    <row r="1830" spans="2:9" x14ac:dyDescent="0.2">
      <c r="B1830" s="27">
        <f>BETA!P1830</f>
        <v>-1.051761354718672E-2</v>
      </c>
      <c r="C1830" s="29">
        <f>BETA!Q1830</f>
        <v>-1.1063987851852289E-3</v>
      </c>
      <c r="D1830" s="23"/>
      <c r="E1830" s="23"/>
      <c r="F1830" s="23"/>
      <c r="G1830" s="23"/>
      <c r="H1830" s="23"/>
      <c r="I1830" s="23"/>
    </row>
    <row r="1831" spans="2:9" x14ac:dyDescent="0.2">
      <c r="B1831" s="27">
        <f>BETA!P1831</f>
        <v>5.5228031146797654E-3</v>
      </c>
      <c r="C1831" s="29">
        <f>BETA!Q1831</f>
        <v>6.7117431194525035E-3</v>
      </c>
      <c r="D1831" s="23"/>
      <c r="E1831" s="23"/>
      <c r="F1831" s="23"/>
      <c r="G1831" s="23"/>
      <c r="H1831" s="23"/>
      <c r="I1831" s="23"/>
    </row>
    <row r="1832" spans="2:9" x14ac:dyDescent="0.2">
      <c r="B1832" s="27">
        <f>BETA!P1832</f>
        <v>2.7795213773088149E-3</v>
      </c>
      <c r="C1832" s="29">
        <f>BETA!Q1832</f>
        <v>-1.5328093271936483E-2</v>
      </c>
      <c r="D1832" s="23"/>
      <c r="E1832" s="23"/>
      <c r="F1832" s="23"/>
      <c r="G1832" s="23"/>
      <c r="H1832" s="23"/>
      <c r="I1832" s="23"/>
    </row>
    <row r="1833" spans="2:9" x14ac:dyDescent="0.2">
      <c r="B1833" s="27">
        <f>BETA!P1833</f>
        <v>8.4705242631955158E-3</v>
      </c>
      <c r="C1833" s="29">
        <f>BETA!Q1833</f>
        <v>1.3769103548140248E-2</v>
      </c>
      <c r="D1833" s="23"/>
      <c r="E1833" s="23"/>
      <c r="F1833" s="23"/>
      <c r="G1833" s="23"/>
      <c r="H1833" s="23"/>
      <c r="I1833" s="23"/>
    </row>
    <row r="1834" spans="2:9" x14ac:dyDescent="0.2">
      <c r="B1834" s="27">
        <f>BETA!P1834</f>
        <v>-1.9118020277643602E-3</v>
      </c>
      <c r="C1834" s="29">
        <f>BETA!Q1834</f>
        <v>-8.1091487492587697E-3</v>
      </c>
      <c r="D1834" s="23"/>
      <c r="E1834" s="23"/>
      <c r="F1834" s="23"/>
      <c r="G1834" s="23"/>
      <c r="H1834" s="23"/>
      <c r="I1834" s="23"/>
    </row>
    <row r="1835" spans="2:9" x14ac:dyDescent="0.2">
      <c r="B1835" s="27">
        <f>BETA!P1835</f>
        <v>-9.6645488609115764E-4</v>
      </c>
      <c r="C1835" s="29">
        <f>BETA!Q1835</f>
        <v>8.2009213368514269E-3</v>
      </c>
      <c r="D1835" s="23"/>
      <c r="E1835" s="23"/>
      <c r="F1835" s="23"/>
      <c r="G1835" s="23"/>
      <c r="H1835" s="23"/>
      <c r="I1835" s="23"/>
    </row>
    <row r="1836" spans="2:9" x14ac:dyDescent="0.2">
      <c r="B1836" s="27">
        <f>BETA!P1836</f>
        <v>4.5637857020621158E-3</v>
      </c>
      <c r="C1836" s="29">
        <f>BETA!Q1836</f>
        <v>-3.3025389399936579E-2</v>
      </c>
      <c r="D1836" s="23"/>
      <c r="E1836" s="23"/>
      <c r="F1836" s="23"/>
      <c r="G1836" s="23"/>
      <c r="H1836" s="23"/>
      <c r="I1836" s="23"/>
    </row>
    <row r="1837" spans="2:9" x14ac:dyDescent="0.2">
      <c r="B1837" s="27">
        <f>BETA!P1837</f>
        <v>1.0742861165757588E-2</v>
      </c>
      <c r="C1837" s="29">
        <f>BETA!Q1837</f>
        <v>1.3846592442141229E-2</v>
      </c>
      <c r="D1837" s="23"/>
      <c r="E1837" s="23"/>
      <c r="F1837" s="23"/>
      <c r="G1837" s="23"/>
      <c r="H1837" s="23"/>
      <c r="I1837" s="23"/>
    </row>
    <row r="1838" spans="2:9" x14ac:dyDescent="0.2">
      <c r="B1838" s="27">
        <f>BETA!P1838</f>
        <v>-1.3536697324562962E-3</v>
      </c>
      <c r="C1838" s="29">
        <f>BETA!Q1838</f>
        <v>1.0422577133745508E-2</v>
      </c>
      <c r="D1838" s="23"/>
      <c r="E1838" s="23"/>
      <c r="F1838" s="23"/>
      <c r="G1838" s="23"/>
      <c r="H1838" s="23"/>
      <c r="I1838" s="23"/>
    </row>
    <row r="1839" spans="2:9" x14ac:dyDescent="0.2">
      <c r="B1839" s="27">
        <f>BETA!P1839</f>
        <v>-3.340533517508109E-3</v>
      </c>
      <c r="C1839" s="29">
        <f>BETA!Q1839</f>
        <v>-1.4828903111792253E-2</v>
      </c>
      <c r="D1839" s="23"/>
      <c r="E1839" s="23"/>
      <c r="F1839" s="23"/>
      <c r="G1839" s="23"/>
      <c r="H1839" s="23"/>
      <c r="I1839" s="23"/>
    </row>
    <row r="1840" spans="2:9" x14ac:dyDescent="0.2">
      <c r="B1840" s="27">
        <f>BETA!P1840</f>
        <v>8.0537728386971628E-4</v>
      </c>
      <c r="C1840" s="29">
        <f>BETA!Q1840</f>
        <v>5.5282408302057039E-3</v>
      </c>
      <c r="D1840" s="23"/>
      <c r="E1840" s="23"/>
      <c r="F1840" s="23"/>
      <c r="G1840" s="23"/>
      <c r="H1840" s="23"/>
      <c r="I1840" s="23"/>
    </row>
    <row r="1841" spans="2:9" x14ac:dyDescent="0.2">
      <c r="B1841" s="27">
        <f>BETA!P1841</f>
        <v>-1.1588822983369508E-2</v>
      </c>
      <c r="C1841" s="29">
        <f>BETA!Q1841</f>
        <v>-2.2585415490202744E-2</v>
      </c>
      <c r="D1841" s="23"/>
      <c r="E1841" s="23"/>
      <c r="F1841" s="23"/>
      <c r="G1841" s="23"/>
      <c r="H1841" s="23"/>
      <c r="I1841" s="23"/>
    </row>
    <row r="1842" spans="2:9" x14ac:dyDescent="0.2">
      <c r="B1842" s="27">
        <f>BETA!P1842</f>
        <v>1.5953844046137395E-3</v>
      </c>
      <c r="C1842" s="29">
        <f>BETA!Q1842</f>
        <v>-7.7783323110424601E-2</v>
      </c>
      <c r="D1842" s="23"/>
      <c r="E1842" s="23"/>
      <c r="F1842" s="23"/>
      <c r="G1842" s="23"/>
      <c r="H1842" s="23"/>
      <c r="I1842" s="23"/>
    </row>
    <row r="1843" spans="2:9" x14ac:dyDescent="0.2">
      <c r="B1843" s="27">
        <f>BETA!P1843</f>
        <v>-3.2801732666613609E-3</v>
      </c>
      <c r="C1843" s="29">
        <f>BETA!Q1843</f>
        <v>4.0208312328478893E-3</v>
      </c>
      <c r="D1843" s="23"/>
      <c r="E1843" s="23"/>
      <c r="F1843" s="23"/>
      <c r="G1843" s="23"/>
      <c r="H1843" s="23"/>
      <c r="I1843" s="23"/>
    </row>
    <row r="1844" spans="2:9" x14ac:dyDescent="0.2">
      <c r="B1844" s="27">
        <f>BETA!P1844</f>
        <v>-3.043540907312945E-4</v>
      </c>
      <c r="C1844" s="29">
        <f>BETA!Q1844</f>
        <v>-3.4011885402961029E-3</v>
      </c>
      <c r="D1844" s="23"/>
      <c r="E1844" s="23"/>
      <c r="F1844" s="23"/>
      <c r="G1844" s="23"/>
      <c r="H1844" s="23"/>
      <c r="I1844" s="23"/>
    </row>
    <row r="1845" spans="2:9" x14ac:dyDescent="0.2">
      <c r="B1845" s="27">
        <f>BETA!P1845</f>
        <v>-3.1615250651847756E-3</v>
      </c>
      <c r="C1845" s="29">
        <f>BETA!Q1845</f>
        <v>-2.360916091725055E-2</v>
      </c>
      <c r="D1845" s="23"/>
      <c r="E1845" s="23"/>
      <c r="F1845" s="23"/>
      <c r="G1845" s="23"/>
      <c r="H1845" s="23"/>
      <c r="I1845" s="23"/>
    </row>
    <row r="1846" spans="2:9" x14ac:dyDescent="0.2">
      <c r="B1846" s="27">
        <f>BETA!P1846</f>
        <v>-1.3257195246146576E-2</v>
      </c>
      <c r="C1846" s="29">
        <f>BETA!Q1846</f>
        <v>-4.5523834247513106E-2</v>
      </c>
      <c r="D1846" s="23"/>
      <c r="E1846" s="23"/>
      <c r="F1846" s="23"/>
      <c r="G1846" s="23"/>
      <c r="H1846" s="23"/>
      <c r="I1846" s="23"/>
    </row>
    <row r="1847" spans="2:9" x14ac:dyDescent="0.2">
      <c r="B1847" s="27">
        <f>BETA!P1847</f>
        <v>-3.0905792110282231E-3</v>
      </c>
      <c r="C1847" s="29">
        <f>BETA!Q1847</f>
        <v>-4.4350887644624094E-3</v>
      </c>
      <c r="D1847" s="23"/>
      <c r="E1847" s="23"/>
      <c r="F1847" s="23"/>
      <c r="G1847" s="23"/>
      <c r="H1847" s="23"/>
      <c r="I1847" s="23"/>
    </row>
    <row r="1848" spans="2:9" x14ac:dyDescent="0.2">
      <c r="B1848" s="27">
        <f>BETA!P1848</f>
        <v>-3.5983389592329565E-3</v>
      </c>
      <c r="C1848" s="29">
        <f>BETA!Q1848</f>
        <v>2.2741985343238184E-2</v>
      </c>
      <c r="D1848" s="23"/>
      <c r="E1848" s="23"/>
      <c r="F1848" s="23"/>
      <c r="G1848" s="23"/>
      <c r="H1848" s="23"/>
      <c r="I1848" s="23"/>
    </row>
    <row r="1849" spans="2:9" x14ac:dyDescent="0.2">
      <c r="B1849" s="27">
        <f>BETA!P1849</f>
        <v>5.9836135232104763E-3</v>
      </c>
      <c r="C1849" s="29">
        <f>BETA!Q1849</f>
        <v>9.0831074306974464E-3</v>
      </c>
      <c r="D1849" s="23"/>
      <c r="E1849" s="23"/>
      <c r="F1849" s="23"/>
      <c r="G1849" s="23"/>
      <c r="H1849" s="23"/>
      <c r="I1849" s="23"/>
    </row>
    <row r="1850" spans="2:9" x14ac:dyDescent="0.2">
      <c r="B1850" s="27">
        <f>BETA!P1850</f>
        <v>7.6111874319116906E-4</v>
      </c>
      <c r="C1850" s="29">
        <f>BETA!Q1850</f>
        <v>9.9606641837830148E-2</v>
      </c>
      <c r="D1850" s="23"/>
      <c r="E1850" s="23"/>
      <c r="F1850" s="23"/>
      <c r="G1850" s="23"/>
      <c r="H1850" s="23"/>
      <c r="I1850" s="23"/>
    </row>
    <row r="1851" spans="2:9" x14ac:dyDescent="0.2">
      <c r="B1851" s="27">
        <f>BETA!P1851</f>
        <v>7.5042766861053685E-4</v>
      </c>
      <c r="C1851" s="29">
        <f>BETA!Q1851</f>
        <v>1.3933461992145032E-2</v>
      </c>
      <c r="D1851" s="23"/>
      <c r="E1851" s="23"/>
      <c r="F1851" s="23"/>
      <c r="G1851" s="23"/>
      <c r="H1851" s="23"/>
      <c r="I1851" s="23"/>
    </row>
    <row r="1852" spans="2:9" x14ac:dyDescent="0.2">
      <c r="B1852" s="27">
        <f>BETA!P1852</f>
        <v>-6.1767934014299915E-3</v>
      </c>
      <c r="C1852" s="29">
        <f>BETA!Q1852</f>
        <v>1.7337069792595177E-2</v>
      </c>
      <c r="D1852" s="23"/>
      <c r="E1852" s="23"/>
      <c r="F1852" s="23"/>
      <c r="G1852" s="23"/>
      <c r="H1852" s="23"/>
      <c r="I1852" s="23"/>
    </row>
    <row r="1853" spans="2:9" x14ac:dyDescent="0.2">
      <c r="B1853" s="27">
        <f>BETA!P1853</f>
        <v>-7.7527386338366979E-3</v>
      </c>
      <c r="C1853" s="29">
        <f>BETA!Q1853</f>
        <v>-8.2500112326498523E-3</v>
      </c>
      <c r="D1853" s="23"/>
      <c r="E1853" s="23"/>
      <c r="F1853" s="23"/>
      <c r="G1853" s="23"/>
      <c r="H1853" s="23"/>
      <c r="I1853" s="23"/>
    </row>
    <row r="1854" spans="2:9" x14ac:dyDescent="0.2">
      <c r="B1854" s="27">
        <f>BETA!P1854</f>
        <v>-1.0879539255095874E-2</v>
      </c>
      <c r="C1854" s="29">
        <f>BETA!Q1854</f>
        <v>-1.7966568692452469E-2</v>
      </c>
      <c r="D1854" s="23"/>
      <c r="E1854" s="23"/>
      <c r="F1854" s="23"/>
      <c r="G1854" s="23"/>
      <c r="H1854" s="23"/>
      <c r="I1854" s="23"/>
    </row>
    <row r="1855" spans="2:9" x14ac:dyDescent="0.2">
      <c r="B1855" s="27">
        <f>BETA!P1855</f>
        <v>2.8363340553555398E-3</v>
      </c>
      <c r="C1855" s="29">
        <f>BETA!Q1855</f>
        <v>-2.3294196692605646E-3</v>
      </c>
      <c r="D1855" s="23"/>
      <c r="E1855" s="23"/>
      <c r="F1855" s="23"/>
      <c r="G1855" s="23"/>
      <c r="H1855" s="23"/>
      <c r="I1855" s="23"/>
    </row>
    <row r="1856" spans="2:9" x14ac:dyDescent="0.2">
      <c r="B1856" s="27">
        <f>BETA!P1856</f>
        <v>-2.4311888947845185E-3</v>
      </c>
      <c r="C1856" s="29">
        <f>BETA!Q1856</f>
        <v>-1.6854882106331744E-2</v>
      </c>
      <c r="D1856" s="23"/>
      <c r="E1856" s="23"/>
      <c r="F1856" s="23"/>
      <c r="G1856" s="23"/>
      <c r="H1856" s="23"/>
      <c r="I1856" s="23"/>
    </row>
    <row r="1857" spans="2:9" x14ac:dyDescent="0.2">
      <c r="B1857" s="27">
        <f>BETA!P1857</f>
        <v>-1.0263723918099742E-3</v>
      </c>
      <c r="C1857" s="29">
        <f>BETA!Q1857</f>
        <v>-5.1520970003366062E-3</v>
      </c>
      <c r="D1857" s="23"/>
      <c r="E1857" s="23"/>
      <c r="F1857" s="23"/>
      <c r="G1857" s="23"/>
      <c r="H1857" s="23"/>
      <c r="I1857" s="23"/>
    </row>
    <row r="1858" spans="2:9" x14ac:dyDescent="0.2">
      <c r="B1858" s="27">
        <f>BETA!P1858</f>
        <v>-7.0084860554343884E-3</v>
      </c>
      <c r="C1858" s="29">
        <f>BETA!Q1858</f>
        <v>-4.2805301535191031E-3</v>
      </c>
      <c r="D1858" s="23"/>
      <c r="E1858" s="23"/>
      <c r="F1858" s="23"/>
      <c r="G1858" s="23"/>
      <c r="H1858" s="23"/>
      <c r="I1858" s="23"/>
    </row>
    <row r="1859" spans="2:9" x14ac:dyDescent="0.2">
      <c r="B1859" s="27">
        <f>BETA!P1859</f>
        <v>2.5189798179024708E-3</v>
      </c>
      <c r="C1859" s="29">
        <f>BETA!Q1859</f>
        <v>9.4326271538557899E-3</v>
      </c>
      <c r="D1859" s="23"/>
      <c r="E1859" s="23"/>
      <c r="F1859" s="23"/>
      <c r="G1859" s="23"/>
      <c r="H1859" s="23"/>
      <c r="I1859" s="23"/>
    </row>
    <row r="1860" spans="2:9" x14ac:dyDescent="0.2">
      <c r="B1860" s="27">
        <f>BETA!P1860</f>
        <v>-5.5194856400818289E-3</v>
      </c>
      <c r="C1860" s="29">
        <f>BETA!Q1860</f>
        <v>7.2863654386527655E-3</v>
      </c>
      <c r="D1860" s="23"/>
      <c r="E1860" s="23"/>
      <c r="F1860" s="23"/>
      <c r="G1860" s="23"/>
      <c r="H1860" s="23"/>
      <c r="I1860" s="23"/>
    </row>
    <row r="1861" spans="2:9" x14ac:dyDescent="0.2">
      <c r="B1861" s="27">
        <f>BETA!P1861</f>
        <v>-6.8065333320173425E-3</v>
      </c>
      <c r="C1861" s="29">
        <f>BETA!Q1861</f>
        <v>-9.8154699674737043E-4</v>
      </c>
      <c r="D1861" s="23"/>
      <c r="E1861" s="23"/>
      <c r="F1861" s="23"/>
      <c r="G1861" s="23"/>
      <c r="H1861" s="23"/>
      <c r="I1861" s="23"/>
    </row>
    <row r="1862" spans="2:9" x14ac:dyDescent="0.2">
      <c r="B1862" s="27">
        <f>BETA!P1862</f>
        <v>-3.9638015419323481E-5</v>
      </c>
      <c r="C1862" s="29">
        <f>BETA!Q1862</f>
        <v>5.1912551080139915E-3</v>
      </c>
      <c r="D1862" s="23"/>
      <c r="E1862" s="23"/>
      <c r="F1862" s="23"/>
      <c r="G1862" s="23"/>
      <c r="H1862" s="23"/>
      <c r="I1862" s="23"/>
    </row>
    <row r="1863" spans="2:9" x14ac:dyDescent="0.2">
      <c r="B1863" s="27">
        <f>BETA!P1863</f>
        <v>-3.929072998795355E-3</v>
      </c>
      <c r="C1863" s="29">
        <f>BETA!Q1863</f>
        <v>-1.0804544749824913E-2</v>
      </c>
      <c r="D1863" s="23"/>
      <c r="E1863" s="23"/>
      <c r="F1863" s="23"/>
      <c r="G1863" s="23"/>
      <c r="H1863" s="23"/>
      <c r="I1863" s="23"/>
    </row>
    <row r="1864" spans="2:9" x14ac:dyDescent="0.2">
      <c r="B1864" s="27">
        <f>BETA!P1864</f>
        <v>1.4020402204334013E-2</v>
      </c>
      <c r="C1864" s="29">
        <f>BETA!Q1864</f>
        <v>1.1097585044962291E-2</v>
      </c>
      <c r="D1864" s="23"/>
      <c r="E1864" s="23"/>
      <c r="F1864" s="23"/>
      <c r="G1864" s="23"/>
      <c r="H1864" s="23"/>
      <c r="I1864" s="23"/>
    </row>
    <row r="1865" spans="2:9" x14ac:dyDescent="0.2">
      <c r="B1865" s="27">
        <f>BETA!P1865</f>
        <v>8.4996159412722527E-4</v>
      </c>
      <c r="C1865" s="29">
        <f>BETA!Q1865</f>
        <v>-2.0224632530618427E-2</v>
      </c>
      <c r="D1865" s="23"/>
      <c r="E1865" s="23"/>
      <c r="F1865" s="23"/>
      <c r="G1865" s="23"/>
      <c r="H1865" s="23"/>
      <c r="I1865" s="23"/>
    </row>
    <row r="1866" spans="2:9" x14ac:dyDescent="0.2">
      <c r="B1866" s="27">
        <f>BETA!P1866</f>
        <v>9.3097235414495993E-3</v>
      </c>
      <c r="C1866" s="29">
        <f>BETA!Q1866</f>
        <v>7.1499808076556102E-3</v>
      </c>
      <c r="D1866" s="23"/>
      <c r="E1866" s="23"/>
      <c r="F1866" s="23"/>
      <c r="G1866" s="23"/>
      <c r="H1866" s="23"/>
      <c r="I1866" s="23"/>
    </row>
    <row r="1867" spans="2:9" x14ac:dyDescent="0.2">
      <c r="B1867" s="27">
        <f>BETA!P1867</f>
        <v>1.3924092886575994E-2</v>
      </c>
      <c r="C1867" s="29">
        <f>BETA!Q1867</f>
        <v>1.4245954931547509E-2</v>
      </c>
      <c r="D1867" s="23"/>
      <c r="E1867" s="23"/>
      <c r="F1867" s="23"/>
      <c r="G1867" s="23"/>
      <c r="H1867" s="23"/>
      <c r="I1867" s="23"/>
    </row>
    <row r="1868" spans="2:9" x14ac:dyDescent="0.2">
      <c r="B1868" s="27">
        <f>BETA!P1868</f>
        <v>9.4085976567161199E-4</v>
      </c>
      <c r="C1868" s="29">
        <f>BETA!Q1868</f>
        <v>1.3372292287130275E-2</v>
      </c>
      <c r="D1868" s="23"/>
      <c r="E1868" s="23"/>
      <c r="F1868" s="23"/>
      <c r="G1868" s="23"/>
      <c r="H1868" s="23"/>
      <c r="I1868" s="23"/>
    </row>
    <row r="1869" spans="2:9" x14ac:dyDescent="0.2">
      <c r="B1869" s="27">
        <f>BETA!P1869</f>
        <v>5.7404856096325565E-5</v>
      </c>
      <c r="C1869" s="29">
        <f>BETA!Q1869</f>
        <v>2.4995206245406231E-3</v>
      </c>
      <c r="D1869" s="23"/>
      <c r="E1869" s="23"/>
      <c r="F1869" s="23"/>
      <c r="G1869" s="23"/>
      <c r="H1869" s="23"/>
      <c r="I1869" s="23"/>
    </row>
    <row r="1870" spans="2:9" x14ac:dyDescent="0.2">
      <c r="B1870" s="27">
        <f>BETA!P1870</f>
        <v>6.5991910287606977E-4</v>
      </c>
      <c r="C1870" s="29">
        <f>BETA!Q1870</f>
        <v>7.2706720364131023E-3</v>
      </c>
      <c r="D1870" s="23"/>
      <c r="E1870" s="23"/>
      <c r="F1870" s="23"/>
      <c r="G1870" s="23"/>
      <c r="H1870" s="23"/>
      <c r="I1870" s="23"/>
    </row>
    <row r="1871" spans="2:9" x14ac:dyDescent="0.2">
      <c r="B1871" s="27">
        <f>BETA!P1871</f>
        <v>-4.6726045064865484E-3</v>
      </c>
      <c r="C1871" s="29">
        <f>BETA!Q1871</f>
        <v>-1.6143331265895365E-2</v>
      </c>
      <c r="D1871" s="23"/>
      <c r="E1871" s="23"/>
      <c r="F1871" s="23"/>
      <c r="G1871" s="23"/>
      <c r="H1871" s="23"/>
      <c r="I1871" s="23"/>
    </row>
    <row r="1872" spans="2:9" x14ac:dyDescent="0.2">
      <c r="B1872" s="27">
        <f>BETA!P1872</f>
        <v>-9.5110349737458218E-4</v>
      </c>
      <c r="C1872" s="29">
        <f>BETA!Q1872</f>
        <v>6.9505058265233316E-3</v>
      </c>
      <c r="D1872" s="23"/>
      <c r="E1872" s="23"/>
      <c r="F1872" s="23"/>
      <c r="G1872" s="23"/>
      <c r="H1872" s="23"/>
      <c r="I1872" s="23"/>
    </row>
    <row r="1873" spans="2:9" x14ac:dyDescent="0.2">
      <c r="B1873" s="27">
        <f>BETA!P1873</f>
        <v>-1.72346559736736E-3</v>
      </c>
      <c r="C1873" s="29">
        <f>BETA!Q1873</f>
        <v>-4.0140809231558709E-2</v>
      </c>
      <c r="D1873" s="23"/>
      <c r="E1873" s="23"/>
      <c r="F1873" s="23"/>
      <c r="G1873" s="23"/>
      <c r="H1873" s="23"/>
      <c r="I1873" s="23"/>
    </row>
    <row r="1874" spans="2:9" x14ac:dyDescent="0.2">
      <c r="B1874" s="27">
        <f>BETA!P1874</f>
        <v>-8.6253699686495041E-4</v>
      </c>
      <c r="C1874" s="29">
        <f>BETA!Q1874</f>
        <v>-5.6236340213363144E-3</v>
      </c>
      <c r="D1874" s="23"/>
      <c r="E1874" s="23"/>
      <c r="F1874" s="23"/>
      <c r="G1874" s="23"/>
      <c r="H1874" s="23"/>
      <c r="I1874" s="23"/>
    </row>
    <row r="1875" spans="2:9" x14ac:dyDescent="0.2">
      <c r="B1875" s="27">
        <f>BETA!P1875</f>
        <v>-8.635171071417121E-3</v>
      </c>
      <c r="C1875" s="29">
        <f>BETA!Q1875</f>
        <v>-5.2504159386481449E-3</v>
      </c>
      <c r="D1875" s="23"/>
      <c r="E1875" s="23"/>
      <c r="F1875" s="23"/>
      <c r="G1875" s="23"/>
      <c r="H1875" s="23"/>
      <c r="I1875" s="23"/>
    </row>
    <row r="1876" spans="2:9" x14ac:dyDescent="0.2">
      <c r="B1876" s="27">
        <f>BETA!P1876</f>
        <v>-6.1236931896912605E-3</v>
      </c>
      <c r="C1876" s="29">
        <f>BETA!Q1876</f>
        <v>2.0244964134346968E-4</v>
      </c>
      <c r="D1876" s="23"/>
      <c r="E1876" s="23"/>
      <c r="F1876" s="23"/>
      <c r="G1876" s="23"/>
      <c r="H1876" s="23"/>
      <c r="I1876" s="23"/>
    </row>
    <row r="1877" spans="2:9" x14ac:dyDescent="0.2">
      <c r="B1877" s="27">
        <f>BETA!P1877</f>
        <v>-7.8231727111523165E-4</v>
      </c>
      <c r="C1877" s="29">
        <f>BETA!Q1877</f>
        <v>5.249355886143745E-3</v>
      </c>
      <c r="D1877" s="23"/>
      <c r="E1877" s="23"/>
      <c r="F1877" s="23"/>
      <c r="G1877" s="23"/>
      <c r="H1877" s="23"/>
      <c r="I1877" s="23"/>
    </row>
    <row r="1878" spans="2:9" x14ac:dyDescent="0.2">
      <c r="B1878" s="27">
        <f>BETA!P1878</f>
        <v>-2.4319100712462471E-5</v>
      </c>
      <c r="C1878" s="29">
        <f>BETA!Q1878</f>
        <v>-7.5800049626182564E-3</v>
      </c>
      <c r="D1878" s="23"/>
      <c r="E1878" s="23"/>
      <c r="F1878" s="23"/>
      <c r="G1878" s="23"/>
      <c r="H1878" s="23"/>
      <c r="I1878" s="23"/>
    </row>
    <row r="1879" spans="2:9" x14ac:dyDescent="0.2">
      <c r="B1879" s="27">
        <f>BETA!P1879</f>
        <v>4.650283023094063E-3</v>
      </c>
      <c r="C1879" s="29">
        <f>BETA!Q1879</f>
        <v>2.1180214589767397E-2</v>
      </c>
      <c r="D1879" s="23"/>
      <c r="E1879" s="23"/>
      <c r="F1879" s="23"/>
      <c r="G1879" s="23"/>
      <c r="H1879" s="23"/>
      <c r="I1879" s="23"/>
    </row>
    <row r="1880" spans="2:9" x14ac:dyDescent="0.2">
      <c r="B1880" s="27">
        <f>BETA!P1880</f>
        <v>-3.3789028837743654E-3</v>
      </c>
      <c r="C1880" s="29">
        <f>BETA!Q1880</f>
        <v>-3.2830950247679409E-3</v>
      </c>
      <c r="D1880" s="23"/>
      <c r="E1880" s="23"/>
      <c r="F1880" s="23"/>
      <c r="G1880" s="23"/>
      <c r="H1880" s="23"/>
      <c r="I1880" s="23"/>
    </row>
    <row r="1881" spans="2:9" x14ac:dyDescent="0.2">
      <c r="B1881" s="27">
        <f>BETA!P1881</f>
        <v>5.9747501718008834E-3</v>
      </c>
      <c r="C1881" s="29">
        <f>BETA!Q1881</f>
        <v>1.1493240553992682E-2</v>
      </c>
      <c r="D1881" s="23"/>
      <c r="E1881" s="23"/>
      <c r="F1881" s="23"/>
      <c r="G1881" s="23"/>
      <c r="H1881" s="23"/>
      <c r="I1881" s="23"/>
    </row>
    <row r="1882" spans="2:9" x14ac:dyDescent="0.2">
      <c r="B1882" s="27">
        <f>BETA!P1882</f>
        <v>-5.0843581797249265E-3</v>
      </c>
      <c r="C1882" s="29">
        <f>BETA!Q1882</f>
        <v>-1.4287374693974985E-2</v>
      </c>
      <c r="D1882" s="23"/>
      <c r="E1882" s="23"/>
      <c r="F1882" s="23"/>
      <c r="G1882" s="23"/>
      <c r="H1882" s="23"/>
      <c r="I1882" s="23"/>
    </row>
    <row r="1883" spans="2:9" x14ac:dyDescent="0.2">
      <c r="B1883" s="27">
        <f>BETA!P1883</f>
        <v>-2.6517542810180015E-3</v>
      </c>
      <c r="C1883" s="29">
        <f>BETA!Q1883</f>
        <v>7.0699821500871795E-3</v>
      </c>
      <c r="D1883" s="23"/>
      <c r="E1883" s="23"/>
      <c r="F1883" s="23"/>
      <c r="G1883" s="23"/>
      <c r="H1883" s="23"/>
      <c r="I1883" s="23"/>
    </row>
    <row r="1884" spans="2:9" x14ac:dyDescent="0.2">
      <c r="B1884" s="27">
        <f>BETA!P1884</f>
        <v>-8.1882146748021127E-3</v>
      </c>
      <c r="C1884" s="29">
        <f>BETA!Q1884</f>
        <v>-5.955335163602345E-4</v>
      </c>
      <c r="D1884" s="23"/>
      <c r="E1884" s="23"/>
      <c r="F1884" s="23"/>
      <c r="G1884" s="23"/>
      <c r="H1884" s="23"/>
      <c r="I1884" s="23"/>
    </row>
    <row r="1885" spans="2:9" x14ac:dyDescent="0.2">
      <c r="B1885" s="27">
        <f>BETA!P1885</f>
        <v>1.1480472458190252E-2</v>
      </c>
      <c r="C1885" s="29">
        <f>BETA!Q1885</f>
        <v>1.3804202637191291E-2</v>
      </c>
      <c r="D1885" s="23"/>
      <c r="E1885" s="23"/>
      <c r="F1885" s="23"/>
      <c r="G1885" s="23"/>
      <c r="H1885" s="23"/>
      <c r="I1885" s="23"/>
    </row>
    <row r="1886" spans="2:9" x14ac:dyDescent="0.2">
      <c r="B1886" s="27">
        <f>BETA!P1886</f>
        <v>-4.8861225019254679E-3</v>
      </c>
      <c r="C1886" s="29">
        <f>BETA!Q1886</f>
        <v>-7.371402978974771E-3</v>
      </c>
      <c r="D1886" s="23"/>
      <c r="E1886" s="23"/>
      <c r="F1886" s="23"/>
      <c r="G1886" s="23"/>
      <c r="H1886" s="23"/>
      <c r="I1886" s="23"/>
    </row>
    <row r="1887" spans="2:9" x14ac:dyDescent="0.2">
      <c r="B1887" s="27">
        <f>BETA!P1887</f>
        <v>-8.8816321823160247E-4</v>
      </c>
      <c r="C1887" s="29">
        <f>BETA!Q1887</f>
        <v>-8.3209989769796183E-3</v>
      </c>
      <c r="D1887" s="23"/>
      <c r="E1887" s="23"/>
      <c r="F1887" s="23"/>
      <c r="G1887" s="23"/>
      <c r="H1887" s="23"/>
      <c r="I1887" s="23"/>
    </row>
    <row r="1888" spans="2:9" x14ac:dyDescent="0.2">
      <c r="B1888" s="27">
        <f>BETA!P1888</f>
        <v>-8.7865858028055265E-3</v>
      </c>
      <c r="C1888" s="29">
        <f>BETA!Q1888</f>
        <v>-6.8872857962111751E-3</v>
      </c>
      <c r="D1888" s="23"/>
      <c r="E1888" s="23"/>
      <c r="F1888" s="23"/>
      <c r="G1888" s="23"/>
      <c r="H1888" s="23"/>
      <c r="I1888" s="23"/>
    </row>
    <row r="1889" spans="2:9" x14ac:dyDescent="0.2">
      <c r="B1889" s="27">
        <f>BETA!P1889</f>
        <v>-1.0551441650262874E-3</v>
      </c>
      <c r="C1889" s="29">
        <f>BETA!Q1889</f>
        <v>-8.8531765368850442E-3</v>
      </c>
      <c r="D1889" s="23"/>
      <c r="E1889" s="23"/>
      <c r="F1889" s="23"/>
      <c r="G1889" s="23"/>
      <c r="H1889" s="23"/>
      <c r="I1889" s="23"/>
    </row>
    <row r="1890" spans="2:9" x14ac:dyDescent="0.2">
      <c r="B1890" s="27">
        <f>BETA!P1890</f>
        <v>8.4681950365367194E-3</v>
      </c>
      <c r="C1890" s="29">
        <f>BETA!Q1890</f>
        <v>-8.9322558963312176E-3</v>
      </c>
      <c r="D1890" s="23"/>
      <c r="E1890" s="23"/>
      <c r="F1890" s="23"/>
      <c r="G1890" s="23"/>
      <c r="H1890" s="23"/>
      <c r="I1890" s="23"/>
    </row>
    <row r="1891" spans="2:9" x14ac:dyDescent="0.2">
      <c r="B1891" s="27">
        <f>BETA!P1891</f>
        <v>8.5527811729165654E-3</v>
      </c>
      <c r="C1891" s="29">
        <f>BETA!Q1891</f>
        <v>1.3670406804081055E-2</v>
      </c>
      <c r="D1891" s="23"/>
      <c r="E1891" s="23"/>
      <c r="F1891" s="23"/>
      <c r="G1891" s="23"/>
      <c r="H1891" s="23"/>
      <c r="I1891" s="23"/>
    </row>
    <row r="1892" spans="2:9" x14ac:dyDescent="0.2">
      <c r="B1892" s="27">
        <f>BETA!P1892</f>
        <v>-7.7305055972537342E-4</v>
      </c>
      <c r="C1892" s="29">
        <f>BETA!Q1892</f>
        <v>4.7158066625257377E-3</v>
      </c>
      <c r="D1892" s="23"/>
      <c r="E1892" s="23"/>
      <c r="F1892" s="23"/>
      <c r="G1892" s="23"/>
      <c r="H1892" s="23"/>
      <c r="I1892" s="23"/>
    </row>
    <row r="1893" spans="2:9" x14ac:dyDescent="0.2">
      <c r="B1893" s="27">
        <f>BETA!P1893</f>
        <v>-1.0182321675094544E-2</v>
      </c>
      <c r="C1893" s="29">
        <f>BETA!Q1893</f>
        <v>-1.5637140819439798E-2</v>
      </c>
      <c r="D1893" s="23"/>
      <c r="E1893" s="23"/>
      <c r="F1893" s="23"/>
      <c r="G1893" s="23"/>
      <c r="H1893" s="23"/>
      <c r="I1893" s="23"/>
    </row>
    <row r="1894" spans="2:9" x14ac:dyDescent="0.2">
      <c r="B1894" s="27">
        <f>BETA!P1894</f>
        <v>-7.5145631610697454E-3</v>
      </c>
      <c r="C1894" s="29">
        <f>BETA!Q1894</f>
        <v>-4.1774985608968021E-3</v>
      </c>
      <c r="D1894" s="23"/>
      <c r="E1894" s="23"/>
      <c r="F1894" s="23"/>
      <c r="G1894" s="23"/>
      <c r="H1894" s="23"/>
      <c r="I1894" s="23"/>
    </row>
    <row r="1895" spans="2:9" x14ac:dyDescent="0.2">
      <c r="B1895" s="27">
        <f>BETA!P1895</f>
        <v>1.0128077813750689E-2</v>
      </c>
      <c r="C1895" s="29">
        <f>BETA!Q1895</f>
        <v>-8.6136709768920797E-3</v>
      </c>
      <c r="D1895" s="23"/>
      <c r="E1895" s="23"/>
      <c r="F1895" s="23"/>
      <c r="G1895" s="23"/>
      <c r="H1895" s="23"/>
      <c r="I1895" s="23"/>
    </row>
    <row r="1896" spans="2:9" x14ac:dyDescent="0.2">
      <c r="B1896" s="27">
        <f>BETA!P1896</f>
        <v>8.4167082346797012E-3</v>
      </c>
      <c r="C1896" s="29">
        <f>BETA!Q1896</f>
        <v>2.9821606758286762E-3</v>
      </c>
      <c r="D1896" s="23"/>
      <c r="E1896" s="23"/>
      <c r="F1896" s="23"/>
      <c r="G1896" s="23"/>
      <c r="H1896" s="23"/>
      <c r="I1896" s="23"/>
    </row>
    <row r="1897" spans="2:9" x14ac:dyDescent="0.2">
      <c r="B1897" s="27">
        <f>BETA!P1897</f>
        <v>6.7808790595199793E-3</v>
      </c>
      <c r="C1897" s="29">
        <f>BETA!Q1897</f>
        <v>2.5346044570950559E-2</v>
      </c>
      <c r="D1897" s="23"/>
      <c r="E1897" s="23"/>
      <c r="F1897" s="23"/>
      <c r="G1897" s="23"/>
      <c r="H1897" s="23"/>
      <c r="I1897" s="23"/>
    </row>
    <row r="1898" spans="2:9" x14ac:dyDescent="0.2">
      <c r="B1898" s="27">
        <f>BETA!P1898</f>
        <v>8.0724855076360052E-3</v>
      </c>
      <c r="C1898" s="29">
        <f>BETA!Q1898</f>
        <v>1.2633841257706162E-2</v>
      </c>
      <c r="D1898" s="23"/>
      <c r="E1898" s="23"/>
      <c r="F1898" s="23"/>
      <c r="G1898" s="23"/>
      <c r="H1898" s="23"/>
      <c r="I1898" s="23"/>
    </row>
    <row r="1899" spans="2:9" x14ac:dyDescent="0.2">
      <c r="B1899" s="27">
        <f>BETA!P1899</f>
        <v>1.6018807408351538E-3</v>
      </c>
      <c r="C1899" s="29">
        <f>BETA!Q1899</f>
        <v>4.5369443638215139E-3</v>
      </c>
      <c r="D1899" s="23"/>
      <c r="E1899" s="23"/>
      <c r="F1899" s="23"/>
      <c r="G1899" s="23"/>
      <c r="H1899" s="23"/>
      <c r="I1899" s="23"/>
    </row>
    <row r="1900" spans="2:9" x14ac:dyDescent="0.2">
      <c r="B1900" s="27">
        <f>BETA!P1900</f>
        <v>-2.7114496063136463E-3</v>
      </c>
      <c r="C1900" s="29">
        <f>BETA!Q1900</f>
        <v>-4.1416093122206999E-3</v>
      </c>
      <c r="D1900" s="23"/>
      <c r="E1900" s="23"/>
      <c r="F1900" s="23"/>
      <c r="G1900" s="23"/>
      <c r="H1900" s="23"/>
      <c r="I1900" s="23"/>
    </row>
    <row r="1901" spans="2:9" x14ac:dyDescent="0.2">
      <c r="B1901" s="27">
        <f>BETA!P1901</f>
        <v>7.3819821454666036E-3</v>
      </c>
      <c r="C1901" s="29">
        <f>BETA!Q1901</f>
        <v>2.131276291452807E-2</v>
      </c>
      <c r="D1901" s="23"/>
      <c r="E1901" s="23"/>
      <c r="F1901" s="23"/>
      <c r="G1901" s="23"/>
      <c r="H1901" s="23"/>
      <c r="I1901" s="23"/>
    </row>
    <row r="1902" spans="2:9" x14ac:dyDescent="0.2">
      <c r="B1902" s="27">
        <f>BETA!P1902</f>
        <v>3.0262009253101737E-3</v>
      </c>
      <c r="C1902" s="29">
        <f>BETA!Q1902</f>
        <v>-6.7734290653924888E-4</v>
      </c>
      <c r="D1902" s="23"/>
      <c r="E1902" s="23"/>
      <c r="F1902" s="23"/>
      <c r="G1902" s="23"/>
      <c r="H1902" s="23"/>
      <c r="I1902" s="23"/>
    </row>
    <row r="1903" spans="2:9" x14ac:dyDescent="0.2">
      <c r="B1903" s="27">
        <f>BETA!P1903</f>
        <v>-1.8506657060638786E-3</v>
      </c>
      <c r="C1903" s="29">
        <f>BETA!Q1903</f>
        <v>6.272032911935412E-3</v>
      </c>
      <c r="D1903" s="23"/>
      <c r="E1903" s="23"/>
      <c r="F1903" s="23"/>
      <c r="G1903" s="23"/>
      <c r="H1903" s="23"/>
      <c r="I1903" s="23"/>
    </row>
    <row r="1904" spans="2:9" x14ac:dyDescent="0.2">
      <c r="B1904" s="27">
        <f>BETA!P1904</f>
        <v>-6.326610208161468E-3</v>
      </c>
      <c r="C1904" s="29">
        <f>BETA!Q1904</f>
        <v>-9.0830656358501603E-3</v>
      </c>
      <c r="D1904" s="23"/>
      <c r="E1904" s="23"/>
      <c r="F1904" s="23"/>
      <c r="G1904" s="23"/>
      <c r="H1904" s="23"/>
      <c r="I1904" s="23"/>
    </row>
    <row r="1905" spans="2:9" x14ac:dyDescent="0.2">
      <c r="B1905" s="27">
        <f>BETA!P1905</f>
        <v>2.2697920096486079E-3</v>
      </c>
      <c r="C1905" s="29">
        <f>BETA!Q1905</f>
        <v>1.8370317032380373E-2</v>
      </c>
      <c r="D1905" s="23"/>
      <c r="E1905" s="23"/>
      <c r="F1905" s="23"/>
      <c r="G1905" s="23"/>
      <c r="H1905" s="23"/>
      <c r="I1905" s="23"/>
    </row>
    <row r="1906" spans="2:9" x14ac:dyDescent="0.2">
      <c r="B1906" s="27">
        <f>BETA!P1906</f>
        <v>-2.593963230104386E-5</v>
      </c>
      <c r="C1906" s="29">
        <f>BETA!Q1906</f>
        <v>7.9734641701419522E-3</v>
      </c>
      <c r="D1906" s="23"/>
      <c r="E1906" s="23"/>
      <c r="F1906" s="23"/>
      <c r="G1906" s="23"/>
      <c r="H1906" s="23"/>
      <c r="I1906" s="23"/>
    </row>
    <row r="1907" spans="2:9" x14ac:dyDescent="0.2">
      <c r="B1907" s="27">
        <f>BETA!P1907</f>
        <v>-4.7729004984573215E-3</v>
      </c>
      <c r="C1907" s="29">
        <f>BETA!Q1907</f>
        <v>2.9989209561258737E-2</v>
      </c>
      <c r="D1907" s="23"/>
      <c r="E1907" s="23"/>
      <c r="F1907" s="23"/>
      <c r="G1907" s="23"/>
      <c r="H1907" s="23"/>
      <c r="I1907" s="23"/>
    </row>
    <row r="1908" spans="2:9" x14ac:dyDescent="0.2">
      <c r="B1908" s="27">
        <f>BETA!P1908</f>
        <v>5.4595533766444782E-4</v>
      </c>
      <c r="C1908" s="29">
        <f>BETA!Q1908</f>
        <v>-1.8801202107532739E-2</v>
      </c>
      <c r="D1908" s="23"/>
      <c r="E1908" s="23"/>
      <c r="F1908" s="23"/>
      <c r="G1908" s="23"/>
      <c r="H1908" s="23"/>
      <c r="I1908" s="23"/>
    </row>
    <row r="1909" spans="2:9" x14ac:dyDescent="0.2">
      <c r="B1909" s="27">
        <f>BETA!P1909</f>
        <v>-6.7516650159967929E-3</v>
      </c>
      <c r="C1909" s="29">
        <f>BETA!Q1909</f>
        <v>1.115667950096621E-2</v>
      </c>
      <c r="D1909" s="23"/>
      <c r="E1909" s="23"/>
      <c r="F1909" s="23"/>
      <c r="G1909" s="23"/>
      <c r="H1909" s="23"/>
      <c r="I1909" s="23"/>
    </row>
    <row r="1910" spans="2:9" x14ac:dyDescent="0.2">
      <c r="B1910" s="27">
        <f>BETA!P1910</f>
        <v>-3.8943766959695391E-3</v>
      </c>
      <c r="C1910" s="29">
        <f>BETA!Q1910</f>
        <v>-1.4803851704342195E-3</v>
      </c>
      <c r="D1910" s="23"/>
      <c r="E1910" s="23"/>
      <c r="F1910" s="23"/>
      <c r="G1910" s="23"/>
      <c r="H1910" s="23"/>
      <c r="I1910" s="23"/>
    </row>
    <row r="1911" spans="2:9" x14ac:dyDescent="0.2">
      <c r="B1911" s="27">
        <f>BETA!P1911</f>
        <v>1.5956846311104959E-3</v>
      </c>
      <c r="C1911" s="29">
        <f>BETA!Q1911</f>
        <v>-3.7355786543768858E-2</v>
      </c>
      <c r="D1911" s="23"/>
      <c r="E1911" s="23"/>
      <c r="F1911" s="23"/>
      <c r="G1911" s="23"/>
      <c r="H1911" s="23"/>
      <c r="I1911" s="23"/>
    </row>
    <row r="1912" spans="2:9" x14ac:dyDescent="0.2">
      <c r="B1912" s="27">
        <f>BETA!P1912</f>
        <v>-7.6763074466793457E-3</v>
      </c>
      <c r="C1912" s="29">
        <f>BETA!Q1912</f>
        <v>-7.0412637190968913E-3</v>
      </c>
      <c r="D1912" s="23"/>
      <c r="E1912" s="23"/>
      <c r="F1912" s="23"/>
      <c r="G1912" s="23"/>
      <c r="H1912" s="23"/>
      <c r="I1912" s="23"/>
    </row>
    <row r="1913" spans="2:9" x14ac:dyDescent="0.2">
      <c r="B1913" s="27">
        <f>BETA!P1913</f>
        <v>1.1406743055679271E-2</v>
      </c>
      <c r="C1913" s="29">
        <f>BETA!Q1913</f>
        <v>-1.1781451690734072E-2</v>
      </c>
      <c r="D1913" s="23"/>
      <c r="E1913" s="23"/>
      <c r="F1913" s="23"/>
      <c r="G1913" s="23"/>
      <c r="H1913" s="23"/>
      <c r="I1913" s="23"/>
    </row>
    <row r="1914" spans="2:9" x14ac:dyDescent="0.2">
      <c r="B1914" s="27">
        <f>BETA!P1914</f>
        <v>-1.6859213988118561E-3</v>
      </c>
      <c r="C1914" s="29">
        <f>BETA!Q1914</f>
        <v>4.7877369290016689E-3</v>
      </c>
      <c r="D1914" s="23"/>
      <c r="E1914" s="23"/>
      <c r="F1914" s="23"/>
      <c r="G1914" s="23"/>
      <c r="H1914" s="23"/>
      <c r="I1914" s="23"/>
    </row>
    <row r="1915" spans="2:9" x14ac:dyDescent="0.2">
      <c r="B1915" s="27">
        <f>BETA!P1915</f>
        <v>5.1921591759245109E-4</v>
      </c>
      <c r="C1915" s="29">
        <f>BETA!Q1915</f>
        <v>-2.0490810701843257E-3</v>
      </c>
      <c r="D1915" s="23"/>
      <c r="E1915" s="23"/>
      <c r="F1915" s="23"/>
      <c r="G1915" s="23"/>
      <c r="H1915" s="23"/>
      <c r="I1915" s="23"/>
    </row>
    <row r="1916" spans="2:9" x14ac:dyDescent="0.2">
      <c r="B1916" s="27">
        <f>BETA!P1916</f>
        <v>-7.2854954453114955E-3</v>
      </c>
      <c r="C1916" s="29">
        <f>BETA!Q1916</f>
        <v>-1.0111508131428085E-2</v>
      </c>
      <c r="D1916" s="23"/>
      <c r="E1916" s="23"/>
      <c r="F1916" s="23"/>
      <c r="G1916" s="23"/>
      <c r="H1916" s="23"/>
      <c r="I1916" s="23"/>
    </row>
    <row r="1917" spans="2:9" x14ac:dyDescent="0.2">
      <c r="B1917" s="27">
        <f>BETA!P1917</f>
        <v>-1.8167830322997069E-3</v>
      </c>
      <c r="C1917" s="29">
        <f>BETA!Q1917</f>
        <v>9.8663114874481686E-5</v>
      </c>
      <c r="D1917" s="23"/>
      <c r="E1917" s="23"/>
      <c r="F1917" s="23"/>
      <c r="G1917" s="23"/>
      <c r="H1917" s="23"/>
      <c r="I1917" s="23"/>
    </row>
    <row r="1918" spans="2:9" x14ac:dyDescent="0.2">
      <c r="B1918" s="27">
        <f>BETA!P1918</f>
        <v>-9.9113298701657832E-4</v>
      </c>
      <c r="C1918" s="29">
        <f>BETA!Q1918</f>
        <v>6.1962332495431836E-3</v>
      </c>
      <c r="D1918" s="23"/>
      <c r="E1918" s="23"/>
      <c r="F1918" s="23"/>
      <c r="G1918" s="23"/>
      <c r="H1918" s="23"/>
      <c r="I1918" s="23"/>
    </row>
    <row r="1919" spans="2:9" x14ac:dyDescent="0.2">
      <c r="B1919" s="27">
        <f>BETA!P1919</f>
        <v>-1.1256650041800003E-2</v>
      </c>
      <c r="C1919" s="29">
        <f>BETA!Q1919</f>
        <v>-1.3424345317184982E-2</v>
      </c>
      <c r="D1919" s="23"/>
      <c r="E1919" s="23"/>
      <c r="F1919" s="23"/>
      <c r="G1919" s="23"/>
      <c r="H1919" s="23"/>
      <c r="I1919" s="23"/>
    </row>
    <row r="1920" spans="2:9" x14ac:dyDescent="0.2">
      <c r="B1920" s="27">
        <f>BETA!P1920</f>
        <v>2.776982056892445E-4</v>
      </c>
      <c r="C1920" s="29">
        <f>BETA!Q1920</f>
        <v>1.2541516283437398E-2</v>
      </c>
      <c r="D1920" s="23"/>
      <c r="E1920" s="23"/>
      <c r="F1920" s="23"/>
      <c r="G1920" s="23"/>
      <c r="H1920" s="23"/>
      <c r="I1920" s="23"/>
    </row>
    <row r="1921" spans="2:9" x14ac:dyDescent="0.2">
      <c r="B1921" s="27">
        <f>BETA!P1921</f>
        <v>-3.9536966837325086E-3</v>
      </c>
      <c r="C1921" s="29">
        <f>BETA!Q1921</f>
        <v>8.598841335404379E-3</v>
      </c>
      <c r="D1921" s="23"/>
      <c r="E1921" s="23"/>
      <c r="F1921" s="23"/>
      <c r="G1921" s="23"/>
      <c r="H1921" s="23"/>
      <c r="I1921" s="23"/>
    </row>
    <row r="1922" spans="2:9" x14ac:dyDescent="0.2">
      <c r="B1922" s="27">
        <f>BETA!P1922</f>
        <v>-1.1454584406644379E-3</v>
      </c>
      <c r="C1922" s="29">
        <f>BETA!Q1922</f>
        <v>-1.0760154682884953E-2</v>
      </c>
      <c r="D1922" s="23"/>
      <c r="E1922" s="23"/>
      <c r="F1922" s="23"/>
      <c r="G1922" s="23"/>
      <c r="H1922" s="23"/>
      <c r="I1922" s="23"/>
    </row>
    <row r="1923" spans="2:9" x14ac:dyDescent="0.2">
      <c r="B1923" s="27">
        <f>BETA!P1923</f>
        <v>3.7897590785096241E-4</v>
      </c>
      <c r="C1923" s="29">
        <f>BETA!Q1923</f>
        <v>1.7257777310353578E-2</v>
      </c>
      <c r="D1923" s="23"/>
      <c r="E1923" s="23"/>
      <c r="F1923" s="23"/>
      <c r="G1923" s="23"/>
      <c r="H1923" s="23"/>
      <c r="I1923" s="23"/>
    </row>
    <row r="1924" spans="2:9" x14ac:dyDescent="0.2">
      <c r="B1924" s="32">
        <f>BETA!P1924</f>
        <v>-9.6555113339472486E-3</v>
      </c>
      <c r="C1924" s="33">
        <f>BETA!Q1924</f>
        <v>1.9331142530733665E-4</v>
      </c>
      <c r="D1924" s="23"/>
      <c r="E1924" s="23"/>
      <c r="F1924" s="23"/>
      <c r="G1924" s="23"/>
      <c r="H1924" s="23"/>
      <c r="I1924" s="23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5AA0-04FF-4016-8B2D-1A73D4DC7886}">
  <dimension ref="B1:W1924"/>
  <sheetViews>
    <sheetView showGridLines="0" topLeftCell="A23" zoomScale="125" zoomScaleNormal="90" workbookViewId="0">
      <selection activeCell="I44" sqref="I44"/>
    </sheetView>
  </sheetViews>
  <sheetFormatPr baseColWidth="10" defaultColWidth="8.83203125" defaultRowHeight="14" x14ac:dyDescent="0.2"/>
  <cols>
    <col min="1" max="1" width="1.1640625" style="4" customWidth="1"/>
    <col min="2" max="2" width="14.5" style="4" customWidth="1"/>
    <col min="3" max="3" width="14.1640625" style="4" customWidth="1"/>
    <col min="4" max="9" width="8.83203125" style="4"/>
    <col min="10" max="16" width="0" style="4" hidden="1" customWidth="1"/>
    <col min="17" max="16384" width="8.83203125" style="4"/>
  </cols>
  <sheetData>
    <row r="1" spans="2:23" ht="31.25" customHeight="1" thickBot="1" x14ac:dyDescent="0.25">
      <c r="B1" s="30" t="s">
        <v>9</v>
      </c>
      <c r="C1" s="31" t="s">
        <v>18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2:23" x14ac:dyDescent="0.2">
      <c r="B2" s="26"/>
      <c r="C2" s="28"/>
      <c r="D2" s="23"/>
      <c r="E2" s="23"/>
      <c r="F2" s="23"/>
      <c r="G2" s="23"/>
      <c r="H2" s="23"/>
      <c r="I2" s="23"/>
    </row>
    <row r="3" spans="2:23" ht="15" x14ac:dyDescent="0.2">
      <c r="B3" s="27">
        <f>BETA!P3</f>
        <v>1.8123738582420633E-2</v>
      </c>
      <c r="C3" s="29">
        <f>BETA!R3</f>
        <v>2.2424818494154571E-2</v>
      </c>
      <c r="D3" s="23"/>
      <c r="E3" t="s">
        <v>23</v>
      </c>
      <c r="F3"/>
      <c r="G3"/>
      <c r="H3"/>
      <c r="I3"/>
      <c r="J3"/>
      <c r="K3"/>
      <c r="L3"/>
      <c r="M3"/>
    </row>
    <row r="4" spans="2:23" ht="16" thickBot="1" x14ac:dyDescent="0.25">
      <c r="B4" s="27">
        <f>BETA!P4</f>
        <v>2.4707577043422157E-3</v>
      </c>
      <c r="C4" s="29">
        <f>BETA!R4</f>
        <v>-8.7151389606793632E-3</v>
      </c>
      <c r="D4" s="23"/>
      <c r="E4"/>
      <c r="F4"/>
      <c r="G4"/>
      <c r="H4"/>
      <c r="I4"/>
      <c r="J4"/>
      <c r="K4"/>
      <c r="L4"/>
      <c r="M4"/>
    </row>
    <row r="5" spans="2:23" ht="15" x14ac:dyDescent="0.2">
      <c r="B5" s="27">
        <f>BETA!P5</f>
        <v>-4.1051110772688509E-3</v>
      </c>
      <c r="C5" s="29">
        <f>BETA!R5</f>
        <v>-5.6126173107213996E-4</v>
      </c>
      <c r="D5" s="23"/>
      <c r="E5" s="3" t="s">
        <v>24</v>
      </c>
      <c r="F5" s="3"/>
      <c r="G5"/>
      <c r="H5"/>
      <c r="I5"/>
      <c r="J5"/>
      <c r="K5"/>
      <c r="L5"/>
      <c r="M5"/>
    </row>
    <row r="6" spans="2:23" ht="15" x14ac:dyDescent="0.2">
      <c r="B6" s="27">
        <f>BETA!P6</f>
        <v>9.3840135199765307E-3</v>
      </c>
      <c r="C6" s="29">
        <f>BETA!R6</f>
        <v>5.8217808855976572E-3</v>
      </c>
      <c r="D6" s="23"/>
      <c r="E6" t="s">
        <v>25</v>
      </c>
      <c r="F6">
        <v>0.73981935773386065</v>
      </c>
      <c r="G6"/>
      <c r="H6"/>
      <c r="I6"/>
      <c r="J6"/>
      <c r="K6"/>
      <c r="L6"/>
      <c r="M6"/>
    </row>
    <row r="7" spans="2:23" ht="15" x14ac:dyDescent="0.2">
      <c r="B7" s="27">
        <f>BETA!P7</f>
        <v>-4.2063679851129517E-4</v>
      </c>
      <c r="C7" s="29">
        <f>BETA!R7</f>
        <v>1.0696476691157059E-2</v>
      </c>
      <c r="D7" s="23"/>
      <c r="E7" t="s">
        <v>26</v>
      </c>
      <c r="F7">
        <v>0.54733268207774211</v>
      </c>
      <c r="G7"/>
      <c r="H7"/>
      <c r="I7"/>
      <c r="J7"/>
      <c r="K7"/>
      <c r="L7"/>
      <c r="M7"/>
    </row>
    <row r="8" spans="2:23" ht="15" x14ac:dyDescent="0.2">
      <c r="B8" s="27">
        <f>BETA!P8</f>
        <v>-1.3931024785142083E-2</v>
      </c>
      <c r="C8" s="29">
        <f>BETA!R8</f>
        <v>-1.1143104657491602E-2</v>
      </c>
      <c r="D8" s="23"/>
      <c r="E8" t="s">
        <v>27</v>
      </c>
      <c r="F8">
        <v>0.54709691784965764</v>
      </c>
      <c r="G8"/>
      <c r="H8"/>
      <c r="I8"/>
      <c r="J8"/>
      <c r="K8"/>
      <c r="L8"/>
      <c r="M8"/>
    </row>
    <row r="9" spans="2:23" ht="15" x14ac:dyDescent="0.2">
      <c r="B9" s="27">
        <f>BETA!P9</f>
        <v>-7.2749033976610041E-3</v>
      </c>
      <c r="C9" s="29">
        <f>BETA!R9</f>
        <v>-1.606158815126844E-2</v>
      </c>
      <c r="D9" s="23"/>
      <c r="E9" t="s">
        <v>28</v>
      </c>
      <c r="F9">
        <v>1.3023808388097427E-2</v>
      </c>
      <c r="G9"/>
      <c r="H9"/>
      <c r="I9"/>
      <c r="J9"/>
      <c r="K9"/>
      <c r="L9"/>
      <c r="M9"/>
    </row>
    <row r="10" spans="2:23" ht="16" thickBot="1" x14ac:dyDescent="0.25">
      <c r="B10" s="27">
        <f>BETA!P10</f>
        <v>-1.184502802789795E-2</v>
      </c>
      <c r="C10" s="29">
        <f>BETA!R10</f>
        <v>-6.5280328988017505E-3</v>
      </c>
      <c r="D10" s="23"/>
      <c r="E10" s="1" t="s">
        <v>29</v>
      </c>
      <c r="F10" s="1">
        <v>1922</v>
      </c>
      <c r="G10"/>
      <c r="H10"/>
      <c r="I10"/>
      <c r="J10"/>
      <c r="K10"/>
      <c r="L10"/>
      <c r="M10"/>
    </row>
    <row r="11" spans="2:23" ht="15" x14ac:dyDescent="0.2">
      <c r="B11" s="27">
        <f>BETA!P11</f>
        <v>-1.9607262810614006E-3</v>
      </c>
      <c r="C11" s="29">
        <f>BETA!R11</f>
        <v>-2.4781270426184826E-3</v>
      </c>
      <c r="D11" s="23"/>
      <c r="E11"/>
      <c r="F11"/>
      <c r="G11"/>
      <c r="H11"/>
      <c r="I11"/>
      <c r="J11"/>
      <c r="K11"/>
      <c r="L11"/>
      <c r="M11"/>
    </row>
    <row r="12" spans="2:23" ht="16" thickBot="1" x14ac:dyDescent="0.25">
      <c r="B12" s="27">
        <f>BETA!P12</f>
        <v>-1.5137786112346769E-2</v>
      </c>
      <c r="C12" s="29">
        <f>BETA!R12</f>
        <v>-3.1683438107953134E-2</v>
      </c>
      <c r="D12" s="23"/>
      <c r="E12" t="s">
        <v>30</v>
      </c>
      <c r="F12"/>
      <c r="G12"/>
      <c r="H12"/>
      <c r="I12"/>
      <c r="J12"/>
      <c r="K12"/>
      <c r="L12"/>
      <c r="M12"/>
    </row>
    <row r="13" spans="2:23" ht="15" x14ac:dyDescent="0.2">
      <c r="B13" s="27">
        <f>BETA!P13</f>
        <v>-4.6086923053576551E-3</v>
      </c>
      <c r="C13" s="29">
        <f>BETA!R13</f>
        <v>-1.5045638218019571E-2</v>
      </c>
      <c r="D13" s="23"/>
      <c r="E13" s="2"/>
      <c r="F13" s="2" t="s">
        <v>35</v>
      </c>
      <c r="G13" s="2" t="s">
        <v>36</v>
      </c>
      <c r="H13" s="2" t="s">
        <v>37</v>
      </c>
      <c r="I13" s="2" t="s">
        <v>38</v>
      </c>
      <c r="J13" s="2" t="s">
        <v>39</v>
      </c>
      <c r="K13"/>
      <c r="L13"/>
      <c r="M13"/>
    </row>
    <row r="14" spans="2:23" ht="15" x14ac:dyDescent="0.2">
      <c r="B14" s="27">
        <f>BETA!P14</f>
        <v>2.7167852049279051E-3</v>
      </c>
      <c r="C14" s="29">
        <f>BETA!R14</f>
        <v>-4.8917499310455973E-3</v>
      </c>
      <c r="D14" s="23"/>
      <c r="E14" t="s">
        <v>31</v>
      </c>
      <c r="F14">
        <v>1</v>
      </c>
      <c r="G14">
        <v>0.39377620221208931</v>
      </c>
      <c r="H14">
        <v>0.39377620221208931</v>
      </c>
      <c r="I14">
        <v>2321.5255618912279</v>
      </c>
      <c r="J14">
        <v>0</v>
      </c>
      <c r="K14"/>
      <c r="L14"/>
      <c r="M14"/>
    </row>
    <row r="15" spans="2:23" ht="15" x14ac:dyDescent="0.2">
      <c r="B15" s="27">
        <f>BETA!P15</f>
        <v>9.7966633295460434E-4</v>
      </c>
      <c r="C15" s="29">
        <f>BETA!R15</f>
        <v>1.1649628730291241E-3</v>
      </c>
      <c r="D15" s="23"/>
      <c r="E15" t="s">
        <v>32</v>
      </c>
      <c r="F15">
        <v>1920</v>
      </c>
      <c r="G15">
        <v>0.32566960306536363</v>
      </c>
      <c r="H15">
        <v>1.6961958492987689E-4</v>
      </c>
      <c r="I15"/>
      <c r="J15"/>
      <c r="K15"/>
      <c r="L15"/>
      <c r="M15"/>
    </row>
    <row r="16" spans="2:23" ht="16" thickBot="1" x14ac:dyDescent="0.25">
      <c r="B16" s="27">
        <f>BETA!P16</f>
        <v>1.7339384214633182E-4</v>
      </c>
      <c r="C16" s="29">
        <f>BETA!R16</f>
        <v>-2.483615107524316E-2</v>
      </c>
      <c r="D16" s="23"/>
      <c r="E16" s="1" t="s">
        <v>33</v>
      </c>
      <c r="F16" s="1">
        <v>1921</v>
      </c>
      <c r="G16" s="1">
        <v>0.71944580527745294</v>
      </c>
      <c r="H16" s="1"/>
      <c r="I16" s="1"/>
      <c r="J16" s="1"/>
      <c r="K16"/>
      <c r="L16"/>
      <c r="M16"/>
    </row>
    <row r="17" spans="2:13" ht="16" thickBot="1" x14ac:dyDescent="0.25">
      <c r="B17" s="27">
        <f>BETA!P17</f>
        <v>2.9291135156014406E-3</v>
      </c>
      <c r="C17" s="29">
        <f>BETA!R17</f>
        <v>-2.4697456287548923E-4</v>
      </c>
      <c r="D17" s="23"/>
      <c r="E17"/>
      <c r="F17"/>
      <c r="G17"/>
      <c r="H17"/>
      <c r="I17"/>
      <c r="J17"/>
      <c r="K17"/>
      <c r="L17"/>
      <c r="M17"/>
    </row>
    <row r="18" spans="2:13" ht="15" x14ac:dyDescent="0.2">
      <c r="B18" s="27">
        <f>BETA!P18</f>
        <v>1.0102731061985543E-4</v>
      </c>
      <c r="C18" s="29">
        <f>BETA!R18</f>
        <v>2.8775815301638869E-3</v>
      </c>
      <c r="D18" s="23"/>
      <c r="E18" s="2"/>
      <c r="F18" s="2" t="s">
        <v>40</v>
      </c>
      <c r="G18" s="2" t="s">
        <v>28</v>
      </c>
      <c r="H18" s="2" t="s">
        <v>41</v>
      </c>
      <c r="I18" s="2" t="s">
        <v>42</v>
      </c>
      <c r="J18" s="2" t="s">
        <v>43</v>
      </c>
      <c r="K18" s="2" t="s">
        <v>44</v>
      </c>
      <c r="L18" s="2" t="s">
        <v>45</v>
      </c>
      <c r="M18" s="2" t="s">
        <v>46</v>
      </c>
    </row>
    <row r="19" spans="2:13" ht="15" x14ac:dyDescent="0.2">
      <c r="B19" s="27">
        <f>BETA!P19</f>
        <v>-8.2374840354015027E-3</v>
      </c>
      <c r="C19" s="29">
        <f>BETA!R19</f>
        <v>-1.9311767686486468E-3</v>
      </c>
      <c r="D19" s="23"/>
      <c r="E19" t="s">
        <v>34</v>
      </c>
      <c r="F19">
        <v>-1.7488111310948477E-4</v>
      </c>
      <c r="G19">
        <v>2.9734379507316772E-4</v>
      </c>
      <c r="H19">
        <v>-0.58814448462410851</v>
      </c>
      <c r="I19">
        <v>0.55650448805474273</v>
      </c>
      <c r="J19">
        <v>-7.5803185573323866E-4</v>
      </c>
      <c r="K19">
        <v>4.0826962951426911E-4</v>
      </c>
      <c r="L19">
        <v>-7.5803185573323866E-4</v>
      </c>
      <c r="M19">
        <v>4.0826962951426911E-4</v>
      </c>
    </row>
    <row r="20" spans="2:13" ht="16" thickBot="1" x14ac:dyDescent="0.25">
      <c r="B20" s="27">
        <f>BETA!P20</f>
        <v>-1.0091405059128051E-2</v>
      </c>
      <c r="C20" s="29">
        <f>BETA!R20</f>
        <v>-4.3691590876021088E-3</v>
      </c>
      <c r="D20" s="23"/>
      <c r="E20" s="1" t="s">
        <v>47</v>
      </c>
      <c r="F20" s="34">
        <v>1.3091283945497965</v>
      </c>
      <c r="G20" s="1">
        <v>2.7170367190757393E-2</v>
      </c>
      <c r="H20" s="1">
        <v>48.182212090056908</v>
      </c>
      <c r="I20" s="1">
        <v>0</v>
      </c>
      <c r="J20" s="1">
        <v>1.255841862033618</v>
      </c>
      <c r="K20" s="1">
        <v>1.3624149270659749</v>
      </c>
      <c r="L20" s="1">
        <v>1.255841862033618</v>
      </c>
      <c r="M20" s="1">
        <v>1.3624149270659749</v>
      </c>
    </row>
    <row r="21" spans="2:13" ht="15" x14ac:dyDescent="0.2">
      <c r="B21" s="27">
        <f>BETA!P21</f>
        <v>1.3145225672824841E-3</v>
      </c>
      <c r="C21" s="29">
        <f>BETA!R21</f>
        <v>-3.4759614572597904E-3</v>
      </c>
      <c r="D21" s="23"/>
      <c r="E21"/>
      <c r="F21"/>
      <c r="G21"/>
      <c r="H21"/>
      <c r="I21"/>
      <c r="J21"/>
      <c r="K21"/>
      <c r="L21"/>
      <c r="M21"/>
    </row>
    <row r="22" spans="2:13" ht="15" x14ac:dyDescent="0.2">
      <c r="B22" s="27">
        <f>BETA!P22</f>
        <v>1.5334553513637543E-3</v>
      </c>
      <c r="C22" s="29">
        <f>BETA!R22</f>
        <v>-1.7425221187131984E-3</v>
      </c>
      <c r="D22" s="23"/>
      <c r="E22"/>
      <c r="F22"/>
      <c r="G22"/>
      <c r="H22"/>
      <c r="I22"/>
      <c r="J22"/>
      <c r="K22"/>
      <c r="L22"/>
      <c r="M22"/>
    </row>
    <row r="23" spans="2:13" ht="15" x14ac:dyDescent="0.2">
      <c r="B23" s="27">
        <f>BETA!P23</f>
        <v>1.9137650967485469E-2</v>
      </c>
      <c r="C23" s="29">
        <f>BETA!R23</f>
        <v>1.5124641818933339E-2</v>
      </c>
      <c r="D23" s="23"/>
      <c r="E23"/>
      <c r="F23" s="35" t="s">
        <v>22</v>
      </c>
      <c r="G23"/>
      <c r="H23"/>
      <c r="I23"/>
      <c r="J23"/>
      <c r="K23"/>
      <c r="L23"/>
      <c r="M23"/>
    </row>
    <row r="24" spans="2:13" x14ac:dyDescent="0.2">
      <c r="B24" s="27">
        <f>BETA!P24</f>
        <v>-1.3819027724040915E-4</v>
      </c>
      <c r="C24" s="29">
        <f>BETA!R24</f>
        <v>1.3896838662550107E-3</v>
      </c>
      <c r="D24" s="23"/>
      <c r="E24" s="23"/>
      <c r="F24" s="23"/>
      <c r="G24" s="23"/>
      <c r="H24" s="23"/>
      <c r="I24" s="23"/>
    </row>
    <row r="25" spans="2:13" x14ac:dyDescent="0.2">
      <c r="B25" s="27">
        <f>BETA!P25</f>
        <v>-1.9819332752630996E-3</v>
      </c>
      <c r="C25" s="29">
        <f>BETA!R25</f>
        <v>-4.7492412706005476E-3</v>
      </c>
      <c r="D25" s="23"/>
      <c r="E25" s="23"/>
      <c r="F25" s="23"/>
      <c r="G25" s="23"/>
      <c r="H25" s="23"/>
      <c r="I25" s="23"/>
    </row>
    <row r="26" spans="2:13" x14ac:dyDescent="0.2">
      <c r="B26" s="27">
        <f>BETA!P26</f>
        <v>1.1440011409003361E-2</v>
      </c>
      <c r="C26" s="29">
        <f>BETA!R26</f>
        <v>1.1912187528943373E-2</v>
      </c>
      <c r="D26" s="23"/>
      <c r="E26" s="23"/>
      <c r="F26" s="23"/>
      <c r="G26" s="23"/>
      <c r="H26" s="23"/>
      <c r="I26" s="23"/>
    </row>
    <row r="27" spans="2:13" ht="14.5" customHeight="1" x14ac:dyDescent="0.2">
      <c r="B27" s="27">
        <f>BETA!P27</f>
        <v>5.6260775058055044E-3</v>
      </c>
      <c r="C27" s="29">
        <f>BETA!R27</f>
        <v>1.3693878654620916E-2</v>
      </c>
      <c r="D27" s="23"/>
      <c r="E27" s="185" t="s">
        <v>52</v>
      </c>
      <c r="F27" s="186"/>
      <c r="G27" s="186"/>
      <c r="H27" s="187"/>
      <c r="I27" s="23"/>
    </row>
    <row r="28" spans="2:13" x14ac:dyDescent="0.2">
      <c r="B28" s="27">
        <f>BETA!P28</f>
        <v>2.6796760709040771E-3</v>
      </c>
      <c r="C28" s="29">
        <f>BETA!R28</f>
        <v>9.3168375802305387E-3</v>
      </c>
      <c r="D28" s="23"/>
      <c r="E28" s="6"/>
      <c r="F28" s="6" t="s">
        <v>53</v>
      </c>
      <c r="G28" s="117">
        <f>AVERAGE(C3:C1924)</f>
        <v>-7.8762437698061741E-4</v>
      </c>
      <c r="H28" s="6"/>
      <c r="I28" s="23"/>
    </row>
    <row r="29" spans="2:13" x14ac:dyDescent="0.2">
      <c r="B29" s="27">
        <f>BETA!P29</f>
        <v>3.7141251131263546E-4</v>
      </c>
      <c r="C29" s="29">
        <f>BETA!R29</f>
        <v>-1.4852351113394894E-2</v>
      </c>
      <c r="D29" s="23"/>
      <c r="E29" s="6"/>
      <c r="F29" s="6" t="s">
        <v>54</v>
      </c>
      <c r="G29" s="7">
        <f>_xlfn.STDEV.S(C3:C1924)</f>
        <v>1.9352423526378493E-2</v>
      </c>
      <c r="H29" s="6"/>
      <c r="I29" s="23"/>
    </row>
    <row r="30" spans="2:13" x14ac:dyDescent="0.2">
      <c r="B30" s="27">
        <f>BETA!P30</f>
        <v>3.8785438508634267E-4</v>
      </c>
      <c r="C30" s="29">
        <f>BETA!R30</f>
        <v>6.4950913925695452E-3</v>
      </c>
      <c r="D30" s="23"/>
      <c r="E30" s="6"/>
      <c r="F30" s="6" t="s">
        <v>55</v>
      </c>
      <c r="G30" s="118">
        <v>0.05</v>
      </c>
      <c r="H30" s="6"/>
      <c r="I30" s="23"/>
    </row>
    <row r="31" spans="2:13" x14ac:dyDescent="0.2">
      <c r="B31" s="27">
        <f>BETA!P31</f>
        <v>-7.5887184348849806E-4</v>
      </c>
      <c r="C31" s="29">
        <f>BETA!R31</f>
        <v>7.1279545199168419E-3</v>
      </c>
      <c r="D31" s="23"/>
      <c r="E31" s="6"/>
      <c r="F31" s="6" t="s">
        <v>56</v>
      </c>
      <c r="G31" s="6">
        <f>_xlfn.NORM.S.INV(G30)</f>
        <v>-1.6448536269514726</v>
      </c>
      <c r="H31" s="6"/>
      <c r="I31" s="23"/>
    </row>
    <row r="32" spans="2:13" x14ac:dyDescent="0.2">
      <c r="B32" s="27">
        <f>BETA!P32</f>
        <v>2.6270713508934722E-3</v>
      </c>
      <c r="C32" s="29">
        <f>BETA!R32</f>
        <v>-8.9279190066078856E-3</v>
      </c>
      <c r="D32" s="23"/>
      <c r="E32" s="6"/>
      <c r="F32" s="6" t="s">
        <v>57</v>
      </c>
      <c r="G32" s="83">
        <f>G28+(G29*G31)</f>
        <v>-3.2619528404645284E-2</v>
      </c>
      <c r="H32" s="6"/>
      <c r="I32" s="23"/>
    </row>
    <row r="33" spans="2:9" x14ac:dyDescent="0.2">
      <c r="B33" s="27">
        <f>BETA!P33</f>
        <v>4.2163994399202807E-4</v>
      </c>
      <c r="C33" s="29">
        <f>BETA!R33</f>
        <v>2.3193516215615482E-3</v>
      </c>
      <c r="D33" s="23"/>
      <c r="E33" s="6"/>
      <c r="F33" s="6"/>
      <c r="G33" s="6"/>
      <c r="H33" s="6"/>
      <c r="I33" s="23"/>
    </row>
    <row r="34" spans="2:9" x14ac:dyDescent="0.2">
      <c r="B34" s="27">
        <f>BETA!P34</f>
        <v>1.6071922542730513E-3</v>
      </c>
      <c r="C34" s="29">
        <f>BETA!R34</f>
        <v>7.5861934923302193E-4</v>
      </c>
      <c r="D34" s="23"/>
      <c r="E34" s="6"/>
      <c r="F34" s="6"/>
      <c r="G34" s="6"/>
      <c r="H34" s="6"/>
      <c r="I34" s="23"/>
    </row>
    <row r="35" spans="2:9" ht="14.5" customHeight="1" x14ac:dyDescent="0.2">
      <c r="B35" s="27">
        <f>BETA!P35</f>
        <v>1.3257540599412327E-2</v>
      </c>
      <c r="C35" s="29">
        <f>BETA!R35</f>
        <v>7.8319520936910615E-3</v>
      </c>
      <c r="D35" s="23"/>
      <c r="E35" s="185" t="s">
        <v>64</v>
      </c>
      <c r="F35" s="186"/>
      <c r="G35" s="186"/>
      <c r="H35" s="187"/>
      <c r="I35" s="23"/>
    </row>
    <row r="36" spans="2:9" x14ac:dyDescent="0.2">
      <c r="B36" s="27">
        <f>BETA!P36</f>
        <v>7.0681865083339528E-3</v>
      </c>
      <c r="C36" s="29">
        <f>BETA!R36</f>
        <v>-4.5247150027332584E-3</v>
      </c>
      <c r="D36" s="23"/>
      <c r="E36" s="6"/>
      <c r="F36" s="6" t="s">
        <v>65</v>
      </c>
      <c r="G36" s="6"/>
      <c r="H36" s="6">
        <v>252</v>
      </c>
      <c r="I36" s="23"/>
    </row>
    <row r="37" spans="2:9" x14ac:dyDescent="0.2">
      <c r="B37" s="27">
        <f>BETA!P37</f>
        <v>2.5394074063200128E-3</v>
      </c>
      <c r="C37" s="29">
        <f>BETA!R37</f>
        <v>1.2256508944197339E-2</v>
      </c>
      <c r="D37" s="23"/>
      <c r="E37" s="6"/>
      <c r="F37" s="6" t="s">
        <v>53</v>
      </c>
      <c r="G37" s="6"/>
      <c r="H37" s="7">
        <f>AVERAGE(C3:C1924)*H36</f>
        <v>-0.1984813429991156</v>
      </c>
      <c r="I37" s="23"/>
    </row>
    <row r="38" spans="2:9" x14ac:dyDescent="0.2">
      <c r="B38" s="27">
        <f>BETA!P38</f>
        <v>2.7265514675840177E-3</v>
      </c>
      <c r="C38" s="29">
        <f>BETA!R38</f>
        <v>-3.7006459303081081E-3</v>
      </c>
      <c r="D38" s="23"/>
      <c r="E38" s="6"/>
      <c r="F38" s="6" t="s">
        <v>54</v>
      </c>
      <c r="G38" s="6"/>
      <c r="H38" s="7">
        <f>_xlfn.STDEV.S(C3:C1924)*SQRT(H36)</f>
        <v>0.30721019950315875</v>
      </c>
      <c r="I38" s="23"/>
    </row>
    <row r="39" spans="2:9" x14ac:dyDescent="0.2">
      <c r="B39" s="27">
        <f>BETA!P39</f>
        <v>3.9849572440173175E-3</v>
      </c>
      <c r="C39" s="29">
        <f>BETA!R39</f>
        <v>3.9433732125014484E-4</v>
      </c>
      <c r="D39" s="23"/>
      <c r="E39" s="6"/>
      <c r="F39" s="6" t="s">
        <v>55</v>
      </c>
      <c r="G39" s="6"/>
      <c r="H39" s="118">
        <v>0.05</v>
      </c>
      <c r="I39" s="23"/>
    </row>
    <row r="40" spans="2:9" x14ac:dyDescent="0.2">
      <c r="B40" s="27">
        <f>BETA!P40</f>
        <v>-1.7938017954697974E-2</v>
      </c>
      <c r="C40" s="29">
        <f>BETA!R40</f>
        <v>-1.2057896369862941E-2</v>
      </c>
      <c r="D40" s="23"/>
      <c r="E40" s="6"/>
      <c r="F40" s="6" t="s">
        <v>56</v>
      </c>
      <c r="G40" s="6"/>
      <c r="H40" s="6">
        <f>_xlfn.NORM.S.INV(H39)</f>
        <v>-1.6448536269514726</v>
      </c>
      <c r="I40" s="23"/>
    </row>
    <row r="41" spans="2:9" x14ac:dyDescent="0.2">
      <c r="B41" s="27">
        <f>BETA!P41</f>
        <v>4.127156008229921E-3</v>
      </c>
      <c r="C41" s="29">
        <f>BETA!R41</f>
        <v>2.0330476795937134E-3</v>
      </c>
      <c r="D41" s="23"/>
      <c r="E41" s="6"/>
      <c r="F41" s="6" t="s">
        <v>57</v>
      </c>
      <c r="G41" s="6"/>
      <c r="H41" s="83">
        <f>H37+(H38*H40)</f>
        <v>-0.70379715388837172</v>
      </c>
      <c r="I41" s="23"/>
    </row>
    <row r="42" spans="2:9" x14ac:dyDescent="0.2">
      <c r="B42" s="27">
        <f>BETA!P42</f>
        <v>-6.9545457241994944E-5</v>
      </c>
      <c r="C42" s="29">
        <f>BETA!R42</f>
        <v>-2.1926773391235219E-3</v>
      </c>
      <c r="D42" s="23"/>
      <c r="E42" s="6"/>
      <c r="F42" s="6"/>
      <c r="G42" s="6"/>
      <c r="H42" s="6"/>
      <c r="I42" s="23"/>
    </row>
    <row r="43" spans="2:9" ht="14.5" customHeight="1" x14ac:dyDescent="0.2">
      <c r="B43" s="27">
        <f>BETA!P43</f>
        <v>-9.6040952820534171E-3</v>
      </c>
      <c r="C43" s="29">
        <f>BETA!R43</f>
        <v>2.2324997312598879E-3</v>
      </c>
      <c r="D43" s="23"/>
      <c r="E43" s="185" t="s">
        <v>68</v>
      </c>
      <c r="F43" s="186"/>
      <c r="G43" s="186"/>
      <c r="H43" s="187"/>
      <c r="I43" s="23" t="s">
        <v>158</v>
      </c>
    </row>
    <row r="44" spans="2:9" x14ac:dyDescent="0.2">
      <c r="B44" s="27">
        <f>BETA!P44</f>
        <v>-2.9596981722873833E-3</v>
      </c>
      <c r="C44" s="29">
        <f>BETA!R44</f>
        <v>-3.1508651055537061E-3</v>
      </c>
      <c r="D44" s="23"/>
      <c r="E44" s="6"/>
      <c r="F44" s="118">
        <v>0.05</v>
      </c>
      <c r="G44" s="7">
        <f>_xlfn.PERCENTILE.INC(C3:C1924,F44)</f>
        <v>-2.9403977261202308E-2</v>
      </c>
      <c r="H44" s="6"/>
      <c r="I44" s="23">
        <f>AVERAGEIF(C3:C1924,"&lt;="&amp;G44)</f>
        <v>-4.5220905186934862E-2</v>
      </c>
    </row>
    <row r="45" spans="2:9" x14ac:dyDescent="0.2">
      <c r="B45" s="27">
        <f>BETA!P45</f>
        <v>-8.2862364124921956E-3</v>
      </c>
      <c r="C45" s="29">
        <f>BETA!R45</f>
        <v>-3.8022098597041264E-3</v>
      </c>
      <c r="D45" s="23"/>
      <c r="E45" s="6"/>
      <c r="F45" s="118">
        <v>0.01</v>
      </c>
      <c r="G45" s="7">
        <f>_xlfn.PERCENTILE.INC(C3:C1925,F45)</f>
        <v>-4.9144988281054694E-2</v>
      </c>
      <c r="H45" s="6"/>
      <c r="I45" s="23"/>
    </row>
    <row r="46" spans="2:9" x14ac:dyDescent="0.2">
      <c r="B46" s="27">
        <f>BETA!P46</f>
        <v>-7.0767607144539765E-3</v>
      </c>
      <c r="C46" s="29">
        <f>BETA!R46</f>
        <v>-1.5314358736774308E-2</v>
      </c>
      <c r="D46" s="23"/>
      <c r="E46" s="6"/>
      <c r="F46" s="6"/>
      <c r="G46" s="6"/>
      <c r="H46" s="6"/>
      <c r="I46" s="23"/>
    </row>
    <row r="47" spans="2:9" x14ac:dyDescent="0.2">
      <c r="B47" s="27">
        <f>BETA!P47</f>
        <v>1.0877757414749721E-2</v>
      </c>
      <c r="C47" s="29">
        <f>BETA!R47</f>
        <v>-1.5387128360463121E-2</v>
      </c>
      <c r="D47" s="23"/>
      <c r="E47" s="23"/>
      <c r="F47" s="23"/>
      <c r="G47" s="23"/>
      <c r="H47" s="23"/>
      <c r="I47" s="23"/>
    </row>
    <row r="48" spans="2:9" x14ac:dyDescent="0.2">
      <c r="B48" s="27">
        <f>BETA!P48</f>
        <v>4.3208525772495789E-3</v>
      </c>
      <c r="C48" s="29">
        <f>BETA!R48</f>
        <v>-6.1801561312329837E-3</v>
      </c>
      <c r="D48" s="23"/>
      <c r="E48" s="23"/>
      <c r="F48" s="23"/>
      <c r="G48" s="23"/>
      <c r="H48" s="23"/>
      <c r="I48" s="23"/>
    </row>
    <row r="49" spans="2:9" x14ac:dyDescent="0.2">
      <c r="B49" s="27">
        <f>BETA!P49</f>
        <v>-1.509102405951363E-3</v>
      </c>
      <c r="C49" s="29">
        <f>BETA!R49</f>
        <v>-1.0823412929051328E-3</v>
      </c>
      <c r="D49" s="23"/>
      <c r="E49" s="23"/>
      <c r="F49" s="23"/>
      <c r="G49" s="23"/>
      <c r="H49" s="23"/>
      <c r="I49" s="23"/>
    </row>
    <row r="50" spans="2:9" x14ac:dyDescent="0.2">
      <c r="B50" s="27">
        <f>BETA!P50</f>
        <v>-7.4437749353449406E-3</v>
      </c>
      <c r="C50" s="29">
        <f>BETA!R50</f>
        <v>-3.588420774574459E-3</v>
      </c>
      <c r="D50" s="23"/>
      <c r="E50" s="23"/>
      <c r="F50" s="23"/>
      <c r="G50" s="23"/>
      <c r="H50" s="23"/>
      <c r="I50" s="23"/>
    </row>
    <row r="51" spans="2:9" x14ac:dyDescent="0.2">
      <c r="B51" s="27">
        <f>BETA!P51</f>
        <v>1.615450030105307E-2</v>
      </c>
      <c r="C51" s="29">
        <f>BETA!R51</f>
        <v>3.0301606135114109E-2</v>
      </c>
      <c r="D51" s="23"/>
      <c r="E51" s="23"/>
      <c r="F51" s="23"/>
      <c r="G51" s="23"/>
      <c r="H51" s="23"/>
      <c r="I51" s="23"/>
    </row>
    <row r="52" spans="2:9" x14ac:dyDescent="0.2">
      <c r="B52" s="27">
        <f>BETA!P52</f>
        <v>-5.9093387603086035E-3</v>
      </c>
      <c r="C52" s="29">
        <f>BETA!R52</f>
        <v>-6.1015483794691653E-3</v>
      </c>
      <c r="D52" s="23"/>
      <c r="E52" s="23"/>
      <c r="F52" s="23"/>
      <c r="G52" s="23"/>
      <c r="H52" s="23"/>
      <c r="I52" s="23"/>
    </row>
    <row r="53" spans="2:9" x14ac:dyDescent="0.2">
      <c r="B53" s="27">
        <f>BETA!P53</f>
        <v>5.5119764001931365E-3</v>
      </c>
      <c r="C53" s="29">
        <f>BETA!R53</f>
        <v>1.9115168509628092E-2</v>
      </c>
      <c r="D53" s="23"/>
      <c r="E53" s="23"/>
      <c r="F53" s="23"/>
      <c r="G53" s="23"/>
      <c r="H53" s="23"/>
      <c r="I53" s="23"/>
    </row>
    <row r="54" spans="2:9" x14ac:dyDescent="0.2">
      <c r="B54" s="27">
        <f>BETA!P54</f>
        <v>-4.1457616239159306E-3</v>
      </c>
      <c r="C54" s="29">
        <f>BETA!R54</f>
        <v>-8.72419950351647E-3</v>
      </c>
      <c r="D54" s="23"/>
      <c r="E54" s="23"/>
      <c r="F54" s="23"/>
      <c r="G54" s="23"/>
      <c r="H54" s="23"/>
      <c r="I54" s="23"/>
    </row>
    <row r="55" spans="2:9" x14ac:dyDescent="0.2">
      <c r="B55" s="27">
        <f>BETA!P55</f>
        <v>-2.9297053379151753E-3</v>
      </c>
      <c r="C55" s="29">
        <f>BETA!R55</f>
        <v>1.6541933529367102E-3</v>
      </c>
      <c r="D55" s="23"/>
      <c r="E55" s="23"/>
      <c r="F55" s="23"/>
      <c r="G55" s="23"/>
      <c r="H55" s="23"/>
      <c r="I55" s="23"/>
    </row>
    <row r="56" spans="2:9" x14ac:dyDescent="0.2">
      <c r="B56" s="27">
        <f>BETA!P56</f>
        <v>-2.219727399028544E-3</v>
      </c>
      <c r="C56" s="29">
        <f>BETA!R56</f>
        <v>-8.5423891458345884E-3</v>
      </c>
      <c r="D56" s="23"/>
      <c r="E56" s="23"/>
      <c r="F56" s="23"/>
      <c r="G56" s="23"/>
      <c r="H56" s="23"/>
      <c r="I56" s="23"/>
    </row>
    <row r="57" spans="2:9" x14ac:dyDescent="0.2">
      <c r="B57" s="27">
        <f>BETA!P57</f>
        <v>1.3648086025479199E-2</v>
      </c>
      <c r="C57" s="29">
        <f>BETA!R57</f>
        <v>1.6212647420321469E-2</v>
      </c>
      <c r="D57" s="23"/>
      <c r="E57" s="23"/>
      <c r="F57" s="23"/>
      <c r="G57" s="23"/>
      <c r="H57" s="23"/>
      <c r="I57" s="23"/>
    </row>
    <row r="58" spans="2:9" x14ac:dyDescent="0.2">
      <c r="B58" s="27">
        <f>BETA!P58</f>
        <v>3.1135685794393721E-3</v>
      </c>
      <c r="C58" s="29">
        <f>BETA!R58</f>
        <v>9.9911269958391728E-3</v>
      </c>
      <c r="D58" s="23"/>
      <c r="E58" s="23"/>
      <c r="F58" s="23"/>
      <c r="G58" s="23"/>
      <c r="H58" s="23"/>
      <c r="I58" s="23"/>
    </row>
    <row r="59" spans="2:9" x14ac:dyDescent="0.2">
      <c r="B59" s="27">
        <f>BETA!P59</f>
        <v>6.7829034384217814E-3</v>
      </c>
      <c r="C59" s="29">
        <f>BETA!R59</f>
        <v>1.0688202430712633E-3</v>
      </c>
      <c r="D59" s="23"/>
      <c r="E59" s="23"/>
      <c r="F59" s="23"/>
      <c r="G59" s="23"/>
      <c r="H59" s="23"/>
      <c r="I59" s="23"/>
    </row>
    <row r="60" spans="2:9" x14ac:dyDescent="0.2">
      <c r="B60" s="27">
        <f>BETA!P60</f>
        <v>6.4753154853327329E-4</v>
      </c>
      <c r="C60" s="29">
        <f>BETA!R60</f>
        <v>1.2190477350519939E-2</v>
      </c>
      <c r="D60" s="23"/>
      <c r="E60" s="23"/>
      <c r="F60" s="23"/>
      <c r="G60" s="23"/>
      <c r="H60" s="23"/>
      <c r="I60" s="23"/>
    </row>
    <row r="61" spans="2:9" x14ac:dyDescent="0.2">
      <c r="B61" s="27">
        <f>BETA!P61</f>
        <v>-2.9983866381730864E-3</v>
      </c>
      <c r="C61" s="29">
        <f>BETA!R61</f>
        <v>-1.191356218368938E-2</v>
      </c>
      <c r="D61" s="23"/>
      <c r="E61" s="23"/>
      <c r="F61" s="23"/>
      <c r="G61" s="23"/>
      <c r="H61" s="23"/>
      <c r="I61" s="23"/>
    </row>
    <row r="62" spans="2:9" x14ac:dyDescent="0.2">
      <c r="B62" s="27">
        <f>BETA!P62</f>
        <v>1.6008169412237188E-2</v>
      </c>
      <c r="C62" s="29">
        <f>BETA!R62</f>
        <v>7.5124057068884896E-4</v>
      </c>
      <c r="D62" s="23"/>
      <c r="E62" s="23"/>
      <c r="F62" s="23"/>
      <c r="G62" s="23"/>
      <c r="H62" s="23"/>
      <c r="I62" s="23"/>
    </row>
    <row r="63" spans="2:9" x14ac:dyDescent="0.2">
      <c r="B63" s="27">
        <f>BETA!P63</f>
        <v>9.0547128272354203E-3</v>
      </c>
      <c r="C63" s="29">
        <f>BETA!R63</f>
        <v>1.9995579429538762E-2</v>
      </c>
      <c r="D63" s="23"/>
      <c r="E63" s="23"/>
      <c r="F63" s="23"/>
      <c r="G63" s="23"/>
      <c r="H63" s="23"/>
      <c r="I63" s="23"/>
    </row>
    <row r="64" spans="2:9" x14ac:dyDescent="0.2">
      <c r="B64" s="27">
        <f>BETA!P64</f>
        <v>-1.8129746775728518E-2</v>
      </c>
      <c r="C64" s="29">
        <f>BETA!R64</f>
        <v>-5.3996440798411002E-3</v>
      </c>
      <c r="D64" s="23"/>
      <c r="E64" s="23"/>
      <c r="F64" s="23"/>
      <c r="G64" s="23"/>
      <c r="H64" s="23"/>
      <c r="I64" s="23"/>
    </row>
    <row r="65" spans="2:9" x14ac:dyDescent="0.2">
      <c r="B65" s="27">
        <f>BETA!P65</f>
        <v>-4.7035952586809799E-3</v>
      </c>
      <c r="C65" s="29">
        <f>BETA!R65</f>
        <v>-1.5592721359852877E-3</v>
      </c>
      <c r="D65" s="23"/>
      <c r="E65" s="23"/>
      <c r="F65" s="23"/>
      <c r="G65" s="23"/>
      <c r="H65" s="23"/>
      <c r="I65" s="23"/>
    </row>
    <row r="66" spans="2:9" x14ac:dyDescent="0.2">
      <c r="B66" s="27">
        <f>BETA!P66</f>
        <v>1.3955113919064312E-3</v>
      </c>
      <c r="C66" s="29">
        <f>BETA!R66</f>
        <v>1.0092078047863384E-2</v>
      </c>
      <c r="D66" s="23"/>
      <c r="E66" s="23"/>
      <c r="F66" s="23"/>
      <c r="G66" s="23"/>
      <c r="H66" s="23"/>
      <c r="I66" s="23"/>
    </row>
    <row r="67" spans="2:9" x14ac:dyDescent="0.2">
      <c r="B67" s="27">
        <f>BETA!P67</f>
        <v>5.7464069557240337E-3</v>
      </c>
      <c r="C67" s="29">
        <f>BETA!R67</f>
        <v>9.9147687919182766E-3</v>
      </c>
      <c r="D67" s="23"/>
      <c r="E67" s="23"/>
      <c r="F67" s="23"/>
      <c r="G67" s="23"/>
      <c r="H67" s="23"/>
      <c r="I67" s="23"/>
    </row>
    <row r="68" spans="2:9" x14ac:dyDescent="0.2">
      <c r="B68" s="27">
        <f>BETA!P68</f>
        <v>-2.8833482520643741E-3</v>
      </c>
      <c r="C68" s="29">
        <f>BETA!R68</f>
        <v>-7.8314347050642118E-3</v>
      </c>
      <c r="D68" s="23"/>
      <c r="E68" s="23"/>
      <c r="F68" s="23"/>
      <c r="G68" s="23"/>
      <c r="H68" s="23"/>
      <c r="I68" s="23"/>
    </row>
    <row r="69" spans="2:9" x14ac:dyDescent="0.2">
      <c r="B69" s="27">
        <f>BETA!P69</f>
        <v>4.9698828286200862E-6</v>
      </c>
      <c r="C69" s="29">
        <f>BETA!R69</f>
        <v>-7.7083172781503765E-5</v>
      </c>
      <c r="D69" s="23"/>
      <c r="E69" s="23"/>
      <c r="F69" s="23"/>
      <c r="G69" s="23"/>
      <c r="H69" s="23"/>
      <c r="I69" s="23"/>
    </row>
    <row r="70" spans="2:9" x14ac:dyDescent="0.2">
      <c r="B70" s="27">
        <f>BETA!P70</f>
        <v>8.5725369206876773E-4</v>
      </c>
      <c r="C70" s="29">
        <f>BETA!R70</f>
        <v>-3.4694782638266592E-4</v>
      </c>
      <c r="D70" s="23"/>
      <c r="E70" s="23"/>
      <c r="F70" s="23"/>
      <c r="G70" s="23"/>
      <c r="H70" s="23"/>
      <c r="I70" s="23"/>
    </row>
    <row r="71" spans="2:9" x14ac:dyDescent="0.2">
      <c r="B71" s="27">
        <f>BETA!P71</f>
        <v>-6.3683239352318056E-3</v>
      </c>
      <c r="C71" s="29">
        <f>BETA!R71</f>
        <v>-6.498552964422484E-3</v>
      </c>
      <c r="D71" s="23"/>
      <c r="E71" s="23"/>
      <c r="F71" s="23"/>
      <c r="G71" s="23"/>
      <c r="H71" s="23"/>
      <c r="I71" s="23"/>
    </row>
    <row r="72" spans="2:9" x14ac:dyDescent="0.2">
      <c r="B72" s="27">
        <f>BETA!P72</f>
        <v>1.4962287180149948E-2</v>
      </c>
      <c r="C72" s="29">
        <f>BETA!R72</f>
        <v>-1.1649129574246024E-3</v>
      </c>
      <c r="D72" s="23"/>
      <c r="E72" s="23"/>
      <c r="F72" s="23"/>
      <c r="G72" s="23"/>
      <c r="H72" s="23"/>
      <c r="I72" s="23"/>
    </row>
    <row r="73" spans="2:9" x14ac:dyDescent="0.2">
      <c r="B73" s="27">
        <f>BETA!P73</f>
        <v>1.2097368207241242E-2</v>
      </c>
      <c r="C73" s="29">
        <f>BETA!R73</f>
        <v>2.0953843280863318E-2</v>
      </c>
      <c r="D73" s="23"/>
      <c r="E73" s="23"/>
      <c r="F73" s="23"/>
      <c r="G73" s="23"/>
      <c r="H73" s="23"/>
      <c r="I73" s="23"/>
    </row>
    <row r="74" spans="2:9" x14ac:dyDescent="0.2">
      <c r="B74" s="27">
        <f>BETA!P74</f>
        <v>6.2443226356540017E-3</v>
      </c>
      <c r="C74" s="29">
        <f>BETA!R74</f>
        <v>1.4804454835480492E-2</v>
      </c>
      <c r="D74" s="23"/>
      <c r="E74" s="23"/>
      <c r="F74" s="23"/>
      <c r="G74" s="23"/>
      <c r="H74" s="23"/>
      <c r="I74" s="23"/>
    </row>
    <row r="75" spans="2:9" x14ac:dyDescent="0.2">
      <c r="B75" s="27">
        <f>BETA!P75</f>
        <v>1.3102449532130985E-2</v>
      </c>
      <c r="C75" s="29">
        <f>BETA!R75</f>
        <v>9.216999034084173E-3</v>
      </c>
      <c r="D75" s="23"/>
      <c r="E75" s="23"/>
      <c r="F75" s="23"/>
      <c r="G75" s="23"/>
      <c r="H75" s="23"/>
      <c r="I75" s="23"/>
    </row>
    <row r="76" spans="2:9" x14ac:dyDescent="0.2">
      <c r="B76" s="27">
        <f>BETA!P76</f>
        <v>4.6930283156545799E-3</v>
      </c>
      <c r="C76" s="29">
        <f>BETA!R76</f>
        <v>-8.9186182054371867E-4</v>
      </c>
      <c r="D76" s="23"/>
      <c r="E76" s="23"/>
      <c r="F76" s="23"/>
      <c r="G76" s="23"/>
      <c r="H76" s="23"/>
      <c r="I76" s="23"/>
    </row>
    <row r="77" spans="2:9" x14ac:dyDescent="0.2">
      <c r="B77" s="27">
        <f>BETA!P77</f>
        <v>-1.0318829892369047E-2</v>
      </c>
      <c r="C77" s="29">
        <f>BETA!R77</f>
        <v>-1.170478744505573E-2</v>
      </c>
      <c r="D77" s="23"/>
      <c r="E77" s="23"/>
      <c r="F77" s="23"/>
      <c r="G77" s="23"/>
      <c r="H77" s="23"/>
      <c r="I77" s="23"/>
    </row>
    <row r="78" spans="2:9" x14ac:dyDescent="0.2">
      <c r="B78" s="27">
        <f>BETA!P78</f>
        <v>2.9011893253624811E-3</v>
      </c>
      <c r="C78" s="29">
        <f>BETA!R78</f>
        <v>-1.3173992683539319E-3</v>
      </c>
      <c r="D78" s="23"/>
      <c r="E78" s="23"/>
      <c r="F78" s="23"/>
      <c r="G78" s="23"/>
      <c r="H78" s="23"/>
      <c r="I78" s="23"/>
    </row>
    <row r="79" spans="2:9" x14ac:dyDescent="0.2">
      <c r="B79" s="27">
        <f>BETA!P79</f>
        <v>-1.9737949043376328E-4</v>
      </c>
      <c r="C79" s="29">
        <f>BETA!R79</f>
        <v>2.2197567383130316E-3</v>
      </c>
      <c r="D79" s="23"/>
      <c r="E79" s="23"/>
      <c r="F79" s="23"/>
      <c r="G79" s="23"/>
      <c r="H79" s="23"/>
      <c r="I79" s="23"/>
    </row>
    <row r="80" spans="2:9" x14ac:dyDescent="0.2">
      <c r="B80" s="27">
        <f>BETA!P80</f>
        <v>-1.9506987274607054E-5</v>
      </c>
      <c r="C80" s="29">
        <f>BETA!R80</f>
        <v>-6.1445862916296818E-3</v>
      </c>
      <c r="D80" s="23"/>
      <c r="E80" s="23"/>
      <c r="F80" s="23"/>
      <c r="G80" s="23"/>
      <c r="H80" s="23"/>
      <c r="I80" s="23"/>
    </row>
    <row r="81" spans="2:9" x14ac:dyDescent="0.2">
      <c r="B81" s="27">
        <f>BETA!P81</f>
        <v>2.4588050024333856E-3</v>
      </c>
      <c r="C81" s="29">
        <f>BETA!R81</f>
        <v>4.8660060933804457E-3</v>
      </c>
      <c r="D81" s="23"/>
      <c r="E81" s="23"/>
      <c r="F81" s="23"/>
      <c r="G81" s="23"/>
      <c r="H81" s="23"/>
      <c r="I81" s="23"/>
    </row>
    <row r="82" spans="2:9" x14ac:dyDescent="0.2">
      <c r="B82" s="27">
        <f>BETA!P82</f>
        <v>6.941735338152023E-4</v>
      </c>
      <c r="C82" s="29">
        <f>BETA!R82</f>
        <v>5.8156059228159163E-3</v>
      </c>
      <c r="D82" s="23"/>
      <c r="E82" s="23"/>
      <c r="F82" s="23"/>
      <c r="G82" s="23"/>
      <c r="H82" s="23"/>
      <c r="I82" s="23"/>
    </row>
    <row r="83" spans="2:9" x14ac:dyDescent="0.2">
      <c r="B83" s="27">
        <f>BETA!P83</f>
        <v>-9.9499235928124773E-3</v>
      </c>
      <c r="C83" s="29">
        <f>BETA!R83</f>
        <v>-1.5419430494489279E-2</v>
      </c>
      <c r="D83" s="23"/>
      <c r="E83" s="23"/>
      <c r="F83" s="23"/>
      <c r="G83" s="23"/>
      <c r="H83" s="23"/>
      <c r="I83" s="23"/>
    </row>
    <row r="84" spans="2:9" x14ac:dyDescent="0.2">
      <c r="B84" s="27">
        <f>BETA!P84</f>
        <v>-1.3668553236933082E-3</v>
      </c>
      <c r="C84" s="29">
        <f>BETA!R84</f>
        <v>-5.8298094202555006E-3</v>
      </c>
      <c r="D84" s="23"/>
      <c r="E84" s="23"/>
      <c r="F84" s="23"/>
      <c r="G84" s="23"/>
      <c r="H84" s="23"/>
      <c r="I84" s="23"/>
    </row>
    <row r="85" spans="2:9" x14ac:dyDescent="0.2">
      <c r="B85" s="27">
        <f>BETA!P85</f>
        <v>-7.4201816700445629E-3</v>
      </c>
      <c r="C85" s="29">
        <f>BETA!R85</f>
        <v>-2.8702111129979449E-3</v>
      </c>
      <c r="D85" s="23"/>
      <c r="E85" s="23"/>
      <c r="F85" s="23"/>
      <c r="G85" s="23"/>
      <c r="H85" s="23"/>
      <c r="I85" s="23"/>
    </row>
    <row r="86" spans="2:9" x14ac:dyDescent="0.2">
      <c r="B86" s="27">
        <f>BETA!P86</f>
        <v>-5.564370239660086E-3</v>
      </c>
      <c r="C86" s="29">
        <f>BETA!R86</f>
        <v>-3.4936209831080462E-3</v>
      </c>
      <c r="D86" s="23"/>
      <c r="E86" s="23"/>
      <c r="F86" s="23"/>
      <c r="G86" s="23"/>
      <c r="H86" s="23"/>
      <c r="I86" s="23"/>
    </row>
    <row r="87" spans="2:9" x14ac:dyDescent="0.2">
      <c r="B87" s="27">
        <f>BETA!P87</f>
        <v>-9.5570961166821441E-3</v>
      </c>
      <c r="C87" s="29">
        <f>BETA!R87</f>
        <v>-1.0632434058011574E-2</v>
      </c>
      <c r="D87" s="23"/>
      <c r="E87" s="23"/>
      <c r="F87" s="23"/>
      <c r="G87" s="23"/>
      <c r="H87" s="23"/>
      <c r="I87" s="23"/>
    </row>
    <row r="88" spans="2:9" x14ac:dyDescent="0.2">
      <c r="B88" s="27">
        <f>BETA!P88</f>
        <v>1.4946992133967461E-2</v>
      </c>
      <c r="C88" s="29">
        <f>BETA!R88</f>
        <v>1.1093830559583752E-2</v>
      </c>
      <c r="D88" s="23"/>
      <c r="E88" s="23"/>
      <c r="F88" s="23"/>
      <c r="G88" s="23"/>
      <c r="H88" s="23"/>
      <c r="I88" s="23"/>
    </row>
    <row r="89" spans="2:9" x14ac:dyDescent="0.2">
      <c r="B89" s="27">
        <f>BETA!P89</f>
        <v>-2.8709788817486924E-3</v>
      </c>
      <c r="C89" s="29">
        <f>BETA!R89</f>
        <v>3.2621447768467122E-3</v>
      </c>
      <c r="D89" s="23"/>
      <c r="E89" s="23"/>
      <c r="F89" s="23"/>
      <c r="G89" s="23"/>
      <c r="H89" s="23"/>
      <c r="I89" s="23"/>
    </row>
    <row r="90" spans="2:9" x14ac:dyDescent="0.2">
      <c r="B90" s="27">
        <f>BETA!P90</f>
        <v>1.321434413713599E-3</v>
      </c>
      <c r="C90" s="29">
        <f>BETA!R90</f>
        <v>-3.069959047967359E-3</v>
      </c>
      <c r="D90" s="23"/>
      <c r="E90" s="23"/>
      <c r="F90" s="23"/>
      <c r="G90" s="23"/>
      <c r="H90" s="23"/>
      <c r="I90" s="23"/>
    </row>
    <row r="91" spans="2:9" x14ac:dyDescent="0.2">
      <c r="B91" s="27">
        <f>BETA!P91</f>
        <v>-1.2469657947262562E-2</v>
      </c>
      <c r="C91" s="29">
        <f>BETA!R91</f>
        <v>-1.7759287995730778E-2</v>
      </c>
      <c r="D91" s="23"/>
      <c r="E91" s="23"/>
      <c r="F91" s="23"/>
      <c r="G91" s="23"/>
      <c r="H91" s="23"/>
      <c r="I91" s="23"/>
    </row>
    <row r="92" spans="2:9" x14ac:dyDescent="0.2">
      <c r="B92" s="27">
        <f>BETA!P92</f>
        <v>-2.5102535252820406E-2</v>
      </c>
      <c r="C92" s="29">
        <f>BETA!R92</f>
        <v>-2.1752024278111647E-2</v>
      </c>
      <c r="D92" s="23"/>
      <c r="E92" s="23"/>
      <c r="F92" s="23"/>
      <c r="G92" s="23"/>
      <c r="H92" s="23"/>
      <c r="I92" s="23"/>
    </row>
    <row r="93" spans="2:9" x14ac:dyDescent="0.2">
      <c r="B93" s="27">
        <f>BETA!P93</f>
        <v>5.4621555234879377E-3</v>
      </c>
      <c r="C93" s="29">
        <f>BETA!R93</f>
        <v>-1.1601625528685152E-3</v>
      </c>
      <c r="D93" s="23"/>
      <c r="E93" s="23"/>
      <c r="F93" s="23"/>
      <c r="G93" s="23"/>
      <c r="H93" s="23"/>
      <c r="I93" s="23"/>
    </row>
    <row r="94" spans="2:9" x14ac:dyDescent="0.2">
      <c r="B94" s="27">
        <f>BETA!P94</f>
        <v>-3.0902946466763071E-3</v>
      </c>
      <c r="C94" s="29">
        <f>BETA!R94</f>
        <v>3.4764575182003425E-3</v>
      </c>
      <c r="D94" s="23"/>
      <c r="E94" s="23"/>
      <c r="F94" s="23"/>
      <c r="G94" s="23"/>
      <c r="H94" s="23"/>
      <c r="I94" s="23"/>
    </row>
    <row r="95" spans="2:9" x14ac:dyDescent="0.2">
      <c r="B95" s="27">
        <f>BETA!P95</f>
        <v>3.115172402477032E-3</v>
      </c>
      <c r="C95" s="29">
        <f>BETA!R95</f>
        <v>2.7884020616335188E-3</v>
      </c>
      <c r="D95" s="23"/>
      <c r="E95" s="23"/>
      <c r="F95" s="23"/>
      <c r="G95" s="23"/>
      <c r="H95" s="23"/>
      <c r="I95" s="23"/>
    </row>
    <row r="96" spans="2:9" x14ac:dyDescent="0.2">
      <c r="B96" s="27">
        <f>BETA!P96</f>
        <v>1.4251190944864563E-3</v>
      </c>
      <c r="C96" s="29">
        <f>BETA!R96</f>
        <v>-2.5889724297178769E-3</v>
      </c>
      <c r="D96" s="23"/>
      <c r="E96" s="23"/>
      <c r="F96" s="23"/>
      <c r="G96" s="23"/>
      <c r="H96" s="23"/>
      <c r="I96" s="23"/>
    </row>
    <row r="97" spans="2:9" x14ac:dyDescent="0.2">
      <c r="B97" s="27">
        <f>BETA!P97</f>
        <v>1.2588953867535314E-2</v>
      </c>
      <c r="C97" s="29">
        <f>BETA!R97</f>
        <v>1.339005071045345E-2</v>
      </c>
      <c r="D97" s="23"/>
      <c r="E97" s="23"/>
      <c r="F97" s="23"/>
      <c r="G97" s="23"/>
      <c r="H97" s="23"/>
      <c r="I97" s="23"/>
    </row>
    <row r="98" spans="2:9" x14ac:dyDescent="0.2">
      <c r="B98" s="27">
        <f>BETA!P98</f>
        <v>1.038086197358761E-2</v>
      </c>
      <c r="C98" s="29">
        <f>BETA!R98</f>
        <v>-1.0236624383013653E-3</v>
      </c>
      <c r="D98" s="23"/>
      <c r="E98" s="23"/>
      <c r="F98" s="23"/>
      <c r="G98" s="23"/>
      <c r="H98" s="23"/>
      <c r="I98" s="23"/>
    </row>
    <row r="99" spans="2:9" x14ac:dyDescent="0.2">
      <c r="B99" s="27">
        <f>BETA!P99</f>
        <v>-1.2366143276699485E-4</v>
      </c>
      <c r="C99" s="29">
        <f>BETA!R99</f>
        <v>-8.2669616241076559E-3</v>
      </c>
      <c r="D99" s="23"/>
      <c r="E99" s="23"/>
      <c r="F99" s="23"/>
      <c r="G99" s="23"/>
      <c r="H99" s="23"/>
      <c r="I99" s="23"/>
    </row>
    <row r="100" spans="2:9" x14ac:dyDescent="0.2">
      <c r="B100" s="27">
        <f>BETA!P100</f>
        <v>6.9761254472047881E-4</v>
      </c>
      <c r="C100" s="29">
        <f>BETA!R100</f>
        <v>1.5645331047098809E-2</v>
      </c>
      <c r="D100" s="23"/>
      <c r="E100" s="23"/>
      <c r="F100" s="23"/>
      <c r="G100" s="23"/>
      <c r="H100" s="23"/>
      <c r="I100" s="23"/>
    </row>
    <row r="101" spans="2:9" x14ac:dyDescent="0.2">
      <c r="B101" s="27">
        <f>BETA!P101</f>
        <v>1.0459580330151418E-2</v>
      </c>
      <c r="C101" s="29">
        <f>BETA!R101</f>
        <v>1.8326388030822177E-2</v>
      </c>
      <c r="D101" s="23"/>
      <c r="E101" s="23"/>
      <c r="F101" s="23"/>
      <c r="G101" s="23"/>
      <c r="H101" s="23"/>
      <c r="I101" s="23"/>
    </row>
    <row r="102" spans="2:9" x14ac:dyDescent="0.2">
      <c r="B102" s="27">
        <f>BETA!P102</f>
        <v>-1.1279108076017801E-2</v>
      </c>
      <c r="C102" s="29">
        <f>BETA!R102</f>
        <v>-4.3477492931060738E-3</v>
      </c>
      <c r="D102" s="23"/>
      <c r="E102" s="23"/>
      <c r="F102" s="23"/>
      <c r="G102" s="23"/>
      <c r="H102" s="23"/>
      <c r="I102" s="23"/>
    </row>
    <row r="103" spans="2:9" x14ac:dyDescent="0.2">
      <c r="B103" s="27">
        <f>BETA!P103</f>
        <v>-8.7754254296352318E-3</v>
      </c>
      <c r="C103" s="29">
        <f>BETA!R103</f>
        <v>-1.5152393714211667E-2</v>
      </c>
      <c r="D103" s="23"/>
      <c r="E103" s="23"/>
      <c r="F103" s="23"/>
      <c r="G103" s="23"/>
      <c r="H103" s="23"/>
      <c r="I103" s="23"/>
    </row>
    <row r="104" spans="2:9" x14ac:dyDescent="0.2">
      <c r="B104" s="27">
        <f>BETA!P104</f>
        <v>1.1884584141149564E-2</v>
      </c>
      <c r="C104" s="29">
        <f>BETA!R104</f>
        <v>1.1366412757745406E-2</v>
      </c>
      <c r="D104" s="23"/>
      <c r="E104" s="23"/>
      <c r="F104" s="23"/>
      <c r="G104" s="23"/>
      <c r="H104" s="23"/>
      <c r="I104" s="23"/>
    </row>
    <row r="105" spans="2:9" x14ac:dyDescent="0.2">
      <c r="B105" s="27">
        <f>BETA!P105</f>
        <v>-4.2115995075000358E-3</v>
      </c>
      <c r="C105" s="29">
        <f>BETA!R105</f>
        <v>3.4829047777647443E-4</v>
      </c>
      <c r="D105" s="23"/>
      <c r="E105" s="23"/>
      <c r="F105" s="23"/>
      <c r="G105" s="23"/>
      <c r="H105" s="23"/>
      <c r="I105" s="23"/>
    </row>
    <row r="106" spans="2:9" x14ac:dyDescent="0.2">
      <c r="B106" s="27">
        <f>BETA!P106</f>
        <v>6.9430479794111016E-3</v>
      </c>
      <c r="C106" s="29">
        <f>BETA!R106</f>
        <v>1.5282128161085649E-2</v>
      </c>
      <c r="D106" s="23"/>
      <c r="E106" s="23"/>
      <c r="F106" s="23"/>
      <c r="G106" s="23"/>
      <c r="H106" s="23"/>
      <c r="I106" s="23"/>
    </row>
    <row r="107" spans="2:9" x14ac:dyDescent="0.2">
      <c r="B107" s="27">
        <f>BETA!P107</f>
        <v>5.3252796075666468E-3</v>
      </c>
      <c r="C107" s="29">
        <f>BETA!R107</f>
        <v>1.4901939909211013E-2</v>
      </c>
      <c r="D107" s="23"/>
      <c r="E107" s="23"/>
      <c r="F107" s="23"/>
      <c r="G107" s="23"/>
      <c r="H107" s="23"/>
      <c r="I107" s="23"/>
    </row>
    <row r="108" spans="2:9" x14ac:dyDescent="0.2">
      <c r="B108" s="27">
        <f>BETA!P108</f>
        <v>-4.5392702822867111E-3</v>
      </c>
      <c r="C108" s="29">
        <f>BETA!R108</f>
        <v>-2.9719869384927558E-2</v>
      </c>
      <c r="D108" s="23"/>
      <c r="E108" s="23"/>
      <c r="F108" s="23"/>
      <c r="G108" s="23"/>
      <c r="H108" s="23"/>
      <c r="I108" s="23"/>
    </row>
    <row r="109" spans="2:9" x14ac:dyDescent="0.2">
      <c r="B109" s="27">
        <f>BETA!P109</f>
        <v>-7.5624235424538054E-3</v>
      </c>
      <c r="C109" s="29">
        <f>BETA!R109</f>
        <v>-2.935500972791294E-2</v>
      </c>
      <c r="D109" s="23"/>
      <c r="E109" s="23"/>
      <c r="F109" s="23"/>
      <c r="G109" s="23"/>
      <c r="H109" s="23"/>
      <c r="I109" s="23"/>
    </row>
    <row r="110" spans="2:9" x14ac:dyDescent="0.2">
      <c r="B110" s="27">
        <f>BETA!P110</f>
        <v>8.31359400175153E-3</v>
      </c>
      <c r="C110" s="29">
        <f>BETA!R110</f>
        <v>-2.1529391937708917E-3</v>
      </c>
      <c r="D110" s="23"/>
      <c r="E110" s="23"/>
      <c r="F110" s="23"/>
      <c r="G110" s="23"/>
      <c r="H110" s="23"/>
      <c r="I110" s="23"/>
    </row>
    <row r="111" spans="2:9" x14ac:dyDescent="0.2">
      <c r="B111" s="27">
        <f>BETA!P111</f>
        <v>2.1005682726314045E-4</v>
      </c>
      <c r="C111" s="29">
        <f>BETA!R111</f>
        <v>-9.1840204510699206E-4</v>
      </c>
      <c r="D111" s="23"/>
      <c r="E111" s="23"/>
      <c r="F111" s="23"/>
      <c r="G111" s="23"/>
      <c r="H111" s="23"/>
      <c r="I111" s="23"/>
    </row>
    <row r="112" spans="2:9" x14ac:dyDescent="0.2">
      <c r="B112" s="27">
        <f>BETA!P112</f>
        <v>1.7309756434788475E-3</v>
      </c>
      <c r="C112" s="29">
        <f>BETA!R112</f>
        <v>1.2623723670611127E-2</v>
      </c>
      <c r="D112" s="23"/>
      <c r="E112" s="23"/>
      <c r="F112" s="23"/>
      <c r="G112" s="23"/>
      <c r="H112" s="23"/>
      <c r="I112" s="23"/>
    </row>
    <row r="113" spans="2:9" x14ac:dyDescent="0.2">
      <c r="B113" s="27">
        <f>BETA!P113</f>
        <v>1.1533108249442198E-2</v>
      </c>
      <c r="C113" s="29">
        <f>BETA!R113</f>
        <v>-6.688988150796652E-3</v>
      </c>
      <c r="D113" s="23"/>
      <c r="E113" s="23"/>
      <c r="F113" s="23"/>
      <c r="G113" s="23"/>
      <c r="H113" s="23"/>
      <c r="I113" s="23"/>
    </row>
    <row r="114" spans="2:9" x14ac:dyDescent="0.2">
      <c r="B114" s="27">
        <f>BETA!P114</f>
        <v>9.0505981136640532E-4</v>
      </c>
      <c r="C114" s="29">
        <f>BETA!R114</f>
        <v>4.3193187954783281E-3</v>
      </c>
      <c r="D114" s="23"/>
      <c r="E114" s="23"/>
      <c r="F114" s="23"/>
      <c r="G114" s="23"/>
      <c r="H114" s="23"/>
      <c r="I114" s="23"/>
    </row>
    <row r="115" spans="2:9" x14ac:dyDescent="0.2">
      <c r="B115" s="27">
        <f>BETA!P115</f>
        <v>-2.6892473991048786E-3</v>
      </c>
      <c r="C115" s="29">
        <f>BETA!R115</f>
        <v>-2.6646873623721246E-2</v>
      </c>
      <c r="D115" s="23"/>
      <c r="E115" s="23"/>
      <c r="F115" s="23"/>
      <c r="G115" s="23"/>
      <c r="H115" s="23"/>
      <c r="I115" s="23"/>
    </row>
    <row r="116" spans="2:9" x14ac:dyDescent="0.2">
      <c r="B116" s="27">
        <f>BETA!P116</f>
        <v>6.08895094294462E-3</v>
      </c>
      <c r="C116" s="29">
        <f>BETA!R116</f>
        <v>9.6185675280683874E-3</v>
      </c>
      <c r="D116" s="23"/>
      <c r="E116" s="23"/>
      <c r="F116" s="23"/>
      <c r="G116" s="23"/>
      <c r="H116" s="23"/>
      <c r="I116" s="23"/>
    </row>
    <row r="117" spans="2:9" x14ac:dyDescent="0.2">
      <c r="B117" s="27">
        <f>BETA!P117</f>
        <v>3.9034719100987324E-3</v>
      </c>
      <c r="C117" s="29">
        <f>BETA!R117</f>
        <v>9.8854185832727599E-3</v>
      </c>
      <c r="D117" s="23"/>
      <c r="E117" s="23"/>
      <c r="F117" s="23"/>
      <c r="G117" s="23"/>
      <c r="H117" s="23"/>
      <c r="I117" s="23"/>
    </row>
    <row r="118" spans="2:9" x14ac:dyDescent="0.2">
      <c r="B118" s="27">
        <f>BETA!P118</f>
        <v>1.8673555733628195E-3</v>
      </c>
      <c r="C118" s="29">
        <f>BETA!R118</f>
        <v>-1.9097977173567225E-2</v>
      </c>
      <c r="D118" s="23"/>
      <c r="E118" s="23"/>
      <c r="F118" s="23"/>
      <c r="G118" s="23"/>
      <c r="H118" s="23"/>
      <c r="I118" s="23"/>
    </row>
    <row r="119" spans="2:9" x14ac:dyDescent="0.2">
      <c r="B119" s="27">
        <f>BETA!P119</f>
        <v>-7.2442805509279062E-3</v>
      </c>
      <c r="C119" s="29">
        <f>BETA!R119</f>
        <v>-7.1290657369001507E-3</v>
      </c>
      <c r="D119" s="23"/>
      <c r="E119" s="23"/>
      <c r="F119" s="23"/>
      <c r="G119" s="23"/>
      <c r="H119" s="23"/>
      <c r="I119" s="23"/>
    </row>
    <row r="120" spans="2:9" x14ac:dyDescent="0.2">
      <c r="B120" s="27">
        <f>BETA!P120</f>
        <v>2.82282646966332E-3</v>
      </c>
      <c r="C120" s="29">
        <f>BETA!R120</f>
        <v>1.6623127556286942E-2</v>
      </c>
      <c r="D120" s="23"/>
      <c r="E120" s="23"/>
      <c r="F120" s="23"/>
      <c r="G120" s="23"/>
      <c r="H120" s="23"/>
      <c r="I120" s="23"/>
    </row>
    <row r="121" spans="2:9" x14ac:dyDescent="0.2">
      <c r="B121" s="27">
        <f>BETA!P121</f>
        <v>-1.7698228622297953E-3</v>
      </c>
      <c r="C121" s="29">
        <f>BETA!R121</f>
        <v>5.2258156476393011E-4</v>
      </c>
      <c r="D121" s="23"/>
      <c r="E121" s="23"/>
      <c r="F121" s="23"/>
      <c r="G121" s="23"/>
      <c r="H121" s="23"/>
      <c r="I121" s="23"/>
    </row>
    <row r="122" spans="2:9" x14ac:dyDescent="0.2">
      <c r="B122" s="27">
        <f>BETA!P122</f>
        <v>2.0565063782127051E-3</v>
      </c>
      <c r="C122" s="29">
        <f>BETA!R122</f>
        <v>-6.0868876837550222E-3</v>
      </c>
      <c r="D122" s="23"/>
      <c r="E122" s="23"/>
      <c r="F122" s="23"/>
      <c r="G122" s="23"/>
      <c r="H122" s="23"/>
      <c r="I122" s="23"/>
    </row>
    <row r="123" spans="2:9" x14ac:dyDescent="0.2">
      <c r="B123" s="27">
        <f>BETA!P123</f>
        <v>-7.1895159606478257E-3</v>
      </c>
      <c r="C123" s="29">
        <f>BETA!R123</f>
        <v>-2.1857932199800967E-3</v>
      </c>
      <c r="D123" s="23"/>
      <c r="E123" s="23"/>
      <c r="F123" s="23"/>
      <c r="G123" s="23"/>
      <c r="H123" s="23"/>
      <c r="I123" s="23"/>
    </row>
    <row r="124" spans="2:9" x14ac:dyDescent="0.2">
      <c r="B124" s="27">
        <f>BETA!P124</f>
        <v>7.8463728214358593E-3</v>
      </c>
      <c r="C124" s="29">
        <f>BETA!R124</f>
        <v>4.7298614647550167E-3</v>
      </c>
      <c r="D124" s="23"/>
      <c r="E124" s="23"/>
      <c r="F124" s="23"/>
      <c r="G124" s="23"/>
      <c r="H124" s="23"/>
      <c r="I124" s="23"/>
    </row>
    <row r="125" spans="2:9" x14ac:dyDescent="0.2">
      <c r="B125" s="27">
        <f>BETA!P125</f>
        <v>9.8505202045340509E-3</v>
      </c>
      <c r="C125" s="29">
        <f>BETA!R125</f>
        <v>1.3300945260122094E-2</v>
      </c>
      <c r="D125" s="23"/>
      <c r="E125" s="23"/>
      <c r="F125" s="23"/>
      <c r="G125" s="23"/>
      <c r="H125" s="23"/>
      <c r="I125" s="23"/>
    </row>
    <row r="126" spans="2:9" x14ac:dyDescent="0.2">
      <c r="B126" s="27">
        <f>BETA!P126</f>
        <v>2.1218762450238574E-2</v>
      </c>
      <c r="C126" s="29">
        <f>BETA!R126</f>
        <v>1.4264787966473597E-2</v>
      </c>
      <c r="D126" s="23"/>
      <c r="E126" s="23"/>
      <c r="F126" s="23"/>
      <c r="G126" s="23"/>
      <c r="H126" s="23"/>
      <c r="I126" s="23"/>
    </row>
    <row r="127" spans="2:9" x14ac:dyDescent="0.2">
      <c r="B127" s="27">
        <f>BETA!P127</f>
        <v>3.9735161934609101E-4</v>
      </c>
      <c r="C127" s="29">
        <f>BETA!R127</f>
        <v>-1.0991600384323164E-3</v>
      </c>
      <c r="D127" s="23"/>
      <c r="E127" s="23"/>
      <c r="F127" s="23"/>
      <c r="G127" s="23"/>
      <c r="H127" s="23"/>
      <c r="I127" s="23"/>
    </row>
    <row r="128" spans="2:9" x14ac:dyDescent="0.2">
      <c r="B128" s="27">
        <f>BETA!P128</f>
        <v>1.4977118645560743E-2</v>
      </c>
      <c r="C128" s="29">
        <f>BETA!R128</f>
        <v>2.6052023849243294E-2</v>
      </c>
      <c r="D128" s="23"/>
      <c r="E128" s="23"/>
      <c r="F128" s="23"/>
      <c r="G128" s="23"/>
      <c r="H128" s="23"/>
      <c r="I128" s="23"/>
    </row>
    <row r="129" spans="2:9" x14ac:dyDescent="0.2">
      <c r="B129" s="27">
        <f>BETA!P129</f>
        <v>3.083523005288399E-3</v>
      </c>
      <c r="C129" s="29">
        <f>BETA!R129</f>
        <v>1.7036057871280673E-2</v>
      </c>
      <c r="D129" s="23"/>
      <c r="E129" s="23"/>
      <c r="F129" s="23"/>
      <c r="G129" s="23"/>
      <c r="H129" s="23"/>
      <c r="I129" s="23"/>
    </row>
    <row r="130" spans="2:9" x14ac:dyDescent="0.2">
      <c r="B130" s="27">
        <f>BETA!P130</f>
        <v>-7.7921641353108145E-3</v>
      </c>
      <c r="C130" s="29">
        <f>BETA!R130</f>
        <v>-3.9202432504792254E-3</v>
      </c>
      <c r="D130" s="23"/>
      <c r="E130" s="23"/>
      <c r="F130" s="23"/>
      <c r="G130" s="23"/>
      <c r="H130" s="23"/>
      <c r="I130" s="23"/>
    </row>
    <row r="131" spans="2:9" x14ac:dyDescent="0.2">
      <c r="B131" s="27">
        <f>BETA!P131</f>
        <v>-3.0082821230220172E-3</v>
      </c>
      <c r="C131" s="29">
        <f>BETA!R131</f>
        <v>-3.9735903482522083E-3</v>
      </c>
      <c r="D131" s="23"/>
      <c r="E131" s="23"/>
      <c r="F131" s="23"/>
      <c r="G131" s="23"/>
      <c r="H131" s="23"/>
      <c r="I131" s="23"/>
    </row>
    <row r="132" spans="2:9" x14ac:dyDescent="0.2">
      <c r="B132" s="27">
        <f>BETA!P132</f>
        <v>1.7157056882647224E-4</v>
      </c>
      <c r="C132" s="29">
        <f>BETA!R132</f>
        <v>2.4995279061549094E-3</v>
      </c>
      <c r="D132" s="23"/>
      <c r="E132" s="23"/>
      <c r="F132" s="23"/>
      <c r="G132" s="23"/>
      <c r="H132" s="23"/>
      <c r="I132" s="23"/>
    </row>
    <row r="133" spans="2:9" x14ac:dyDescent="0.2">
      <c r="B133" s="27">
        <f>BETA!P133</f>
        <v>-4.5352456156945858E-3</v>
      </c>
      <c r="C133" s="29">
        <f>BETA!R133</f>
        <v>1.2442132428916126E-2</v>
      </c>
      <c r="D133" s="23"/>
      <c r="E133" s="23"/>
      <c r="F133" s="23"/>
      <c r="G133" s="23"/>
      <c r="H133" s="23"/>
      <c r="I133" s="23"/>
    </row>
    <row r="134" spans="2:9" x14ac:dyDescent="0.2">
      <c r="B134" s="27">
        <f>BETA!P134</f>
        <v>-1.6211136793689653E-2</v>
      </c>
      <c r="C134" s="29">
        <f>BETA!R134</f>
        <v>-3.5320822671723061E-2</v>
      </c>
      <c r="D134" s="23"/>
      <c r="E134" s="23"/>
      <c r="F134" s="23"/>
      <c r="G134" s="23"/>
      <c r="H134" s="23"/>
      <c r="I134" s="23"/>
    </row>
    <row r="135" spans="2:9" x14ac:dyDescent="0.2">
      <c r="B135" s="27">
        <f>BETA!P135</f>
        <v>-2.8479605759217826E-3</v>
      </c>
      <c r="C135" s="29">
        <f>BETA!R135</f>
        <v>-2.8290754622037851E-3</v>
      </c>
      <c r="D135" s="23"/>
      <c r="E135" s="23"/>
      <c r="F135" s="23"/>
      <c r="G135" s="23"/>
      <c r="H135" s="23"/>
      <c r="I135" s="23"/>
    </row>
    <row r="136" spans="2:9" x14ac:dyDescent="0.2">
      <c r="B136" s="27">
        <f>BETA!P136</f>
        <v>1.5832283052405101E-3</v>
      </c>
      <c r="C136" s="29">
        <f>BETA!R136</f>
        <v>-1.584261263948954E-2</v>
      </c>
      <c r="D136" s="23"/>
      <c r="E136" s="23"/>
      <c r="F136" s="23"/>
      <c r="G136" s="23"/>
      <c r="H136" s="23"/>
      <c r="I136" s="23"/>
    </row>
    <row r="137" spans="2:9" x14ac:dyDescent="0.2">
      <c r="B137" s="27">
        <f>BETA!P137</f>
        <v>-1.09448862254796E-3</v>
      </c>
      <c r="C137" s="29">
        <f>BETA!R137</f>
        <v>-4.148645789071227E-3</v>
      </c>
      <c r="D137" s="23"/>
      <c r="E137" s="23"/>
      <c r="F137" s="23"/>
      <c r="G137" s="23"/>
      <c r="H137" s="23"/>
      <c r="I137" s="23"/>
    </row>
    <row r="138" spans="2:9" x14ac:dyDescent="0.2">
      <c r="B138" s="27">
        <f>BETA!P138</f>
        <v>-1.1796500662764756E-3</v>
      </c>
      <c r="C138" s="29">
        <f>BETA!R138</f>
        <v>-9.9475593481200986E-3</v>
      </c>
      <c r="D138" s="23"/>
      <c r="E138" s="23"/>
      <c r="F138" s="23"/>
      <c r="G138" s="23"/>
      <c r="H138" s="23"/>
      <c r="I138" s="23"/>
    </row>
    <row r="139" spans="2:9" x14ac:dyDescent="0.2">
      <c r="B139" s="27">
        <f>BETA!P139</f>
        <v>8.6546186327263923E-4</v>
      </c>
      <c r="C139" s="29">
        <f>BETA!R139</f>
        <v>1.4385616866485502E-3</v>
      </c>
      <c r="D139" s="23"/>
      <c r="E139" s="23"/>
      <c r="F139" s="23"/>
      <c r="G139" s="23"/>
      <c r="H139" s="23"/>
      <c r="I139" s="23"/>
    </row>
    <row r="140" spans="2:9" x14ac:dyDescent="0.2">
      <c r="B140" s="27">
        <f>BETA!P140</f>
        <v>-1.7504078076159377E-2</v>
      </c>
      <c r="C140" s="29">
        <f>BETA!R140</f>
        <v>-1.2698583337127542E-2</v>
      </c>
      <c r="D140" s="23"/>
      <c r="E140" s="23"/>
      <c r="F140" s="23"/>
      <c r="G140" s="23"/>
      <c r="H140" s="23"/>
      <c r="I140" s="23"/>
    </row>
    <row r="141" spans="2:9" x14ac:dyDescent="0.2">
      <c r="B141" s="27">
        <f>BETA!P141</f>
        <v>4.871756580720356E-3</v>
      </c>
      <c r="C141" s="29">
        <f>BETA!R141</f>
        <v>7.6809576674630089E-4</v>
      </c>
      <c r="D141" s="23"/>
      <c r="E141" s="23"/>
      <c r="F141" s="23"/>
      <c r="G141" s="23"/>
      <c r="H141" s="23"/>
      <c r="I141" s="23"/>
    </row>
    <row r="142" spans="2:9" x14ac:dyDescent="0.2">
      <c r="B142" s="27">
        <f>BETA!P142</f>
        <v>-4.4256025667943951E-3</v>
      </c>
      <c r="C142" s="29">
        <f>BETA!R142</f>
        <v>-1.8606161578524527E-3</v>
      </c>
      <c r="D142" s="23"/>
      <c r="E142" s="23"/>
      <c r="F142" s="23"/>
      <c r="G142" s="23"/>
      <c r="H142" s="23"/>
      <c r="I142" s="23"/>
    </row>
    <row r="143" spans="2:9" x14ac:dyDescent="0.2">
      <c r="B143" s="27">
        <f>BETA!P143</f>
        <v>-4.6159844930971977E-3</v>
      </c>
      <c r="C143" s="29">
        <f>BETA!R143</f>
        <v>-2.1980706090614442E-2</v>
      </c>
      <c r="D143" s="23"/>
      <c r="E143" s="23"/>
      <c r="F143" s="23"/>
      <c r="G143" s="23"/>
      <c r="H143" s="23"/>
      <c r="I143" s="23"/>
    </row>
    <row r="144" spans="2:9" x14ac:dyDescent="0.2">
      <c r="B144" s="27">
        <f>BETA!P144</f>
        <v>1.2452092707068386E-2</v>
      </c>
      <c r="C144" s="29">
        <f>BETA!R144</f>
        <v>2.2749641153491665E-2</v>
      </c>
      <c r="D144" s="23"/>
      <c r="E144" s="23"/>
      <c r="F144" s="23"/>
      <c r="G144" s="23"/>
      <c r="H144" s="23"/>
      <c r="I144" s="23"/>
    </row>
    <row r="145" spans="2:9" x14ac:dyDescent="0.2">
      <c r="B145" s="27">
        <f>BETA!P145</f>
        <v>1.8411005128861463E-3</v>
      </c>
      <c r="C145" s="29">
        <f>BETA!R145</f>
        <v>3.2358532822882307E-4</v>
      </c>
      <c r="D145" s="23"/>
      <c r="E145" s="23"/>
      <c r="F145" s="23"/>
      <c r="G145" s="23"/>
      <c r="H145" s="23"/>
      <c r="I145" s="23"/>
    </row>
    <row r="146" spans="2:9" x14ac:dyDescent="0.2">
      <c r="B146" s="27">
        <f>BETA!P146</f>
        <v>2.4595532521498103E-3</v>
      </c>
      <c r="C146" s="29">
        <f>BETA!R146</f>
        <v>9.1383659637920885E-3</v>
      </c>
      <c r="D146" s="23"/>
      <c r="E146" s="23"/>
      <c r="F146" s="23"/>
      <c r="G146" s="23"/>
      <c r="H146" s="23"/>
      <c r="I146" s="23"/>
    </row>
    <row r="147" spans="2:9" x14ac:dyDescent="0.2">
      <c r="B147" s="27">
        <f>BETA!P147</f>
        <v>5.3296097139246211E-5</v>
      </c>
      <c r="C147" s="29">
        <f>BETA!R147</f>
        <v>-1.432833828326672E-2</v>
      </c>
      <c r="D147" s="23"/>
      <c r="E147" s="23"/>
      <c r="F147" s="23"/>
      <c r="G147" s="23"/>
      <c r="H147" s="23"/>
      <c r="I147" s="23"/>
    </row>
    <row r="148" spans="2:9" x14ac:dyDescent="0.2">
      <c r="B148" s="27">
        <f>BETA!P148</f>
        <v>-2.3534257605377792E-3</v>
      </c>
      <c r="C148" s="29">
        <f>BETA!R148</f>
        <v>-6.0996687737937974E-4</v>
      </c>
      <c r="D148" s="23"/>
      <c r="E148" s="23"/>
      <c r="F148" s="23"/>
      <c r="G148" s="23"/>
      <c r="H148" s="23"/>
      <c r="I148" s="23"/>
    </row>
    <row r="149" spans="2:9" x14ac:dyDescent="0.2">
      <c r="B149" s="27">
        <f>BETA!P149</f>
        <v>-2.810451284721027E-3</v>
      </c>
      <c r="C149" s="29">
        <f>BETA!R149</f>
        <v>-5.956526933853009E-3</v>
      </c>
      <c r="D149" s="23"/>
      <c r="E149" s="23"/>
      <c r="F149" s="23"/>
      <c r="G149" s="23"/>
      <c r="H149" s="23"/>
      <c r="I149" s="23"/>
    </row>
    <row r="150" spans="2:9" x14ac:dyDescent="0.2">
      <c r="B150" s="27">
        <f>BETA!P150</f>
        <v>-4.2587867931998457E-3</v>
      </c>
      <c r="C150" s="29">
        <f>BETA!R150</f>
        <v>1.5946032204422079E-3</v>
      </c>
      <c r="D150" s="23"/>
      <c r="E150" s="23"/>
      <c r="F150" s="23"/>
      <c r="G150" s="23"/>
      <c r="H150" s="23"/>
      <c r="I150" s="23"/>
    </row>
    <row r="151" spans="2:9" x14ac:dyDescent="0.2">
      <c r="B151" s="27">
        <f>BETA!P151</f>
        <v>-9.0276715254031985E-4</v>
      </c>
      <c r="C151" s="29">
        <f>BETA!R151</f>
        <v>2.0406504510268146E-3</v>
      </c>
      <c r="D151" s="23"/>
      <c r="E151" s="23"/>
      <c r="F151" s="23"/>
      <c r="G151" s="23"/>
      <c r="H151" s="23"/>
      <c r="I151" s="23"/>
    </row>
    <row r="152" spans="2:9" x14ac:dyDescent="0.2">
      <c r="B152" s="27">
        <f>BETA!P152</f>
        <v>-1.6706457243666906E-4</v>
      </c>
      <c r="C152" s="29">
        <f>BETA!R152</f>
        <v>-1.0698357936118258E-2</v>
      </c>
      <c r="D152" s="23"/>
      <c r="E152" s="23"/>
      <c r="F152" s="23"/>
      <c r="G152" s="23"/>
      <c r="H152" s="23"/>
      <c r="I152" s="23"/>
    </row>
    <row r="153" spans="2:9" x14ac:dyDescent="0.2">
      <c r="B153" s="27">
        <f>BETA!P153</f>
        <v>-7.5179585113724304E-3</v>
      </c>
      <c r="C153" s="29">
        <f>BETA!R153</f>
        <v>-8.1099418347006982E-3</v>
      </c>
      <c r="D153" s="23"/>
      <c r="E153" s="23"/>
      <c r="F153" s="23"/>
      <c r="G153" s="23"/>
      <c r="H153" s="23"/>
      <c r="I153" s="23"/>
    </row>
    <row r="154" spans="2:9" x14ac:dyDescent="0.2">
      <c r="B154" s="27">
        <f>BETA!P154</f>
        <v>-4.0730384417973526E-4</v>
      </c>
      <c r="C154" s="29">
        <f>BETA!R154</f>
        <v>-1.0356728336271452E-2</v>
      </c>
      <c r="D154" s="23"/>
      <c r="E154" s="23"/>
      <c r="F154" s="23"/>
      <c r="G154" s="23"/>
      <c r="H154" s="23"/>
      <c r="I154" s="23"/>
    </row>
    <row r="155" spans="2:9" x14ac:dyDescent="0.2">
      <c r="B155" s="27">
        <f>BETA!P155</f>
        <v>-1.8262709303397814E-3</v>
      </c>
      <c r="C155" s="29">
        <f>BETA!R155</f>
        <v>-1.3736770032241025E-2</v>
      </c>
      <c r="D155" s="23"/>
      <c r="E155" s="23"/>
      <c r="F155" s="23"/>
      <c r="G155" s="23"/>
      <c r="H155" s="23"/>
      <c r="I155" s="23"/>
    </row>
    <row r="156" spans="2:9" x14ac:dyDescent="0.2">
      <c r="B156" s="27">
        <f>BETA!P156</f>
        <v>-1.2669739573223351E-3</v>
      </c>
      <c r="C156" s="29">
        <f>BETA!R156</f>
        <v>3.9077482510207319E-3</v>
      </c>
      <c r="D156" s="23"/>
      <c r="E156" s="23"/>
      <c r="F156" s="23"/>
      <c r="G156" s="23"/>
      <c r="H156" s="23"/>
      <c r="I156" s="23"/>
    </row>
    <row r="157" spans="2:9" x14ac:dyDescent="0.2">
      <c r="B157" s="27">
        <f>BETA!P157</f>
        <v>-4.691266685348386E-3</v>
      </c>
      <c r="C157" s="29">
        <f>BETA!R157</f>
        <v>-3.0144162762645739E-3</v>
      </c>
      <c r="D157" s="23"/>
      <c r="E157" s="23"/>
      <c r="F157" s="23"/>
      <c r="G157" s="23"/>
      <c r="H157" s="23"/>
      <c r="I157" s="23"/>
    </row>
    <row r="158" spans="2:9" x14ac:dyDescent="0.2">
      <c r="B158" s="27">
        <f>BETA!P158</f>
        <v>1.5118593959787254E-4</v>
      </c>
      <c r="C158" s="29">
        <f>BETA!R158</f>
        <v>9.6058965998610038E-3</v>
      </c>
      <c r="D158" s="23"/>
      <c r="E158" s="23"/>
      <c r="F158" s="23"/>
      <c r="G158" s="23"/>
      <c r="H158" s="23"/>
      <c r="I158" s="23"/>
    </row>
    <row r="159" spans="2:9" x14ac:dyDescent="0.2">
      <c r="B159" s="27">
        <f>BETA!P159</f>
        <v>-1.6685071900488485E-2</v>
      </c>
      <c r="C159" s="29">
        <f>BETA!R159</f>
        <v>-2.1798300207934232E-2</v>
      </c>
      <c r="D159" s="23"/>
      <c r="E159" s="23"/>
      <c r="F159" s="23"/>
      <c r="G159" s="23"/>
      <c r="H159" s="23"/>
      <c r="I159" s="23"/>
    </row>
    <row r="160" spans="2:9" x14ac:dyDescent="0.2">
      <c r="B160" s="27">
        <f>BETA!P160</f>
        <v>-1.8960930548628291E-3</v>
      </c>
      <c r="C160" s="29">
        <f>BETA!R160</f>
        <v>5.7510888127700714E-3</v>
      </c>
      <c r="D160" s="23"/>
      <c r="E160" s="23"/>
      <c r="F160" s="23"/>
      <c r="G160" s="23"/>
      <c r="H160" s="23"/>
      <c r="I160" s="23"/>
    </row>
    <row r="161" spans="2:9" x14ac:dyDescent="0.2">
      <c r="B161" s="27">
        <f>BETA!P161</f>
        <v>8.7373617029685158E-3</v>
      </c>
      <c r="C161" s="29">
        <f>BETA!R161</f>
        <v>3.8015550983197975E-3</v>
      </c>
      <c r="D161" s="23"/>
      <c r="E161" s="23"/>
      <c r="F161" s="23"/>
      <c r="G161" s="23"/>
      <c r="H161" s="23"/>
      <c r="I161" s="23"/>
    </row>
    <row r="162" spans="2:9" x14ac:dyDescent="0.2">
      <c r="B162" s="27">
        <f>BETA!P162</f>
        <v>7.1525917889848304E-4</v>
      </c>
      <c r="C162" s="29">
        <f>BETA!R162</f>
        <v>-1.0237161788087161E-3</v>
      </c>
      <c r="D162" s="23"/>
      <c r="E162" s="23"/>
      <c r="F162" s="23"/>
      <c r="G162" s="23"/>
      <c r="H162" s="23"/>
      <c r="I162" s="23"/>
    </row>
    <row r="163" spans="2:9" x14ac:dyDescent="0.2">
      <c r="B163" s="27">
        <f>BETA!P163</f>
        <v>-1.0337174980048165E-2</v>
      </c>
      <c r="C163" s="29">
        <f>BETA!R163</f>
        <v>-5.9926555505588376E-3</v>
      </c>
      <c r="D163" s="23"/>
      <c r="E163" s="23"/>
      <c r="F163" s="23"/>
      <c r="G163" s="23"/>
      <c r="H163" s="23"/>
      <c r="I163" s="23"/>
    </row>
    <row r="164" spans="2:9" x14ac:dyDescent="0.2">
      <c r="B164" s="27">
        <f>BETA!P164</f>
        <v>7.3479896016783106E-3</v>
      </c>
      <c r="C164" s="29">
        <f>BETA!R164</f>
        <v>6.7178960848961172E-3</v>
      </c>
      <c r="D164" s="23"/>
      <c r="E164" s="23"/>
      <c r="F164" s="23"/>
      <c r="G164" s="23"/>
      <c r="H164" s="23"/>
      <c r="I164" s="23"/>
    </row>
    <row r="165" spans="2:9" x14ac:dyDescent="0.2">
      <c r="B165" s="27">
        <f>BETA!P165</f>
        <v>-1.1071023133415524E-2</v>
      </c>
      <c r="C165" s="29">
        <f>BETA!R165</f>
        <v>-4.7877661670228345E-3</v>
      </c>
      <c r="D165" s="23"/>
      <c r="E165" s="23"/>
      <c r="F165" s="23"/>
      <c r="G165" s="23"/>
      <c r="H165" s="23"/>
      <c r="I165" s="23"/>
    </row>
    <row r="166" spans="2:9" x14ac:dyDescent="0.2">
      <c r="B166" s="27">
        <f>BETA!P166</f>
        <v>2.1141080524546582E-3</v>
      </c>
      <c r="C166" s="29">
        <f>BETA!R166</f>
        <v>4.9156952092219873E-3</v>
      </c>
      <c r="D166" s="23"/>
      <c r="E166" s="23"/>
      <c r="F166" s="23"/>
      <c r="G166" s="23"/>
      <c r="H166" s="23"/>
      <c r="I166" s="23"/>
    </row>
    <row r="167" spans="2:9" x14ac:dyDescent="0.2">
      <c r="B167" s="27">
        <f>BETA!P167</f>
        <v>2.7828654672190714E-2</v>
      </c>
      <c r="C167" s="29">
        <f>BETA!R167</f>
        <v>2.0218910495133618E-2</v>
      </c>
      <c r="D167" s="23"/>
      <c r="E167" s="23"/>
      <c r="F167" s="23"/>
      <c r="G167" s="23"/>
      <c r="H167" s="23"/>
      <c r="I167" s="23"/>
    </row>
    <row r="168" spans="2:9" x14ac:dyDescent="0.2">
      <c r="B168" s="27">
        <f>BETA!P168</f>
        <v>1.0876407115093287E-2</v>
      </c>
      <c r="C168" s="29">
        <f>BETA!R168</f>
        <v>1.1260584778758619E-2</v>
      </c>
      <c r="D168" s="23"/>
      <c r="E168" s="23"/>
      <c r="F168" s="23"/>
      <c r="G168" s="23"/>
      <c r="H168" s="23"/>
      <c r="I168" s="23"/>
    </row>
    <row r="169" spans="2:9" x14ac:dyDescent="0.2">
      <c r="B169" s="27">
        <f>BETA!P169</f>
        <v>-1.5428260045641667E-3</v>
      </c>
      <c r="C169" s="29">
        <f>BETA!R169</f>
        <v>3.958768056689742E-3</v>
      </c>
      <c r="D169" s="23"/>
      <c r="E169" s="23"/>
      <c r="F169" s="23"/>
      <c r="G169" s="23"/>
      <c r="H169" s="23"/>
      <c r="I169" s="23"/>
    </row>
    <row r="170" spans="2:9" x14ac:dyDescent="0.2">
      <c r="B170" s="27">
        <f>BETA!P170</f>
        <v>-3.5042402514256147E-3</v>
      </c>
      <c r="C170" s="29">
        <f>BETA!R170</f>
        <v>-4.4960580615556909E-3</v>
      </c>
      <c r="D170" s="23"/>
      <c r="E170" s="23"/>
      <c r="F170" s="23"/>
      <c r="G170" s="23"/>
      <c r="H170" s="23"/>
      <c r="I170" s="23"/>
    </row>
    <row r="171" spans="2:9" x14ac:dyDescent="0.2">
      <c r="B171" s="27">
        <f>BETA!P171</f>
        <v>-1.2230115366702969E-3</v>
      </c>
      <c r="C171" s="29">
        <f>BETA!R171</f>
        <v>2.6835678636054536E-3</v>
      </c>
      <c r="D171" s="23"/>
      <c r="E171" s="23"/>
      <c r="F171" s="23"/>
      <c r="G171" s="23"/>
      <c r="H171" s="23"/>
      <c r="I171" s="23"/>
    </row>
    <row r="172" spans="2:9" x14ac:dyDescent="0.2">
      <c r="B172" s="27">
        <f>BETA!P172</f>
        <v>-2.8422404323494321E-4</v>
      </c>
      <c r="C172" s="29">
        <f>BETA!R172</f>
        <v>-4.5456502091069956E-3</v>
      </c>
      <c r="D172" s="23"/>
      <c r="E172" s="23"/>
      <c r="F172" s="23"/>
      <c r="G172" s="23"/>
      <c r="H172" s="23"/>
      <c r="I172" s="23"/>
    </row>
    <row r="173" spans="2:9" x14ac:dyDescent="0.2">
      <c r="B173" s="27">
        <f>BETA!P173</f>
        <v>-1.6024384651266172E-2</v>
      </c>
      <c r="C173" s="29">
        <f>BETA!R173</f>
        <v>-7.7336047163537565E-3</v>
      </c>
      <c r="D173" s="23"/>
      <c r="E173" s="23"/>
      <c r="F173" s="23"/>
      <c r="G173" s="23"/>
      <c r="H173" s="23"/>
      <c r="I173" s="23"/>
    </row>
    <row r="174" spans="2:9" x14ac:dyDescent="0.2">
      <c r="B174" s="27">
        <f>BETA!P174</f>
        <v>1.3618941970149144E-3</v>
      </c>
      <c r="C174" s="29">
        <f>BETA!R174</f>
        <v>2.0736832949886874E-2</v>
      </c>
      <c r="D174" s="23"/>
      <c r="E174" s="23"/>
      <c r="F174" s="23"/>
      <c r="G174" s="23"/>
      <c r="H174" s="23"/>
      <c r="I174" s="23"/>
    </row>
    <row r="175" spans="2:9" x14ac:dyDescent="0.2">
      <c r="B175" s="27">
        <f>BETA!P175</f>
        <v>3.4893998411097979E-3</v>
      </c>
      <c r="C175" s="29">
        <f>BETA!R175</f>
        <v>3.0615392828403291E-3</v>
      </c>
      <c r="D175" s="23"/>
      <c r="E175" s="23"/>
      <c r="F175" s="23"/>
      <c r="G175" s="23"/>
      <c r="H175" s="23"/>
      <c r="I175" s="23"/>
    </row>
    <row r="176" spans="2:9" x14ac:dyDescent="0.2">
      <c r="B176" s="27">
        <f>BETA!P176</f>
        <v>9.0771760011518069E-4</v>
      </c>
      <c r="C176" s="29">
        <f>BETA!R176</f>
        <v>1.1669973196287153E-2</v>
      </c>
      <c r="D176" s="23"/>
      <c r="E176" s="23"/>
      <c r="F176" s="23"/>
      <c r="G176" s="23"/>
      <c r="H176" s="23"/>
      <c r="I176" s="23"/>
    </row>
    <row r="177" spans="2:9" x14ac:dyDescent="0.2">
      <c r="B177" s="27">
        <f>BETA!P177</f>
        <v>1.273317556111738E-3</v>
      </c>
      <c r="C177" s="29">
        <f>BETA!R177</f>
        <v>6.024598509802726E-3</v>
      </c>
      <c r="D177" s="23"/>
      <c r="E177" s="23"/>
      <c r="F177" s="23"/>
      <c r="G177" s="23"/>
      <c r="H177" s="23"/>
      <c r="I177" s="23"/>
    </row>
    <row r="178" spans="2:9" x14ac:dyDescent="0.2">
      <c r="B178" s="27">
        <f>BETA!P178</f>
        <v>9.1240969151736382E-3</v>
      </c>
      <c r="C178" s="29">
        <f>BETA!R178</f>
        <v>1.3205548248514175E-3</v>
      </c>
      <c r="D178" s="23"/>
      <c r="E178" s="23"/>
      <c r="F178" s="23"/>
      <c r="G178" s="23"/>
      <c r="H178" s="23"/>
      <c r="I178" s="23"/>
    </row>
    <row r="179" spans="2:9" x14ac:dyDescent="0.2">
      <c r="B179" s="27">
        <f>BETA!P179</f>
        <v>-7.736802276319346E-3</v>
      </c>
      <c r="C179" s="29">
        <f>BETA!R179</f>
        <v>-8.3527913151575477E-3</v>
      </c>
      <c r="D179" s="23"/>
      <c r="E179" s="23"/>
      <c r="F179" s="23"/>
      <c r="G179" s="23"/>
      <c r="H179" s="23"/>
      <c r="I179" s="23"/>
    </row>
    <row r="180" spans="2:9" x14ac:dyDescent="0.2">
      <c r="B180" s="27">
        <f>BETA!P180</f>
        <v>-6.4059425143986348E-4</v>
      </c>
      <c r="C180" s="29">
        <f>BETA!R180</f>
        <v>-8.05721305208742E-3</v>
      </c>
      <c r="D180" s="23"/>
      <c r="E180" s="23"/>
      <c r="F180" s="23"/>
      <c r="G180" s="23"/>
      <c r="H180" s="23"/>
      <c r="I180" s="23"/>
    </row>
    <row r="181" spans="2:9" x14ac:dyDescent="0.2">
      <c r="B181" s="27">
        <f>BETA!P181</f>
        <v>-1.8056365268661787E-3</v>
      </c>
      <c r="C181" s="29">
        <f>BETA!R181</f>
        <v>2.3955997407981776E-3</v>
      </c>
      <c r="D181" s="23"/>
      <c r="E181" s="23"/>
      <c r="F181" s="23"/>
      <c r="G181" s="23"/>
      <c r="H181" s="23"/>
      <c r="I181" s="23"/>
    </row>
    <row r="182" spans="2:9" x14ac:dyDescent="0.2">
      <c r="B182" s="27">
        <f>BETA!P182</f>
        <v>-7.754843413153226E-3</v>
      </c>
      <c r="C182" s="29">
        <f>BETA!R182</f>
        <v>4.4914798229228146E-3</v>
      </c>
      <c r="D182" s="23"/>
      <c r="E182" s="23"/>
      <c r="F182" s="23"/>
      <c r="G182" s="23"/>
      <c r="H182" s="23"/>
      <c r="I182" s="23"/>
    </row>
    <row r="183" spans="2:9" x14ac:dyDescent="0.2">
      <c r="B183" s="27">
        <f>BETA!P183</f>
        <v>3.4325664039026296E-4</v>
      </c>
      <c r="C183" s="29">
        <f>BETA!R183</f>
        <v>3.8281029159531344E-3</v>
      </c>
      <c r="D183" s="23"/>
      <c r="E183" s="23"/>
      <c r="F183" s="23"/>
      <c r="G183" s="23"/>
      <c r="H183" s="23"/>
      <c r="I183" s="23"/>
    </row>
    <row r="184" spans="2:9" x14ac:dyDescent="0.2">
      <c r="B184" s="27">
        <f>BETA!P184</f>
        <v>5.3266854344767873E-3</v>
      </c>
      <c r="C184" s="29">
        <f>BETA!R184</f>
        <v>4.0538697673356229E-3</v>
      </c>
      <c r="D184" s="23"/>
      <c r="E184" s="23"/>
      <c r="F184" s="23"/>
      <c r="G184" s="23"/>
      <c r="H184" s="23"/>
      <c r="I184" s="23"/>
    </row>
    <row r="185" spans="2:9" x14ac:dyDescent="0.2">
      <c r="B185" s="27">
        <f>BETA!P185</f>
        <v>-4.8812406813046952E-3</v>
      </c>
      <c r="C185" s="29">
        <f>BETA!R185</f>
        <v>-1.0631115308210724E-2</v>
      </c>
      <c r="D185" s="23"/>
      <c r="E185" s="23"/>
      <c r="F185" s="23"/>
      <c r="G185" s="23"/>
      <c r="H185" s="23"/>
      <c r="I185" s="23"/>
    </row>
    <row r="186" spans="2:9" x14ac:dyDescent="0.2">
      <c r="B186" s="27">
        <f>BETA!P186</f>
        <v>4.5287177363614444E-4</v>
      </c>
      <c r="C186" s="29">
        <f>BETA!R186</f>
        <v>-1.3368715151154925E-3</v>
      </c>
      <c r="D186" s="23"/>
      <c r="E186" s="23"/>
      <c r="F186" s="23"/>
      <c r="G186" s="23"/>
      <c r="H186" s="23"/>
      <c r="I186" s="23"/>
    </row>
    <row r="187" spans="2:9" x14ac:dyDescent="0.2">
      <c r="B187" s="27">
        <f>BETA!P187</f>
        <v>6.6318324001012389E-4</v>
      </c>
      <c r="C187" s="29">
        <f>BETA!R187</f>
        <v>-3.2435939304825977E-4</v>
      </c>
      <c r="D187" s="23"/>
      <c r="E187" s="23"/>
      <c r="F187" s="23"/>
      <c r="G187" s="23"/>
      <c r="H187" s="23"/>
      <c r="I187" s="23"/>
    </row>
    <row r="188" spans="2:9" x14ac:dyDescent="0.2">
      <c r="B188" s="27">
        <f>BETA!P188</f>
        <v>-7.8569595085710106E-4</v>
      </c>
      <c r="C188" s="29">
        <f>BETA!R188</f>
        <v>-2.5796222154474066E-2</v>
      </c>
      <c r="D188" s="23"/>
      <c r="E188" s="23"/>
      <c r="F188" s="23"/>
      <c r="G188" s="23"/>
      <c r="H188" s="23"/>
      <c r="I188" s="23"/>
    </row>
    <row r="189" spans="2:9" x14ac:dyDescent="0.2">
      <c r="B189" s="27">
        <f>BETA!P189</f>
        <v>-6.8413487201610225E-3</v>
      </c>
      <c r="C189" s="29">
        <f>BETA!R189</f>
        <v>-9.1966202905805362E-3</v>
      </c>
      <c r="D189" s="23"/>
      <c r="E189" s="23"/>
      <c r="F189" s="23"/>
      <c r="G189" s="23"/>
      <c r="H189" s="23"/>
      <c r="I189" s="23"/>
    </row>
    <row r="190" spans="2:9" x14ac:dyDescent="0.2">
      <c r="B190" s="27">
        <f>BETA!P190</f>
        <v>4.3720760707735069E-4</v>
      </c>
      <c r="C190" s="29">
        <f>BETA!R190</f>
        <v>1.7690735874537601E-2</v>
      </c>
      <c r="D190" s="23"/>
      <c r="E190" s="23"/>
      <c r="F190" s="23"/>
      <c r="G190" s="23"/>
      <c r="H190" s="23"/>
      <c r="I190" s="23"/>
    </row>
    <row r="191" spans="2:9" x14ac:dyDescent="0.2">
      <c r="B191" s="27">
        <f>BETA!P191</f>
        <v>-5.5954094824314194E-3</v>
      </c>
      <c r="C191" s="29">
        <f>BETA!R191</f>
        <v>-1.0159949718973275E-2</v>
      </c>
      <c r="D191" s="23"/>
      <c r="E191" s="23"/>
      <c r="F191" s="23"/>
      <c r="G191" s="23"/>
      <c r="H191" s="23"/>
      <c r="I191" s="23"/>
    </row>
    <row r="192" spans="2:9" x14ac:dyDescent="0.2">
      <c r="B192" s="27">
        <f>BETA!P192</f>
        <v>2.659281807589352E-3</v>
      </c>
      <c r="C192" s="29">
        <f>BETA!R192</f>
        <v>1.6780720279837957E-2</v>
      </c>
      <c r="D192" s="23"/>
      <c r="E192" s="23"/>
      <c r="F192" s="23"/>
      <c r="G192" s="23"/>
      <c r="H192" s="23"/>
      <c r="I192" s="23"/>
    </row>
    <row r="193" spans="2:9" x14ac:dyDescent="0.2">
      <c r="B193" s="27">
        <f>BETA!P193</f>
        <v>-7.2054422553910523E-3</v>
      </c>
      <c r="C193" s="29">
        <f>BETA!R193</f>
        <v>-1.5587188848495896E-3</v>
      </c>
      <c r="D193" s="23"/>
      <c r="E193" s="23"/>
      <c r="F193" s="23"/>
      <c r="G193" s="23"/>
      <c r="H193" s="23"/>
      <c r="I193" s="23"/>
    </row>
    <row r="194" spans="2:9" x14ac:dyDescent="0.2">
      <c r="B194" s="27">
        <f>BETA!P194</f>
        <v>-7.9211647767451505E-3</v>
      </c>
      <c r="C194" s="29">
        <f>BETA!R194</f>
        <v>-1.6598406692473318E-2</v>
      </c>
      <c r="D194" s="23"/>
      <c r="E194" s="23"/>
      <c r="F194" s="23"/>
      <c r="G194" s="23"/>
      <c r="H194" s="23"/>
      <c r="I194" s="23"/>
    </row>
    <row r="195" spans="2:9" x14ac:dyDescent="0.2">
      <c r="B195" s="27">
        <f>BETA!P195</f>
        <v>-9.1694948447497739E-3</v>
      </c>
      <c r="C195" s="29">
        <f>BETA!R195</f>
        <v>-2.3522547352456857E-2</v>
      </c>
      <c r="D195" s="23"/>
      <c r="E195" s="23"/>
      <c r="F195" s="23"/>
      <c r="G195" s="23"/>
      <c r="H195" s="23"/>
      <c r="I195" s="23"/>
    </row>
    <row r="196" spans="2:9" x14ac:dyDescent="0.2">
      <c r="B196" s="27">
        <f>BETA!P196</f>
        <v>-1.6975632442061696E-3</v>
      </c>
      <c r="C196" s="29">
        <f>BETA!R196</f>
        <v>-9.8336809610222228E-3</v>
      </c>
      <c r="D196" s="23"/>
      <c r="E196" s="23"/>
      <c r="F196" s="23"/>
      <c r="G196" s="23"/>
      <c r="H196" s="23"/>
      <c r="I196" s="23"/>
    </row>
    <row r="197" spans="2:9" x14ac:dyDescent="0.2">
      <c r="B197" s="27">
        <f>BETA!P197</f>
        <v>3.4783412770819163E-3</v>
      </c>
      <c r="C197" s="29">
        <f>BETA!R197</f>
        <v>-1.5979618593896722E-3</v>
      </c>
      <c r="D197" s="23"/>
      <c r="E197" s="23"/>
      <c r="F197" s="23"/>
      <c r="G197" s="23"/>
      <c r="H197" s="23"/>
      <c r="I197" s="23"/>
    </row>
    <row r="198" spans="2:9" x14ac:dyDescent="0.2">
      <c r="B198" s="27">
        <f>BETA!P198</f>
        <v>-1.8259038411156004E-3</v>
      </c>
      <c r="C198" s="29">
        <f>BETA!R198</f>
        <v>-1.0733400165842817E-2</v>
      </c>
      <c r="D198" s="23"/>
      <c r="E198" s="23"/>
      <c r="F198" s="23"/>
      <c r="G198" s="23"/>
      <c r="H198" s="23"/>
      <c r="I198" s="23"/>
    </row>
    <row r="199" spans="2:9" x14ac:dyDescent="0.2">
      <c r="B199" s="27">
        <f>BETA!P199</f>
        <v>-4.714213661098271E-4</v>
      </c>
      <c r="C199" s="29">
        <f>BETA!R199</f>
        <v>-1.9054076214107072E-2</v>
      </c>
      <c r="D199" s="23"/>
      <c r="E199" s="23"/>
      <c r="F199" s="23"/>
      <c r="G199" s="23"/>
      <c r="H199" s="23"/>
      <c r="I199" s="23"/>
    </row>
    <row r="200" spans="2:9" x14ac:dyDescent="0.2">
      <c r="B200" s="27">
        <f>BETA!P200</f>
        <v>-3.9971818794499788E-3</v>
      </c>
      <c r="C200" s="29">
        <f>BETA!R200</f>
        <v>-1.5436698721142743E-2</v>
      </c>
      <c r="D200" s="23"/>
      <c r="E200" s="23"/>
      <c r="F200" s="23"/>
      <c r="G200" s="23"/>
      <c r="H200" s="23"/>
      <c r="I200" s="23"/>
    </row>
    <row r="201" spans="2:9" x14ac:dyDescent="0.2">
      <c r="B201" s="27">
        <f>BETA!P201</f>
        <v>-2.3649641750085487E-3</v>
      </c>
      <c r="C201" s="29">
        <f>BETA!R201</f>
        <v>1.5363762624465559E-3</v>
      </c>
      <c r="D201" s="23"/>
      <c r="E201" s="23"/>
      <c r="F201" s="23"/>
      <c r="G201" s="23"/>
      <c r="H201" s="23"/>
      <c r="I201" s="23"/>
    </row>
    <row r="202" spans="2:9" x14ac:dyDescent="0.2">
      <c r="B202" s="27">
        <f>BETA!P202</f>
        <v>-2.6637138627877851E-3</v>
      </c>
      <c r="C202" s="29">
        <f>BETA!R202</f>
        <v>1.0957045271493378E-2</v>
      </c>
      <c r="D202" s="23"/>
      <c r="E202" s="23"/>
      <c r="F202" s="23"/>
      <c r="G202" s="23"/>
      <c r="H202" s="23"/>
      <c r="I202" s="23"/>
    </row>
    <row r="203" spans="2:9" x14ac:dyDescent="0.2">
      <c r="B203" s="27">
        <f>BETA!P203</f>
        <v>-1.9597145126184503E-3</v>
      </c>
      <c r="C203" s="29">
        <f>BETA!R203</f>
        <v>-1.20656924480254E-3</v>
      </c>
      <c r="D203" s="23"/>
      <c r="E203" s="23"/>
      <c r="F203" s="23"/>
      <c r="G203" s="23"/>
      <c r="H203" s="23"/>
      <c r="I203" s="23"/>
    </row>
    <row r="204" spans="2:9" x14ac:dyDescent="0.2">
      <c r="B204" s="27">
        <f>BETA!P204</f>
        <v>4.3793043072123608E-4</v>
      </c>
      <c r="C204" s="29">
        <f>BETA!R204</f>
        <v>4.9955500855527919E-3</v>
      </c>
      <c r="D204" s="23"/>
      <c r="E204" s="23"/>
      <c r="F204" s="23"/>
      <c r="G204" s="23"/>
      <c r="H204" s="23"/>
      <c r="I204" s="23"/>
    </row>
    <row r="205" spans="2:9" x14ac:dyDescent="0.2">
      <c r="B205" s="27">
        <f>BETA!P205</f>
        <v>2.6540743480786182E-3</v>
      </c>
      <c r="C205" s="29">
        <f>BETA!R205</f>
        <v>-1.8704080269200095E-3</v>
      </c>
      <c r="D205" s="23"/>
      <c r="E205" s="23"/>
      <c r="F205" s="23"/>
      <c r="G205" s="23"/>
      <c r="H205" s="23"/>
      <c r="I205" s="23"/>
    </row>
    <row r="206" spans="2:9" x14ac:dyDescent="0.2">
      <c r="B206" s="27">
        <f>BETA!P206</f>
        <v>-2.1334046528090372E-2</v>
      </c>
      <c r="C206" s="29">
        <f>BETA!R206</f>
        <v>-1.0125080898637635E-2</v>
      </c>
      <c r="D206" s="23"/>
      <c r="E206" s="23"/>
      <c r="F206" s="23"/>
      <c r="G206" s="23"/>
      <c r="H206" s="23"/>
      <c r="I206" s="23"/>
    </row>
    <row r="207" spans="2:9" x14ac:dyDescent="0.2">
      <c r="B207" s="27">
        <f>BETA!P207</f>
        <v>-9.2638833756304197E-3</v>
      </c>
      <c r="C207" s="29">
        <f>BETA!R207</f>
        <v>-1.5772518535345523E-3</v>
      </c>
      <c r="D207" s="23"/>
      <c r="E207" s="23"/>
      <c r="F207" s="23"/>
      <c r="G207" s="23"/>
      <c r="H207" s="23"/>
      <c r="I207" s="23"/>
    </row>
    <row r="208" spans="2:9" x14ac:dyDescent="0.2">
      <c r="B208" s="27">
        <f>BETA!P208</f>
        <v>-3.1453770252930738E-2</v>
      </c>
      <c r="C208" s="29">
        <f>BETA!R208</f>
        <v>-3.4130187629914328E-2</v>
      </c>
      <c r="D208" s="23"/>
      <c r="E208" s="23"/>
      <c r="F208" s="23"/>
      <c r="G208" s="23"/>
      <c r="H208" s="23"/>
      <c r="I208" s="23"/>
    </row>
    <row r="209" spans="2:9" x14ac:dyDescent="0.2">
      <c r="B209" s="27">
        <f>BETA!P209</f>
        <v>5.9119119546984969E-2</v>
      </c>
      <c r="C209" s="29">
        <f>BETA!R209</f>
        <v>7.9407133831319046E-2</v>
      </c>
      <c r="D209" s="23"/>
      <c r="E209" s="23"/>
      <c r="F209" s="23"/>
      <c r="G209" s="23"/>
      <c r="H209" s="23"/>
      <c r="I209" s="23"/>
    </row>
    <row r="210" spans="2:9" x14ac:dyDescent="0.2">
      <c r="B210" s="27">
        <f>BETA!P210</f>
        <v>-3.3340434321021233E-2</v>
      </c>
      <c r="C210" s="29">
        <f>BETA!R210</f>
        <v>-3.4154258989929874E-2</v>
      </c>
      <c r="D210" s="23"/>
      <c r="E210" s="23"/>
      <c r="F210" s="23"/>
      <c r="G210" s="23"/>
      <c r="H210" s="23"/>
      <c r="I210" s="23"/>
    </row>
    <row r="211" spans="2:9" x14ac:dyDescent="0.2">
      <c r="B211" s="27">
        <f>BETA!P211</f>
        <v>-1.0241675881869918E-3</v>
      </c>
      <c r="C211" s="29">
        <f>BETA!R211</f>
        <v>-6.5779407114258601E-3</v>
      </c>
      <c r="D211" s="23"/>
      <c r="E211" s="23"/>
      <c r="F211" s="23"/>
      <c r="G211" s="23"/>
      <c r="H211" s="23"/>
      <c r="I211" s="23"/>
    </row>
    <row r="212" spans="2:9" x14ac:dyDescent="0.2">
      <c r="B212" s="27">
        <f>BETA!P212</f>
        <v>8.3200997516236254E-3</v>
      </c>
      <c r="C212" s="29">
        <f>BETA!R212</f>
        <v>-1.0561094686194728E-2</v>
      </c>
      <c r="D212" s="23"/>
      <c r="E212" s="23"/>
      <c r="F212" s="23"/>
      <c r="G212" s="23"/>
      <c r="H212" s="23"/>
      <c r="I212" s="23"/>
    </row>
    <row r="213" spans="2:9" x14ac:dyDescent="0.2">
      <c r="B213" s="27">
        <f>BETA!P213</f>
        <v>8.920150799809316E-3</v>
      </c>
      <c r="C213" s="29">
        <f>BETA!R213</f>
        <v>2.2388157770419595E-2</v>
      </c>
      <c r="D213" s="23"/>
      <c r="E213" s="23"/>
      <c r="F213" s="23"/>
      <c r="G213" s="23"/>
      <c r="H213" s="23"/>
      <c r="I213" s="23"/>
    </row>
    <row r="214" spans="2:9" x14ac:dyDescent="0.2">
      <c r="B214" s="27">
        <f>BETA!P214</f>
        <v>2.9230707787360169E-3</v>
      </c>
      <c r="C214" s="29">
        <f>BETA!R214</f>
        <v>2.5257574078823399E-3</v>
      </c>
      <c r="D214" s="23"/>
      <c r="E214" s="23"/>
      <c r="F214" s="23"/>
      <c r="G214" s="23"/>
      <c r="H214" s="23"/>
      <c r="I214" s="23"/>
    </row>
    <row r="215" spans="2:9" x14ac:dyDescent="0.2">
      <c r="B215" s="27">
        <f>BETA!P215</f>
        <v>2.6379154811810883E-4</v>
      </c>
      <c r="C215" s="29">
        <f>BETA!R215</f>
        <v>1.9011832851530796E-3</v>
      </c>
      <c r="D215" s="23"/>
      <c r="E215" s="23"/>
      <c r="F215" s="23"/>
      <c r="G215" s="23"/>
      <c r="H215" s="23"/>
      <c r="I215" s="23"/>
    </row>
    <row r="216" spans="2:9" x14ac:dyDescent="0.2">
      <c r="B216" s="27">
        <f>BETA!P216</f>
        <v>1.0143976180831781E-4</v>
      </c>
      <c r="C216" s="29">
        <f>BETA!R216</f>
        <v>2.2502160435816229E-3</v>
      </c>
      <c r="D216" s="23"/>
      <c r="E216" s="23"/>
      <c r="F216" s="23"/>
      <c r="G216" s="23"/>
      <c r="H216" s="23"/>
      <c r="I216" s="23"/>
    </row>
    <row r="217" spans="2:9" x14ac:dyDescent="0.2">
      <c r="B217" s="27">
        <f>BETA!P217</f>
        <v>-1.5998566295684954E-2</v>
      </c>
      <c r="C217" s="29">
        <f>BETA!R217</f>
        <v>-2.0841509629933534E-2</v>
      </c>
      <c r="D217" s="23"/>
      <c r="E217" s="23"/>
      <c r="F217" s="23"/>
      <c r="G217" s="23"/>
      <c r="H217" s="23"/>
      <c r="I217" s="23"/>
    </row>
    <row r="218" spans="2:9" x14ac:dyDescent="0.2">
      <c r="B218" s="27">
        <f>BETA!P218</f>
        <v>-3.6139892671273881E-3</v>
      </c>
      <c r="C218" s="29">
        <f>BETA!R218</f>
        <v>8.8260244544458143E-3</v>
      </c>
      <c r="D218" s="23"/>
      <c r="E218" s="23"/>
      <c r="F218" s="23"/>
      <c r="G218" s="23"/>
      <c r="H218" s="23"/>
      <c r="I218" s="23"/>
    </row>
    <row r="219" spans="2:9" x14ac:dyDescent="0.2">
      <c r="B219" s="27">
        <f>BETA!P219</f>
        <v>7.1141212488843154E-4</v>
      </c>
      <c r="C219" s="29">
        <f>BETA!R219</f>
        <v>8.7045893135436793E-3</v>
      </c>
      <c r="D219" s="23"/>
      <c r="E219" s="23"/>
      <c r="F219" s="23"/>
      <c r="G219" s="23"/>
      <c r="H219" s="23"/>
      <c r="I219" s="23"/>
    </row>
    <row r="220" spans="2:9" x14ac:dyDescent="0.2">
      <c r="B220" s="27">
        <f>BETA!P220</f>
        <v>-1.2021122981346261E-3</v>
      </c>
      <c r="C220" s="29">
        <f>BETA!R220</f>
        <v>-2.2111663992802633E-4</v>
      </c>
      <c r="D220" s="23"/>
      <c r="E220" s="23"/>
      <c r="F220" s="23"/>
      <c r="G220" s="23"/>
      <c r="H220" s="23"/>
      <c r="I220" s="23"/>
    </row>
    <row r="221" spans="2:9" x14ac:dyDescent="0.2">
      <c r="B221" s="27">
        <f>BETA!P221</f>
        <v>-3.4328359051979526E-3</v>
      </c>
      <c r="C221" s="29">
        <f>BETA!R221</f>
        <v>4.8639208581999888E-4</v>
      </c>
      <c r="D221" s="23"/>
      <c r="E221" s="23"/>
      <c r="F221" s="23"/>
      <c r="G221" s="23"/>
      <c r="H221" s="23"/>
      <c r="I221" s="23"/>
    </row>
    <row r="222" spans="2:9" x14ac:dyDescent="0.2">
      <c r="B222" s="27">
        <f>BETA!P222</f>
        <v>-9.2286579195106459E-3</v>
      </c>
      <c r="C222" s="29">
        <f>BETA!R222</f>
        <v>-5.9413139210025669E-3</v>
      </c>
      <c r="D222" s="23"/>
      <c r="E222" s="23"/>
      <c r="F222" s="23"/>
      <c r="G222" s="23"/>
      <c r="H222" s="23"/>
      <c r="I222" s="23"/>
    </row>
    <row r="223" spans="2:9" x14ac:dyDescent="0.2">
      <c r="B223" s="27">
        <f>BETA!P223</f>
        <v>1.6096749326382539E-3</v>
      </c>
      <c r="C223" s="29">
        <f>BETA!R223</f>
        <v>-3.3854547012446457E-3</v>
      </c>
      <c r="D223" s="23"/>
      <c r="E223" s="23"/>
      <c r="F223" s="23"/>
      <c r="G223" s="23"/>
      <c r="H223" s="23"/>
      <c r="I223" s="23"/>
    </row>
    <row r="224" spans="2:9" x14ac:dyDescent="0.2">
      <c r="B224" s="27">
        <f>BETA!P224</f>
        <v>-4.5034122414071001E-3</v>
      </c>
      <c r="C224" s="29">
        <f>BETA!R224</f>
        <v>6.6265168764070622E-3</v>
      </c>
      <c r="D224" s="23"/>
      <c r="E224" s="23"/>
      <c r="F224" s="23"/>
      <c r="G224" s="23"/>
      <c r="H224" s="23"/>
      <c r="I224" s="23"/>
    </row>
    <row r="225" spans="2:9" x14ac:dyDescent="0.2">
      <c r="B225" s="27">
        <f>BETA!P225</f>
        <v>-1.5354725150772532E-3</v>
      </c>
      <c r="C225" s="29">
        <f>BETA!R225</f>
        <v>-9.7548712332399881E-3</v>
      </c>
      <c r="D225" s="23"/>
      <c r="E225" s="23"/>
      <c r="F225" s="23"/>
      <c r="G225" s="23"/>
      <c r="H225" s="23"/>
      <c r="I225" s="23"/>
    </row>
    <row r="226" spans="2:9" x14ac:dyDescent="0.2">
      <c r="B226" s="27">
        <f>BETA!P226</f>
        <v>-3.5886498881367414E-3</v>
      </c>
      <c r="C226" s="29">
        <f>BETA!R226</f>
        <v>-1.2092712256301576E-3</v>
      </c>
      <c r="D226" s="23"/>
      <c r="E226" s="23"/>
      <c r="F226" s="23"/>
      <c r="G226" s="23"/>
      <c r="H226" s="23"/>
      <c r="I226" s="23"/>
    </row>
    <row r="227" spans="2:9" x14ac:dyDescent="0.2">
      <c r="B227" s="27">
        <f>BETA!P227</f>
        <v>1.4564128305212892E-2</v>
      </c>
      <c r="C227" s="29">
        <f>BETA!R227</f>
        <v>6.5216651393090437E-3</v>
      </c>
      <c r="D227" s="23"/>
      <c r="E227" s="23"/>
      <c r="F227" s="23"/>
      <c r="G227" s="23"/>
      <c r="H227" s="23"/>
      <c r="I227" s="23"/>
    </row>
    <row r="228" spans="2:9" x14ac:dyDescent="0.2">
      <c r="B228" s="27">
        <f>BETA!P228</f>
        <v>6.1859498997463545E-4</v>
      </c>
      <c r="C228" s="29">
        <f>BETA!R228</f>
        <v>7.8939608999314386E-3</v>
      </c>
      <c r="D228" s="23"/>
      <c r="E228" s="23"/>
      <c r="F228" s="23"/>
      <c r="G228" s="23"/>
      <c r="H228" s="23"/>
      <c r="I228" s="23"/>
    </row>
    <row r="229" spans="2:9" x14ac:dyDescent="0.2">
      <c r="B229" s="27">
        <f>BETA!P229</f>
        <v>5.2058565928026108E-3</v>
      </c>
      <c r="C229" s="29">
        <f>BETA!R229</f>
        <v>1.2641727482589397E-2</v>
      </c>
      <c r="D229" s="23"/>
      <c r="E229" s="23"/>
      <c r="F229" s="23"/>
      <c r="G229" s="23"/>
      <c r="H229" s="23"/>
      <c r="I229" s="23"/>
    </row>
    <row r="230" spans="2:9" x14ac:dyDescent="0.2">
      <c r="B230" s="27">
        <f>BETA!P230</f>
        <v>-2.3535989498908993E-4</v>
      </c>
      <c r="C230" s="29">
        <f>BETA!R230</f>
        <v>-3.7144710263210517E-3</v>
      </c>
      <c r="D230" s="23"/>
      <c r="E230" s="23"/>
      <c r="F230" s="23"/>
      <c r="G230" s="23"/>
      <c r="H230" s="23"/>
      <c r="I230" s="23"/>
    </row>
    <row r="231" spans="2:9" x14ac:dyDescent="0.2">
      <c r="B231" s="27">
        <f>BETA!P231</f>
        <v>9.8723093239107794E-3</v>
      </c>
      <c r="C231" s="29">
        <f>BETA!R231</f>
        <v>-2.2792032658626588E-3</v>
      </c>
      <c r="D231" s="23"/>
      <c r="E231" s="23"/>
      <c r="F231" s="23"/>
      <c r="G231" s="23"/>
      <c r="H231" s="23"/>
      <c r="I231" s="23"/>
    </row>
    <row r="232" spans="2:9" x14ac:dyDescent="0.2">
      <c r="B232" s="27">
        <f>BETA!P232</f>
        <v>-1.7214660063074874E-3</v>
      </c>
      <c r="C232" s="29">
        <f>BETA!R232</f>
        <v>9.5640181380021137E-3</v>
      </c>
      <c r="D232" s="23"/>
      <c r="E232" s="23"/>
      <c r="F232" s="23"/>
      <c r="G232" s="23"/>
      <c r="H232" s="23"/>
      <c r="I232" s="23"/>
    </row>
    <row r="233" spans="2:9" x14ac:dyDescent="0.2">
      <c r="B233" s="27">
        <f>BETA!P233</f>
        <v>2.5275892638247717E-3</v>
      </c>
      <c r="C233" s="29">
        <f>BETA!R233</f>
        <v>8.4395991185936027E-3</v>
      </c>
      <c r="D233" s="23"/>
      <c r="E233" s="23"/>
      <c r="F233" s="23"/>
      <c r="G233" s="23"/>
      <c r="H233" s="23"/>
      <c r="I233" s="23"/>
    </row>
    <row r="234" spans="2:9" x14ac:dyDescent="0.2">
      <c r="B234" s="27">
        <f>BETA!P234</f>
        <v>-1.2683604913330856E-2</v>
      </c>
      <c r="C234" s="29">
        <f>BETA!R234</f>
        <v>-4.6082975558748768E-2</v>
      </c>
      <c r="D234" s="23"/>
      <c r="E234" s="23"/>
      <c r="F234" s="23"/>
      <c r="G234" s="23"/>
      <c r="H234" s="23"/>
      <c r="I234" s="23"/>
    </row>
    <row r="235" spans="2:9" x14ac:dyDescent="0.2">
      <c r="B235" s="27">
        <f>BETA!P235</f>
        <v>8.2296898048213867E-3</v>
      </c>
      <c r="C235" s="29">
        <f>BETA!R235</f>
        <v>5.2663682583918535E-3</v>
      </c>
      <c r="D235" s="23"/>
      <c r="E235" s="23"/>
      <c r="F235" s="23"/>
      <c r="G235" s="23"/>
      <c r="H235" s="23"/>
      <c r="I235" s="23"/>
    </row>
    <row r="236" spans="2:9" x14ac:dyDescent="0.2">
      <c r="B236" s="27">
        <f>BETA!P236</f>
        <v>-6.5658132725326659E-3</v>
      </c>
      <c r="C236" s="29">
        <f>BETA!R236</f>
        <v>-1.5381438738695682E-2</v>
      </c>
      <c r="D236" s="23"/>
      <c r="E236" s="23"/>
      <c r="F236" s="23"/>
      <c r="G236" s="23"/>
      <c r="H236" s="23"/>
      <c r="I236" s="23"/>
    </row>
    <row r="237" spans="2:9" x14ac:dyDescent="0.2">
      <c r="B237" s="27">
        <f>BETA!P237</f>
        <v>-1.5514458257305803E-3</v>
      </c>
      <c r="C237" s="29">
        <f>BETA!R237</f>
        <v>-5.9442333234475406E-3</v>
      </c>
      <c r="D237" s="23"/>
      <c r="E237" s="23"/>
      <c r="F237" s="23"/>
      <c r="G237" s="23"/>
      <c r="H237" s="23"/>
      <c r="I237" s="23"/>
    </row>
    <row r="238" spans="2:9" x14ac:dyDescent="0.2">
      <c r="B238" s="27">
        <f>BETA!P238</f>
        <v>-1.2189673235659356E-3</v>
      </c>
      <c r="C238" s="29">
        <f>BETA!R238</f>
        <v>-3.3074585711644522E-3</v>
      </c>
      <c r="D238" s="23"/>
      <c r="E238" s="23"/>
      <c r="F238" s="23"/>
      <c r="G238" s="23"/>
      <c r="H238" s="23"/>
      <c r="I238" s="23"/>
    </row>
    <row r="239" spans="2:9" x14ac:dyDescent="0.2">
      <c r="B239" s="27">
        <f>BETA!P239</f>
        <v>-7.6366957738424422E-3</v>
      </c>
      <c r="C239" s="29">
        <f>BETA!R239</f>
        <v>-1.8014322513639942E-2</v>
      </c>
      <c r="D239" s="23"/>
      <c r="E239" s="23"/>
      <c r="F239" s="23"/>
      <c r="G239" s="23"/>
      <c r="H239" s="23"/>
      <c r="I239" s="23"/>
    </row>
    <row r="240" spans="2:9" x14ac:dyDescent="0.2">
      <c r="B240" s="27">
        <f>BETA!P240</f>
        <v>-8.2340214289239756E-3</v>
      </c>
      <c r="C240" s="29">
        <f>BETA!R240</f>
        <v>-1.1118030385991906E-2</v>
      </c>
      <c r="D240" s="23"/>
      <c r="E240" s="23"/>
      <c r="F240" s="23"/>
      <c r="G240" s="23"/>
      <c r="H240" s="23"/>
      <c r="I240" s="23"/>
    </row>
    <row r="241" spans="2:9" x14ac:dyDescent="0.2">
      <c r="B241" s="27">
        <f>BETA!P241</f>
        <v>6.2529482750530883E-3</v>
      </c>
      <c r="C241" s="29">
        <f>BETA!R241</f>
        <v>1.0930615307900265E-2</v>
      </c>
      <c r="D241" s="23"/>
      <c r="E241" s="23"/>
      <c r="F241" s="23"/>
      <c r="G241" s="23"/>
      <c r="H241" s="23"/>
      <c r="I241" s="23"/>
    </row>
    <row r="242" spans="2:9" x14ac:dyDescent="0.2">
      <c r="B242" s="27">
        <f>BETA!P242</f>
        <v>6.2333018062684757E-3</v>
      </c>
      <c r="C242" s="29">
        <f>BETA!R242</f>
        <v>1.0534263538010282E-2</v>
      </c>
      <c r="D242" s="23"/>
      <c r="E242" s="23"/>
      <c r="F242" s="23"/>
      <c r="G242" s="23"/>
      <c r="H242" s="23"/>
      <c r="I242" s="23"/>
    </row>
    <row r="243" spans="2:9" x14ac:dyDescent="0.2">
      <c r="B243" s="27">
        <f>BETA!P243</f>
        <v>1.1448150114297296E-2</v>
      </c>
      <c r="C243" s="29">
        <f>BETA!R243</f>
        <v>2.3870105958009216E-2</v>
      </c>
      <c r="D243" s="23"/>
      <c r="E243" s="23"/>
      <c r="F243" s="23"/>
      <c r="G243" s="23"/>
      <c r="H243" s="23"/>
      <c r="I243" s="23"/>
    </row>
    <row r="244" spans="2:9" x14ac:dyDescent="0.2">
      <c r="B244" s="27">
        <f>BETA!P244</f>
        <v>1.0627562420871452E-2</v>
      </c>
      <c r="C244" s="29">
        <f>BETA!R244</f>
        <v>4.517127565134795E-3</v>
      </c>
      <c r="D244" s="23"/>
      <c r="E244" s="23"/>
      <c r="F244" s="23"/>
      <c r="G244" s="23"/>
      <c r="H244" s="23"/>
      <c r="I244" s="23"/>
    </row>
    <row r="245" spans="2:9" x14ac:dyDescent="0.2">
      <c r="B245" s="27">
        <f>BETA!P245</f>
        <v>-4.7347887055635756E-3</v>
      </c>
      <c r="C245" s="29">
        <f>BETA!R245</f>
        <v>-2.1205088141631706E-3</v>
      </c>
      <c r="D245" s="23"/>
      <c r="E245" s="23"/>
      <c r="F245" s="23"/>
      <c r="G245" s="23"/>
      <c r="H245" s="23"/>
      <c r="I245" s="23"/>
    </row>
    <row r="246" spans="2:9" x14ac:dyDescent="0.2">
      <c r="B246" s="27">
        <f>BETA!P246</f>
        <v>7.8701061841888933E-4</v>
      </c>
      <c r="C246" s="29">
        <f>BETA!R246</f>
        <v>-1.8139226725903231E-2</v>
      </c>
      <c r="D246" s="23"/>
      <c r="E246" s="23"/>
      <c r="F246" s="23"/>
      <c r="G246" s="23"/>
      <c r="H246" s="23"/>
      <c r="I246" s="23"/>
    </row>
    <row r="247" spans="2:9" x14ac:dyDescent="0.2">
      <c r="B247" s="27">
        <f>BETA!P247</f>
        <v>-6.6350684573203509E-3</v>
      </c>
      <c r="C247" s="29">
        <f>BETA!R247</f>
        <v>-3.4553488572692825E-3</v>
      </c>
      <c r="D247" s="23"/>
      <c r="E247" s="23"/>
      <c r="F247" s="23"/>
      <c r="G247" s="23"/>
      <c r="H247" s="23"/>
      <c r="I247" s="23"/>
    </row>
    <row r="248" spans="2:9" x14ac:dyDescent="0.2">
      <c r="B248" s="27">
        <f>BETA!P248</f>
        <v>-2.7735150372245579E-4</v>
      </c>
      <c r="C248" s="29">
        <f>BETA!R248</f>
        <v>-4.2085852384045955E-3</v>
      </c>
      <c r="D248" s="23"/>
      <c r="E248" s="23"/>
      <c r="F248" s="23"/>
      <c r="G248" s="23"/>
      <c r="H248" s="23"/>
      <c r="I248" s="23"/>
    </row>
    <row r="249" spans="2:9" x14ac:dyDescent="0.2">
      <c r="B249" s="27">
        <f>BETA!P249</f>
        <v>-4.7373411951452064E-3</v>
      </c>
      <c r="C249" s="29">
        <f>BETA!R249</f>
        <v>-1.5305770479501219E-3</v>
      </c>
      <c r="D249" s="23"/>
      <c r="E249" s="23"/>
      <c r="F249" s="23"/>
      <c r="G249" s="23"/>
      <c r="H249" s="23"/>
      <c r="I249" s="23"/>
    </row>
    <row r="250" spans="2:9" x14ac:dyDescent="0.2">
      <c r="B250" s="27">
        <f>BETA!P250</f>
        <v>3.6662425883860768E-4</v>
      </c>
      <c r="C250" s="29">
        <f>BETA!R250</f>
        <v>3.7064534648487421E-3</v>
      </c>
      <c r="D250" s="23"/>
      <c r="E250" s="23"/>
      <c r="F250" s="23"/>
      <c r="G250" s="23"/>
      <c r="H250" s="23"/>
      <c r="I250" s="23"/>
    </row>
    <row r="251" spans="2:9" x14ac:dyDescent="0.2">
      <c r="B251" s="27">
        <f>BETA!P251</f>
        <v>1.4959596068454856E-3</v>
      </c>
      <c r="C251" s="29">
        <f>BETA!R251</f>
        <v>1.6920411935412823E-2</v>
      </c>
      <c r="D251" s="23"/>
      <c r="E251" s="23"/>
      <c r="F251" s="23"/>
      <c r="G251" s="23"/>
      <c r="H251" s="23"/>
      <c r="I251" s="23"/>
    </row>
    <row r="252" spans="2:9" x14ac:dyDescent="0.2">
      <c r="B252" s="27">
        <f>BETA!P252</f>
        <v>-4.919222818745482E-3</v>
      </c>
      <c r="C252" s="29">
        <f>BETA!R252</f>
        <v>-5.7913018972662773E-3</v>
      </c>
      <c r="D252" s="23"/>
      <c r="E252" s="23"/>
      <c r="F252" s="23"/>
      <c r="G252" s="23"/>
      <c r="H252" s="23"/>
      <c r="I252" s="23"/>
    </row>
    <row r="253" spans="2:9" x14ac:dyDescent="0.2">
      <c r="B253" s="27">
        <f>BETA!P253</f>
        <v>-8.9335807539531343E-3</v>
      </c>
      <c r="C253" s="29">
        <f>BETA!R253</f>
        <v>-8.7733963456874554E-3</v>
      </c>
      <c r="D253" s="23"/>
      <c r="E253" s="23"/>
      <c r="F253" s="23"/>
      <c r="G253" s="23"/>
      <c r="H253" s="23"/>
      <c r="I253" s="23"/>
    </row>
    <row r="254" spans="2:9" x14ac:dyDescent="0.2">
      <c r="B254" s="27">
        <f>BETA!P254</f>
        <v>-7.2320691689827946E-3</v>
      </c>
      <c r="C254" s="29">
        <f>BETA!R254</f>
        <v>-4.6137165802060492E-5</v>
      </c>
      <c r="D254" s="23"/>
      <c r="E254" s="23"/>
      <c r="F254" s="23"/>
      <c r="G254" s="23"/>
      <c r="H254" s="23"/>
      <c r="I254" s="23"/>
    </row>
    <row r="255" spans="2:9" x14ac:dyDescent="0.2">
      <c r="B255" s="27">
        <f>BETA!P255</f>
        <v>4.9777724931510505E-3</v>
      </c>
      <c r="C255" s="29">
        <f>BETA!R255</f>
        <v>6.0717757833865394E-3</v>
      </c>
      <c r="D255" s="23"/>
      <c r="E255" s="23"/>
      <c r="F255" s="23"/>
      <c r="G255" s="23"/>
      <c r="H255" s="23"/>
      <c r="I255" s="23"/>
    </row>
    <row r="256" spans="2:9" x14ac:dyDescent="0.2">
      <c r="B256" s="27">
        <f>BETA!P256</f>
        <v>-2.6224789323213695E-3</v>
      </c>
      <c r="C256" s="29">
        <f>BETA!R256</f>
        <v>-7.8265672750095373E-3</v>
      </c>
      <c r="D256" s="23"/>
      <c r="E256" s="23"/>
      <c r="F256" s="23"/>
      <c r="G256" s="23"/>
      <c r="H256" s="23"/>
      <c r="I256" s="23"/>
    </row>
    <row r="257" spans="2:9" x14ac:dyDescent="0.2">
      <c r="B257" s="27">
        <f>BETA!P257</f>
        <v>-7.4546326341143887E-3</v>
      </c>
      <c r="C257" s="29">
        <f>BETA!R257</f>
        <v>2.492730829602479E-3</v>
      </c>
      <c r="D257" s="23"/>
      <c r="E257" s="23"/>
      <c r="F257" s="23"/>
      <c r="G257" s="23"/>
      <c r="H257" s="23"/>
      <c r="I257" s="23"/>
    </row>
    <row r="258" spans="2:9" x14ac:dyDescent="0.2">
      <c r="B258" s="27">
        <f>BETA!P258</f>
        <v>-1.2440175594696293E-3</v>
      </c>
      <c r="C258" s="29">
        <f>BETA!R258</f>
        <v>-5.0727479240396129E-4</v>
      </c>
      <c r="D258" s="23"/>
      <c r="E258" s="23"/>
      <c r="F258" s="23"/>
      <c r="G258" s="23"/>
      <c r="H258" s="23"/>
      <c r="I258" s="23"/>
    </row>
    <row r="259" spans="2:9" x14ac:dyDescent="0.2">
      <c r="B259" s="27">
        <f>BETA!P259</f>
        <v>1.0173721478841496E-2</v>
      </c>
      <c r="C259" s="29">
        <f>BETA!R259</f>
        <v>-2.5402410722325831E-3</v>
      </c>
      <c r="D259" s="23"/>
      <c r="E259" s="23"/>
      <c r="F259" s="23"/>
      <c r="G259" s="23"/>
      <c r="H259" s="23"/>
      <c r="I259" s="23"/>
    </row>
    <row r="260" spans="2:9" x14ac:dyDescent="0.2">
      <c r="B260" s="27">
        <f>BETA!P260</f>
        <v>-1.4442352614558571E-3</v>
      </c>
      <c r="C260" s="29">
        <f>BETA!R260</f>
        <v>-7.8647271061348719E-4</v>
      </c>
      <c r="D260" s="23"/>
      <c r="E260" s="23"/>
      <c r="F260" s="23"/>
      <c r="G260" s="23"/>
      <c r="H260" s="23"/>
      <c r="I260" s="23"/>
    </row>
    <row r="261" spans="2:9" x14ac:dyDescent="0.2">
      <c r="B261" s="27">
        <f>BETA!P261</f>
        <v>6.2282044198802011E-3</v>
      </c>
      <c r="C261" s="29">
        <f>BETA!R261</f>
        <v>3.0037685192608383E-3</v>
      </c>
      <c r="D261" s="23"/>
      <c r="E261" s="23"/>
      <c r="F261" s="23"/>
      <c r="G261" s="23"/>
      <c r="H261" s="23"/>
      <c r="I261" s="23"/>
    </row>
    <row r="262" spans="2:9" x14ac:dyDescent="0.2">
      <c r="B262" s="27">
        <f>BETA!P262</f>
        <v>-4.5988276376829288E-3</v>
      </c>
      <c r="C262" s="29">
        <f>BETA!R262</f>
        <v>3.2294526358520812E-4</v>
      </c>
      <c r="D262" s="23"/>
      <c r="E262" s="23"/>
      <c r="F262" s="23"/>
      <c r="G262" s="23"/>
      <c r="H262" s="23"/>
      <c r="I262" s="23"/>
    </row>
    <row r="263" spans="2:9" x14ac:dyDescent="0.2">
      <c r="B263" s="27">
        <f>BETA!P263</f>
        <v>1.2375640133173424E-2</v>
      </c>
      <c r="C263" s="29">
        <f>BETA!R263</f>
        <v>-6.5716637839235191E-3</v>
      </c>
      <c r="D263" s="23"/>
      <c r="E263" s="23"/>
      <c r="F263" s="23"/>
      <c r="G263" s="23"/>
      <c r="H263" s="23"/>
      <c r="I263" s="23"/>
    </row>
    <row r="264" spans="2:9" x14ac:dyDescent="0.2">
      <c r="B264" s="27">
        <f>BETA!P264</f>
        <v>-2.246645315525765E-3</v>
      </c>
      <c r="C264" s="29">
        <f>BETA!R264</f>
        <v>1.7164996907817244E-3</v>
      </c>
      <c r="D264" s="23"/>
      <c r="E264" s="23"/>
      <c r="F264" s="23"/>
      <c r="G264" s="23"/>
      <c r="H264" s="23"/>
      <c r="I264" s="23"/>
    </row>
    <row r="265" spans="2:9" x14ac:dyDescent="0.2">
      <c r="B265" s="27">
        <f>BETA!P265</f>
        <v>8.3558475447407694E-3</v>
      </c>
      <c r="C265" s="29">
        <f>BETA!R265</f>
        <v>8.5385790961476291E-3</v>
      </c>
      <c r="D265" s="23"/>
      <c r="E265" s="23"/>
      <c r="F265" s="23"/>
      <c r="G265" s="23"/>
      <c r="H265" s="23"/>
      <c r="I265" s="23"/>
    </row>
    <row r="266" spans="2:9" x14ac:dyDescent="0.2">
      <c r="B266" s="27">
        <f>BETA!P266</f>
        <v>-4.5072588546300719E-4</v>
      </c>
      <c r="C266" s="29">
        <f>BETA!R266</f>
        <v>8.3751433459140073E-3</v>
      </c>
      <c r="D266" s="23"/>
      <c r="E266" s="23"/>
      <c r="F266" s="23"/>
      <c r="G266" s="23"/>
      <c r="H266" s="23"/>
      <c r="I266" s="23"/>
    </row>
    <row r="267" spans="2:9" x14ac:dyDescent="0.2">
      <c r="B267" s="27">
        <f>BETA!P267</f>
        <v>-5.5340066378143163E-3</v>
      </c>
      <c r="C267" s="29">
        <f>BETA!R267</f>
        <v>-8.2832315811434756E-3</v>
      </c>
      <c r="D267" s="23"/>
      <c r="E267" s="23"/>
      <c r="F267" s="23"/>
      <c r="G267" s="23"/>
      <c r="H267" s="23"/>
      <c r="I267" s="23"/>
    </row>
    <row r="268" spans="2:9" x14ac:dyDescent="0.2">
      <c r="B268" s="27">
        <f>BETA!P268</f>
        <v>2.6453525037101826E-3</v>
      </c>
      <c r="C268" s="29">
        <f>BETA!R268</f>
        <v>3.944235529800116E-3</v>
      </c>
      <c r="D268" s="23"/>
      <c r="E268" s="23"/>
      <c r="F268" s="23"/>
      <c r="G268" s="23"/>
      <c r="H268" s="23"/>
      <c r="I268" s="23"/>
    </row>
    <row r="269" spans="2:9" x14ac:dyDescent="0.2">
      <c r="B269" s="27">
        <f>BETA!P269</f>
        <v>-8.9572999853181697E-4</v>
      </c>
      <c r="C269" s="29">
        <f>BETA!R269</f>
        <v>-7.0739844830309904E-3</v>
      </c>
      <c r="D269" s="23"/>
      <c r="E269" s="23"/>
      <c r="F269" s="23"/>
      <c r="G269" s="23"/>
      <c r="H269" s="23"/>
      <c r="I269" s="23"/>
    </row>
    <row r="270" spans="2:9" x14ac:dyDescent="0.2">
      <c r="B270" s="27">
        <f>BETA!P270</f>
        <v>-8.2411908304736109E-4</v>
      </c>
      <c r="C270" s="29">
        <f>BETA!R270</f>
        <v>2.0722532800706503E-3</v>
      </c>
      <c r="D270" s="23"/>
      <c r="E270" s="23"/>
      <c r="F270" s="23"/>
      <c r="G270" s="23"/>
      <c r="H270" s="23"/>
      <c r="I270" s="23"/>
    </row>
    <row r="271" spans="2:9" x14ac:dyDescent="0.2">
      <c r="B271" s="27">
        <f>BETA!P271</f>
        <v>-1.7027242601581016E-2</v>
      </c>
      <c r="C271" s="29">
        <f>BETA!R271</f>
        <v>-3.244639727243448E-2</v>
      </c>
      <c r="D271" s="23"/>
      <c r="E271" s="23"/>
      <c r="F271" s="23"/>
      <c r="G271" s="23"/>
      <c r="H271" s="23"/>
      <c r="I271" s="23"/>
    </row>
    <row r="272" spans="2:9" x14ac:dyDescent="0.2">
      <c r="B272" s="27">
        <f>BETA!P272</f>
        <v>-2.6990763539870943E-3</v>
      </c>
      <c r="C272" s="29">
        <f>BETA!R272</f>
        <v>-5.7186583601961547E-3</v>
      </c>
      <c r="D272" s="23"/>
      <c r="E272" s="23"/>
      <c r="F272" s="23"/>
      <c r="G272" s="23"/>
      <c r="H272" s="23"/>
      <c r="I272" s="23"/>
    </row>
    <row r="273" spans="2:9" x14ac:dyDescent="0.2">
      <c r="B273" s="27">
        <f>BETA!P273</f>
        <v>1.0871351311725246E-2</v>
      </c>
      <c r="C273" s="29">
        <f>BETA!R273</f>
        <v>1.3293017617195067E-2</v>
      </c>
      <c r="D273" s="23"/>
      <c r="E273" s="23"/>
      <c r="F273" s="23"/>
      <c r="G273" s="23"/>
      <c r="H273" s="23"/>
      <c r="I273" s="23"/>
    </row>
    <row r="274" spans="2:9" x14ac:dyDescent="0.2">
      <c r="B274" s="27">
        <f>BETA!P274</f>
        <v>-4.1826056526590803E-3</v>
      </c>
      <c r="C274" s="29">
        <f>BETA!R274</f>
        <v>-5.67538413259926E-3</v>
      </c>
      <c r="D274" s="23"/>
      <c r="E274" s="23"/>
      <c r="F274" s="23"/>
      <c r="G274" s="23"/>
      <c r="H274" s="23"/>
      <c r="I274" s="23"/>
    </row>
    <row r="275" spans="2:9" x14ac:dyDescent="0.2">
      <c r="B275" s="27">
        <f>BETA!P275</f>
        <v>4.8333256457077315E-3</v>
      </c>
      <c r="C275" s="29">
        <f>BETA!R275</f>
        <v>6.7123863466701343E-3</v>
      </c>
      <c r="D275" s="23"/>
      <c r="E275" s="23"/>
      <c r="F275" s="23"/>
      <c r="G275" s="23"/>
      <c r="H275" s="23"/>
      <c r="I275" s="23"/>
    </row>
    <row r="276" spans="2:9" x14ac:dyDescent="0.2">
      <c r="B276" s="27">
        <f>BETA!P276</f>
        <v>2.110716377316771E-4</v>
      </c>
      <c r="C276" s="29">
        <f>BETA!R276</f>
        <v>1.3182676108727137E-3</v>
      </c>
      <c r="D276" s="23"/>
      <c r="E276" s="23"/>
      <c r="F276" s="23"/>
      <c r="G276" s="23"/>
      <c r="H276" s="23"/>
      <c r="I276" s="23"/>
    </row>
    <row r="277" spans="2:9" x14ac:dyDescent="0.2">
      <c r="B277" s="27">
        <f>BETA!P277</f>
        <v>-7.3418510290321863E-3</v>
      </c>
      <c r="C277" s="29">
        <f>BETA!R277</f>
        <v>-1.0167254727620355E-2</v>
      </c>
      <c r="D277" s="23"/>
      <c r="E277" s="23"/>
      <c r="F277" s="23"/>
      <c r="G277" s="23"/>
      <c r="H277" s="23"/>
      <c r="I277" s="23"/>
    </row>
    <row r="278" spans="2:9" x14ac:dyDescent="0.2">
      <c r="B278" s="27">
        <f>BETA!P278</f>
        <v>5.9625182026963666E-3</v>
      </c>
      <c r="C278" s="29">
        <f>BETA!R278</f>
        <v>-3.0466058696132664E-3</v>
      </c>
      <c r="D278" s="23"/>
      <c r="E278" s="23"/>
      <c r="F278" s="23"/>
      <c r="G278" s="23"/>
      <c r="H278" s="23"/>
      <c r="I278" s="23"/>
    </row>
    <row r="279" spans="2:9" x14ac:dyDescent="0.2">
      <c r="B279" s="27">
        <f>BETA!P279</f>
        <v>-4.7918132136996134E-3</v>
      </c>
      <c r="C279" s="29">
        <f>BETA!R279</f>
        <v>-4.7789816163506917E-3</v>
      </c>
      <c r="D279" s="23"/>
      <c r="E279" s="23"/>
      <c r="F279" s="23"/>
      <c r="G279" s="23"/>
      <c r="H279" s="23"/>
      <c r="I279" s="23"/>
    </row>
    <row r="280" spans="2:9" x14ac:dyDescent="0.2">
      <c r="B280" s="27">
        <f>BETA!P280</f>
        <v>-3.8794328179443068E-3</v>
      </c>
      <c r="C280" s="29">
        <f>BETA!R280</f>
        <v>-1.9836160792552907E-2</v>
      </c>
      <c r="D280" s="23"/>
      <c r="E280" s="23"/>
      <c r="F280" s="23"/>
      <c r="G280" s="23"/>
      <c r="H280" s="23"/>
      <c r="I280" s="23"/>
    </row>
    <row r="281" spans="2:9" x14ac:dyDescent="0.2">
      <c r="B281" s="27">
        <f>BETA!P281</f>
        <v>-5.2085909668205203E-3</v>
      </c>
      <c r="C281" s="29">
        <f>BETA!R281</f>
        <v>-6.4709280161616986E-3</v>
      </c>
      <c r="D281" s="23"/>
      <c r="E281" s="23"/>
      <c r="F281" s="23"/>
      <c r="G281" s="23"/>
      <c r="H281" s="23"/>
      <c r="I281" s="23"/>
    </row>
    <row r="282" spans="2:9" x14ac:dyDescent="0.2">
      <c r="B282" s="27">
        <f>BETA!P282</f>
        <v>-3.1632044594840348E-3</v>
      </c>
      <c r="C282" s="29">
        <f>BETA!R282</f>
        <v>5.9332804556164369E-3</v>
      </c>
      <c r="D282" s="23"/>
      <c r="E282" s="23"/>
      <c r="F282" s="23"/>
      <c r="G282" s="23"/>
      <c r="H282" s="23"/>
      <c r="I282" s="23"/>
    </row>
    <row r="283" spans="2:9" x14ac:dyDescent="0.2">
      <c r="B283" s="27">
        <f>BETA!P283</f>
        <v>-3.7333520279042164E-3</v>
      </c>
      <c r="C283" s="29">
        <f>BETA!R283</f>
        <v>-2.8396591909118653E-3</v>
      </c>
      <c r="D283" s="23"/>
      <c r="E283" s="23"/>
      <c r="F283" s="23"/>
      <c r="G283" s="23"/>
      <c r="H283" s="23"/>
      <c r="I283" s="23"/>
    </row>
    <row r="284" spans="2:9" x14ac:dyDescent="0.2">
      <c r="B284" s="27">
        <f>BETA!P284</f>
        <v>-6.7686979542527018E-3</v>
      </c>
      <c r="C284" s="29">
        <f>BETA!R284</f>
        <v>-2.351415446993535E-2</v>
      </c>
      <c r="D284" s="23"/>
      <c r="E284" s="23"/>
      <c r="F284" s="23"/>
      <c r="G284" s="23"/>
      <c r="H284" s="23"/>
      <c r="I284" s="23"/>
    </row>
    <row r="285" spans="2:9" x14ac:dyDescent="0.2">
      <c r="B285" s="27">
        <f>BETA!P285</f>
        <v>7.3317410507248706E-3</v>
      </c>
      <c r="C285" s="29">
        <f>BETA!R285</f>
        <v>1.4550784929496807E-2</v>
      </c>
      <c r="D285" s="23"/>
      <c r="E285" s="23"/>
      <c r="F285" s="23"/>
      <c r="G285" s="23"/>
      <c r="H285" s="23"/>
      <c r="I285" s="23"/>
    </row>
    <row r="286" spans="2:9" x14ac:dyDescent="0.2">
      <c r="B286" s="27">
        <f>BETA!P286</f>
        <v>-2.3361137909867521E-3</v>
      </c>
      <c r="C286" s="29">
        <f>BETA!R286</f>
        <v>-2.1400816751440101E-2</v>
      </c>
      <c r="D286" s="23"/>
      <c r="E286" s="23"/>
      <c r="F286" s="23"/>
      <c r="G286" s="23"/>
      <c r="H286" s="23"/>
      <c r="I286" s="23"/>
    </row>
    <row r="287" spans="2:9" x14ac:dyDescent="0.2">
      <c r="B287" s="27">
        <f>BETA!P287</f>
        <v>1.0079035498488967E-2</v>
      </c>
      <c r="C287" s="29">
        <f>BETA!R287</f>
        <v>3.2665908701839996E-2</v>
      </c>
      <c r="D287" s="23"/>
      <c r="E287" s="23"/>
      <c r="F287" s="23"/>
      <c r="G287" s="23"/>
      <c r="H287" s="23"/>
      <c r="I287" s="23"/>
    </row>
    <row r="288" spans="2:9" x14ac:dyDescent="0.2">
      <c r="B288" s="27">
        <f>BETA!P288</f>
        <v>4.7236319441189745E-4</v>
      </c>
      <c r="C288" s="29">
        <f>BETA!R288</f>
        <v>4.1492822704099711E-3</v>
      </c>
      <c r="D288" s="23"/>
      <c r="E288" s="23"/>
      <c r="F288" s="23"/>
      <c r="G288" s="23"/>
      <c r="H288" s="23"/>
      <c r="I288" s="23"/>
    </row>
    <row r="289" spans="2:9" x14ac:dyDescent="0.2">
      <c r="B289" s="27">
        <f>BETA!P289</f>
        <v>-6.3185016564801027E-3</v>
      </c>
      <c r="C289" s="29">
        <f>BETA!R289</f>
        <v>-2.8294082000825827E-3</v>
      </c>
      <c r="D289" s="23"/>
      <c r="E289" s="23"/>
      <c r="F289" s="23"/>
      <c r="G289" s="23"/>
      <c r="H289" s="23"/>
      <c r="I289" s="23"/>
    </row>
    <row r="290" spans="2:9" x14ac:dyDescent="0.2">
      <c r="B290" s="27">
        <f>BETA!P290</f>
        <v>4.9258515066568113E-3</v>
      </c>
      <c r="C290" s="29">
        <f>BETA!R290</f>
        <v>4.8840049810884676E-4</v>
      </c>
      <c r="D290" s="23"/>
      <c r="E290" s="23"/>
      <c r="F290" s="23"/>
      <c r="G290" s="23"/>
      <c r="H290" s="23"/>
      <c r="I290" s="23"/>
    </row>
    <row r="291" spans="2:9" x14ac:dyDescent="0.2">
      <c r="B291" s="27">
        <f>BETA!P291</f>
        <v>-6.12716243575313E-3</v>
      </c>
      <c r="C291" s="29">
        <f>BETA!R291</f>
        <v>1.1224167296027842E-3</v>
      </c>
      <c r="D291" s="23"/>
      <c r="E291" s="23"/>
      <c r="F291" s="23"/>
      <c r="G291" s="23"/>
      <c r="H291" s="23"/>
      <c r="I291" s="23"/>
    </row>
    <row r="292" spans="2:9" x14ac:dyDescent="0.2">
      <c r="B292" s="27">
        <f>BETA!P292</f>
        <v>1.4897064005960823E-3</v>
      </c>
      <c r="C292" s="29">
        <f>BETA!R292</f>
        <v>2.9221274384715369E-3</v>
      </c>
      <c r="D292" s="23"/>
      <c r="E292" s="23"/>
      <c r="F292" s="23"/>
      <c r="G292" s="23"/>
      <c r="H292" s="23"/>
      <c r="I292" s="23"/>
    </row>
    <row r="293" spans="2:9" x14ac:dyDescent="0.2">
      <c r="B293" s="27">
        <f>BETA!P293</f>
        <v>-8.5689010324605935E-3</v>
      </c>
      <c r="C293" s="29">
        <f>BETA!R293</f>
        <v>-1.1002286970435794E-2</v>
      </c>
      <c r="D293" s="23"/>
      <c r="E293" s="23"/>
      <c r="F293" s="23"/>
      <c r="G293" s="23"/>
      <c r="H293" s="23"/>
      <c r="I293" s="23"/>
    </row>
    <row r="294" spans="2:9" x14ac:dyDescent="0.2">
      <c r="B294" s="27">
        <f>BETA!P294</f>
        <v>1.1205900930972661E-2</v>
      </c>
      <c r="C294" s="29">
        <f>BETA!R294</f>
        <v>-4.9181135108270163E-4</v>
      </c>
      <c r="D294" s="23"/>
      <c r="E294" s="23"/>
      <c r="F294" s="23"/>
      <c r="G294" s="23"/>
      <c r="H294" s="23"/>
      <c r="I294" s="23"/>
    </row>
    <row r="295" spans="2:9" x14ac:dyDescent="0.2">
      <c r="B295" s="27">
        <f>BETA!P295</f>
        <v>-1.7399212251775088E-2</v>
      </c>
      <c r="C295" s="29">
        <f>BETA!R295</f>
        <v>-6.3661477866093731E-3</v>
      </c>
      <c r="D295" s="23"/>
      <c r="E295" s="23"/>
      <c r="F295" s="23"/>
      <c r="G295" s="23"/>
      <c r="H295" s="23"/>
      <c r="I295" s="23"/>
    </row>
    <row r="296" spans="2:9" x14ac:dyDescent="0.2">
      <c r="B296" s="27">
        <f>BETA!P296</f>
        <v>5.0739035743441385E-3</v>
      </c>
      <c r="C296" s="29">
        <f>BETA!R296</f>
        <v>-1.0701144848031677E-2</v>
      </c>
      <c r="D296" s="23"/>
      <c r="E296" s="23"/>
      <c r="F296" s="23"/>
      <c r="G296" s="23"/>
      <c r="H296" s="23"/>
      <c r="I296" s="23"/>
    </row>
    <row r="297" spans="2:9" x14ac:dyDescent="0.2">
      <c r="B297" s="27">
        <f>BETA!P297</f>
        <v>-9.7541013153959848E-3</v>
      </c>
      <c r="C297" s="29">
        <f>BETA!R297</f>
        <v>2.9436366707101091E-2</v>
      </c>
      <c r="D297" s="23"/>
      <c r="E297" s="23"/>
      <c r="F297" s="23"/>
      <c r="G297" s="23"/>
      <c r="H297" s="23"/>
      <c r="I297" s="23"/>
    </row>
    <row r="298" spans="2:9" x14ac:dyDescent="0.2">
      <c r="B298" s="27">
        <f>BETA!P298</f>
        <v>1.4854195214640478E-2</v>
      </c>
      <c r="C298" s="29">
        <f>BETA!R298</f>
        <v>-1.9973673457679371E-2</v>
      </c>
      <c r="D298" s="23"/>
      <c r="E298" s="23"/>
      <c r="F298" s="23"/>
      <c r="G298" s="23"/>
      <c r="H298" s="23"/>
      <c r="I298" s="23"/>
    </row>
    <row r="299" spans="2:9" x14ac:dyDescent="0.2">
      <c r="B299" s="27">
        <f>BETA!P299</f>
        <v>3.6277820422056174E-3</v>
      </c>
      <c r="C299" s="29">
        <f>BETA!R299</f>
        <v>-9.4626932494217986E-3</v>
      </c>
      <c r="D299" s="23"/>
      <c r="E299" s="23"/>
      <c r="F299" s="23"/>
      <c r="G299" s="23"/>
      <c r="H299" s="23"/>
      <c r="I299" s="23"/>
    </row>
    <row r="300" spans="2:9" x14ac:dyDescent="0.2">
      <c r="B300" s="27">
        <f>BETA!P300</f>
        <v>-6.948578210787917E-3</v>
      </c>
      <c r="C300" s="29">
        <f>BETA!R300</f>
        <v>-1.2943697621490108E-2</v>
      </c>
      <c r="D300" s="23"/>
      <c r="E300" s="23"/>
      <c r="F300" s="23"/>
      <c r="G300" s="23"/>
      <c r="H300" s="23"/>
      <c r="I300" s="23"/>
    </row>
    <row r="301" spans="2:9" x14ac:dyDescent="0.2">
      <c r="B301" s="27">
        <f>BETA!P301</f>
        <v>4.3998281895178994E-3</v>
      </c>
      <c r="C301" s="29">
        <f>BETA!R301</f>
        <v>-4.6745677317588837E-3</v>
      </c>
      <c r="D301" s="23"/>
      <c r="E301" s="23"/>
      <c r="F301" s="23"/>
      <c r="G301" s="23"/>
      <c r="H301" s="23"/>
      <c r="I301" s="23"/>
    </row>
    <row r="302" spans="2:9" x14ac:dyDescent="0.2">
      <c r="B302" s="27">
        <f>BETA!P302</f>
        <v>2.251378076453436E-2</v>
      </c>
      <c r="C302" s="29">
        <f>BETA!R302</f>
        <v>2.7427879681605514E-2</v>
      </c>
      <c r="D302" s="23"/>
      <c r="E302" s="23"/>
      <c r="F302" s="23"/>
      <c r="G302" s="23"/>
      <c r="H302" s="23"/>
      <c r="I302" s="23"/>
    </row>
    <row r="303" spans="2:9" x14ac:dyDescent="0.2">
      <c r="B303" s="27">
        <f>BETA!P303</f>
        <v>2.7198497464727494E-3</v>
      </c>
      <c r="C303" s="29">
        <f>BETA!R303</f>
        <v>7.9251081467300881E-4</v>
      </c>
      <c r="D303" s="23"/>
      <c r="E303" s="23"/>
      <c r="F303" s="23"/>
      <c r="G303" s="23"/>
      <c r="H303" s="23"/>
      <c r="I303" s="23"/>
    </row>
    <row r="304" spans="2:9" x14ac:dyDescent="0.2">
      <c r="B304" s="27">
        <f>BETA!P304</f>
        <v>-1.0411455151324482E-2</v>
      </c>
      <c r="C304" s="29">
        <f>BETA!R304</f>
        <v>-6.3079157180046296E-3</v>
      </c>
      <c r="D304" s="23"/>
      <c r="E304" s="23"/>
      <c r="F304" s="23"/>
      <c r="G304" s="23"/>
      <c r="H304" s="23"/>
      <c r="I304" s="23"/>
    </row>
    <row r="305" spans="2:9" x14ac:dyDescent="0.2">
      <c r="B305" s="27">
        <f>BETA!P305</f>
        <v>-1.1744152899916278E-2</v>
      </c>
      <c r="C305" s="29">
        <f>BETA!R305</f>
        <v>-1.2383283100172929E-2</v>
      </c>
      <c r="D305" s="23"/>
      <c r="E305" s="23"/>
      <c r="F305" s="23"/>
      <c r="G305" s="23"/>
      <c r="H305" s="23"/>
      <c r="I305" s="23"/>
    </row>
    <row r="306" spans="2:9" x14ac:dyDescent="0.2">
      <c r="B306" s="27">
        <f>BETA!P306</f>
        <v>-8.8534656874294355E-4</v>
      </c>
      <c r="C306" s="29">
        <f>BETA!R306</f>
        <v>1.9151301085806197E-3</v>
      </c>
      <c r="D306" s="23"/>
      <c r="E306" s="23"/>
      <c r="F306" s="23"/>
      <c r="G306" s="23"/>
      <c r="H306" s="23"/>
      <c r="I306" s="23"/>
    </row>
    <row r="307" spans="2:9" x14ac:dyDescent="0.2">
      <c r="B307" s="27">
        <f>BETA!P307</f>
        <v>-3.7960414678877034E-3</v>
      </c>
      <c r="C307" s="29">
        <f>BETA!R307</f>
        <v>-1.3483578165059722E-2</v>
      </c>
      <c r="D307" s="23"/>
      <c r="E307" s="23"/>
      <c r="F307" s="23"/>
      <c r="G307" s="23"/>
      <c r="H307" s="23"/>
      <c r="I307" s="23"/>
    </row>
    <row r="308" spans="2:9" x14ac:dyDescent="0.2">
      <c r="B308" s="27">
        <f>BETA!P308</f>
        <v>-4.342117139628875E-4</v>
      </c>
      <c r="C308" s="29">
        <f>BETA!R308</f>
        <v>2.2938712747249501E-3</v>
      </c>
      <c r="D308" s="23"/>
      <c r="E308" s="23"/>
      <c r="F308" s="23"/>
      <c r="G308" s="23"/>
      <c r="H308" s="23"/>
      <c r="I308" s="23"/>
    </row>
    <row r="309" spans="2:9" x14ac:dyDescent="0.2">
      <c r="B309" s="27">
        <f>BETA!P309</f>
        <v>9.3587457980902396E-3</v>
      </c>
      <c r="C309" s="29">
        <f>BETA!R309</f>
        <v>1.1844041882851838E-2</v>
      </c>
      <c r="D309" s="23"/>
      <c r="E309" s="23"/>
      <c r="F309" s="23"/>
      <c r="G309" s="23"/>
      <c r="H309" s="23"/>
      <c r="I309" s="23"/>
    </row>
    <row r="310" spans="2:9" x14ac:dyDescent="0.2">
      <c r="B310" s="27">
        <f>BETA!P310</f>
        <v>-2.4824560275435673E-3</v>
      </c>
      <c r="C310" s="29">
        <f>BETA!R310</f>
        <v>-6.6133466670799789E-3</v>
      </c>
      <c r="D310" s="23"/>
      <c r="E310" s="23"/>
      <c r="F310" s="23"/>
      <c r="G310" s="23"/>
      <c r="H310" s="23"/>
      <c r="I310" s="23"/>
    </row>
    <row r="311" spans="2:9" x14ac:dyDescent="0.2">
      <c r="B311" s="27">
        <f>BETA!P311</f>
        <v>-6.8569500970698076E-3</v>
      </c>
      <c r="C311" s="29">
        <f>BETA!R311</f>
        <v>-3.1452948007914599E-3</v>
      </c>
      <c r="D311" s="23"/>
      <c r="E311" s="23"/>
      <c r="F311" s="23"/>
      <c r="G311" s="23"/>
      <c r="H311" s="23"/>
      <c r="I311" s="23"/>
    </row>
    <row r="312" spans="2:9" x14ac:dyDescent="0.2">
      <c r="B312" s="27">
        <f>BETA!P312</f>
        <v>7.4818281524389723E-3</v>
      </c>
      <c r="C312" s="29">
        <f>BETA!R312</f>
        <v>-1.8308503308770976E-3</v>
      </c>
      <c r="D312" s="23"/>
      <c r="E312" s="23"/>
      <c r="F312" s="23"/>
      <c r="G312" s="23"/>
      <c r="H312" s="23"/>
      <c r="I312" s="23"/>
    </row>
    <row r="313" spans="2:9" x14ac:dyDescent="0.2">
      <c r="B313" s="27">
        <f>BETA!P313</f>
        <v>5.2642791656820204E-3</v>
      </c>
      <c r="C313" s="29">
        <f>BETA!R313</f>
        <v>1.7309240471535422E-2</v>
      </c>
      <c r="D313" s="23"/>
      <c r="E313" s="23"/>
      <c r="F313" s="23"/>
      <c r="G313" s="23"/>
      <c r="H313" s="23"/>
      <c r="I313" s="23"/>
    </row>
    <row r="314" spans="2:9" x14ac:dyDescent="0.2">
      <c r="B314" s="27">
        <f>BETA!P314</f>
        <v>-4.3844049855297918E-4</v>
      </c>
      <c r="C314" s="29">
        <f>BETA!R314</f>
        <v>-2.8056130628004005E-3</v>
      </c>
      <c r="D314" s="23"/>
      <c r="E314" s="23"/>
      <c r="F314" s="23"/>
      <c r="G314" s="23"/>
      <c r="H314" s="23"/>
      <c r="I314" s="23"/>
    </row>
    <row r="315" spans="2:9" x14ac:dyDescent="0.2">
      <c r="B315" s="27">
        <f>BETA!P315</f>
        <v>2.3521510645793373E-3</v>
      </c>
      <c r="C315" s="29">
        <f>BETA!R315</f>
        <v>9.2884562929883355E-3</v>
      </c>
      <c r="D315" s="23"/>
      <c r="E315" s="23"/>
      <c r="F315" s="23"/>
      <c r="G315" s="23"/>
      <c r="H315" s="23"/>
      <c r="I315" s="23"/>
    </row>
    <row r="316" spans="2:9" x14ac:dyDescent="0.2">
      <c r="B316" s="27">
        <f>BETA!P316</f>
        <v>-5.1499326587063693E-3</v>
      </c>
      <c r="C316" s="29">
        <f>BETA!R316</f>
        <v>-3.6351906176761389E-3</v>
      </c>
      <c r="D316" s="23"/>
      <c r="E316" s="23"/>
      <c r="F316" s="23"/>
      <c r="G316" s="23"/>
      <c r="H316" s="23"/>
      <c r="I316" s="23"/>
    </row>
    <row r="317" spans="2:9" x14ac:dyDescent="0.2">
      <c r="B317" s="27">
        <f>BETA!P317</f>
        <v>-9.7874033184581662E-3</v>
      </c>
      <c r="C317" s="29">
        <f>BETA!R317</f>
        <v>-7.1595169014999375E-3</v>
      </c>
      <c r="D317" s="23"/>
      <c r="E317" s="23"/>
      <c r="F317" s="23"/>
      <c r="G317" s="23"/>
      <c r="H317" s="23"/>
      <c r="I317" s="23"/>
    </row>
    <row r="318" spans="2:9" x14ac:dyDescent="0.2">
      <c r="B318" s="27">
        <f>BETA!P318</f>
        <v>-3.2271009901204081E-3</v>
      </c>
      <c r="C318" s="29">
        <f>BETA!R318</f>
        <v>-8.0426263508858527E-4</v>
      </c>
      <c r="D318" s="23"/>
      <c r="E318" s="23"/>
      <c r="F318" s="23"/>
      <c r="G318" s="23"/>
      <c r="H318" s="23"/>
      <c r="I318" s="23"/>
    </row>
    <row r="319" spans="2:9" x14ac:dyDescent="0.2">
      <c r="B319" s="27">
        <f>BETA!P319</f>
        <v>-3.4071525618923973E-3</v>
      </c>
      <c r="C319" s="29">
        <f>BETA!R319</f>
        <v>1.0106655297401986E-2</v>
      </c>
      <c r="D319" s="23"/>
      <c r="E319" s="23"/>
      <c r="F319" s="23"/>
      <c r="G319" s="23"/>
      <c r="H319" s="23"/>
      <c r="I319" s="23"/>
    </row>
    <row r="320" spans="2:9" x14ac:dyDescent="0.2">
      <c r="B320" s="27">
        <f>BETA!P320</f>
        <v>-5.0758603926003357E-3</v>
      </c>
      <c r="C320" s="29">
        <f>BETA!R320</f>
        <v>2.2376379889280859E-3</v>
      </c>
      <c r="D320" s="23"/>
      <c r="E320" s="23"/>
      <c r="F320" s="23"/>
      <c r="G320" s="23"/>
      <c r="H320" s="23"/>
      <c r="I320" s="23"/>
    </row>
    <row r="321" spans="2:9" x14ac:dyDescent="0.2">
      <c r="B321" s="27">
        <f>BETA!P321</f>
        <v>1.3116392728927425E-2</v>
      </c>
      <c r="C321" s="29">
        <f>BETA!R321</f>
        <v>8.7038777067607841E-3</v>
      </c>
      <c r="D321" s="23"/>
      <c r="E321" s="23"/>
      <c r="F321" s="23"/>
      <c r="G321" s="23"/>
      <c r="H321" s="23"/>
      <c r="I321" s="23"/>
    </row>
    <row r="322" spans="2:9" x14ac:dyDescent="0.2">
      <c r="B322" s="27">
        <f>BETA!P322</f>
        <v>-1.7106561068664914E-3</v>
      </c>
      <c r="C322" s="29">
        <f>BETA!R322</f>
        <v>5.8913224545437022E-3</v>
      </c>
      <c r="D322" s="23"/>
      <c r="E322" s="23"/>
      <c r="F322" s="23"/>
      <c r="G322" s="23"/>
      <c r="H322" s="23"/>
      <c r="I322" s="23"/>
    </row>
    <row r="323" spans="2:9" x14ac:dyDescent="0.2">
      <c r="B323" s="27">
        <f>BETA!P323</f>
        <v>2.3622051611495664E-3</v>
      </c>
      <c r="C323" s="29">
        <f>BETA!R323</f>
        <v>1.5494396483637365E-2</v>
      </c>
      <c r="D323" s="23"/>
      <c r="E323" s="23"/>
      <c r="F323" s="23"/>
      <c r="G323" s="23"/>
      <c r="H323" s="23"/>
      <c r="I323" s="23"/>
    </row>
    <row r="324" spans="2:9" x14ac:dyDescent="0.2">
      <c r="B324" s="27">
        <f>BETA!P324</f>
        <v>-1.3656043166360453E-2</v>
      </c>
      <c r="C324" s="29">
        <f>BETA!R324</f>
        <v>-3.6213554459731999E-3</v>
      </c>
      <c r="D324" s="23"/>
      <c r="E324" s="23"/>
      <c r="F324" s="23"/>
      <c r="G324" s="23"/>
      <c r="H324" s="23"/>
      <c r="I324" s="23"/>
    </row>
    <row r="325" spans="2:9" x14ac:dyDescent="0.2">
      <c r="B325" s="27">
        <f>BETA!P325</f>
        <v>-1.3270829485982506E-2</v>
      </c>
      <c r="C325" s="29">
        <f>BETA!R325</f>
        <v>-1.9291946512792663E-2</v>
      </c>
      <c r="D325" s="23"/>
      <c r="E325" s="23"/>
      <c r="F325" s="23"/>
      <c r="G325" s="23"/>
      <c r="H325" s="23"/>
      <c r="I325" s="23"/>
    </row>
    <row r="326" spans="2:9" x14ac:dyDescent="0.2">
      <c r="B326" s="27">
        <f>BETA!P326</f>
        <v>-4.8255074061793416E-4</v>
      </c>
      <c r="C326" s="29">
        <f>BETA!R326</f>
        <v>1.773748986921491E-3</v>
      </c>
      <c r="D326" s="23"/>
      <c r="E326" s="23"/>
      <c r="F326" s="23"/>
      <c r="G326" s="23"/>
      <c r="H326" s="23"/>
      <c r="I326" s="23"/>
    </row>
    <row r="327" spans="2:9" x14ac:dyDescent="0.2">
      <c r="B327" s="27">
        <f>BETA!P327</f>
        <v>5.4129927244413291E-3</v>
      </c>
      <c r="C327" s="29">
        <f>BETA!R327</f>
        <v>1.3774106860950765E-3</v>
      </c>
      <c r="D327" s="23"/>
      <c r="E327" s="23"/>
      <c r="F327" s="23"/>
      <c r="G327" s="23"/>
      <c r="H327" s="23"/>
      <c r="I327" s="23"/>
    </row>
    <row r="328" spans="2:9" x14ac:dyDescent="0.2">
      <c r="B328" s="27">
        <f>BETA!P328</f>
        <v>-1.4730157686393766E-3</v>
      </c>
      <c r="C328" s="29">
        <f>BETA!R328</f>
        <v>-6.1638795712148E-3</v>
      </c>
      <c r="D328" s="23"/>
      <c r="E328" s="23"/>
      <c r="F328" s="23"/>
      <c r="G328" s="23"/>
      <c r="H328" s="23"/>
      <c r="I328" s="23"/>
    </row>
    <row r="329" spans="2:9" x14ac:dyDescent="0.2">
      <c r="B329" s="27">
        <f>BETA!P329</f>
        <v>-4.3619144922976303E-3</v>
      </c>
      <c r="C329" s="29">
        <f>BETA!R329</f>
        <v>-1.1792061411782183E-2</v>
      </c>
      <c r="D329" s="23"/>
      <c r="E329" s="23"/>
      <c r="F329" s="23"/>
      <c r="G329" s="23"/>
      <c r="H329" s="23"/>
      <c r="I329" s="23"/>
    </row>
    <row r="330" spans="2:9" x14ac:dyDescent="0.2">
      <c r="B330" s="27">
        <f>BETA!P330</f>
        <v>1.8974620606997835E-3</v>
      </c>
      <c r="C330" s="29">
        <f>BETA!R330</f>
        <v>4.2452304984726304E-3</v>
      </c>
      <c r="D330" s="23"/>
      <c r="E330" s="23"/>
      <c r="F330" s="23"/>
      <c r="G330" s="23"/>
      <c r="H330" s="23"/>
      <c r="I330" s="23"/>
    </row>
    <row r="331" spans="2:9" x14ac:dyDescent="0.2">
      <c r="B331" s="27">
        <f>BETA!P331</f>
        <v>-5.1470474847092424E-3</v>
      </c>
      <c r="C331" s="29">
        <f>BETA!R331</f>
        <v>1.0115621536947454E-2</v>
      </c>
      <c r="D331" s="23"/>
      <c r="E331" s="23"/>
      <c r="F331" s="23"/>
      <c r="G331" s="23"/>
      <c r="H331" s="23"/>
      <c r="I331" s="23"/>
    </row>
    <row r="332" spans="2:9" x14ac:dyDescent="0.2">
      <c r="B332" s="27">
        <f>BETA!P332</f>
        <v>-6.2393958813346849E-3</v>
      </c>
      <c r="C332" s="29">
        <f>BETA!R332</f>
        <v>-2.2199300369040761E-2</v>
      </c>
      <c r="D332" s="23"/>
      <c r="E332" s="23"/>
      <c r="F332" s="23"/>
      <c r="G332" s="23"/>
      <c r="H332" s="23"/>
      <c r="I332" s="23"/>
    </row>
    <row r="333" spans="2:9" x14ac:dyDescent="0.2">
      <c r="B333" s="27">
        <f>BETA!P333</f>
        <v>-2.0300916530481355E-2</v>
      </c>
      <c r="C333" s="29">
        <f>BETA!R333</f>
        <v>-4.593407718008715E-2</v>
      </c>
      <c r="D333" s="23"/>
      <c r="E333" s="23"/>
      <c r="F333" s="23"/>
      <c r="G333" s="23"/>
      <c r="H333" s="23"/>
      <c r="I333" s="23"/>
    </row>
    <row r="334" spans="2:9" x14ac:dyDescent="0.2">
      <c r="B334" s="27">
        <f>BETA!P334</f>
        <v>-7.3288251857884243E-3</v>
      </c>
      <c r="C334" s="29">
        <f>BETA!R334</f>
        <v>-1.2489201211876228E-2</v>
      </c>
      <c r="D334" s="23"/>
      <c r="E334" s="23"/>
      <c r="F334" s="23"/>
      <c r="G334" s="23"/>
      <c r="H334" s="23"/>
      <c r="I334" s="23"/>
    </row>
    <row r="335" spans="2:9" x14ac:dyDescent="0.2">
      <c r="B335" s="27">
        <f>BETA!P335</f>
        <v>-1.2925503898830824E-3</v>
      </c>
      <c r="C335" s="29">
        <f>BETA!R335</f>
        <v>4.9612008617884963E-3</v>
      </c>
      <c r="D335" s="23"/>
      <c r="E335" s="23"/>
      <c r="F335" s="23"/>
      <c r="G335" s="23"/>
      <c r="H335" s="23"/>
      <c r="I335" s="23"/>
    </row>
    <row r="336" spans="2:9" x14ac:dyDescent="0.2">
      <c r="B336" s="27">
        <f>BETA!P336</f>
        <v>-1.0936857918821923E-2</v>
      </c>
      <c r="C336" s="29">
        <f>BETA!R336</f>
        <v>-1.512012077120551E-2</v>
      </c>
      <c r="D336" s="23"/>
      <c r="E336" s="23"/>
      <c r="F336" s="23"/>
      <c r="G336" s="23"/>
      <c r="H336" s="23"/>
      <c r="I336" s="23"/>
    </row>
    <row r="337" spans="2:9" x14ac:dyDescent="0.2">
      <c r="B337" s="27">
        <f>BETA!P337</f>
        <v>-3.0899593117446264E-3</v>
      </c>
      <c r="C337" s="29">
        <f>BETA!R337</f>
        <v>4.2050846373256666E-3</v>
      </c>
      <c r="D337" s="23"/>
      <c r="E337" s="23"/>
      <c r="F337" s="23"/>
      <c r="G337" s="23"/>
      <c r="H337" s="23"/>
      <c r="I337" s="23"/>
    </row>
    <row r="338" spans="2:9" x14ac:dyDescent="0.2">
      <c r="B338" s="27">
        <f>BETA!P338</f>
        <v>7.2385453791127988E-4</v>
      </c>
      <c r="C338" s="29">
        <f>BETA!R338</f>
        <v>-6.9099821480257551E-3</v>
      </c>
      <c r="D338" s="23"/>
      <c r="E338" s="23"/>
      <c r="F338" s="23"/>
      <c r="G338" s="23"/>
      <c r="H338" s="23"/>
      <c r="I338" s="23"/>
    </row>
    <row r="339" spans="2:9" x14ac:dyDescent="0.2">
      <c r="B339" s="27">
        <f>BETA!P339</f>
        <v>8.2247149701885369E-5</v>
      </c>
      <c r="C339" s="29">
        <f>BETA!R339</f>
        <v>-2.7089259274417911E-4</v>
      </c>
      <c r="D339" s="23"/>
      <c r="E339" s="23"/>
      <c r="F339" s="23"/>
      <c r="G339" s="23"/>
      <c r="H339" s="23"/>
      <c r="I339" s="23"/>
    </row>
    <row r="340" spans="2:9" x14ac:dyDescent="0.2">
      <c r="B340" s="27">
        <f>BETA!P340</f>
        <v>-1.4015491478717565E-3</v>
      </c>
      <c r="C340" s="29">
        <f>BETA!R340</f>
        <v>3.6238782661154835E-3</v>
      </c>
      <c r="D340" s="23"/>
      <c r="E340" s="23"/>
      <c r="F340" s="23"/>
      <c r="G340" s="23"/>
      <c r="H340" s="23"/>
      <c r="I340" s="23"/>
    </row>
    <row r="341" spans="2:9" x14ac:dyDescent="0.2">
      <c r="B341" s="27">
        <f>BETA!P341</f>
        <v>-4.1892081323267379E-3</v>
      </c>
      <c r="C341" s="29">
        <f>BETA!R341</f>
        <v>-5.0337038981771816E-3</v>
      </c>
      <c r="D341" s="23"/>
      <c r="E341" s="23"/>
      <c r="F341" s="23"/>
      <c r="G341" s="23"/>
      <c r="H341" s="23"/>
      <c r="I341" s="23"/>
    </row>
    <row r="342" spans="2:9" x14ac:dyDescent="0.2">
      <c r="B342" s="27">
        <f>BETA!P342</f>
        <v>2.1236999601672653E-3</v>
      </c>
      <c r="C342" s="29">
        <f>BETA!R342</f>
        <v>4.3400423835365803E-4</v>
      </c>
      <c r="D342" s="23"/>
      <c r="E342" s="23"/>
      <c r="F342" s="23"/>
      <c r="G342" s="23"/>
      <c r="H342" s="23"/>
      <c r="I342" s="23"/>
    </row>
    <row r="343" spans="2:9" x14ac:dyDescent="0.2">
      <c r="B343" s="27">
        <f>BETA!P343</f>
        <v>2.8495083032857357E-3</v>
      </c>
      <c r="C343" s="29">
        <f>BETA!R343</f>
        <v>1.5232955961192346E-2</v>
      </c>
      <c r="D343" s="23"/>
      <c r="E343" s="23"/>
      <c r="F343" s="23"/>
      <c r="G343" s="23"/>
      <c r="H343" s="23"/>
      <c r="I343" s="23"/>
    </row>
    <row r="344" spans="2:9" x14ac:dyDescent="0.2">
      <c r="B344" s="27">
        <f>BETA!P344</f>
        <v>-4.6567561308213535E-3</v>
      </c>
      <c r="C344" s="29">
        <f>BETA!R344</f>
        <v>5.4339273871500896E-3</v>
      </c>
      <c r="D344" s="23"/>
      <c r="E344" s="23"/>
      <c r="F344" s="23"/>
      <c r="G344" s="23"/>
      <c r="H344" s="23"/>
      <c r="I344" s="23"/>
    </row>
    <row r="345" spans="2:9" x14ac:dyDescent="0.2">
      <c r="B345" s="27">
        <f>BETA!P345</f>
        <v>-1.1363128717620583E-2</v>
      </c>
      <c r="C345" s="29">
        <f>BETA!R345</f>
        <v>-7.0912829484306066E-3</v>
      </c>
      <c r="D345" s="23"/>
      <c r="E345" s="23"/>
      <c r="F345" s="23"/>
      <c r="G345" s="23"/>
      <c r="H345" s="23"/>
      <c r="I345" s="23"/>
    </row>
    <row r="346" spans="2:9" x14ac:dyDescent="0.2">
      <c r="B346" s="27">
        <f>BETA!P346</f>
        <v>5.0014959092725356E-3</v>
      </c>
      <c r="C346" s="29">
        <f>BETA!R346</f>
        <v>8.4186345463251634E-3</v>
      </c>
      <c r="D346" s="23"/>
      <c r="E346" s="23"/>
      <c r="F346" s="23"/>
      <c r="G346" s="23"/>
      <c r="H346" s="23"/>
      <c r="I346" s="23"/>
    </row>
    <row r="347" spans="2:9" x14ac:dyDescent="0.2">
      <c r="B347" s="27">
        <f>BETA!P347</f>
        <v>-5.4511312524242392E-3</v>
      </c>
      <c r="C347" s="29">
        <f>BETA!R347</f>
        <v>-3.987352102319543E-3</v>
      </c>
      <c r="D347" s="23"/>
      <c r="E347" s="23"/>
      <c r="F347" s="23"/>
      <c r="G347" s="23"/>
      <c r="H347" s="23"/>
      <c r="I347" s="23"/>
    </row>
    <row r="348" spans="2:9" x14ac:dyDescent="0.2">
      <c r="B348" s="27">
        <f>BETA!P348</f>
        <v>-1.1173385322756637E-3</v>
      </c>
      <c r="C348" s="29">
        <f>BETA!R348</f>
        <v>-1.3326583171169241E-3</v>
      </c>
      <c r="D348" s="23"/>
      <c r="E348" s="23"/>
      <c r="F348" s="23"/>
      <c r="G348" s="23"/>
      <c r="H348" s="23"/>
      <c r="I348" s="23"/>
    </row>
    <row r="349" spans="2:9" x14ac:dyDescent="0.2">
      <c r="B349" s="27">
        <f>BETA!P349</f>
        <v>2.2095751919182986E-3</v>
      </c>
      <c r="C349" s="29">
        <f>BETA!R349</f>
        <v>-1.7083982586621129E-3</v>
      </c>
      <c r="D349" s="23"/>
      <c r="E349" s="23"/>
      <c r="F349" s="23"/>
      <c r="G349" s="23"/>
      <c r="H349" s="23"/>
      <c r="I349" s="23"/>
    </row>
    <row r="350" spans="2:9" x14ac:dyDescent="0.2">
      <c r="B350" s="27">
        <f>BETA!P350</f>
        <v>-5.1124552667254554E-4</v>
      </c>
      <c r="C350" s="29">
        <f>BETA!R350</f>
        <v>1.311163513937511E-2</v>
      </c>
      <c r="D350" s="23"/>
      <c r="E350" s="23"/>
      <c r="F350" s="23"/>
      <c r="G350" s="23"/>
      <c r="H350" s="23"/>
      <c r="I350" s="23"/>
    </row>
    <row r="351" spans="2:9" x14ac:dyDescent="0.2">
      <c r="B351" s="27">
        <f>BETA!P351</f>
        <v>2.5080621087005559E-4</v>
      </c>
      <c r="C351" s="29">
        <f>BETA!R351</f>
        <v>-2.7989772966845821E-3</v>
      </c>
      <c r="D351" s="23"/>
      <c r="E351" s="23"/>
      <c r="F351" s="23"/>
      <c r="G351" s="23"/>
      <c r="H351" s="23"/>
      <c r="I351" s="23"/>
    </row>
    <row r="352" spans="2:9" x14ac:dyDescent="0.2">
      <c r="B352" s="27">
        <f>BETA!P352</f>
        <v>-9.200476862646044E-3</v>
      </c>
      <c r="C352" s="29">
        <f>BETA!R352</f>
        <v>-1.2398722090392233E-2</v>
      </c>
      <c r="D352" s="23"/>
      <c r="E352" s="23"/>
      <c r="F352" s="23"/>
      <c r="G352" s="23"/>
      <c r="H352" s="23"/>
      <c r="I352" s="23"/>
    </row>
    <row r="353" spans="2:9" x14ac:dyDescent="0.2">
      <c r="B353" s="27">
        <f>BETA!P353</f>
        <v>-4.404704925982419E-3</v>
      </c>
      <c r="C353" s="29">
        <f>BETA!R353</f>
        <v>-1.4942961796734083E-2</v>
      </c>
      <c r="D353" s="23"/>
      <c r="E353" s="23"/>
      <c r="F353" s="23"/>
      <c r="G353" s="23"/>
      <c r="H353" s="23"/>
      <c r="I353" s="23"/>
    </row>
    <row r="354" spans="2:9" x14ac:dyDescent="0.2">
      <c r="B354" s="27">
        <f>BETA!P354</f>
        <v>-7.6692073064538596E-3</v>
      </c>
      <c r="C354" s="29">
        <f>BETA!R354</f>
        <v>-6.4340461870082844E-3</v>
      </c>
      <c r="D354" s="23"/>
      <c r="E354" s="23"/>
      <c r="F354" s="23"/>
      <c r="G354" s="23"/>
      <c r="H354" s="23"/>
      <c r="I354" s="23"/>
    </row>
    <row r="355" spans="2:9" x14ac:dyDescent="0.2">
      <c r="B355" s="27">
        <f>BETA!P355</f>
        <v>4.4498123340161091E-3</v>
      </c>
      <c r="C355" s="29">
        <f>BETA!R355</f>
        <v>1.4212312439296536E-3</v>
      </c>
      <c r="D355" s="23"/>
      <c r="E355" s="23"/>
      <c r="F355" s="23"/>
      <c r="G355" s="23"/>
      <c r="H355" s="23"/>
      <c r="I355" s="23"/>
    </row>
    <row r="356" spans="2:9" x14ac:dyDescent="0.2">
      <c r="B356" s="27">
        <f>BETA!P356</f>
        <v>3.7147397171489924E-3</v>
      </c>
      <c r="C356" s="29">
        <f>BETA!R356</f>
        <v>1.0379117763190695E-2</v>
      </c>
      <c r="D356" s="23"/>
      <c r="E356" s="23"/>
      <c r="F356" s="23"/>
      <c r="G356" s="23"/>
      <c r="H356" s="23"/>
      <c r="I356" s="23"/>
    </row>
    <row r="357" spans="2:9" x14ac:dyDescent="0.2">
      <c r="B357" s="27">
        <f>BETA!P357</f>
        <v>-5.1581308223352653E-3</v>
      </c>
      <c r="C357" s="29">
        <f>BETA!R357</f>
        <v>-1.3223603024468044E-2</v>
      </c>
      <c r="D357" s="23"/>
      <c r="E357" s="23"/>
      <c r="F357" s="23"/>
      <c r="G357" s="23"/>
      <c r="H357" s="23"/>
      <c r="I357" s="23"/>
    </row>
    <row r="358" spans="2:9" x14ac:dyDescent="0.2">
      <c r="B358" s="27">
        <f>BETA!P358</f>
        <v>-1.0000008488869934E-2</v>
      </c>
      <c r="C358" s="29">
        <f>BETA!R358</f>
        <v>-4.5020390084759164E-3</v>
      </c>
      <c r="D358" s="23"/>
      <c r="E358" s="23"/>
      <c r="F358" s="23"/>
      <c r="G358" s="23"/>
      <c r="H358" s="23"/>
      <c r="I358" s="23"/>
    </row>
    <row r="359" spans="2:9" x14ac:dyDescent="0.2">
      <c r="B359" s="27">
        <f>BETA!P359</f>
        <v>1.4165799161900092E-2</v>
      </c>
      <c r="C359" s="29">
        <f>BETA!R359</f>
        <v>8.1655474938927587E-3</v>
      </c>
      <c r="D359" s="23"/>
      <c r="E359" s="23"/>
      <c r="F359" s="23"/>
      <c r="G359" s="23"/>
      <c r="H359" s="23"/>
      <c r="I359" s="23"/>
    </row>
    <row r="360" spans="2:9" x14ac:dyDescent="0.2">
      <c r="B360" s="27">
        <f>BETA!P360</f>
        <v>8.1296697022213791E-3</v>
      </c>
      <c r="C360" s="29">
        <f>BETA!R360</f>
        <v>1.5005292239972975E-2</v>
      </c>
      <c r="D360" s="23"/>
      <c r="E360" s="23"/>
      <c r="F360" s="23"/>
      <c r="G360" s="23"/>
      <c r="H360" s="23"/>
      <c r="I360" s="23"/>
    </row>
    <row r="361" spans="2:9" x14ac:dyDescent="0.2">
      <c r="B361" s="27">
        <f>BETA!P361</f>
        <v>1.2706844460737381E-2</v>
      </c>
      <c r="C361" s="29">
        <f>BETA!R361</f>
        <v>3.0063908401314278E-3</v>
      </c>
      <c r="D361" s="23"/>
      <c r="E361" s="23"/>
      <c r="F361" s="23"/>
      <c r="G361" s="23"/>
      <c r="H361" s="23"/>
      <c r="I361" s="23"/>
    </row>
    <row r="362" spans="2:9" x14ac:dyDescent="0.2">
      <c r="B362" s="27">
        <f>BETA!P362</f>
        <v>3.5354619848322029E-3</v>
      </c>
      <c r="C362" s="29">
        <f>BETA!R362</f>
        <v>3.2111346832711806E-3</v>
      </c>
      <c r="D362" s="23"/>
      <c r="E362" s="23"/>
      <c r="F362" s="23"/>
      <c r="G362" s="23"/>
      <c r="H362" s="23"/>
      <c r="I362" s="23"/>
    </row>
    <row r="363" spans="2:9" x14ac:dyDescent="0.2">
      <c r="B363" s="27">
        <f>BETA!P363</f>
        <v>3.7683421795217009E-3</v>
      </c>
      <c r="C363" s="29">
        <f>BETA!R363</f>
        <v>8.5129537786961945E-3</v>
      </c>
      <c r="D363" s="23"/>
      <c r="E363" s="23"/>
      <c r="F363" s="23"/>
      <c r="G363" s="23"/>
      <c r="H363" s="23"/>
      <c r="I363" s="23"/>
    </row>
    <row r="364" spans="2:9" x14ac:dyDescent="0.2">
      <c r="B364" s="27">
        <f>BETA!P364</f>
        <v>8.3303386659391732E-3</v>
      </c>
      <c r="C364" s="29">
        <f>BETA!R364</f>
        <v>1.0697543587927882E-2</v>
      </c>
      <c r="D364" s="23"/>
      <c r="E364" s="23"/>
      <c r="F364" s="23"/>
      <c r="G364" s="23"/>
      <c r="H364" s="23"/>
      <c r="I364" s="23"/>
    </row>
    <row r="365" spans="2:9" x14ac:dyDescent="0.2">
      <c r="B365" s="27">
        <f>BETA!P365</f>
        <v>-3.9392178938708515E-3</v>
      </c>
      <c r="C365" s="29">
        <f>BETA!R365</f>
        <v>-2.6242601529813253E-3</v>
      </c>
      <c r="D365" s="23"/>
      <c r="E365" s="23"/>
      <c r="F365" s="23"/>
      <c r="G365" s="23"/>
      <c r="H365" s="23"/>
      <c r="I365" s="23"/>
    </row>
    <row r="366" spans="2:9" x14ac:dyDescent="0.2">
      <c r="B366" s="27">
        <f>BETA!P366</f>
        <v>1.7487401744851773E-3</v>
      </c>
      <c r="C366" s="29">
        <f>BETA!R366</f>
        <v>-1.051137857697537E-4</v>
      </c>
      <c r="D366" s="23"/>
      <c r="E366" s="23"/>
      <c r="F366" s="23"/>
      <c r="G366" s="23"/>
      <c r="H366" s="23"/>
      <c r="I366" s="23"/>
    </row>
    <row r="367" spans="2:9" x14ac:dyDescent="0.2">
      <c r="B367" s="27">
        <f>BETA!P367</f>
        <v>1.893872447333707E-3</v>
      </c>
      <c r="C367" s="29">
        <f>BETA!R367</f>
        <v>3.0962214129278691E-3</v>
      </c>
      <c r="D367" s="23"/>
      <c r="E367" s="23"/>
      <c r="F367" s="23"/>
      <c r="G367" s="23"/>
      <c r="H367" s="23"/>
      <c r="I367" s="23"/>
    </row>
    <row r="368" spans="2:9" x14ac:dyDescent="0.2">
      <c r="B368" s="27">
        <f>BETA!P368</f>
        <v>9.7319844070581103E-4</v>
      </c>
      <c r="C368" s="29">
        <f>BETA!R368</f>
        <v>-1.2058616817589105E-3</v>
      </c>
      <c r="D368" s="23"/>
      <c r="E368" s="23"/>
      <c r="F368" s="23"/>
      <c r="G368" s="23"/>
      <c r="H368" s="23"/>
      <c r="I368" s="23"/>
    </row>
    <row r="369" spans="2:9" x14ac:dyDescent="0.2">
      <c r="B369" s="27">
        <f>BETA!P369</f>
        <v>-5.940158426810639E-3</v>
      </c>
      <c r="C369" s="29">
        <f>BETA!R369</f>
        <v>-1.9954845670080764E-3</v>
      </c>
      <c r="D369" s="23"/>
      <c r="E369" s="23"/>
      <c r="F369" s="23"/>
      <c r="G369" s="23"/>
      <c r="H369" s="23"/>
      <c r="I369" s="23"/>
    </row>
    <row r="370" spans="2:9" x14ac:dyDescent="0.2">
      <c r="B370" s="27">
        <f>BETA!P370</f>
        <v>-8.6171588778012186E-3</v>
      </c>
      <c r="C370" s="29">
        <f>BETA!R370</f>
        <v>-1.3334942016254786E-2</v>
      </c>
      <c r="D370" s="23"/>
      <c r="E370" s="23"/>
      <c r="F370" s="23"/>
      <c r="G370" s="23"/>
      <c r="H370" s="23"/>
      <c r="I370" s="23"/>
    </row>
    <row r="371" spans="2:9" x14ac:dyDescent="0.2">
      <c r="B371" s="27">
        <f>BETA!P371</f>
        <v>7.3492426550992185E-3</v>
      </c>
      <c r="C371" s="29">
        <f>BETA!R371</f>
        <v>7.0071419524354583E-3</v>
      </c>
      <c r="D371" s="23"/>
      <c r="E371" s="23"/>
      <c r="F371" s="23"/>
      <c r="G371" s="23"/>
      <c r="H371" s="23"/>
      <c r="I371" s="23"/>
    </row>
    <row r="372" spans="2:9" x14ac:dyDescent="0.2">
      <c r="B372" s="27">
        <f>BETA!P372</f>
        <v>-5.5316975266926898E-3</v>
      </c>
      <c r="C372" s="29">
        <f>BETA!R372</f>
        <v>-4.6128233220992416E-3</v>
      </c>
      <c r="D372" s="23"/>
      <c r="E372" s="23"/>
      <c r="F372" s="23"/>
      <c r="G372" s="23"/>
      <c r="H372" s="23"/>
      <c r="I372" s="23"/>
    </row>
    <row r="373" spans="2:9" x14ac:dyDescent="0.2">
      <c r="B373" s="27">
        <f>BETA!P373</f>
        <v>-6.1980544842872151E-3</v>
      </c>
      <c r="C373" s="29">
        <f>BETA!R373</f>
        <v>-1.154537384769375E-2</v>
      </c>
      <c r="D373" s="23"/>
      <c r="E373" s="23"/>
      <c r="F373" s="23"/>
      <c r="G373" s="23"/>
      <c r="H373" s="23"/>
      <c r="I373" s="23"/>
    </row>
    <row r="374" spans="2:9" x14ac:dyDescent="0.2">
      <c r="B374" s="27">
        <f>BETA!P374</f>
        <v>4.3760827025123008E-3</v>
      </c>
      <c r="C374" s="29">
        <f>BETA!R374</f>
        <v>1.096062514007138E-2</v>
      </c>
      <c r="D374" s="23"/>
      <c r="E374" s="23"/>
      <c r="F374" s="23"/>
      <c r="G374" s="23"/>
      <c r="H374" s="23"/>
      <c r="I374" s="23"/>
    </row>
    <row r="375" spans="2:9" x14ac:dyDescent="0.2">
      <c r="B375" s="27">
        <f>BETA!P375</f>
        <v>4.8166496617903778E-3</v>
      </c>
      <c r="C375" s="29">
        <f>BETA!R375</f>
        <v>1.226101397422848E-2</v>
      </c>
      <c r="D375" s="23"/>
      <c r="E375" s="23"/>
      <c r="F375" s="23"/>
      <c r="G375" s="23"/>
      <c r="H375" s="23"/>
      <c r="I375" s="23"/>
    </row>
    <row r="376" spans="2:9" x14ac:dyDescent="0.2">
      <c r="B376" s="27">
        <f>BETA!P376</f>
        <v>-4.8743505911729755E-3</v>
      </c>
      <c r="C376" s="29">
        <f>BETA!R376</f>
        <v>-9.8179727676290431E-3</v>
      </c>
      <c r="D376" s="23"/>
      <c r="E376" s="23"/>
      <c r="F376" s="23"/>
      <c r="G376" s="23"/>
      <c r="H376" s="23"/>
      <c r="I376" s="23"/>
    </row>
    <row r="377" spans="2:9" x14ac:dyDescent="0.2">
      <c r="B377" s="27">
        <f>BETA!P377</f>
        <v>9.2743028191200685E-3</v>
      </c>
      <c r="C377" s="29">
        <f>BETA!R377</f>
        <v>5.3030706020859423E-4</v>
      </c>
      <c r="D377" s="23"/>
      <c r="E377" s="23"/>
      <c r="F377" s="23"/>
      <c r="G377" s="23"/>
      <c r="H377" s="23"/>
      <c r="I377" s="23"/>
    </row>
    <row r="378" spans="2:9" x14ac:dyDescent="0.2">
      <c r="B378" s="27">
        <f>BETA!P378</f>
        <v>-2.6232718904998804E-3</v>
      </c>
      <c r="C378" s="29">
        <f>BETA!R378</f>
        <v>5.9203048489919908E-3</v>
      </c>
      <c r="D378" s="23"/>
      <c r="E378" s="23"/>
      <c r="F378" s="23"/>
      <c r="G378" s="23"/>
      <c r="H378" s="23"/>
      <c r="I378" s="23"/>
    </row>
    <row r="379" spans="2:9" x14ac:dyDescent="0.2">
      <c r="B379" s="27">
        <f>BETA!P379</f>
        <v>1.1854286131674544E-3</v>
      </c>
      <c r="C379" s="29">
        <f>BETA!R379</f>
        <v>8.0313284377118953E-3</v>
      </c>
      <c r="D379" s="23"/>
      <c r="E379" s="23"/>
      <c r="F379" s="23"/>
      <c r="G379" s="23"/>
      <c r="H379" s="23"/>
      <c r="I379" s="23"/>
    </row>
    <row r="380" spans="2:9" x14ac:dyDescent="0.2">
      <c r="B380" s="27">
        <f>BETA!P380</f>
        <v>-2.2024823610223467E-4</v>
      </c>
      <c r="C380" s="29">
        <f>BETA!R380</f>
        <v>-6.3462306192736337E-3</v>
      </c>
      <c r="D380" s="23"/>
      <c r="E380" s="23"/>
      <c r="F380" s="23"/>
      <c r="G380" s="23"/>
      <c r="H380" s="23"/>
      <c r="I380" s="23"/>
    </row>
    <row r="381" spans="2:9" x14ac:dyDescent="0.2">
      <c r="B381" s="27">
        <f>BETA!P381</f>
        <v>3.3437874448605498E-3</v>
      </c>
      <c r="C381" s="29">
        <f>BETA!R381</f>
        <v>9.4261276066323896E-3</v>
      </c>
      <c r="D381" s="23"/>
      <c r="E381" s="23"/>
      <c r="F381" s="23"/>
      <c r="G381" s="23"/>
      <c r="H381" s="23"/>
      <c r="I381" s="23"/>
    </row>
    <row r="382" spans="2:9" x14ac:dyDescent="0.2">
      <c r="B382" s="27">
        <f>BETA!P382</f>
        <v>8.5784990880467711E-3</v>
      </c>
      <c r="C382" s="29">
        <f>BETA!R382</f>
        <v>2.8618151746335994E-2</v>
      </c>
      <c r="D382" s="23"/>
      <c r="E382" s="23"/>
      <c r="F382" s="23"/>
      <c r="G382" s="23"/>
      <c r="H382" s="23"/>
      <c r="I382" s="23"/>
    </row>
    <row r="383" spans="2:9" x14ac:dyDescent="0.2">
      <c r="B383" s="27">
        <f>BETA!P383</f>
        <v>1.1845581080343717E-2</v>
      </c>
      <c r="C383" s="29">
        <f>BETA!R383</f>
        <v>3.0849393570849338E-3</v>
      </c>
      <c r="D383" s="23"/>
      <c r="E383" s="23"/>
      <c r="F383" s="23"/>
      <c r="G383" s="23"/>
      <c r="H383" s="23"/>
      <c r="I383" s="23"/>
    </row>
    <row r="384" spans="2:9" x14ac:dyDescent="0.2">
      <c r="B384" s="27">
        <f>BETA!P384</f>
        <v>3.5705603100824167E-3</v>
      </c>
      <c r="C384" s="29">
        <f>BETA!R384</f>
        <v>2.2696905312639699E-3</v>
      </c>
      <c r="D384" s="23"/>
      <c r="E384" s="23"/>
      <c r="F384" s="23"/>
      <c r="G384" s="23"/>
      <c r="H384" s="23"/>
      <c r="I384" s="23"/>
    </row>
    <row r="385" spans="2:9" x14ac:dyDescent="0.2">
      <c r="B385" s="27">
        <f>BETA!P385</f>
        <v>-4.7227569527769145E-3</v>
      </c>
      <c r="C385" s="29">
        <f>BETA!R385</f>
        <v>-4.7976255445050528E-3</v>
      </c>
      <c r="D385" s="23"/>
      <c r="E385" s="23"/>
      <c r="F385" s="23"/>
      <c r="G385" s="23"/>
      <c r="H385" s="23"/>
      <c r="I385" s="23"/>
    </row>
    <row r="386" spans="2:9" x14ac:dyDescent="0.2">
      <c r="B386" s="27">
        <f>BETA!P386</f>
        <v>-7.7059852765043934E-4</v>
      </c>
      <c r="C386" s="29">
        <f>BETA!R386</f>
        <v>2.1238946037039448E-3</v>
      </c>
      <c r="D386" s="23"/>
      <c r="E386" s="23"/>
      <c r="F386" s="23"/>
      <c r="G386" s="23"/>
      <c r="H386" s="23"/>
      <c r="I386" s="23"/>
    </row>
    <row r="387" spans="2:9" x14ac:dyDescent="0.2">
      <c r="B387" s="27">
        <f>BETA!P387</f>
        <v>-3.6508085950967008E-3</v>
      </c>
      <c r="C387" s="29">
        <f>BETA!R387</f>
        <v>7.0696362081990277E-4</v>
      </c>
      <c r="D387" s="23"/>
      <c r="E387" s="23"/>
      <c r="F387" s="23"/>
      <c r="G387" s="23"/>
      <c r="H387" s="23"/>
      <c r="I387" s="23"/>
    </row>
    <row r="388" spans="2:9" x14ac:dyDescent="0.2">
      <c r="B388" s="27">
        <f>BETA!P388</f>
        <v>-1.4000933151777797E-3</v>
      </c>
      <c r="C388" s="29">
        <f>BETA!R388</f>
        <v>-1.2444605048083751E-2</v>
      </c>
      <c r="D388" s="23"/>
      <c r="E388" s="23"/>
      <c r="F388" s="23"/>
      <c r="G388" s="23"/>
      <c r="H388" s="23"/>
      <c r="I388" s="23"/>
    </row>
    <row r="389" spans="2:9" x14ac:dyDescent="0.2">
      <c r="B389" s="27">
        <f>BETA!P389</f>
        <v>-7.8993282675142822E-3</v>
      </c>
      <c r="C389" s="29">
        <f>BETA!R389</f>
        <v>-7.9023399734215929E-3</v>
      </c>
      <c r="D389" s="23"/>
      <c r="E389" s="23"/>
      <c r="F389" s="23"/>
      <c r="G389" s="23"/>
      <c r="H389" s="23"/>
      <c r="I389" s="23"/>
    </row>
    <row r="390" spans="2:9" x14ac:dyDescent="0.2">
      <c r="B390" s="27">
        <f>BETA!P390</f>
        <v>-5.0179058323398945E-3</v>
      </c>
      <c r="C390" s="29">
        <f>BETA!R390</f>
        <v>-5.0614713984919492E-3</v>
      </c>
      <c r="D390" s="23"/>
      <c r="E390" s="23"/>
      <c r="F390" s="23"/>
      <c r="G390" s="23"/>
      <c r="H390" s="23"/>
      <c r="I390" s="23"/>
    </row>
    <row r="391" spans="2:9" x14ac:dyDescent="0.2">
      <c r="B391" s="27">
        <f>BETA!P391</f>
        <v>-5.8275067963771184E-3</v>
      </c>
      <c r="C391" s="29">
        <f>BETA!R391</f>
        <v>-8.4757286638073599E-3</v>
      </c>
      <c r="D391" s="23"/>
      <c r="E391" s="23"/>
      <c r="F391" s="23"/>
      <c r="G391" s="23"/>
      <c r="H391" s="23"/>
      <c r="I391" s="23"/>
    </row>
    <row r="392" spans="2:9" x14ac:dyDescent="0.2">
      <c r="B392" s="27">
        <f>BETA!P392</f>
        <v>-1.5230050950602811E-3</v>
      </c>
      <c r="C392" s="29">
        <f>BETA!R392</f>
        <v>1.1319504009102421E-2</v>
      </c>
      <c r="D392" s="23"/>
      <c r="E392" s="23"/>
      <c r="F392" s="23"/>
      <c r="G392" s="23"/>
      <c r="H392" s="23"/>
      <c r="I392" s="23"/>
    </row>
    <row r="393" spans="2:9" x14ac:dyDescent="0.2">
      <c r="B393" s="27">
        <f>BETA!P393</f>
        <v>-2.3152259360948307E-3</v>
      </c>
      <c r="C393" s="29">
        <f>BETA!R393</f>
        <v>-1.0848509394073536E-3</v>
      </c>
      <c r="D393" s="23"/>
      <c r="E393" s="23"/>
      <c r="F393" s="23"/>
      <c r="G393" s="23"/>
      <c r="H393" s="23"/>
      <c r="I393" s="23"/>
    </row>
    <row r="394" spans="2:9" x14ac:dyDescent="0.2">
      <c r="B394" s="27">
        <f>BETA!P394</f>
        <v>-3.6786584735622897E-3</v>
      </c>
      <c r="C394" s="29">
        <f>BETA!R394</f>
        <v>1.3945923078432731E-3</v>
      </c>
      <c r="D394" s="23"/>
      <c r="E394" s="23"/>
      <c r="F394" s="23"/>
      <c r="G394" s="23"/>
      <c r="H394" s="23"/>
      <c r="I394" s="23"/>
    </row>
    <row r="395" spans="2:9" x14ac:dyDescent="0.2">
      <c r="B395" s="27">
        <f>BETA!P395</f>
        <v>-8.5357007720284241E-3</v>
      </c>
      <c r="C395" s="29">
        <f>BETA!R395</f>
        <v>-1.0324613750873343E-2</v>
      </c>
      <c r="D395" s="23"/>
      <c r="E395" s="23"/>
      <c r="F395" s="23"/>
      <c r="G395" s="23"/>
      <c r="H395" s="23"/>
      <c r="I395" s="23"/>
    </row>
    <row r="396" spans="2:9" x14ac:dyDescent="0.2">
      <c r="B396" s="27">
        <f>BETA!P396</f>
        <v>3.9384693577652228E-3</v>
      </c>
      <c r="C396" s="29">
        <f>BETA!R396</f>
        <v>1.5644147816946781E-4</v>
      </c>
      <c r="D396" s="23"/>
      <c r="E396" s="23"/>
      <c r="F396" s="23"/>
      <c r="G396" s="23"/>
      <c r="H396" s="23"/>
      <c r="I396" s="23"/>
    </row>
    <row r="397" spans="2:9" x14ac:dyDescent="0.2">
      <c r="B397" s="27">
        <f>BETA!P397</f>
        <v>-1.7562585193144081E-4</v>
      </c>
      <c r="C397" s="29">
        <f>BETA!R397</f>
        <v>9.1869952981220478E-3</v>
      </c>
      <c r="D397" s="23"/>
      <c r="E397" s="23"/>
      <c r="F397" s="23"/>
      <c r="G397" s="23"/>
      <c r="H397" s="23"/>
      <c r="I397" s="23"/>
    </row>
    <row r="398" spans="2:9" x14ac:dyDescent="0.2">
      <c r="B398" s="27">
        <f>BETA!P398</f>
        <v>-1.2180908111834065E-3</v>
      </c>
      <c r="C398" s="29">
        <f>BETA!R398</f>
        <v>2.8891316593427523E-3</v>
      </c>
      <c r="D398" s="23"/>
      <c r="E398" s="23"/>
      <c r="F398" s="23"/>
      <c r="G398" s="23"/>
      <c r="H398" s="23"/>
      <c r="I398" s="23"/>
    </row>
    <row r="399" spans="2:9" x14ac:dyDescent="0.2">
      <c r="B399" s="27">
        <f>BETA!P399</f>
        <v>-1.6952169741601222E-3</v>
      </c>
      <c r="C399" s="29">
        <f>BETA!R399</f>
        <v>-1.5456348725993322E-4</v>
      </c>
      <c r="D399" s="23"/>
      <c r="E399" s="23"/>
      <c r="F399" s="23"/>
      <c r="G399" s="23"/>
      <c r="H399" s="23"/>
      <c r="I399" s="23"/>
    </row>
    <row r="400" spans="2:9" x14ac:dyDescent="0.2">
      <c r="B400" s="27">
        <f>BETA!P400</f>
        <v>5.6221637676654107E-3</v>
      </c>
      <c r="C400" s="29">
        <f>BETA!R400</f>
        <v>-1.495346657581905E-3</v>
      </c>
      <c r="D400" s="23"/>
      <c r="E400" s="23"/>
      <c r="F400" s="23"/>
      <c r="G400" s="23"/>
      <c r="H400" s="23"/>
      <c r="I400" s="23"/>
    </row>
    <row r="401" spans="2:9" x14ac:dyDescent="0.2">
      <c r="B401" s="27">
        <f>BETA!P401</f>
        <v>2.7693955610859191E-3</v>
      </c>
      <c r="C401" s="29">
        <f>BETA!R401</f>
        <v>-2.1696464756575853E-3</v>
      </c>
      <c r="D401" s="23"/>
      <c r="E401" s="23"/>
      <c r="F401" s="23"/>
      <c r="G401" s="23"/>
      <c r="H401" s="23"/>
      <c r="I401" s="23"/>
    </row>
    <row r="402" spans="2:9" x14ac:dyDescent="0.2">
      <c r="B402" s="27">
        <f>BETA!P402</f>
        <v>-3.2646728471575118E-3</v>
      </c>
      <c r="C402" s="29">
        <f>BETA!R402</f>
        <v>-1.5478329705235603E-2</v>
      </c>
      <c r="D402" s="23"/>
      <c r="E402" s="23"/>
      <c r="F402" s="23"/>
      <c r="G402" s="23"/>
      <c r="H402" s="23"/>
      <c r="I402" s="23"/>
    </row>
    <row r="403" spans="2:9" x14ac:dyDescent="0.2">
      <c r="B403" s="27">
        <f>BETA!P403</f>
        <v>-6.0412713920051471E-5</v>
      </c>
      <c r="C403" s="29">
        <f>BETA!R403</f>
        <v>3.3557078469723151E-3</v>
      </c>
      <c r="D403" s="23"/>
      <c r="E403" s="23"/>
      <c r="F403" s="23"/>
      <c r="G403" s="23"/>
      <c r="H403" s="23"/>
      <c r="I403" s="23"/>
    </row>
    <row r="404" spans="2:9" x14ac:dyDescent="0.2">
      <c r="B404" s="27">
        <f>BETA!P404</f>
        <v>-4.10910597977804E-3</v>
      </c>
      <c r="C404" s="29">
        <f>BETA!R404</f>
        <v>-4.7747814827426224E-3</v>
      </c>
      <c r="D404" s="23"/>
      <c r="E404" s="23"/>
      <c r="F404" s="23"/>
      <c r="G404" s="23"/>
      <c r="H404" s="23"/>
      <c r="I404" s="23"/>
    </row>
    <row r="405" spans="2:9" x14ac:dyDescent="0.2">
      <c r="B405" s="27">
        <f>BETA!P405</f>
        <v>3.11084797737818E-3</v>
      </c>
      <c r="C405" s="29">
        <f>BETA!R405</f>
        <v>1.0513589781978791E-3</v>
      </c>
      <c r="D405" s="23"/>
      <c r="E405" s="23"/>
      <c r="F405" s="23"/>
      <c r="G405" s="23"/>
      <c r="H405" s="23"/>
      <c r="I405" s="23"/>
    </row>
    <row r="406" spans="2:9" x14ac:dyDescent="0.2">
      <c r="B406" s="27">
        <f>BETA!P406</f>
        <v>5.9438340476407015E-3</v>
      </c>
      <c r="C406" s="29">
        <f>BETA!R406</f>
        <v>5.0834687465144586E-3</v>
      </c>
      <c r="D406" s="23"/>
      <c r="E406" s="23"/>
      <c r="F406" s="23"/>
      <c r="G406" s="23"/>
      <c r="H406" s="23"/>
      <c r="I406" s="23"/>
    </row>
    <row r="407" spans="2:9" x14ac:dyDescent="0.2">
      <c r="B407" s="27">
        <f>BETA!P407</f>
        <v>-2.1001778436023628E-3</v>
      </c>
      <c r="C407" s="29">
        <f>BETA!R407</f>
        <v>3.1836356839487442E-3</v>
      </c>
      <c r="D407" s="23"/>
      <c r="E407" s="23"/>
      <c r="F407" s="23"/>
      <c r="G407" s="23"/>
      <c r="H407" s="23"/>
      <c r="I407" s="23"/>
    </row>
    <row r="408" spans="2:9" x14ac:dyDescent="0.2">
      <c r="B408" s="27">
        <f>BETA!P408</f>
        <v>-1.2127790470616768E-3</v>
      </c>
      <c r="C408" s="29">
        <f>BETA!R408</f>
        <v>-7.006930989871203E-3</v>
      </c>
      <c r="D408" s="23"/>
      <c r="E408" s="23"/>
      <c r="F408" s="23"/>
      <c r="G408" s="23"/>
      <c r="H408" s="23"/>
      <c r="I408" s="23"/>
    </row>
    <row r="409" spans="2:9" x14ac:dyDescent="0.2">
      <c r="B409" s="27">
        <f>BETA!P409</f>
        <v>5.5801638459337909E-3</v>
      </c>
      <c r="C409" s="29">
        <f>BETA!R409</f>
        <v>1.173753009594977E-2</v>
      </c>
      <c r="D409" s="23"/>
      <c r="E409" s="23"/>
      <c r="F409" s="23"/>
      <c r="G409" s="23"/>
      <c r="H409" s="23"/>
      <c r="I409" s="23"/>
    </row>
    <row r="410" spans="2:9" x14ac:dyDescent="0.2">
      <c r="B410" s="27">
        <f>BETA!P410</f>
        <v>4.6722545334339062E-3</v>
      </c>
      <c r="C410" s="29">
        <f>BETA!R410</f>
        <v>8.8806862050600319E-3</v>
      </c>
      <c r="D410" s="23"/>
      <c r="E410" s="23"/>
      <c r="F410" s="23"/>
      <c r="G410" s="23"/>
      <c r="H410" s="23"/>
      <c r="I410" s="23"/>
    </row>
    <row r="411" spans="2:9" x14ac:dyDescent="0.2">
      <c r="B411" s="27">
        <f>BETA!P411</f>
        <v>-2.2649794869592683E-3</v>
      </c>
      <c r="C411" s="29">
        <f>BETA!R411</f>
        <v>7.3748157663781032E-3</v>
      </c>
      <c r="D411" s="23"/>
      <c r="E411" s="23"/>
      <c r="F411" s="23"/>
      <c r="G411" s="23"/>
      <c r="H411" s="23"/>
      <c r="I411" s="23"/>
    </row>
    <row r="412" spans="2:9" x14ac:dyDescent="0.2">
      <c r="B412" s="27">
        <f>BETA!P412</f>
        <v>1.6233693433631749E-3</v>
      </c>
      <c r="C412" s="29">
        <f>BETA!R412</f>
        <v>-4.3466101007650628E-3</v>
      </c>
      <c r="D412" s="23"/>
      <c r="E412" s="23"/>
      <c r="F412" s="23"/>
      <c r="G412" s="23"/>
      <c r="H412" s="23"/>
      <c r="I412" s="23"/>
    </row>
    <row r="413" spans="2:9" x14ac:dyDescent="0.2">
      <c r="B413" s="27">
        <f>BETA!P413</f>
        <v>-3.5273319456985822E-3</v>
      </c>
      <c r="C413" s="29">
        <f>BETA!R413</f>
        <v>-5.2925129319426967E-3</v>
      </c>
      <c r="D413" s="23"/>
      <c r="E413" s="23"/>
      <c r="F413" s="23"/>
      <c r="G413" s="23"/>
      <c r="H413" s="23"/>
      <c r="I413" s="23"/>
    </row>
    <row r="414" spans="2:9" x14ac:dyDescent="0.2">
      <c r="B414" s="27">
        <f>BETA!P414</f>
        <v>-7.3391123215627461E-3</v>
      </c>
      <c r="C414" s="29">
        <f>BETA!R414</f>
        <v>-5.6833012700790112E-3</v>
      </c>
      <c r="D414" s="23"/>
      <c r="E414" s="23"/>
      <c r="F414" s="23"/>
      <c r="G414" s="23"/>
      <c r="H414" s="23"/>
      <c r="I414" s="23"/>
    </row>
    <row r="415" spans="2:9" x14ac:dyDescent="0.2">
      <c r="B415" s="27">
        <f>BETA!P415</f>
        <v>8.2749012017994377E-3</v>
      </c>
      <c r="C415" s="29">
        <f>BETA!R415</f>
        <v>2.2491278250010675E-2</v>
      </c>
      <c r="D415" s="23"/>
      <c r="E415" s="23"/>
      <c r="F415" s="23"/>
      <c r="G415" s="23"/>
      <c r="H415" s="23"/>
      <c r="I415" s="23"/>
    </row>
    <row r="416" spans="2:9" x14ac:dyDescent="0.2">
      <c r="B416" s="27">
        <f>BETA!P416</f>
        <v>1.0231778734145694E-2</v>
      </c>
      <c r="C416" s="29">
        <f>BETA!R416</f>
        <v>7.6709939620732337E-3</v>
      </c>
      <c r="D416" s="23"/>
      <c r="E416" s="23"/>
      <c r="F416" s="23"/>
      <c r="G416" s="23"/>
      <c r="H416" s="23"/>
      <c r="I416" s="23"/>
    </row>
    <row r="417" spans="2:9" x14ac:dyDescent="0.2">
      <c r="B417" s="27">
        <f>BETA!P417</f>
        <v>1.0280706580596017E-3</v>
      </c>
      <c r="C417" s="29">
        <f>BETA!R417</f>
        <v>3.76345879130984E-3</v>
      </c>
      <c r="D417" s="23"/>
      <c r="E417" s="23"/>
      <c r="F417" s="23"/>
      <c r="G417" s="23"/>
      <c r="H417" s="23"/>
      <c r="I417" s="23"/>
    </row>
    <row r="418" spans="2:9" x14ac:dyDescent="0.2">
      <c r="B418" s="27">
        <f>BETA!P418</f>
        <v>-5.5388776603660112E-3</v>
      </c>
      <c r="C418" s="29">
        <f>BETA!R418</f>
        <v>-2.1057917031963923E-3</v>
      </c>
      <c r="D418" s="23"/>
      <c r="E418" s="23"/>
      <c r="F418" s="23"/>
      <c r="G418" s="23"/>
      <c r="H418" s="23"/>
      <c r="I418" s="23"/>
    </row>
    <row r="419" spans="2:9" x14ac:dyDescent="0.2">
      <c r="B419" s="27">
        <f>BETA!P419</f>
        <v>1.6102457495131683E-3</v>
      </c>
      <c r="C419" s="29">
        <f>BETA!R419</f>
        <v>-5.9906041371570184E-3</v>
      </c>
      <c r="D419" s="23"/>
      <c r="E419" s="23"/>
      <c r="F419" s="23"/>
      <c r="G419" s="23"/>
      <c r="H419" s="23"/>
      <c r="I419" s="23"/>
    </row>
    <row r="420" spans="2:9" x14ac:dyDescent="0.2">
      <c r="B420" s="27">
        <f>BETA!P420</f>
        <v>6.6235736878244153E-3</v>
      </c>
      <c r="C420" s="29">
        <f>BETA!R420</f>
        <v>6.2415262773338476E-3</v>
      </c>
      <c r="D420" s="23"/>
      <c r="E420" s="23"/>
      <c r="F420" s="23"/>
      <c r="G420" s="23"/>
      <c r="H420" s="23"/>
      <c r="I420" s="23"/>
    </row>
    <row r="421" spans="2:9" x14ac:dyDescent="0.2">
      <c r="B421" s="27">
        <f>BETA!P421</f>
        <v>-5.2830772682378102E-3</v>
      </c>
      <c r="C421" s="29">
        <f>BETA!R421</f>
        <v>-1.7577786209915882E-3</v>
      </c>
      <c r="D421" s="23"/>
      <c r="E421" s="23"/>
      <c r="F421" s="23"/>
      <c r="G421" s="23"/>
      <c r="H421" s="23"/>
      <c r="I421" s="23"/>
    </row>
    <row r="422" spans="2:9" x14ac:dyDescent="0.2">
      <c r="B422" s="27">
        <f>BETA!P422</f>
        <v>4.3799748614355258E-4</v>
      </c>
      <c r="C422" s="29">
        <f>BETA!R422</f>
        <v>-2.7180768734955188E-3</v>
      </c>
      <c r="D422" s="23"/>
      <c r="E422" s="23"/>
      <c r="F422" s="23"/>
      <c r="G422" s="23"/>
      <c r="H422" s="23"/>
      <c r="I422" s="23"/>
    </row>
    <row r="423" spans="2:9" x14ac:dyDescent="0.2">
      <c r="B423" s="27">
        <f>BETA!P423</f>
        <v>4.501129723729934E-3</v>
      </c>
      <c r="C423" s="29">
        <f>BETA!R423</f>
        <v>5.027662676965616E-3</v>
      </c>
      <c r="D423" s="23"/>
      <c r="E423" s="23"/>
      <c r="F423" s="23"/>
      <c r="G423" s="23"/>
      <c r="H423" s="23"/>
      <c r="I423" s="23"/>
    </row>
    <row r="424" spans="2:9" x14ac:dyDescent="0.2">
      <c r="B424" s="27">
        <f>BETA!P424</f>
        <v>1.3223273092021358E-2</v>
      </c>
      <c r="C424" s="29">
        <f>BETA!R424</f>
        <v>-1.405199468401332E-3</v>
      </c>
      <c r="D424" s="23"/>
      <c r="E424" s="23"/>
      <c r="F424" s="23"/>
      <c r="G424" s="23"/>
      <c r="H424" s="23"/>
      <c r="I424" s="23"/>
    </row>
    <row r="425" spans="2:9" x14ac:dyDescent="0.2">
      <c r="B425" s="27">
        <f>BETA!P425</f>
        <v>-7.0463249185611435E-3</v>
      </c>
      <c r="C425" s="29">
        <f>BETA!R425</f>
        <v>-2.2499108068517626E-2</v>
      </c>
      <c r="D425" s="23"/>
      <c r="E425" s="23"/>
      <c r="F425" s="23"/>
      <c r="G425" s="23"/>
      <c r="H425" s="23"/>
      <c r="I425" s="23"/>
    </row>
    <row r="426" spans="2:9" x14ac:dyDescent="0.2">
      <c r="B426" s="27">
        <f>BETA!P426</f>
        <v>-4.51556783306144E-3</v>
      </c>
      <c r="C426" s="29">
        <f>BETA!R426</f>
        <v>2.0524405583512459E-3</v>
      </c>
      <c r="D426" s="23"/>
      <c r="E426" s="23"/>
      <c r="F426" s="23"/>
      <c r="G426" s="23"/>
      <c r="H426" s="23"/>
      <c r="I426" s="23"/>
    </row>
    <row r="427" spans="2:9" x14ac:dyDescent="0.2">
      <c r="B427" s="27">
        <f>BETA!P427</f>
        <v>-3.0769584917575651E-3</v>
      </c>
      <c r="C427" s="29">
        <f>BETA!R427</f>
        <v>-6.9439365509312888E-3</v>
      </c>
      <c r="D427" s="23"/>
      <c r="E427" s="23"/>
      <c r="F427" s="23"/>
      <c r="G427" s="23"/>
      <c r="H427" s="23"/>
      <c r="I427" s="23"/>
    </row>
    <row r="428" spans="2:9" x14ac:dyDescent="0.2">
      <c r="B428" s="27">
        <f>BETA!P428</f>
        <v>-7.9763210650485097E-3</v>
      </c>
      <c r="C428" s="29">
        <f>BETA!R428</f>
        <v>-8.9695999934138217E-3</v>
      </c>
      <c r="D428" s="23"/>
      <c r="E428" s="23"/>
      <c r="F428" s="23"/>
      <c r="G428" s="23"/>
      <c r="H428" s="23"/>
      <c r="I428" s="23"/>
    </row>
    <row r="429" spans="2:9" x14ac:dyDescent="0.2">
      <c r="B429" s="27">
        <f>BETA!P429</f>
        <v>-7.6282211712642599E-3</v>
      </c>
      <c r="C429" s="29">
        <f>BETA!R429</f>
        <v>-4.5413101667914832E-3</v>
      </c>
      <c r="D429" s="23"/>
      <c r="E429" s="23"/>
      <c r="F429" s="23"/>
      <c r="G429" s="23"/>
      <c r="H429" s="23"/>
      <c r="I429" s="23"/>
    </row>
    <row r="430" spans="2:9" x14ac:dyDescent="0.2">
      <c r="B430" s="27">
        <f>BETA!P430</f>
        <v>-2.5198407349955251E-3</v>
      </c>
      <c r="C430" s="29">
        <f>BETA!R430</f>
        <v>-1.1894251060776151E-2</v>
      </c>
      <c r="D430" s="23"/>
      <c r="E430" s="23"/>
      <c r="F430" s="23"/>
      <c r="G430" s="23"/>
      <c r="H430" s="23"/>
      <c r="I430" s="23"/>
    </row>
    <row r="431" spans="2:9" x14ac:dyDescent="0.2">
      <c r="B431" s="27">
        <f>BETA!P431</f>
        <v>3.4186282557458415E-3</v>
      </c>
      <c r="C431" s="29">
        <f>BETA!R431</f>
        <v>5.8221082968877916E-4</v>
      </c>
      <c r="D431" s="23"/>
      <c r="E431" s="23"/>
      <c r="F431" s="23"/>
      <c r="G431" s="23"/>
      <c r="H431" s="23"/>
      <c r="I431" s="23"/>
    </row>
    <row r="432" spans="2:9" x14ac:dyDescent="0.2">
      <c r="B432" s="27">
        <f>BETA!P432</f>
        <v>-4.179386042646652E-3</v>
      </c>
      <c r="C432" s="29">
        <f>BETA!R432</f>
        <v>3.6443381502038841E-3</v>
      </c>
      <c r="D432" s="23"/>
      <c r="E432" s="23"/>
      <c r="F432" s="23"/>
      <c r="G432" s="23"/>
      <c r="H432" s="23"/>
      <c r="I432" s="23"/>
    </row>
    <row r="433" spans="2:9" x14ac:dyDescent="0.2">
      <c r="B433" s="27">
        <f>BETA!P433</f>
        <v>-9.7562014043363007E-4</v>
      </c>
      <c r="C433" s="29">
        <f>BETA!R433</f>
        <v>-2.1110415270733942E-3</v>
      </c>
      <c r="D433" s="23"/>
      <c r="E433" s="23"/>
      <c r="F433" s="23"/>
      <c r="G433" s="23"/>
      <c r="H433" s="23"/>
      <c r="I433" s="23"/>
    </row>
    <row r="434" spans="2:9" x14ac:dyDescent="0.2">
      <c r="B434" s="27">
        <f>BETA!P434</f>
        <v>7.7089734175821026E-3</v>
      </c>
      <c r="C434" s="29">
        <f>BETA!R434</f>
        <v>1.3642776403786479E-2</v>
      </c>
      <c r="D434" s="23"/>
      <c r="E434" s="23"/>
      <c r="F434" s="23"/>
      <c r="G434" s="23"/>
      <c r="H434" s="23"/>
      <c r="I434" s="23"/>
    </row>
    <row r="435" spans="2:9" x14ac:dyDescent="0.2">
      <c r="B435" s="27">
        <f>BETA!P435</f>
        <v>-5.1755911082521271E-3</v>
      </c>
      <c r="C435" s="29">
        <f>BETA!R435</f>
        <v>-1.46031109710302E-3</v>
      </c>
      <c r="D435" s="23"/>
      <c r="E435" s="23"/>
      <c r="F435" s="23"/>
      <c r="G435" s="23"/>
      <c r="H435" s="23"/>
      <c r="I435" s="23"/>
    </row>
    <row r="436" spans="2:9" x14ac:dyDescent="0.2">
      <c r="B436" s="27">
        <f>BETA!P436</f>
        <v>5.0425782712052163E-4</v>
      </c>
      <c r="C436" s="29">
        <f>BETA!R436</f>
        <v>-1.398036119577189E-2</v>
      </c>
      <c r="D436" s="23"/>
      <c r="E436" s="23"/>
      <c r="F436" s="23"/>
      <c r="G436" s="23"/>
      <c r="H436" s="23"/>
      <c r="I436" s="23"/>
    </row>
    <row r="437" spans="2:9" x14ac:dyDescent="0.2">
      <c r="B437" s="27">
        <f>BETA!P437</f>
        <v>-4.193324229963504E-3</v>
      </c>
      <c r="C437" s="29">
        <f>BETA!R437</f>
        <v>-2.2784484621675189E-3</v>
      </c>
      <c r="D437" s="23"/>
      <c r="E437" s="23"/>
      <c r="F437" s="23"/>
      <c r="G437" s="23"/>
      <c r="H437" s="23"/>
      <c r="I437" s="23"/>
    </row>
    <row r="438" spans="2:9" x14ac:dyDescent="0.2">
      <c r="B438" s="27">
        <f>BETA!P438</f>
        <v>-7.4888971092005032E-3</v>
      </c>
      <c r="C438" s="29">
        <f>BETA!R438</f>
        <v>-8.4703380465953482E-3</v>
      </c>
      <c r="D438" s="23"/>
      <c r="E438" s="23"/>
      <c r="F438" s="23"/>
      <c r="G438" s="23"/>
      <c r="H438" s="23"/>
      <c r="I438" s="23"/>
    </row>
    <row r="439" spans="2:9" x14ac:dyDescent="0.2">
      <c r="B439" s="27">
        <f>BETA!P439</f>
        <v>-1.2487375985925593E-2</v>
      </c>
      <c r="C439" s="29">
        <f>BETA!R439</f>
        <v>3.0447928226339798E-3</v>
      </c>
      <c r="D439" s="23"/>
      <c r="E439" s="23"/>
      <c r="F439" s="23"/>
      <c r="G439" s="23"/>
      <c r="H439" s="23"/>
      <c r="I439" s="23"/>
    </row>
    <row r="440" spans="2:9" x14ac:dyDescent="0.2">
      <c r="B440" s="27">
        <f>BETA!P440</f>
        <v>-7.8439782243292563E-3</v>
      </c>
      <c r="C440" s="29">
        <f>BETA!R440</f>
        <v>-1.441114711260732E-3</v>
      </c>
      <c r="D440" s="23"/>
      <c r="E440" s="23"/>
      <c r="F440" s="23"/>
      <c r="G440" s="23"/>
      <c r="H440" s="23"/>
      <c r="I440" s="23"/>
    </row>
    <row r="441" spans="2:9" x14ac:dyDescent="0.2">
      <c r="B441" s="27">
        <f>BETA!P441</f>
        <v>-7.0582461008254485E-3</v>
      </c>
      <c r="C441" s="29">
        <f>BETA!R441</f>
        <v>-9.2834237050115117E-3</v>
      </c>
      <c r="D441" s="23"/>
      <c r="E441" s="23"/>
      <c r="F441" s="23"/>
      <c r="G441" s="23"/>
      <c r="H441" s="23"/>
      <c r="I441" s="23"/>
    </row>
    <row r="442" spans="2:9" x14ac:dyDescent="0.2">
      <c r="B442" s="27">
        <f>BETA!P442</f>
        <v>1.4878994658393949E-4</v>
      </c>
      <c r="C442" s="29">
        <f>BETA!R442</f>
        <v>-4.2680850333928462E-3</v>
      </c>
      <c r="D442" s="23"/>
      <c r="E442" s="23"/>
      <c r="F442" s="23"/>
      <c r="G442" s="23"/>
      <c r="H442" s="23"/>
      <c r="I442" s="23"/>
    </row>
    <row r="443" spans="2:9" x14ac:dyDescent="0.2">
      <c r="B443" s="27">
        <f>BETA!P443</f>
        <v>4.1122475578315365E-3</v>
      </c>
      <c r="C443" s="29">
        <f>BETA!R443</f>
        <v>2.4334201544274564E-3</v>
      </c>
      <c r="D443" s="23"/>
      <c r="E443" s="23"/>
      <c r="F443" s="23"/>
      <c r="G443" s="23"/>
      <c r="H443" s="23"/>
      <c r="I443" s="23"/>
    </row>
    <row r="444" spans="2:9" x14ac:dyDescent="0.2">
      <c r="B444" s="27">
        <f>BETA!P444</f>
        <v>4.4849463843372869E-3</v>
      </c>
      <c r="C444" s="29">
        <f>BETA!R444</f>
        <v>-1.1348592101291166E-3</v>
      </c>
      <c r="D444" s="23"/>
      <c r="E444" s="23"/>
      <c r="F444" s="23"/>
      <c r="G444" s="23"/>
      <c r="H444" s="23"/>
      <c r="I444" s="23"/>
    </row>
    <row r="445" spans="2:9" x14ac:dyDescent="0.2">
      <c r="B445" s="27">
        <f>BETA!P445</f>
        <v>-3.0815742215003941E-3</v>
      </c>
      <c r="C445" s="29">
        <f>BETA!R445</f>
        <v>9.1879482210116569E-4</v>
      </c>
      <c r="D445" s="23"/>
      <c r="E445" s="23"/>
      <c r="F445" s="23"/>
      <c r="G445" s="23"/>
      <c r="H445" s="23"/>
      <c r="I445" s="23"/>
    </row>
    <row r="446" spans="2:9" x14ac:dyDescent="0.2">
      <c r="B446" s="27">
        <f>BETA!P446</f>
        <v>-2.5202391280431439E-3</v>
      </c>
      <c r="C446" s="29">
        <f>BETA!R446</f>
        <v>-2.5964205639420136E-3</v>
      </c>
      <c r="D446" s="23"/>
      <c r="E446" s="23"/>
      <c r="F446" s="23"/>
      <c r="G446" s="23"/>
      <c r="H446" s="23"/>
      <c r="I446" s="23"/>
    </row>
    <row r="447" spans="2:9" x14ac:dyDescent="0.2">
      <c r="B447" s="27">
        <f>BETA!P447</f>
        <v>3.4180211554914641E-3</v>
      </c>
      <c r="C447" s="29">
        <f>BETA!R447</f>
        <v>1.1898813226255711E-2</v>
      </c>
      <c r="D447" s="23"/>
      <c r="E447" s="23"/>
      <c r="F447" s="23"/>
      <c r="G447" s="23"/>
      <c r="H447" s="23"/>
      <c r="I447" s="23"/>
    </row>
    <row r="448" spans="2:9" x14ac:dyDescent="0.2">
      <c r="B448" s="27">
        <f>BETA!P448</f>
        <v>-7.394203593265646E-3</v>
      </c>
      <c r="C448" s="29">
        <f>BETA!R448</f>
        <v>-8.168575085459661E-3</v>
      </c>
      <c r="D448" s="23"/>
      <c r="E448" s="23"/>
      <c r="F448" s="23"/>
      <c r="G448" s="23"/>
      <c r="H448" s="23"/>
      <c r="I448" s="23"/>
    </row>
    <row r="449" spans="2:9" x14ac:dyDescent="0.2">
      <c r="B449" s="27">
        <f>BETA!P449</f>
        <v>4.9288964272204173E-3</v>
      </c>
      <c r="C449" s="29">
        <f>BETA!R449</f>
        <v>1.4145113686167297E-2</v>
      </c>
      <c r="D449" s="23"/>
      <c r="E449" s="23"/>
      <c r="F449" s="23"/>
      <c r="G449" s="23"/>
      <c r="H449" s="23"/>
      <c r="I449" s="23"/>
    </row>
    <row r="450" spans="2:9" x14ac:dyDescent="0.2">
      <c r="B450" s="27">
        <f>BETA!P450</f>
        <v>-1.3507776383341326E-3</v>
      </c>
      <c r="C450" s="29">
        <f>BETA!R450</f>
        <v>3.982270906389267E-3</v>
      </c>
      <c r="D450" s="23"/>
      <c r="E450" s="23"/>
      <c r="F450" s="23"/>
      <c r="G450" s="23"/>
      <c r="H450" s="23"/>
      <c r="I450" s="23"/>
    </row>
    <row r="451" spans="2:9" x14ac:dyDescent="0.2">
      <c r="B451" s="27">
        <f>BETA!P451</f>
        <v>-6.6490605050932702E-3</v>
      </c>
      <c r="C451" s="29">
        <f>BETA!R451</f>
        <v>-8.087301327766425E-3</v>
      </c>
      <c r="D451" s="23"/>
      <c r="E451" s="23"/>
      <c r="F451" s="23"/>
      <c r="G451" s="23"/>
      <c r="H451" s="23"/>
      <c r="I451" s="23"/>
    </row>
    <row r="452" spans="2:9" x14ac:dyDescent="0.2">
      <c r="B452" s="27">
        <f>BETA!P452</f>
        <v>-1.5808496512114919E-3</v>
      </c>
      <c r="C452" s="29">
        <f>BETA!R452</f>
        <v>2.2411962422817411E-3</v>
      </c>
      <c r="D452" s="23"/>
      <c r="E452" s="23"/>
      <c r="F452" s="23"/>
      <c r="G452" s="23"/>
      <c r="H452" s="23"/>
      <c r="I452" s="23"/>
    </row>
    <row r="453" spans="2:9" x14ac:dyDescent="0.2">
      <c r="B453" s="27">
        <f>BETA!P453</f>
        <v>3.5546767448722478E-3</v>
      </c>
      <c r="C453" s="29">
        <f>BETA!R453</f>
        <v>-1.5991897472711019E-4</v>
      </c>
      <c r="D453" s="23"/>
      <c r="E453" s="23"/>
      <c r="F453" s="23"/>
      <c r="G453" s="23"/>
      <c r="H453" s="23"/>
      <c r="I453" s="23"/>
    </row>
    <row r="454" spans="2:9" x14ac:dyDescent="0.2">
      <c r="B454" s="27">
        <f>BETA!P454</f>
        <v>4.6720660007938866E-3</v>
      </c>
      <c r="C454" s="29">
        <f>BETA!R454</f>
        <v>2.4492850751373007E-3</v>
      </c>
      <c r="D454" s="23"/>
      <c r="E454" s="23"/>
      <c r="F454" s="23"/>
      <c r="G454" s="23"/>
      <c r="H454" s="23"/>
      <c r="I454" s="23"/>
    </row>
    <row r="455" spans="2:9" x14ac:dyDescent="0.2">
      <c r="B455" s="27">
        <f>BETA!P455</f>
        <v>-5.5596707298808936E-3</v>
      </c>
      <c r="C455" s="29">
        <f>BETA!R455</f>
        <v>2.0188074645918546E-3</v>
      </c>
      <c r="D455" s="23"/>
      <c r="E455" s="23"/>
      <c r="F455" s="23"/>
      <c r="G455" s="23"/>
      <c r="H455" s="23"/>
      <c r="I455" s="23"/>
    </row>
    <row r="456" spans="2:9" x14ac:dyDescent="0.2">
      <c r="B456" s="27">
        <f>BETA!P456</f>
        <v>-8.6159976514489008E-5</v>
      </c>
      <c r="C456" s="29">
        <f>BETA!R456</f>
        <v>4.9236407272822032E-3</v>
      </c>
      <c r="D456" s="23"/>
      <c r="E456" s="23"/>
      <c r="F456" s="23"/>
      <c r="G456" s="23"/>
      <c r="H456" s="23"/>
      <c r="I456" s="23"/>
    </row>
    <row r="457" spans="2:9" x14ac:dyDescent="0.2">
      <c r="B457" s="27">
        <f>BETA!P457</f>
        <v>-3.8354984659817043E-3</v>
      </c>
      <c r="C457" s="29">
        <f>BETA!R457</f>
        <v>-9.1252158485206868E-3</v>
      </c>
      <c r="D457" s="23"/>
      <c r="E457" s="23"/>
      <c r="F457" s="23"/>
      <c r="G457" s="23"/>
      <c r="H457" s="23"/>
      <c r="I457" s="23"/>
    </row>
    <row r="458" spans="2:9" x14ac:dyDescent="0.2">
      <c r="B458" s="27">
        <f>BETA!P458</f>
        <v>-1.8974902003011491E-3</v>
      </c>
      <c r="C458" s="29">
        <f>BETA!R458</f>
        <v>-2.1875425556845875E-3</v>
      </c>
      <c r="D458" s="23"/>
      <c r="E458" s="23"/>
      <c r="F458" s="23"/>
      <c r="G458" s="23"/>
      <c r="H458" s="23"/>
      <c r="I458" s="23"/>
    </row>
    <row r="459" spans="2:9" x14ac:dyDescent="0.2">
      <c r="B459" s="27">
        <f>BETA!P459</f>
        <v>3.0979439698927413E-3</v>
      </c>
      <c r="C459" s="29">
        <f>BETA!R459</f>
        <v>1.3844538858851757E-2</v>
      </c>
      <c r="D459" s="23"/>
      <c r="E459" s="23"/>
      <c r="F459" s="23"/>
      <c r="G459" s="23"/>
      <c r="H459" s="23"/>
      <c r="I459" s="23"/>
    </row>
    <row r="460" spans="2:9" x14ac:dyDescent="0.2">
      <c r="B460" s="27">
        <f>BETA!P460</f>
        <v>5.5241197247532627E-3</v>
      </c>
      <c r="C460" s="29">
        <f>BETA!R460</f>
        <v>8.4250439399817902E-4</v>
      </c>
      <c r="D460" s="23"/>
      <c r="E460" s="23"/>
      <c r="F460" s="23"/>
      <c r="G460" s="23"/>
      <c r="H460" s="23"/>
      <c r="I460" s="23"/>
    </row>
    <row r="461" spans="2:9" x14ac:dyDescent="0.2">
      <c r="B461" s="27">
        <f>BETA!P461</f>
        <v>-1.9512703790987526E-3</v>
      </c>
      <c r="C461" s="29">
        <f>BETA!R461</f>
        <v>-1.8966340441316054E-3</v>
      </c>
      <c r="D461" s="23"/>
      <c r="E461" s="23"/>
      <c r="F461" s="23"/>
      <c r="G461" s="23"/>
      <c r="H461" s="23"/>
      <c r="I461" s="23"/>
    </row>
    <row r="462" spans="2:9" x14ac:dyDescent="0.2">
      <c r="B462" s="27">
        <f>BETA!P462</f>
        <v>-5.4997395464215313E-3</v>
      </c>
      <c r="C462" s="29">
        <f>BETA!R462</f>
        <v>2.6858377785673846E-3</v>
      </c>
      <c r="D462" s="23"/>
      <c r="E462" s="23"/>
      <c r="F462" s="23"/>
      <c r="G462" s="23"/>
      <c r="H462" s="23"/>
      <c r="I462" s="23"/>
    </row>
    <row r="463" spans="2:9" x14ac:dyDescent="0.2">
      <c r="B463" s="27">
        <f>BETA!P463</f>
        <v>-1.0115840874175311E-2</v>
      </c>
      <c r="C463" s="29">
        <f>BETA!R463</f>
        <v>-1.1478267302380347E-2</v>
      </c>
      <c r="D463" s="23"/>
      <c r="E463" s="23"/>
      <c r="F463" s="23"/>
      <c r="G463" s="23"/>
      <c r="H463" s="23"/>
      <c r="I463" s="23"/>
    </row>
    <row r="464" spans="2:9" x14ac:dyDescent="0.2">
      <c r="B464" s="27">
        <f>BETA!P464</f>
        <v>-1.5987529123858428E-3</v>
      </c>
      <c r="C464" s="29">
        <f>BETA!R464</f>
        <v>8.5083759453516243E-4</v>
      </c>
      <c r="D464" s="23"/>
      <c r="E464" s="23"/>
      <c r="F464" s="23"/>
      <c r="G464" s="23"/>
      <c r="H464" s="23"/>
      <c r="I464" s="23"/>
    </row>
    <row r="465" spans="2:9" x14ac:dyDescent="0.2">
      <c r="B465" s="27">
        <f>BETA!P465</f>
        <v>3.3616296363169376E-3</v>
      </c>
      <c r="C465" s="29">
        <f>BETA!R465</f>
        <v>1.34634171135857E-2</v>
      </c>
      <c r="D465" s="23"/>
      <c r="E465" s="23"/>
      <c r="F465" s="23"/>
      <c r="G465" s="23"/>
      <c r="H465" s="23"/>
      <c r="I465" s="23"/>
    </row>
    <row r="466" spans="2:9" x14ac:dyDescent="0.2">
      <c r="B466" s="27">
        <f>BETA!P466</f>
        <v>-2.9222528469781482E-4</v>
      </c>
      <c r="C466" s="29">
        <f>BETA!R466</f>
        <v>-3.2042049738787038E-3</v>
      </c>
      <c r="D466" s="23"/>
      <c r="E466" s="23"/>
      <c r="F466" s="23"/>
      <c r="G466" s="23"/>
      <c r="H466" s="23"/>
      <c r="I466" s="23"/>
    </row>
    <row r="467" spans="2:9" x14ac:dyDescent="0.2">
      <c r="B467" s="27">
        <f>BETA!P467</f>
        <v>-3.7835544146907927E-3</v>
      </c>
      <c r="C467" s="29">
        <f>BETA!R467</f>
        <v>4.1477496263615278E-3</v>
      </c>
      <c r="D467" s="23"/>
      <c r="E467" s="23"/>
      <c r="F467" s="23"/>
      <c r="G467" s="23"/>
      <c r="H467" s="23"/>
      <c r="I467" s="23"/>
    </row>
    <row r="468" spans="2:9" x14ac:dyDescent="0.2">
      <c r="B468" s="27">
        <f>BETA!P468</f>
        <v>-4.8382128297796024E-3</v>
      </c>
      <c r="C468" s="29">
        <f>BETA!R468</f>
        <v>-8.2071167738305036E-3</v>
      </c>
      <c r="D468" s="23"/>
      <c r="E468" s="23"/>
      <c r="F468" s="23"/>
      <c r="G468" s="23"/>
      <c r="H468" s="23"/>
      <c r="I468" s="23"/>
    </row>
    <row r="469" spans="2:9" x14ac:dyDescent="0.2">
      <c r="B469" s="27">
        <f>BETA!P469</f>
        <v>2.0960655805411449E-3</v>
      </c>
      <c r="C469" s="29">
        <f>BETA!R469</f>
        <v>-7.5828239360695446E-3</v>
      </c>
      <c r="D469" s="23"/>
      <c r="E469" s="23"/>
      <c r="F469" s="23"/>
      <c r="G469" s="23"/>
      <c r="H469" s="23"/>
      <c r="I469" s="23"/>
    </row>
    <row r="470" spans="2:9" x14ac:dyDescent="0.2">
      <c r="B470" s="27">
        <f>BETA!P470</f>
        <v>6.0218926164302307E-3</v>
      </c>
      <c r="C470" s="29">
        <f>BETA!R470</f>
        <v>7.4243327716201624E-3</v>
      </c>
      <c r="D470" s="23"/>
      <c r="E470" s="23"/>
      <c r="F470" s="23"/>
      <c r="G470" s="23"/>
      <c r="H470" s="23"/>
      <c r="I470" s="23"/>
    </row>
    <row r="471" spans="2:9" x14ac:dyDescent="0.2">
      <c r="B471" s="27">
        <f>BETA!P471</f>
        <v>6.6502667322056817E-3</v>
      </c>
      <c r="C471" s="29">
        <f>BETA!R471</f>
        <v>-6.3421597178951619E-4</v>
      </c>
      <c r="D471" s="23"/>
      <c r="E471" s="23"/>
      <c r="F471" s="23"/>
      <c r="G471" s="23"/>
      <c r="H471" s="23"/>
      <c r="I471" s="23"/>
    </row>
    <row r="472" spans="2:9" x14ac:dyDescent="0.2">
      <c r="B472" s="27">
        <f>BETA!P472</f>
        <v>-5.1105808010898941E-3</v>
      </c>
      <c r="C472" s="29">
        <f>BETA!R472</f>
        <v>-1.9580351822398988E-3</v>
      </c>
      <c r="D472" s="23"/>
      <c r="E472" s="23"/>
      <c r="F472" s="23"/>
      <c r="G472" s="23"/>
      <c r="H472" s="23"/>
      <c r="I472" s="23"/>
    </row>
    <row r="473" spans="2:9" x14ac:dyDescent="0.2">
      <c r="B473" s="27">
        <f>BETA!P473</f>
        <v>-1.9910857991940023E-3</v>
      </c>
      <c r="C473" s="29">
        <f>BETA!R473</f>
        <v>-4.9917792570666579E-3</v>
      </c>
      <c r="D473" s="23"/>
      <c r="E473" s="23"/>
      <c r="F473" s="23"/>
      <c r="G473" s="23"/>
      <c r="H473" s="23"/>
      <c r="I473" s="23"/>
    </row>
    <row r="474" spans="2:9" x14ac:dyDescent="0.2">
      <c r="B474" s="27">
        <f>BETA!P474</f>
        <v>5.7620544480506918E-4</v>
      </c>
      <c r="C474" s="29">
        <f>BETA!R474</f>
        <v>-3.3595552195546971E-3</v>
      </c>
      <c r="D474" s="23"/>
      <c r="E474" s="23"/>
      <c r="F474" s="23"/>
      <c r="G474" s="23"/>
      <c r="H474" s="23"/>
      <c r="I474" s="23"/>
    </row>
    <row r="475" spans="2:9" x14ac:dyDescent="0.2">
      <c r="B475" s="27">
        <f>BETA!P475</f>
        <v>-2.8919630123276723E-3</v>
      </c>
      <c r="C475" s="29">
        <f>BETA!R475</f>
        <v>-1.7642817803147507E-3</v>
      </c>
      <c r="D475" s="23"/>
      <c r="E475" s="23"/>
      <c r="F475" s="23"/>
      <c r="G475" s="23"/>
      <c r="H475" s="23"/>
      <c r="I475" s="23"/>
    </row>
    <row r="476" spans="2:9" x14ac:dyDescent="0.2">
      <c r="B476" s="27">
        <f>BETA!P476</f>
        <v>4.7277656992831085E-5</v>
      </c>
      <c r="C476" s="29">
        <f>BETA!R476</f>
        <v>3.738721440930091E-3</v>
      </c>
      <c r="D476" s="23"/>
      <c r="E476" s="23"/>
      <c r="F476" s="23"/>
      <c r="G476" s="23"/>
      <c r="H476" s="23"/>
      <c r="I476" s="23"/>
    </row>
    <row r="477" spans="2:9" x14ac:dyDescent="0.2">
      <c r="B477" s="27">
        <f>BETA!P477</f>
        <v>-1.1561249757588508E-2</v>
      </c>
      <c r="C477" s="29">
        <f>BETA!R477</f>
        <v>-1.174370683629144E-2</v>
      </c>
      <c r="D477" s="23"/>
      <c r="E477" s="23"/>
      <c r="F477" s="23"/>
      <c r="G477" s="23"/>
      <c r="H477" s="23"/>
      <c r="I477" s="23"/>
    </row>
    <row r="478" spans="2:9" x14ac:dyDescent="0.2">
      <c r="B478" s="27">
        <f>BETA!P478</f>
        <v>1.1318361327194361E-2</v>
      </c>
      <c r="C478" s="29">
        <f>BETA!R478</f>
        <v>-5.6798356789827765E-3</v>
      </c>
      <c r="D478" s="23"/>
      <c r="E478" s="23"/>
      <c r="F478" s="23"/>
      <c r="G478" s="23"/>
      <c r="H478" s="23"/>
      <c r="I478" s="23"/>
    </row>
    <row r="479" spans="2:9" x14ac:dyDescent="0.2">
      <c r="B479" s="27">
        <f>BETA!P479</f>
        <v>-9.0441232842988321E-3</v>
      </c>
      <c r="C479" s="29">
        <f>BETA!R479</f>
        <v>1.2469167536816109E-3</v>
      </c>
      <c r="D479" s="23"/>
      <c r="E479" s="23"/>
      <c r="F479" s="23"/>
      <c r="G479" s="23"/>
      <c r="H479" s="23"/>
      <c r="I479" s="23"/>
    </row>
    <row r="480" spans="2:9" x14ac:dyDescent="0.2">
      <c r="B480" s="27">
        <f>BETA!P480</f>
        <v>2.6342344251511227E-3</v>
      </c>
      <c r="C480" s="29">
        <f>BETA!R480</f>
        <v>-8.1303020820467015E-4</v>
      </c>
      <c r="D480" s="23"/>
      <c r="E480" s="23"/>
      <c r="F480" s="23"/>
      <c r="G480" s="23"/>
      <c r="H480" s="23"/>
      <c r="I480" s="23"/>
    </row>
    <row r="481" spans="2:9" x14ac:dyDescent="0.2">
      <c r="B481" s="27">
        <f>BETA!P481</f>
        <v>-3.9564947177771542E-3</v>
      </c>
      <c r="C481" s="29">
        <f>BETA!R481</f>
        <v>-4.8376232406145839E-3</v>
      </c>
      <c r="D481" s="23"/>
      <c r="E481" s="23"/>
      <c r="F481" s="23"/>
      <c r="G481" s="23"/>
      <c r="H481" s="23"/>
      <c r="I481" s="23"/>
    </row>
    <row r="482" spans="2:9" x14ac:dyDescent="0.2">
      <c r="B482" s="27">
        <f>BETA!P482</f>
        <v>-7.60603335922888E-3</v>
      </c>
      <c r="C482" s="29">
        <f>BETA!R482</f>
        <v>7.6252727006305768E-4</v>
      </c>
      <c r="D482" s="23"/>
      <c r="E482" s="23"/>
      <c r="F482" s="23"/>
      <c r="G482" s="23"/>
      <c r="H482" s="23"/>
      <c r="I482" s="23"/>
    </row>
    <row r="483" spans="2:9" x14ac:dyDescent="0.2">
      <c r="B483" s="27">
        <f>BETA!P483</f>
        <v>-5.7676904885055578E-3</v>
      </c>
      <c r="C483" s="29">
        <f>BETA!R483</f>
        <v>-3.7091626008477663E-3</v>
      </c>
      <c r="D483" s="23"/>
      <c r="E483" s="23"/>
      <c r="F483" s="23"/>
      <c r="G483" s="23"/>
      <c r="H483" s="23"/>
      <c r="I483" s="23"/>
    </row>
    <row r="484" spans="2:9" x14ac:dyDescent="0.2">
      <c r="B484" s="27">
        <f>BETA!P484</f>
        <v>-2.8210295290376749E-3</v>
      </c>
      <c r="C484" s="29">
        <f>BETA!R484</f>
        <v>-1.6407791911174439E-3</v>
      </c>
      <c r="D484" s="23"/>
      <c r="E484" s="23"/>
      <c r="F484" s="23"/>
      <c r="G484" s="23"/>
      <c r="H484" s="23"/>
      <c r="I484" s="23"/>
    </row>
    <row r="485" spans="2:9" x14ac:dyDescent="0.2">
      <c r="B485" s="27">
        <f>BETA!P485</f>
        <v>-1.2415673497651485E-3</v>
      </c>
      <c r="C485" s="29">
        <f>BETA!R485</f>
        <v>-9.5699773387270086E-3</v>
      </c>
      <c r="D485" s="23"/>
      <c r="E485" s="23"/>
      <c r="F485" s="23"/>
      <c r="G485" s="23"/>
      <c r="H485" s="23"/>
      <c r="I485" s="23"/>
    </row>
    <row r="486" spans="2:9" x14ac:dyDescent="0.2">
      <c r="B486" s="27">
        <f>BETA!P486</f>
        <v>-6.7001522713649956E-3</v>
      </c>
      <c r="C486" s="29">
        <f>BETA!R486</f>
        <v>-2.1336823745245957E-2</v>
      </c>
      <c r="D486" s="23"/>
      <c r="E486" s="23"/>
      <c r="F486" s="23"/>
      <c r="G486" s="23"/>
      <c r="H486" s="23"/>
      <c r="I486" s="23"/>
    </row>
    <row r="487" spans="2:9" x14ac:dyDescent="0.2">
      <c r="B487" s="27">
        <f>BETA!P487</f>
        <v>-3.8076105893108237E-4</v>
      </c>
      <c r="C487" s="29">
        <f>BETA!R487</f>
        <v>9.8312637022288391E-3</v>
      </c>
      <c r="D487" s="23"/>
      <c r="E487" s="23"/>
      <c r="F487" s="23"/>
      <c r="G487" s="23"/>
      <c r="H487" s="23"/>
      <c r="I487" s="23"/>
    </row>
    <row r="488" spans="2:9" x14ac:dyDescent="0.2">
      <c r="B488" s="27">
        <f>BETA!P488</f>
        <v>-1.0830524342422367E-3</v>
      </c>
      <c r="C488" s="29">
        <f>BETA!R488</f>
        <v>-2.7990837286730637E-3</v>
      </c>
      <c r="D488" s="23"/>
      <c r="E488" s="23"/>
      <c r="F488" s="23"/>
      <c r="G488" s="23"/>
      <c r="H488" s="23"/>
      <c r="I488" s="23"/>
    </row>
    <row r="489" spans="2:9" x14ac:dyDescent="0.2">
      <c r="B489" s="27">
        <f>BETA!P489</f>
        <v>2.6691872768831687E-3</v>
      </c>
      <c r="C489" s="29">
        <f>BETA!R489</f>
        <v>5.5346053228614578E-3</v>
      </c>
      <c r="D489" s="23"/>
      <c r="E489" s="23"/>
      <c r="F489" s="23"/>
      <c r="G489" s="23"/>
      <c r="H489" s="23"/>
      <c r="I489" s="23"/>
    </row>
    <row r="490" spans="2:9" x14ac:dyDescent="0.2">
      <c r="B490" s="27">
        <f>BETA!P490</f>
        <v>3.0716079014201621E-3</v>
      </c>
      <c r="C490" s="29">
        <f>BETA!R490</f>
        <v>4.9495415673409572E-3</v>
      </c>
      <c r="D490" s="23"/>
      <c r="E490" s="23"/>
      <c r="F490" s="23"/>
      <c r="G490" s="23"/>
      <c r="H490" s="23"/>
      <c r="I490" s="23"/>
    </row>
    <row r="491" spans="2:9" x14ac:dyDescent="0.2">
      <c r="B491" s="27">
        <f>BETA!P491</f>
        <v>8.6462635130574502E-3</v>
      </c>
      <c r="C491" s="29">
        <f>BETA!R491</f>
        <v>-2.5551310907437328E-3</v>
      </c>
      <c r="D491" s="23"/>
      <c r="E491" s="23"/>
      <c r="F491" s="23"/>
      <c r="G491" s="23"/>
      <c r="H491" s="23"/>
      <c r="I491" s="23"/>
    </row>
    <row r="492" spans="2:9" x14ac:dyDescent="0.2">
      <c r="B492" s="27">
        <f>BETA!P492</f>
        <v>-6.3282251953931002E-4</v>
      </c>
      <c r="C492" s="29">
        <f>BETA!R492</f>
        <v>-9.8930466207486009E-3</v>
      </c>
      <c r="D492" s="23"/>
      <c r="E492" s="23"/>
      <c r="F492" s="23"/>
      <c r="G492" s="23"/>
      <c r="H492" s="23"/>
      <c r="I492" s="23"/>
    </row>
    <row r="493" spans="2:9" x14ac:dyDescent="0.2">
      <c r="B493" s="27">
        <f>BETA!P493</f>
        <v>-3.8996158019282824E-3</v>
      </c>
      <c r="C493" s="29">
        <f>BETA!R493</f>
        <v>-9.311316956736506E-3</v>
      </c>
      <c r="D493" s="23"/>
      <c r="E493" s="23"/>
      <c r="F493" s="23"/>
      <c r="G493" s="23"/>
      <c r="H493" s="23"/>
      <c r="I493" s="23"/>
    </row>
    <row r="494" spans="2:9" x14ac:dyDescent="0.2">
      <c r="B494" s="27">
        <f>BETA!P494</f>
        <v>-5.1866621312722204E-3</v>
      </c>
      <c r="C494" s="29">
        <f>BETA!R494</f>
        <v>-1.536865739411334E-2</v>
      </c>
      <c r="D494" s="23"/>
      <c r="E494" s="23"/>
      <c r="F494" s="23"/>
      <c r="G494" s="23"/>
      <c r="H494" s="23"/>
      <c r="I494" s="23"/>
    </row>
    <row r="495" spans="2:9" x14ac:dyDescent="0.2">
      <c r="B495" s="27">
        <f>BETA!P495</f>
        <v>-2.2627103757086463E-4</v>
      </c>
      <c r="C495" s="29">
        <f>BETA!R495</f>
        <v>7.5138728575926874E-3</v>
      </c>
      <c r="D495" s="23"/>
      <c r="E495" s="23"/>
      <c r="F495" s="23"/>
      <c r="G495" s="23"/>
      <c r="H495" s="23"/>
      <c r="I495" s="23"/>
    </row>
    <row r="496" spans="2:9" x14ac:dyDescent="0.2">
      <c r="B496" s="27">
        <f>BETA!P496</f>
        <v>-2.403904429891174E-3</v>
      </c>
      <c r="C496" s="29">
        <f>BETA!R496</f>
        <v>1.0911679076612016E-2</v>
      </c>
      <c r="D496" s="23"/>
      <c r="E496" s="23"/>
      <c r="F496" s="23"/>
      <c r="G496" s="23"/>
      <c r="H496" s="23"/>
      <c r="I496" s="23"/>
    </row>
    <row r="497" spans="2:9" x14ac:dyDescent="0.2">
      <c r="B497" s="27">
        <f>BETA!P497</f>
        <v>-9.813056061909891E-3</v>
      </c>
      <c r="C497" s="29">
        <f>BETA!R497</f>
        <v>-9.0477273758683132E-4</v>
      </c>
      <c r="D497" s="23"/>
      <c r="E497" s="23"/>
      <c r="F497" s="23"/>
      <c r="G497" s="23"/>
      <c r="H497" s="23"/>
      <c r="I497" s="23"/>
    </row>
    <row r="498" spans="2:9" x14ac:dyDescent="0.2">
      <c r="B498" s="27">
        <f>BETA!P498</f>
        <v>-1.9461815644030316E-3</v>
      </c>
      <c r="C498" s="29">
        <f>BETA!R498</f>
        <v>-7.4387782333150011E-3</v>
      </c>
      <c r="D498" s="23"/>
      <c r="E498" s="23"/>
      <c r="F498" s="23"/>
      <c r="G498" s="23"/>
      <c r="H498" s="23"/>
      <c r="I498" s="23"/>
    </row>
    <row r="499" spans="2:9" x14ac:dyDescent="0.2">
      <c r="B499" s="27">
        <f>BETA!P499</f>
        <v>-1.7639034515877235E-2</v>
      </c>
      <c r="C499" s="29">
        <f>BETA!R499</f>
        <v>-3.0379885889950345E-2</v>
      </c>
      <c r="D499" s="23"/>
      <c r="E499" s="23"/>
      <c r="F499" s="23"/>
      <c r="G499" s="23"/>
      <c r="H499" s="23"/>
      <c r="I499" s="23"/>
    </row>
    <row r="500" spans="2:9" x14ac:dyDescent="0.2">
      <c r="B500" s="27">
        <f>BETA!P500</f>
        <v>-5.9939364638097025E-3</v>
      </c>
      <c r="C500" s="29">
        <f>BETA!R500</f>
        <v>4.3968999460364455E-3</v>
      </c>
      <c r="D500" s="23"/>
      <c r="E500" s="23"/>
      <c r="F500" s="23"/>
      <c r="G500" s="23"/>
      <c r="H500" s="23"/>
      <c r="I500" s="23"/>
    </row>
    <row r="501" spans="2:9" x14ac:dyDescent="0.2">
      <c r="B501" s="27">
        <f>BETA!P501</f>
        <v>6.9646645869625109E-4</v>
      </c>
      <c r="C501" s="29">
        <f>BETA!R501</f>
        <v>-7.1032615437794273E-3</v>
      </c>
      <c r="D501" s="23"/>
      <c r="E501" s="23"/>
      <c r="F501" s="23"/>
      <c r="G501" s="23"/>
      <c r="H501" s="23"/>
      <c r="I501" s="23"/>
    </row>
    <row r="502" spans="2:9" x14ac:dyDescent="0.2">
      <c r="B502" s="27">
        <f>BETA!P502</f>
        <v>-2.2010591190726337E-3</v>
      </c>
      <c r="C502" s="29">
        <f>BETA!R502</f>
        <v>4.3501332488308508E-3</v>
      </c>
      <c r="D502" s="23"/>
      <c r="E502" s="23"/>
      <c r="F502" s="23"/>
      <c r="G502" s="23"/>
      <c r="H502" s="23"/>
      <c r="I502" s="23"/>
    </row>
    <row r="503" spans="2:9" x14ac:dyDescent="0.2">
      <c r="B503" s="27">
        <f>BETA!P503</f>
        <v>6.8977630214940265E-3</v>
      </c>
      <c r="C503" s="29">
        <f>BETA!R503</f>
        <v>3.5717460461954509E-3</v>
      </c>
      <c r="D503" s="23"/>
      <c r="E503" s="23"/>
      <c r="F503" s="23"/>
      <c r="G503" s="23"/>
      <c r="H503" s="23"/>
      <c r="I503" s="23"/>
    </row>
    <row r="504" spans="2:9" x14ac:dyDescent="0.2">
      <c r="B504" s="27">
        <f>BETA!P504</f>
        <v>4.9821064621934736E-3</v>
      </c>
      <c r="C504" s="29">
        <f>BETA!R504</f>
        <v>5.5372740789784948E-3</v>
      </c>
      <c r="D504" s="23"/>
      <c r="E504" s="23"/>
      <c r="F504" s="23"/>
      <c r="G504" s="23"/>
      <c r="H504" s="23"/>
      <c r="I504" s="23"/>
    </row>
    <row r="505" spans="2:9" x14ac:dyDescent="0.2">
      <c r="B505" s="27">
        <f>BETA!P505</f>
        <v>-2.4062420807453434E-3</v>
      </c>
      <c r="C505" s="29">
        <f>BETA!R505</f>
        <v>-9.1090201251739326E-3</v>
      </c>
      <c r="D505" s="23"/>
      <c r="E505" s="23"/>
      <c r="F505" s="23"/>
      <c r="G505" s="23"/>
      <c r="H505" s="23"/>
      <c r="I505" s="23"/>
    </row>
    <row r="506" spans="2:9" x14ac:dyDescent="0.2">
      <c r="B506" s="27">
        <f>BETA!P506</f>
        <v>-7.7047229197199059E-3</v>
      </c>
      <c r="C506" s="29">
        <f>BETA!R506</f>
        <v>-1.8889154447172207E-2</v>
      </c>
      <c r="D506" s="23"/>
      <c r="E506" s="23"/>
      <c r="F506" s="23"/>
      <c r="G506" s="23"/>
      <c r="H506" s="23"/>
      <c r="I506" s="23"/>
    </row>
    <row r="507" spans="2:9" x14ac:dyDescent="0.2">
      <c r="B507" s="27">
        <f>BETA!P507</f>
        <v>6.24381184627188E-3</v>
      </c>
      <c r="C507" s="29">
        <f>BETA!R507</f>
        <v>-2.3913433485160757E-4</v>
      </c>
      <c r="D507" s="23"/>
      <c r="E507" s="23"/>
      <c r="F507" s="23"/>
      <c r="G507" s="23"/>
      <c r="H507" s="23"/>
      <c r="I507" s="23"/>
    </row>
    <row r="508" spans="2:9" x14ac:dyDescent="0.2">
      <c r="B508" s="27">
        <f>BETA!P508</f>
        <v>-6.1416114934094383E-3</v>
      </c>
      <c r="C508" s="29">
        <f>BETA!R508</f>
        <v>-1.4878448120893945E-2</v>
      </c>
      <c r="D508" s="23"/>
      <c r="E508" s="23"/>
      <c r="F508" s="23"/>
      <c r="G508" s="23"/>
      <c r="H508" s="23"/>
      <c r="I508" s="23"/>
    </row>
    <row r="509" spans="2:9" x14ac:dyDescent="0.2">
      <c r="B509" s="27">
        <f>BETA!P509</f>
        <v>-1.3705964968646141E-3</v>
      </c>
      <c r="C509" s="29">
        <f>BETA!R509</f>
        <v>2.4245374951269113E-3</v>
      </c>
      <c r="D509" s="23"/>
      <c r="E509" s="23"/>
      <c r="F509" s="23"/>
      <c r="G509" s="23"/>
      <c r="H509" s="23"/>
      <c r="I509" s="23"/>
    </row>
    <row r="510" spans="2:9" x14ac:dyDescent="0.2">
      <c r="B510" s="27">
        <f>BETA!P510</f>
        <v>5.9640166320863138E-3</v>
      </c>
      <c r="C510" s="29">
        <f>BETA!R510</f>
        <v>5.3735978360907859E-3</v>
      </c>
      <c r="D510" s="23"/>
      <c r="E510" s="23"/>
      <c r="F510" s="23"/>
      <c r="G510" s="23"/>
      <c r="H510" s="23"/>
      <c r="I510" s="23"/>
    </row>
    <row r="511" spans="2:9" x14ac:dyDescent="0.2">
      <c r="B511" s="27">
        <f>BETA!P511</f>
        <v>5.8148209047920998E-3</v>
      </c>
      <c r="C511" s="29">
        <f>BETA!R511</f>
        <v>-2.3511691313330653E-3</v>
      </c>
      <c r="D511" s="23"/>
      <c r="E511" s="23"/>
      <c r="F511" s="23"/>
      <c r="G511" s="23"/>
      <c r="H511" s="23"/>
      <c r="I511" s="23"/>
    </row>
    <row r="512" spans="2:9" x14ac:dyDescent="0.2">
      <c r="B512" s="27">
        <f>BETA!P512</f>
        <v>1.5289677062129952E-2</v>
      </c>
      <c r="C512" s="29">
        <f>BETA!R512</f>
        <v>1.7055558400599788E-2</v>
      </c>
      <c r="D512" s="23"/>
      <c r="E512" s="23"/>
      <c r="F512" s="23"/>
      <c r="G512" s="23"/>
      <c r="H512" s="23"/>
      <c r="I512" s="23"/>
    </row>
    <row r="513" spans="2:9" x14ac:dyDescent="0.2">
      <c r="B513" s="27">
        <f>BETA!P513</f>
        <v>1.1285508104774798E-2</v>
      </c>
      <c r="C513" s="29">
        <f>BETA!R513</f>
        <v>1.5660275298758401E-2</v>
      </c>
      <c r="D513" s="23"/>
      <c r="E513" s="23"/>
      <c r="F513" s="23"/>
      <c r="G513" s="23"/>
      <c r="H513" s="23"/>
      <c r="I513" s="23"/>
    </row>
    <row r="514" spans="2:9" x14ac:dyDescent="0.2">
      <c r="B514" s="27">
        <f>BETA!P514</f>
        <v>9.0186261617607628E-3</v>
      </c>
      <c r="C514" s="29">
        <f>BETA!R514</f>
        <v>1.8692133012152546E-2</v>
      </c>
      <c r="D514" s="23"/>
      <c r="E514" s="23"/>
      <c r="F514" s="23"/>
      <c r="G514" s="23"/>
      <c r="H514" s="23"/>
      <c r="I514" s="23"/>
    </row>
    <row r="515" spans="2:9" x14ac:dyDescent="0.2">
      <c r="B515" s="27">
        <f>BETA!P515</f>
        <v>-2.0507162422377205E-3</v>
      </c>
      <c r="C515" s="29">
        <f>BETA!R515</f>
        <v>-5.0004414910443541E-3</v>
      </c>
      <c r="D515" s="23"/>
      <c r="E515" s="23"/>
      <c r="F515" s="23"/>
      <c r="G515" s="23"/>
      <c r="H515" s="23"/>
      <c r="I515" s="23"/>
    </row>
    <row r="516" spans="2:9" x14ac:dyDescent="0.2">
      <c r="B516" s="27">
        <f>BETA!P516</f>
        <v>-6.9229323769362189E-3</v>
      </c>
      <c r="C516" s="29">
        <f>BETA!R516</f>
        <v>9.214998060367174E-4</v>
      </c>
      <c r="D516" s="23"/>
      <c r="E516" s="23"/>
      <c r="F516" s="23"/>
      <c r="G516" s="23"/>
      <c r="H516" s="23"/>
      <c r="I516" s="23"/>
    </row>
    <row r="517" spans="2:9" x14ac:dyDescent="0.2">
      <c r="B517" s="27">
        <f>BETA!P517</f>
        <v>-1.5155828015330513E-2</v>
      </c>
      <c r="C517" s="29">
        <f>BETA!R517</f>
        <v>-1.6893960759362499E-2</v>
      </c>
      <c r="D517" s="23"/>
      <c r="E517" s="23"/>
      <c r="F517" s="23"/>
      <c r="G517" s="23"/>
      <c r="H517" s="23"/>
      <c r="I517" s="23"/>
    </row>
    <row r="518" spans="2:9" x14ac:dyDescent="0.2">
      <c r="B518" s="27">
        <f>BETA!P518</f>
        <v>8.4809192678228749E-3</v>
      </c>
      <c r="C518" s="29">
        <f>BETA!R518</f>
        <v>2.6895882435764018E-3</v>
      </c>
      <c r="D518" s="23"/>
      <c r="E518" s="23"/>
      <c r="F518" s="23"/>
      <c r="G518" s="23"/>
      <c r="H518" s="23"/>
      <c r="I518" s="23"/>
    </row>
    <row r="519" spans="2:9" x14ac:dyDescent="0.2">
      <c r="B519" s="27">
        <f>BETA!P519</f>
        <v>-7.5855371448117978E-3</v>
      </c>
      <c r="C519" s="29">
        <f>BETA!R519</f>
        <v>-1.6947670830279914E-3</v>
      </c>
      <c r="D519" s="23"/>
      <c r="E519" s="23"/>
      <c r="F519" s="23"/>
      <c r="G519" s="23"/>
      <c r="H519" s="23"/>
      <c r="I519" s="23"/>
    </row>
    <row r="520" spans="2:9" x14ac:dyDescent="0.2">
      <c r="B520" s="27">
        <f>BETA!P520</f>
        <v>5.5176242030986122E-3</v>
      </c>
      <c r="C520" s="29">
        <f>BETA!R520</f>
        <v>1.8115417664094989E-3</v>
      </c>
      <c r="D520" s="23"/>
      <c r="E520" s="23"/>
      <c r="F520" s="23"/>
      <c r="G520" s="23"/>
      <c r="H520" s="23"/>
      <c r="I520" s="23"/>
    </row>
    <row r="521" spans="2:9" x14ac:dyDescent="0.2">
      <c r="B521" s="27">
        <f>BETA!P521</f>
        <v>2.9570822209760098E-3</v>
      </c>
      <c r="C521" s="29">
        <f>BETA!R521</f>
        <v>-1.9692871526010177E-2</v>
      </c>
      <c r="D521" s="23"/>
      <c r="E521" s="23"/>
      <c r="F521" s="23"/>
      <c r="G521" s="23"/>
      <c r="H521" s="23"/>
      <c r="I521" s="23"/>
    </row>
    <row r="522" spans="2:9" x14ac:dyDescent="0.2">
      <c r="B522" s="27">
        <f>BETA!P522</f>
        <v>2.3829745332397522E-3</v>
      </c>
      <c r="C522" s="29">
        <f>BETA!R522</f>
        <v>5.9543302884580971E-5</v>
      </c>
      <c r="D522" s="23"/>
      <c r="E522" s="23"/>
      <c r="F522" s="23"/>
      <c r="G522" s="23"/>
      <c r="H522" s="23"/>
      <c r="I522" s="23"/>
    </row>
    <row r="523" spans="2:9" x14ac:dyDescent="0.2">
      <c r="B523" s="27">
        <f>BETA!P523</f>
        <v>2.3322857729089655E-3</v>
      </c>
      <c r="C523" s="29">
        <f>BETA!R523</f>
        <v>-5.9559263225777428E-4</v>
      </c>
      <c r="D523" s="23"/>
      <c r="E523" s="23"/>
      <c r="F523" s="23"/>
      <c r="G523" s="23"/>
      <c r="H523" s="23"/>
      <c r="I523" s="23"/>
    </row>
    <row r="524" spans="2:9" x14ac:dyDescent="0.2">
      <c r="B524" s="27">
        <f>BETA!P524</f>
        <v>1.540900310513621E-2</v>
      </c>
      <c r="C524" s="29">
        <f>BETA!R524</f>
        <v>1.7656722547221892E-2</v>
      </c>
      <c r="D524" s="23"/>
      <c r="E524" s="23"/>
      <c r="F524" s="23"/>
      <c r="G524" s="23"/>
      <c r="H524" s="23"/>
      <c r="I524" s="23"/>
    </row>
    <row r="525" spans="2:9" x14ac:dyDescent="0.2">
      <c r="B525" s="27">
        <f>BETA!P525</f>
        <v>3.1014073090148336E-4</v>
      </c>
      <c r="C525" s="29">
        <f>BETA!R525</f>
        <v>-2.4614675734558524E-3</v>
      </c>
      <c r="D525" s="23"/>
      <c r="E525" s="23"/>
      <c r="F525" s="23"/>
      <c r="G525" s="23"/>
      <c r="H525" s="23"/>
      <c r="I525" s="23"/>
    </row>
    <row r="526" spans="2:9" x14ac:dyDescent="0.2">
      <c r="B526" s="27">
        <f>BETA!P526</f>
        <v>5.1116800517079742E-3</v>
      </c>
      <c r="C526" s="29">
        <f>BETA!R526</f>
        <v>1.23051559939626E-2</v>
      </c>
      <c r="D526" s="23"/>
      <c r="E526" s="23"/>
      <c r="F526" s="23"/>
      <c r="G526" s="23"/>
      <c r="H526" s="23"/>
      <c r="I526" s="23"/>
    </row>
    <row r="527" spans="2:9" x14ac:dyDescent="0.2">
      <c r="B527" s="27">
        <f>BETA!P527</f>
        <v>5.1820686707460409E-3</v>
      </c>
      <c r="C527" s="29">
        <f>BETA!R527</f>
        <v>7.8517810002051453E-3</v>
      </c>
      <c r="D527" s="23"/>
      <c r="E527" s="23"/>
      <c r="F527" s="23"/>
      <c r="G527" s="23"/>
      <c r="H527" s="23"/>
      <c r="I527" s="23"/>
    </row>
    <row r="528" spans="2:9" x14ac:dyDescent="0.2">
      <c r="B528" s="27">
        <f>BETA!P528</f>
        <v>-7.2466490275915885E-4</v>
      </c>
      <c r="C528" s="29">
        <f>BETA!R528</f>
        <v>1.5515015323144372E-3</v>
      </c>
      <c r="D528" s="23"/>
      <c r="E528" s="23"/>
      <c r="F528" s="23"/>
      <c r="G528" s="23"/>
      <c r="H528" s="23"/>
      <c r="I528" s="23"/>
    </row>
    <row r="529" spans="2:9" x14ac:dyDescent="0.2">
      <c r="B529" s="27">
        <f>BETA!P529</f>
        <v>-3.9708213621967546E-3</v>
      </c>
      <c r="C529" s="29">
        <f>BETA!R529</f>
        <v>-6.3360617476992433E-3</v>
      </c>
      <c r="D529" s="23"/>
      <c r="E529" s="23"/>
      <c r="F529" s="23"/>
      <c r="G529" s="23"/>
      <c r="H529" s="23"/>
      <c r="I529" s="23"/>
    </row>
    <row r="530" spans="2:9" x14ac:dyDescent="0.2">
      <c r="B530" s="27">
        <f>BETA!P530</f>
        <v>-9.8864584764728636E-3</v>
      </c>
      <c r="C530" s="29">
        <f>BETA!R530</f>
        <v>-1.7075504484546429E-2</v>
      </c>
      <c r="D530" s="23"/>
      <c r="E530" s="23"/>
      <c r="F530" s="23"/>
      <c r="G530" s="23"/>
      <c r="H530" s="23"/>
      <c r="I530" s="23"/>
    </row>
    <row r="531" spans="2:9" x14ac:dyDescent="0.2">
      <c r="B531" s="27">
        <f>BETA!P531</f>
        <v>4.1425308429763425E-3</v>
      </c>
      <c r="C531" s="29">
        <f>BETA!R531</f>
        <v>3.7547712051014051E-3</v>
      </c>
      <c r="D531" s="23"/>
      <c r="E531" s="23"/>
      <c r="F531" s="23"/>
      <c r="G531" s="23"/>
      <c r="H531" s="23"/>
      <c r="I531" s="23"/>
    </row>
    <row r="532" spans="2:9" x14ac:dyDescent="0.2">
      <c r="B532" s="27">
        <f>BETA!P532</f>
        <v>2.0334371654891501E-3</v>
      </c>
      <c r="C532" s="29">
        <f>BETA!R532</f>
        <v>8.1066550742719228E-3</v>
      </c>
      <c r="D532" s="23"/>
      <c r="E532" s="23"/>
      <c r="F532" s="23"/>
      <c r="G532" s="23"/>
      <c r="H532" s="23"/>
      <c r="I532" s="23"/>
    </row>
    <row r="533" spans="2:9" x14ac:dyDescent="0.2">
      <c r="B533" s="27">
        <f>BETA!P533</f>
        <v>-2.3451066691239581E-3</v>
      </c>
      <c r="C533" s="29">
        <f>BETA!R533</f>
        <v>-1.9768597635090356E-3</v>
      </c>
      <c r="D533" s="23"/>
      <c r="E533" s="23"/>
      <c r="F533" s="23"/>
      <c r="G533" s="23"/>
      <c r="H533" s="23"/>
      <c r="I533" s="23"/>
    </row>
    <row r="534" spans="2:9" x14ac:dyDescent="0.2">
      <c r="B534" s="27">
        <f>BETA!P534</f>
        <v>-6.246411892313901E-3</v>
      </c>
      <c r="C534" s="29">
        <f>BETA!R534</f>
        <v>-7.4189083452557633E-3</v>
      </c>
      <c r="D534" s="23"/>
      <c r="E534" s="23"/>
      <c r="F534" s="23"/>
      <c r="G534" s="23"/>
      <c r="H534" s="23"/>
      <c r="I534" s="23"/>
    </row>
    <row r="535" spans="2:9" x14ac:dyDescent="0.2">
      <c r="B535" s="27">
        <f>BETA!P535</f>
        <v>3.6568403107079843E-3</v>
      </c>
      <c r="C535" s="29">
        <f>BETA!R535</f>
        <v>1.1134227175056703E-3</v>
      </c>
      <c r="D535" s="23"/>
      <c r="E535" s="23"/>
      <c r="F535" s="23"/>
      <c r="G535" s="23"/>
      <c r="H535" s="23"/>
      <c r="I535" s="23"/>
    </row>
    <row r="536" spans="2:9" x14ac:dyDescent="0.2">
      <c r="B536" s="27">
        <f>BETA!P536</f>
        <v>5.5209595164700627E-3</v>
      </c>
      <c r="C536" s="29">
        <f>BETA!R536</f>
        <v>1.1761416510339925E-2</v>
      </c>
      <c r="D536" s="23"/>
      <c r="E536" s="23"/>
      <c r="F536" s="23"/>
      <c r="G536" s="23"/>
      <c r="H536" s="23"/>
      <c r="I536" s="23"/>
    </row>
    <row r="537" spans="2:9" x14ac:dyDescent="0.2">
      <c r="B537" s="27">
        <f>BETA!P537</f>
        <v>-1.5063776925526483E-2</v>
      </c>
      <c r="C537" s="29">
        <f>BETA!R537</f>
        <v>-6.8537179476811944E-3</v>
      </c>
      <c r="D537" s="23"/>
      <c r="E537" s="23"/>
      <c r="F537" s="23"/>
      <c r="G537" s="23"/>
      <c r="H537" s="23"/>
      <c r="I537" s="23"/>
    </row>
    <row r="538" spans="2:9" x14ac:dyDescent="0.2">
      <c r="B538" s="27">
        <f>BETA!P538</f>
        <v>-3.747236087304884E-3</v>
      </c>
      <c r="C538" s="29">
        <f>BETA!R538</f>
        <v>-1.1665870789509968E-2</v>
      </c>
      <c r="D538" s="23"/>
      <c r="E538" s="23"/>
      <c r="F538" s="23"/>
      <c r="G538" s="23"/>
      <c r="H538" s="23"/>
      <c r="I538" s="23"/>
    </row>
    <row r="539" spans="2:9" x14ac:dyDescent="0.2">
      <c r="B539" s="27">
        <f>BETA!P539</f>
        <v>-2.6527380852775298E-3</v>
      </c>
      <c r="C539" s="29">
        <f>BETA!R539</f>
        <v>-1.9109430499567568E-2</v>
      </c>
      <c r="D539" s="23"/>
      <c r="E539" s="23"/>
      <c r="F539" s="23"/>
      <c r="G539" s="23"/>
      <c r="H539" s="23"/>
      <c r="I539" s="23"/>
    </row>
    <row r="540" spans="2:9" x14ac:dyDescent="0.2">
      <c r="B540" s="27">
        <f>BETA!P540</f>
        <v>-8.3141325462861954E-4</v>
      </c>
      <c r="C540" s="29">
        <f>BETA!R540</f>
        <v>-1.0148691672147023E-2</v>
      </c>
      <c r="D540" s="23"/>
      <c r="E540" s="23"/>
      <c r="F540" s="23"/>
      <c r="G540" s="23"/>
      <c r="H540" s="23"/>
      <c r="I540" s="23"/>
    </row>
    <row r="541" spans="2:9" x14ac:dyDescent="0.2">
      <c r="B541" s="27">
        <f>BETA!P541</f>
        <v>-2.852953737108789E-3</v>
      </c>
      <c r="C541" s="29">
        <f>BETA!R541</f>
        <v>-7.6796866742279623E-3</v>
      </c>
      <c r="D541" s="23"/>
      <c r="E541" s="23"/>
      <c r="F541" s="23"/>
      <c r="G541" s="23"/>
      <c r="H541" s="23"/>
      <c r="I541" s="23"/>
    </row>
    <row r="542" spans="2:9" x14ac:dyDescent="0.2">
      <c r="B542" s="27">
        <f>BETA!P542</f>
        <v>1.4626152391616097E-2</v>
      </c>
      <c r="C542" s="29">
        <f>BETA!R542</f>
        <v>4.5568421643268874E-2</v>
      </c>
      <c r="D542" s="23"/>
      <c r="E542" s="23"/>
      <c r="F542" s="23"/>
      <c r="G542" s="23"/>
      <c r="H542" s="23"/>
      <c r="I542" s="23"/>
    </row>
    <row r="543" spans="2:9" x14ac:dyDescent="0.2">
      <c r="B543" s="27">
        <f>BETA!P543</f>
        <v>1.2769040887251859E-2</v>
      </c>
      <c r="C543" s="29">
        <f>BETA!R543</f>
        <v>1.7902624659374526E-2</v>
      </c>
      <c r="D543" s="23"/>
      <c r="E543" s="23"/>
      <c r="F543" s="23"/>
      <c r="G543" s="23"/>
      <c r="H543" s="23"/>
      <c r="I543" s="23"/>
    </row>
    <row r="544" spans="2:9" x14ac:dyDescent="0.2">
      <c r="B544" s="27">
        <f>BETA!P544</f>
        <v>-6.0826563988640014E-4</v>
      </c>
      <c r="C544" s="29">
        <f>BETA!R544</f>
        <v>1.0904187714197388E-3</v>
      </c>
      <c r="D544" s="23"/>
      <c r="E544" s="23"/>
      <c r="F544" s="23"/>
      <c r="G544" s="23"/>
      <c r="H544" s="23"/>
      <c r="I544" s="23"/>
    </row>
    <row r="545" spans="2:9" x14ac:dyDescent="0.2">
      <c r="B545" s="27">
        <f>BETA!P545</f>
        <v>-5.2631076982284043E-3</v>
      </c>
      <c r="C545" s="29">
        <f>BETA!R545</f>
        <v>-1.549898418812086E-3</v>
      </c>
      <c r="D545" s="23"/>
      <c r="E545" s="23"/>
      <c r="F545" s="23"/>
      <c r="G545" s="23"/>
      <c r="H545" s="23"/>
      <c r="I545" s="23"/>
    </row>
    <row r="546" spans="2:9" x14ac:dyDescent="0.2">
      <c r="B546" s="27">
        <f>BETA!P546</f>
        <v>3.8962777373459309E-3</v>
      </c>
      <c r="C546" s="29">
        <f>BETA!R546</f>
        <v>-4.8373258737684065E-3</v>
      </c>
      <c r="D546" s="23"/>
      <c r="E546" s="23"/>
      <c r="F546" s="23"/>
      <c r="G546" s="23"/>
      <c r="H546" s="23"/>
      <c r="I546" s="23"/>
    </row>
    <row r="547" spans="2:9" x14ac:dyDescent="0.2">
      <c r="B547" s="27">
        <f>BETA!P547</f>
        <v>3.0730720271402892E-3</v>
      </c>
      <c r="C547" s="29">
        <f>BETA!R547</f>
        <v>3.8602300693878228E-3</v>
      </c>
      <c r="D547" s="23"/>
      <c r="E547" s="23"/>
      <c r="F547" s="23"/>
      <c r="G547" s="23"/>
      <c r="H547" s="23"/>
      <c r="I547" s="23"/>
    </row>
    <row r="548" spans="2:9" x14ac:dyDescent="0.2">
      <c r="B548" s="27">
        <f>BETA!P548</f>
        <v>-6.4094766852061131E-3</v>
      </c>
      <c r="C548" s="29">
        <f>BETA!R548</f>
        <v>-5.0154314916804194E-3</v>
      </c>
      <c r="D548" s="23"/>
      <c r="E548" s="23"/>
      <c r="F548" s="23"/>
      <c r="G548" s="23"/>
      <c r="H548" s="23"/>
      <c r="I548" s="23"/>
    </row>
    <row r="549" spans="2:9" x14ac:dyDescent="0.2">
      <c r="B549" s="27">
        <f>BETA!P549</f>
        <v>-9.3210795814429141E-3</v>
      </c>
      <c r="C549" s="29">
        <f>BETA!R549</f>
        <v>1.1558021279636876E-4</v>
      </c>
      <c r="D549" s="23"/>
      <c r="E549" s="23"/>
      <c r="F549" s="23"/>
      <c r="G549" s="23"/>
      <c r="H549" s="23"/>
      <c r="I549" s="23"/>
    </row>
    <row r="550" spans="2:9" x14ac:dyDescent="0.2">
      <c r="B550" s="27">
        <f>BETA!P550</f>
        <v>2.7952523369542833E-3</v>
      </c>
      <c r="C550" s="29">
        <f>BETA!R550</f>
        <v>9.4324044357850349E-3</v>
      </c>
      <c r="D550" s="23"/>
      <c r="E550" s="23"/>
      <c r="F550" s="23"/>
      <c r="G550" s="23"/>
      <c r="H550" s="23"/>
      <c r="I550" s="23"/>
    </row>
    <row r="551" spans="2:9" x14ac:dyDescent="0.2">
      <c r="B551" s="27">
        <f>BETA!P551</f>
        <v>-5.0432978647540812E-3</v>
      </c>
      <c r="C551" s="29">
        <f>BETA!R551</f>
        <v>-1.4762969233723878E-2</v>
      </c>
      <c r="D551" s="23"/>
      <c r="E551" s="23"/>
      <c r="F551" s="23"/>
      <c r="G551" s="23"/>
      <c r="H551" s="23"/>
      <c r="I551" s="23"/>
    </row>
    <row r="552" spans="2:9" x14ac:dyDescent="0.2">
      <c r="B552" s="27">
        <f>BETA!P552</f>
        <v>2.4565340392656361E-3</v>
      </c>
      <c r="C552" s="29">
        <f>BETA!R552</f>
        <v>6.5433511785797614E-3</v>
      </c>
      <c r="D552" s="23"/>
      <c r="E552" s="23"/>
      <c r="F552" s="23"/>
      <c r="G552" s="23"/>
      <c r="H552" s="23"/>
      <c r="I552" s="23"/>
    </row>
    <row r="553" spans="2:9" x14ac:dyDescent="0.2">
      <c r="B553" s="27">
        <f>BETA!P553</f>
        <v>1.6602759390131126E-4</v>
      </c>
      <c r="C553" s="29">
        <f>BETA!R553</f>
        <v>-5.7303430037163646E-3</v>
      </c>
      <c r="D553" s="23"/>
      <c r="E553" s="23"/>
      <c r="F553" s="23"/>
      <c r="G553" s="23"/>
      <c r="H553" s="23"/>
      <c r="I553" s="23"/>
    </row>
    <row r="554" spans="2:9" x14ac:dyDescent="0.2">
      <c r="B554" s="27">
        <f>BETA!P554</f>
        <v>1.0455422313891745E-2</v>
      </c>
      <c r="C554" s="29">
        <f>BETA!R554</f>
        <v>1.3835465982023742E-2</v>
      </c>
      <c r="D554" s="23"/>
      <c r="E554" s="23"/>
      <c r="F554" s="23"/>
      <c r="G554" s="23"/>
      <c r="H554" s="23"/>
      <c r="I554" s="23"/>
    </row>
    <row r="555" spans="2:9" x14ac:dyDescent="0.2">
      <c r="B555" s="27">
        <f>BETA!P555</f>
        <v>-1.4040119340957025E-2</v>
      </c>
      <c r="C555" s="29">
        <f>BETA!R555</f>
        <v>-3.7282443024230769E-3</v>
      </c>
      <c r="D555" s="23"/>
      <c r="E555" s="23"/>
      <c r="F555" s="23"/>
      <c r="G555" s="23"/>
      <c r="H555" s="23"/>
      <c r="I555" s="23"/>
    </row>
    <row r="556" spans="2:9" x14ac:dyDescent="0.2">
      <c r="B556" s="27">
        <f>BETA!P556</f>
        <v>7.5324479388074322E-3</v>
      </c>
      <c r="C556" s="29">
        <f>BETA!R556</f>
        <v>1.0347384018569161E-2</v>
      </c>
      <c r="D556" s="23"/>
      <c r="E556" s="23"/>
      <c r="F556" s="23"/>
      <c r="G556" s="23"/>
      <c r="H556" s="23"/>
      <c r="I556" s="23"/>
    </row>
    <row r="557" spans="2:9" x14ac:dyDescent="0.2">
      <c r="B557" s="27">
        <f>BETA!P557</f>
        <v>5.0273337875465342E-3</v>
      </c>
      <c r="C557" s="29">
        <f>BETA!R557</f>
        <v>2.2438731400179424E-2</v>
      </c>
      <c r="D557" s="23"/>
      <c r="E557" s="23"/>
      <c r="F557" s="23"/>
      <c r="G557" s="23"/>
      <c r="H557" s="23"/>
      <c r="I557" s="23"/>
    </row>
    <row r="558" spans="2:9" x14ac:dyDescent="0.2">
      <c r="B558" s="27">
        <f>BETA!P558</f>
        <v>1.0442758035968126E-2</v>
      </c>
      <c r="C558" s="29">
        <f>BETA!R558</f>
        <v>2.4993764573194243E-3</v>
      </c>
      <c r="D558" s="23"/>
      <c r="E558" s="23"/>
      <c r="F558" s="23"/>
      <c r="G558" s="23"/>
      <c r="H558" s="23"/>
      <c r="I558" s="23"/>
    </row>
    <row r="559" spans="2:9" x14ac:dyDescent="0.2">
      <c r="B559" s="27">
        <f>BETA!P559</f>
        <v>-2.0644780457568252E-3</v>
      </c>
      <c r="C559" s="29">
        <f>BETA!R559</f>
        <v>1.2196475622108184E-3</v>
      </c>
      <c r="D559" s="23"/>
      <c r="E559" s="23"/>
      <c r="F559" s="23"/>
      <c r="G559" s="23"/>
      <c r="H559" s="23"/>
      <c r="I559" s="23"/>
    </row>
    <row r="560" spans="2:9" x14ac:dyDescent="0.2">
      <c r="B560" s="27">
        <f>BETA!P560</f>
        <v>-5.3611134127468886E-3</v>
      </c>
      <c r="C560" s="29">
        <f>BETA!R560</f>
        <v>-1.2937223880278532E-2</v>
      </c>
      <c r="D560" s="23"/>
      <c r="E560" s="23"/>
      <c r="F560" s="23"/>
      <c r="G560" s="23"/>
      <c r="H560" s="23"/>
      <c r="I560" s="23"/>
    </row>
    <row r="561" spans="2:9" x14ac:dyDescent="0.2">
      <c r="B561" s="27">
        <f>BETA!P561</f>
        <v>4.8065829493613771E-3</v>
      </c>
      <c r="C561" s="29">
        <f>BETA!R561</f>
        <v>1.9123380034528532E-2</v>
      </c>
      <c r="D561" s="23"/>
      <c r="E561" s="23"/>
      <c r="F561" s="23"/>
      <c r="G561" s="23"/>
      <c r="H561" s="23"/>
      <c r="I561" s="23"/>
    </row>
    <row r="562" spans="2:9" x14ac:dyDescent="0.2">
      <c r="B562" s="27">
        <f>BETA!P562</f>
        <v>-3.6642515329672245E-3</v>
      </c>
      <c r="C562" s="29">
        <f>BETA!R562</f>
        <v>-1.0072027592203518E-2</v>
      </c>
      <c r="D562" s="23"/>
      <c r="E562" s="23"/>
      <c r="F562" s="23"/>
      <c r="G562" s="23"/>
      <c r="H562" s="23"/>
      <c r="I562" s="23"/>
    </row>
    <row r="563" spans="2:9" x14ac:dyDescent="0.2">
      <c r="B563" s="27">
        <f>BETA!P563</f>
        <v>2.8152203637559181E-4</v>
      </c>
      <c r="C563" s="29">
        <f>BETA!R563</f>
        <v>1.889309297263375E-3</v>
      </c>
      <c r="D563" s="23"/>
      <c r="E563" s="23"/>
      <c r="F563" s="23"/>
      <c r="G563" s="23"/>
      <c r="H563" s="23"/>
      <c r="I563" s="23"/>
    </row>
    <row r="564" spans="2:9" x14ac:dyDescent="0.2">
      <c r="B564" s="27">
        <f>BETA!P564</f>
        <v>-5.9428697420152625E-3</v>
      </c>
      <c r="C564" s="29">
        <f>BETA!R564</f>
        <v>-8.3062049035645038E-3</v>
      </c>
      <c r="D564" s="23"/>
      <c r="E564" s="23"/>
      <c r="F564" s="23"/>
      <c r="G564" s="23"/>
      <c r="H564" s="23"/>
      <c r="I564" s="23"/>
    </row>
    <row r="565" spans="2:9" x14ac:dyDescent="0.2">
      <c r="B565" s="27">
        <f>BETA!P565</f>
        <v>-1.1977881913125338E-2</v>
      </c>
      <c r="C565" s="29">
        <f>BETA!R565</f>
        <v>-1.6139394395403406E-2</v>
      </c>
      <c r="D565" s="23"/>
      <c r="E565" s="23"/>
      <c r="F565" s="23"/>
      <c r="G565" s="23"/>
      <c r="H565" s="23"/>
      <c r="I565" s="23"/>
    </row>
    <row r="566" spans="2:9" x14ac:dyDescent="0.2">
      <c r="B566" s="27">
        <f>BETA!P566</f>
        <v>1.6258213845189041E-2</v>
      </c>
      <c r="C566" s="29">
        <f>BETA!R566</f>
        <v>1.3280407667894466E-2</v>
      </c>
      <c r="D566" s="23"/>
      <c r="E566" s="23"/>
      <c r="F566" s="23"/>
      <c r="G566" s="23"/>
      <c r="H566" s="23"/>
      <c r="I566" s="23"/>
    </row>
    <row r="567" spans="2:9" x14ac:dyDescent="0.2">
      <c r="B567" s="27">
        <f>BETA!P567</f>
        <v>3.9546061635698298E-3</v>
      </c>
      <c r="C567" s="29">
        <f>BETA!R567</f>
        <v>1.7948291317758263E-3</v>
      </c>
      <c r="D567" s="23"/>
      <c r="E567" s="23"/>
      <c r="F567" s="23"/>
      <c r="G567" s="23"/>
      <c r="H567" s="23"/>
      <c r="I567" s="23"/>
    </row>
    <row r="568" spans="2:9" x14ac:dyDescent="0.2">
      <c r="B568" s="27">
        <f>BETA!P568</f>
        <v>1.0345493121393075E-2</v>
      </c>
      <c r="C568" s="29">
        <f>BETA!R568</f>
        <v>1.936851245774646E-2</v>
      </c>
      <c r="D568" s="23"/>
      <c r="E568" s="23"/>
      <c r="F568" s="23"/>
      <c r="G568" s="23"/>
      <c r="H568" s="23"/>
      <c r="I568" s="23"/>
    </row>
    <row r="569" spans="2:9" x14ac:dyDescent="0.2">
      <c r="B569" s="27">
        <f>BETA!P569</f>
        <v>1.6824759645551353E-3</v>
      </c>
      <c r="C569" s="29">
        <f>BETA!R569</f>
        <v>-3.5790033523389751E-3</v>
      </c>
      <c r="D569" s="23"/>
      <c r="E569" s="23"/>
      <c r="F569" s="23"/>
      <c r="G569" s="23"/>
      <c r="H569" s="23"/>
      <c r="I569" s="23"/>
    </row>
    <row r="570" spans="2:9" x14ac:dyDescent="0.2">
      <c r="B570" s="27">
        <f>BETA!P570</f>
        <v>-7.6070658523497243E-3</v>
      </c>
      <c r="C570" s="29">
        <f>BETA!R570</f>
        <v>-4.9213514130535905E-3</v>
      </c>
      <c r="D570" s="23"/>
      <c r="E570" s="23"/>
      <c r="F570" s="23"/>
      <c r="G570" s="23"/>
      <c r="H570" s="23"/>
      <c r="I570" s="23"/>
    </row>
    <row r="571" spans="2:9" x14ac:dyDescent="0.2">
      <c r="B571" s="27">
        <f>BETA!P571</f>
        <v>7.4912131398507942E-3</v>
      </c>
      <c r="C571" s="29">
        <f>BETA!R571</f>
        <v>7.5105279042632722E-3</v>
      </c>
      <c r="D571" s="23"/>
      <c r="E571" s="23"/>
      <c r="F571" s="23"/>
      <c r="G571" s="23"/>
      <c r="H571" s="23"/>
      <c r="I571" s="23"/>
    </row>
    <row r="572" spans="2:9" x14ac:dyDescent="0.2">
      <c r="B572" s="27">
        <f>BETA!P572</f>
        <v>1.4121404414944885E-2</v>
      </c>
      <c r="C572" s="29">
        <f>BETA!R572</f>
        <v>1.4148989147367052E-2</v>
      </c>
      <c r="D572" s="23"/>
      <c r="E572" s="23"/>
      <c r="F572" s="23"/>
      <c r="G572" s="23"/>
      <c r="H572" s="23"/>
      <c r="I572" s="23"/>
    </row>
    <row r="573" spans="2:9" x14ac:dyDescent="0.2">
      <c r="B573" s="27">
        <f>BETA!P573</f>
        <v>-2.3098581076973915E-3</v>
      </c>
      <c r="C573" s="29">
        <f>BETA!R573</f>
        <v>1.2077571729004172E-2</v>
      </c>
      <c r="D573" s="23"/>
      <c r="E573" s="23"/>
      <c r="F573" s="23"/>
      <c r="G573" s="23"/>
      <c r="H573" s="23"/>
      <c r="I573" s="23"/>
    </row>
    <row r="574" spans="2:9" x14ac:dyDescent="0.2">
      <c r="B574" s="27">
        <f>BETA!P574</f>
        <v>-6.4610765093867451E-3</v>
      </c>
      <c r="C574" s="29">
        <f>BETA!R574</f>
        <v>-2.844494068745138E-3</v>
      </c>
      <c r="D574" s="23"/>
      <c r="E574" s="23"/>
      <c r="F574" s="23"/>
      <c r="G574" s="23"/>
      <c r="H574" s="23"/>
      <c r="I574" s="23"/>
    </row>
    <row r="575" spans="2:9" x14ac:dyDescent="0.2">
      <c r="B575" s="27">
        <f>BETA!P575</f>
        <v>8.2212343495952382E-4</v>
      </c>
      <c r="C575" s="29">
        <f>BETA!R575</f>
        <v>-4.3006129036131054E-4</v>
      </c>
      <c r="D575" s="23"/>
      <c r="E575" s="23"/>
      <c r="F575" s="23"/>
      <c r="G575" s="23"/>
      <c r="H575" s="23"/>
      <c r="I575" s="23"/>
    </row>
    <row r="576" spans="2:9" x14ac:dyDescent="0.2">
      <c r="B576" s="27">
        <f>BETA!P576</f>
        <v>6.2365359988455944E-3</v>
      </c>
      <c r="C576" s="29">
        <f>BETA!R576</f>
        <v>2.1484593074581329E-3</v>
      </c>
      <c r="D576" s="23"/>
      <c r="E576" s="23"/>
      <c r="F576" s="23"/>
      <c r="G576" s="23"/>
      <c r="H576" s="23"/>
      <c r="I576" s="23"/>
    </row>
    <row r="577" spans="2:9" x14ac:dyDescent="0.2">
      <c r="B577" s="27">
        <f>BETA!P577</f>
        <v>-2.560383202862968E-3</v>
      </c>
      <c r="C577" s="29">
        <f>BETA!R577</f>
        <v>-1.0517612662794811E-2</v>
      </c>
      <c r="D577" s="23"/>
      <c r="E577" s="23"/>
      <c r="F577" s="23"/>
      <c r="G577" s="23"/>
      <c r="H577" s="23"/>
      <c r="I577" s="23"/>
    </row>
    <row r="578" spans="2:9" x14ac:dyDescent="0.2">
      <c r="B578" s="27">
        <f>BETA!P578</f>
        <v>3.4498611597065369E-3</v>
      </c>
      <c r="C578" s="29">
        <f>BETA!R578</f>
        <v>5.4206419367206166E-4</v>
      </c>
      <c r="D578" s="23"/>
      <c r="E578" s="23"/>
      <c r="F578" s="23"/>
      <c r="G578" s="23"/>
      <c r="H578" s="23"/>
      <c r="I578" s="23"/>
    </row>
    <row r="579" spans="2:9" x14ac:dyDescent="0.2">
      <c r="B579" s="27">
        <f>BETA!P579</f>
        <v>3.3196014318625407E-3</v>
      </c>
      <c r="C579" s="29">
        <f>BETA!R579</f>
        <v>1.1798116649859412E-2</v>
      </c>
      <c r="D579" s="23"/>
      <c r="E579" s="23"/>
      <c r="F579" s="23"/>
      <c r="G579" s="23"/>
      <c r="H579" s="23"/>
      <c r="I579" s="23"/>
    </row>
    <row r="580" spans="2:9" x14ac:dyDescent="0.2">
      <c r="B580" s="27">
        <f>BETA!P580</f>
        <v>5.3936618622508852E-4</v>
      </c>
      <c r="C580" s="29">
        <f>BETA!R580</f>
        <v>-3.2185415617980934E-3</v>
      </c>
      <c r="D580" s="23"/>
      <c r="E580" s="23"/>
      <c r="F580" s="23"/>
      <c r="G580" s="23"/>
      <c r="H580" s="23"/>
      <c r="I580" s="23"/>
    </row>
    <row r="581" spans="2:9" x14ac:dyDescent="0.2">
      <c r="B581" s="27">
        <f>BETA!P581</f>
        <v>6.5902915667926942E-3</v>
      </c>
      <c r="C581" s="29">
        <f>BETA!R581</f>
        <v>1.0263079179481941E-2</v>
      </c>
      <c r="D581" s="23"/>
      <c r="E581" s="23"/>
      <c r="F581" s="23"/>
      <c r="G581" s="23"/>
      <c r="H581" s="23"/>
      <c r="I581" s="23"/>
    </row>
    <row r="582" spans="2:9" x14ac:dyDescent="0.2">
      <c r="B582" s="27">
        <f>BETA!P582</f>
        <v>-2.9203121403786492E-3</v>
      </c>
      <c r="C582" s="29">
        <f>BETA!R582</f>
        <v>1.341734776411233E-2</v>
      </c>
      <c r="D582" s="23"/>
      <c r="E582" s="23"/>
      <c r="F582" s="23"/>
      <c r="G582" s="23"/>
      <c r="H582" s="23"/>
      <c r="I582" s="23"/>
    </row>
    <row r="583" spans="2:9" x14ac:dyDescent="0.2">
      <c r="B583" s="27">
        <f>BETA!P583</f>
        <v>-6.6434502673526352E-3</v>
      </c>
      <c r="C583" s="29">
        <f>BETA!R583</f>
        <v>-6.4748995722383046E-3</v>
      </c>
      <c r="D583" s="23"/>
      <c r="E583" s="23"/>
      <c r="F583" s="23"/>
      <c r="G583" s="23"/>
      <c r="H583" s="23"/>
      <c r="I583" s="23"/>
    </row>
    <row r="584" spans="2:9" x14ac:dyDescent="0.2">
      <c r="B584" s="27">
        <f>BETA!P584</f>
        <v>-2.8284187198560767E-3</v>
      </c>
      <c r="C584" s="29">
        <f>BETA!R584</f>
        <v>-9.9249812932985151E-3</v>
      </c>
      <c r="D584" s="23"/>
      <c r="E584" s="23"/>
      <c r="F584" s="23"/>
      <c r="G584" s="23"/>
      <c r="H584" s="23"/>
      <c r="I584" s="23"/>
    </row>
    <row r="585" spans="2:9" x14ac:dyDescent="0.2">
      <c r="B585" s="27">
        <f>BETA!P585</f>
        <v>-3.3840198885465131E-3</v>
      </c>
      <c r="C585" s="29">
        <f>BETA!R585</f>
        <v>-7.6029707140928488E-3</v>
      </c>
      <c r="D585" s="23"/>
      <c r="E585" s="23"/>
      <c r="F585" s="23"/>
      <c r="G585" s="23"/>
      <c r="H585" s="23"/>
      <c r="I585" s="23"/>
    </row>
    <row r="586" spans="2:9" x14ac:dyDescent="0.2">
      <c r="B586" s="27">
        <f>BETA!P586</f>
        <v>-3.3652756536138443E-4</v>
      </c>
      <c r="C586" s="29">
        <f>BETA!R586</f>
        <v>9.1486072643073135E-3</v>
      </c>
      <c r="D586" s="23"/>
      <c r="E586" s="23"/>
      <c r="F586" s="23"/>
      <c r="G586" s="23"/>
      <c r="H586" s="23"/>
      <c r="I586" s="23"/>
    </row>
    <row r="587" spans="2:9" x14ac:dyDescent="0.2">
      <c r="B587" s="27">
        <f>BETA!P587</f>
        <v>-1.2313613802578711E-2</v>
      </c>
      <c r="C587" s="29">
        <f>BETA!R587</f>
        <v>-1.2216837366132735E-2</v>
      </c>
      <c r="D587" s="23"/>
      <c r="E587" s="23"/>
      <c r="F587" s="23"/>
      <c r="G587" s="23"/>
      <c r="H587" s="23"/>
      <c r="I587" s="23"/>
    </row>
    <row r="588" spans="2:9" x14ac:dyDescent="0.2">
      <c r="B588" s="27">
        <f>BETA!P588</f>
        <v>-1.4906102628278377E-3</v>
      </c>
      <c r="C588" s="29">
        <f>BETA!R588</f>
        <v>-4.0515410741230285E-3</v>
      </c>
      <c r="D588" s="23"/>
      <c r="E588" s="23"/>
      <c r="F588" s="23"/>
      <c r="G588" s="23"/>
      <c r="H588" s="23"/>
      <c r="I588" s="23"/>
    </row>
    <row r="589" spans="2:9" x14ac:dyDescent="0.2">
      <c r="B589" s="27">
        <f>BETA!P589</f>
        <v>-4.4731063668850424E-3</v>
      </c>
      <c r="C589" s="29">
        <f>BETA!R589</f>
        <v>-2.4930910967478309E-3</v>
      </c>
      <c r="D589" s="23"/>
      <c r="E589" s="23"/>
      <c r="F589" s="23"/>
      <c r="G589" s="23"/>
      <c r="H589" s="23"/>
      <c r="I589" s="23"/>
    </row>
    <row r="590" spans="2:9" x14ac:dyDescent="0.2">
      <c r="B590" s="27">
        <f>BETA!P590</f>
        <v>8.4463834921182559E-3</v>
      </c>
      <c r="C590" s="29">
        <f>BETA!R590</f>
        <v>-1.1402200230854361E-3</v>
      </c>
      <c r="D590" s="23"/>
      <c r="E590" s="23"/>
      <c r="F590" s="23"/>
      <c r="G590" s="23"/>
      <c r="H590" s="23"/>
      <c r="I590" s="23"/>
    </row>
    <row r="591" spans="2:9" x14ac:dyDescent="0.2">
      <c r="B591" s="27">
        <f>BETA!P591</f>
        <v>1.4118326607652396E-3</v>
      </c>
      <c r="C591" s="29">
        <f>BETA!R591</f>
        <v>-5.9777737290765405E-4</v>
      </c>
      <c r="D591" s="23"/>
      <c r="E591" s="23"/>
      <c r="F591" s="23"/>
      <c r="G591" s="23"/>
      <c r="H591" s="23"/>
      <c r="I591" s="23"/>
    </row>
    <row r="592" spans="2:9" x14ac:dyDescent="0.2">
      <c r="B592" s="27">
        <f>BETA!P592</f>
        <v>3.7196768825908206E-3</v>
      </c>
      <c r="C592" s="29">
        <f>BETA!R592</f>
        <v>-6.7634162040776154E-3</v>
      </c>
      <c r="D592" s="23"/>
      <c r="E592" s="23"/>
      <c r="F592" s="23"/>
      <c r="G592" s="23"/>
      <c r="H592" s="23"/>
      <c r="I592" s="23"/>
    </row>
    <row r="593" spans="2:9" x14ac:dyDescent="0.2">
      <c r="B593" s="27">
        <f>BETA!P593</f>
        <v>-1.7396334299364508E-3</v>
      </c>
      <c r="C593" s="29">
        <f>BETA!R593</f>
        <v>-2.0818503108886873E-3</v>
      </c>
      <c r="D593" s="23"/>
      <c r="E593" s="23"/>
      <c r="F593" s="23"/>
      <c r="G593" s="23"/>
      <c r="H593" s="23"/>
      <c r="I593" s="23"/>
    </row>
    <row r="594" spans="2:9" x14ac:dyDescent="0.2">
      <c r="B594" s="27">
        <f>BETA!P594</f>
        <v>-4.0298963484451909E-3</v>
      </c>
      <c r="C594" s="29">
        <f>BETA!R594</f>
        <v>-1.8543137798348125E-2</v>
      </c>
      <c r="D594" s="23"/>
      <c r="E594" s="23"/>
      <c r="F594" s="23"/>
      <c r="G594" s="23"/>
      <c r="H594" s="23"/>
      <c r="I594" s="23"/>
    </row>
    <row r="595" spans="2:9" x14ac:dyDescent="0.2">
      <c r="B595" s="27">
        <f>BETA!P595</f>
        <v>2.7692631787708077E-3</v>
      </c>
      <c r="C595" s="29">
        <f>BETA!R595</f>
        <v>1.28783350793087E-2</v>
      </c>
      <c r="D595" s="23"/>
      <c r="E595" s="23"/>
      <c r="F595" s="23"/>
      <c r="G595" s="23"/>
      <c r="H595" s="23"/>
      <c r="I595" s="23"/>
    </row>
    <row r="596" spans="2:9" x14ac:dyDescent="0.2">
      <c r="B596" s="27">
        <f>BETA!P596</f>
        <v>-1.9302162211082545E-2</v>
      </c>
      <c r="C596" s="29">
        <f>BETA!R596</f>
        <v>4.5673487019552541E-3</v>
      </c>
      <c r="D596" s="23"/>
      <c r="E596" s="23"/>
      <c r="F596" s="23"/>
      <c r="G596" s="23"/>
      <c r="H596" s="23"/>
      <c r="I596" s="23"/>
    </row>
    <row r="597" spans="2:9" x14ac:dyDescent="0.2">
      <c r="B597" s="27">
        <f>BETA!P597</f>
        <v>6.9027728467784041E-3</v>
      </c>
      <c r="C597" s="29">
        <f>BETA!R597</f>
        <v>-2.1963540611033021E-4</v>
      </c>
      <c r="D597" s="23"/>
      <c r="E597" s="23"/>
      <c r="F597" s="23"/>
      <c r="G597" s="23"/>
      <c r="H597" s="23"/>
      <c r="I597" s="23"/>
    </row>
    <row r="598" spans="2:9" x14ac:dyDescent="0.2">
      <c r="B598" s="27">
        <f>BETA!P598</f>
        <v>2.4808000371495716E-3</v>
      </c>
      <c r="C598" s="29">
        <f>BETA!R598</f>
        <v>7.6586807610627096E-3</v>
      </c>
      <c r="D598" s="23"/>
      <c r="E598" s="23"/>
      <c r="F598" s="23"/>
      <c r="G598" s="23"/>
      <c r="H598" s="23"/>
      <c r="I598" s="23"/>
    </row>
    <row r="599" spans="2:9" x14ac:dyDescent="0.2">
      <c r="B599" s="27">
        <f>BETA!P599</f>
        <v>-3.8447506253370635E-3</v>
      </c>
      <c r="C599" s="29">
        <f>BETA!R599</f>
        <v>-1.3386199447330752E-2</v>
      </c>
      <c r="D599" s="23"/>
      <c r="E599" s="23"/>
      <c r="F599" s="23"/>
      <c r="G599" s="23"/>
      <c r="H599" s="23"/>
      <c r="I599" s="23"/>
    </row>
    <row r="600" spans="2:9" x14ac:dyDescent="0.2">
      <c r="B600" s="27">
        <f>BETA!P600</f>
        <v>-1.8713039725464207E-3</v>
      </c>
      <c r="C600" s="29">
        <f>BETA!R600</f>
        <v>3.6936010458755815E-3</v>
      </c>
      <c r="D600" s="23"/>
      <c r="E600" s="23"/>
      <c r="F600" s="23"/>
      <c r="G600" s="23"/>
      <c r="H600" s="23"/>
      <c r="I600" s="23"/>
    </row>
    <row r="601" spans="2:9" x14ac:dyDescent="0.2">
      <c r="B601" s="27">
        <f>BETA!P601</f>
        <v>1.1447112981717647E-3</v>
      </c>
      <c r="C601" s="29">
        <f>BETA!R601</f>
        <v>-4.3565844955742892E-3</v>
      </c>
      <c r="D601" s="23"/>
      <c r="E601" s="23"/>
      <c r="F601" s="23"/>
      <c r="G601" s="23"/>
      <c r="H601" s="23"/>
      <c r="I601" s="23"/>
    </row>
    <row r="602" spans="2:9" x14ac:dyDescent="0.2">
      <c r="B602" s="27">
        <f>BETA!P602</f>
        <v>3.5280625944859568E-3</v>
      </c>
      <c r="C602" s="29">
        <f>BETA!R602</f>
        <v>4.3015562936069597E-3</v>
      </c>
      <c r="D602" s="23"/>
      <c r="E602" s="23"/>
      <c r="F602" s="23"/>
      <c r="G602" s="23"/>
      <c r="H602" s="23"/>
      <c r="I602" s="23"/>
    </row>
    <row r="603" spans="2:9" x14ac:dyDescent="0.2">
      <c r="B603" s="27">
        <f>BETA!P603</f>
        <v>-6.150283352697631E-3</v>
      </c>
      <c r="C603" s="29">
        <f>BETA!R603</f>
        <v>1.1005337599835443E-4</v>
      </c>
      <c r="D603" s="23"/>
      <c r="E603" s="23"/>
      <c r="F603" s="23"/>
      <c r="G603" s="23"/>
      <c r="H603" s="23"/>
      <c r="I603" s="23"/>
    </row>
    <row r="604" spans="2:9" x14ac:dyDescent="0.2">
      <c r="B604" s="27">
        <f>BETA!P604</f>
        <v>-1.3035777394483626E-2</v>
      </c>
      <c r="C604" s="29">
        <f>BETA!R604</f>
        <v>-9.3583998462532143E-4</v>
      </c>
      <c r="D604" s="23"/>
      <c r="E604" s="23"/>
      <c r="F604" s="23"/>
      <c r="G604" s="23"/>
      <c r="H604" s="23"/>
      <c r="I604" s="23"/>
    </row>
    <row r="605" spans="2:9" x14ac:dyDescent="0.2">
      <c r="B605" s="27">
        <f>BETA!P605</f>
        <v>-3.3915103164118658E-3</v>
      </c>
      <c r="C605" s="29">
        <f>BETA!R605</f>
        <v>1.8065711683549712E-2</v>
      </c>
      <c r="D605" s="23"/>
      <c r="E605" s="23"/>
      <c r="F605" s="23"/>
      <c r="G605" s="23"/>
      <c r="H605" s="23"/>
      <c r="I605" s="23"/>
    </row>
    <row r="606" spans="2:9" x14ac:dyDescent="0.2">
      <c r="B606" s="27">
        <f>BETA!P606</f>
        <v>-3.5687979618283343E-3</v>
      </c>
      <c r="C606" s="29">
        <f>BETA!R606</f>
        <v>7.0291170538584887E-4</v>
      </c>
      <c r="D606" s="23"/>
      <c r="E606" s="23"/>
      <c r="F606" s="23"/>
      <c r="G606" s="23"/>
      <c r="H606" s="23"/>
      <c r="I606" s="23"/>
    </row>
    <row r="607" spans="2:9" x14ac:dyDescent="0.2">
      <c r="B607" s="27">
        <f>BETA!P607</f>
        <v>4.8200890100868069E-3</v>
      </c>
      <c r="C607" s="29">
        <f>BETA!R607</f>
        <v>1.3503661543703455E-3</v>
      </c>
      <c r="D607" s="23"/>
      <c r="E607" s="23"/>
      <c r="F607" s="23"/>
      <c r="G607" s="23"/>
      <c r="H607" s="23"/>
      <c r="I607" s="23"/>
    </row>
    <row r="608" spans="2:9" x14ac:dyDescent="0.2">
      <c r="B608" s="27">
        <f>BETA!P608</f>
        <v>-8.8050802042210219E-3</v>
      </c>
      <c r="C608" s="29">
        <f>BETA!R608</f>
        <v>-2.0890339443809684E-2</v>
      </c>
      <c r="D608" s="23"/>
      <c r="E608" s="23"/>
      <c r="F608" s="23"/>
      <c r="G608" s="23"/>
      <c r="H608" s="23"/>
      <c r="I608" s="23"/>
    </row>
    <row r="609" spans="2:9" x14ac:dyDescent="0.2">
      <c r="B609" s="27">
        <f>BETA!P609</f>
        <v>-1.7593449144671007E-3</v>
      </c>
      <c r="C609" s="29">
        <f>BETA!R609</f>
        <v>-2.0604359610171426E-2</v>
      </c>
      <c r="D609" s="23"/>
      <c r="E609" s="23"/>
      <c r="F609" s="23"/>
      <c r="G609" s="23"/>
      <c r="H609" s="23"/>
      <c r="I609" s="23"/>
    </row>
    <row r="610" spans="2:9" x14ac:dyDescent="0.2">
      <c r="B610" s="27">
        <f>BETA!P610</f>
        <v>-1.6179519579248435E-3</v>
      </c>
      <c r="C610" s="29">
        <f>BETA!R610</f>
        <v>3.8747767137371006E-3</v>
      </c>
      <c r="D610" s="23"/>
      <c r="E610" s="23"/>
      <c r="F610" s="23"/>
      <c r="G610" s="23"/>
      <c r="H610" s="23"/>
      <c r="I610" s="23"/>
    </row>
    <row r="611" spans="2:9" x14ac:dyDescent="0.2">
      <c r="B611" s="27">
        <f>BETA!P611</f>
        <v>-2.4831509986474412E-3</v>
      </c>
      <c r="C611" s="29">
        <f>BETA!R611</f>
        <v>5.3661392042195777E-3</v>
      </c>
      <c r="D611" s="23"/>
      <c r="E611" s="23"/>
      <c r="F611" s="23"/>
      <c r="G611" s="23"/>
      <c r="H611" s="23"/>
      <c r="I611" s="23"/>
    </row>
    <row r="612" spans="2:9" x14ac:dyDescent="0.2">
      <c r="B612" s="27">
        <f>BETA!P612</f>
        <v>-9.3655383596242328E-3</v>
      </c>
      <c r="C612" s="29">
        <f>BETA!R612</f>
        <v>-1.313076494706269E-2</v>
      </c>
      <c r="D612" s="23"/>
      <c r="E612" s="23"/>
      <c r="F612" s="23"/>
      <c r="G612" s="23"/>
      <c r="H612" s="23"/>
      <c r="I612" s="23"/>
    </row>
    <row r="613" spans="2:9" x14ac:dyDescent="0.2">
      <c r="B613" s="27">
        <f>BETA!P613</f>
        <v>-8.4416557389254531E-3</v>
      </c>
      <c r="C613" s="29">
        <f>BETA!R613</f>
        <v>-1.70330814853464E-2</v>
      </c>
      <c r="D613" s="23"/>
      <c r="E613" s="23"/>
      <c r="F613" s="23"/>
      <c r="G613" s="23"/>
      <c r="H613" s="23"/>
      <c r="I613" s="23"/>
    </row>
    <row r="614" spans="2:9" x14ac:dyDescent="0.2">
      <c r="B614" s="27">
        <f>BETA!P614</f>
        <v>-1.1890865064903378E-2</v>
      </c>
      <c r="C614" s="29">
        <f>BETA!R614</f>
        <v>-1.9317826704004695E-2</v>
      </c>
      <c r="D614" s="23"/>
      <c r="E614" s="23"/>
      <c r="F614" s="23"/>
      <c r="G614" s="23"/>
      <c r="H614" s="23"/>
      <c r="I614" s="23"/>
    </row>
    <row r="615" spans="2:9" x14ac:dyDescent="0.2">
      <c r="B615" s="27">
        <f>BETA!P615</f>
        <v>6.800927892551753E-3</v>
      </c>
      <c r="C615" s="29">
        <f>BETA!R615</f>
        <v>1.7132159205579606E-2</v>
      </c>
      <c r="D615" s="23"/>
      <c r="E615" s="23"/>
      <c r="F615" s="23"/>
      <c r="G615" s="23"/>
      <c r="H615" s="23"/>
      <c r="I615" s="23"/>
    </row>
    <row r="616" spans="2:9" x14ac:dyDescent="0.2">
      <c r="B616" s="27">
        <f>BETA!P616</f>
        <v>-8.3397979461515576E-3</v>
      </c>
      <c r="C616" s="29">
        <f>BETA!R616</f>
        <v>2.5877699250739265E-3</v>
      </c>
      <c r="D616" s="23"/>
      <c r="E616" s="23"/>
      <c r="F616" s="23"/>
      <c r="G616" s="23"/>
      <c r="H616" s="23"/>
      <c r="I616" s="23"/>
    </row>
    <row r="617" spans="2:9" x14ac:dyDescent="0.2">
      <c r="B617" s="27">
        <f>BETA!P617</f>
        <v>1.4657227933382399E-2</v>
      </c>
      <c r="C617" s="29">
        <f>BETA!R617</f>
        <v>1.2725939997964187E-2</v>
      </c>
      <c r="D617" s="23"/>
      <c r="E617" s="23"/>
      <c r="F617" s="23"/>
      <c r="G617" s="23"/>
      <c r="H617" s="23"/>
      <c r="I617" s="23"/>
    </row>
    <row r="618" spans="2:9" x14ac:dyDescent="0.2">
      <c r="B618" s="27">
        <f>BETA!P618</f>
        <v>3.4459642439689043E-3</v>
      </c>
      <c r="C618" s="29">
        <f>BETA!R618</f>
        <v>9.0687531012651086E-4</v>
      </c>
      <c r="D618" s="23"/>
      <c r="E618" s="23"/>
      <c r="F618" s="23"/>
      <c r="G618" s="23"/>
      <c r="H618" s="23"/>
      <c r="I618" s="23"/>
    </row>
    <row r="619" spans="2:9" x14ac:dyDescent="0.2">
      <c r="B619" s="27">
        <f>BETA!P619</f>
        <v>5.2932056560439829E-4</v>
      </c>
      <c r="C619" s="29">
        <f>BETA!R619</f>
        <v>3.280545928520273E-3</v>
      </c>
      <c r="D619" s="23"/>
      <c r="E619" s="23"/>
      <c r="F619" s="23"/>
      <c r="G619" s="23"/>
      <c r="H619" s="23"/>
      <c r="I619" s="23"/>
    </row>
    <row r="620" spans="2:9" x14ac:dyDescent="0.2">
      <c r="B620" s="27">
        <f>BETA!P620</f>
        <v>-2.6938407040250009E-3</v>
      </c>
      <c r="C620" s="29">
        <f>BETA!R620</f>
        <v>-2.0307582818295363E-2</v>
      </c>
      <c r="D620" s="23"/>
      <c r="E620" s="23"/>
      <c r="F620" s="23"/>
      <c r="G620" s="23"/>
      <c r="H620" s="23"/>
      <c r="I620" s="23"/>
    </row>
    <row r="621" spans="2:9" x14ac:dyDescent="0.2">
      <c r="B621" s="27">
        <f>BETA!P621</f>
        <v>-2.2231867765537518E-2</v>
      </c>
      <c r="C621" s="29">
        <f>BETA!R621</f>
        <v>-2.2495121047564213E-2</v>
      </c>
      <c r="D621" s="23"/>
      <c r="E621" s="23"/>
      <c r="F621" s="23"/>
      <c r="G621" s="23"/>
      <c r="H621" s="23"/>
      <c r="I621" s="23"/>
    </row>
    <row r="622" spans="2:9" x14ac:dyDescent="0.2">
      <c r="B622" s="27">
        <f>BETA!P622</f>
        <v>1.1173883654918624E-2</v>
      </c>
      <c r="C622" s="29">
        <f>BETA!R622</f>
        <v>1.5961984174744547E-2</v>
      </c>
      <c r="D622" s="23"/>
      <c r="E622" s="23"/>
      <c r="F622" s="23"/>
      <c r="G622" s="23"/>
      <c r="H622" s="23"/>
      <c r="I622" s="23"/>
    </row>
    <row r="623" spans="2:9" x14ac:dyDescent="0.2">
      <c r="B623" s="27">
        <f>BETA!P623</f>
        <v>-1.7867444273833171E-2</v>
      </c>
      <c r="C623" s="29">
        <f>BETA!R623</f>
        <v>-2.122126649977225E-2</v>
      </c>
      <c r="D623" s="23"/>
      <c r="E623" s="23"/>
      <c r="F623" s="23"/>
      <c r="G623" s="23"/>
      <c r="H623" s="23"/>
      <c r="I623" s="23"/>
    </row>
    <row r="624" spans="2:9" x14ac:dyDescent="0.2">
      <c r="B624" s="27">
        <f>BETA!P624</f>
        <v>3.3328573973109761E-3</v>
      </c>
      <c r="C624" s="29">
        <f>BETA!R624</f>
        <v>6.6139369480658948E-3</v>
      </c>
      <c r="D624" s="23"/>
      <c r="E624" s="23"/>
      <c r="F624" s="23"/>
      <c r="G624" s="23"/>
      <c r="H624" s="23"/>
      <c r="I624" s="23"/>
    </row>
    <row r="625" spans="2:9" x14ac:dyDescent="0.2">
      <c r="B625" s="27">
        <f>BETA!P625</f>
        <v>8.957210709710858E-3</v>
      </c>
      <c r="C625" s="29">
        <f>BETA!R625</f>
        <v>3.5839173521737817E-3</v>
      </c>
      <c r="D625" s="23"/>
      <c r="E625" s="23"/>
      <c r="F625" s="23"/>
      <c r="G625" s="23"/>
      <c r="H625" s="23"/>
      <c r="I625" s="23"/>
    </row>
    <row r="626" spans="2:9" x14ac:dyDescent="0.2">
      <c r="B626" s="27">
        <f>BETA!P626</f>
        <v>6.5994043325817773E-4</v>
      </c>
      <c r="C626" s="29">
        <f>BETA!R626</f>
        <v>9.9207162867477588E-3</v>
      </c>
      <c r="D626" s="23"/>
      <c r="E626" s="23"/>
      <c r="F626" s="23"/>
      <c r="G626" s="23"/>
      <c r="H626" s="23"/>
      <c r="I626" s="23"/>
    </row>
    <row r="627" spans="2:9" x14ac:dyDescent="0.2">
      <c r="B627" s="27">
        <f>BETA!P627</f>
        <v>1.6551327847038208E-2</v>
      </c>
      <c r="C627" s="29">
        <f>BETA!R627</f>
        <v>2.4322887804470991E-2</v>
      </c>
      <c r="D627" s="23"/>
      <c r="E627" s="23"/>
      <c r="F627" s="23"/>
      <c r="G627" s="23"/>
      <c r="H627" s="23"/>
      <c r="I627" s="23"/>
    </row>
    <row r="628" spans="2:9" x14ac:dyDescent="0.2">
      <c r="B628" s="27">
        <f>BETA!P628</f>
        <v>1.7417465454006416E-2</v>
      </c>
      <c r="C628" s="29">
        <f>BETA!R628</f>
        <v>2.368996066512432E-2</v>
      </c>
      <c r="D628" s="23"/>
      <c r="E628" s="23"/>
      <c r="F628" s="23"/>
      <c r="G628" s="23"/>
      <c r="H628" s="23"/>
      <c r="I628" s="23"/>
    </row>
    <row r="629" spans="2:9" x14ac:dyDescent="0.2">
      <c r="B629" s="27">
        <f>BETA!P629</f>
        <v>5.6851215515972735E-3</v>
      </c>
      <c r="C629" s="29">
        <f>BETA!R629</f>
        <v>1.3031828779841801E-2</v>
      </c>
      <c r="D629" s="23"/>
      <c r="E629" s="23"/>
      <c r="F629" s="23"/>
      <c r="G629" s="23"/>
      <c r="H629" s="23"/>
      <c r="I629" s="23"/>
    </row>
    <row r="630" spans="2:9" x14ac:dyDescent="0.2">
      <c r="B630" s="27">
        <f>BETA!P630</f>
        <v>4.4129569607210687E-3</v>
      </c>
      <c r="C630" s="29">
        <f>BETA!R630</f>
        <v>1.6375549510897281E-3</v>
      </c>
      <c r="D630" s="23"/>
      <c r="E630" s="23"/>
      <c r="F630" s="23"/>
      <c r="G630" s="23"/>
      <c r="H630" s="23"/>
      <c r="I630" s="23"/>
    </row>
    <row r="631" spans="2:9" x14ac:dyDescent="0.2">
      <c r="B631" s="27">
        <f>BETA!P631</f>
        <v>-9.7343066969017931E-3</v>
      </c>
      <c r="C631" s="29">
        <f>BETA!R631</f>
        <v>-1.9329327812008728E-2</v>
      </c>
      <c r="D631" s="23"/>
      <c r="E631" s="23"/>
      <c r="F631" s="23"/>
      <c r="G631" s="23"/>
      <c r="H631" s="23"/>
      <c r="I631" s="23"/>
    </row>
    <row r="632" spans="2:9" x14ac:dyDescent="0.2">
      <c r="B632" s="27">
        <f>BETA!P632</f>
        <v>-5.0929904304840732E-3</v>
      </c>
      <c r="C632" s="29">
        <f>BETA!R632</f>
        <v>1.0949619988385914E-2</v>
      </c>
      <c r="D632" s="23"/>
      <c r="E632" s="23"/>
      <c r="F632" s="23"/>
      <c r="G632" s="23"/>
      <c r="H632" s="23"/>
      <c r="I632" s="23"/>
    </row>
    <row r="633" spans="2:9" x14ac:dyDescent="0.2">
      <c r="B633" s="27">
        <f>BETA!P633</f>
        <v>1.8408801744497473E-2</v>
      </c>
      <c r="C633" s="29">
        <f>BETA!R633</f>
        <v>9.3064666873484535E-3</v>
      </c>
      <c r="D633" s="23"/>
      <c r="E633" s="23"/>
      <c r="F633" s="23"/>
      <c r="G633" s="23"/>
      <c r="H633" s="23"/>
      <c r="I633" s="23"/>
    </row>
    <row r="634" spans="2:9" x14ac:dyDescent="0.2">
      <c r="B634" s="27">
        <f>BETA!P634</f>
        <v>6.8666155297612925E-3</v>
      </c>
      <c r="C634" s="29">
        <f>BETA!R634</f>
        <v>5.4475133449332453E-4</v>
      </c>
      <c r="D634" s="23"/>
      <c r="E634" s="23"/>
      <c r="F634" s="23"/>
      <c r="G634" s="23"/>
      <c r="H634" s="23"/>
      <c r="I634" s="23"/>
    </row>
    <row r="635" spans="2:9" x14ac:dyDescent="0.2">
      <c r="B635" s="27">
        <f>BETA!P635</f>
        <v>3.7068122850877289E-3</v>
      </c>
      <c r="C635" s="29">
        <f>BETA!R635</f>
        <v>-8.8617176387586327E-3</v>
      </c>
      <c r="D635" s="23"/>
      <c r="E635" s="23"/>
      <c r="F635" s="23"/>
      <c r="G635" s="23"/>
      <c r="H635" s="23"/>
      <c r="I635" s="23"/>
    </row>
    <row r="636" spans="2:9" x14ac:dyDescent="0.2">
      <c r="B636" s="27">
        <f>BETA!P636</f>
        <v>-7.5559944967375937E-3</v>
      </c>
      <c r="C636" s="29">
        <f>BETA!R636</f>
        <v>-3.0816665374080007E-3</v>
      </c>
      <c r="D636" s="23"/>
      <c r="E636" s="23"/>
      <c r="F636" s="23"/>
      <c r="G636" s="23"/>
      <c r="H636" s="23"/>
      <c r="I636" s="23"/>
    </row>
    <row r="637" spans="2:9" x14ac:dyDescent="0.2">
      <c r="B637" s="27">
        <f>BETA!P637</f>
        <v>-5.3706182891961754E-3</v>
      </c>
      <c r="C637" s="29">
        <f>BETA!R637</f>
        <v>-6.5802443743287944E-3</v>
      </c>
      <c r="D637" s="23"/>
      <c r="E637" s="23"/>
      <c r="F637" s="23"/>
      <c r="G637" s="23"/>
      <c r="H637" s="23"/>
      <c r="I637" s="23"/>
    </row>
    <row r="638" spans="2:9" x14ac:dyDescent="0.2">
      <c r="B638" s="27">
        <f>BETA!P638</f>
        <v>-1.756257661752253E-3</v>
      </c>
      <c r="C638" s="29">
        <f>BETA!R638</f>
        <v>-2.7221482879847391E-3</v>
      </c>
      <c r="D638" s="23"/>
      <c r="E638" s="23"/>
      <c r="F638" s="23"/>
      <c r="G638" s="23"/>
      <c r="H638" s="23"/>
      <c r="I638" s="23"/>
    </row>
    <row r="639" spans="2:9" x14ac:dyDescent="0.2">
      <c r="B639" s="27">
        <f>BETA!P639</f>
        <v>-1.1107357100497414E-2</v>
      </c>
      <c r="C639" s="29">
        <f>BETA!R639</f>
        <v>-2.5466164931375948E-2</v>
      </c>
      <c r="D639" s="23"/>
      <c r="E639" s="23"/>
      <c r="F639" s="23"/>
      <c r="G639" s="23"/>
      <c r="H639" s="23"/>
      <c r="I639" s="23"/>
    </row>
    <row r="640" spans="2:9" x14ac:dyDescent="0.2">
      <c r="B640" s="27">
        <f>BETA!P640</f>
        <v>2.8433721078136923E-3</v>
      </c>
      <c r="C640" s="29">
        <f>BETA!R640</f>
        <v>8.4666812560079477E-3</v>
      </c>
      <c r="D640" s="23"/>
      <c r="E640" s="23"/>
      <c r="F640" s="23"/>
      <c r="G640" s="23"/>
      <c r="H640" s="23"/>
      <c r="I640" s="23"/>
    </row>
    <row r="641" spans="2:9" x14ac:dyDescent="0.2">
      <c r="B641" s="27">
        <f>BETA!P641</f>
        <v>8.2723360945308633E-4</v>
      </c>
      <c r="C641" s="29">
        <f>BETA!R641</f>
        <v>-1.3589266572313259E-3</v>
      </c>
      <c r="D641" s="23"/>
      <c r="E641" s="23"/>
      <c r="F641" s="23"/>
      <c r="G641" s="23"/>
      <c r="H641" s="23"/>
      <c r="I641" s="23"/>
    </row>
    <row r="642" spans="2:9" x14ac:dyDescent="0.2">
      <c r="B642" s="27">
        <f>BETA!P642</f>
        <v>-7.4994436581138834E-3</v>
      </c>
      <c r="C642" s="29">
        <f>BETA!R642</f>
        <v>-1.1454095651100756E-2</v>
      </c>
      <c r="D642" s="23"/>
      <c r="E642" s="23"/>
      <c r="F642" s="23"/>
      <c r="G642" s="23"/>
      <c r="H642" s="23"/>
      <c r="I642" s="23"/>
    </row>
    <row r="643" spans="2:9" x14ac:dyDescent="0.2">
      <c r="B643" s="27">
        <f>BETA!P643</f>
        <v>-6.2498981365179574E-4</v>
      </c>
      <c r="C643" s="29">
        <f>BETA!R643</f>
        <v>2.2327188321945293E-3</v>
      </c>
      <c r="D643" s="23"/>
      <c r="E643" s="23"/>
      <c r="F643" s="23"/>
      <c r="G643" s="23"/>
      <c r="H643" s="23"/>
      <c r="I643" s="23"/>
    </row>
    <row r="644" spans="2:9" x14ac:dyDescent="0.2">
      <c r="B644" s="27">
        <f>BETA!P644</f>
        <v>1.3025647621612917E-2</v>
      </c>
      <c r="C644" s="29">
        <f>BETA!R644</f>
        <v>1.4702390681623474E-2</v>
      </c>
      <c r="D644" s="23"/>
      <c r="E644" s="23"/>
      <c r="F644" s="23"/>
      <c r="G644" s="23"/>
      <c r="H644" s="23"/>
      <c r="I644" s="23"/>
    </row>
    <row r="645" spans="2:9" x14ac:dyDescent="0.2">
      <c r="B645" s="27">
        <f>BETA!P645</f>
        <v>-2.6628313640766555E-2</v>
      </c>
      <c r="C645" s="29">
        <f>BETA!R645</f>
        <v>-3.6088016699618766E-2</v>
      </c>
      <c r="D645" s="23"/>
      <c r="E645" s="23"/>
      <c r="F645" s="23"/>
      <c r="G645" s="23"/>
      <c r="H645" s="23"/>
      <c r="I645" s="23"/>
    </row>
    <row r="646" spans="2:9" x14ac:dyDescent="0.2">
      <c r="B646" s="27">
        <f>BETA!P646</f>
        <v>1.4746879355400646E-2</v>
      </c>
      <c r="C646" s="29">
        <f>BETA!R646</f>
        <v>1.7374619036120587E-2</v>
      </c>
      <c r="D646" s="23"/>
      <c r="E646" s="23"/>
      <c r="F646" s="23"/>
      <c r="G646" s="23"/>
      <c r="H646" s="23"/>
      <c r="I646" s="23"/>
    </row>
    <row r="647" spans="2:9" x14ac:dyDescent="0.2">
      <c r="B647" s="27">
        <f>BETA!P647</f>
        <v>-1.0058789921262759E-3</v>
      </c>
      <c r="C647" s="29">
        <f>BETA!R647</f>
        <v>1.7209733481169001E-3</v>
      </c>
      <c r="D647" s="23"/>
      <c r="E647" s="23"/>
      <c r="F647" s="23"/>
      <c r="G647" s="23"/>
      <c r="H647" s="23"/>
      <c r="I647" s="23"/>
    </row>
    <row r="648" spans="2:9" x14ac:dyDescent="0.2">
      <c r="B648" s="27">
        <f>BETA!P648</f>
        <v>5.2725322307956134E-3</v>
      </c>
      <c r="C648" s="29">
        <f>BETA!R648</f>
        <v>1.0884198937764092E-3</v>
      </c>
      <c r="D648" s="23"/>
      <c r="E648" s="23"/>
      <c r="F648" s="23"/>
      <c r="G648" s="23"/>
      <c r="H648" s="23"/>
      <c r="I648" s="23"/>
    </row>
    <row r="649" spans="2:9" x14ac:dyDescent="0.2">
      <c r="B649" s="27">
        <f>BETA!P649</f>
        <v>-9.1655100491513236E-4</v>
      </c>
      <c r="C649" s="29">
        <f>BETA!R649</f>
        <v>-1.082211805484874E-2</v>
      </c>
      <c r="D649" s="23"/>
      <c r="E649" s="23"/>
      <c r="F649" s="23"/>
      <c r="G649" s="23"/>
      <c r="H649" s="23"/>
      <c r="I649" s="23"/>
    </row>
    <row r="650" spans="2:9" x14ac:dyDescent="0.2">
      <c r="B650" s="27">
        <f>BETA!P650</f>
        <v>-4.3704433304454513E-3</v>
      </c>
      <c r="C650" s="29">
        <f>BETA!R650</f>
        <v>-1.3577110346825953E-2</v>
      </c>
      <c r="D650" s="23"/>
      <c r="E650" s="23"/>
      <c r="F650" s="23"/>
      <c r="G650" s="23"/>
      <c r="H650" s="23"/>
      <c r="I650" s="23"/>
    </row>
    <row r="651" spans="2:9" x14ac:dyDescent="0.2">
      <c r="B651" s="27">
        <f>BETA!P651</f>
        <v>1.473223491246408E-2</v>
      </c>
      <c r="C651" s="29">
        <f>BETA!R651</f>
        <v>2.1072965083665705E-2</v>
      </c>
      <c r="D651" s="23"/>
      <c r="E651" s="23"/>
      <c r="F651" s="23"/>
      <c r="G651" s="23"/>
      <c r="H651" s="23"/>
      <c r="I651" s="23"/>
    </row>
    <row r="652" spans="2:9" x14ac:dyDescent="0.2">
      <c r="B652" s="27">
        <f>BETA!P652</f>
        <v>1.0869332394789695E-2</v>
      </c>
      <c r="C652" s="29">
        <f>BETA!R652</f>
        <v>1.6747756873153039E-2</v>
      </c>
      <c r="D652" s="23"/>
      <c r="E652" s="23"/>
      <c r="F652" s="23"/>
      <c r="G652" s="23"/>
      <c r="H652" s="23"/>
      <c r="I652" s="23"/>
    </row>
    <row r="653" spans="2:9" x14ac:dyDescent="0.2">
      <c r="B653" s="27">
        <f>BETA!P653</f>
        <v>-6.2824466911658248E-4</v>
      </c>
      <c r="C653" s="29">
        <f>BETA!R653</f>
        <v>-2.0923467355766613E-3</v>
      </c>
      <c r="D653" s="23"/>
      <c r="E653" s="23"/>
      <c r="F653" s="23"/>
      <c r="G653" s="23"/>
      <c r="H653" s="23"/>
      <c r="I653" s="23"/>
    </row>
    <row r="654" spans="2:9" x14ac:dyDescent="0.2">
      <c r="B654" s="27">
        <f>BETA!P654</f>
        <v>-6.959426215674757E-3</v>
      </c>
      <c r="C654" s="29">
        <f>BETA!R654</f>
        <v>-4.539014885162727E-3</v>
      </c>
      <c r="D654" s="23"/>
      <c r="E654" s="23"/>
      <c r="F654" s="23"/>
      <c r="G654" s="23"/>
      <c r="H654" s="23"/>
      <c r="I654" s="23"/>
    </row>
    <row r="655" spans="2:9" x14ac:dyDescent="0.2">
      <c r="B655" s="27">
        <f>BETA!P655</f>
        <v>-6.3606942050119155E-3</v>
      </c>
      <c r="C655" s="29">
        <f>BETA!R655</f>
        <v>-5.5313344917630363E-3</v>
      </c>
      <c r="D655" s="23"/>
      <c r="E655" s="23"/>
      <c r="F655" s="23"/>
      <c r="G655" s="23"/>
      <c r="H655" s="23"/>
      <c r="I655" s="23"/>
    </row>
    <row r="656" spans="2:9" x14ac:dyDescent="0.2">
      <c r="B656" s="27">
        <f>BETA!P656</f>
        <v>-2.1916686003950734E-3</v>
      </c>
      <c r="C656" s="29">
        <f>BETA!R656</f>
        <v>-1.6954445681930337E-2</v>
      </c>
      <c r="D656" s="23"/>
      <c r="E656" s="23"/>
      <c r="F656" s="23"/>
      <c r="G656" s="23"/>
      <c r="H656" s="23"/>
      <c r="I656" s="23"/>
    </row>
    <row r="657" spans="2:9" x14ac:dyDescent="0.2">
      <c r="B657" s="27">
        <f>BETA!P657</f>
        <v>-8.7230426969330116E-3</v>
      </c>
      <c r="C657" s="29">
        <f>BETA!R657</f>
        <v>-1.281881230749256E-2</v>
      </c>
      <c r="D657" s="23"/>
      <c r="E657" s="23"/>
      <c r="F657" s="23"/>
      <c r="G657" s="23"/>
      <c r="H657" s="23"/>
      <c r="I657" s="23"/>
    </row>
    <row r="658" spans="2:9" x14ac:dyDescent="0.2">
      <c r="B658" s="27">
        <f>BETA!P658</f>
        <v>6.0813957062291746E-4</v>
      </c>
      <c r="C658" s="29">
        <f>BETA!R658</f>
        <v>-1.4000347324276904E-2</v>
      </c>
      <c r="D658" s="23"/>
      <c r="E658" s="23"/>
      <c r="F658" s="23"/>
      <c r="G658" s="23"/>
      <c r="H658" s="23"/>
      <c r="I658" s="23"/>
    </row>
    <row r="659" spans="2:9" x14ac:dyDescent="0.2">
      <c r="B659" s="27">
        <f>BETA!P659</f>
        <v>-7.9348084795920377E-3</v>
      </c>
      <c r="C659" s="29">
        <f>BETA!R659</f>
        <v>1.4924039423420904E-3</v>
      </c>
      <c r="D659" s="23"/>
      <c r="E659" s="23"/>
      <c r="F659" s="23"/>
      <c r="G659" s="23"/>
      <c r="H659" s="23"/>
      <c r="I659" s="23"/>
    </row>
    <row r="660" spans="2:9" x14ac:dyDescent="0.2">
      <c r="B660" s="27">
        <f>BETA!P660</f>
        <v>-1.5276804369160758E-3</v>
      </c>
      <c r="C660" s="29">
        <f>BETA!R660</f>
        <v>-2.1647563649760178E-2</v>
      </c>
      <c r="D660" s="23"/>
      <c r="E660" s="23"/>
      <c r="F660" s="23"/>
      <c r="G660" s="23"/>
      <c r="H660" s="23"/>
      <c r="I660" s="23"/>
    </row>
    <row r="661" spans="2:9" x14ac:dyDescent="0.2">
      <c r="B661" s="27">
        <f>BETA!P661</f>
        <v>8.869318562070911E-4</v>
      </c>
      <c r="C661" s="29">
        <f>BETA!R661</f>
        <v>5.5317608615390486E-3</v>
      </c>
      <c r="D661" s="23"/>
      <c r="E661" s="23"/>
      <c r="F661" s="23"/>
      <c r="G661" s="23"/>
      <c r="H661" s="23"/>
      <c r="I661" s="23"/>
    </row>
    <row r="662" spans="2:9" x14ac:dyDescent="0.2">
      <c r="B662" s="27">
        <f>BETA!P662</f>
        <v>-3.6771561387639639E-3</v>
      </c>
      <c r="C662" s="29">
        <f>BETA!R662</f>
        <v>-8.5842662842568525E-3</v>
      </c>
      <c r="D662" s="23"/>
      <c r="E662" s="23"/>
      <c r="F662" s="23"/>
      <c r="G662" s="23"/>
      <c r="H662" s="23"/>
      <c r="I662" s="23"/>
    </row>
    <row r="663" spans="2:9" x14ac:dyDescent="0.2">
      <c r="B663" s="27">
        <f>BETA!P663</f>
        <v>-3.5887598226616747E-4</v>
      </c>
      <c r="C663" s="29">
        <f>BETA!R663</f>
        <v>6.8854429173110798E-3</v>
      </c>
      <c r="D663" s="23"/>
      <c r="E663" s="23"/>
      <c r="F663" s="23"/>
      <c r="G663" s="23"/>
      <c r="H663" s="23"/>
      <c r="I663" s="23"/>
    </row>
    <row r="664" spans="2:9" x14ac:dyDescent="0.2">
      <c r="B664" s="27">
        <f>BETA!P664</f>
        <v>-9.4264684715859321E-3</v>
      </c>
      <c r="C664" s="29">
        <f>BETA!R664</f>
        <v>-5.8465452775016639E-3</v>
      </c>
      <c r="D664" s="23"/>
      <c r="E664" s="23"/>
      <c r="F664" s="23"/>
      <c r="G664" s="23"/>
      <c r="H664" s="23"/>
      <c r="I664" s="23"/>
    </row>
    <row r="665" spans="2:9" x14ac:dyDescent="0.2">
      <c r="B665" s="27">
        <f>BETA!P665</f>
        <v>-1.2452703143907869E-2</v>
      </c>
      <c r="C665" s="29">
        <f>BETA!R665</f>
        <v>-4.8983688439904593E-3</v>
      </c>
      <c r="D665" s="23"/>
      <c r="E665" s="23"/>
      <c r="F665" s="23"/>
      <c r="G665" s="23"/>
      <c r="H665" s="23"/>
      <c r="I665" s="23"/>
    </row>
    <row r="666" spans="2:9" x14ac:dyDescent="0.2">
      <c r="B666" s="27">
        <f>BETA!P666</f>
        <v>-1.8486938330278702E-2</v>
      </c>
      <c r="C666" s="29">
        <f>BETA!R666</f>
        <v>-1.7460662777542879E-2</v>
      </c>
      <c r="D666" s="23"/>
      <c r="E666" s="23"/>
      <c r="F666" s="23"/>
      <c r="G666" s="23"/>
      <c r="H666" s="23"/>
      <c r="I666" s="23"/>
    </row>
    <row r="667" spans="2:9" x14ac:dyDescent="0.2">
      <c r="B667" s="27">
        <f>BETA!P667</f>
        <v>-9.8633546986528226E-3</v>
      </c>
      <c r="C667" s="29">
        <f>BETA!R667</f>
        <v>-5.2605331733702925E-3</v>
      </c>
      <c r="D667" s="23"/>
      <c r="E667" s="23"/>
      <c r="F667" s="23"/>
      <c r="G667" s="23"/>
      <c r="H667" s="23"/>
      <c r="I667" s="23"/>
    </row>
    <row r="668" spans="2:9" x14ac:dyDescent="0.2">
      <c r="B668" s="27">
        <f>BETA!P668</f>
        <v>8.9653646839667634E-3</v>
      </c>
      <c r="C668" s="29">
        <f>BETA!R668</f>
        <v>5.7600960662375356E-3</v>
      </c>
      <c r="D668" s="23"/>
      <c r="E668" s="23"/>
      <c r="F668" s="23"/>
      <c r="G668" s="23"/>
      <c r="H668" s="23"/>
      <c r="I668" s="23"/>
    </row>
    <row r="669" spans="2:9" x14ac:dyDescent="0.2">
      <c r="B669" s="27">
        <f>BETA!P669</f>
        <v>5.4723713297028511E-3</v>
      </c>
      <c r="C669" s="29">
        <f>BETA!R669</f>
        <v>-1.0618696147529872E-3</v>
      </c>
      <c r="D669" s="23"/>
      <c r="E669" s="23"/>
      <c r="F669" s="23"/>
      <c r="G669" s="23"/>
      <c r="H669" s="23"/>
      <c r="I669" s="23"/>
    </row>
    <row r="670" spans="2:9" x14ac:dyDescent="0.2">
      <c r="B670" s="27">
        <f>BETA!P670</f>
        <v>-6.9846440939884706E-3</v>
      </c>
      <c r="C670" s="29">
        <f>BETA!R670</f>
        <v>-1.7717433285677056E-2</v>
      </c>
      <c r="D670" s="23"/>
      <c r="E670" s="23"/>
      <c r="F670" s="23"/>
      <c r="G670" s="23"/>
      <c r="H670" s="23"/>
      <c r="I670" s="23"/>
    </row>
    <row r="671" spans="2:9" x14ac:dyDescent="0.2">
      <c r="B671" s="27">
        <f>BETA!P671</f>
        <v>-5.1210290428884949E-3</v>
      </c>
      <c r="C671" s="29">
        <f>BETA!R671</f>
        <v>-3.6963906723145716E-3</v>
      </c>
      <c r="D671" s="23"/>
      <c r="E671" s="23"/>
      <c r="F671" s="23"/>
      <c r="G671" s="23"/>
      <c r="H671" s="23"/>
      <c r="I671" s="23"/>
    </row>
    <row r="672" spans="2:9" x14ac:dyDescent="0.2">
      <c r="B672" s="27">
        <f>BETA!P672</f>
        <v>-1.1435864516165897E-2</v>
      </c>
      <c r="C672" s="29">
        <f>BETA!R672</f>
        <v>-3.1334957693627333E-3</v>
      </c>
      <c r="D672" s="23"/>
      <c r="E672" s="23"/>
      <c r="F672" s="23"/>
      <c r="G672" s="23"/>
      <c r="H672" s="23"/>
      <c r="I672" s="23"/>
    </row>
    <row r="673" spans="2:9" x14ac:dyDescent="0.2">
      <c r="B673" s="27">
        <f>BETA!P673</f>
        <v>-4.5104436229039093E-3</v>
      </c>
      <c r="C673" s="29">
        <f>BETA!R673</f>
        <v>-1.1142355962753104E-2</v>
      </c>
      <c r="D673" s="23"/>
      <c r="E673" s="23"/>
      <c r="F673" s="23"/>
      <c r="G673" s="23"/>
      <c r="H673" s="23"/>
      <c r="I673" s="23"/>
    </row>
    <row r="674" spans="2:9" x14ac:dyDescent="0.2">
      <c r="B674" s="27">
        <f>BETA!P674</f>
        <v>-1.4044494744477833E-2</v>
      </c>
      <c r="C674" s="29">
        <f>BETA!R674</f>
        <v>-2.7312622130722934E-2</v>
      </c>
      <c r="D674" s="23"/>
      <c r="E674" s="23"/>
      <c r="F674" s="23"/>
      <c r="G674" s="23"/>
      <c r="H674" s="23"/>
      <c r="I674" s="23"/>
    </row>
    <row r="675" spans="2:9" x14ac:dyDescent="0.2">
      <c r="B675" s="27">
        <f>BETA!P675</f>
        <v>-6.4310703392155616E-3</v>
      </c>
      <c r="C675" s="29">
        <f>BETA!R675</f>
        <v>1.5961695328221347E-3</v>
      </c>
      <c r="D675" s="23"/>
      <c r="E675" s="23"/>
      <c r="F675" s="23"/>
      <c r="G675" s="23"/>
      <c r="H675" s="23"/>
      <c r="I675" s="23"/>
    </row>
    <row r="676" spans="2:9" x14ac:dyDescent="0.2">
      <c r="B676" s="27">
        <f>BETA!P676</f>
        <v>1.8329702140216465E-3</v>
      </c>
      <c r="C676" s="29">
        <f>BETA!R676</f>
        <v>1.0626993561220547E-3</v>
      </c>
      <c r="D676" s="23"/>
      <c r="E676" s="23"/>
      <c r="F676" s="23"/>
      <c r="G676" s="23"/>
      <c r="H676" s="23"/>
      <c r="I676" s="23"/>
    </row>
    <row r="677" spans="2:9" x14ac:dyDescent="0.2">
      <c r="B677" s="27">
        <f>BETA!P677</f>
        <v>6.9359191342612762E-3</v>
      </c>
      <c r="C677" s="29">
        <f>BETA!R677</f>
        <v>8.8560488927417105E-3</v>
      </c>
      <c r="D677" s="23"/>
      <c r="E677" s="23"/>
      <c r="F677" s="23"/>
      <c r="G677" s="23"/>
      <c r="H677" s="23"/>
      <c r="I677" s="23"/>
    </row>
    <row r="678" spans="2:9" x14ac:dyDescent="0.2">
      <c r="B678" s="27">
        <f>BETA!P678</f>
        <v>9.3944421466369988E-3</v>
      </c>
      <c r="C678" s="29">
        <f>BETA!R678</f>
        <v>1.2554107603194772E-2</v>
      </c>
      <c r="D678" s="23"/>
      <c r="E678" s="23"/>
      <c r="F678" s="23"/>
      <c r="G678" s="23"/>
      <c r="H678" s="23"/>
      <c r="I678" s="23"/>
    </row>
    <row r="679" spans="2:9" x14ac:dyDescent="0.2">
      <c r="B679" s="27">
        <f>BETA!P679</f>
        <v>1.5909689389841644E-3</v>
      </c>
      <c r="C679" s="29">
        <f>BETA!R679</f>
        <v>-1.8096481252259648E-2</v>
      </c>
      <c r="D679" s="23"/>
      <c r="E679" s="23"/>
      <c r="F679" s="23"/>
      <c r="G679" s="23"/>
      <c r="H679" s="23"/>
      <c r="I679" s="23"/>
    </row>
    <row r="680" spans="2:9" x14ac:dyDescent="0.2">
      <c r="B680" s="27">
        <f>BETA!P680</f>
        <v>-5.5840226525244044E-3</v>
      </c>
      <c r="C680" s="29">
        <f>BETA!R680</f>
        <v>-1.8295228859293761E-2</v>
      </c>
      <c r="D680" s="23"/>
      <c r="E680" s="23"/>
      <c r="F680" s="23"/>
      <c r="G680" s="23"/>
      <c r="H680" s="23"/>
      <c r="I680" s="23"/>
    </row>
    <row r="681" spans="2:9" x14ac:dyDescent="0.2">
      <c r="B681" s="27">
        <f>BETA!P681</f>
        <v>-7.9216991238123587E-3</v>
      </c>
      <c r="C681" s="29">
        <f>BETA!R681</f>
        <v>-2.1868101237683662E-2</v>
      </c>
      <c r="D681" s="23"/>
      <c r="E681" s="23"/>
      <c r="F681" s="23"/>
      <c r="G681" s="23"/>
      <c r="H681" s="23"/>
      <c r="I681" s="23"/>
    </row>
    <row r="682" spans="2:9" x14ac:dyDescent="0.2">
      <c r="B682" s="27">
        <f>BETA!P682</f>
        <v>-1.153810159816593E-2</v>
      </c>
      <c r="C682" s="29">
        <f>BETA!R682</f>
        <v>-8.9941107202701261E-3</v>
      </c>
      <c r="D682" s="23"/>
      <c r="E682" s="23"/>
      <c r="F682" s="23"/>
      <c r="G682" s="23"/>
      <c r="H682" s="23"/>
      <c r="I682" s="23"/>
    </row>
    <row r="683" spans="2:9" x14ac:dyDescent="0.2">
      <c r="B683" s="27">
        <f>BETA!P683</f>
        <v>1.8881425329794141E-3</v>
      </c>
      <c r="C683" s="29">
        <f>BETA!R683</f>
        <v>9.0306004539462091E-4</v>
      </c>
      <c r="D683" s="23"/>
      <c r="E683" s="23"/>
      <c r="F683" s="23"/>
      <c r="G683" s="23"/>
      <c r="H683" s="23"/>
      <c r="I683" s="23"/>
    </row>
    <row r="684" spans="2:9" x14ac:dyDescent="0.2">
      <c r="B684" s="27">
        <f>BETA!P684</f>
        <v>-6.1585211797860091E-3</v>
      </c>
      <c r="C684" s="29">
        <f>BETA!R684</f>
        <v>-2.2753790640735315E-2</v>
      </c>
      <c r="D684" s="23"/>
      <c r="E684" s="23"/>
      <c r="F684" s="23"/>
      <c r="G684" s="23"/>
      <c r="H684" s="23"/>
      <c r="I684" s="23"/>
    </row>
    <row r="685" spans="2:9" x14ac:dyDescent="0.2">
      <c r="B685" s="27">
        <f>BETA!P685</f>
        <v>2.0959750937593257E-3</v>
      </c>
      <c r="C685" s="29">
        <f>BETA!R685</f>
        <v>4.6772107093478402E-3</v>
      </c>
      <c r="D685" s="23"/>
      <c r="E685" s="23"/>
      <c r="F685" s="23"/>
      <c r="G685" s="23"/>
      <c r="H685" s="23"/>
      <c r="I685" s="23"/>
    </row>
    <row r="686" spans="2:9" x14ac:dyDescent="0.2">
      <c r="B686" s="27">
        <f>BETA!P686</f>
        <v>1.5144384192362323E-4</v>
      </c>
      <c r="C686" s="29">
        <f>BETA!R686</f>
        <v>-6.3123015367924527E-3</v>
      </c>
      <c r="D686" s="23"/>
      <c r="E686" s="23"/>
      <c r="F686" s="23"/>
      <c r="G686" s="23"/>
      <c r="H686" s="23"/>
      <c r="I686" s="23"/>
    </row>
    <row r="687" spans="2:9" x14ac:dyDescent="0.2">
      <c r="B687" s="27">
        <f>BETA!P687</f>
        <v>2.8337822606669962E-3</v>
      </c>
      <c r="C687" s="29">
        <f>BETA!R687</f>
        <v>1.0686206217122973E-2</v>
      </c>
      <c r="D687" s="23"/>
      <c r="E687" s="23"/>
      <c r="F687" s="23"/>
      <c r="G687" s="23"/>
      <c r="H687" s="23"/>
      <c r="I687" s="23"/>
    </row>
    <row r="688" spans="2:9" x14ac:dyDescent="0.2">
      <c r="B688" s="27">
        <f>BETA!P688</f>
        <v>-3.0412249844673391E-4</v>
      </c>
      <c r="C688" s="29">
        <f>BETA!R688</f>
        <v>9.8764505406348825E-3</v>
      </c>
      <c r="D688" s="23"/>
      <c r="E688" s="23"/>
      <c r="F688" s="23"/>
      <c r="G688" s="23"/>
      <c r="H688" s="23"/>
      <c r="I688" s="23"/>
    </row>
    <row r="689" spans="2:9" x14ac:dyDescent="0.2">
      <c r="B689" s="27">
        <f>BETA!P689</f>
        <v>-8.1840673642607237E-3</v>
      </c>
      <c r="C689" s="29">
        <f>BETA!R689</f>
        <v>-5.451509167814771E-3</v>
      </c>
      <c r="D689" s="23"/>
      <c r="E689" s="23"/>
      <c r="F689" s="23"/>
      <c r="G689" s="23"/>
      <c r="H689" s="23"/>
      <c r="I689" s="23"/>
    </row>
    <row r="690" spans="2:9" x14ac:dyDescent="0.2">
      <c r="B690" s="27">
        <f>BETA!P690</f>
        <v>-8.8055376059626676E-3</v>
      </c>
      <c r="C690" s="29">
        <f>BETA!R690</f>
        <v>-2.0247045889724657E-2</v>
      </c>
      <c r="D690" s="23"/>
      <c r="E690" s="23"/>
      <c r="F690" s="23"/>
      <c r="G690" s="23"/>
      <c r="H690" s="23"/>
      <c r="I690" s="23"/>
    </row>
    <row r="691" spans="2:9" x14ac:dyDescent="0.2">
      <c r="B691" s="27">
        <f>BETA!P691</f>
        <v>-8.5157100487826248E-3</v>
      </c>
      <c r="C691" s="29">
        <f>BETA!R691</f>
        <v>-1.8113430463267948E-2</v>
      </c>
      <c r="D691" s="23"/>
      <c r="E691" s="23"/>
      <c r="F691" s="23"/>
      <c r="G691" s="23"/>
      <c r="H691" s="23"/>
      <c r="I691" s="23"/>
    </row>
    <row r="692" spans="2:9" x14ac:dyDescent="0.2">
      <c r="B692" s="27">
        <f>BETA!P692</f>
        <v>1.3598843452667014E-2</v>
      </c>
      <c r="C692" s="29">
        <f>BETA!R692</f>
        <v>1.3741447151029209E-2</v>
      </c>
      <c r="D692" s="23"/>
      <c r="E692" s="23"/>
      <c r="F692" s="23"/>
      <c r="G692" s="23"/>
      <c r="H692" s="23"/>
      <c r="I692" s="23"/>
    </row>
    <row r="693" spans="2:9" x14ac:dyDescent="0.2">
      <c r="B693" s="27">
        <f>BETA!P693</f>
        <v>-1.7944029096928622E-2</v>
      </c>
      <c r="C693" s="29">
        <f>BETA!R693</f>
        <v>-1.4688589402446869E-2</v>
      </c>
      <c r="D693" s="23"/>
      <c r="E693" s="23"/>
      <c r="F693" s="23"/>
      <c r="G693" s="23"/>
      <c r="H693" s="23"/>
      <c r="I693" s="23"/>
    </row>
    <row r="694" spans="2:9" x14ac:dyDescent="0.2">
      <c r="B694" s="27">
        <f>BETA!P694</f>
        <v>-4.6119742278639304E-3</v>
      </c>
      <c r="C694" s="29">
        <f>BETA!R694</f>
        <v>1.311188999040182E-3</v>
      </c>
      <c r="D694" s="23"/>
      <c r="E694" s="23"/>
      <c r="F694" s="23"/>
      <c r="G694" s="23"/>
      <c r="H694" s="23"/>
      <c r="I694" s="23"/>
    </row>
    <row r="695" spans="2:9" x14ac:dyDescent="0.2">
      <c r="B695" s="27">
        <f>BETA!P695</f>
        <v>2.6322198369970978E-3</v>
      </c>
      <c r="C695" s="29">
        <f>BETA!R695</f>
        <v>-1.2231448496290319E-2</v>
      </c>
      <c r="D695" s="23"/>
      <c r="E695" s="23"/>
      <c r="F695" s="23"/>
      <c r="G695" s="23"/>
      <c r="H695" s="23"/>
      <c r="I695" s="23"/>
    </row>
    <row r="696" spans="2:9" x14ac:dyDescent="0.2">
      <c r="B696" s="27">
        <f>BETA!P696</f>
        <v>2.0101183185577343E-2</v>
      </c>
      <c r="C696" s="29">
        <f>BETA!R696</f>
        <v>1.2813647770431352E-2</v>
      </c>
      <c r="D696" s="23"/>
      <c r="E696" s="23"/>
      <c r="F696" s="23"/>
      <c r="G696" s="23"/>
      <c r="H696" s="23"/>
      <c r="I696" s="23"/>
    </row>
    <row r="697" spans="2:9" x14ac:dyDescent="0.2">
      <c r="B697" s="27">
        <f>BETA!P697</f>
        <v>2.8921967771853531E-3</v>
      </c>
      <c r="C697" s="29">
        <f>BETA!R697</f>
        <v>-2.5496280429860188E-3</v>
      </c>
      <c r="D697" s="23"/>
      <c r="E697" s="23"/>
      <c r="F697" s="23"/>
      <c r="G697" s="23"/>
      <c r="H697" s="23"/>
      <c r="I697" s="23"/>
    </row>
    <row r="698" spans="2:9" x14ac:dyDescent="0.2">
      <c r="B698" s="27">
        <f>BETA!P698</f>
        <v>2.9018327782235672E-3</v>
      </c>
      <c r="C698" s="29">
        <f>BETA!R698</f>
        <v>3.6403389309746727E-3</v>
      </c>
      <c r="D698" s="23"/>
      <c r="E698" s="23"/>
      <c r="F698" s="23"/>
      <c r="G698" s="23"/>
      <c r="H698" s="23"/>
      <c r="I698" s="23"/>
    </row>
    <row r="699" spans="2:9" x14ac:dyDescent="0.2">
      <c r="B699" s="27">
        <f>BETA!P699</f>
        <v>2.719230718644575E-2</v>
      </c>
      <c r="C699" s="29">
        <f>BETA!R699</f>
        <v>4.5462374076757413E-2</v>
      </c>
      <c r="D699" s="23"/>
      <c r="E699" s="23"/>
      <c r="F699" s="23"/>
      <c r="G699" s="23"/>
      <c r="H699" s="23"/>
      <c r="I699" s="23"/>
    </row>
    <row r="700" spans="2:9" x14ac:dyDescent="0.2">
      <c r="B700" s="27">
        <f>BETA!P700</f>
        <v>1.8551991561549051E-2</v>
      </c>
      <c r="C700" s="29">
        <f>BETA!R700</f>
        <v>1.7553367580900921E-2</v>
      </c>
      <c r="D700" s="23"/>
      <c r="E700" s="23"/>
      <c r="F700" s="23"/>
      <c r="G700" s="23"/>
      <c r="H700" s="23"/>
      <c r="I700" s="23"/>
    </row>
    <row r="701" spans="2:9" x14ac:dyDescent="0.2">
      <c r="B701" s="27">
        <f>BETA!P701</f>
        <v>-7.7630232572526497E-3</v>
      </c>
      <c r="C701" s="29">
        <f>BETA!R701</f>
        <v>-4.4452116281614891E-3</v>
      </c>
      <c r="D701" s="23"/>
      <c r="E701" s="23"/>
      <c r="F701" s="23"/>
      <c r="G701" s="23"/>
      <c r="H701" s="23"/>
      <c r="I701" s="23"/>
    </row>
    <row r="702" spans="2:9" x14ac:dyDescent="0.2">
      <c r="B702" s="27">
        <f>BETA!P702</f>
        <v>3.9063746410020707E-3</v>
      </c>
      <c r="C702" s="29">
        <f>BETA!R702</f>
        <v>7.8512094712640205E-3</v>
      </c>
      <c r="D702" s="23"/>
      <c r="E702" s="23"/>
      <c r="F702" s="23"/>
      <c r="G702" s="23"/>
      <c r="H702" s="23"/>
      <c r="I702" s="23"/>
    </row>
    <row r="703" spans="2:9" x14ac:dyDescent="0.2">
      <c r="B703" s="27">
        <f>BETA!P703</f>
        <v>1.0254041141391671E-2</v>
      </c>
      <c r="C703" s="29">
        <f>BETA!R703</f>
        <v>1.5519879662114822E-2</v>
      </c>
      <c r="D703" s="23"/>
      <c r="E703" s="23"/>
      <c r="F703" s="23"/>
      <c r="G703" s="23"/>
      <c r="H703" s="23"/>
      <c r="I703" s="23"/>
    </row>
    <row r="704" spans="2:9" x14ac:dyDescent="0.2">
      <c r="B704" s="27">
        <f>BETA!P704</f>
        <v>1.685322830552467E-3</v>
      </c>
      <c r="C704" s="29">
        <f>BETA!R704</f>
        <v>-3.2862777303542192E-3</v>
      </c>
      <c r="D704" s="23"/>
      <c r="E704" s="23"/>
      <c r="F704" s="23"/>
      <c r="G704" s="23"/>
      <c r="H704" s="23"/>
      <c r="I704" s="23"/>
    </row>
    <row r="705" spans="2:9" x14ac:dyDescent="0.2">
      <c r="B705" s="27">
        <f>BETA!P705</f>
        <v>8.7608510295848893E-4</v>
      </c>
      <c r="C705" s="29">
        <f>BETA!R705</f>
        <v>7.2956382632534435E-3</v>
      </c>
      <c r="D705" s="23"/>
      <c r="E705" s="23"/>
      <c r="F705" s="23"/>
      <c r="G705" s="23"/>
      <c r="H705" s="23"/>
      <c r="I705" s="23"/>
    </row>
    <row r="706" spans="2:9" x14ac:dyDescent="0.2">
      <c r="B706" s="27">
        <f>BETA!P706</f>
        <v>-7.8587244227807315E-3</v>
      </c>
      <c r="C706" s="29">
        <f>BETA!R706</f>
        <v>3.8604946773945575E-3</v>
      </c>
      <c r="D706" s="23"/>
      <c r="E706" s="23"/>
      <c r="F706" s="23"/>
      <c r="G706" s="23"/>
      <c r="H706" s="23"/>
      <c r="I706" s="23"/>
    </row>
    <row r="707" spans="2:9" x14ac:dyDescent="0.2">
      <c r="B707" s="27">
        <f>BETA!P707</f>
        <v>3.339237721573584E-3</v>
      </c>
      <c r="C707" s="29">
        <f>BETA!R707</f>
        <v>2.6569246253951541E-4</v>
      </c>
      <c r="D707" s="23"/>
      <c r="E707" s="23"/>
      <c r="F707" s="23"/>
      <c r="G707" s="23"/>
      <c r="H707" s="23"/>
      <c r="I707" s="23"/>
    </row>
    <row r="708" spans="2:9" x14ac:dyDescent="0.2">
      <c r="B708" s="27">
        <f>BETA!P708</f>
        <v>6.4458572940174321E-3</v>
      </c>
      <c r="C708" s="29">
        <f>BETA!R708</f>
        <v>-5.794800909369369E-3</v>
      </c>
      <c r="D708" s="23"/>
      <c r="E708" s="23"/>
      <c r="F708" s="23"/>
      <c r="G708" s="23"/>
      <c r="H708" s="23"/>
      <c r="I708" s="23"/>
    </row>
    <row r="709" spans="2:9" x14ac:dyDescent="0.2">
      <c r="B709" s="27">
        <f>BETA!P709</f>
        <v>-1.879084694659584E-2</v>
      </c>
      <c r="C709" s="29">
        <f>BETA!R709</f>
        <v>-1.1691324461329535E-2</v>
      </c>
      <c r="D709" s="23"/>
      <c r="E709" s="23"/>
      <c r="F709" s="23"/>
      <c r="G709" s="23"/>
      <c r="H709" s="23"/>
      <c r="I709" s="23"/>
    </row>
    <row r="710" spans="2:9" x14ac:dyDescent="0.2">
      <c r="B710" s="27">
        <f>BETA!P710</f>
        <v>-1.1584265071360083E-2</v>
      </c>
      <c r="C710" s="29">
        <f>BETA!R710</f>
        <v>-1.5392253763094029E-2</v>
      </c>
      <c r="D710" s="23"/>
      <c r="E710" s="23"/>
      <c r="F710" s="23"/>
      <c r="G710" s="23"/>
      <c r="H710" s="23"/>
      <c r="I710" s="23"/>
    </row>
    <row r="711" spans="2:9" x14ac:dyDescent="0.2">
      <c r="B711" s="27">
        <f>BETA!P711</f>
        <v>-9.319727806707867E-3</v>
      </c>
      <c r="C711" s="29">
        <f>BETA!R711</f>
        <v>-2.1015442074436015E-2</v>
      </c>
      <c r="D711" s="23"/>
      <c r="E711" s="23"/>
      <c r="F711" s="23"/>
      <c r="G711" s="23"/>
      <c r="H711" s="23"/>
      <c r="I711" s="23"/>
    </row>
    <row r="712" spans="2:9" x14ac:dyDescent="0.2">
      <c r="B712" s="27">
        <f>BETA!P712</f>
        <v>5.6279320698663926E-3</v>
      </c>
      <c r="C712" s="29">
        <f>BETA!R712</f>
        <v>-7.3162479004181113E-3</v>
      </c>
      <c r="D712" s="23"/>
      <c r="E712" s="23"/>
      <c r="F712" s="23"/>
      <c r="G712" s="23"/>
      <c r="H712" s="23"/>
      <c r="I712" s="23"/>
    </row>
    <row r="713" spans="2:9" x14ac:dyDescent="0.2">
      <c r="B713" s="27">
        <f>BETA!P713</f>
        <v>4.3566128067357868E-3</v>
      </c>
      <c r="C713" s="29">
        <f>BETA!R713</f>
        <v>4.0868151582997949E-3</v>
      </c>
      <c r="D713" s="23"/>
      <c r="E713" s="23"/>
      <c r="F713" s="23"/>
      <c r="G713" s="23"/>
      <c r="H713" s="23"/>
      <c r="I713" s="23"/>
    </row>
    <row r="714" spans="2:9" x14ac:dyDescent="0.2">
      <c r="B714" s="27">
        <f>BETA!P714</f>
        <v>6.9566821384978584E-4</v>
      </c>
      <c r="C714" s="29">
        <f>BETA!R714</f>
        <v>-2.1117845381587882E-3</v>
      </c>
      <c r="D714" s="23"/>
      <c r="E714" s="23"/>
      <c r="F714" s="23"/>
      <c r="G714" s="23"/>
      <c r="H714" s="23"/>
      <c r="I714" s="23"/>
    </row>
    <row r="715" spans="2:9" x14ac:dyDescent="0.2">
      <c r="B715" s="27">
        <f>BETA!P715</f>
        <v>-2.8646091769246224E-2</v>
      </c>
      <c r="C715" s="29">
        <f>BETA!R715</f>
        <v>-2.7504680571116595E-2</v>
      </c>
      <c r="D715" s="23"/>
      <c r="E715" s="23"/>
      <c r="F715" s="23"/>
      <c r="G715" s="23"/>
      <c r="H715" s="23"/>
      <c r="I715" s="23"/>
    </row>
    <row r="716" spans="2:9" x14ac:dyDescent="0.2">
      <c r="B716" s="27">
        <f>BETA!P716</f>
        <v>2.6474255344111186E-2</v>
      </c>
      <c r="C716" s="29">
        <f>BETA!R716</f>
        <v>2.4399307195513448E-2</v>
      </c>
      <c r="D716" s="23"/>
      <c r="E716" s="23"/>
      <c r="F716" s="23"/>
      <c r="G716" s="23"/>
      <c r="H716" s="23"/>
      <c r="I716" s="23"/>
    </row>
    <row r="717" spans="2:9" x14ac:dyDescent="0.2">
      <c r="B717" s="27">
        <f>BETA!P717</f>
        <v>2.0260402960954396E-3</v>
      </c>
      <c r="C717" s="29">
        <f>BETA!R717</f>
        <v>3.7393771304177676E-3</v>
      </c>
      <c r="D717" s="23"/>
      <c r="E717" s="23"/>
      <c r="F717" s="23"/>
      <c r="G717" s="23"/>
      <c r="H717" s="23"/>
      <c r="I717" s="23"/>
    </row>
    <row r="718" spans="2:9" x14ac:dyDescent="0.2">
      <c r="B718" s="27">
        <f>BETA!P718</f>
        <v>-2.5066109639218379E-2</v>
      </c>
      <c r="C718" s="29">
        <f>BETA!R718</f>
        <v>-3.8770110464570989E-2</v>
      </c>
      <c r="D718" s="23"/>
      <c r="E718" s="23"/>
      <c r="F718" s="23"/>
      <c r="G718" s="23"/>
      <c r="H718" s="23"/>
      <c r="I718" s="23"/>
    </row>
    <row r="719" spans="2:9" x14ac:dyDescent="0.2">
      <c r="B719" s="27">
        <f>BETA!P719</f>
        <v>-3.4078567153864687E-3</v>
      </c>
      <c r="C719" s="29">
        <f>BETA!R719</f>
        <v>-8.3067335440446342E-3</v>
      </c>
      <c r="D719" s="23"/>
      <c r="E719" s="23"/>
      <c r="F719" s="23"/>
      <c r="G719" s="23"/>
      <c r="H719" s="23"/>
      <c r="I719" s="23"/>
    </row>
    <row r="720" spans="2:9" x14ac:dyDescent="0.2">
      <c r="B720" s="27">
        <f>BETA!P720</f>
        <v>2.5857925667875209E-3</v>
      </c>
      <c r="C720" s="29">
        <f>BETA!R720</f>
        <v>2.6874136691096093E-2</v>
      </c>
      <c r="D720" s="23"/>
      <c r="E720" s="23"/>
      <c r="F720" s="23"/>
      <c r="G720" s="23"/>
      <c r="H720" s="23"/>
      <c r="I720" s="23"/>
    </row>
    <row r="721" spans="2:9" x14ac:dyDescent="0.2">
      <c r="B721" s="27">
        <f>BETA!P721</f>
        <v>2.1643417589470464E-2</v>
      </c>
      <c r="C721" s="29">
        <f>BETA!R721</f>
        <v>2.6100772442506581E-2</v>
      </c>
      <c r="D721" s="23"/>
      <c r="E721" s="23"/>
      <c r="F721" s="23"/>
      <c r="G721" s="23"/>
      <c r="H721" s="23"/>
      <c r="I721" s="23"/>
    </row>
    <row r="722" spans="2:9" x14ac:dyDescent="0.2">
      <c r="B722" s="27">
        <f>BETA!P722</f>
        <v>5.0982450835858166E-3</v>
      </c>
      <c r="C722" s="29">
        <f>BETA!R722</f>
        <v>-4.0687534208787568E-3</v>
      </c>
      <c r="D722" s="23"/>
      <c r="E722" s="23"/>
      <c r="F722" s="23"/>
      <c r="G722" s="23"/>
      <c r="H722" s="23"/>
      <c r="I722" s="23"/>
    </row>
    <row r="723" spans="2:9" x14ac:dyDescent="0.2">
      <c r="B723" s="27">
        <f>BETA!P723</f>
        <v>1.9445863509593945E-3</v>
      </c>
      <c r="C723" s="29">
        <f>BETA!R723</f>
        <v>-1.3364754213832676E-3</v>
      </c>
      <c r="D723" s="23"/>
      <c r="E723" s="23"/>
      <c r="F723" s="23"/>
      <c r="G723" s="23"/>
      <c r="H723" s="23"/>
      <c r="I723" s="23"/>
    </row>
    <row r="724" spans="2:9" x14ac:dyDescent="0.2">
      <c r="B724" s="27">
        <f>BETA!P724</f>
        <v>6.6768616735876181E-3</v>
      </c>
      <c r="C724" s="29">
        <f>BETA!R724</f>
        <v>1.2451196113571143E-2</v>
      </c>
      <c r="D724" s="23"/>
      <c r="E724" s="23"/>
      <c r="F724" s="23"/>
      <c r="G724" s="23"/>
      <c r="H724" s="23"/>
      <c r="I724" s="23"/>
    </row>
    <row r="725" spans="2:9" x14ac:dyDescent="0.2">
      <c r="B725" s="27">
        <f>BETA!P725</f>
        <v>1.5680928696127572E-2</v>
      </c>
      <c r="C725" s="29">
        <f>BETA!R725</f>
        <v>1.319034351409119E-2</v>
      </c>
      <c r="D725" s="23"/>
      <c r="E725" s="23"/>
      <c r="F725" s="23"/>
      <c r="G725" s="23"/>
      <c r="H725" s="23"/>
      <c r="I725" s="23"/>
    </row>
    <row r="726" spans="2:9" x14ac:dyDescent="0.2">
      <c r="B726" s="27">
        <f>BETA!P726</f>
        <v>-5.9620410119166044E-4</v>
      </c>
      <c r="C726" s="29">
        <f>BETA!R726</f>
        <v>-6.2627092962887453E-3</v>
      </c>
      <c r="D726" s="23"/>
      <c r="E726" s="23"/>
      <c r="F726" s="23"/>
      <c r="G726" s="23"/>
      <c r="H726" s="23"/>
      <c r="I726" s="23"/>
    </row>
    <row r="727" spans="2:9" x14ac:dyDescent="0.2">
      <c r="B727" s="27">
        <f>BETA!P727</f>
        <v>2.3205973085635982E-2</v>
      </c>
      <c r="C727" s="29">
        <f>BETA!R727</f>
        <v>2.2863988646627153E-2</v>
      </c>
      <c r="D727" s="23"/>
      <c r="E727" s="23"/>
      <c r="F727" s="23"/>
      <c r="G727" s="23"/>
      <c r="H727" s="23"/>
      <c r="I727" s="23"/>
    </row>
    <row r="728" spans="2:9" x14ac:dyDescent="0.2">
      <c r="B728" s="27">
        <f>BETA!P728</f>
        <v>1.4886417545150548E-3</v>
      </c>
      <c r="C728" s="29">
        <f>BETA!R728</f>
        <v>3.0991064351608213E-3</v>
      </c>
      <c r="D728" s="23"/>
      <c r="E728" s="23"/>
      <c r="F728" s="23"/>
      <c r="G728" s="23"/>
      <c r="H728" s="23"/>
      <c r="I728" s="23"/>
    </row>
    <row r="729" spans="2:9" x14ac:dyDescent="0.2">
      <c r="B729" s="27">
        <f>BETA!P729</f>
        <v>8.0325488383057499E-3</v>
      </c>
      <c r="C729" s="29">
        <f>BETA!R729</f>
        <v>5.166236456154231E-3</v>
      </c>
      <c r="D729" s="23"/>
      <c r="E729" s="23"/>
      <c r="F729" s="23"/>
      <c r="G729" s="23"/>
      <c r="H729" s="23"/>
      <c r="I729" s="23"/>
    </row>
    <row r="730" spans="2:9" x14ac:dyDescent="0.2">
      <c r="B730" s="27">
        <f>BETA!P730</f>
        <v>-1.2273500903775462E-2</v>
      </c>
      <c r="C730" s="29">
        <f>BETA!R730</f>
        <v>-1.4085214498634062E-2</v>
      </c>
      <c r="D730" s="23"/>
      <c r="E730" s="23"/>
      <c r="F730" s="23"/>
      <c r="G730" s="23"/>
      <c r="H730" s="23"/>
      <c r="I730" s="23"/>
    </row>
    <row r="731" spans="2:9" x14ac:dyDescent="0.2">
      <c r="B731" s="27">
        <f>BETA!P731</f>
        <v>9.4104534145009466E-3</v>
      </c>
      <c r="C731" s="29">
        <f>BETA!R731</f>
        <v>2.2879994352627178E-2</v>
      </c>
      <c r="D731" s="23"/>
      <c r="E731" s="23"/>
      <c r="F731" s="23"/>
      <c r="G731" s="23"/>
      <c r="H731" s="23"/>
      <c r="I731" s="23"/>
    </row>
    <row r="732" spans="2:9" x14ac:dyDescent="0.2">
      <c r="B732" s="27">
        <f>BETA!P732</f>
        <v>-1.3634472404801316E-2</v>
      </c>
      <c r="C732" s="29">
        <f>BETA!R732</f>
        <v>-2.0585020051591637E-3</v>
      </c>
      <c r="D732" s="23"/>
      <c r="E732" s="23"/>
      <c r="F732" s="23"/>
      <c r="G732" s="23"/>
      <c r="H732" s="23"/>
      <c r="I732" s="23"/>
    </row>
    <row r="733" spans="2:9" x14ac:dyDescent="0.2">
      <c r="B733" s="27">
        <f>BETA!P733</f>
        <v>1.0850450247956873E-2</v>
      </c>
      <c r="C733" s="29">
        <f>BETA!R733</f>
        <v>-6.0672920063834538E-3</v>
      </c>
      <c r="D733" s="23"/>
      <c r="E733" s="23"/>
      <c r="F733" s="23"/>
      <c r="G733" s="23"/>
      <c r="H733" s="23"/>
      <c r="I733" s="23"/>
    </row>
    <row r="734" spans="2:9" x14ac:dyDescent="0.2">
      <c r="B734" s="27">
        <f>BETA!P734</f>
        <v>1.2415019380875841E-2</v>
      </c>
      <c r="C734" s="29">
        <f>BETA!R734</f>
        <v>1.9470813788063476E-2</v>
      </c>
      <c r="D734" s="23"/>
      <c r="E734" s="23"/>
      <c r="F734" s="23"/>
      <c r="G734" s="23"/>
      <c r="H734" s="23"/>
      <c r="I734" s="23"/>
    </row>
    <row r="735" spans="2:9" x14ac:dyDescent="0.2">
      <c r="B735" s="27">
        <f>BETA!P735</f>
        <v>-1.5210145096966754E-2</v>
      </c>
      <c r="C735" s="29">
        <f>BETA!R735</f>
        <v>-8.9598069581468872E-3</v>
      </c>
      <c r="D735" s="23"/>
      <c r="E735" s="23"/>
      <c r="F735" s="23"/>
      <c r="G735" s="23"/>
      <c r="H735" s="23"/>
      <c r="I735" s="23"/>
    </row>
    <row r="736" spans="2:9" x14ac:dyDescent="0.2">
      <c r="B736" s="27">
        <f>BETA!P736</f>
        <v>-1.0120733273531456E-2</v>
      </c>
      <c r="C736" s="29">
        <f>BETA!R736</f>
        <v>1.4127777116589411E-2</v>
      </c>
      <c r="D736" s="23"/>
      <c r="E736" s="23"/>
      <c r="F736" s="23"/>
      <c r="G736" s="23"/>
      <c r="H736" s="23"/>
      <c r="I736" s="23"/>
    </row>
    <row r="737" spans="2:9" x14ac:dyDescent="0.2">
      <c r="B737" s="27">
        <f>BETA!P737</f>
        <v>1.2384047755906454E-2</v>
      </c>
      <c r="C737" s="29">
        <f>BETA!R737</f>
        <v>-1.1154239391858242E-2</v>
      </c>
      <c r="D737" s="23"/>
      <c r="E737" s="23"/>
      <c r="F737" s="23"/>
      <c r="G737" s="23"/>
      <c r="H737" s="23"/>
      <c r="I737" s="23"/>
    </row>
    <row r="738" spans="2:9" x14ac:dyDescent="0.2">
      <c r="B738" s="27">
        <f>BETA!P738</f>
        <v>2.0297362774429745E-2</v>
      </c>
      <c r="C738" s="29">
        <f>BETA!R738</f>
        <v>5.8550872838636888E-3</v>
      </c>
      <c r="D738" s="23"/>
      <c r="E738" s="23"/>
      <c r="F738" s="23"/>
      <c r="G738" s="23"/>
      <c r="H738" s="23"/>
      <c r="I738" s="23"/>
    </row>
    <row r="739" spans="2:9" x14ac:dyDescent="0.2">
      <c r="B739" s="27">
        <f>BETA!P739</f>
        <v>4.0617494277745284E-3</v>
      </c>
      <c r="C739" s="29">
        <f>BETA!R739</f>
        <v>2.0968489433677421E-3</v>
      </c>
      <c r="D739" s="23"/>
      <c r="E739" s="23"/>
      <c r="F739" s="23"/>
      <c r="G739" s="23"/>
      <c r="H739" s="23"/>
      <c r="I739" s="23"/>
    </row>
    <row r="740" spans="2:9" x14ac:dyDescent="0.2">
      <c r="B740" s="27">
        <f>BETA!P740</f>
        <v>6.6053821156132125E-3</v>
      </c>
      <c r="C740" s="29">
        <f>BETA!R740</f>
        <v>-5.5794558736009647E-3</v>
      </c>
      <c r="D740" s="23"/>
      <c r="E740" s="23"/>
      <c r="F740" s="23"/>
      <c r="G740" s="23"/>
      <c r="H740" s="23"/>
      <c r="I740" s="23"/>
    </row>
    <row r="741" spans="2:9" x14ac:dyDescent="0.2">
      <c r="B741" s="27">
        <f>BETA!P741</f>
        <v>8.1514321388350512E-3</v>
      </c>
      <c r="C741" s="29">
        <f>BETA!R741</f>
        <v>-7.0018120785456748E-3</v>
      </c>
      <c r="D741" s="23"/>
      <c r="E741" s="23"/>
      <c r="F741" s="23"/>
      <c r="G741" s="23"/>
      <c r="H741" s="23"/>
      <c r="I741" s="23"/>
    </row>
    <row r="742" spans="2:9" x14ac:dyDescent="0.2">
      <c r="B742" s="27">
        <f>BETA!P742</f>
        <v>-6.958545789030217E-3</v>
      </c>
      <c r="C742" s="29">
        <f>BETA!R742</f>
        <v>-7.6521649637395659E-3</v>
      </c>
      <c r="D742" s="23"/>
      <c r="E742" s="23"/>
      <c r="F742" s="23"/>
      <c r="G742" s="23"/>
      <c r="H742" s="23"/>
      <c r="I742" s="23"/>
    </row>
    <row r="743" spans="2:9" x14ac:dyDescent="0.2">
      <c r="B743" s="27">
        <f>BETA!P743</f>
        <v>9.7005818452606477E-3</v>
      </c>
      <c r="C743" s="29">
        <f>BETA!R743</f>
        <v>-9.3279876442001579E-3</v>
      </c>
      <c r="D743" s="23"/>
      <c r="E743" s="23"/>
      <c r="F743" s="23"/>
      <c r="G743" s="23"/>
      <c r="H743" s="23"/>
      <c r="I743" s="23"/>
    </row>
    <row r="744" spans="2:9" x14ac:dyDescent="0.2">
      <c r="B744" s="27">
        <f>BETA!P744</f>
        <v>9.4516874050653791E-3</v>
      </c>
      <c r="C744" s="29">
        <f>BETA!R744</f>
        <v>2.6965080384487025E-4</v>
      </c>
      <c r="D744" s="23"/>
      <c r="E744" s="23"/>
      <c r="F744" s="23"/>
      <c r="G744" s="23"/>
      <c r="H744" s="23"/>
      <c r="I744" s="23"/>
    </row>
    <row r="745" spans="2:9" x14ac:dyDescent="0.2">
      <c r="B745" s="27">
        <f>BETA!P745</f>
        <v>7.2066930312501458E-3</v>
      </c>
      <c r="C745" s="29">
        <f>BETA!R745</f>
        <v>6.4499014249930356E-3</v>
      </c>
      <c r="D745" s="23"/>
      <c r="E745" s="23"/>
      <c r="F745" s="23"/>
      <c r="G745" s="23"/>
      <c r="H745" s="23"/>
      <c r="I745" s="23"/>
    </row>
    <row r="746" spans="2:9" x14ac:dyDescent="0.2">
      <c r="B746" s="27">
        <f>BETA!P746</f>
        <v>-2.2272460963342317E-2</v>
      </c>
      <c r="C746" s="29">
        <f>BETA!R746</f>
        <v>-1.3959831514687059E-2</v>
      </c>
      <c r="D746" s="23"/>
      <c r="E746" s="23"/>
      <c r="F746" s="23"/>
      <c r="G746" s="23"/>
      <c r="H746" s="23"/>
      <c r="I746" s="23"/>
    </row>
    <row r="747" spans="2:9" x14ac:dyDescent="0.2">
      <c r="B747" s="27">
        <f>BETA!P747</f>
        <v>-1.2018962588523727E-2</v>
      </c>
      <c r="C747" s="29">
        <f>BETA!R747</f>
        <v>-8.1143263397324989E-3</v>
      </c>
      <c r="D747" s="23"/>
      <c r="E747" s="23"/>
      <c r="F747" s="23"/>
      <c r="G747" s="23"/>
      <c r="H747" s="23"/>
      <c r="I747" s="23"/>
    </row>
    <row r="748" spans="2:9" x14ac:dyDescent="0.2">
      <c r="B748" s="27">
        <f>BETA!P748</f>
        <v>1.969766739955997E-3</v>
      </c>
      <c r="C748" s="29">
        <f>BETA!R748</f>
        <v>8.2124286028208908E-4</v>
      </c>
      <c r="D748" s="23"/>
      <c r="E748" s="23"/>
      <c r="F748" s="23"/>
      <c r="G748" s="23"/>
      <c r="H748" s="23"/>
      <c r="I748" s="23"/>
    </row>
    <row r="749" spans="2:9" x14ac:dyDescent="0.2">
      <c r="B749" s="27">
        <f>BETA!P749</f>
        <v>-1.2695960313188774E-2</v>
      </c>
      <c r="C749" s="29">
        <f>BETA!R749</f>
        <v>-2.157461637200786E-2</v>
      </c>
      <c r="D749" s="23"/>
      <c r="E749" s="23"/>
      <c r="F749" s="23"/>
      <c r="G749" s="23"/>
      <c r="H749" s="23"/>
      <c r="I749" s="23"/>
    </row>
    <row r="750" spans="2:9" x14ac:dyDescent="0.2">
      <c r="B750" s="27">
        <f>BETA!P750</f>
        <v>-6.0614460788189408E-3</v>
      </c>
      <c r="C750" s="29">
        <f>BETA!R750</f>
        <v>-6.9442287962519248E-3</v>
      </c>
      <c r="D750" s="23"/>
      <c r="E750" s="23"/>
      <c r="F750" s="23"/>
      <c r="G750" s="23"/>
      <c r="H750" s="23"/>
      <c r="I750" s="23"/>
    </row>
    <row r="751" spans="2:9" x14ac:dyDescent="0.2">
      <c r="B751" s="27">
        <f>BETA!P751</f>
        <v>-4.0239906714818075E-3</v>
      </c>
      <c r="C751" s="29">
        <f>BETA!R751</f>
        <v>-1.5749474236017039E-2</v>
      </c>
      <c r="D751" s="23"/>
      <c r="E751" s="23"/>
      <c r="F751" s="23"/>
      <c r="G751" s="23"/>
      <c r="H751" s="23"/>
      <c r="I751" s="23"/>
    </row>
    <row r="752" spans="2:9" x14ac:dyDescent="0.2">
      <c r="B752" s="27">
        <f>BETA!P752</f>
        <v>4.0620150795101593E-3</v>
      </c>
      <c r="C752" s="29">
        <f>BETA!R752</f>
        <v>7.054074638883019E-3</v>
      </c>
      <c r="D752" s="23"/>
      <c r="E752" s="23"/>
      <c r="F752" s="23"/>
      <c r="G752" s="23"/>
      <c r="H752" s="23"/>
      <c r="I752" s="23"/>
    </row>
    <row r="753" spans="2:9" x14ac:dyDescent="0.2">
      <c r="B753" s="27">
        <f>BETA!P753</f>
        <v>1.5464890899295519E-3</v>
      </c>
      <c r="C753" s="29">
        <f>BETA!R753</f>
        <v>1.9824902359803654E-2</v>
      </c>
      <c r="D753" s="23"/>
      <c r="E753" s="23"/>
      <c r="F753" s="23"/>
      <c r="G753" s="23"/>
      <c r="H753" s="23"/>
      <c r="I753" s="23"/>
    </row>
    <row r="754" spans="2:9" x14ac:dyDescent="0.2">
      <c r="B754" s="27">
        <f>BETA!P754</f>
        <v>5.2644567896268533E-3</v>
      </c>
      <c r="C754" s="29">
        <f>BETA!R754</f>
        <v>-1.3922728877329595E-4</v>
      </c>
      <c r="D754" s="23"/>
      <c r="E754" s="23"/>
      <c r="F754" s="23"/>
      <c r="G754" s="23"/>
      <c r="H754" s="23"/>
      <c r="I754" s="23"/>
    </row>
    <row r="755" spans="2:9" x14ac:dyDescent="0.2">
      <c r="B755" s="27">
        <f>BETA!P755</f>
        <v>-1.2088960210204995E-2</v>
      </c>
      <c r="C755" s="29">
        <f>BETA!R755</f>
        <v>-1.0427331260873342E-2</v>
      </c>
      <c r="D755" s="23"/>
      <c r="E755" s="23"/>
      <c r="F755" s="23"/>
      <c r="G755" s="23"/>
      <c r="H755" s="23"/>
      <c r="I755" s="23"/>
    </row>
    <row r="756" spans="2:9" x14ac:dyDescent="0.2">
      <c r="B756" s="27">
        <f>BETA!P756</f>
        <v>9.9246692545241263E-3</v>
      </c>
      <c r="C756" s="29">
        <f>BETA!R756</f>
        <v>1.3069340723711971E-2</v>
      </c>
      <c r="D756" s="23"/>
      <c r="E756" s="23"/>
      <c r="F756" s="23"/>
      <c r="G756" s="23"/>
      <c r="H756" s="23"/>
      <c r="I756" s="23"/>
    </row>
    <row r="757" spans="2:9" x14ac:dyDescent="0.2">
      <c r="B757" s="27">
        <f>BETA!P757</f>
        <v>-1.8264803238476832E-2</v>
      </c>
      <c r="C757" s="29">
        <f>BETA!R757</f>
        <v>-1.694599756110143E-2</v>
      </c>
      <c r="D757" s="23"/>
      <c r="E757" s="23"/>
      <c r="F757" s="23"/>
      <c r="G757" s="23"/>
      <c r="H757" s="23"/>
      <c r="I757" s="23"/>
    </row>
    <row r="758" spans="2:9" x14ac:dyDescent="0.2">
      <c r="B758" s="27">
        <f>BETA!P758</f>
        <v>-1.8470507823566937E-2</v>
      </c>
      <c r="C758" s="29">
        <f>BETA!R758</f>
        <v>-1.5156656889016296E-2</v>
      </c>
      <c r="D758" s="23"/>
      <c r="E758" s="23"/>
      <c r="F758" s="23"/>
      <c r="G758" s="23"/>
      <c r="H758" s="23"/>
      <c r="I758" s="23"/>
    </row>
    <row r="759" spans="2:9" x14ac:dyDescent="0.2">
      <c r="B759" s="27">
        <f>BETA!P759</f>
        <v>1.2634265156289175E-2</v>
      </c>
      <c r="C759" s="29">
        <f>BETA!R759</f>
        <v>-1.7222824494090032E-3</v>
      </c>
      <c r="D759" s="23"/>
      <c r="E759" s="23"/>
      <c r="F759" s="23"/>
      <c r="G759" s="23"/>
      <c r="H759" s="23"/>
      <c r="I759" s="23"/>
    </row>
    <row r="760" spans="2:9" x14ac:dyDescent="0.2">
      <c r="B760" s="27">
        <f>BETA!P760</f>
        <v>-1.670425729621575E-2</v>
      </c>
      <c r="C760" s="29">
        <f>BETA!R760</f>
        <v>-2.65653699183746E-2</v>
      </c>
      <c r="D760" s="23"/>
      <c r="E760" s="23"/>
      <c r="F760" s="23"/>
      <c r="G760" s="23"/>
      <c r="H760" s="23"/>
      <c r="I760" s="23"/>
    </row>
    <row r="761" spans="2:9" x14ac:dyDescent="0.2">
      <c r="B761" s="27">
        <f>BETA!P761</f>
        <v>-1.5477234075853034E-3</v>
      </c>
      <c r="C761" s="29">
        <f>BETA!R761</f>
        <v>-1.9195280903117307E-3</v>
      </c>
      <c r="D761" s="23"/>
      <c r="E761" s="23"/>
      <c r="F761" s="23"/>
      <c r="G761" s="23"/>
      <c r="H761" s="23"/>
      <c r="I761" s="23"/>
    </row>
    <row r="762" spans="2:9" x14ac:dyDescent="0.2">
      <c r="B762" s="27">
        <f>BETA!P762</f>
        <v>-1.4840836133133993E-2</v>
      </c>
      <c r="C762" s="29">
        <f>BETA!R762</f>
        <v>-1.3615775244866672E-2</v>
      </c>
      <c r="D762" s="23"/>
      <c r="E762" s="23"/>
      <c r="F762" s="23"/>
      <c r="G762" s="23"/>
      <c r="H762" s="23"/>
      <c r="I762" s="23"/>
    </row>
    <row r="763" spans="2:9" x14ac:dyDescent="0.2">
      <c r="B763" s="27">
        <f>BETA!P763</f>
        <v>-2.2638589234392676E-2</v>
      </c>
      <c r="C763" s="29">
        <f>BETA!R763</f>
        <v>-3.6774404458873051E-3</v>
      </c>
      <c r="D763" s="23"/>
      <c r="E763" s="23"/>
      <c r="F763" s="23"/>
      <c r="G763" s="23"/>
      <c r="H763" s="23"/>
      <c r="I763" s="23"/>
    </row>
    <row r="764" spans="2:9" x14ac:dyDescent="0.2">
      <c r="B764" s="27">
        <f>BETA!P764</f>
        <v>-1.0941245629979064E-2</v>
      </c>
      <c r="C764" s="29">
        <f>BETA!R764</f>
        <v>-1.7062025276721439E-2</v>
      </c>
      <c r="D764" s="23"/>
      <c r="E764" s="23"/>
      <c r="F764" s="23"/>
      <c r="G764" s="23"/>
      <c r="H764" s="23"/>
      <c r="I764" s="23"/>
    </row>
    <row r="765" spans="2:9" x14ac:dyDescent="0.2">
      <c r="B765" s="27">
        <f>BETA!P765</f>
        <v>2.7826162900285847E-2</v>
      </c>
      <c r="C765" s="29">
        <f>BETA!R765</f>
        <v>5.1136494332157868E-2</v>
      </c>
      <c r="D765" s="23"/>
      <c r="E765" s="23"/>
      <c r="F765" s="23"/>
      <c r="G765" s="23"/>
      <c r="H765" s="23"/>
      <c r="I765" s="23"/>
    </row>
    <row r="766" spans="2:9" x14ac:dyDescent="0.2">
      <c r="B766" s="27">
        <f>BETA!P766</f>
        <v>1.4051668708209345E-2</v>
      </c>
      <c r="C766" s="29">
        <f>BETA!R766</f>
        <v>1.4787300140698954E-2</v>
      </c>
      <c r="D766" s="23"/>
      <c r="E766" s="23"/>
      <c r="F766" s="23"/>
      <c r="G766" s="23"/>
      <c r="H766" s="23"/>
      <c r="I766" s="23"/>
    </row>
    <row r="767" spans="2:9" x14ac:dyDescent="0.2">
      <c r="B767" s="27">
        <f>BETA!P767</f>
        <v>6.624149516970902E-3</v>
      </c>
      <c r="C767" s="29">
        <f>BETA!R767</f>
        <v>2.3423920623183533E-2</v>
      </c>
      <c r="D767" s="23"/>
      <c r="E767" s="23"/>
      <c r="F767" s="23"/>
      <c r="G767" s="23"/>
      <c r="H767" s="23"/>
      <c r="I767" s="23"/>
    </row>
    <row r="768" spans="2:9" x14ac:dyDescent="0.2">
      <c r="B768" s="27">
        <f>BETA!P768</f>
        <v>1.3935181028321076E-2</v>
      </c>
      <c r="C768" s="29">
        <f>BETA!R768</f>
        <v>3.8219464200077616E-2</v>
      </c>
      <c r="D768" s="23"/>
      <c r="E768" s="23"/>
      <c r="F768" s="23"/>
      <c r="G768" s="23"/>
      <c r="H768" s="23"/>
      <c r="I768" s="23"/>
    </row>
    <row r="769" spans="2:9" x14ac:dyDescent="0.2">
      <c r="B769" s="27">
        <f>BETA!P769</f>
        <v>-6.9356190022190987E-3</v>
      </c>
      <c r="C769" s="29">
        <f>BETA!R769</f>
        <v>-1.7179169727677895E-2</v>
      </c>
      <c r="D769" s="23"/>
      <c r="E769" s="23"/>
      <c r="F769" s="23"/>
      <c r="G769" s="23"/>
      <c r="H769" s="23"/>
      <c r="I769" s="23"/>
    </row>
    <row r="770" spans="2:9" x14ac:dyDescent="0.2">
      <c r="B770" s="27">
        <f>BETA!P770</f>
        <v>-2.4072706888611531E-2</v>
      </c>
      <c r="C770" s="29">
        <f>BETA!R770</f>
        <v>-3.1516748176192683E-2</v>
      </c>
      <c r="D770" s="23"/>
      <c r="E770" s="23"/>
      <c r="F770" s="23"/>
      <c r="G770" s="23"/>
      <c r="H770" s="23"/>
      <c r="I770" s="23"/>
    </row>
    <row r="771" spans="2:9" x14ac:dyDescent="0.2">
      <c r="B771" s="27">
        <f>BETA!P771</f>
        <v>4.8364872411687999E-2</v>
      </c>
      <c r="C771" s="29">
        <f>BETA!R771</f>
        <v>5.1250884667236415E-2</v>
      </c>
      <c r="D771" s="23"/>
      <c r="E771" s="23"/>
      <c r="F771" s="23"/>
      <c r="G771" s="23"/>
      <c r="H771" s="23"/>
      <c r="I771" s="23"/>
    </row>
    <row r="772" spans="2:9" x14ac:dyDescent="0.2">
      <c r="B772" s="27">
        <f>BETA!P772</f>
        <v>1.1982601343606502E-3</v>
      </c>
      <c r="C772" s="29">
        <f>BETA!R772</f>
        <v>8.9578779364983593E-3</v>
      </c>
      <c r="D772" s="23"/>
      <c r="E772" s="23"/>
      <c r="F772" s="23"/>
      <c r="G772" s="23"/>
      <c r="H772" s="23"/>
      <c r="I772" s="23"/>
    </row>
    <row r="773" spans="2:9" x14ac:dyDescent="0.2">
      <c r="B773" s="27">
        <f>BETA!P773</f>
        <v>6.6602399693658698E-3</v>
      </c>
      <c r="C773" s="29">
        <f>BETA!R773</f>
        <v>4.1839675845455745E-3</v>
      </c>
      <c r="D773" s="23"/>
      <c r="E773" s="23"/>
      <c r="F773" s="23"/>
      <c r="G773" s="23"/>
      <c r="H773" s="23"/>
      <c r="I773" s="23"/>
    </row>
    <row r="774" spans="2:9" x14ac:dyDescent="0.2">
      <c r="B774" s="27">
        <f>BETA!P774</f>
        <v>2.5862972939303666E-3</v>
      </c>
      <c r="C774" s="29">
        <f>BETA!R774</f>
        <v>-7.38354370433905E-3</v>
      </c>
      <c r="D774" s="23"/>
      <c r="E774" s="23"/>
      <c r="F774" s="23"/>
      <c r="G774" s="23"/>
      <c r="H774" s="23"/>
      <c r="I774" s="23"/>
    </row>
    <row r="775" spans="2:9" x14ac:dyDescent="0.2">
      <c r="B775" s="27">
        <f>BETA!P775</f>
        <v>1.0203502324612351E-3</v>
      </c>
      <c r="C775" s="29">
        <f>BETA!R775</f>
        <v>1.9343010866772613E-3</v>
      </c>
      <c r="D775" s="23"/>
      <c r="E775" s="23"/>
      <c r="F775" s="23"/>
      <c r="G775" s="23"/>
      <c r="H775" s="23"/>
      <c r="I775" s="23"/>
    </row>
    <row r="776" spans="2:9" x14ac:dyDescent="0.2">
      <c r="B776" s="27">
        <f>BETA!P776</f>
        <v>1.8063890179770596E-3</v>
      </c>
      <c r="C776" s="29">
        <f>BETA!R776</f>
        <v>1.8093467709267459E-2</v>
      </c>
      <c r="D776" s="23"/>
      <c r="E776" s="23"/>
      <c r="F776" s="23"/>
      <c r="G776" s="23"/>
      <c r="H776" s="23"/>
      <c r="I776" s="23"/>
    </row>
    <row r="777" spans="2:9" x14ac:dyDescent="0.2">
      <c r="B777" s="27">
        <f>BETA!P777</f>
        <v>2.5033866982842883E-3</v>
      </c>
      <c r="C777" s="29">
        <f>BETA!R777</f>
        <v>1.5583719045927391E-2</v>
      </c>
      <c r="D777" s="23"/>
      <c r="E777" s="23"/>
      <c r="F777" s="23"/>
      <c r="G777" s="23"/>
      <c r="H777" s="23"/>
      <c r="I777" s="23"/>
    </row>
    <row r="778" spans="2:9" x14ac:dyDescent="0.2">
      <c r="B778" s="27">
        <f>BETA!P778</f>
        <v>-3.0316454984266342E-2</v>
      </c>
      <c r="C778" s="29">
        <f>BETA!R778</f>
        <v>-2.9222540247769262E-2</v>
      </c>
      <c r="D778" s="23"/>
      <c r="E778" s="23"/>
      <c r="F778" s="23"/>
      <c r="G778" s="23"/>
      <c r="H778" s="23"/>
      <c r="I778" s="23"/>
    </row>
    <row r="779" spans="2:9" x14ac:dyDescent="0.2">
      <c r="B779" s="27">
        <f>BETA!P779</f>
        <v>3.0503393422474781E-2</v>
      </c>
      <c r="C779" s="29">
        <f>BETA!R779</f>
        <v>4.8050680447037621E-2</v>
      </c>
      <c r="D779" s="23"/>
      <c r="E779" s="23"/>
      <c r="F779" s="23"/>
      <c r="G779" s="23"/>
      <c r="H779" s="23"/>
      <c r="I779" s="23"/>
    </row>
    <row r="780" spans="2:9" x14ac:dyDescent="0.2">
      <c r="B780" s="27">
        <f>BETA!P780</f>
        <v>1.3206835851436165E-2</v>
      </c>
      <c r="C780" s="29">
        <f>BETA!R780</f>
        <v>1.8418111320567369E-2</v>
      </c>
      <c r="D780" s="23"/>
      <c r="E780" s="23"/>
      <c r="F780" s="23"/>
      <c r="G780" s="23"/>
      <c r="H780" s="23"/>
      <c r="I780" s="23"/>
    </row>
    <row r="781" spans="2:9" x14ac:dyDescent="0.2">
      <c r="B781" s="27">
        <f>BETA!P781</f>
        <v>-7.8380529391427877E-3</v>
      </c>
      <c r="C781" s="29">
        <f>BETA!R781</f>
        <v>-3.3575856948460455E-3</v>
      </c>
      <c r="D781" s="23"/>
      <c r="E781" s="23"/>
      <c r="F781" s="23"/>
      <c r="G781" s="23"/>
      <c r="H781" s="23"/>
      <c r="I781" s="23"/>
    </row>
    <row r="782" spans="2:9" x14ac:dyDescent="0.2">
      <c r="B782" s="27">
        <f>BETA!P782</f>
        <v>-1.1307668009196501E-2</v>
      </c>
      <c r="C782" s="29">
        <f>BETA!R782</f>
        <v>-1.2913111170747291E-2</v>
      </c>
      <c r="D782" s="23"/>
      <c r="E782" s="23"/>
      <c r="F782" s="23"/>
      <c r="G782" s="23"/>
      <c r="H782" s="23"/>
      <c r="I782" s="23"/>
    </row>
    <row r="783" spans="2:9" x14ac:dyDescent="0.2">
      <c r="B783" s="27">
        <f>BETA!P783</f>
        <v>-3.2468255740291559E-3</v>
      </c>
      <c r="C783" s="29">
        <f>BETA!R783</f>
        <v>-7.7269369184788887E-3</v>
      </c>
      <c r="D783" s="23"/>
      <c r="E783" s="23"/>
      <c r="F783" s="23"/>
      <c r="G783" s="23"/>
      <c r="H783" s="23"/>
      <c r="I783" s="23"/>
    </row>
    <row r="784" spans="2:9" x14ac:dyDescent="0.2">
      <c r="B784" s="27">
        <f>BETA!P784</f>
        <v>1.7608868659066912E-2</v>
      </c>
      <c r="C784" s="29">
        <f>BETA!R784</f>
        <v>2.3438818457990694E-2</v>
      </c>
      <c r="D784" s="23"/>
      <c r="E784" s="23"/>
      <c r="F784" s="23"/>
      <c r="G784" s="23"/>
      <c r="H784" s="23"/>
      <c r="I784" s="23"/>
    </row>
    <row r="785" spans="2:9" x14ac:dyDescent="0.2">
      <c r="B785" s="27">
        <f>BETA!P785</f>
        <v>2.4388419964783124E-3</v>
      </c>
      <c r="C785" s="29">
        <f>BETA!R785</f>
        <v>4.8327231603982959E-3</v>
      </c>
      <c r="D785" s="23"/>
      <c r="E785" s="23"/>
      <c r="F785" s="23"/>
      <c r="G785" s="23"/>
      <c r="H785" s="23"/>
      <c r="I785" s="23"/>
    </row>
    <row r="786" spans="2:9" x14ac:dyDescent="0.2">
      <c r="B786" s="27">
        <f>BETA!P786</f>
        <v>1.3018075820528172E-2</v>
      </c>
      <c r="C786" s="29">
        <f>BETA!R786</f>
        <v>5.9160830714332056E-3</v>
      </c>
      <c r="D786" s="23"/>
      <c r="E786" s="23"/>
      <c r="F786" s="23"/>
      <c r="G786" s="23"/>
      <c r="H786" s="23"/>
      <c r="I786" s="23"/>
    </row>
    <row r="787" spans="2:9" x14ac:dyDescent="0.2">
      <c r="B787" s="27">
        <f>BETA!P787</f>
        <v>-1.1750763689279737E-2</v>
      </c>
      <c r="C787" s="29">
        <f>BETA!R787</f>
        <v>-4.2486440560994794E-3</v>
      </c>
      <c r="D787" s="23"/>
      <c r="E787" s="23"/>
      <c r="F787" s="23"/>
      <c r="G787" s="23"/>
      <c r="H787" s="23"/>
      <c r="I787" s="23"/>
    </row>
    <row r="788" spans="2:9" x14ac:dyDescent="0.2">
      <c r="B788" s="27">
        <f>BETA!P788</f>
        <v>-1.4518113728778389E-2</v>
      </c>
      <c r="C788" s="29">
        <f>BETA!R788</f>
        <v>-2.6891746178253944E-2</v>
      </c>
      <c r="D788" s="23"/>
      <c r="E788" s="23"/>
      <c r="F788" s="23"/>
      <c r="G788" s="23"/>
      <c r="H788" s="23"/>
      <c r="I788" s="23"/>
    </row>
    <row r="789" spans="2:9" x14ac:dyDescent="0.2">
      <c r="B789" s="27">
        <f>BETA!P789</f>
        <v>-1.4129371695645383E-2</v>
      </c>
      <c r="C789" s="29">
        <f>BETA!R789</f>
        <v>-9.7456104305135086E-3</v>
      </c>
      <c r="D789" s="23"/>
      <c r="E789" s="23"/>
      <c r="F789" s="23"/>
      <c r="G789" s="23"/>
      <c r="H789" s="23"/>
      <c r="I789" s="23"/>
    </row>
    <row r="790" spans="2:9" x14ac:dyDescent="0.2">
      <c r="B790" s="27">
        <f>BETA!P790</f>
        <v>1.3401800809969549E-3</v>
      </c>
      <c r="C790" s="29">
        <f>BETA!R790</f>
        <v>1.7134573284916424E-2</v>
      </c>
      <c r="D790" s="23"/>
      <c r="E790" s="23"/>
      <c r="F790" s="23"/>
      <c r="G790" s="23"/>
      <c r="H790" s="23"/>
      <c r="I790" s="23"/>
    </row>
    <row r="791" spans="2:9" x14ac:dyDescent="0.2">
      <c r="B791" s="27">
        <f>BETA!P791</f>
        <v>1.0096225869439857E-2</v>
      </c>
      <c r="C791" s="29">
        <f>BETA!R791</f>
        <v>8.7703374920177612E-3</v>
      </c>
      <c r="D791" s="23"/>
      <c r="E791" s="23"/>
      <c r="F791" s="23"/>
      <c r="G791" s="23"/>
      <c r="H791" s="23"/>
      <c r="I791" s="23"/>
    </row>
    <row r="792" spans="2:9" x14ac:dyDescent="0.2">
      <c r="B792" s="27">
        <f>BETA!P792</f>
        <v>-6.357040579389686E-3</v>
      </c>
      <c r="C792" s="29">
        <f>BETA!R792</f>
        <v>-3.9997553479702106E-3</v>
      </c>
      <c r="D792" s="23"/>
      <c r="E792" s="23"/>
      <c r="F792" s="23"/>
      <c r="G792" s="23"/>
      <c r="H792" s="23"/>
      <c r="I792" s="23"/>
    </row>
    <row r="793" spans="2:9" x14ac:dyDescent="0.2">
      <c r="B793" s="27">
        <f>BETA!P793</f>
        <v>2.6530130196091271E-2</v>
      </c>
      <c r="C793" s="29">
        <f>BETA!R793</f>
        <v>7.5486181455617458E-3</v>
      </c>
      <c r="D793" s="23"/>
      <c r="E793" s="23"/>
      <c r="F793" s="23"/>
      <c r="G793" s="23"/>
      <c r="H793" s="23"/>
      <c r="I793" s="23"/>
    </row>
    <row r="794" spans="2:9" x14ac:dyDescent="0.2">
      <c r="B794" s="27">
        <f>BETA!P794</f>
        <v>7.2140989213328507E-3</v>
      </c>
      <c r="C794" s="29">
        <f>BETA!R794</f>
        <v>7.121875589218952E-3</v>
      </c>
      <c r="D794" s="23"/>
      <c r="E794" s="23"/>
      <c r="F794" s="23"/>
      <c r="G794" s="23"/>
      <c r="H794" s="23"/>
      <c r="I794" s="23"/>
    </row>
    <row r="795" spans="2:9" x14ac:dyDescent="0.2">
      <c r="B795" s="27">
        <f>BETA!P795</f>
        <v>1.06086935598251E-2</v>
      </c>
      <c r="C795" s="29">
        <f>BETA!R795</f>
        <v>-2.0384848149862609E-3</v>
      </c>
      <c r="D795" s="23"/>
      <c r="E795" s="23"/>
      <c r="F795" s="23"/>
      <c r="G795" s="23"/>
      <c r="H795" s="23"/>
      <c r="I795" s="23"/>
    </row>
    <row r="796" spans="2:9" x14ac:dyDescent="0.2">
      <c r="B796" s="27">
        <f>BETA!P796</f>
        <v>1.0856871615842548E-2</v>
      </c>
      <c r="C796" s="29">
        <f>BETA!R796</f>
        <v>1.7773342771927901E-2</v>
      </c>
      <c r="D796" s="23"/>
      <c r="E796" s="23"/>
      <c r="F796" s="23"/>
      <c r="G796" s="23"/>
      <c r="H796" s="23"/>
      <c r="I796" s="23"/>
    </row>
    <row r="797" spans="2:9" x14ac:dyDescent="0.2">
      <c r="B797" s="27">
        <f>BETA!P797</f>
        <v>9.0781040930373869E-3</v>
      </c>
      <c r="C797" s="29">
        <f>BETA!R797</f>
        <v>-4.627382830829402E-3</v>
      </c>
      <c r="D797" s="23"/>
      <c r="E797" s="23"/>
      <c r="F797" s="23"/>
      <c r="G797" s="23"/>
      <c r="H797" s="23"/>
      <c r="I797" s="23"/>
    </row>
    <row r="798" spans="2:9" x14ac:dyDescent="0.2">
      <c r="B798" s="27">
        <f>BETA!P798</f>
        <v>-1.4017571918358996E-3</v>
      </c>
      <c r="C798" s="29">
        <f>BETA!R798</f>
        <v>8.5402311052978138E-4</v>
      </c>
      <c r="D798" s="23"/>
      <c r="E798" s="23"/>
      <c r="F798" s="23"/>
      <c r="G798" s="23"/>
      <c r="H798" s="23"/>
      <c r="I798" s="23"/>
    </row>
    <row r="799" spans="2:9" x14ac:dyDescent="0.2">
      <c r="B799" s="27">
        <f>BETA!P799</f>
        <v>2.0039469819752522E-4</v>
      </c>
      <c r="C799" s="29">
        <f>BETA!R799</f>
        <v>5.7153435810110382E-3</v>
      </c>
      <c r="D799" s="23"/>
      <c r="E799" s="23"/>
      <c r="F799" s="23"/>
      <c r="G799" s="23"/>
      <c r="H799" s="23"/>
      <c r="I799" s="23"/>
    </row>
    <row r="800" spans="2:9" x14ac:dyDescent="0.2">
      <c r="B800" s="27">
        <f>BETA!P800</f>
        <v>-1.3933043580696149E-3</v>
      </c>
      <c r="C800" s="29">
        <f>BETA!R800</f>
        <v>-1.1525980225927637E-3</v>
      </c>
      <c r="D800" s="23"/>
      <c r="E800" s="23"/>
      <c r="F800" s="23"/>
      <c r="G800" s="23"/>
      <c r="H800" s="23"/>
      <c r="I800" s="23"/>
    </row>
    <row r="801" spans="2:9" x14ac:dyDescent="0.2">
      <c r="B801" s="27">
        <f>BETA!P801</f>
        <v>-8.7569491488189467E-3</v>
      </c>
      <c r="C801" s="29">
        <f>BETA!R801</f>
        <v>-1.60306908206388E-2</v>
      </c>
      <c r="D801" s="23"/>
      <c r="E801" s="23"/>
      <c r="F801" s="23"/>
      <c r="G801" s="23"/>
      <c r="H801" s="23"/>
      <c r="I801" s="23"/>
    </row>
    <row r="802" spans="2:9" x14ac:dyDescent="0.2">
      <c r="B802" s="27">
        <f>BETA!P802</f>
        <v>-3.6568157834065839E-3</v>
      </c>
      <c r="C802" s="29">
        <f>BETA!R802</f>
        <v>1.2335019134928889E-4</v>
      </c>
      <c r="D802" s="23"/>
      <c r="E802" s="23"/>
      <c r="F802" s="23"/>
      <c r="G802" s="23"/>
      <c r="H802" s="23"/>
      <c r="I802" s="23"/>
    </row>
    <row r="803" spans="2:9" x14ac:dyDescent="0.2">
      <c r="B803" s="27">
        <f>BETA!P803</f>
        <v>-1.0837104276188919E-2</v>
      </c>
      <c r="C803" s="29">
        <f>BETA!R803</f>
        <v>-2.1821314724122364E-2</v>
      </c>
      <c r="D803" s="23"/>
      <c r="E803" s="23"/>
      <c r="F803" s="23"/>
      <c r="G803" s="23"/>
      <c r="H803" s="23"/>
      <c r="I803" s="23"/>
    </row>
    <row r="804" spans="2:9" x14ac:dyDescent="0.2">
      <c r="B804" s="27">
        <f>BETA!P804</f>
        <v>-2.3932009757632803E-3</v>
      </c>
      <c r="C804" s="29">
        <f>BETA!R804</f>
        <v>-1.039102044177433E-2</v>
      </c>
      <c r="D804" s="23"/>
      <c r="E804" s="23"/>
      <c r="F804" s="23"/>
      <c r="G804" s="23"/>
      <c r="H804" s="23"/>
      <c r="I804" s="23"/>
    </row>
    <row r="805" spans="2:9" x14ac:dyDescent="0.2">
      <c r="B805" s="27">
        <f>BETA!P805</f>
        <v>1.0370383810835956E-2</v>
      </c>
      <c r="C805" s="29">
        <f>BETA!R805</f>
        <v>3.8141296000193561E-3</v>
      </c>
      <c r="D805" s="23"/>
      <c r="E805" s="23"/>
      <c r="F805" s="23"/>
      <c r="G805" s="23"/>
      <c r="H805" s="23"/>
      <c r="I805" s="23"/>
    </row>
    <row r="806" spans="2:9" x14ac:dyDescent="0.2">
      <c r="B806" s="27">
        <f>BETA!P806</f>
        <v>-6.11632175711249E-3</v>
      </c>
      <c r="C806" s="29">
        <f>BETA!R806</f>
        <v>-1.9476559023222394E-2</v>
      </c>
      <c r="D806" s="23"/>
      <c r="E806" s="23"/>
      <c r="F806" s="23"/>
      <c r="G806" s="23"/>
      <c r="H806" s="23"/>
      <c r="I806" s="23"/>
    </row>
    <row r="807" spans="2:9" x14ac:dyDescent="0.2">
      <c r="B807" s="27">
        <f>BETA!P807</f>
        <v>-1.1302452366084157E-2</v>
      </c>
      <c r="C807" s="29">
        <f>BETA!R807</f>
        <v>-1.0601380548148104E-2</v>
      </c>
      <c r="D807" s="23"/>
      <c r="E807" s="23"/>
      <c r="F807" s="23"/>
      <c r="G807" s="23"/>
      <c r="H807" s="23"/>
      <c r="I807" s="23"/>
    </row>
    <row r="808" spans="2:9" x14ac:dyDescent="0.2">
      <c r="B808" s="27">
        <f>BETA!P808</f>
        <v>-1.5828386070902707E-2</v>
      </c>
      <c r="C808" s="29">
        <f>BETA!R808</f>
        <v>-3.2630731690678365E-2</v>
      </c>
      <c r="D808" s="23"/>
      <c r="E808" s="23"/>
      <c r="F808" s="23"/>
      <c r="G808" s="23"/>
      <c r="H808" s="23"/>
      <c r="I808" s="23"/>
    </row>
    <row r="809" spans="2:9" x14ac:dyDescent="0.2">
      <c r="B809" s="27">
        <f>BETA!P809</f>
        <v>-7.9191687413814014E-3</v>
      </c>
      <c r="C809" s="29">
        <f>BETA!R809</f>
        <v>-6.0304414212823095E-3</v>
      </c>
      <c r="D809" s="23"/>
      <c r="E809" s="23"/>
      <c r="F809" s="23"/>
      <c r="G809" s="23"/>
      <c r="H809" s="23"/>
      <c r="I809" s="23"/>
    </row>
    <row r="810" spans="2:9" x14ac:dyDescent="0.2">
      <c r="B810" s="27">
        <f>BETA!P810</f>
        <v>2.105521586736499E-4</v>
      </c>
      <c r="C810" s="29">
        <f>BETA!R810</f>
        <v>0</v>
      </c>
      <c r="D810" s="23"/>
      <c r="E810" s="23"/>
      <c r="F810" s="23"/>
      <c r="G810" s="23"/>
      <c r="H810" s="23"/>
      <c r="I810" s="23"/>
    </row>
    <row r="811" spans="2:9" x14ac:dyDescent="0.2">
      <c r="B811" s="27">
        <f>BETA!P811</f>
        <v>1.5728072037113441E-3</v>
      </c>
      <c r="C811" s="29">
        <f>BETA!R811</f>
        <v>1.3591573245519159E-4</v>
      </c>
      <c r="D811" s="23"/>
      <c r="E811" s="23"/>
      <c r="F811" s="23"/>
      <c r="G811" s="23"/>
      <c r="H811" s="23"/>
      <c r="I811" s="23"/>
    </row>
    <row r="812" spans="2:9" x14ac:dyDescent="0.2">
      <c r="B812" s="27">
        <f>BETA!P812</f>
        <v>-8.2770059032199837E-3</v>
      </c>
      <c r="C812" s="29">
        <f>BETA!R812</f>
        <v>2.7177605820230495E-4</v>
      </c>
      <c r="D812" s="23"/>
      <c r="E812" s="23"/>
      <c r="F812" s="23"/>
      <c r="G812" s="23"/>
      <c r="H812" s="23"/>
      <c r="I812" s="23"/>
    </row>
    <row r="813" spans="2:9" x14ac:dyDescent="0.2">
      <c r="B813" s="27">
        <f>BETA!P813</f>
        <v>-5.1670840456977717E-3</v>
      </c>
      <c r="C813" s="29">
        <f>BETA!R813</f>
        <v>-1.2166099072865071E-2</v>
      </c>
      <c r="D813" s="23"/>
      <c r="E813" s="23"/>
      <c r="F813" s="23"/>
      <c r="G813" s="23"/>
      <c r="H813" s="23"/>
      <c r="I813" s="23"/>
    </row>
    <row r="814" spans="2:9" x14ac:dyDescent="0.2">
      <c r="B814" s="27">
        <f>BETA!P814</f>
        <v>3.337484471321994E-3</v>
      </c>
      <c r="C814" s="29">
        <f>BETA!R814</f>
        <v>5.7597526208943584E-3</v>
      </c>
      <c r="D814" s="23"/>
      <c r="E814" s="23"/>
      <c r="F814" s="23"/>
      <c r="G814" s="23"/>
      <c r="H814" s="23"/>
      <c r="I814" s="23"/>
    </row>
    <row r="815" spans="2:9" x14ac:dyDescent="0.2">
      <c r="B815" s="27">
        <f>BETA!P815</f>
        <v>-6.7349752820241313E-3</v>
      </c>
      <c r="C815" s="29">
        <f>BETA!R815</f>
        <v>2.0490410830150243E-3</v>
      </c>
      <c r="D815" s="23"/>
      <c r="E815" s="23"/>
      <c r="F815" s="23"/>
      <c r="G815" s="23"/>
      <c r="H815" s="23"/>
      <c r="I815" s="23"/>
    </row>
    <row r="816" spans="2:9" x14ac:dyDescent="0.2">
      <c r="B816" s="27">
        <f>BETA!P816</f>
        <v>-1.0800145985810659E-2</v>
      </c>
      <c r="C816" s="29">
        <f>BETA!R816</f>
        <v>-1.7135608352438384E-2</v>
      </c>
      <c r="D816" s="23"/>
      <c r="E816" s="23"/>
      <c r="F816" s="23"/>
      <c r="G816" s="23"/>
      <c r="H816" s="23"/>
      <c r="I816" s="23"/>
    </row>
    <row r="817" spans="2:9" x14ac:dyDescent="0.2">
      <c r="B817" s="27">
        <f>BETA!P817</f>
        <v>-8.8638975113393744E-3</v>
      </c>
      <c r="C817" s="29">
        <f>BETA!R817</f>
        <v>-1.4542659987115245E-2</v>
      </c>
      <c r="D817" s="23"/>
      <c r="E817" s="23"/>
      <c r="F817" s="23"/>
      <c r="G817" s="23"/>
      <c r="H817" s="23"/>
      <c r="I817" s="23"/>
    </row>
    <row r="818" spans="2:9" x14ac:dyDescent="0.2">
      <c r="B818" s="27">
        <f>BETA!P818</f>
        <v>2.1088975480019811E-2</v>
      </c>
      <c r="C818" s="29">
        <f>BETA!R818</f>
        <v>2.5518506203502597E-2</v>
      </c>
      <c r="D818" s="23"/>
      <c r="E818" s="23"/>
      <c r="F818" s="23"/>
      <c r="G818" s="23"/>
      <c r="H818" s="23"/>
      <c r="I818" s="23"/>
    </row>
    <row r="819" spans="2:9" x14ac:dyDescent="0.2">
      <c r="B819" s="27">
        <f>BETA!P819</f>
        <v>1.5479861965322014E-2</v>
      </c>
      <c r="C819" s="29">
        <f>BETA!R819</f>
        <v>1.748998273599919E-2</v>
      </c>
      <c r="D819" s="23"/>
      <c r="E819" s="23"/>
      <c r="F819" s="23"/>
      <c r="G819" s="23"/>
      <c r="H819" s="23"/>
      <c r="I819" s="23"/>
    </row>
    <row r="820" spans="2:9" x14ac:dyDescent="0.2">
      <c r="B820" s="27">
        <f>BETA!P820</f>
        <v>-1.9554126983706253E-3</v>
      </c>
      <c r="C820" s="29">
        <f>BETA!R820</f>
        <v>1.4865681550285868E-2</v>
      </c>
      <c r="D820" s="23"/>
      <c r="E820" s="23"/>
      <c r="F820" s="23"/>
      <c r="G820" s="23"/>
      <c r="H820" s="23"/>
      <c r="I820" s="23"/>
    </row>
    <row r="821" spans="2:9" x14ac:dyDescent="0.2">
      <c r="B821" s="27">
        <f>BETA!P821</f>
        <v>5.6781078195505281E-3</v>
      </c>
      <c r="C821" s="29">
        <f>BETA!R821</f>
        <v>8.4718224610955319E-3</v>
      </c>
      <c r="D821" s="23"/>
      <c r="E821" s="23"/>
      <c r="F821" s="23"/>
      <c r="G821" s="23"/>
      <c r="H821" s="23"/>
      <c r="I821" s="23"/>
    </row>
    <row r="822" spans="2:9" x14ac:dyDescent="0.2">
      <c r="B822" s="27">
        <f>BETA!P822</f>
        <v>2.8578932035450517E-3</v>
      </c>
      <c r="C822" s="29">
        <f>BETA!R822</f>
        <v>-6.148169963294107E-3</v>
      </c>
      <c r="D822" s="23"/>
      <c r="E822" s="23"/>
      <c r="F822" s="23"/>
      <c r="G822" s="23"/>
      <c r="H822" s="23"/>
      <c r="I822" s="23"/>
    </row>
    <row r="823" spans="2:9" x14ac:dyDescent="0.2">
      <c r="B823" s="27">
        <f>BETA!P823</f>
        <v>8.5974666948084224E-3</v>
      </c>
      <c r="C823" s="29">
        <f>BETA!R823</f>
        <v>5.29101763441568E-3</v>
      </c>
      <c r="D823" s="23"/>
      <c r="E823" s="23"/>
      <c r="F823" s="23"/>
      <c r="G823" s="23"/>
      <c r="H823" s="23"/>
      <c r="I823" s="23"/>
    </row>
    <row r="824" spans="2:9" x14ac:dyDescent="0.2">
      <c r="B824" s="27">
        <f>BETA!P824</f>
        <v>3.4797753293885577E-4</v>
      </c>
      <c r="C824" s="29">
        <f>BETA!R824</f>
        <v>-3.9656363933469538E-3</v>
      </c>
      <c r="D824" s="23"/>
      <c r="E824" s="23"/>
      <c r="F824" s="23"/>
      <c r="G824" s="23"/>
      <c r="H824" s="23"/>
      <c r="I824" s="23"/>
    </row>
    <row r="825" spans="2:9" x14ac:dyDescent="0.2">
      <c r="B825" s="27">
        <f>BETA!P825</f>
        <v>-2.68098706764619E-3</v>
      </c>
      <c r="C825" s="29">
        <f>BETA!R825</f>
        <v>-2.1214539910840023E-3</v>
      </c>
      <c r="D825" s="23"/>
      <c r="E825" s="23"/>
      <c r="F825" s="23"/>
      <c r="G825" s="23"/>
      <c r="H825" s="23"/>
      <c r="I825" s="23"/>
    </row>
    <row r="826" spans="2:9" x14ac:dyDescent="0.2">
      <c r="B826" s="27">
        <f>BETA!P826</f>
        <v>-1.7475520477583384E-2</v>
      </c>
      <c r="C826" s="29">
        <f>BETA!R826</f>
        <v>-2.5202099935985343E-2</v>
      </c>
      <c r="D826" s="23"/>
      <c r="E826" s="23"/>
      <c r="F826" s="23"/>
      <c r="G826" s="23"/>
      <c r="H826" s="23"/>
      <c r="I826" s="23"/>
    </row>
    <row r="827" spans="2:9" x14ac:dyDescent="0.2">
      <c r="B827" s="27">
        <f>BETA!P827</f>
        <v>-1.5501339895738903E-2</v>
      </c>
      <c r="C827" s="29">
        <f>BETA!R827</f>
        <v>-3.4763229041408807E-2</v>
      </c>
      <c r="D827" s="23"/>
      <c r="E827" s="23"/>
      <c r="F827" s="23"/>
      <c r="G827" s="23"/>
      <c r="H827" s="23"/>
      <c r="I827" s="23"/>
    </row>
    <row r="828" spans="2:9" x14ac:dyDescent="0.2">
      <c r="B828" s="27">
        <f>BETA!P828</f>
        <v>1.6590561196400629E-2</v>
      </c>
      <c r="C828" s="29">
        <f>BETA!R828</f>
        <v>9.4681073398590766E-3</v>
      </c>
      <c r="D828" s="23"/>
      <c r="E828" s="23"/>
      <c r="F828" s="23"/>
      <c r="G828" s="23"/>
      <c r="H828" s="23"/>
      <c r="I828" s="23"/>
    </row>
    <row r="829" spans="2:9" x14ac:dyDescent="0.2">
      <c r="B829" s="27">
        <f>BETA!P829</f>
        <v>1.3169005997612193E-2</v>
      </c>
      <c r="C829" s="29">
        <f>BETA!R829</f>
        <v>8.4799284823701103E-3</v>
      </c>
      <c r="D829" s="23"/>
      <c r="E829" s="23"/>
      <c r="F829" s="23"/>
      <c r="G829" s="23"/>
      <c r="H829" s="23"/>
      <c r="I829" s="23"/>
    </row>
    <row r="830" spans="2:9" x14ac:dyDescent="0.2">
      <c r="B830" s="27">
        <f>BETA!P830</f>
        <v>-1.3371291898307274E-2</v>
      </c>
      <c r="C830" s="29">
        <f>BETA!R830</f>
        <v>7.3098732502652093E-3</v>
      </c>
      <c r="D830" s="23"/>
      <c r="E830" s="23"/>
      <c r="F830" s="23"/>
      <c r="G830" s="23"/>
      <c r="H830" s="23"/>
      <c r="I830" s="23"/>
    </row>
    <row r="831" spans="2:9" x14ac:dyDescent="0.2">
      <c r="B831" s="27">
        <f>BETA!P831</f>
        <v>-1.0804843012449567E-2</v>
      </c>
      <c r="C831" s="29">
        <f>BETA!R831</f>
        <v>-1.8515837041873661E-2</v>
      </c>
      <c r="D831" s="23"/>
      <c r="E831" s="23"/>
      <c r="F831" s="23"/>
      <c r="G831" s="23"/>
      <c r="H831" s="23"/>
      <c r="I831" s="23"/>
    </row>
    <row r="832" spans="2:9" x14ac:dyDescent="0.2">
      <c r="B832" s="27">
        <f>BETA!P832</f>
        <v>3.4237379546848512E-3</v>
      </c>
      <c r="C832" s="29">
        <f>BETA!R832</f>
        <v>5.6534786768227263E-3</v>
      </c>
      <c r="D832" s="23"/>
      <c r="E832" s="23"/>
      <c r="F832" s="23"/>
      <c r="G832" s="23"/>
      <c r="H832" s="23"/>
      <c r="I832" s="23"/>
    </row>
    <row r="833" spans="2:9" x14ac:dyDescent="0.2">
      <c r="B833" s="27">
        <f>BETA!P833</f>
        <v>-2.6831011168204498E-3</v>
      </c>
      <c r="C833" s="29">
        <f>BETA!R833</f>
        <v>5.2755918553676539E-3</v>
      </c>
      <c r="D833" s="23"/>
      <c r="E833" s="23"/>
      <c r="F833" s="23"/>
      <c r="G833" s="23"/>
      <c r="H833" s="23"/>
      <c r="I833" s="23"/>
    </row>
    <row r="834" spans="2:9" x14ac:dyDescent="0.2">
      <c r="B834" s="27">
        <f>BETA!P834</f>
        <v>2.9129020279701066E-2</v>
      </c>
      <c r="C834" s="29">
        <f>BETA!R834</f>
        <v>3.9170118600705871E-2</v>
      </c>
      <c r="D834" s="23"/>
      <c r="E834" s="23"/>
      <c r="F834" s="23"/>
      <c r="G834" s="23"/>
      <c r="H834" s="23"/>
      <c r="I834" s="23"/>
    </row>
    <row r="835" spans="2:9" x14ac:dyDescent="0.2">
      <c r="B835" s="27">
        <f>BETA!P835</f>
        <v>-7.7534142318211232E-3</v>
      </c>
      <c r="C835" s="29">
        <f>BETA!R835</f>
        <v>1.2109329111085008E-2</v>
      </c>
      <c r="D835" s="23"/>
      <c r="E835" s="23"/>
      <c r="F835" s="23"/>
      <c r="G835" s="23"/>
      <c r="H835" s="23"/>
      <c r="I835" s="23"/>
    </row>
    <row r="836" spans="2:9" x14ac:dyDescent="0.2">
      <c r="B836" s="27">
        <f>BETA!P836</f>
        <v>5.5269422465737284E-3</v>
      </c>
      <c r="C836" s="29">
        <f>BETA!R836</f>
        <v>-1.1044720586819273E-2</v>
      </c>
      <c r="D836" s="23"/>
      <c r="E836" s="23"/>
      <c r="F836" s="23"/>
      <c r="G836" s="23"/>
      <c r="H836" s="23"/>
      <c r="I836" s="23"/>
    </row>
    <row r="837" spans="2:9" x14ac:dyDescent="0.2">
      <c r="B837" s="27">
        <f>BETA!P837</f>
        <v>-3.3883687720922323E-3</v>
      </c>
      <c r="C837" s="29">
        <f>BETA!R837</f>
        <v>1.9948798151065396E-4</v>
      </c>
      <c r="D837" s="23"/>
      <c r="E837" s="23"/>
      <c r="F837" s="23"/>
      <c r="G837" s="23"/>
      <c r="H837" s="23"/>
      <c r="I837" s="23"/>
    </row>
    <row r="838" spans="2:9" x14ac:dyDescent="0.2">
      <c r="B838" s="27">
        <f>BETA!P838</f>
        <v>1.9816078990810046E-2</v>
      </c>
      <c r="C838" s="29">
        <f>BETA!R838</f>
        <v>1.4390637146343747E-2</v>
      </c>
      <c r="D838" s="23"/>
      <c r="E838" s="23"/>
      <c r="F838" s="23"/>
      <c r="G838" s="23"/>
      <c r="H838" s="23"/>
      <c r="I838" s="23"/>
    </row>
    <row r="839" spans="2:9" x14ac:dyDescent="0.2">
      <c r="B839" s="27">
        <f>BETA!P839</f>
        <v>6.2237996688908458E-3</v>
      </c>
      <c r="C839" s="29">
        <f>BETA!R839</f>
        <v>-2.0994627840168084E-3</v>
      </c>
      <c r="D839" s="23"/>
      <c r="E839" s="23"/>
      <c r="F839" s="23"/>
      <c r="G839" s="23"/>
      <c r="H839" s="23"/>
      <c r="I839" s="23"/>
    </row>
    <row r="840" spans="2:9" x14ac:dyDescent="0.2">
      <c r="B840" s="27">
        <f>BETA!P840</f>
        <v>5.2196274598008381E-3</v>
      </c>
      <c r="C840" s="29">
        <f>BETA!R840</f>
        <v>3.6057337390993246E-3</v>
      </c>
      <c r="D840" s="23"/>
      <c r="E840" s="23"/>
      <c r="F840" s="23"/>
      <c r="G840" s="23"/>
      <c r="H840" s="23"/>
      <c r="I840" s="23"/>
    </row>
    <row r="841" spans="2:9" x14ac:dyDescent="0.2">
      <c r="B841" s="27">
        <f>BETA!P841</f>
        <v>6.5488744236268989E-3</v>
      </c>
      <c r="C841" s="29">
        <f>BETA!R841</f>
        <v>1.2033839563723463E-2</v>
      </c>
      <c r="D841" s="23"/>
      <c r="E841" s="23"/>
      <c r="F841" s="23"/>
      <c r="G841" s="23"/>
      <c r="H841" s="23"/>
      <c r="I841" s="23"/>
    </row>
    <row r="842" spans="2:9" x14ac:dyDescent="0.2">
      <c r="B842" s="27">
        <f>BETA!P842</f>
        <v>-5.2748890481717854E-4</v>
      </c>
      <c r="C842" s="29">
        <f>BETA!R842</f>
        <v>4.2583456825772458E-3</v>
      </c>
      <c r="D842" s="23"/>
      <c r="E842" s="23"/>
      <c r="F842" s="23"/>
      <c r="G842" s="23"/>
      <c r="H842" s="23"/>
      <c r="I842" s="23"/>
    </row>
    <row r="843" spans="2:9" x14ac:dyDescent="0.2">
      <c r="B843" s="27">
        <f>BETA!P843</f>
        <v>-1.2719233266761153E-2</v>
      </c>
      <c r="C843" s="29">
        <f>BETA!R843</f>
        <v>-6.6535564085320508E-3</v>
      </c>
      <c r="D843" s="23"/>
      <c r="E843" s="23"/>
      <c r="F843" s="23"/>
      <c r="G843" s="23"/>
      <c r="H843" s="23"/>
      <c r="I843" s="23"/>
    </row>
    <row r="844" spans="2:9" x14ac:dyDescent="0.2">
      <c r="B844" s="27">
        <f>BETA!P844</f>
        <v>7.2025082443841273E-3</v>
      </c>
      <c r="C844" s="29">
        <f>BETA!R844</f>
        <v>1.2175239779594497E-2</v>
      </c>
      <c r="D844" s="23"/>
      <c r="E844" s="23"/>
      <c r="F844" s="23"/>
      <c r="G844" s="23"/>
      <c r="H844" s="23"/>
      <c r="I844" s="23"/>
    </row>
    <row r="845" spans="2:9" x14ac:dyDescent="0.2">
      <c r="B845" s="27">
        <f>BETA!P845</f>
        <v>1.3350857175504413E-3</v>
      </c>
      <c r="C845" s="29">
        <f>BETA!R845</f>
        <v>7.2091925998843346E-3</v>
      </c>
      <c r="D845" s="23"/>
      <c r="E845" s="23"/>
      <c r="F845" s="23"/>
      <c r="G845" s="23"/>
      <c r="H845" s="23"/>
      <c r="I845" s="23"/>
    </row>
    <row r="846" spans="2:9" x14ac:dyDescent="0.2">
      <c r="B846" s="27">
        <f>BETA!P846</f>
        <v>1.8542057135273414E-3</v>
      </c>
      <c r="C846" s="29">
        <f>BETA!R846</f>
        <v>-8.1700843813225926E-3</v>
      </c>
      <c r="D846" s="23"/>
      <c r="E846" s="23"/>
      <c r="F846" s="23"/>
      <c r="G846" s="23"/>
      <c r="H846" s="23"/>
      <c r="I846" s="23"/>
    </row>
    <row r="847" spans="2:9" x14ac:dyDescent="0.2">
      <c r="B847" s="27">
        <f>BETA!P847</f>
        <v>-7.9260376719470765E-3</v>
      </c>
      <c r="C847" s="29">
        <f>BETA!R847</f>
        <v>2.4964007203746269E-3</v>
      </c>
      <c r="D847" s="23"/>
      <c r="E847" s="23"/>
      <c r="F847" s="23"/>
      <c r="G847" s="23"/>
      <c r="H847" s="23"/>
      <c r="I847" s="23"/>
    </row>
    <row r="848" spans="2:9" x14ac:dyDescent="0.2">
      <c r="B848" s="27">
        <f>BETA!P848</f>
        <v>-4.9349421754187562E-3</v>
      </c>
      <c r="C848" s="29">
        <f>BETA!R848</f>
        <v>4.910567566681197E-3</v>
      </c>
      <c r="D848" s="23"/>
      <c r="E848" s="23"/>
      <c r="F848" s="23"/>
      <c r="G848" s="23"/>
      <c r="H848" s="23"/>
      <c r="I848" s="23"/>
    </row>
    <row r="849" spans="2:9" x14ac:dyDescent="0.2">
      <c r="B849" s="27">
        <f>BETA!P849</f>
        <v>4.2927928449786254E-3</v>
      </c>
      <c r="C849" s="29">
        <f>BETA!R849</f>
        <v>1.8905345973245506E-2</v>
      </c>
      <c r="D849" s="23"/>
      <c r="E849" s="23"/>
      <c r="F849" s="23"/>
      <c r="G849" s="23"/>
      <c r="H849" s="23"/>
      <c r="I849" s="23"/>
    </row>
    <row r="850" spans="2:9" x14ac:dyDescent="0.2">
      <c r="B850" s="27">
        <f>BETA!P850</f>
        <v>1.8207920114242163E-3</v>
      </c>
      <c r="C850" s="29">
        <f>BETA!R850</f>
        <v>3.6763601864225324E-3</v>
      </c>
      <c r="D850" s="23"/>
      <c r="E850" s="23"/>
      <c r="F850" s="23"/>
      <c r="G850" s="23"/>
      <c r="H850" s="23"/>
      <c r="I850" s="23"/>
    </row>
    <row r="851" spans="2:9" x14ac:dyDescent="0.2">
      <c r="B851" s="27">
        <f>BETA!P851</f>
        <v>-1.3923407733235129E-2</v>
      </c>
      <c r="C851" s="29">
        <f>BETA!R851</f>
        <v>-2.3039332710648717E-3</v>
      </c>
      <c r="D851" s="23"/>
      <c r="E851" s="23"/>
      <c r="F851" s="23"/>
      <c r="G851" s="23"/>
      <c r="H851" s="23"/>
      <c r="I851" s="23"/>
    </row>
    <row r="852" spans="2:9" x14ac:dyDescent="0.2">
      <c r="B852" s="27">
        <f>BETA!P852</f>
        <v>1.1363367121980519E-2</v>
      </c>
      <c r="C852" s="29">
        <f>BETA!R852</f>
        <v>-4.1855441395068456E-3</v>
      </c>
      <c r="D852" s="23"/>
      <c r="E852" s="23"/>
      <c r="F852" s="23"/>
      <c r="G852" s="23"/>
      <c r="H852" s="23"/>
      <c r="I852" s="23"/>
    </row>
    <row r="853" spans="2:9" x14ac:dyDescent="0.2">
      <c r="B853" s="27">
        <f>BETA!P853</f>
        <v>1.9131250437366305E-2</v>
      </c>
      <c r="C853" s="29">
        <f>BETA!R853</f>
        <v>4.4446318927512191E-2</v>
      </c>
      <c r="D853" s="23"/>
      <c r="E853" s="23"/>
      <c r="F853" s="23"/>
      <c r="G853" s="23"/>
      <c r="H853" s="23"/>
      <c r="I853" s="23"/>
    </row>
    <row r="854" spans="2:9" x14ac:dyDescent="0.2">
      <c r="B854" s="27">
        <f>BETA!P854</f>
        <v>3.3786289853115249E-3</v>
      </c>
      <c r="C854" s="29">
        <f>BETA!R854</f>
        <v>-6.7291770385745266E-3</v>
      </c>
      <c r="D854" s="23"/>
      <c r="E854" s="23"/>
      <c r="F854" s="23"/>
      <c r="G854" s="23"/>
      <c r="H854" s="23"/>
      <c r="I854" s="23"/>
    </row>
    <row r="855" spans="2:9" x14ac:dyDescent="0.2">
      <c r="B855" s="27">
        <f>BETA!P855</f>
        <v>-6.2658548289603938E-3</v>
      </c>
      <c r="C855" s="29">
        <f>BETA!R855</f>
        <v>1.4721108405249561E-2</v>
      </c>
      <c r="D855" s="23"/>
      <c r="E855" s="23"/>
      <c r="F855" s="23"/>
      <c r="G855" s="23"/>
      <c r="H855" s="23"/>
      <c r="I855" s="23"/>
    </row>
    <row r="856" spans="2:9" x14ac:dyDescent="0.2">
      <c r="B856" s="27">
        <f>BETA!P856</f>
        <v>-2.3882364282943832E-3</v>
      </c>
      <c r="C856" s="29">
        <f>BETA!R856</f>
        <v>-0.10302669999834245</v>
      </c>
      <c r="D856" s="23"/>
      <c r="E856" s="23"/>
      <c r="F856" s="23"/>
      <c r="G856" s="23"/>
      <c r="H856" s="23"/>
      <c r="I856" s="23"/>
    </row>
    <row r="857" spans="2:9" x14ac:dyDescent="0.2">
      <c r="B857" s="27">
        <f>BETA!P857</f>
        <v>1.6736609037254608E-3</v>
      </c>
      <c r="C857" s="29">
        <f>BETA!R857</f>
        <v>-5.017174506393763E-3</v>
      </c>
      <c r="D857" s="23"/>
      <c r="E857" s="23"/>
      <c r="F857" s="23"/>
      <c r="G857" s="23"/>
      <c r="H857" s="23"/>
      <c r="I857" s="23"/>
    </row>
    <row r="858" spans="2:9" x14ac:dyDescent="0.2">
      <c r="B858" s="27">
        <f>BETA!P858</f>
        <v>5.5074696765753019E-3</v>
      </c>
      <c r="C858" s="29">
        <f>BETA!R858</f>
        <v>-1.2855274112854803E-2</v>
      </c>
      <c r="D858" s="23"/>
      <c r="E858" s="23"/>
      <c r="F858" s="23"/>
      <c r="G858" s="23"/>
      <c r="H858" s="23"/>
      <c r="I858" s="23"/>
    </row>
    <row r="859" spans="2:9" x14ac:dyDescent="0.2">
      <c r="B859" s="27">
        <f>BETA!P859</f>
        <v>7.4175782933355522E-3</v>
      </c>
      <c r="C859" s="29">
        <f>BETA!R859</f>
        <v>2.1429057955839434E-3</v>
      </c>
      <c r="D859" s="23"/>
      <c r="E859" s="23"/>
      <c r="F859" s="23"/>
      <c r="G859" s="23"/>
      <c r="H859" s="23"/>
      <c r="I859" s="23"/>
    </row>
    <row r="860" spans="2:9" x14ac:dyDescent="0.2">
      <c r="B860" s="27">
        <f>BETA!P860</f>
        <v>8.0238653548673046E-4</v>
      </c>
      <c r="C860" s="29">
        <f>BETA!R860</f>
        <v>-2.679350521115142E-3</v>
      </c>
      <c r="D860" s="23"/>
      <c r="E860" s="23"/>
      <c r="F860" s="23"/>
      <c r="G860" s="23"/>
      <c r="H860" s="23"/>
      <c r="I860" s="23"/>
    </row>
    <row r="861" spans="2:9" x14ac:dyDescent="0.2">
      <c r="B861" s="27">
        <f>BETA!P861</f>
        <v>-7.4695114252882203E-3</v>
      </c>
      <c r="C861" s="29">
        <f>BETA!R861</f>
        <v>-2.4649015713913293E-2</v>
      </c>
      <c r="D861" s="23"/>
      <c r="E861" s="23"/>
      <c r="F861" s="23"/>
      <c r="G861" s="23"/>
      <c r="H861" s="23"/>
      <c r="I861" s="23"/>
    </row>
    <row r="862" spans="2:9" x14ac:dyDescent="0.2">
      <c r="B862" s="27">
        <f>BETA!P862</f>
        <v>-9.3230110806344375E-3</v>
      </c>
      <c r="C862" s="29">
        <f>BETA!R862</f>
        <v>-2.4144502140128234E-2</v>
      </c>
      <c r="D862" s="23"/>
      <c r="E862" s="23"/>
      <c r="F862" s="23"/>
      <c r="G862" s="23"/>
      <c r="H862" s="23"/>
      <c r="I862" s="23"/>
    </row>
    <row r="863" spans="2:9" x14ac:dyDescent="0.2">
      <c r="B863" s="27">
        <f>BETA!P863</f>
        <v>-7.4820199021659378E-3</v>
      </c>
      <c r="C863" s="29">
        <f>BETA!R863</f>
        <v>-1.9033525889951242E-3</v>
      </c>
      <c r="D863" s="23"/>
      <c r="E863" s="23"/>
      <c r="F863" s="23"/>
      <c r="G863" s="23"/>
      <c r="H863" s="23"/>
      <c r="I863" s="23"/>
    </row>
    <row r="864" spans="2:9" x14ac:dyDescent="0.2">
      <c r="B864" s="27">
        <f>BETA!P864</f>
        <v>-2.4668653764058262E-3</v>
      </c>
      <c r="C864" s="29">
        <f>BETA!R864</f>
        <v>6.6108968526208105E-3</v>
      </c>
      <c r="D864" s="23"/>
      <c r="E864" s="23"/>
      <c r="F864" s="23"/>
      <c r="G864" s="23"/>
      <c r="H864" s="23"/>
      <c r="I864" s="23"/>
    </row>
    <row r="865" spans="2:9" x14ac:dyDescent="0.2">
      <c r="B865" s="27">
        <f>BETA!P865</f>
        <v>-1.2765940770696361E-3</v>
      </c>
      <c r="C865" s="29">
        <f>BETA!R865</f>
        <v>-1.3976369244110325E-2</v>
      </c>
      <c r="D865" s="23"/>
      <c r="E865" s="23"/>
      <c r="F865" s="23"/>
      <c r="G865" s="23"/>
      <c r="H865" s="23"/>
      <c r="I865" s="23"/>
    </row>
    <row r="866" spans="2:9" x14ac:dyDescent="0.2">
      <c r="B866" s="27">
        <f>BETA!P866</f>
        <v>-6.3678167724238914E-3</v>
      </c>
      <c r="C866" s="29">
        <f>BETA!R866</f>
        <v>-1.7074563055501164E-3</v>
      </c>
      <c r="D866" s="23"/>
      <c r="E866" s="23"/>
      <c r="F866" s="23"/>
      <c r="G866" s="23"/>
      <c r="H866" s="23"/>
      <c r="I866" s="23"/>
    </row>
    <row r="867" spans="2:9" x14ac:dyDescent="0.2">
      <c r="B867" s="27">
        <f>BETA!P867</f>
        <v>-8.2125475337493786E-3</v>
      </c>
      <c r="C867" s="29">
        <f>BETA!R867</f>
        <v>-1.8251566500975393E-2</v>
      </c>
      <c r="D867" s="23"/>
      <c r="E867" s="23"/>
      <c r="F867" s="23"/>
      <c r="G867" s="23"/>
      <c r="H867" s="23"/>
      <c r="I867" s="23"/>
    </row>
    <row r="868" spans="2:9" x14ac:dyDescent="0.2">
      <c r="B868" s="27">
        <f>BETA!P868</f>
        <v>9.3354496525395094E-3</v>
      </c>
      <c r="C868" s="29">
        <f>BETA!R868</f>
        <v>1.0962175258996466E-2</v>
      </c>
      <c r="D868" s="23"/>
      <c r="E868" s="23"/>
      <c r="F868" s="23"/>
      <c r="G868" s="23"/>
      <c r="H868" s="23"/>
      <c r="I868" s="23"/>
    </row>
    <row r="869" spans="2:9" x14ac:dyDescent="0.2">
      <c r="B869" s="27">
        <f>BETA!P869</f>
        <v>-7.485657941846466E-3</v>
      </c>
      <c r="C869" s="29">
        <f>BETA!R869</f>
        <v>4.4371360282123087E-3</v>
      </c>
      <c r="D869" s="23"/>
      <c r="E869" s="23"/>
      <c r="F869" s="23"/>
      <c r="G869" s="23"/>
      <c r="H869" s="23"/>
      <c r="I869" s="23"/>
    </row>
    <row r="870" spans="2:9" x14ac:dyDescent="0.2">
      <c r="B870" s="27">
        <f>BETA!P870</f>
        <v>-9.0415294649918744E-3</v>
      </c>
      <c r="C870" s="29">
        <f>BETA!R870</f>
        <v>-1.127440041984243E-2</v>
      </c>
      <c r="D870" s="23"/>
      <c r="E870" s="23"/>
      <c r="F870" s="23"/>
      <c r="G870" s="23"/>
      <c r="H870" s="23"/>
      <c r="I870" s="23"/>
    </row>
    <row r="871" spans="2:9" x14ac:dyDescent="0.2">
      <c r="B871" s="27">
        <f>BETA!P871</f>
        <v>6.1205393051349186E-3</v>
      </c>
      <c r="C871" s="29">
        <f>BETA!R871</f>
        <v>1.220227600834387E-2</v>
      </c>
      <c r="D871" s="23"/>
      <c r="E871" s="23"/>
      <c r="F871" s="23"/>
      <c r="G871" s="23"/>
      <c r="H871" s="23"/>
      <c r="I871" s="23"/>
    </row>
    <row r="872" spans="2:9" x14ac:dyDescent="0.2">
      <c r="B872" s="27">
        <f>BETA!P872</f>
        <v>4.8407534300678717E-3</v>
      </c>
      <c r="C872" s="29">
        <f>BETA!R872</f>
        <v>1.2266612491030662E-2</v>
      </c>
      <c r="D872" s="23"/>
      <c r="E872" s="23"/>
      <c r="F872" s="23"/>
      <c r="G872" s="23"/>
      <c r="H872" s="23"/>
      <c r="I872" s="23"/>
    </row>
    <row r="873" spans="2:9" x14ac:dyDescent="0.2">
      <c r="B873" s="27">
        <f>BETA!P873</f>
        <v>4.2715574166185865E-3</v>
      </c>
      <c r="C873" s="29">
        <f>BETA!R873</f>
        <v>1.072452714012464E-2</v>
      </c>
      <c r="D873" s="23"/>
      <c r="E873" s="23"/>
      <c r="F873" s="23"/>
      <c r="G873" s="23"/>
      <c r="H873" s="23"/>
      <c r="I873" s="23"/>
    </row>
    <row r="874" spans="2:9" x14ac:dyDescent="0.2">
      <c r="B874" s="27">
        <f>BETA!P874</f>
        <v>6.852561039946344E-3</v>
      </c>
      <c r="C874" s="29">
        <f>BETA!R874</f>
        <v>1.7759510402214681E-2</v>
      </c>
      <c r="D874" s="23"/>
      <c r="E874" s="23"/>
      <c r="F874" s="23"/>
      <c r="G874" s="23"/>
      <c r="H874" s="23"/>
      <c r="I874" s="23"/>
    </row>
    <row r="875" spans="2:9" x14ac:dyDescent="0.2">
      <c r="B875" s="27">
        <f>BETA!P875</f>
        <v>-4.896511146406582E-4</v>
      </c>
      <c r="C875" s="29">
        <f>BETA!R875</f>
        <v>-9.7044706683013949E-3</v>
      </c>
      <c r="D875" s="23"/>
      <c r="E875" s="23"/>
      <c r="F875" s="23"/>
      <c r="G875" s="23"/>
      <c r="H875" s="23"/>
      <c r="I875" s="23"/>
    </row>
    <row r="876" spans="2:9" x14ac:dyDescent="0.2">
      <c r="B876" s="27">
        <f>BETA!P876</f>
        <v>-2.7200015302247323E-3</v>
      </c>
      <c r="C876" s="29">
        <f>BETA!R876</f>
        <v>-8.2642228745149864E-3</v>
      </c>
      <c r="D876" s="23"/>
      <c r="E876" s="23"/>
      <c r="F876" s="23"/>
      <c r="G876" s="23"/>
      <c r="H876" s="23"/>
      <c r="I876" s="23"/>
    </row>
    <row r="877" spans="2:9" x14ac:dyDescent="0.2">
      <c r="B877" s="27">
        <f>BETA!P877</f>
        <v>-1.6127078072634537E-2</v>
      </c>
      <c r="C877" s="29">
        <f>BETA!R877</f>
        <v>-1.9221206395915357E-2</v>
      </c>
      <c r="D877" s="23"/>
      <c r="E877" s="23"/>
      <c r="F877" s="23"/>
      <c r="G877" s="23"/>
      <c r="H877" s="23"/>
      <c r="I877" s="23"/>
    </row>
    <row r="878" spans="2:9" x14ac:dyDescent="0.2">
      <c r="B878" s="27">
        <f>BETA!P878</f>
        <v>1.3217721197920508E-3</v>
      </c>
      <c r="C878" s="29">
        <f>BETA!R878</f>
        <v>1.2012580856049717E-2</v>
      </c>
      <c r="D878" s="23"/>
      <c r="E878" s="23"/>
      <c r="F878" s="23"/>
      <c r="G878" s="23"/>
      <c r="H878" s="23"/>
      <c r="I878" s="23"/>
    </row>
    <row r="879" spans="2:9" x14ac:dyDescent="0.2">
      <c r="B879" s="27">
        <f>BETA!P879</f>
        <v>-8.7550624682415749E-3</v>
      </c>
      <c r="C879" s="29">
        <f>BETA!R879</f>
        <v>-2.6022450243937054E-3</v>
      </c>
      <c r="D879" s="23"/>
      <c r="E879" s="23"/>
      <c r="F879" s="23"/>
      <c r="G879" s="23"/>
      <c r="H879" s="23"/>
      <c r="I879" s="23"/>
    </row>
    <row r="880" spans="2:9" x14ac:dyDescent="0.2">
      <c r="B880" s="27">
        <f>BETA!P880</f>
        <v>8.9350301965483193E-3</v>
      </c>
      <c r="C880" s="29">
        <f>BETA!R880</f>
        <v>1.4194553609697959E-2</v>
      </c>
      <c r="D880" s="23"/>
      <c r="E880" s="23"/>
      <c r="F880" s="23"/>
      <c r="G880" s="23"/>
      <c r="H880" s="23"/>
      <c r="I880" s="23"/>
    </row>
    <row r="881" spans="2:9" x14ac:dyDescent="0.2">
      <c r="B881" s="27">
        <f>BETA!P881</f>
        <v>2.1203990271499874E-3</v>
      </c>
      <c r="C881" s="29">
        <f>BETA!R881</f>
        <v>9.7420192182101871E-3</v>
      </c>
      <c r="D881" s="23"/>
      <c r="E881" s="23"/>
      <c r="F881" s="23"/>
      <c r="G881" s="23"/>
      <c r="H881" s="23"/>
      <c r="I881" s="23"/>
    </row>
    <row r="882" spans="2:9" x14ac:dyDescent="0.2">
      <c r="B882" s="27">
        <f>BETA!P882</f>
        <v>-7.0922499718807956E-3</v>
      </c>
      <c r="C882" s="29">
        <f>BETA!R882</f>
        <v>-1.7828504552101995E-2</v>
      </c>
      <c r="D882" s="23"/>
      <c r="E882" s="23"/>
      <c r="F882" s="23"/>
      <c r="G882" s="23"/>
      <c r="H882" s="23"/>
      <c r="I882" s="23"/>
    </row>
    <row r="883" spans="2:9" x14ac:dyDescent="0.2">
      <c r="B883" s="27">
        <f>BETA!P883</f>
        <v>-8.1407446178500629E-3</v>
      </c>
      <c r="C883" s="29">
        <f>BETA!R883</f>
        <v>-9.7060826692058118E-3</v>
      </c>
      <c r="D883" s="23"/>
      <c r="E883" s="23"/>
      <c r="F883" s="23"/>
      <c r="G883" s="23"/>
      <c r="H883" s="23"/>
      <c r="I883" s="23"/>
    </row>
    <row r="884" spans="2:9" x14ac:dyDescent="0.2">
      <c r="B884" s="27">
        <f>BETA!P884</f>
        <v>-1.1909829936655771E-3</v>
      </c>
      <c r="C884" s="29">
        <f>BETA!R884</f>
        <v>-7.0678870581128891E-5</v>
      </c>
      <c r="D884" s="23"/>
      <c r="E884" s="23"/>
      <c r="F884" s="23"/>
      <c r="G884" s="23"/>
      <c r="H884" s="23"/>
      <c r="I884" s="23"/>
    </row>
    <row r="885" spans="2:9" x14ac:dyDescent="0.2">
      <c r="B885" s="27">
        <f>BETA!P885</f>
        <v>2.1859024320131648E-3</v>
      </c>
      <c r="C885" s="29">
        <f>BETA!R885</f>
        <v>1.8002097193257547E-2</v>
      </c>
      <c r="D885" s="23"/>
      <c r="E885" s="23"/>
      <c r="F885" s="23"/>
      <c r="G885" s="23"/>
      <c r="H885" s="23"/>
      <c r="I885" s="23"/>
    </row>
    <row r="886" spans="2:9" x14ac:dyDescent="0.2">
      <c r="B886" s="27">
        <f>BETA!P886</f>
        <v>-9.4049759955408974E-4</v>
      </c>
      <c r="C886" s="29">
        <f>BETA!R886</f>
        <v>9.7141278801805527E-4</v>
      </c>
      <c r="D886" s="23"/>
      <c r="E886" s="23"/>
      <c r="F886" s="23"/>
      <c r="G886" s="23"/>
      <c r="H886" s="23"/>
      <c r="I886" s="23"/>
    </row>
    <row r="887" spans="2:9" x14ac:dyDescent="0.2">
      <c r="B887" s="27">
        <f>BETA!P887</f>
        <v>5.0150288866027267E-4</v>
      </c>
      <c r="C887" s="29">
        <f>BETA!R887</f>
        <v>-5.6334258938295252E-3</v>
      </c>
      <c r="D887" s="23"/>
      <c r="E887" s="23"/>
      <c r="F887" s="23"/>
      <c r="G887" s="23"/>
      <c r="H887" s="23"/>
      <c r="I887" s="23"/>
    </row>
    <row r="888" spans="2:9" x14ac:dyDescent="0.2">
      <c r="B888" s="27">
        <f>BETA!P888</f>
        <v>2.9903139271823321E-4</v>
      </c>
      <c r="C888" s="29">
        <f>BETA!R888</f>
        <v>5.9107991706926419E-3</v>
      </c>
      <c r="D888" s="23"/>
      <c r="E888" s="23"/>
      <c r="F888" s="23"/>
      <c r="G888" s="23"/>
      <c r="H888" s="23"/>
      <c r="I888" s="23"/>
    </row>
    <row r="889" spans="2:9" x14ac:dyDescent="0.2">
      <c r="B889" s="27">
        <f>BETA!P889</f>
        <v>-2.8680686647142638E-3</v>
      </c>
      <c r="C889" s="29">
        <f>BETA!R889</f>
        <v>4.3585111717611919E-3</v>
      </c>
      <c r="D889" s="23"/>
      <c r="E889" s="23"/>
      <c r="F889" s="23"/>
      <c r="G889" s="23"/>
      <c r="H889" s="23"/>
      <c r="I889" s="23"/>
    </row>
    <row r="890" spans="2:9" x14ac:dyDescent="0.2">
      <c r="B890" s="27">
        <f>BETA!P890</f>
        <v>-4.7836622408669064E-3</v>
      </c>
      <c r="C890" s="29">
        <f>BETA!R890</f>
        <v>1.1728588049788136E-3</v>
      </c>
      <c r="D890" s="23"/>
      <c r="E890" s="23"/>
      <c r="F890" s="23"/>
      <c r="G890" s="23"/>
      <c r="H890" s="23"/>
      <c r="I890" s="23"/>
    </row>
    <row r="891" spans="2:9" x14ac:dyDescent="0.2">
      <c r="B891" s="27">
        <f>BETA!P891</f>
        <v>-8.9301166633194567E-3</v>
      </c>
      <c r="C891" s="29">
        <f>BETA!R891</f>
        <v>-7.2662165310018048E-3</v>
      </c>
      <c r="D891" s="23"/>
      <c r="E891" s="23"/>
      <c r="F891" s="23"/>
      <c r="G891" s="23"/>
      <c r="H891" s="23"/>
      <c r="I891" s="23"/>
    </row>
    <row r="892" spans="2:9" x14ac:dyDescent="0.2">
      <c r="B892" s="27">
        <f>BETA!P892</f>
        <v>3.7284207430683565E-3</v>
      </c>
      <c r="C892" s="29">
        <f>BETA!R892</f>
        <v>-1.181417142868565E-3</v>
      </c>
      <c r="D892" s="23"/>
      <c r="E892" s="23"/>
      <c r="F892" s="23"/>
      <c r="G892" s="23"/>
      <c r="H892" s="23"/>
      <c r="I892" s="23"/>
    </row>
    <row r="893" spans="2:9" x14ac:dyDescent="0.2">
      <c r="B893" s="27">
        <f>BETA!P893</f>
        <v>-1.1580303324654859E-2</v>
      </c>
      <c r="C893" s="29">
        <f>BETA!R893</f>
        <v>-7.538250256611161E-3</v>
      </c>
      <c r="D893" s="23"/>
      <c r="E893" s="23"/>
      <c r="F893" s="23"/>
      <c r="G893" s="23"/>
      <c r="H893" s="23"/>
      <c r="I893" s="23"/>
    </row>
    <row r="894" spans="2:9" x14ac:dyDescent="0.2">
      <c r="B894" s="27">
        <f>BETA!P894</f>
        <v>-1.3539002900221914E-2</v>
      </c>
      <c r="C894" s="29">
        <f>BETA!R894</f>
        <v>-1.9669517680214521E-2</v>
      </c>
      <c r="D894" s="23"/>
      <c r="E894" s="23"/>
      <c r="F894" s="23"/>
      <c r="G894" s="23"/>
      <c r="H894" s="23"/>
      <c r="I894" s="23"/>
    </row>
    <row r="895" spans="2:9" x14ac:dyDescent="0.2">
      <c r="B895" s="27">
        <f>BETA!P895</f>
        <v>-3.1340083481596545E-3</v>
      </c>
      <c r="C895" s="29">
        <f>BETA!R895</f>
        <v>-1.358550135661427E-3</v>
      </c>
      <c r="D895" s="23"/>
      <c r="E895" s="23"/>
      <c r="F895" s="23"/>
      <c r="G895" s="23"/>
      <c r="H895" s="23"/>
      <c r="I895" s="23"/>
    </row>
    <row r="896" spans="2:9" x14ac:dyDescent="0.2">
      <c r="B896" s="27">
        <f>BETA!P896</f>
        <v>-8.7404689397611865E-5</v>
      </c>
      <c r="C896" s="29">
        <f>BETA!R896</f>
        <v>-1.1152398209865791E-2</v>
      </c>
      <c r="D896" s="23"/>
      <c r="E896" s="23"/>
      <c r="F896" s="23"/>
      <c r="G896" s="23"/>
      <c r="H896" s="23"/>
      <c r="I896" s="23"/>
    </row>
    <row r="897" spans="2:9" x14ac:dyDescent="0.2">
      <c r="B897" s="27">
        <f>BETA!P897</f>
        <v>2.6397817766908783E-4</v>
      </c>
      <c r="C897" s="29">
        <f>BETA!R897</f>
        <v>4.9079853121924465E-3</v>
      </c>
      <c r="D897" s="23"/>
      <c r="E897" s="23"/>
      <c r="F897" s="23"/>
      <c r="G897" s="23"/>
      <c r="H897" s="23"/>
      <c r="I897" s="23"/>
    </row>
    <row r="898" spans="2:9" x14ac:dyDescent="0.2">
      <c r="B898" s="27">
        <f>BETA!P898</f>
        <v>-7.2311812488749655E-3</v>
      </c>
      <c r="C898" s="29">
        <f>BETA!R898</f>
        <v>-1.7064640937993338E-2</v>
      </c>
      <c r="D898" s="23"/>
      <c r="E898" s="23"/>
      <c r="F898" s="23"/>
      <c r="G898" s="23"/>
      <c r="H898" s="23"/>
      <c r="I898" s="23"/>
    </row>
    <row r="899" spans="2:9" x14ac:dyDescent="0.2">
      <c r="B899" s="27">
        <f>BETA!P899</f>
        <v>-4.0847741395529285E-3</v>
      </c>
      <c r="C899" s="29">
        <f>BETA!R899</f>
        <v>-2.9338439703289203E-3</v>
      </c>
      <c r="D899" s="23"/>
      <c r="E899" s="23"/>
      <c r="F899" s="23"/>
      <c r="G899" s="23"/>
      <c r="H899" s="23"/>
      <c r="I899" s="23"/>
    </row>
    <row r="900" spans="2:9" x14ac:dyDescent="0.2">
      <c r="B900" s="27">
        <f>BETA!P900</f>
        <v>5.4104893924011906E-3</v>
      </c>
      <c r="C900" s="29">
        <f>BETA!R900</f>
        <v>1.1103108950412548E-2</v>
      </c>
      <c r="D900" s="23"/>
      <c r="E900" s="23"/>
      <c r="F900" s="23"/>
      <c r="G900" s="23"/>
      <c r="H900" s="23"/>
      <c r="I900" s="23"/>
    </row>
    <row r="901" spans="2:9" x14ac:dyDescent="0.2">
      <c r="B901" s="27">
        <f>BETA!P901</f>
        <v>2.9218729951676048E-3</v>
      </c>
      <c r="C901" s="29">
        <f>BETA!R901</f>
        <v>1.8568363642761043E-2</v>
      </c>
      <c r="D901" s="23"/>
      <c r="E901" s="23"/>
      <c r="F901" s="23"/>
      <c r="G901" s="23"/>
      <c r="H901" s="23"/>
      <c r="I901" s="23"/>
    </row>
    <row r="902" spans="2:9" x14ac:dyDescent="0.2">
      <c r="B902" s="27">
        <f>BETA!P902</f>
        <v>-3.7654865126947514E-3</v>
      </c>
      <c r="C902" s="29">
        <f>BETA!R902</f>
        <v>2.0657484996745063E-3</v>
      </c>
      <c r="D902" s="23"/>
      <c r="E902" s="23"/>
      <c r="F902" s="23"/>
      <c r="G902" s="23"/>
      <c r="H902" s="23"/>
      <c r="I902" s="23"/>
    </row>
    <row r="903" spans="2:9" x14ac:dyDescent="0.2">
      <c r="B903" s="27">
        <f>BETA!P903</f>
        <v>-2.6173707993711556E-3</v>
      </c>
      <c r="C903" s="29">
        <f>BETA!R903</f>
        <v>3.0551730752157069E-3</v>
      </c>
      <c r="D903" s="23"/>
      <c r="E903" s="23"/>
      <c r="F903" s="23"/>
      <c r="G903" s="23"/>
      <c r="H903" s="23"/>
      <c r="I903" s="23"/>
    </row>
    <row r="904" spans="2:9" x14ac:dyDescent="0.2">
      <c r="B904" s="27">
        <f>BETA!P904</f>
        <v>-1.0760045189378464E-2</v>
      </c>
      <c r="C904" s="29">
        <f>BETA!R904</f>
        <v>-4.9070254562892752E-3</v>
      </c>
      <c r="D904" s="23"/>
      <c r="E904" s="23"/>
      <c r="F904" s="23"/>
      <c r="G904" s="23"/>
      <c r="H904" s="23"/>
      <c r="I904" s="23"/>
    </row>
    <row r="905" spans="2:9" x14ac:dyDescent="0.2">
      <c r="B905" s="27">
        <f>BETA!P905</f>
        <v>-5.8160584852570618E-3</v>
      </c>
      <c r="C905" s="29">
        <f>BETA!R905</f>
        <v>-1.118371395638139E-2</v>
      </c>
      <c r="D905" s="23"/>
      <c r="E905" s="23"/>
      <c r="F905" s="23"/>
      <c r="G905" s="23"/>
      <c r="H905" s="23"/>
      <c r="I905" s="23"/>
    </row>
    <row r="906" spans="2:9" x14ac:dyDescent="0.2">
      <c r="B906" s="27">
        <f>BETA!P906</f>
        <v>5.2676650656817794E-4</v>
      </c>
      <c r="C906" s="29">
        <f>BETA!R906</f>
        <v>1.0541888296979907E-2</v>
      </c>
      <c r="D906" s="23"/>
      <c r="E906" s="23"/>
      <c r="F906" s="23"/>
      <c r="G906" s="23"/>
      <c r="H906" s="23"/>
      <c r="I906" s="23"/>
    </row>
    <row r="907" spans="2:9" x14ac:dyDescent="0.2">
      <c r="B907" s="27">
        <f>BETA!P907</f>
        <v>-2.7865926494641596E-3</v>
      </c>
      <c r="C907" s="29">
        <f>BETA!R907</f>
        <v>2.778274271495791E-3</v>
      </c>
      <c r="D907" s="23"/>
      <c r="E907" s="23"/>
      <c r="F907" s="23"/>
      <c r="G907" s="23"/>
      <c r="H907" s="23"/>
      <c r="I907" s="23"/>
    </row>
    <row r="908" spans="2:9" x14ac:dyDescent="0.2">
      <c r="B908" s="27">
        <f>BETA!P908</f>
        <v>-2.3027125325466259E-3</v>
      </c>
      <c r="C908" s="29">
        <f>BETA!R908</f>
        <v>-7.425953439559211E-3</v>
      </c>
      <c r="D908" s="23"/>
      <c r="E908" s="23"/>
      <c r="F908" s="23"/>
      <c r="G908" s="23"/>
      <c r="H908" s="23"/>
      <c r="I908" s="23"/>
    </row>
    <row r="909" spans="2:9" x14ac:dyDescent="0.2">
      <c r="B909" s="27">
        <f>BETA!P909</f>
        <v>3.9554872288675652E-3</v>
      </c>
      <c r="C909" s="29">
        <f>BETA!R909</f>
        <v>6.856679959444752E-3</v>
      </c>
      <c r="D909" s="23"/>
      <c r="E909" s="23"/>
      <c r="F909" s="23"/>
      <c r="G909" s="23"/>
      <c r="H909" s="23"/>
      <c r="I909" s="23"/>
    </row>
    <row r="910" spans="2:9" x14ac:dyDescent="0.2">
      <c r="B910" s="27">
        <f>BETA!P910</f>
        <v>-2.2610160169740266E-3</v>
      </c>
      <c r="C910" s="29">
        <f>BETA!R910</f>
        <v>1.7218688057463565E-2</v>
      </c>
      <c r="D910" s="23"/>
      <c r="E910" s="23"/>
      <c r="F910" s="23"/>
      <c r="G910" s="23"/>
      <c r="H910" s="23"/>
      <c r="I910" s="23"/>
    </row>
    <row r="911" spans="2:9" x14ac:dyDescent="0.2">
      <c r="B911" s="27">
        <f>BETA!P911</f>
        <v>-1.0100727201465256E-2</v>
      </c>
      <c r="C911" s="29">
        <f>BETA!R911</f>
        <v>-3.4521772585905969E-2</v>
      </c>
      <c r="D911" s="23"/>
      <c r="E911" s="23"/>
      <c r="F911" s="23"/>
      <c r="G911" s="23"/>
      <c r="H911" s="23"/>
      <c r="I911" s="23"/>
    </row>
    <row r="912" spans="2:9" x14ac:dyDescent="0.2">
      <c r="B912" s="27">
        <f>BETA!P912</f>
        <v>-1.6347603679736332E-2</v>
      </c>
      <c r="C912" s="29">
        <f>BETA!R912</f>
        <v>-1.3121634542351948E-2</v>
      </c>
      <c r="D912" s="23"/>
      <c r="E912" s="23"/>
      <c r="F912" s="23"/>
      <c r="G912" s="23"/>
      <c r="H912" s="23"/>
      <c r="I912" s="23"/>
    </row>
    <row r="913" spans="2:9" x14ac:dyDescent="0.2">
      <c r="B913" s="27">
        <f>BETA!P913</f>
        <v>-6.894071666803849E-3</v>
      </c>
      <c r="C913" s="29">
        <f>BETA!R913</f>
        <v>1.6130218322487459E-3</v>
      </c>
      <c r="D913" s="23"/>
      <c r="E913" s="23"/>
      <c r="F913" s="23"/>
      <c r="G913" s="23"/>
      <c r="H913" s="23"/>
      <c r="I913" s="23"/>
    </row>
    <row r="914" spans="2:9" x14ac:dyDescent="0.2">
      <c r="B914" s="27">
        <f>BETA!P914</f>
        <v>1.2586481448613404E-3</v>
      </c>
      <c r="C914" s="29">
        <f>BETA!R914</f>
        <v>7.2993024816115351E-3</v>
      </c>
      <c r="D914" s="23"/>
      <c r="E914" s="23"/>
      <c r="F914" s="23"/>
      <c r="G914" s="23"/>
      <c r="H914" s="23"/>
      <c r="I914" s="23"/>
    </row>
    <row r="915" spans="2:9" x14ac:dyDescent="0.2">
      <c r="B915" s="27">
        <f>BETA!P915</f>
        <v>-3.9841425577016995E-3</v>
      </c>
      <c r="C915" s="29">
        <f>BETA!R915</f>
        <v>-3.570001241608767E-3</v>
      </c>
      <c r="D915" s="23"/>
      <c r="E915" s="23"/>
      <c r="F915" s="23"/>
      <c r="G915" s="23"/>
      <c r="H915" s="23"/>
      <c r="I915" s="23"/>
    </row>
    <row r="916" spans="2:9" x14ac:dyDescent="0.2">
      <c r="B916" s="27">
        <f>BETA!P916</f>
        <v>2.5718319982124364E-3</v>
      </c>
      <c r="C916" s="29">
        <f>BETA!R916</f>
        <v>-1.115607900667741E-2</v>
      </c>
      <c r="D916" s="23"/>
      <c r="E916" s="23"/>
      <c r="F916" s="23"/>
      <c r="G916" s="23"/>
      <c r="H916" s="23"/>
      <c r="I916" s="23"/>
    </row>
    <row r="917" spans="2:9" x14ac:dyDescent="0.2">
      <c r="B917" s="27">
        <f>BETA!P917</f>
        <v>5.1884272318830403E-3</v>
      </c>
      <c r="C917" s="29">
        <f>BETA!R917</f>
        <v>-1.0338207980296291E-3</v>
      </c>
      <c r="D917" s="23"/>
      <c r="E917" s="23"/>
      <c r="F917" s="23"/>
      <c r="G917" s="23"/>
      <c r="H917" s="23"/>
      <c r="I917" s="23"/>
    </row>
    <row r="918" spans="2:9" x14ac:dyDescent="0.2">
      <c r="B918" s="27">
        <f>BETA!P918</f>
        <v>2.3345423592079613E-3</v>
      </c>
      <c r="C918" s="29">
        <f>BETA!R918</f>
        <v>-1.477759718959471E-4</v>
      </c>
      <c r="D918" s="23"/>
      <c r="E918" s="23"/>
      <c r="F918" s="23"/>
      <c r="G918" s="23"/>
      <c r="H918" s="23"/>
      <c r="I918" s="23"/>
    </row>
    <row r="919" spans="2:9" x14ac:dyDescent="0.2">
      <c r="B919" s="27">
        <f>BETA!P919</f>
        <v>-2.6195281515863059E-3</v>
      </c>
      <c r="C919" s="29">
        <f>BETA!R919</f>
        <v>-3.1069585995475223E-2</v>
      </c>
      <c r="D919" s="23"/>
      <c r="E919" s="23"/>
      <c r="F919" s="23"/>
      <c r="G919" s="23"/>
      <c r="H919" s="23"/>
      <c r="I919" s="23"/>
    </row>
    <row r="920" spans="2:9" x14ac:dyDescent="0.2">
      <c r="B920" s="27">
        <f>BETA!P920</f>
        <v>-1.2161726931803903E-2</v>
      </c>
      <c r="C920" s="29">
        <f>BETA!R920</f>
        <v>-2.1652038209306879E-2</v>
      </c>
      <c r="D920" s="23"/>
      <c r="E920" s="23"/>
      <c r="F920" s="23"/>
      <c r="G920" s="23"/>
      <c r="H920" s="23"/>
      <c r="I920" s="23"/>
    </row>
    <row r="921" spans="2:9" x14ac:dyDescent="0.2">
      <c r="B921" s="27">
        <f>BETA!P921</f>
        <v>6.7758450955283916E-3</v>
      </c>
      <c r="C921" s="29">
        <f>BETA!R921</f>
        <v>2.1575809981957281E-2</v>
      </c>
      <c r="D921" s="23"/>
      <c r="E921" s="23"/>
      <c r="F921" s="23"/>
      <c r="G921" s="23"/>
      <c r="H921" s="23"/>
      <c r="I921" s="23"/>
    </row>
    <row r="922" spans="2:9" x14ac:dyDescent="0.2">
      <c r="B922" s="27">
        <f>BETA!P922</f>
        <v>1.110127390856267E-2</v>
      </c>
      <c r="C922" s="29">
        <f>BETA!R922</f>
        <v>6.6859389008358996E-3</v>
      </c>
      <c r="D922" s="23"/>
      <c r="E922" s="23"/>
      <c r="F922" s="23"/>
      <c r="G922" s="23"/>
      <c r="H922" s="23"/>
      <c r="I922" s="23"/>
    </row>
    <row r="923" spans="2:9" x14ac:dyDescent="0.2">
      <c r="B923" s="27">
        <f>BETA!P923</f>
        <v>3.5353138043842574E-4</v>
      </c>
      <c r="C923" s="29">
        <f>BETA!R923</f>
        <v>1.0770203901215783E-2</v>
      </c>
      <c r="D923" s="23"/>
      <c r="E923" s="23"/>
      <c r="F923" s="23"/>
      <c r="G923" s="23"/>
      <c r="H923" s="23"/>
      <c r="I923" s="23"/>
    </row>
    <row r="924" spans="2:9" x14ac:dyDescent="0.2">
      <c r="B924" s="27">
        <f>BETA!P924</f>
        <v>-4.8047053243954916E-3</v>
      </c>
      <c r="C924" s="29">
        <f>BETA!R924</f>
        <v>-4.6553620644245704E-3</v>
      </c>
      <c r="D924" s="23"/>
      <c r="E924" s="23"/>
      <c r="F924" s="23"/>
      <c r="G924" s="23"/>
      <c r="H924" s="23"/>
      <c r="I924" s="23"/>
    </row>
    <row r="925" spans="2:9" x14ac:dyDescent="0.2">
      <c r="B925" s="27">
        <f>BETA!P925</f>
        <v>-2.5421646190386801E-3</v>
      </c>
      <c r="C925" s="29">
        <f>BETA!R925</f>
        <v>9.0273082185540884E-4</v>
      </c>
      <c r="D925" s="23"/>
      <c r="E925" s="23"/>
      <c r="F925" s="23"/>
      <c r="G925" s="23"/>
      <c r="H925" s="23"/>
      <c r="I925" s="23"/>
    </row>
    <row r="926" spans="2:9" x14ac:dyDescent="0.2">
      <c r="B926" s="27">
        <f>BETA!P926</f>
        <v>-7.5524586032823179E-3</v>
      </c>
      <c r="C926" s="29">
        <f>BETA!R926</f>
        <v>-2.8525424036533381E-2</v>
      </c>
      <c r="D926" s="23"/>
      <c r="E926" s="23"/>
      <c r="F926" s="23"/>
      <c r="G926" s="23"/>
      <c r="H926" s="23"/>
      <c r="I926" s="23"/>
    </row>
    <row r="927" spans="2:9" x14ac:dyDescent="0.2">
      <c r="B927" s="27">
        <f>BETA!P927</f>
        <v>2.5773471565819289E-4</v>
      </c>
      <c r="C927" s="29">
        <f>BETA!R927</f>
        <v>-1.1986444880367923E-2</v>
      </c>
      <c r="D927" s="23"/>
      <c r="E927" s="23"/>
      <c r="F927" s="23"/>
      <c r="G927" s="23"/>
      <c r="H927" s="23"/>
      <c r="I927" s="23"/>
    </row>
    <row r="928" spans="2:9" x14ac:dyDescent="0.2">
      <c r="B928" s="27">
        <f>BETA!P928</f>
        <v>3.4824440632946932E-3</v>
      </c>
      <c r="C928" s="29">
        <f>BETA!R928</f>
        <v>5.232547375461514E-3</v>
      </c>
      <c r="D928" s="23"/>
      <c r="E928" s="23"/>
      <c r="F928" s="23"/>
      <c r="G928" s="23"/>
      <c r="H928" s="23"/>
      <c r="I928" s="23"/>
    </row>
    <row r="929" spans="2:9" x14ac:dyDescent="0.2">
      <c r="B929" s="27">
        <f>BETA!P929</f>
        <v>9.1991366710782486E-3</v>
      </c>
      <c r="C929" s="29">
        <f>BETA!R929</f>
        <v>1.8674823139466366E-2</v>
      </c>
      <c r="D929" s="23"/>
      <c r="E929" s="23"/>
      <c r="F929" s="23"/>
      <c r="G929" s="23"/>
      <c r="H929" s="23"/>
      <c r="I929" s="23"/>
    </row>
    <row r="930" spans="2:9" x14ac:dyDescent="0.2">
      <c r="B930" s="27">
        <f>BETA!P930</f>
        <v>-3.6553556630897132E-3</v>
      </c>
      <c r="C930" s="29">
        <f>BETA!R930</f>
        <v>-5.6735565820926143E-3</v>
      </c>
      <c r="D930" s="23"/>
      <c r="E930" s="23"/>
      <c r="F930" s="23"/>
      <c r="G930" s="23"/>
      <c r="H930" s="23"/>
      <c r="I930" s="23"/>
    </row>
    <row r="931" spans="2:9" x14ac:dyDescent="0.2">
      <c r="B931" s="27">
        <f>BETA!P931</f>
        <v>3.559634987753962E-4</v>
      </c>
      <c r="C931" s="29">
        <f>BETA!R931</f>
        <v>-3.7746068002862307E-3</v>
      </c>
      <c r="D931" s="23"/>
      <c r="E931" s="23"/>
      <c r="F931" s="23"/>
      <c r="G931" s="23"/>
      <c r="H931" s="23"/>
      <c r="I931" s="23"/>
    </row>
    <row r="932" spans="2:9" x14ac:dyDescent="0.2">
      <c r="B932" s="27">
        <f>BETA!P932</f>
        <v>-7.5040685861536881E-3</v>
      </c>
      <c r="C932" s="29">
        <f>BETA!R932</f>
        <v>-1.1800462995185189E-2</v>
      </c>
      <c r="D932" s="23"/>
      <c r="E932" s="23"/>
      <c r="F932" s="23"/>
      <c r="G932" s="23"/>
      <c r="H932" s="23"/>
      <c r="I932" s="23"/>
    </row>
    <row r="933" spans="2:9" x14ac:dyDescent="0.2">
      <c r="B933" s="27">
        <f>BETA!P933</f>
        <v>-3.1691785761325353E-3</v>
      </c>
      <c r="C933" s="29">
        <f>BETA!R933</f>
        <v>-1.4790608705884391E-2</v>
      </c>
      <c r="D933" s="23"/>
      <c r="E933" s="23"/>
      <c r="F933" s="23"/>
      <c r="G933" s="23"/>
      <c r="H933" s="23"/>
      <c r="I933" s="23"/>
    </row>
    <row r="934" spans="2:9" x14ac:dyDescent="0.2">
      <c r="B934" s="27">
        <f>BETA!P934</f>
        <v>3.1318336409683267E-3</v>
      </c>
      <c r="C934" s="29">
        <f>BETA!R934</f>
        <v>7.9255003013572288E-5</v>
      </c>
      <c r="D934" s="23"/>
      <c r="E934" s="23"/>
      <c r="F934" s="23"/>
      <c r="G934" s="23"/>
      <c r="H934" s="23"/>
      <c r="I934" s="23"/>
    </row>
    <row r="935" spans="2:9" x14ac:dyDescent="0.2">
      <c r="B935" s="27">
        <f>BETA!P935</f>
        <v>1.2748452513721518E-3</v>
      </c>
      <c r="C935" s="29">
        <f>BETA!R935</f>
        <v>1.4477042771193915E-2</v>
      </c>
      <c r="D935" s="23"/>
      <c r="E935" s="23"/>
      <c r="F935" s="23"/>
      <c r="G935" s="23"/>
      <c r="H935" s="23"/>
      <c r="I935" s="23"/>
    </row>
    <row r="936" spans="2:9" x14ac:dyDescent="0.2">
      <c r="B936" s="27">
        <f>BETA!P936</f>
        <v>3.5319324080564118E-3</v>
      </c>
      <c r="C936" s="29">
        <f>BETA!R936</f>
        <v>1.5809380727148242E-2</v>
      </c>
      <c r="D936" s="23"/>
      <c r="E936" s="23"/>
      <c r="F936" s="23"/>
      <c r="G936" s="23"/>
      <c r="H936" s="23"/>
      <c r="I936" s="23"/>
    </row>
    <row r="937" spans="2:9" x14ac:dyDescent="0.2">
      <c r="B937" s="27">
        <f>BETA!P937</f>
        <v>3.5860131255920982E-3</v>
      </c>
      <c r="C937" s="29">
        <f>BETA!R937</f>
        <v>-2.0010781710160593E-3</v>
      </c>
      <c r="D937" s="23"/>
      <c r="E937" s="23"/>
      <c r="F937" s="23"/>
      <c r="G937" s="23"/>
      <c r="H937" s="23"/>
      <c r="I937" s="23"/>
    </row>
    <row r="938" spans="2:9" x14ac:dyDescent="0.2">
      <c r="B938" s="27">
        <f>BETA!P938</f>
        <v>-4.2800927719191676E-3</v>
      </c>
      <c r="C938" s="29">
        <f>BETA!R938</f>
        <v>-2.3304901023181467E-2</v>
      </c>
      <c r="D938" s="23"/>
      <c r="E938" s="23"/>
      <c r="F938" s="23"/>
      <c r="G938" s="23"/>
      <c r="H938" s="23"/>
      <c r="I938" s="23"/>
    </row>
    <row r="939" spans="2:9" x14ac:dyDescent="0.2">
      <c r="B939" s="27">
        <f>BETA!P939</f>
        <v>-7.4838633310652406E-3</v>
      </c>
      <c r="C939" s="29">
        <f>BETA!R939</f>
        <v>-1.4856281181384269E-2</v>
      </c>
      <c r="D939" s="23"/>
      <c r="E939" s="23"/>
      <c r="F939" s="23"/>
      <c r="G939" s="23"/>
      <c r="H939" s="23"/>
      <c r="I939" s="23"/>
    </row>
    <row r="940" spans="2:9" x14ac:dyDescent="0.2">
      <c r="B940" s="27">
        <f>BETA!P940</f>
        <v>5.3888412180447438E-3</v>
      </c>
      <c r="C940" s="29">
        <f>BETA!R940</f>
        <v>9.7965818742260617E-3</v>
      </c>
      <c r="D940" s="23"/>
      <c r="E940" s="23"/>
      <c r="F940" s="23"/>
      <c r="G940" s="23"/>
      <c r="H940" s="23"/>
      <c r="I940" s="23"/>
    </row>
    <row r="941" spans="2:9" x14ac:dyDescent="0.2">
      <c r="B941" s="27">
        <f>BETA!P941</f>
        <v>-2.710074275474519E-4</v>
      </c>
      <c r="C941" s="29">
        <f>BETA!R941</f>
        <v>6.3386421581930973E-4</v>
      </c>
      <c r="D941" s="23"/>
      <c r="E941" s="23"/>
      <c r="F941" s="23"/>
      <c r="G941" s="23"/>
      <c r="H941" s="23"/>
      <c r="I941" s="23"/>
    </row>
    <row r="942" spans="2:9" x14ac:dyDescent="0.2">
      <c r="B942" s="27">
        <f>BETA!P942</f>
        <v>-4.3845359902975082E-3</v>
      </c>
      <c r="C942" s="29">
        <f>BETA!R942</f>
        <v>-1.3474420459002126E-3</v>
      </c>
      <c r="D942" s="23"/>
      <c r="E942" s="23"/>
      <c r="F942" s="23"/>
      <c r="G942" s="23"/>
      <c r="H942" s="23"/>
      <c r="I942" s="23"/>
    </row>
    <row r="943" spans="2:9" x14ac:dyDescent="0.2">
      <c r="B943" s="27">
        <f>BETA!P943</f>
        <v>-4.0356259178576438E-4</v>
      </c>
      <c r="C943" s="29">
        <f>BETA!R943</f>
        <v>4.1158836005069192E-3</v>
      </c>
      <c r="D943" s="23"/>
      <c r="E943" s="23"/>
      <c r="F943" s="23"/>
      <c r="G943" s="23"/>
      <c r="H943" s="23"/>
      <c r="I943" s="23"/>
    </row>
    <row r="944" spans="2:9" x14ac:dyDescent="0.2">
      <c r="B944" s="27">
        <f>BETA!P944</f>
        <v>3.4085312595634912E-3</v>
      </c>
      <c r="C944" s="29">
        <f>BETA!R944</f>
        <v>1.1153992003781543E-2</v>
      </c>
      <c r="D944" s="23"/>
      <c r="E944" s="23"/>
      <c r="F944" s="23"/>
      <c r="G944" s="23"/>
      <c r="H944" s="23"/>
      <c r="I944" s="23"/>
    </row>
    <row r="945" spans="2:9" x14ac:dyDescent="0.2">
      <c r="B945" s="27">
        <f>BETA!P945</f>
        <v>5.1497605664933763E-3</v>
      </c>
      <c r="C945" s="29">
        <f>BETA!R945</f>
        <v>8.0909107938362448E-3</v>
      </c>
      <c r="D945" s="23"/>
      <c r="E945" s="23"/>
      <c r="F945" s="23"/>
      <c r="G945" s="23"/>
      <c r="H945" s="23"/>
      <c r="I945" s="23"/>
    </row>
    <row r="946" spans="2:9" x14ac:dyDescent="0.2">
      <c r="B946" s="27">
        <f>BETA!P946</f>
        <v>-4.2064317110478968E-3</v>
      </c>
      <c r="C946" s="29">
        <f>BETA!R946</f>
        <v>-1.5854133472324297E-2</v>
      </c>
      <c r="D946" s="23"/>
      <c r="E946" s="23"/>
      <c r="F946" s="23"/>
      <c r="G946" s="23"/>
      <c r="H946" s="23"/>
      <c r="I946" s="23"/>
    </row>
    <row r="947" spans="2:9" x14ac:dyDescent="0.2">
      <c r="B947" s="27">
        <f>BETA!P947</f>
        <v>-1.4619199378136411E-3</v>
      </c>
      <c r="C947" s="29">
        <f>BETA!R947</f>
        <v>8.6556247289348626E-4</v>
      </c>
      <c r="D947" s="23"/>
      <c r="E947" s="23"/>
      <c r="F947" s="23"/>
      <c r="G947" s="23"/>
      <c r="H947" s="23"/>
      <c r="I947" s="23"/>
    </row>
    <row r="948" spans="2:9" x14ac:dyDescent="0.2">
      <c r="B948" s="27">
        <f>BETA!P948</f>
        <v>-3.3269344435818797E-3</v>
      </c>
      <c r="C948" s="29">
        <f>BETA!R948</f>
        <v>7.3662271801963764E-3</v>
      </c>
      <c r="D948" s="23"/>
      <c r="E948" s="23"/>
      <c r="F948" s="23"/>
      <c r="G948" s="23"/>
      <c r="H948" s="23"/>
      <c r="I948" s="23"/>
    </row>
    <row r="949" spans="2:9" x14ac:dyDescent="0.2">
      <c r="B949" s="27">
        <f>BETA!P949</f>
        <v>-6.8845770159421246E-3</v>
      </c>
      <c r="C949" s="29">
        <f>BETA!R949</f>
        <v>-6.7371974378009503E-3</v>
      </c>
      <c r="D949" s="23"/>
      <c r="E949" s="23"/>
      <c r="F949" s="23"/>
      <c r="G949" s="23"/>
      <c r="H949" s="23"/>
      <c r="I949" s="23"/>
    </row>
    <row r="950" spans="2:9" x14ac:dyDescent="0.2">
      <c r="B950" s="27">
        <f>BETA!P950</f>
        <v>6.4083684987606788E-3</v>
      </c>
      <c r="C950" s="29">
        <f>BETA!R950</f>
        <v>9.8553789477932568E-3</v>
      </c>
      <c r="D950" s="23"/>
      <c r="E950" s="23"/>
      <c r="F950" s="23"/>
      <c r="G950" s="23"/>
      <c r="H950" s="23"/>
      <c r="I950" s="23"/>
    </row>
    <row r="951" spans="2:9" x14ac:dyDescent="0.2">
      <c r="B951" s="27">
        <f>BETA!P951</f>
        <v>1.0121976985974805E-3</v>
      </c>
      <c r="C951" s="29">
        <f>BETA!R951</f>
        <v>8.9881280748952339E-3</v>
      </c>
      <c r="D951" s="23"/>
      <c r="E951" s="23"/>
      <c r="F951" s="23"/>
      <c r="G951" s="23"/>
      <c r="H951" s="23"/>
      <c r="I951" s="23"/>
    </row>
    <row r="952" spans="2:9" x14ac:dyDescent="0.2">
      <c r="B952" s="27">
        <f>BETA!P952</f>
        <v>-4.3754383758334335E-3</v>
      </c>
      <c r="C952" s="29">
        <f>BETA!R952</f>
        <v>-8.5212383302064477E-3</v>
      </c>
      <c r="D952" s="23"/>
      <c r="E952" s="23"/>
      <c r="F952" s="23"/>
      <c r="G952" s="23"/>
      <c r="H952" s="23"/>
      <c r="I952" s="23"/>
    </row>
    <row r="953" spans="2:9" x14ac:dyDescent="0.2">
      <c r="B953" s="27">
        <f>BETA!P953</f>
        <v>2.5376578998352367E-3</v>
      </c>
      <c r="C953" s="29">
        <f>BETA!R953</f>
        <v>1.167885195152038E-2</v>
      </c>
      <c r="D953" s="23"/>
      <c r="E953" s="23"/>
      <c r="F953" s="23"/>
      <c r="G953" s="23"/>
      <c r="H953" s="23"/>
      <c r="I953" s="23"/>
    </row>
    <row r="954" spans="2:9" x14ac:dyDescent="0.2">
      <c r="B954" s="27">
        <f>BETA!P954</f>
        <v>-7.3586606559525427E-3</v>
      </c>
      <c r="C954" s="29">
        <f>BETA!R954</f>
        <v>-2.9262303338676372E-3</v>
      </c>
      <c r="D954" s="23"/>
      <c r="E954" s="23"/>
      <c r="F954" s="23"/>
      <c r="G954" s="23"/>
      <c r="H954" s="23"/>
      <c r="I954" s="23"/>
    </row>
    <row r="955" spans="2:9" x14ac:dyDescent="0.2">
      <c r="B955" s="27">
        <f>BETA!P955</f>
        <v>1.6457204009302266E-3</v>
      </c>
      <c r="C955" s="29">
        <f>BETA!R955</f>
        <v>2.6955232155298375E-3</v>
      </c>
      <c r="D955" s="23"/>
      <c r="E955" s="23"/>
      <c r="F955" s="23"/>
      <c r="G955" s="23"/>
      <c r="H955" s="23"/>
      <c r="I955" s="23"/>
    </row>
    <row r="956" spans="2:9" x14ac:dyDescent="0.2">
      <c r="B956" s="27">
        <f>BETA!P956</f>
        <v>4.9291283770680341E-5</v>
      </c>
      <c r="C956" s="29">
        <f>BETA!R956</f>
        <v>1.9271647958711828E-2</v>
      </c>
      <c r="D956" s="23"/>
      <c r="E956" s="23"/>
      <c r="F956" s="23"/>
      <c r="G956" s="23"/>
      <c r="H956" s="23"/>
      <c r="I956" s="23"/>
    </row>
    <row r="957" spans="2:9" x14ac:dyDescent="0.2">
      <c r="B957" s="27">
        <f>BETA!P957</f>
        <v>-9.9567077761744376E-3</v>
      </c>
      <c r="C957" s="29">
        <f>BETA!R957</f>
        <v>-3.017536345703916E-2</v>
      </c>
      <c r="D957" s="23"/>
      <c r="E957" s="23"/>
      <c r="F957" s="23"/>
      <c r="G957" s="23"/>
      <c r="H957" s="23"/>
      <c r="I957" s="23"/>
    </row>
    <row r="958" spans="2:9" x14ac:dyDescent="0.2">
      <c r="B958" s="27">
        <f>BETA!P958</f>
        <v>-6.0009093841068457E-3</v>
      </c>
      <c r="C958" s="29">
        <f>BETA!R958</f>
        <v>1.4205442304742183E-2</v>
      </c>
      <c r="D958" s="23"/>
      <c r="E958" s="23"/>
      <c r="F958" s="23"/>
      <c r="G958" s="23"/>
      <c r="H958" s="23"/>
      <c r="I958" s="23"/>
    </row>
    <row r="959" spans="2:9" x14ac:dyDescent="0.2">
      <c r="B959" s="27">
        <f>BETA!P959</f>
        <v>-1.9131970766892252E-3</v>
      </c>
      <c r="C959" s="29">
        <f>BETA!R959</f>
        <v>3.8321518001075935E-4</v>
      </c>
      <c r="D959" s="23"/>
      <c r="E959" s="23"/>
      <c r="F959" s="23"/>
      <c r="G959" s="23"/>
      <c r="H959" s="23"/>
      <c r="I959" s="23"/>
    </row>
    <row r="960" spans="2:9" x14ac:dyDescent="0.2">
      <c r="B960" s="27">
        <f>BETA!P960</f>
        <v>-7.476102168429157E-3</v>
      </c>
      <c r="C960" s="29">
        <f>BETA!R960</f>
        <v>-3.3773443217424278E-3</v>
      </c>
      <c r="D960" s="23"/>
      <c r="E960" s="23"/>
      <c r="F960" s="23"/>
      <c r="G960" s="23"/>
      <c r="H960" s="23"/>
      <c r="I960" s="23"/>
    </row>
    <row r="961" spans="2:9" x14ac:dyDescent="0.2">
      <c r="B961" s="27">
        <f>BETA!P961</f>
        <v>2.8374135576471685E-4</v>
      </c>
      <c r="C961" s="29">
        <f>BETA!R961</f>
        <v>-4.5466883704498159E-3</v>
      </c>
      <c r="D961" s="23"/>
      <c r="E961" s="23"/>
      <c r="F961" s="23"/>
      <c r="G961" s="23"/>
      <c r="H961" s="23"/>
      <c r="I961" s="23"/>
    </row>
    <row r="962" spans="2:9" x14ac:dyDescent="0.2">
      <c r="B962" s="27">
        <f>BETA!P962</f>
        <v>-2.2021429879796992E-3</v>
      </c>
      <c r="C962" s="29">
        <f>BETA!R962</f>
        <v>-7.5981137751665699E-3</v>
      </c>
      <c r="D962" s="23"/>
      <c r="E962" s="23"/>
      <c r="F962" s="23"/>
      <c r="G962" s="23"/>
      <c r="H962" s="23"/>
      <c r="I962" s="23"/>
    </row>
    <row r="963" spans="2:9" x14ac:dyDescent="0.2">
      <c r="B963" s="27">
        <f>BETA!P963</f>
        <v>-1.9492484435648199E-2</v>
      </c>
      <c r="C963" s="29">
        <f>BETA!R963</f>
        <v>-3.7830132478520434E-2</v>
      </c>
      <c r="D963" s="23"/>
      <c r="E963" s="23"/>
      <c r="F963" s="23"/>
      <c r="G963" s="23"/>
      <c r="H963" s="23"/>
      <c r="I963" s="23"/>
    </row>
    <row r="964" spans="2:9" x14ac:dyDescent="0.2">
      <c r="B964" s="27">
        <f>BETA!P964</f>
        <v>6.791792262553378E-3</v>
      </c>
      <c r="C964" s="29">
        <f>BETA!R964</f>
        <v>1.1012530409781061E-2</v>
      </c>
      <c r="D964" s="23"/>
      <c r="E964" s="23"/>
      <c r="F964" s="23"/>
      <c r="G964" s="23"/>
      <c r="H964" s="23"/>
      <c r="I964" s="23"/>
    </row>
    <row r="965" spans="2:9" x14ac:dyDescent="0.2">
      <c r="B965" s="27">
        <f>BETA!P965</f>
        <v>5.8082421743494679E-3</v>
      </c>
      <c r="C965" s="29">
        <f>BETA!R965</f>
        <v>1.2314937346106716E-2</v>
      </c>
      <c r="D965" s="23"/>
      <c r="E965" s="23"/>
      <c r="F965" s="23"/>
      <c r="G965" s="23"/>
      <c r="H965" s="23"/>
      <c r="I965" s="23"/>
    </row>
    <row r="966" spans="2:9" x14ac:dyDescent="0.2">
      <c r="B966" s="27">
        <f>BETA!P966</f>
        <v>-1.2279899166427608E-2</v>
      </c>
      <c r="C966" s="29">
        <f>BETA!R966</f>
        <v>-1.5277190823235679E-2</v>
      </c>
      <c r="D966" s="23"/>
      <c r="E966" s="23"/>
      <c r="F966" s="23"/>
      <c r="G966" s="23"/>
      <c r="H966" s="23"/>
      <c r="I966" s="23"/>
    </row>
    <row r="967" spans="2:9" x14ac:dyDescent="0.2">
      <c r="B967" s="27">
        <f>BETA!P967</f>
        <v>-1.7255065530581638E-2</v>
      </c>
      <c r="C967" s="29">
        <f>BETA!R967</f>
        <v>-4.308963744536129E-2</v>
      </c>
      <c r="D967" s="23"/>
      <c r="E967" s="23"/>
      <c r="F967" s="23"/>
      <c r="G967" s="23"/>
      <c r="H967" s="23"/>
      <c r="I967" s="23"/>
    </row>
    <row r="968" spans="2:9" x14ac:dyDescent="0.2">
      <c r="B968" s="27">
        <f>BETA!P968</f>
        <v>-8.5708410880498014E-4</v>
      </c>
      <c r="C968" s="29">
        <f>BETA!R968</f>
        <v>-4.2783505551931538E-3</v>
      </c>
      <c r="D968" s="23"/>
      <c r="E968" s="23"/>
      <c r="F968" s="23"/>
      <c r="G968" s="23"/>
      <c r="H968" s="23"/>
      <c r="I968" s="23"/>
    </row>
    <row r="969" spans="2:9" x14ac:dyDescent="0.2">
      <c r="B969" s="27">
        <f>BETA!P969</f>
        <v>9.6270020335473237E-3</v>
      </c>
      <c r="C969" s="29">
        <f>BETA!R969</f>
        <v>2.5071876106180169E-2</v>
      </c>
      <c r="D969" s="23"/>
      <c r="E969" s="23"/>
      <c r="F969" s="23"/>
      <c r="G969" s="23"/>
      <c r="H969" s="23"/>
      <c r="I969" s="23"/>
    </row>
    <row r="970" spans="2:9" x14ac:dyDescent="0.2">
      <c r="B970" s="27">
        <f>BETA!P970</f>
        <v>6.9042526864485487E-3</v>
      </c>
      <c r="C970" s="29">
        <f>BETA!R970</f>
        <v>5.559657849351262E-3</v>
      </c>
      <c r="D970" s="23"/>
      <c r="E970" s="23"/>
      <c r="F970" s="23"/>
      <c r="G970" s="23"/>
      <c r="H970" s="23"/>
      <c r="I970" s="23"/>
    </row>
    <row r="971" spans="2:9" x14ac:dyDescent="0.2">
      <c r="B971" s="27">
        <f>BETA!P971</f>
        <v>-5.9962363407628809E-3</v>
      </c>
      <c r="C971" s="29">
        <f>BETA!R971</f>
        <v>-1.0079161002210334E-2</v>
      </c>
      <c r="D971" s="23"/>
      <c r="E971" s="23"/>
      <c r="F971" s="23"/>
      <c r="G971" s="23"/>
      <c r="H971" s="23"/>
      <c r="I971" s="23"/>
    </row>
    <row r="972" spans="2:9" x14ac:dyDescent="0.2">
      <c r="B972" s="27">
        <f>BETA!P972</f>
        <v>-5.2306529151079579E-3</v>
      </c>
      <c r="C972" s="29">
        <f>BETA!R972</f>
        <v>1.8102531068759898E-3</v>
      </c>
      <c r="D972" s="23"/>
      <c r="E972" s="23"/>
      <c r="F972" s="23"/>
      <c r="G972" s="23"/>
      <c r="H972" s="23"/>
      <c r="I972" s="23"/>
    </row>
    <row r="973" spans="2:9" x14ac:dyDescent="0.2">
      <c r="B973" s="27">
        <f>BETA!P973</f>
        <v>-5.5765278265722173E-3</v>
      </c>
      <c r="C973" s="29">
        <f>BETA!R973</f>
        <v>-8.9183084909240373E-3</v>
      </c>
      <c r="D973" s="23"/>
      <c r="E973" s="23"/>
      <c r="F973" s="23"/>
      <c r="G973" s="23"/>
      <c r="H973" s="23"/>
      <c r="I973" s="23"/>
    </row>
    <row r="974" spans="2:9" x14ac:dyDescent="0.2">
      <c r="B974" s="27">
        <f>BETA!P974</f>
        <v>-8.7493669226069923E-3</v>
      </c>
      <c r="C974" s="29">
        <f>BETA!R974</f>
        <v>-1.8839256052668577E-2</v>
      </c>
      <c r="D974" s="23"/>
      <c r="E974" s="23"/>
      <c r="F974" s="23"/>
      <c r="G974" s="23"/>
      <c r="H974" s="23"/>
      <c r="I974" s="23"/>
    </row>
    <row r="975" spans="2:9" x14ac:dyDescent="0.2">
      <c r="B975" s="27">
        <f>BETA!P975</f>
        <v>9.5906740188077596E-3</v>
      </c>
      <c r="C975" s="29">
        <f>BETA!R975</f>
        <v>8.7520545192677698E-3</v>
      </c>
      <c r="D975" s="23"/>
      <c r="E975" s="23"/>
      <c r="F975" s="23"/>
      <c r="G975" s="23"/>
      <c r="H975" s="23"/>
      <c r="I975" s="23"/>
    </row>
    <row r="976" spans="2:9" x14ac:dyDescent="0.2">
      <c r="B976" s="27">
        <f>BETA!P976</f>
        <v>1.3095268293591704E-3</v>
      </c>
      <c r="C976" s="29">
        <f>BETA!R976</f>
        <v>6.2643763010987183E-3</v>
      </c>
      <c r="D976" s="23"/>
      <c r="E976" s="23"/>
      <c r="F976" s="23"/>
      <c r="G976" s="23"/>
      <c r="H976" s="23"/>
      <c r="I976" s="23"/>
    </row>
    <row r="977" spans="2:9" x14ac:dyDescent="0.2">
      <c r="B977" s="27">
        <f>BETA!P977</f>
        <v>1.9962042195608008E-2</v>
      </c>
      <c r="C977" s="29">
        <f>BETA!R977</f>
        <v>3.4292815671482388E-2</v>
      </c>
      <c r="D977" s="23"/>
      <c r="E977" s="23"/>
      <c r="F977" s="23"/>
      <c r="G977" s="23"/>
      <c r="H977" s="23"/>
      <c r="I977" s="23"/>
    </row>
    <row r="978" spans="2:9" x14ac:dyDescent="0.2">
      <c r="B978" s="27">
        <f>BETA!P978</f>
        <v>-6.4522757967215095E-4</v>
      </c>
      <c r="C978" s="29">
        <f>BETA!R978</f>
        <v>-1.6092693951691499E-4</v>
      </c>
      <c r="D978" s="23"/>
      <c r="E978" s="23"/>
      <c r="F978" s="23"/>
      <c r="G978" s="23"/>
      <c r="H978" s="23"/>
      <c r="I978" s="23"/>
    </row>
    <row r="979" spans="2:9" x14ac:dyDescent="0.2">
      <c r="B979" s="27">
        <f>BETA!P979</f>
        <v>-1.6005938900861185E-2</v>
      </c>
      <c r="C979" s="29">
        <f>BETA!R979</f>
        <v>-3.7050381526878666E-2</v>
      </c>
      <c r="D979" s="23"/>
      <c r="E979" s="23"/>
      <c r="F979" s="23"/>
      <c r="G979" s="23"/>
      <c r="H979" s="23"/>
      <c r="I979" s="23"/>
    </row>
    <row r="980" spans="2:9" x14ac:dyDescent="0.2">
      <c r="B980" s="27">
        <f>BETA!P980</f>
        <v>-1.1458591951396056E-2</v>
      </c>
      <c r="C980" s="29">
        <f>BETA!R980</f>
        <v>-1.2858940894801127E-2</v>
      </c>
      <c r="D980" s="23"/>
      <c r="E980" s="23"/>
      <c r="F980" s="23"/>
      <c r="G980" s="23"/>
      <c r="H980" s="23"/>
      <c r="I980" s="23"/>
    </row>
    <row r="981" spans="2:9" x14ac:dyDescent="0.2">
      <c r="B981" s="27">
        <f>BETA!P981</f>
        <v>-1.0555548297353501E-2</v>
      </c>
      <c r="C981" s="29">
        <f>BETA!R981</f>
        <v>-3.6436570147536158E-2</v>
      </c>
      <c r="D981" s="23"/>
      <c r="E981" s="23"/>
      <c r="F981" s="23"/>
      <c r="G981" s="23"/>
      <c r="H981" s="23"/>
      <c r="I981" s="23"/>
    </row>
    <row r="982" spans="2:9" x14ac:dyDescent="0.2">
      <c r="B982" s="27">
        <f>BETA!P982</f>
        <v>4.2147176704060057E-3</v>
      </c>
      <c r="C982" s="29">
        <f>BETA!R982</f>
        <v>1.6099203388719049E-2</v>
      </c>
      <c r="D982" s="23"/>
      <c r="E982" s="23"/>
      <c r="F982" s="23"/>
      <c r="G982" s="23"/>
      <c r="H982" s="23"/>
      <c r="I982" s="23"/>
    </row>
    <row r="983" spans="2:9" x14ac:dyDescent="0.2">
      <c r="B983" s="27">
        <f>BETA!P983</f>
        <v>-7.8272414441773082E-3</v>
      </c>
      <c r="C983" s="29">
        <f>BETA!R983</f>
        <v>-3.5319493038907079E-2</v>
      </c>
      <c r="D983" s="23"/>
      <c r="E983" s="23"/>
      <c r="F983" s="23"/>
      <c r="G983" s="23"/>
      <c r="H983" s="23"/>
      <c r="I983" s="23"/>
    </row>
    <row r="984" spans="2:9" x14ac:dyDescent="0.2">
      <c r="B984" s="27">
        <f>BETA!P984</f>
        <v>5.0937215291919167E-3</v>
      </c>
      <c r="C984" s="29">
        <f>BETA!R984</f>
        <v>1.161907446264555E-3</v>
      </c>
      <c r="D984" s="23"/>
      <c r="E984" s="23"/>
      <c r="F984" s="23"/>
      <c r="G984" s="23"/>
      <c r="H984" s="23"/>
      <c r="I984" s="23"/>
    </row>
    <row r="985" spans="2:9" x14ac:dyDescent="0.2">
      <c r="B985" s="27">
        <f>BETA!P985</f>
        <v>1.8239744690021095E-2</v>
      </c>
      <c r="C985" s="29">
        <f>BETA!R985</f>
        <v>1.2780860938984642E-2</v>
      </c>
      <c r="D985" s="23"/>
      <c r="E985" s="23"/>
      <c r="F985" s="23"/>
      <c r="G985" s="23"/>
      <c r="H985" s="23"/>
      <c r="I985" s="23"/>
    </row>
    <row r="986" spans="2:9" x14ac:dyDescent="0.2">
      <c r="B986" s="27">
        <f>BETA!P986</f>
        <v>-5.807301610598857E-4</v>
      </c>
      <c r="C986" s="29">
        <f>BETA!R986</f>
        <v>1.4446689988988152E-2</v>
      </c>
      <c r="D986" s="23"/>
      <c r="E986" s="23"/>
      <c r="F986" s="23"/>
      <c r="G986" s="23"/>
      <c r="H986" s="23"/>
      <c r="I986" s="23"/>
    </row>
    <row r="987" spans="2:9" x14ac:dyDescent="0.2">
      <c r="B987" s="27">
        <f>BETA!P987</f>
        <v>-5.3338806945407592E-3</v>
      </c>
      <c r="C987" s="29">
        <f>BETA!R987</f>
        <v>-2.5710167676149032E-2</v>
      </c>
      <c r="D987" s="23"/>
      <c r="E987" s="23"/>
      <c r="F987" s="23"/>
      <c r="G987" s="23"/>
      <c r="H987" s="23"/>
      <c r="I987" s="23"/>
    </row>
    <row r="988" spans="2:9" x14ac:dyDescent="0.2">
      <c r="B988" s="27">
        <f>BETA!P988</f>
        <v>-1.3703367809713748E-2</v>
      </c>
      <c r="C988" s="29">
        <f>BETA!R988</f>
        <v>-4.0127295933908805E-2</v>
      </c>
      <c r="D988" s="23"/>
      <c r="E988" s="23"/>
      <c r="F988" s="23"/>
      <c r="G988" s="23"/>
      <c r="H988" s="23"/>
      <c r="I988" s="23"/>
    </row>
    <row r="989" spans="2:9" x14ac:dyDescent="0.2">
      <c r="B989" s="27">
        <f>BETA!P989</f>
        <v>3.5047347068861451E-2</v>
      </c>
      <c r="C989" s="29">
        <f>BETA!R989</f>
        <v>5.0067029881020138E-2</v>
      </c>
      <c r="D989" s="23"/>
      <c r="E989" s="23"/>
      <c r="F989" s="23"/>
      <c r="G989" s="23"/>
      <c r="H989" s="23"/>
      <c r="I989" s="23"/>
    </row>
    <row r="990" spans="2:9" x14ac:dyDescent="0.2">
      <c r="B990" s="27">
        <f>BETA!P990</f>
        <v>3.118461381571562E-3</v>
      </c>
      <c r="C990" s="29">
        <f>BETA!R990</f>
        <v>1.8374827943567713E-2</v>
      </c>
      <c r="D990" s="23"/>
      <c r="E990" s="23"/>
      <c r="F990" s="23"/>
      <c r="G990" s="23"/>
      <c r="H990" s="23"/>
      <c r="I990" s="23"/>
    </row>
    <row r="991" spans="2:9" x14ac:dyDescent="0.2">
      <c r="B991" s="27">
        <f>BETA!P991</f>
        <v>-1.6990593473715961E-3</v>
      </c>
      <c r="C991" s="29">
        <f>BETA!R991</f>
        <v>1.6459483076605185E-3</v>
      </c>
      <c r="D991" s="23"/>
      <c r="E991" s="23"/>
      <c r="F991" s="23"/>
      <c r="G991" s="23"/>
      <c r="H991" s="23"/>
      <c r="I991" s="23"/>
    </row>
    <row r="992" spans="2:9" x14ac:dyDescent="0.2">
      <c r="B992" s="27">
        <f>BETA!P992</f>
        <v>-9.3133453190934745E-3</v>
      </c>
      <c r="C992" s="29">
        <f>BETA!R992</f>
        <v>-2.0550764780549419E-2</v>
      </c>
      <c r="D992" s="23"/>
      <c r="E992" s="23"/>
      <c r="F992" s="23"/>
      <c r="G992" s="23"/>
      <c r="H992" s="23"/>
      <c r="I992" s="23"/>
    </row>
    <row r="993" spans="2:9" x14ac:dyDescent="0.2">
      <c r="B993" s="27">
        <f>BETA!P993</f>
        <v>-8.5542291358794672E-4</v>
      </c>
      <c r="C993" s="29">
        <f>BETA!R993</f>
        <v>9.4095580599363789E-3</v>
      </c>
      <c r="D993" s="23"/>
      <c r="E993" s="23"/>
      <c r="F993" s="23"/>
      <c r="G993" s="23"/>
      <c r="H993" s="23"/>
      <c r="I993" s="23"/>
    </row>
    <row r="994" spans="2:9" x14ac:dyDescent="0.2">
      <c r="B994" s="27">
        <f>BETA!P994</f>
        <v>1.7552975315003695E-2</v>
      </c>
      <c r="C994" s="29">
        <f>BETA!R994</f>
        <v>3.9725551195134989E-2</v>
      </c>
      <c r="D994" s="23"/>
      <c r="E994" s="23"/>
      <c r="F994" s="23"/>
      <c r="G994" s="23"/>
      <c r="H994" s="23"/>
      <c r="I994" s="23"/>
    </row>
    <row r="995" spans="2:9" x14ac:dyDescent="0.2">
      <c r="B995" s="27">
        <f>BETA!P995</f>
        <v>-1.0461926556000303E-2</v>
      </c>
      <c r="C995" s="29">
        <f>BETA!R995</f>
        <v>-2.0910239125859553E-2</v>
      </c>
      <c r="D995" s="23"/>
      <c r="E995" s="23"/>
      <c r="F995" s="23"/>
      <c r="G995" s="23"/>
      <c r="H995" s="23"/>
      <c r="I995" s="23"/>
    </row>
    <row r="996" spans="2:9" x14ac:dyDescent="0.2">
      <c r="B996" s="27">
        <f>BETA!P996</f>
        <v>1.2593380411930956E-2</v>
      </c>
      <c r="C996" s="29">
        <f>BETA!R996</f>
        <v>1.5934894714056163E-2</v>
      </c>
      <c r="D996" s="23"/>
      <c r="E996" s="23"/>
      <c r="F996" s="23"/>
      <c r="G996" s="23"/>
      <c r="H996" s="23"/>
      <c r="I996" s="23"/>
    </row>
    <row r="997" spans="2:9" x14ac:dyDescent="0.2">
      <c r="B997" s="27">
        <f>BETA!P997</f>
        <v>-2.2757128934740772E-2</v>
      </c>
      <c r="C997" s="29">
        <f>BETA!R997</f>
        <v>-2.2052175669399574E-2</v>
      </c>
      <c r="D997" s="23"/>
      <c r="E997" s="23"/>
      <c r="F997" s="23"/>
      <c r="G997" s="23"/>
      <c r="H997" s="23"/>
      <c r="I997" s="23"/>
    </row>
    <row r="998" spans="2:9" x14ac:dyDescent="0.2">
      <c r="B998" s="27">
        <f>BETA!P998</f>
        <v>-1.1665356480989526E-2</v>
      </c>
      <c r="C998" s="29">
        <f>BETA!R998</f>
        <v>-1.2173004850559093E-2</v>
      </c>
      <c r="D998" s="23"/>
      <c r="E998" s="23"/>
      <c r="F998" s="23"/>
      <c r="G998" s="23"/>
      <c r="H998" s="23"/>
      <c r="I998" s="23"/>
    </row>
    <row r="999" spans="2:9" x14ac:dyDescent="0.2">
      <c r="B999" s="27">
        <f>BETA!P999</f>
        <v>1.5164944170218434E-2</v>
      </c>
      <c r="C999" s="29">
        <f>BETA!R999</f>
        <v>-7.1112191162295557E-3</v>
      </c>
      <c r="D999" s="23"/>
      <c r="E999" s="23"/>
      <c r="F999" s="23"/>
      <c r="G999" s="23"/>
      <c r="H999" s="23"/>
      <c r="I999" s="23"/>
    </row>
    <row r="1000" spans="2:9" x14ac:dyDescent="0.2">
      <c r="B1000" s="27">
        <f>BETA!P1000</f>
        <v>1.7557936432580835E-2</v>
      </c>
      <c r="C1000" s="29">
        <f>BETA!R1000</f>
        <v>3.2761401216883888E-2</v>
      </c>
      <c r="D1000" s="23"/>
      <c r="E1000" s="23"/>
      <c r="F1000" s="23"/>
      <c r="G1000" s="23"/>
      <c r="H1000" s="23"/>
      <c r="I1000" s="23"/>
    </row>
    <row r="1001" spans="2:9" x14ac:dyDescent="0.2">
      <c r="B1001" s="27">
        <f>BETA!P1001</f>
        <v>-5.6129648131007428E-3</v>
      </c>
      <c r="C1001" s="29">
        <f>BETA!R1001</f>
        <v>-2.233140176191007E-2</v>
      </c>
      <c r="D1001" s="23"/>
      <c r="E1001" s="23"/>
      <c r="F1001" s="23"/>
      <c r="G1001" s="23"/>
      <c r="H1001" s="23"/>
      <c r="I1001" s="23"/>
    </row>
    <row r="1002" spans="2:9" x14ac:dyDescent="0.2">
      <c r="B1002" s="27">
        <f>BETA!P1002</f>
        <v>1.7454668726339456E-3</v>
      </c>
      <c r="C1002" s="29">
        <f>BETA!R1002</f>
        <v>2.2757641059101316E-2</v>
      </c>
      <c r="D1002" s="23"/>
      <c r="E1002" s="23"/>
      <c r="F1002" s="23"/>
      <c r="G1002" s="23"/>
      <c r="H1002" s="23"/>
      <c r="I1002" s="23"/>
    </row>
    <row r="1003" spans="2:9" x14ac:dyDescent="0.2">
      <c r="B1003" s="27">
        <f>BETA!P1003</f>
        <v>-1.2954439138586986E-2</v>
      </c>
      <c r="C1003" s="29">
        <f>BETA!R1003</f>
        <v>-1.3816997327598002E-2</v>
      </c>
      <c r="D1003" s="23"/>
      <c r="E1003" s="23"/>
      <c r="F1003" s="23"/>
      <c r="G1003" s="23"/>
      <c r="H1003" s="23"/>
      <c r="I1003" s="23"/>
    </row>
    <row r="1004" spans="2:9" x14ac:dyDescent="0.2">
      <c r="B1004" s="27">
        <f>BETA!P1004</f>
        <v>1.1818174124932973E-2</v>
      </c>
      <c r="C1004" s="29">
        <f>BETA!R1004</f>
        <v>1.866332743539096E-2</v>
      </c>
      <c r="D1004" s="23"/>
      <c r="E1004" s="23"/>
      <c r="F1004" s="23"/>
      <c r="G1004" s="23"/>
      <c r="H1004" s="23"/>
      <c r="I1004" s="23"/>
    </row>
    <row r="1005" spans="2:9" x14ac:dyDescent="0.2">
      <c r="B1005" s="27">
        <f>BETA!P1005</f>
        <v>1.122832629905021E-2</v>
      </c>
      <c r="C1005" s="29">
        <f>BETA!R1005</f>
        <v>9.2026484237368519E-3</v>
      </c>
      <c r="D1005" s="23"/>
      <c r="E1005" s="23"/>
      <c r="F1005" s="23"/>
      <c r="G1005" s="23"/>
      <c r="H1005" s="23"/>
      <c r="I1005" s="23"/>
    </row>
    <row r="1006" spans="2:9" x14ac:dyDescent="0.2">
      <c r="B1006" s="27">
        <f>BETA!P1006</f>
        <v>6.1771134360817973E-4</v>
      </c>
      <c r="C1006" s="29">
        <f>BETA!R1006</f>
        <v>1.4268672136423629E-2</v>
      </c>
      <c r="D1006" s="23"/>
      <c r="E1006" s="23"/>
      <c r="F1006" s="23"/>
      <c r="G1006" s="23"/>
      <c r="H1006" s="23"/>
      <c r="I1006" s="23"/>
    </row>
    <row r="1007" spans="2:9" x14ac:dyDescent="0.2">
      <c r="B1007" s="27">
        <f>BETA!P1007</f>
        <v>7.8468856534430979E-3</v>
      </c>
      <c r="C1007" s="29">
        <f>BETA!R1007</f>
        <v>1.537416724958795E-2</v>
      </c>
      <c r="D1007" s="23"/>
      <c r="E1007" s="23"/>
      <c r="F1007" s="23"/>
      <c r="G1007" s="23"/>
      <c r="H1007" s="23"/>
      <c r="I1007" s="23"/>
    </row>
    <row r="1008" spans="2:9" x14ac:dyDescent="0.2">
      <c r="B1008" s="27">
        <f>BETA!P1008</f>
        <v>9.5508202664487708E-3</v>
      </c>
      <c r="C1008" s="29">
        <f>BETA!R1008</f>
        <v>2.0590981443927153E-2</v>
      </c>
      <c r="D1008" s="23"/>
      <c r="E1008" s="23"/>
      <c r="F1008" s="23"/>
      <c r="G1008" s="23"/>
      <c r="H1008" s="23"/>
      <c r="I1008" s="23"/>
    </row>
    <row r="1009" spans="2:9" x14ac:dyDescent="0.2">
      <c r="B1009" s="27">
        <f>BETA!P1009</f>
        <v>-4.9661413795286363E-3</v>
      </c>
      <c r="C1009" s="29">
        <f>BETA!R1009</f>
        <v>-7.9955229333466356E-4</v>
      </c>
      <c r="D1009" s="23"/>
      <c r="E1009" s="23"/>
      <c r="F1009" s="23"/>
      <c r="G1009" s="23"/>
      <c r="H1009" s="23"/>
      <c r="I1009" s="23"/>
    </row>
    <row r="1010" spans="2:9" x14ac:dyDescent="0.2">
      <c r="B1010" s="27">
        <f>BETA!P1010</f>
        <v>-1.1519391610538577E-2</v>
      </c>
      <c r="C1010" s="29">
        <f>BETA!R1010</f>
        <v>-2.7654521510758281E-2</v>
      </c>
      <c r="D1010" s="23"/>
      <c r="E1010" s="23"/>
      <c r="F1010" s="23"/>
      <c r="G1010" s="23"/>
      <c r="H1010" s="23"/>
      <c r="I1010" s="23"/>
    </row>
    <row r="1011" spans="2:9" x14ac:dyDescent="0.2">
      <c r="B1011" s="27">
        <f>BETA!P1011</f>
        <v>-7.0899913219638728E-4</v>
      </c>
      <c r="C1011" s="29">
        <f>BETA!R1011</f>
        <v>2.2997956748369952E-3</v>
      </c>
      <c r="D1011" s="23"/>
      <c r="E1011" s="23"/>
      <c r="F1011" s="23"/>
      <c r="G1011" s="23"/>
      <c r="H1011" s="23"/>
      <c r="I1011" s="23"/>
    </row>
    <row r="1012" spans="2:9" x14ac:dyDescent="0.2">
      <c r="B1012" s="27">
        <f>BETA!P1012</f>
        <v>8.7063049818801915E-3</v>
      </c>
      <c r="C1012" s="29">
        <f>BETA!R1012</f>
        <v>1.8371513286430382E-2</v>
      </c>
      <c r="D1012" s="23"/>
      <c r="E1012" s="23"/>
      <c r="F1012" s="23"/>
      <c r="G1012" s="23"/>
      <c r="H1012" s="23"/>
      <c r="I1012" s="23"/>
    </row>
    <row r="1013" spans="2:9" x14ac:dyDescent="0.2">
      <c r="B1013" s="27">
        <f>BETA!P1013</f>
        <v>1.1703442378214622E-2</v>
      </c>
      <c r="C1013" s="29">
        <f>BETA!R1013</f>
        <v>1.8119185089977029E-2</v>
      </c>
      <c r="D1013" s="23"/>
      <c r="E1013" s="23"/>
      <c r="F1013" s="23"/>
      <c r="G1013" s="23"/>
      <c r="H1013" s="23"/>
      <c r="I1013" s="23"/>
    </row>
    <row r="1014" spans="2:9" x14ac:dyDescent="0.2">
      <c r="B1014" s="27">
        <f>BETA!P1014</f>
        <v>-2.2563226254022014E-2</v>
      </c>
      <c r="C1014" s="29">
        <f>BETA!R1014</f>
        <v>-3.4769315927493674E-2</v>
      </c>
      <c r="D1014" s="23"/>
      <c r="E1014" s="23"/>
      <c r="F1014" s="23"/>
      <c r="G1014" s="23"/>
      <c r="H1014" s="23"/>
      <c r="I1014" s="23"/>
    </row>
    <row r="1015" spans="2:9" x14ac:dyDescent="0.2">
      <c r="B1015" s="27">
        <f>BETA!P1015</f>
        <v>-8.927959394545798E-3</v>
      </c>
      <c r="C1015" s="29">
        <f>BETA!R1015</f>
        <v>-3.5279193173012148E-3</v>
      </c>
      <c r="D1015" s="23"/>
      <c r="E1015" s="23"/>
      <c r="F1015" s="23"/>
      <c r="G1015" s="23"/>
      <c r="H1015" s="23"/>
      <c r="I1015" s="23"/>
    </row>
    <row r="1016" spans="2:9" x14ac:dyDescent="0.2">
      <c r="B1016" s="27">
        <f>BETA!P1016</f>
        <v>-1.5156455639343362E-2</v>
      </c>
      <c r="C1016" s="29">
        <f>BETA!R1016</f>
        <v>-1.7577767895023969E-2</v>
      </c>
      <c r="D1016" s="23"/>
      <c r="E1016" s="23"/>
      <c r="F1016" s="23"/>
      <c r="G1016" s="23"/>
      <c r="H1016" s="23"/>
      <c r="I1016" s="23"/>
    </row>
    <row r="1017" spans="2:9" x14ac:dyDescent="0.2">
      <c r="B1017" s="27">
        <f>BETA!P1017</f>
        <v>3.8737289001910646E-2</v>
      </c>
      <c r="C1017" s="29">
        <f>BETA!R1017</f>
        <v>4.9367560129764509E-2</v>
      </c>
      <c r="D1017" s="23"/>
      <c r="E1017" s="23"/>
      <c r="F1017" s="23"/>
      <c r="G1017" s="23"/>
      <c r="H1017" s="23"/>
      <c r="I1017" s="23"/>
    </row>
    <row r="1018" spans="2:9" x14ac:dyDescent="0.2">
      <c r="B1018" s="27">
        <f>BETA!P1018</f>
        <v>-5.0602635944186208E-3</v>
      </c>
      <c r="C1018" s="29">
        <f>BETA!R1018</f>
        <v>2.0645284525013029E-2</v>
      </c>
      <c r="D1018" s="23"/>
      <c r="E1018" s="23"/>
      <c r="F1018" s="23"/>
      <c r="G1018" s="23"/>
      <c r="H1018" s="23"/>
      <c r="I1018" s="23"/>
    </row>
    <row r="1019" spans="2:9" x14ac:dyDescent="0.2">
      <c r="B1019" s="27">
        <f>BETA!P1019</f>
        <v>-2.0497051630432511E-2</v>
      </c>
      <c r="C1019" s="29">
        <f>BETA!R1019</f>
        <v>-3.9451593025014282E-2</v>
      </c>
      <c r="D1019" s="23"/>
      <c r="E1019" s="23"/>
      <c r="F1019" s="23"/>
      <c r="G1019" s="23"/>
      <c r="H1019" s="23"/>
      <c r="I1019" s="23"/>
    </row>
    <row r="1020" spans="2:9" x14ac:dyDescent="0.2">
      <c r="B1020" s="27">
        <f>BETA!P1020</f>
        <v>-1.425186791836046E-4</v>
      </c>
      <c r="C1020" s="29">
        <f>BETA!R1020</f>
        <v>-1.0520832678950104E-2</v>
      </c>
      <c r="D1020" s="23"/>
      <c r="E1020" s="23"/>
      <c r="F1020" s="23"/>
      <c r="G1020" s="23"/>
      <c r="H1020" s="23"/>
      <c r="I1020" s="23"/>
    </row>
    <row r="1021" spans="2:9" x14ac:dyDescent="0.2">
      <c r="B1021" s="27">
        <f>BETA!P1021</f>
        <v>2.27654383030437E-2</v>
      </c>
      <c r="C1021" s="29">
        <f>BETA!R1021</f>
        <v>2.3017468075215375E-2</v>
      </c>
      <c r="D1021" s="23"/>
      <c r="E1021" s="23"/>
      <c r="F1021" s="23"/>
      <c r="G1021" s="23"/>
      <c r="H1021" s="23"/>
      <c r="I1021" s="23"/>
    </row>
    <row r="1022" spans="2:9" x14ac:dyDescent="0.2">
      <c r="B1022" s="27">
        <f>BETA!P1022</f>
        <v>8.5101984098216888E-3</v>
      </c>
      <c r="C1022" s="29">
        <f>BETA!R1022</f>
        <v>3.2477040492383848E-2</v>
      </c>
      <c r="D1022" s="23"/>
      <c r="E1022" s="23"/>
      <c r="F1022" s="23"/>
      <c r="G1022" s="23"/>
      <c r="H1022" s="23"/>
      <c r="I1022" s="23"/>
    </row>
    <row r="1023" spans="2:9" x14ac:dyDescent="0.2">
      <c r="B1023" s="27">
        <f>BETA!P1023</f>
        <v>7.3599370632073252E-3</v>
      </c>
      <c r="C1023" s="29">
        <f>BETA!R1023</f>
        <v>1.950906728576669E-2</v>
      </c>
      <c r="D1023" s="23"/>
      <c r="E1023" s="23"/>
      <c r="F1023" s="23"/>
      <c r="G1023" s="23"/>
      <c r="H1023" s="23"/>
      <c r="I1023" s="23"/>
    </row>
    <row r="1024" spans="2:9" x14ac:dyDescent="0.2">
      <c r="B1024" s="27">
        <f>BETA!P1024</f>
        <v>7.7131239357211036E-3</v>
      </c>
      <c r="C1024" s="29">
        <f>BETA!R1024</f>
        <v>1.5201036597394329E-3</v>
      </c>
      <c r="D1024" s="23"/>
      <c r="E1024" s="23"/>
      <c r="F1024" s="23"/>
      <c r="G1024" s="23"/>
      <c r="H1024" s="23"/>
      <c r="I1024" s="23"/>
    </row>
    <row r="1025" spans="2:9" x14ac:dyDescent="0.2">
      <c r="B1025" s="27">
        <f>BETA!P1025</f>
        <v>9.5838899778836399E-4</v>
      </c>
      <c r="C1025" s="29">
        <f>BETA!R1025</f>
        <v>2.3419219381925985E-2</v>
      </c>
      <c r="D1025" s="23"/>
      <c r="E1025" s="23"/>
      <c r="F1025" s="23"/>
      <c r="G1025" s="23"/>
      <c r="H1025" s="23"/>
      <c r="I1025" s="23"/>
    </row>
    <row r="1026" spans="2:9" x14ac:dyDescent="0.2">
      <c r="B1026" s="27">
        <f>BETA!P1026</f>
        <v>-1.1761740852460493E-2</v>
      </c>
      <c r="C1026" s="29">
        <f>BETA!R1026</f>
        <v>-3.9882702380798649E-2</v>
      </c>
      <c r="D1026" s="23"/>
      <c r="E1026" s="23"/>
      <c r="F1026" s="23"/>
      <c r="G1026" s="23"/>
      <c r="H1026" s="23"/>
      <c r="I1026" s="23"/>
    </row>
    <row r="1027" spans="2:9" x14ac:dyDescent="0.2">
      <c r="B1027" s="27">
        <f>BETA!P1027</f>
        <v>-2.4797280420356681E-4</v>
      </c>
      <c r="C1027" s="29">
        <f>BETA!R1027</f>
        <v>-2.6522188270277965E-2</v>
      </c>
      <c r="D1027" s="23"/>
      <c r="E1027" s="23"/>
      <c r="F1027" s="23"/>
      <c r="G1027" s="23"/>
      <c r="H1027" s="23"/>
      <c r="I1027" s="23"/>
    </row>
    <row r="1028" spans="2:9" x14ac:dyDescent="0.2">
      <c r="B1028" s="27">
        <f>BETA!P1028</f>
        <v>-4.3198829228123454E-3</v>
      </c>
      <c r="C1028" s="29">
        <f>BETA!R1028</f>
        <v>2.3756742247045856E-3</v>
      </c>
      <c r="D1028" s="23"/>
      <c r="E1028" s="23"/>
      <c r="F1028" s="23"/>
      <c r="G1028" s="23"/>
      <c r="H1028" s="23"/>
      <c r="I1028" s="23"/>
    </row>
    <row r="1029" spans="2:9" x14ac:dyDescent="0.2">
      <c r="B1029" s="27">
        <f>BETA!P1029</f>
        <v>3.8367680737148472E-4</v>
      </c>
      <c r="C1029" s="29">
        <f>BETA!R1029</f>
        <v>1.8964841717349179E-3</v>
      </c>
      <c r="D1029" s="23"/>
      <c r="E1029" s="23"/>
      <c r="F1029" s="23"/>
      <c r="G1029" s="23"/>
      <c r="H1029" s="23"/>
      <c r="I1029" s="23"/>
    </row>
    <row r="1030" spans="2:9" x14ac:dyDescent="0.2">
      <c r="B1030" s="27">
        <f>BETA!P1030</f>
        <v>3.8352965593553844E-4</v>
      </c>
      <c r="C1030" s="29">
        <f>BETA!R1030</f>
        <v>-5.9384948264480887E-3</v>
      </c>
      <c r="D1030" s="23"/>
      <c r="E1030" s="23"/>
      <c r="F1030" s="23"/>
      <c r="G1030" s="23"/>
      <c r="H1030" s="23"/>
      <c r="I1030" s="23"/>
    </row>
    <row r="1031" spans="2:9" x14ac:dyDescent="0.2">
      <c r="B1031" s="27">
        <f>BETA!P1031</f>
        <v>-1.20914008743224E-2</v>
      </c>
      <c r="C1031" s="29">
        <f>BETA!R1031</f>
        <v>-2.4845499118090194E-2</v>
      </c>
      <c r="D1031" s="23"/>
      <c r="E1031" s="23"/>
      <c r="F1031" s="23"/>
      <c r="G1031" s="23"/>
      <c r="H1031" s="23"/>
      <c r="I1031" s="23"/>
    </row>
    <row r="1032" spans="2:9" x14ac:dyDescent="0.2">
      <c r="B1032" s="27">
        <f>BETA!P1032</f>
        <v>-2.3156344613184223E-3</v>
      </c>
      <c r="C1032" s="29">
        <f>BETA!R1032</f>
        <v>2.2778561423797819E-2</v>
      </c>
      <c r="D1032" s="23"/>
      <c r="E1032" s="23"/>
      <c r="F1032" s="23"/>
      <c r="G1032" s="23"/>
      <c r="H1032" s="23"/>
      <c r="I1032" s="23"/>
    </row>
    <row r="1033" spans="2:9" x14ac:dyDescent="0.2">
      <c r="B1033" s="27">
        <f>BETA!P1033</f>
        <v>-7.1089792366010882E-3</v>
      </c>
      <c r="C1033" s="29">
        <f>BETA!R1033</f>
        <v>-9.515123961914675E-3</v>
      </c>
      <c r="D1033" s="23"/>
      <c r="E1033" s="23"/>
      <c r="F1033" s="23"/>
      <c r="G1033" s="23"/>
      <c r="H1033" s="23"/>
      <c r="I1033" s="23"/>
    </row>
    <row r="1034" spans="2:9" x14ac:dyDescent="0.2">
      <c r="B1034" s="27">
        <f>BETA!P1034</f>
        <v>-9.1557684035157988E-3</v>
      </c>
      <c r="C1034" s="29">
        <f>BETA!R1034</f>
        <v>-8.0665114332339489E-3</v>
      </c>
      <c r="D1034" s="23"/>
      <c r="E1034" s="23"/>
      <c r="F1034" s="23"/>
      <c r="G1034" s="23"/>
      <c r="H1034" s="23"/>
      <c r="I1034" s="23"/>
    </row>
    <row r="1035" spans="2:9" x14ac:dyDescent="0.2">
      <c r="B1035" s="27">
        <f>BETA!P1035</f>
        <v>-2.4333117581988858E-2</v>
      </c>
      <c r="C1035" s="29">
        <f>BETA!R1035</f>
        <v>-2.2193106741014386E-2</v>
      </c>
      <c r="D1035" s="23"/>
      <c r="E1035" s="23"/>
      <c r="F1035" s="23"/>
      <c r="G1035" s="23"/>
      <c r="H1035" s="23"/>
      <c r="I1035" s="23"/>
    </row>
    <row r="1036" spans="2:9" x14ac:dyDescent="0.2">
      <c r="B1036" s="27">
        <f>BETA!P1036</f>
        <v>-4.8801511828013323E-2</v>
      </c>
      <c r="C1036" s="29">
        <f>BETA!R1036</f>
        <v>-0.1172449227638737</v>
      </c>
      <c r="D1036" s="23"/>
      <c r="E1036" s="23"/>
      <c r="F1036" s="23"/>
      <c r="G1036" s="23"/>
      <c r="H1036" s="23"/>
      <c r="I1036" s="23"/>
    </row>
    <row r="1037" spans="2:9" x14ac:dyDescent="0.2">
      <c r="B1037" s="27">
        <f>BETA!P1037</f>
        <v>1.2636260424038794E-2</v>
      </c>
      <c r="C1037" s="29">
        <f>BETA!R1037</f>
        <v>-1.6428438012698603E-2</v>
      </c>
      <c r="D1037" s="23"/>
      <c r="E1037" s="23"/>
      <c r="F1037" s="23"/>
      <c r="G1037" s="23"/>
      <c r="H1037" s="23"/>
      <c r="I1037" s="23"/>
    </row>
    <row r="1038" spans="2:9" x14ac:dyDescent="0.2">
      <c r="B1038" s="27">
        <f>BETA!P1038</f>
        <v>1.1360869567148022E-2</v>
      </c>
      <c r="C1038" s="29">
        <f>BETA!R1038</f>
        <v>-1.1231795212649023E-2</v>
      </c>
      <c r="D1038" s="23"/>
      <c r="E1038" s="23"/>
      <c r="F1038" s="23"/>
      <c r="G1038" s="23"/>
      <c r="H1038" s="23"/>
      <c r="I1038" s="23"/>
    </row>
    <row r="1039" spans="2:9" x14ac:dyDescent="0.2">
      <c r="B1039" s="27">
        <f>BETA!P1039</f>
        <v>1.9584675344748302E-2</v>
      </c>
      <c r="C1039" s="29">
        <f>BETA!R1039</f>
        <v>2.9613631362884151E-2</v>
      </c>
      <c r="D1039" s="23"/>
      <c r="E1039" s="23"/>
      <c r="F1039" s="23"/>
      <c r="G1039" s="23"/>
      <c r="H1039" s="23"/>
      <c r="I1039" s="23"/>
    </row>
    <row r="1040" spans="2:9" x14ac:dyDescent="0.2">
      <c r="B1040" s="27">
        <f>BETA!P1040</f>
        <v>1.0922069574216839E-2</v>
      </c>
      <c r="C1040" s="29">
        <f>BETA!R1040</f>
        <v>-7.9302556759775558E-3</v>
      </c>
      <c r="D1040" s="23"/>
      <c r="E1040" s="23"/>
      <c r="F1040" s="23"/>
      <c r="G1040" s="23"/>
      <c r="H1040" s="23"/>
      <c r="I1040" s="23"/>
    </row>
    <row r="1041" spans="2:9" x14ac:dyDescent="0.2">
      <c r="B1041" s="27">
        <f>BETA!P1041</f>
        <v>1.5151457373472057E-2</v>
      </c>
      <c r="C1041" s="29">
        <f>BETA!R1041</f>
        <v>3.4794121868793722E-2</v>
      </c>
      <c r="D1041" s="23"/>
      <c r="E1041" s="23"/>
      <c r="F1041" s="23"/>
      <c r="G1041" s="23"/>
      <c r="H1041" s="23"/>
      <c r="I1041" s="23"/>
    </row>
    <row r="1042" spans="2:9" x14ac:dyDescent="0.2">
      <c r="B1042" s="27">
        <f>BETA!P1042</f>
        <v>3.3668358551099523E-3</v>
      </c>
      <c r="C1042" s="29">
        <f>BETA!R1042</f>
        <v>-3.0805496863028328E-3</v>
      </c>
      <c r="D1042" s="23"/>
      <c r="E1042" s="23"/>
      <c r="F1042" s="23"/>
      <c r="G1042" s="23"/>
      <c r="H1042" s="23"/>
      <c r="I1042" s="23"/>
    </row>
    <row r="1043" spans="2:9" x14ac:dyDescent="0.2">
      <c r="B1043" s="27">
        <f>BETA!P1043</f>
        <v>-7.940930368594095E-3</v>
      </c>
      <c r="C1043" s="29">
        <f>BETA!R1043</f>
        <v>-8.2919970302319304E-3</v>
      </c>
      <c r="D1043" s="23"/>
      <c r="E1043" s="23"/>
      <c r="F1043" s="23"/>
      <c r="G1043" s="23"/>
      <c r="H1043" s="23"/>
      <c r="I1043" s="23"/>
    </row>
    <row r="1044" spans="2:9" x14ac:dyDescent="0.2">
      <c r="B1044" s="27">
        <f>BETA!P1044</f>
        <v>-1.7027732870028883E-2</v>
      </c>
      <c r="C1044" s="29">
        <f>BETA!R1044</f>
        <v>-2.4640001658494046E-2</v>
      </c>
      <c r="D1044" s="23"/>
      <c r="E1044" s="23"/>
      <c r="F1044" s="23"/>
      <c r="G1044" s="23"/>
      <c r="H1044" s="23"/>
      <c r="I1044" s="23"/>
    </row>
    <row r="1045" spans="2:9" x14ac:dyDescent="0.2">
      <c r="B1045" s="27">
        <f>BETA!P1045</f>
        <v>9.6395235947159593E-3</v>
      </c>
      <c r="C1045" s="29">
        <f>BETA!R1045</f>
        <v>1.8306509469746851E-2</v>
      </c>
      <c r="D1045" s="23"/>
      <c r="E1045" s="23"/>
      <c r="F1045" s="23"/>
      <c r="G1045" s="23"/>
      <c r="H1045" s="23"/>
      <c r="I1045" s="23"/>
    </row>
    <row r="1046" spans="2:9" x14ac:dyDescent="0.2">
      <c r="B1046" s="27">
        <f>BETA!P1046</f>
        <v>1.1143828952734174E-2</v>
      </c>
      <c r="C1046" s="29">
        <f>BETA!R1046</f>
        <v>1.8791029970128482E-2</v>
      </c>
      <c r="D1046" s="23"/>
      <c r="E1046" s="23"/>
      <c r="F1046" s="23"/>
      <c r="G1046" s="23"/>
      <c r="H1046" s="23"/>
      <c r="I1046" s="23"/>
    </row>
    <row r="1047" spans="2:9" x14ac:dyDescent="0.2">
      <c r="B1047" s="27">
        <f>BETA!P1047</f>
        <v>-1.8539218653046206E-3</v>
      </c>
      <c r="C1047" s="29">
        <f>BETA!R1047</f>
        <v>5.766820811535448E-3</v>
      </c>
      <c r="D1047" s="23"/>
      <c r="E1047" s="23"/>
      <c r="F1047" s="23"/>
      <c r="G1047" s="23"/>
      <c r="H1047" s="23"/>
      <c r="I1047" s="23"/>
    </row>
    <row r="1048" spans="2:9" x14ac:dyDescent="0.2">
      <c r="B1048" s="27">
        <f>BETA!P1048</f>
        <v>5.007603925813375E-4</v>
      </c>
      <c r="C1048" s="29">
        <f>BETA!R1048</f>
        <v>-1.5391883767584031E-2</v>
      </c>
      <c r="D1048" s="23"/>
      <c r="E1048" s="23"/>
      <c r="F1048" s="23"/>
      <c r="G1048" s="23"/>
      <c r="H1048" s="23"/>
      <c r="I1048" s="23"/>
    </row>
    <row r="1049" spans="2:9" x14ac:dyDescent="0.2">
      <c r="B1049" s="27">
        <f>BETA!P1049</f>
        <v>-5.0166914561310975E-3</v>
      </c>
      <c r="C1049" s="29">
        <f>BETA!R1049</f>
        <v>-6.0401025583866627E-3</v>
      </c>
      <c r="D1049" s="23"/>
      <c r="E1049" s="23"/>
      <c r="F1049" s="23"/>
      <c r="G1049" s="23"/>
      <c r="H1049" s="23"/>
      <c r="I1049" s="23"/>
    </row>
    <row r="1050" spans="2:9" x14ac:dyDescent="0.2">
      <c r="B1050" s="27">
        <f>BETA!P1050</f>
        <v>-9.9297279801620758E-3</v>
      </c>
      <c r="C1050" s="29">
        <f>BETA!R1050</f>
        <v>-4.8769362823281488E-3</v>
      </c>
      <c r="D1050" s="23"/>
      <c r="E1050" s="23"/>
      <c r="F1050" s="23"/>
      <c r="G1050" s="23"/>
      <c r="H1050" s="23"/>
      <c r="I1050" s="23"/>
    </row>
    <row r="1051" spans="2:9" x14ac:dyDescent="0.2">
      <c r="B1051" s="27">
        <f>BETA!P1051</f>
        <v>-1.422855685005228E-2</v>
      </c>
      <c r="C1051" s="29">
        <f>BETA!R1051</f>
        <v>-1.7541434586110169E-3</v>
      </c>
      <c r="D1051" s="23"/>
      <c r="E1051" s="23"/>
      <c r="F1051" s="23"/>
      <c r="G1051" s="23"/>
      <c r="H1051" s="23"/>
      <c r="I1051" s="23"/>
    </row>
    <row r="1052" spans="2:9" x14ac:dyDescent="0.2">
      <c r="B1052" s="27">
        <f>BETA!P1052</f>
        <v>1.677411786455061E-3</v>
      </c>
      <c r="C1052" s="29">
        <f>BETA!R1052</f>
        <v>1.029610125226414E-2</v>
      </c>
      <c r="D1052" s="23"/>
      <c r="E1052" s="23"/>
      <c r="F1052" s="23"/>
      <c r="G1052" s="23"/>
      <c r="H1052" s="23"/>
      <c r="I1052" s="23"/>
    </row>
    <row r="1053" spans="2:9" x14ac:dyDescent="0.2">
      <c r="B1053" s="27">
        <f>BETA!P1053</f>
        <v>5.4593858270763802E-3</v>
      </c>
      <c r="C1053" s="29">
        <f>BETA!R1053</f>
        <v>-1.7436670378333855E-2</v>
      </c>
      <c r="D1053" s="23"/>
      <c r="E1053" s="23"/>
      <c r="F1053" s="23"/>
      <c r="G1053" s="23"/>
      <c r="H1053" s="23"/>
      <c r="I1053" s="23"/>
    </row>
    <row r="1054" spans="2:9" x14ac:dyDescent="0.2">
      <c r="B1054" s="27">
        <f>BETA!P1054</f>
        <v>-5.4025103617044365E-3</v>
      </c>
      <c r="C1054" s="29">
        <f>BETA!R1054</f>
        <v>-1.038411501232691E-2</v>
      </c>
      <c r="D1054" s="23"/>
      <c r="E1054" s="23"/>
      <c r="F1054" s="23"/>
      <c r="G1054" s="23"/>
      <c r="H1054" s="23"/>
      <c r="I1054" s="23"/>
    </row>
    <row r="1055" spans="2:9" x14ac:dyDescent="0.2">
      <c r="B1055" s="27">
        <f>BETA!P1055</f>
        <v>-6.4098819112862176E-3</v>
      </c>
      <c r="C1055" s="29">
        <f>BETA!R1055</f>
        <v>-7.9305551600713769E-3</v>
      </c>
      <c r="D1055" s="23"/>
      <c r="E1055" s="23"/>
      <c r="F1055" s="23"/>
      <c r="G1055" s="23"/>
      <c r="H1055" s="23"/>
      <c r="I1055" s="23"/>
    </row>
    <row r="1056" spans="2:9" x14ac:dyDescent="0.2">
      <c r="B1056" s="27">
        <f>BETA!P1056</f>
        <v>-2.4607755270465537E-3</v>
      </c>
      <c r="C1056" s="29">
        <f>BETA!R1056</f>
        <v>1.421133512278862E-2</v>
      </c>
      <c r="D1056" s="23"/>
      <c r="E1056" s="23"/>
      <c r="F1056" s="23"/>
      <c r="G1056" s="23"/>
      <c r="H1056" s="23"/>
      <c r="I1056" s="23"/>
    </row>
    <row r="1057" spans="2:9" x14ac:dyDescent="0.2">
      <c r="B1057" s="27">
        <f>BETA!P1057</f>
        <v>-1.0701845240797131E-4</v>
      </c>
      <c r="C1057" s="29">
        <f>BETA!R1057</f>
        <v>-1.18444701125224E-2</v>
      </c>
      <c r="D1057" s="23"/>
      <c r="E1057" s="23"/>
      <c r="F1057" s="23"/>
      <c r="G1057" s="23"/>
      <c r="H1057" s="23"/>
      <c r="I1057" s="23"/>
    </row>
    <row r="1058" spans="2:9" x14ac:dyDescent="0.2">
      <c r="B1058" s="27">
        <f>BETA!P1058</f>
        <v>-2.7923880840670123E-3</v>
      </c>
      <c r="C1058" s="29">
        <f>BETA!R1058</f>
        <v>9.4558176988649415E-5</v>
      </c>
      <c r="D1058" s="23"/>
      <c r="E1058" s="23"/>
      <c r="F1058" s="23"/>
      <c r="G1058" s="23"/>
      <c r="H1058" s="23"/>
      <c r="I1058" s="23"/>
    </row>
    <row r="1059" spans="2:9" x14ac:dyDescent="0.2">
      <c r="B1059" s="27">
        <f>BETA!P1059</f>
        <v>-5.4614994436920925E-3</v>
      </c>
      <c r="C1059" s="29">
        <f>BETA!R1059</f>
        <v>-1.6589187758449569E-2</v>
      </c>
      <c r="D1059" s="23"/>
      <c r="E1059" s="23"/>
      <c r="F1059" s="23"/>
      <c r="G1059" s="23"/>
      <c r="H1059" s="23"/>
      <c r="I1059" s="23"/>
    </row>
    <row r="1060" spans="2:9" x14ac:dyDescent="0.2">
      <c r="B1060" s="27">
        <f>BETA!P1060</f>
        <v>-8.0615495071846444E-3</v>
      </c>
      <c r="C1060" s="29">
        <f>BETA!R1060</f>
        <v>-1.267370516721361E-2</v>
      </c>
      <c r="D1060" s="23"/>
      <c r="E1060" s="23"/>
      <c r="F1060" s="23"/>
      <c r="G1060" s="23"/>
      <c r="H1060" s="23"/>
      <c r="I1060" s="23"/>
    </row>
    <row r="1061" spans="2:9" x14ac:dyDescent="0.2">
      <c r="B1061" s="27">
        <f>BETA!P1061</f>
        <v>-1.1333303062206954E-2</v>
      </c>
      <c r="C1061" s="29">
        <f>BETA!R1061</f>
        <v>-1.9565093441621086E-2</v>
      </c>
      <c r="D1061" s="23"/>
      <c r="E1061" s="23"/>
      <c r="F1061" s="23"/>
      <c r="G1061" s="23"/>
      <c r="H1061" s="23"/>
      <c r="I1061" s="23"/>
    </row>
    <row r="1062" spans="2:9" x14ac:dyDescent="0.2">
      <c r="B1062" s="27">
        <f>BETA!P1062</f>
        <v>-9.4643406953319343E-3</v>
      </c>
      <c r="C1062" s="29">
        <f>BETA!R1062</f>
        <v>-6.5743836760328196E-3</v>
      </c>
      <c r="D1062" s="23"/>
      <c r="E1062" s="23"/>
      <c r="F1062" s="23"/>
      <c r="G1062" s="23"/>
      <c r="H1062" s="23"/>
      <c r="I1062" s="23"/>
    </row>
    <row r="1063" spans="2:9" x14ac:dyDescent="0.2">
      <c r="B1063" s="27">
        <f>BETA!P1063</f>
        <v>-9.8892633385691212E-3</v>
      </c>
      <c r="C1063" s="29">
        <f>BETA!R1063</f>
        <v>-1.1660767431392587E-2</v>
      </c>
      <c r="D1063" s="23"/>
      <c r="E1063" s="23"/>
      <c r="F1063" s="23"/>
      <c r="G1063" s="23"/>
      <c r="H1063" s="23"/>
      <c r="I1063" s="23"/>
    </row>
    <row r="1064" spans="2:9" x14ac:dyDescent="0.2">
      <c r="B1064" s="27">
        <f>BETA!P1064</f>
        <v>3.0413311409420451E-2</v>
      </c>
      <c r="C1064" s="29">
        <f>BETA!R1064</f>
        <v>4.478581676104585E-2</v>
      </c>
      <c r="D1064" s="23"/>
      <c r="E1064" s="23"/>
      <c r="F1064" s="23"/>
      <c r="G1064" s="23"/>
      <c r="H1064" s="23"/>
      <c r="I1064" s="23"/>
    </row>
    <row r="1065" spans="2:9" x14ac:dyDescent="0.2">
      <c r="B1065" s="27">
        <f>BETA!P1065</f>
        <v>-1.4991846797268744E-3</v>
      </c>
      <c r="C1065" s="29">
        <f>BETA!R1065</f>
        <v>-1.313823579323248E-2</v>
      </c>
      <c r="D1065" s="23"/>
      <c r="E1065" s="23"/>
      <c r="F1065" s="23"/>
      <c r="G1065" s="23"/>
      <c r="H1065" s="23"/>
      <c r="I1065" s="23"/>
    </row>
    <row r="1066" spans="2:9" x14ac:dyDescent="0.2">
      <c r="B1066" s="27">
        <f>BETA!P1066</f>
        <v>-4.785978728255702E-3</v>
      </c>
      <c r="C1066" s="29">
        <f>BETA!R1066</f>
        <v>4.0084132469918711E-3</v>
      </c>
      <c r="D1066" s="23"/>
      <c r="E1066" s="23"/>
      <c r="F1066" s="23"/>
      <c r="G1066" s="23"/>
      <c r="H1066" s="23"/>
      <c r="I1066" s="23"/>
    </row>
    <row r="1067" spans="2:9" x14ac:dyDescent="0.2">
      <c r="B1067" s="27">
        <f>BETA!P1067</f>
        <v>-8.6795251802791844E-3</v>
      </c>
      <c r="C1067" s="29">
        <f>BETA!R1067</f>
        <v>1.0868617420188752E-2</v>
      </c>
      <c r="D1067" s="23"/>
      <c r="E1067" s="23"/>
      <c r="F1067" s="23"/>
      <c r="G1067" s="23"/>
      <c r="H1067" s="23"/>
      <c r="I1067" s="23"/>
    </row>
    <row r="1068" spans="2:9" x14ac:dyDescent="0.2">
      <c r="B1068" s="27">
        <f>BETA!P1068</f>
        <v>-2.0990820862480704E-4</v>
      </c>
      <c r="C1068" s="29">
        <f>BETA!R1068</f>
        <v>1.484914959802016E-2</v>
      </c>
      <c r="D1068" s="23"/>
      <c r="E1068" s="23"/>
      <c r="F1068" s="23"/>
      <c r="G1068" s="23"/>
      <c r="H1068" s="23"/>
      <c r="I1068" s="23"/>
    </row>
    <row r="1069" spans="2:9" x14ac:dyDescent="0.2">
      <c r="B1069" s="27">
        <f>BETA!P1069</f>
        <v>-3.3447972532751574E-3</v>
      </c>
      <c r="C1069" s="29">
        <f>BETA!R1069</f>
        <v>-1.9880606753386897E-2</v>
      </c>
      <c r="D1069" s="23"/>
      <c r="E1069" s="23"/>
      <c r="F1069" s="23"/>
      <c r="G1069" s="23"/>
      <c r="H1069" s="23"/>
      <c r="I1069" s="23"/>
    </row>
    <row r="1070" spans="2:9" x14ac:dyDescent="0.2">
      <c r="B1070" s="27">
        <f>BETA!P1070</f>
        <v>-3.022632706691853E-3</v>
      </c>
      <c r="C1070" s="29">
        <f>BETA!R1070</f>
        <v>-1.6627926143804983E-2</v>
      </c>
      <c r="D1070" s="23"/>
      <c r="E1070" s="23"/>
      <c r="F1070" s="23"/>
      <c r="G1070" s="23"/>
      <c r="H1070" s="23"/>
      <c r="I1070" s="23"/>
    </row>
    <row r="1071" spans="2:9" x14ac:dyDescent="0.2">
      <c r="B1071" s="27">
        <f>BETA!P1071</f>
        <v>3.1200270184853999E-3</v>
      </c>
      <c r="C1071" s="29">
        <f>BETA!R1071</f>
        <v>8.9352059930924467E-3</v>
      </c>
      <c r="D1071" s="23"/>
      <c r="E1071" s="23"/>
      <c r="F1071" s="23"/>
      <c r="G1071" s="23"/>
      <c r="H1071" s="23"/>
      <c r="I1071" s="23"/>
    </row>
    <row r="1072" spans="2:9" x14ac:dyDescent="0.2">
      <c r="B1072" s="27">
        <f>BETA!P1072</f>
        <v>-1.0794547114086086E-2</v>
      </c>
      <c r="C1072" s="29">
        <f>BETA!R1072</f>
        <v>-6.0790460763822263E-3</v>
      </c>
      <c r="D1072" s="23"/>
      <c r="E1072" s="23"/>
      <c r="F1072" s="23"/>
      <c r="G1072" s="23"/>
      <c r="H1072" s="23"/>
      <c r="I1072" s="23"/>
    </row>
    <row r="1073" spans="2:9" x14ac:dyDescent="0.2">
      <c r="B1073" s="27">
        <f>BETA!P1073</f>
        <v>-3.9883403843029392E-3</v>
      </c>
      <c r="C1073" s="29">
        <f>BETA!R1073</f>
        <v>4.024150299725548E-3</v>
      </c>
      <c r="D1073" s="23"/>
      <c r="E1073" s="23"/>
      <c r="F1073" s="23"/>
      <c r="G1073" s="23"/>
      <c r="H1073" s="23"/>
      <c r="I1073" s="23"/>
    </row>
    <row r="1074" spans="2:9" x14ac:dyDescent="0.2">
      <c r="B1074" s="27">
        <f>BETA!P1074</f>
        <v>-7.6772746632037016E-3</v>
      </c>
      <c r="C1074" s="29">
        <f>BETA!R1074</f>
        <v>-1.6592973289579094E-2</v>
      </c>
      <c r="D1074" s="23"/>
      <c r="E1074" s="23"/>
      <c r="F1074" s="23"/>
      <c r="G1074" s="23"/>
      <c r="H1074" s="23"/>
      <c r="I1074" s="23"/>
    </row>
    <row r="1075" spans="2:9" x14ac:dyDescent="0.2">
      <c r="B1075" s="27">
        <f>BETA!P1075</f>
        <v>-9.963052888948238E-3</v>
      </c>
      <c r="C1075" s="29">
        <f>BETA!R1075</f>
        <v>-4.1066854028148858E-2</v>
      </c>
      <c r="D1075" s="23"/>
      <c r="E1075" s="23"/>
      <c r="F1075" s="23"/>
      <c r="G1075" s="23"/>
      <c r="H1075" s="23"/>
      <c r="I1075" s="23"/>
    </row>
    <row r="1076" spans="2:9" x14ac:dyDescent="0.2">
      <c r="B1076" s="27">
        <f>BETA!P1076</f>
        <v>-3.2739242980643358E-4</v>
      </c>
      <c r="C1076" s="29">
        <f>BETA!R1076</f>
        <v>-2.9096975740196033E-3</v>
      </c>
      <c r="D1076" s="23"/>
      <c r="E1076" s="23"/>
      <c r="F1076" s="23"/>
      <c r="G1076" s="23"/>
      <c r="H1076" s="23"/>
      <c r="I1076" s="23"/>
    </row>
    <row r="1077" spans="2:9" x14ac:dyDescent="0.2">
      <c r="B1077" s="27">
        <f>BETA!P1077</f>
        <v>8.3787485797590447E-4</v>
      </c>
      <c r="C1077" s="29">
        <f>BETA!R1077</f>
        <v>9.6318905278941821E-3</v>
      </c>
      <c r="D1077" s="23"/>
      <c r="E1077" s="23"/>
      <c r="F1077" s="23"/>
      <c r="G1077" s="23"/>
      <c r="H1077" s="23"/>
      <c r="I1077" s="23"/>
    </row>
    <row r="1078" spans="2:9" x14ac:dyDescent="0.2">
      <c r="B1078" s="27">
        <f>BETA!P1078</f>
        <v>-1.1389551393199427E-2</v>
      </c>
      <c r="C1078" s="29">
        <f>BETA!R1078</f>
        <v>-2.451998267627066E-2</v>
      </c>
      <c r="D1078" s="23"/>
      <c r="E1078" s="23"/>
      <c r="F1078" s="23"/>
      <c r="G1078" s="23"/>
      <c r="H1078" s="23"/>
      <c r="I1078" s="23"/>
    </row>
    <row r="1079" spans="2:9" x14ac:dyDescent="0.2">
      <c r="B1079" s="27">
        <f>BETA!P1079</f>
        <v>2.4888752129744009E-3</v>
      </c>
      <c r="C1079" s="29">
        <f>BETA!R1079</f>
        <v>4.1111110450634241E-3</v>
      </c>
      <c r="D1079" s="23"/>
      <c r="E1079" s="23"/>
      <c r="F1079" s="23"/>
      <c r="G1079" s="23"/>
      <c r="H1079" s="23"/>
      <c r="I1079" s="23"/>
    </row>
    <row r="1080" spans="2:9" x14ac:dyDescent="0.2">
      <c r="B1080" s="27">
        <f>BETA!P1080</f>
        <v>-9.8002960399979078E-3</v>
      </c>
      <c r="C1080" s="29">
        <f>BETA!R1080</f>
        <v>-5.4852458207731315E-3</v>
      </c>
      <c r="D1080" s="23"/>
      <c r="E1080" s="23"/>
      <c r="F1080" s="23"/>
      <c r="G1080" s="23"/>
      <c r="H1080" s="23"/>
      <c r="I1080" s="23"/>
    </row>
    <row r="1081" spans="2:9" x14ac:dyDescent="0.2">
      <c r="B1081" s="27">
        <f>BETA!P1081</f>
        <v>1.5731194600738393E-2</v>
      </c>
      <c r="C1081" s="29">
        <f>BETA!R1081</f>
        <v>1.1568117225033606E-2</v>
      </c>
      <c r="D1081" s="23"/>
      <c r="E1081" s="23"/>
      <c r="F1081" s="23"/>
      <c r="G1081" s="23"/>
      <c r="H1081" s="23"/>
      <c r="I1081" s="23"/>
    </row>
    <row r="1082" spans="2:9" x14ac:dyDescent="0.2">
      <c r="B1082" s="27">
        <f>BETA!P1082</f>
        <v>-1.0064851205708802E-2</v>
      </c>
      <c r="C1082" s="29">
        <f>BETA!R1082</f>
        <v>-2.1026713700026428E-2</v>
      </c>
      <c r="D1082" s="23"/>
      <c r="E1082" s="23"/>
      <c r="F1082" s="23"/>
      <c r="G1082" s="23"/>
      <c r="H1082" s="23"/>
      <c r="I1082" s="23"/>
    </row>
    <row r="1083" spans="2:9" x14ac:dyDescent="0.2">
      <c r="B1083" s="27">
        <f>BETA!P1083</f>
        <v>-4.4315972817203344E-3</v>
      </c>
      <c r="C1083" s="29">
        <f>BETA!R1083</f>
        <v>2.5200342462954894E-2</v>
      </c>
      <c r="D1083" s="23"/>
      <c r="E1083" s="23"/>
      <c r="F1083" s="23"/>
      <c r="G1083" s="23"/>
      <c r="H1083" s="23"/>
      <c r="I1083" s="23"/>
    </row>
    <row r="1084" spans="2:9" x14ac:dyDescent="0.2">
      <c r="B1084" s="27">
        <f>BETA!P1084</f>
        <v>-6.4536773769141367E-3</v>
      </c>
      <c r="C1084" s="29">
        <f>BETA!R1084</f>
        <v>-3.024143292297091E-3</v>
      </c>
      <c r="D1084" s="23"/>
      <c r="E1084" s="23"/>
      <c r="F1084" s="23"/>
      <c r="G1084" s="23"/>
      <c r="H1084" s="23"/>
      <c r="I1084" s="23"/>
    </row>
    <row r="1085" spans="2:9" x14ac:dyDescent="0.2">
      <c r="B1085" s="27">
        <f>BETA!P1085</f>
        <v>1.3217096801771791E-2</v>
      </c>
      <c r="C1085" s="29">
        <f>BETA!R1085</f>
        <v>3.871847819721682E-2</v>
      </c>
      <c r="D1085" s="23"/>
      <c r="E1085" s="23"/>
      <c r="F1085" s="23"/>
      <c r="G1085" s="23"/>
      <c r="H1085" s="23"/>
      <c r="I1085" s="23"/>
    </row>
    <row r="1086" spans="2:9" x14ac:dyDescent="0.2">
      <c r="B1086" s="27">
        <f>BETA!P1086</f>
        <v>-5.1590465165364295E-3</v>
      </c>
      <c r="C1086" s="29">
        <f>BETA!R1086</f>
        <v>-2.2865688040115257E-2</v>
      </c>
      <c r="D1086" s="23"/>
      <c r="E1086" s="23"/>
      <c r="F1086" s="23"/>
      <c r="G1086" s="23"/>
      <c r="H1086" s="23"/>
      <c r="I1086" s="23"/>
    </row>
    <row r="1087" spans="2:9" x14ac:dyDescent="0.2">
      <c r="B1087" s="27">
        <f>BETA!P1087</f>
        <v>-7.1864111244033368E-3</v>
      </c>
      <c r="C1087" s="29">
        <f>BETA!R1087</f>
        <v>1.0274325366978873E-3</v>
      </c>
      <c r="D1087" s="23"/>
      <c r="E1087" s="23"/>
      <c r="F1087" s="23"/>
      <c r="G1087" s="23"/>
      <c r="H1087" s="23"/>
      <c r="I1087" s="23"/>
    </row>
    <row r="1088" spans="2:9" x14ac:dyDescent="0.2">
      <c r="B1088" s="27">
        <f>BETA!P1088</f>
        <v>-4.4781380696320271E-3</v>
      </c>
      <c r="C1088" s="29">
        <f>BETA!R1088</f>
        <v>-2.7764941482920952E-3</v>
      </c>
      <c r="D1088" s="23"/>
      <c r="E1088" s="23"/>
      <c r="F1088" s="23"/>
      <c r="G1088" s="23"/>
      <c r="H1088" s="23"/>
      <c r="I1088" s="23"/>
    </row>
    <row r="1089" spans="2:9" x14ac:dyDescent="0.2">
      <c r="B1089" s="27">
        <f>BETA!P1089</f>
        <v>-1.9771852562643927E-3</v>
      </c>
      <c r="C1089" s="29">
        <f>BETA!R1089</f>
        <v>-1.8394906829583092E-2</v>
      </c>
      <c r="D1089" s="23"/>
      <c r="E1089" s="23"/>
      <c r="F1089" s="23"/>
      <c r="G1089" s="23"/>
      <c r="H1089" s="23"/>
      <c r="I1089" s="23"/>
    </row>
    <row r="1090" spans="2:9" x14ac:dyDescent="0.2">
      <c r="B1090" s="27">
        <f>BETA!P1090</f>
        <v>5.4394075702967944E-3</v>
      </c>
      <c r="C1090" s="29">
        <f>BETA!R1090</f>
        <v>2.0452309057218156E-2</v>
      </c>
      <c r="D1090" s="23"/>
      <c r="E1090" s="23"/>
      <c r="F1090" s="23"/>
      <c r="G1090" s="23"/>
      <c r="H1090" s="23"/>
      <c r="I1090" s="23"/>
    </row>
    <row r="1091" spans="2:9" x14ac:dyDescent="0.2">
      <c r="B1091" s="27">
        <f>BETA!P1091</f>
        <v>-7.2756208615917892E-3</v>
      </c>
      <c r="C1091" s="29">
        <f>BETA!R1091</f>
        <v>-5.5647299410465064E-3</v>
      </c>
      <c r="D1091" s="23"/>
      <c r="E1091" s="23"/>
      <c r="F1091" s="23"/>
      <c r="G1091" s="23"/>
      <c r="H1091" s="23"/>
      <c r="I1091" s="23"/>
    </row>
    <row r="1092" spans="2:9" x14ac:dyDescent="0.2">
      <c r="B1092" s="27">
        <f>BETA!P1092</f>
        <v>-1.5842412650034155E-2</v>
      </c>
      <c r="C1092" s="29">
        <f>BETA!R1092</f>
        <v>-4.4696045413997722E-2</v>
      </c>
      <c r="D1092" s="23"/>
      <c r="E1092" s="23"/>
      <c r="F1092" s="23"/>
      <c r="G1092" s="23"/>
      <c r="H1092" s="23"/>
      <c r="I1092" s="23"/>
    </row>
    <row r="1093" spans="2:9" x14ac:dyDescent="0.2">
      <c r="B1093" s="27">
        <f>BETA!P1093</f>
        <v>-1.6673742065693931E-2</v>
      </c>
      <c r="C1093" s="29">
        <f>BETA!R1093</f>
        <v>-4.3960695078472049E-2</v>
      </c>
      <c r="D1093" s="23"/>
      <c r="E1093" s="23"/>
      <c r="F1093" s="23"/>
      <c r="G1093" s="23"/>
      <c r="H1093" s="23"/>
      <c r="I1093" s="23"/>
    </row>
    <row r="1094" spans="2:9" x14ac:dyDescent="0.2">
      <c r="B1094" s="27">
        <f>BETA!P1094</f>
        <v>-1.3285756161662119E-2</v>
      </c>
      <c r="C1094" s="29">
        <f>BETA!R1094</f>
        <v>-9.758389022244145E-3</v>
      </c>
      <c r="D1094" s="23"/>
      <c r="E1094" s="23"/>
      <c r="F1094" s="23"/>
      <c r="G1094" s="23"/>
      <c r="H1094" s="23"/>
      <c r="I1094" s="23"/>
    </row>
    <row r="1095" spans="2:9" x14ac:dyDescent="0.2">
      <c r="B1095" s="27">
        <f>BETA!P1095</f>
        <v>-1.7668900033002009E-2</v>
      </c>
      <c r="C1095" s="29">
        <f>BETA!R1095</f>
        <v>-3.3122067857407475E-3</v>
      </c>
      <c r="D1095" s="23"/>
      <c r="E1095" s="23"/>
      <c r="F1095" s="23"/>
      <c r="G1095" s="23"/>
      <c r="H1095" s="23"/>
      <c r="I1095" s="23"/>
    </row>
    <row r="1096" spans="2:9" x14ac:dyDescent="0.2">
      <c r="B1096" s="27">
        <f>BETA!P1096</f>
        <v>-8.7790371780103772E-3</v>
      </c>
      <c r="C1096" s="29">
        <f>BETA!R1096</f>
        <v>1.5439062487831424E-2</v>
      </c>
      <c r="D1096" s="23"/>
      <c r="E1096" s="23"/>
      <c r="F1096" s="23"/>
      <c r="G1096" s="23"/>
      <c r="H1096" s="23"/>
      <c r="I1096" s="23"/>
    </row>
    <row r="1097" spans="2:9" x14ac:dyDescent="0.2">
      <c r="B1097" s="27">
        <f>BETA!P1097</f>
        <v>-1.2585972633747682E-2</v>
      </c>
      <c r="C1097" s="29">
        <f>BETA!R1097</f>
        <v>-6.1321890874318954E-2</v>
      </c>
      <c r="D1097" s="23"/>
      <c r="E1097" s="23"/>
      <c r="F1097" s="23"/>
      <c r="G1097" s="23"/>
      <c r="H1097" s="23"/>
      <c r="I1097" s="23"/>
    </row>
    <row r="1098" spans="2:9" x14ac:dyDescent="0.2">
      <c r="B1098" s="27">
        <f>BETA!P1098</f>
        <v>-3.6161565593021364E-3</v>
      </c>
      <c r="C1098" s="29">
        <f>BETA!R1098</f>
        <v>-6.137349479764867E-2</v>
      </c>
      <c r="D1098" s="23"/>
      <c r="E1098" s="23"/>
      <c r="F1098" s="23"/>
      <c r="G1098" s="23"/>
      <c r="H1098" s="23"/>
      <c r="I1098" s="23"/>
    </row>
    <row r="1099" spans="2:9" x14ac:dyDescent="0.2">
      <c r="B1099" s="27">
        <f>BETA!P1099</f>
        <v>3.4217093227517908E-3</v>
      </c>
      <c r="C1099" s="29">
        <f>BETA!R1099</f>
        <v>1.842323401041197E-2</v>
      </c>
      <c r="D1099" s="23"/>
      <c r="E1099" s="23"/>
      <c r="F1099" s="23"/>
      <c r="G1099" s="23"/>
      <c r="H1099" s="23"/>
      <c r="I1099" s="23"/>
    </row>
    <row r="1100" spans="2:9" x14ac:dyDescent="0.2">
      <c r="B1100" s="27">
        <f>BETA!P1100</f>
        <v>4.3330052828068136E-3</v>
      </c>
      <c r="C1100" s="29">
        <f>BETA!R1100</f>
        <v>-9.6740499424838814E-3</v>
      </c>
      <c r="D1100" s="23"/>
      <c r="E1100" s="23"/>
      <c r="F1100" s="23"/>
      <c r="G1100" s="23"/>
      <c r="H1100" s="23"/>
      <c r="I1100" s="23"/>
    </row>
    <row r="1101" spans="2:9" x14ac:dyDescent="0.2">
      <c r="B1101" s="27">
        <f>BETA!P1101</f>
        <v>1.490843150506432E-2</v>
      </c>
      <c r="C1101" s="29">
        <f>BETA!R1101</f>
        <v>3.4494735131898047E-2</v>
      </c>
      <c r="D1101" s="23"/>
      <c r="E1101" s="23"/>
      <c r="F1101" s="23"/>
      <c r="G1101" s="23"/>
      <c r="H1101" s="23"/>
      <c r="I1101" s="23"/>
    </row>
    <row r="1102" spans="2:9" x14ac:dyDescent="0.2">
      <c r="B1102" s="27">
        <f>BETA!P1102</f>
        <v>-9.3371498859353141E-3</v>
      </c>
      <c r="C1102" s="29">
        <f>BETA!R1102</f>
        <v>-1.3507081578225045E-2</v>
      </c>
      <c r="D1102" s="23"/>
      <c r="E1102" s="23"/>
      <c r="F1102" s="23"/>
      <c r="G1102" s="23"/>
      <c r="H1102" s="23"/>
      <c r="I1102" s="23"/>
    </row>
    <row r="1103" spans="2:9" x14ac:dyDescent="0.2">
      <c r="B1103" s="27">
        <f>BETA!P1103</f>
        <v>1.3361409204454087E-2</v>
      </c>
      <c r="C1103" s="29">
        <f>BETA!R1103</f>
        <v>3.0438191069032842E-2</v>
      </c>
      <c r="D1103" s="23"/>
      <c r="E1103" s="23"/>
      <c r="F1103" s="23"/>
      <c r="G1103" s="23"/>
      <c r="H1103" s="23"/>
      <c r="I1103" s="23"/>
    </row>
    <row r="1104" spans="2:9" x14ac:dyDescent="0.2">
      <c r="B1104" s="27">
        <f>BETA!P1104</f>
        <v>-3.1266338216302475E-3</v>
      </c>
      <c r="C1104" s="29">
        <f>BETA!R1104</f>
        <v>-9.760877640949836E-3</v>
      </c>
      <c r="D1104" s="23"/>
      <c r="E1104" s="23"/>
      <c r="F1104" s="23"/>
      <c r="G1104" s="23"/>
      <c r="H1104" s="23"/>
      <c r="I1104" s="23"/>
    </row>
    <row r="1105" spans="2:9" x14ac:dyDescent="0.2">
      <c r="B1105" s="27">
        <f>BETA!P1105</f>
        <v>3.6625534076968865E-3</v>
      </c>
      <c r="C1105" s="29">
        <f>BETA!R1105</f>
        <v>1.7763309119026568E-2</v>
      </c>
      <c r="D1105" s="23"/>
      <c r="E1105" s="23"/>
      <c r="F1105" s="23"/>
      <c r="G1105" s="23"/>
      <c r="H1105" s="23"/>
      <c r="I1105" s="23"/>
    </row>
    <row r="1106" spans="2:9" x14ac:dyDescent="0.2">
      <c r="B1106" s="27">
        <f>BETA!P1106</f>
        <v>-4.0107532157593797E-3</v>
      </c>
      <c r="C1106" s="29">
        <f>BETA!R1106</f>
        <v>-1.3654542009391714E-2</v>
      </c>
      <c r="D1106" s="23"/>
      <c r="E1106" s="23"/>
      <c r="F1106" s="23"/>
      <c r="G1106" s="23"/>
      <c r="H1106" s="23"/>
      <c r="I1106" s="23"/>
    </row>
    <row r="1107" spans="2:9" x14ac:dyDescent="0.2">
      <c r="B1107" s="27">
        <f>BETA!P1107</f>
        <v>-2.7852725420488035E-3</v>
      </c>
      <c r="C1107" s="29">
        <f>BETA!R1107</f>
        <v>6.0118012012203847E-3</v>
      </c>
      <c r="D1107" s="23"/>
      <c r="E1107" s="23"/>
      <c r="F1107" s="23"/>
      <c r="G1107" s="23"/>
      <c r="H1107" s="23"/>
      <c r="I1107" s="23"/>
    </row>
    <row r="1108" spans="2:9" x14ac:dyDescent="0.2">
      <c r="B1108" s="27">
        <f>BETA!P1108</f>
        <v>-1.1157793879839126E-2</v>
      </c>
      <c r="C1108" s="29">
        <f>BETA!R1108</f>
        <v>-5.1659296575028608E-2</v>
      </c>
      <c r="D1108" s="23"/>
      <c r="E1108" s="23"/>
      <c r="F1108" s="23"/>
      <c r="G1108" s="23"/>
      <c r="H1108" s="23"/>
      <c r="I1108" s="23"/>
    </row>
    <row r="1109" spans="2:9" x14ac:dyDescent="0.2">
      <c r="B1109" s="27">
        <f>BETA!P1109</f>
        <v>-6.3873146733609883E-3</v>
      </c>
      <c r="C1109" s="29">
        <f>BETA!R1109</f>
        <v>-1.2959144642505228E-2</v>
      </c>
      <c r="D1109" s="23"/>
      <c r="E1109" s="23"/>
      <c r="F1109" s="23"/>
      <c r="G1109" s="23"/>
      <c r="H1109" s="23"/>
      <c r="I1109" s="23"/>
    </row>
    <row r="1110" spans="2:9" x14ac:dyDescent="0.2">
      <c r="B1110" s="27">
        <f>BETA!P1110</f>
        <v>2.6486602640625578E-2</v>
      </c>
      <c r="C1110" s="29">
        <f>BETA!R1110</f>
        <v>3.961410418903908E-2</v>
      </c>
      <c r="D1110" s="23"/>
      <c r="E1110" s="23"/>
      <c r="F1110" s="23"/>
      <c r="G1110" s="23"/>
      <c r="H1110" s="23"/>
      <c r="I1110" s="23"/>
    </row>
    <row r="1111" spans="2:9" x14ac:dyDescent="0.2">
      <c r="B1111" s="27">
        <f>BETA!P1111</f>
        <v>-4.1569571131321445E-3</v>
      </c>
      <c r="C1111" s="29">
        <f>BETA!R1111</f>
        <v>-2.6276338982914517E-2</v>
      </c>
      <c r="D1111" s="23"/>
      <c r="E1111" s="23"/>
      <c r="F1111" s="23"/>
      <c r="G1111" s="23"/>
      <c r="H1111" s="23"/>
      <c r="I1111" s="23"/>
    </row>
    <row r="1112" spans="2:9" x14ac:dyDescent="0.2">
      <c r="B1112" s="27">
        <f>BETA!P1112</f>
        <v>-7.8084883043696204E-4</v>
      </c>
      <c r="C1112" s="29">
        <f>BETA!R1112</f>
        <v>1.949330748796638E-2</v>
      </c>
      <c r="D1112" s="23"/>
      <c r="E1112" s="23"/>
      <c r="F1112" s="23"/>
      <c r="G1112" s="23"/>
      <c r="H1112" s="23"/>
      <c r="I1112" s="23"/>
    </row>
    <row r="1113" spans="2:9" x14ac:dyDescent="0.2">
      <c r="B1113" s="27">
        <f>BETA!P1113</f>
        <v>-2.0790779355467992E-3</v>
      </c>
      <c r="C1113" s="29">
        <f>BETA!R1113</f>
        <v>-6.3310992926402946E-3</v>
      </c>
      <c r="D1113" s="23"/>
      <c r="E1113" s="23"/>
      <c r="F1113" s="23"/>
      <c r="G1113" s="23"/>
      <c r="H1113" s="23"/>
      <c r="I1113" s="23"/>
    </row>
    <row r="1114" spans="2:9" x14ac:dyDescent="0.2">
      <c r="B1114" s="27">
        <f>BETA!P1114</f>
        <v>-8.1004595016203867E-3</v>
      </c>
      <c r="C1114" s="29">
        <f>BETA!R1114</f>
        <v>-3.5491684593414709E-2</v>
      </c>
      <c r="D1114" s="23"/>
      <c r="E1114" s="23"/>
      <c r="F1114" s="23"/>
      <c r="G1114" s="23"/>
      <c r="H1114" s="23"/>
      <c r="I1114" s="23"/>
    </row>
    <row r="1115" spans="2:9" x14ac:dyDescent="0.2">
      <c r="B1115" s="27">
        <f>BETA!P1115</f>
        <v>-7.5871923895897324E-3</v>
      </c>
      <c r="C1115" s="29">
        <f>BETA!R1115</f>
        <v>-1.2595115537471601E-2</v>
      </c>
      <c r="D1115" s="23"/>
      <c r="E1115" s="23"/>
      <c r="F1115" s="23"/>
      <c r="G1115" s="23"/>
      <c r="H1115" s="23"/>
      <c r="I1115" s="23"/>
    </row>
    <row r="1116" spans="2:9" x14ac:dyDescent="0.2">
      <c r="B1116" s="27">
        <f>BETA!P1116</f>
        <v>-7.6618754973732158E-3</v>
      </c>
      <c r="C1116" s="29">
        <f>BETA!R1116</f>
        <v>-5.3717783938808817E-3</v>
      </c>
      <c r="D1116" s="23"/>
      <c r="E1116" s="23"/>
      <c r="F1116" s="23"/>
      <c r="G1116" s="23"/>
      <c r="H1116" s="23"/>
      <c r="I1116" s="23"/>
    </row>
    <row r="1117" spans="2:9" x14ac:dyDescent="0.2">
      <c r="B1117" s="27">
        <f>BETA!P1117</f>
        <v>-1.5299680589690829E-2</v>
      </c>
      <c r="C1117" s="29">
        <f>BETA!R1117</f>
        <v>-1.9902474634936943E-2</v>
      </c>
      <c r="D1117" s="23"/>
      <c r="E1117" s="23"/>
      <c r="F1117" s="23"/>
      <c r="G1117" s="23"/>
      <c r="H1117" s="23"/>
      <c r="I1117" s="23"/>
    </row>
    <row r="1118" spans="2:9" x14ac:dyDescent="0.2">
      <c r="B1118" s="27">
        <f>BETA!P1118</f>
        <v>-7.1236899328984962E-3</v>
      </c>
      <c r="C1118" s="29">
        <f>BETA!R1118</f>
        <v>-1.0507977598415206E-2</v>
      </c>
      <c r="D1118" s="23"/>
      <c r="E1118" s="23"/>
      <c r="F1118" s="23"/>
      <c r="G1118" s="23"/>
      <c r="H1118" s="23"/>
      <c r="I1118" s="23"/>
    </row>
    <row r="1119" spans="2:9" x14ac:dyDescent="0.2">
      <c r="B1119" s="27">
        <f>BETA!P1119</f>
        <v>-1.6391174346446397E-2</v>
      </c>
      <c r="C1119" s="29">
        <f>BETA!R1119</f>
        <v>-3.9925186588545075E-2</v>
      </c>
      <c r="D1119" s="23"/>
      <c r="E1119" s="23"/>
      <c r="F1119" s="23"/>
      <c r="G1119" s="23"/>
      <c r="H1119" s="23"/>
      <c r="I1119" s="23"/>
    </row>
    <row r="1120" spans="2:9" x14ac:dyDescent="0.2">
      <c r="B1120" s="27">
        <f>BETA!P1120</f>
        <v>-2.4910209531134272E-3</v>
      </c>
      <c r="C1120" s="29">
        <f>BETA!R1120</f>
        <v>6.4625119549670505E-3</v>
      </c>
      <c r="D1120" s="23"/>
      <c r="E1120" s="23"/>
      <c r="F1120" s="23"/>
      <c r="G1120" s="23"/>
      <c r="H1120" s="23"/>
      <c r="I1120" s="23"/>
    </row>
    <row r="1121" spans="2:9" x14ac:dyDescent="0.2">
      <c r="B1121" s="27">
        <f>BETA!P1121</f>
        <v>2.2144734758522451E-4</v>
      </c>
      <c r="C1121" s="29">
        <f>BETA!R1121</f>
        <v>1.6527006269731689E-2</v>
      </c>
      <c r="D1121" s="23"/>
      <c r="E1121" s="23"/>
      <c r="F1121" s="23"/>
      <c r="G1121" s="23"/>
      <c r="H1121" s="23"/>
      <c r="I1121" s="23"/>
    </row>
    <row r="1122" spans="2:9" x14ac:dyDescent="0.2">
      <c r="B1122" s="27">
        <f>BETA!P1122</f>
        <v>-1.5735171900797158E-2</v>
      </c>
      <c r="C1122" s="29">
        <f>BETA!R1122</f>
        <v>-4.033428059783107E-2</v>
      </c>
      <c r="D1122" s="23"/>
      <c r="E1122" s="23"/>
      <c r="F1122" s="23"/>
      <c r="G1122" s="23"/>
      <c r="H1122" s="23"/>
      <c r="I1122" s="23"/>
    </row>
    <row r="1123" spans="2:9" x14ac:dyDescent="0.2">
      <c r="B1123" s="27">
        <f>BETA!P1123</f>
        <v>-2.2587773329837479E-2</v>
      </c>
      <c r="C1123" s="29">
        <f>BETA!R1123</f>
        <v>-3.7850649681030482E-2</v>
      </c>
      <c r="D1123" s="23"/>
      <c r="E1123" s="23"/>
      <c r="F1123" s="23"/>
      <c r="G1123" s="23"/>
      <c r="H1123" s="23"/>
      <c r="I1123" s="23"/>
    </row>
    <row r="1124" spans="2:9" x14ac:dyDescent="0.2">
      <c r="B1124" s="27">
        <f>BETA!P1124</f>
        <v>3.0042401075950527E-2</v>
      </c>
      <c r="C1124" s="29">
        <f>BETA!R1124</f>
        <v>4.69870444265688E-2</v>
      </c>
      <c r="D1124" s="23"/>
      <c r="E1124" s="23"/>
      <c r="F1124" s="23"/>
      <c r="G1124" s="23"/>
      <c r="H1124" s="23"/>
      <c r="I1124" s="23"/>
    </row>
    <row r="1125" spans="2:9" x14ac:dyDescent="0.2">
      <c r="B1125" s="27">
        <f>BETA!P1125</f>
        <v>1.7415872576175744E-3</v>
      </c>
      <c r="C1125" s="29">
        <f>BETA!R1125</f>
        <v>7.2212703183678973E-3</v>
      </c>
      <c r="D1125" s="23"/>
      <c r="E1125" s="23"/>
      <c r="F1125" s="23"/>
      <c r="G1125" s="23"/>
      <c r="H1125" s="23"/>
      <c r="I1125" s="23"/>
    </row>
    <row r="1126" spans="2:9" x14ac:dyDescent="0.2">
      <c r="B1126" s="27">
        <f>BETA!P1126</f>
        <v>7.9205125493248488E-3</v>
      </c>
      <c r="C1126" s="29">
        <f>BETA!R1126</f>
        <v>-1.0495061584793446E-2</v>
      </c>
      <c r="D1126" s="23"/>
      <c r="E1126" s="23"/>
      <c r="F1126" s="23"/>
      <c r="G1126" s="23"/>
      <c r="H1126" s="23"/>
      <c r="I1126" s="23"/>
    </row>
    <row r="1127" spans="2:9" x14ac:dyDescent="0.2">
      <c r="B1127" s="27">
        <f>BETA!P1127</f>
        <v>2.1116300277103938E-2</v>
      </c>
      <c r="C1127" s="29">
        <f>BETA!R1127</f>
        <v>5.2354892084763377E-2</v>
      </c>
      <c r="D1127" s="23"/>
      <c r="E1127" s="23"/>
      <c r="F1127" s="23"/>
      <c r="G1127" s="23"/>
      <c r="H1127" s="23"/>
      <c r="I1127" s="23"/>
    </row>
    <row r="1128" spans="2:9" x14ac:dyDescent="0.2">
      <c r="B1128" s="27">
        <f>BETA!P1128</f>
        <v>3.4443682272779041E-3</v>
      </c>
      <c r="C1128" s="29">
        <f>BETA!R1128</f>
        <v>-1.4894051903686578E-3</v>
      </c>
      <c r="D1128" s="23"/>
      <c r="E1128" s="23"/>
      <c r="F1128" s="23"/>
      <c r="G1128" s="23"/>
      <c r="H1128" s="23"/>
      <c r="I1128" s="23"/>
    </row>
    <row r="1129" spans="2:9" x14ac:dyDescent="0.2">
      <c r="B1129" s="27">
        <f>BETA!P1129</f>
        <v>8.2521893850373128E-3</v>
      </c>
      <c r="C1129" s="29">
        <f>BETA!R1129</f>
        <v>1.5329061759114438E-2</v>
      </c>
      <c r="D1129" s="23"/>
      <c r="E1129" s="23"/>
      <c r="F1129" s="23"/>
      <c r="G1129" s="23"/>
      <c r="H1129" s="23"/>
      <c r="I1129" s="23"/>
    </row>
    <row r="1130" spans="2:9" x14ac:dyDescent="0.2">
      <c r="B1130" s="27">
        <f>BETA!P1130</f>
        <v>-6.5988558117966965E-3</v>
      </c>
      <c r="C1130" s="29">
        <f>BETA!R1130</f>
        <v>-8.4422611961633646E-3</v>
      </c>
      <c r="D1130" s="23"/>
      <c r="E1130" s="23"/>
      <c r="F1130" s="23"/>
      <c r="G1130" s="23"/>
      <c r="H1130" s="23"/>
      <c r="I1130" s="23"/>
    </row>
    <row r="1131" spans="2:9" x14ac:dyDescent="0.2">
      <c r="B1131" s="27">
        <f>BETA!P1131</f>
        <v>-7.3963415798408731E-3</v>
      </c>
      <c r="C1131" s="29">
        <f>BETA!R1131</f>
        <v>-2.1354092610534964E-2</v>
      </c>
      <c r="D1131" s="23"/>
      <c r="E1131" s="23"/>
      <c r="F1131" s="23"/>
      <c r="G1131" s="23"/>
      <c r="H1131" s="23"/>
      <c r="I1131" s="23"/>
    </row>
    <row r="1132" spans="2:9" x14ac:dyDescent="0.2">
      <c r="B1132" s="27">
        <f>BETA!P1132</f>
        <v>2.5233491349336561E-3</v>
      </c>
      <c r="C1132" s="29">
        <f>BETA!R1132</f>
        <v>1.8524092743198304E-2</v>
      </c>
      <c r="D1132" s="23"/>
      <c r="E1132" s="23"/>
      <c r="F1132" s="23"/>
      <c r="G1132" s="23"/>
      <c r="H1132" s="23"/>
      <c r="I1132" s="23"/>
    </row>
    <row r="1133" spans="2:9" x14ac:dyDescent="0.2">
      <c r="B1133" s="27">
        <f>BETA!P1133</f>
        <v>-3.6630475497589183E-4</v>
      </c>
      <c r="C1133" s="29">
        <f>BETA!R1133</f>
        <v>5.3966542054492282E-4</v>
      </c>
      <c r="D1133" s="23"/>
      <c r="E1133" s="23"/>
      <c r="F1133" s="23"/>
      <c r="G1133" s="23"/>
      <c r="H1133" s="23"/>
      <c r="I1133" s="23"/>
    </row>
    <row r="1134" spans="2:9" x14ac:dyDescent="0.2">
      <c r="B1134" s="27">
        <f>BETA!P1134</f>
        <v>-1.6782541676922662E-2</v>
      </c>
      <c r="C1134" s="29">
        <f>BETA!R1134</f>
        <v>-8.3977196751545552E-3</v>
      </c>
      <c r="D1134" s="23"/>
      <c r="E1134" s="23"/>
      <c r="F1134" s="23"/>
      <c r="G1134" s="23"/>
      <c r="H1134" s="23"/>
      <c r="I1134" s="23"/>
    </row>
    <row r="1135" spans="2:9" x14ac:dyDescent="0.2">
      <c r="B1135" s="27">
        <f>BETA!P1135</f>
        <v>4.4783678452894179E-3</v>
      </c>
      <c r="C1135" s="29">
        <f>BETA!R1135</f>
        <v>2.1795562098391164E-2</v>
      </c>
      <c r="D1135" s="23"/>
      <c r="E1135" s="23"/>
      <c r="F1135" s="23"/>
      <c r="G1135" s="23"/>
      <c r="H1135" s="23"/>
      <c r="I1135" s="23"/>
    </row>
    <row r="1136" spans="2:9" x14ac:dyDescent="0.2">
      <c r="B1136" s="27">
        <f>BETA!P1136</f>
        <v>1.3513483890492716E-3</v>
      </c>
      <c r="C1136" s="29">
        <f>BETA!R1136</f>
        <v>-6.140721472300964E-3</v>
      </c>
      <c r="D1136" s="23"/>
      <c r="E1136" s="23"/>
      <c r="F1136" s="23"/>
      <c r="G1136" s="23"/>
      <c r="H1136" s="23"/>
      <c r="I1136" s="23"/>
    </row>
    <row r="1137" spans="2:9" x14ac:dyDescent="0.2">
      <c r="B1137" s="27">
        <f>BETA!P1137</f>
        <v>-1.5643236397581417E-3</v>
      </c>
      <c r="C1137" s="29">
        <f>BETA!R1137</f>
        <v>-2.2789741078856687E-3</v>
      </c>
      <c r="D1137" s="23"/>
      <c r="E1137" s="23"/>
      <c r="F1137" s="23"/>
      <c r="G1137" s="23"/>
      <c r="H1137" s="23"/>
      <c r="I1137" s="23"/>
    </row>
    <row r="1138" spans="2:9" x14ac:dyDescent="0.2">
      <c r="B1138" s="27">
        <f>BETA!P1138</f>
        <v>1.63875782139455E-2</v>
      </c>
      <c r="C1138" s="29">
        <f>BETA!R1138</f>
        <v>2.7010777538056627E-2</v>
      </c>
      <c r="D1138" s="23"/>
      <c r="E1138" s="23"/>
      <c r="F1138" s="23"/>
      <c r="G1138" s="23"/>
      <c r="H1138" s="23"/>
      <c r="I1138" s="23"/>
    </row>
    <row r="1139" spans="2:9" x14ac:dyDescent="0.2">
      <c r="B1139" s="27">
        <f>BETA!P1139</f>
        <v>2.4358026961122203E-3</v>
      </c>
      <c r="C1139" s="29">
        <f>BETA!R1139</f>
        <v>2.4899693153414847E-2</v>
      </c>
      <c r="D1139" s="23"/>
      <c r="E1139" s="23"/>
      <c r="F1139" s="23"/>
      <c r="G1139" s="23"/>
      <c r="H1139" s="23"/>
      <c r="I1139" s="23"/>
    </row>
    <row r="1140" spans="2:9" x14ac:dyDescent="0.2">
      <c r="B1140" s="27">
        <f>BETA!P1140</f>
        <v>-4.7502981802076188E-3</v>
      </c>
      <c r="C1140" s="29">
        <f>BETA!R1140</f>
        <v>-3.7020531206849601E-3</v>
      </c>
      <c r="D1140" s="23"/>
      <c r="E1140" s="23"/>
      <c r="F1140" s="23"/>
      <c r="G1140" s="23"/>
      <c r="H1140" s="23"/>
      <c r="I1140" s="23"/>
    </row>
    <row r="1141" spans="2:9" x14ac:dyDescent="0.2">
      <c r="B1141" s="27">
        <f>BETA!P1141</f>
        <v>-7.0299063816340645E-3</v>
      </c>
      <c r="C1141" s="29">
        <f>BETA!R1141</f>
        <v>9.2929190179920126E-3</v>
      </c>
      <c r="D1141" s="23"/>
      <c r="E1141" s="23"/>
      <c r="F1141" s="23"/>
      <c r="G1141" s="23"/>
      <c r="H1141" s="23"/>
      <c r="I1141" s="23"/>
    </row>
    <row r="1142" spans="2:9" x14ac:dyDescent="0.2">
      <c r="B1142" s="27">
        <f>BETA!P1142</f>
        <v>2.1487824740618815E-2</v>
      </c>
      <c r="C1142" s="29">
        <f>BETA!R1142</f>
        <v>3.7552590964310288E-2</v>
      </c>
      <c r="D1142" s="23"/>
      <c r="E1142" s="23"/>
      <c r="F1142" s="23"/>
      <c r="G1142" s="23"/>
      <c r="H1142" s="23"/>
      <c r="I1142" s="23"/>
    </row>
    <row r="1143" spans="2:9" x14ac:dyDescent="0.2">
      <c r="B1143" s="27">
        <f>BETA!P1143</f>
        <v>-9.0058253814646067E-3</v>
      </c>
      <c r="C1143" s="29">
        <f>BETA!R1143</f>
        <v>-4.3653270790579443E-2</v>
      </c>
      <c r="D1143" s="23"/>
      <c r="E1143" s="23"/>
      <c r="F1143" s="23"/>
      <c r="G1143" s="23"/>
      <c r="H1143" s="23"/>
      <c r="I1143" s="23"/>
    </row>
    <row r="1144" spans="2:9" x14ac:dyDescent="0.2">
      <c r="B1144" s="27">
        <f>BETA!P1144</f>
        <v>-1.011672173050528E-3</v>
      </c>
      <c r="C1144" s="29">
        <f>BETA!R1144</f>
        <v>-7.2932317392507395E-3</v>
      </c>
      <c r="D1144" s="23"/>
      <c r="E1144" s="23"/>
      <c r="F1144" s="23"/>
      <c r="G1144" s="23"/>
      <c r="H1144" s="23"/>
      <c r="I1144" s="23"/>
    </row>
    <row r="1145" spans="2:9" x14ac:dyDescent="0.2">
      <c r="B1145" s="27">
        <f>BETA!P1145</f>
        <v>-5.9047013229635162E-3</v>
      </c>
      <c r="C1145" s="29">
        <f>BETA!R1145</f>
        <v>-7.7349876434022269E-3</v>
      </c>
      <c r="D1145" s="23"/>
      <c r="E1145" s="23"/>
      <c r="F1145" s="23"/>
      <c r="G1145" s="23"/>
      <c r="H1145" s="23"/>
      <c r="I1145" s="23"/>
    </row>
    <row r="1146" spans="2:9" x14ac:dyDescent="0.2">
      <c r="B1146" s="27">
        <f>BETA!P1146</f>
        <v>-1.1540004392346741E-3</v>
      </c>
      <c r="C1146" s="29">
        <f>BETA!R1146</f>
        <v>-1.5651812936282705E-2</v>
      </c>
      <c r="D1146" s="23"/>
      <c r="E1146" s="23"/>
      <c r="F1146" s="23"/>
      <c r="G1146" s="23"/>
      <c r="H1146" s="23"/>
      <c r="I1146" s="23"/>
    </row>
    <row r="1147" spans="2:9" x14ac:dyDescent="0.2">
      <c r="B1147" s="27">
        <f>BETA!P1147</f>
        <v>-9.435317260012361E-3</v>
      </c>
      <c r="C1147" s="29">
        <f>BETA!R1147</f>
        <v>-2.4485587879754349E-2</v>
      </c>
      <c r="D1147" s="23"/>
      <c r="E1147" s="23"/>
      <c r="F1147" s="23"/>
      <c r="G1147" s="23"/>
      <c r="H1147" s="23"/>
      <c r="I1147" s="23"/>
    </row>
    <row r="1148" spans="2:9" x14ac:dyDescent="0.2">
      <c r="B1148" s="27">
        <f>BETA!P1148</f>
        <v>-5.5920749061926971E-3</v>
      </c>
      <c r="C1148" s="29">
        <f>BETA!R1148</f>
        <v>-9.2029340820090275E-3</v>
      </c>
      <c r="D1148" s="23"/>
      <c r="E1148" s="23"/>
      <c r="F1148" s="23"/>
      <c r="G1148" s="23"/>
      <c r="H1148" s="23"/>
      <c r="I1148" s="23"/>
    </row>
    <row r="1149" spans="2:9" x14ac:dyDescent="0.2">
      <c r="B1149" s="27">
        <f>BETA!P1149</f>
        <v>1.0266220863562894E-2</v>
      </c>
      <c r="C1149" s="29">
        <f>BETA!R1149</f>
        <v>1.8054923213829111E-2</v>
      </c>
      <c r="D1149" s="23"/>
      <c r="E1149" s="23"/>
      <c r="F1149" s="23"/>
      <c r="G1149" s="23"/>
      <c r="H1149" s="23"/>
      <c r="I1149" s="23"/>
    </row>
    <row r="1150" spans="2:9" x14ac:dyDescent="0.2">
      <c r="B1150" s="27">
        <f>BETA!P1150</f>
        <v>-2.241808405556607E-3</v>
      </c>
      <c r="C1150" s="29">
        <f>BETA!R1150</f>
        <v>-1.3172233464480269E-2</v>
      </c>
      <c r="D1150" s="23"/>
      <c r="E1150" s="23"/>
      <c r="F1150" s="23"/>
      <c r="G1150" s="23"/>
      <c r="H1150" s="23"/>
      <c r="I1150" s="23"/>
    </row>
    <row r="1151" spans="2:9" x14ac:dyDescent="0.2">
      <c r="B1151" s="27">
        <f>BETA!P1151</f>
        <v>-1.2471971859148742E-2</v>
      </c>
      <c r="C1151" s="29">
        <f>BETA!R1151</f>
        <v>-2.5626616489040167E-2</v>
      </c>
      <c r="D1151" s="23"/>
      <c r="E1151" s="23"/>
      <c r="F1151" s="23"/>
      <c r="G1151" s="23"/>
      <c r="H1151" s="23"/>
      <c r="I1151" s="23"/>
    </row>
    <row r="1152" spans="2:9" x14ac:dyDescent="0.2">
      <c r="B1152" s="27">
        <f>BETA!P1152</f>
        <v>-4.5685393412451016E-3</v>
      </c>
      <c r="C1152" s="29">
        <f>BETA!R1152</f>
        <v>3.3259454162724118E-3</v>
      </c>
      <c r="D1152" s="23"/>
      <c r="E1152" s="23"/>
      <c r="F1152" s="23"/>
      <c r="G1152" s="23"/>
      <c r="H1152" s="23"/>
      <c r="I1152" s="23"/>
    </row>
    <row r="1153" spans="2:9" x14ac:dyDescent="0.2">
      <c r="B1153" s="27">
        <f>BETA!P1153</f>
        <v>1.1370704925603338E-2</v>
      </c>
      <c r="C1153" s="29">
        <f>BETA!R1153</f>
        <v>1.8233420346586936E-2</v>
      </c>
      <c r="D1153" s="23"/>
      <c r="E1153" s="23"/>
      <c r="F1153" s="23"/>
      <c r="G1153" s="23"/>
      <c r="H1153" s="23"/>
      <c r="I1153" s="23"/>
    </row>
    <row r="1154" spans="2:9" x14ac:dyDescent="0.2">
      <c r="B1154" s="27">
        <f>BETA!P1154</f>
        <v>1.5425122372318106E-3</v>
      </c>
      <c r="C1154" s="29">
        <f>BETA!R1154</f>
        <v>-3.2657533447115927E-3</v>
      </c>
      <c r="D1154" s="23"/>
      <c r="E1154" s="23"/>
      <c r="F1154" s="23"/>
      <c r="G1154" s="23"/>
      <c r="H1154" s="23"/>
      <c r="I1154" s="23"/>
    </row>
    <row r="1155" spans="2:9" x14ac:dyDescent="0.2">
      <c r="B1155" s="27">
        <f>BETA!P1155</f>
        <v>9.7373375426469699E-4</v>
      </c>
      <c r="C1155" s="29">
        <f>BETA!R1155</f>
        <v>1.362026906283215E-3</v>
      </c>
      <c r="D1155" s="23"/>
      <c r="E1155" s="23"/>
      <c r="F1155" s="23"/>
      <c r="G1155" s="23"/>
      <c r="H1155" s="23"/>
      <c r="I1155" s="23"/>
    </row>
    <row r="1156" spans="2:9" x14ac:dyDescent="0.2">
      <c r="B1156" s="27">
        <f>BETA!P1156</f>
        <v>-5.8736994180200808E-3</v>
      </c>
      <c r="C1156" s="29">
        <f>BETA!R1156</f>
        <v>-1.0398232970220687E-2</v>
      </c>
      <c r="D1156" s="23"/>
      <c r="E1156" s="23"/>
      <c r="F1156" s="23"/>
      <c r="G1156" s="23"/>
      <c r="H1156" s="23"/>
      <c r="I1156" s="23"/>
    </row>
    <row r="1157" spans="2:9" x14ac:dyDescent="0.2">
      <c r="B1157" s="27">
        <f>BETA!P1157</f>
        <v>-3.7130738063340879E-3</v>
      </c>
      <c r="C1157" s="29">
        <f>BETA!R1157</f>
        <v>-1.5523527253871917E-2</v>
      </c>
      <c r="D1157" s="23"/>
      <c r="E1157" s="23"/>
      <c r="F1157" s="23"/>
      <c r="G1157" s="23"/>
      <c r="H1157" s="23"/>
      <c r="I1157" s="23"/>
    </row>
    <row r="1158" spans="2:9" x14ac:dyDescent="0.2">
      <c r="B1158" s="27">
        <f>BETA!P1158</f>
        <v>-3.9754939719839117E-4</v>
      </c>
      <c r="C1158" s="29">
        <f>BETA!R1158</f>
        <v>2.232455231636839E-3</v>
      </c>
      <c r="D1158" s="23"/>
      <c r="E1158" s="23"/>
      <c r="F1158" s="23"/>
      <c r="G1158" s="23"/>
      <c r="H1158" s="23"/>
      <c r="I1158" s="23"/>
    </row>
    <row r="1159" spans="2:9" x14ac:dyDescent="0.2">
      <c r="B1159" s="27">
        <f>BETA!P1159</f>
        <v>-9.5687303452241506E-3</v>
      </c>
      <c r="C1159" s="29">
        <f>BETA!R1159</f>
        <v>-1.8426571011725134E-2</v>
      </c>
      <c r="D1159" s="23"/>
      <c r="E1159" s="23"/>
      <c r="F1159" s="23"/>
      <c r="G1159" s="23"/>
      <c r="H1159" s="23"/>
      <c r="I1159" s="23"/>
    </row>
    <row r="1160" spans="2:9" x14ac:dyDescent="0.2">
      <c r="B1160" s="27">
        <f>BETA!P1160</f>
        <v>6.5241131723521432E-4</v>
      </c>
      <c r="C1160" s="29">
        <f>BETA!R1160</f>
        <v>-3.4129725962399574E-3</v>
      </c>
      <c r="D1160" s="23"/>
      <c r="E1160" s="23"/>
      <c r="F1160" s="23"/>
      <c r="G1160" s="23"/>
      <c r="H1160" s="23"/>
      <c r="I1160" s="23"/>
    </row>
    <row r="1161" spans="2:9" x14ac:dyDescent="0.2">
      <c r="B1161" s="27">
        <f>BETA!P1161</f>
        <v>-2.0055207024732798E-2</v>
      </c>
      <c r="C1161" s="29">
        <f>BETA!R1161</f>
        <v>-2.2327178817785374E-2</v>
      </c>
      <c r="D1161" s="23"/>
      <c r="E1161" s="23"/>
      <c r="F1161" s="23"/>
      <c r="G1161" s="23"/>
      <c r="H1161" s="23"/>
      <c r="I1161" s="23"/>
    </row>
    <row r="1162" spans="2:9" x14ac:dyDescent="0.2">
      <c r="B1162" s="27">
        <f>BETA!P1162</f>
        <v>1.7903131947307662E-2</v>
      </c>
      <c r="C1162" s="29">
        <f>BETA!R1162</f>
        <v>1.0289200258306298E-2</v>
      </c>
      <c r="D1162" s="23"/>
      <c r="E1162" s="23"/>
      <c r="F1162" s="23"/>
      <c r="G1162" s="23"/>
      <c r="H1162" s="23"/>
      <c r="I1162" s="23"/>
    </row>
    <row r="1163" spans="2:9" x14ac:dyDescent="0.2">
      <c r="B1163" s="27">
        <f>BETA!P1163</f>
        <v>3.4291226833759528E-3</v>
      </c>
      <c r="C1163" s="29">
        <f>BETA!R1163</f>
        <v>-5.3487659142691622E-3</v>
      </c>
      <c r="D1163" s="23"/>
      <c r="E1163" s="23"/>
      <c r="F1163" s="23"/>
      <c r="G1163" s="23"/>
      <c r="H1163" s="23"/>
      <c r="I1163" s="23"/>
    </row>
    <row r="1164" spans="2:9" x14ac:dyDescent="0.2">
      <c r="B1164" s="27">
        <f>BETA!P1164</f>
        <v>8.8398511455131026E-3</v>
      </c>
      <c r="C1164" s="29">
        <f>BETA!R1164</f>
        <v>1.7529184471140314E-2</v>
      </c>
      <c r="D1164" s="23"/>
      <c r="E1164" s="23"/>
      <c r="F1164" s="23"/>
      <c r="G1164" s="23"/>
      <c r="H1164" s="23"/>
      <c r="I1164" s="23"/>
    </row>
    <row r="1165" spans="2:9" x14ac:dyDescent="0.2">
      <c r="B1165" s="27">
        <f>BETA!P1165</f>
        <v>1.1018855524345072E-2</v>
      </c>
      <c r="C1165" s="29">
        <f>BETA!R1165</f>
        <v>2.9865626977490681E-3</v>
      </c>
      <c r="D1165" s="23"/>
      <c r="E1165" s="23"/>
      <c r="F1165" s="23"/>
      <c r="G1165" s="23"/>
      <c r="H1165" s="23"/>
      <c r="I1165" s="23"/>
    </row>
    <row r="1166" spans="2:9" x14ac:dyDescent="0.2">
      <c r="B1166" s="27">
        <f>BETA!P1166</f>
        <v>-1.4608056315691358E-2</v>
      </c>
      <c r="C1166" s="29">
        <f>BETA!R1166</f>
        <v>1.8013433878668231E-2</v>
      </c>
      <c r="D1166" s="23"/>
      <c r="E1166" s="23"/>
      <c r="F1166" s="23"/>
      <c r="G1166" s="23"/>
      <c r="H1166" s="23"/>
      <c r="I1166" s="23"/>
    </row>
    <row r="1167" spans="2:9" x14ac:dyDescent="0.2">
      <c r="B1167" s="27">
        <f>BETA!P1167</f>
        <v>5.1054734507711376E-3</v>
      </c>
      <c r="C1167" s="29">
        <f>BETA!R1167</f>
        <v>6.2968251251972154E-2</v>
      </c>
      <c r="D1167" s="23"/>
      <c r="E1167" s="23"/>
      <c r="F1167" s="23"/>
      <c r="G1167" s="23"/>
      <c r="H1167" s="23"/>
      <c r="I1167" s="23"/>
    </row>
    <row r="1168" spans="2:9" x14ac:dyDescent="0.2">
      <c r="B1168" s="27">
        <f>BETA!P1168</f>
        <v>3.0339833903848031E-4</v>
      </c>
      <c r="C1168" s="29">
        <f>BETA!R1168</f>
        <v>2.7002480321494653E-2</v>
      </c>
      <c r="D1168" s="23"/>
      <c r="E1168" s="23"/>
      <c r="F1168" s="23"/>
      <c r="G1168" s="23"/>
      <c r="H1168" s="23"/>
      <c r="I1168" s="23"/>
    </row>
    <row r="1169" spans="2:9" x14ac:dyDescent="0.2">
      <c r="B1169" s="27">
        <f>BETA!P1169</f>
        <v>-7.0765446967168463E-3</v>
      </c>
      <c r="C1169" s="29">
        <f>BETA!R1169</f>
        <v>-2.8837583733327433E-2</v>
      </c>
      <c r="D1169" s="23"/>
      <c r="E1169" s="23"/>
      <c r="F1169" s="23"/>
      <c r="G1169" s="23"/>
      <c r="H1169" s="23"/>
      <c r="I1169" s="23"/>
    </row>
    <row r="1170" spans="2:9" x14ac:dyDescent="0.2">
      <c r="B1170" s="27">
        <f>BETA!P1170</f>
        <v>1.5516774801605626E-3</v>
      </c>
      <c r="C1170" s="29">
        <f>BETA!R1170</f>
        <v>-6.0534465678913317E-3</v>
      </c>
      <c r="D1170" s="23"/>
      <c r="E1170" s="23"/>
      <c r="F1170" s="23"/>
      <c r="G1170" s="23"/>
      <c r="H1170" s="23"/>
      <c r="I1170" s="23"/>
    </row>
    <row r="1171" spans="2:9" x14ac:dyDescent="0.2">
      <c r="B1171" s="27">
        <f>BETA!P1171</f>
        <v>-1.3572726332507454E-2</v>
      </c>
      <c r="C1171" s="29">
        <f>BETA!R1171</f>
        <v>-4.2605527047072378E-2</v>
      </c>
      <c r="D1171" s="23"/>
      <c r="E1171" s="23"/>
      <c r="F1171" s="23"/>
      <c r="G1171" s="23"/>
      <c r="H1171" s="23"/>
      <c r="I1171" s="23"/>
    </row>
    <row r="1172" spans="2:9" x14ac:dyDescent="0.2">
      <c r="B1172" s="27">
        <f>BETA!P1172</f>
        <v>-1.0716240689931536E-2</v>
      </c>
      <c r="C1172" s="29">
        <f>BETA!R1172</f>
        <v>-2.5671052539165889E-2</v>
      </c>
      <c r="D1172" s="23"/>
      <c r="E1172" s="23"/>
      <c r="F1172" s="23"/>
      <c r="G1172" s="23"/>
      <c r="H1172" s="23"/>
      <c r="I1172" s="23"/>
    </row>
    <row r="1173" spans="2:9" x14ac:dyDescent="0.2">
      <c r="B1173" s="27">
        <f>BETA!P1173</f>
        <v>-1.4926019859066376E-2</v>
      </c>
      <c r="C1173" s="29">
        <f>BETA!R1173</f>
        <v>-2.6202372394024186E-2</v>
      </c>
      <c r="D1173" s="23"/>
      <c r="E1173" s="23"/>
      <c r="F1173" s="23"/>
      <c r="G1173" s="23"/>
      <c r="H1173" s="23"/>
      <c r="I1173" s="23"/>
    </row>
    <row r="1174" spans="2:9" x14ac:dyDescent="0.2">
      <c r="B1174" s="27">
        <f>BETA!P1174</f>
        <v>-1.157899850377528E-2</v>
      </c>
      <c r="C1174" s="29">
        <f>BETA!R1174</f>
        <v>3.3311639175294494E-3</v>
      </c>
      <c r="D1174" s="23"/>
      <c r="E1174" s="23"/>
      <c r="F1174" s="23"/>
      <c r="G1174" s="23"/>
      <c r="H1174" s="23"/>
      <c r="I1174" s="23"/>
    </row>
    <row r="1175" spans="2:9" x14ac:dyDescent="0.2">
      <c r="B1175" s="27">
        <f>BETA!P1175</f>
        <v>-5.2022013559457924E-4</v>
      </c>
      <c r="C1175" s="29">
        <f>BETA!R1175</f>
        <v>-7.2322271178681377E-4</v>
      </c>
      <c r="D1175" s="23"/>
      <c r="E1175" s="23"/>
      <c r="F1175" s="23"/>
      <c r="G1175" s="23"/>
      <c r="H1175" s="23"/>
      <c r="I1175" s="23"/>
    </row>
    <row r="1176" spans="2:9" x14ac:dyDescent="0.2">
      <c r="B1176" s="27">
        <f>BETA!P1176</f>
        <v>1.8167955293806798E-2</v>
      </c>
      <c r="C1176" s="29">
        <f>BETA!R1176</f>
        <v>2.3028980226085106E-2</v>
      </c>
      <c r="D1176" s="23"/>
      <c r="E1176" s="23"/>
      <c r="F1176" s="23"/>
      <c r="G1176" s="23"/>
      <c r="H1176" s="23"/>
      <c r="I1176" s="23"/>
    </row>
    <row r="1177" spans="2:9" x14ac:dyDescent="0.2">
      <c r="B1177" s="27">
        <f>BETA!P1177</f>
        <v>-2.7114952996756306E-3</v>
      </c>
      <c r="C1177" s="29">
        <f>BETA!R1177</f>
        <v>1.8909450606961722E-2</v>
      </c>
      <c r="D1177" s="23"/>
      <c r="E1177" s="23"/>
      <c r="F1177" s="23"/>
      <c r="G1177" s="23"/>
      <c r="H1177" s="23"/>
      <c r="I1177" s="23"/>
    </row>
    <row r="1178" spans="2:9" x14ac:dyDescent="0.2">
      <c r="B1178" s="27">
        <f>BETA!P1178</f>
        <v>3.9098931853182809E-3</v>
      </c>
      <c r="C1178" s="29">
        <f>BETA!R1178</f>
        <v>2.7372723088848045E-2</v>
      </c>
      <c r="D1178" s="23"/>
      <c r="E1178" s="23"/>
      <c r="F1178" s="23"/>
      <c r="G1178" s="23"/>
      <c r="H1178" s="23"/>
      <c r="I1178" s="23"/>
    </row>
    <row r="1179" spans="2:9" x14ac:dyDescent="0.2">
      <c r="B1179" s="27">
        <f>BETA!P1179</f>
        <v>-1.1186607903437963E-2</v>
      </c>
      <c r="C1179" s="29">
        <f>BETA!R1179</f>
        <v>-3.7873709549226067E-3</v>
      </c>
      <c r="D1179" s="23"/>
      <c r="E1179" s="23"/>
      <c r="F1179" s="23"/>
      <c r="G1179" s="23"/>
      <c r="H1179" s="23"/>
      <c r="I1179" s="23"/>
    </row>
    <row r="1180" spans="2:9" x14ac:dyDescent="0.2">
      <c r="B1180" s="27">
        <f>BETA!P1180</f>
        <v>9.4656403534612941E-3</v>
      </c>
      <c r="C1180" s="29">
        <f>BETA!R1180</f>
        <v>1.9060979768036428E-2</v>
      </c>
      <c r="D1180" s="23"/>
      <c r="E1180" s="23"/>
      <c r="F1180" s="23"/>
      <c r="G1180" s="23"/>
      <c r="H1180" s="23"/>
      <c r="I1180" s="23"/>
    </row>
    <row r="1181" spans="2:9" x14ac:dyDescent="0.2">
      <c r="B1181" s="27">
        <f>BETA!P1181</f>
        <v>-5.1185293089259405E-3</v>
      </c>
      <c r="C1181" s="29">
        <f>BETA!R1181</f>
        <v>-3.8492351960275395E-2</v>
      </c>
      <c r="D1181" s="23"/>
      <c r="E1181" s="23"/>
      <c r="F1181" s="23"/>
      <c r="G1181" s="23"/>
      <c r="H1181" s="23"/>
      <c r="I1181" s="23"/>
    </row>
    <row r="1182" spans="2:9" x14ac:dyDescent="0.2">
      <c r="B1182" s="27">
        <f>BETA!P1182</f>
        <v>-1.2849945186117659E-2</v>
      </c>
      <c r="C1182" s="29">
        <f>BETA!R1182</f>
        <v>-2.3518029792557972E-3</v>
      </c>
      <c r="D1182" s="23"/>
      <c r="E1182" s="23"/>
      <c r="F1182" s="23"/>
      <c r="G1182" s="23"/>
      <c r="H1182" s="23"/>
      <c r="I1182" s="23"/>
    </row>
    <row r="1183" spans="2:9" x14ac:dyDescent="0.2">
      <c r="B1183" s="27">
        <f>BETA!P1183</f>
        <v>-4.9459421284528821E-3</v>
      </c>
      <c r="C1183" s="29">
        <f>BETA!R1183</f>
        <v>5.1115673912651939E-3</v>
      </c>
      <c r="D1183" s="23"/>
      <c r="E1183" s="23"/>
      <c r="F1183" s="23"/>
      <c r="G1183" s="23"/>
      <c r="H1183" s="23"/>
      <c r="I1183" s="23"/>
    </row>
    <row r="1184" spans="2:9" x14ac:dyDescent="0.2">
      <c r="B1184" s="27">
        <f>BETA!P1184</f>
        <v>-1.2047890442943718E-2</v>
      </c>
      <c r="C1184" s="29">
        <f>BETA!R1184</f>
        <v>3.3016951165741066E-3</v>
      </c>
      <c r="D1184" s="23"/>
      <c r="E1184" s="23"/>
      <c r="F1184" s="23"/>
      <c r="G1184" s="23"/>
      <c r="H1184" s="23"/>
      <c r="I1184" s="23"/>
    </row>
    <row r="1185" spans="2:9" x14ac:dyDescent="0.2">
      <c r="B1185" s="27">
        <f>BETA!P1185</f>
        <v>-1.4180480118692333E-2</v>
      </c>
      <c r="C1185" s="29">
        <f>BETA!R1185</f>
        <v>-3.522376721880574E-2</v>
      </c>
      <c r="D1185" s="23"/>
      <c r="E1185" s="23"/>
      <c r="F1185" s="23"/>
      <c r="G1185" s="23"/>
      <c r="H1185" s="23"/>
      <c r="I1185" s="23"/>
    </row>
    <row r="1186" spans="2:9" x14ac:dyDescent="0.2">
      <c r="B1186" s="27">
        <f>BETA!P1186</f>
        <v>1.3085792793472622E-3</v>
      </c>
      <c r="C1186" s="29">
        <f>BETA!R1186</f>
        <v>-2.404550375751021E-2</v>
      </c>
      <c r="D1186" s="23"/>
      <c r="E1186" s="23"/>
      <c r="F1186" s="23"/>
      <c r="G1186" s="23"/>
      <c r="H1186" s="23"/>
      <c r="I1186" s="23"/>
    </row>
    <row r="1187" spans="2:9" x14ac:dyDescent="0.2">
      <c r="B1187" s="27">
        <f>BETA!P1187</f>
        <v>5.9815280521735795E-3</v>
      </c>
      <c r="C1187" s="29">
        <f>BETA!R1187</f>
        <v>1.7336464246586414E-2</v>
      </c>
      <c r="D1187" s="23"/>
      <c r="E1187" s="23"/>
      <c r="F1187" s="23"/>
      <c r="G1187" s="23"/>
      <c r="H1187" s="23"/>
      <c r="I1187" s="23"/>
    </row>
    <row r="1188" spans="2:9" x14ac:dyDescent="0.2">
      <c r="B1188" s="27">
        <f>BETA!P1188</f>
        <v>-9.4031304420710664E-3</v>
      </c>
      <c r="C1188" s="29">
        <f>BETA!R1188</f>
        <v>5.4278093548754455E-3</v>
      </c>
      <c r="D1188" s="23"/>
      <c r="E1188" s="23"/>
      <c r="F1188" s="23"/>
      <c r="G1188" s="23"/>
      <c r="H1188" s="23"/>
      <c r="I1188" s="23"/>
    </row>
    <row r="1189" spans="2:9" x14ac:dyDescent="0.2">
      <c r="B1189" s="27">
        <f>BETA!P1189</f>
        <v>7.7118304097954283E-4</v>
      </c>
      <c r="C1189" s="29">
        <f>BETA!R1189</f>
        <v>-8.296428648472489E-3</v>
      </c>
      <c r="D1189" s="23"/>
      <c r="E1189" s="23"/>
      <c r="F1189" s="23"/>
      <c r="G1189" s="23"/>
      <c r="H1189" s="23"/>
      <c r="I1189" s="23"/>
    </row>
    <row r="1190" spans="2:9" x14ac:dyDescent="0.2">
      <c r="B1190" s="27">
        <f>BETA!P1190</f>
        <v>1.5973446656993531E-2</v>
      </c>
      <c r="C1190" s="29">
        <f>BETA!R1190</f>
        <v>7.749820518883721E-2</v>
      </c>
      <c r="D1190" s="23"/>
      <c r="E1190" s="23"/>
      <c r="F1190" s="23"/>
      <c r="G1190" s="23"/>
      <c r="H1190" s="23"/>
      <c r="I1190" s="23"/>
    </row>
    <row r="1191" spans="2:9" x14ac:dyDescent="0.2">
      <c r="B1191" s="27">
        <f>BETA!P1191</f>
        <v>-1.4759923493695029E-2</v>
      </c>
      <c r="C1191" s="29">
        <f>BETA!R1191</f>
        <v>-2.3128636186133797E-2</v>
      </c>
      <c r="D1191" s="23"/>
      <c r="E1191" s="23"/>
      <c r="F1191" s="23"/>
      <c r="G1191" s="23"/>
      <c r="H1191" s="23"/>
      <c r="I1191" s="23"/>
    </row>
    <row r="1192" spans="2:9" x14ac:dyDescent="0.2">
      <c r="B1192" s="27">
        <f>BETA!P1192</f>
        <v>-5.157453560144758E-3</v>
      </c>
      <c r="C1192" s="29">
        <f>BETA!R1192</f>
        <v>-1.0255097736074768E-2</v>
      </c>
      <c r="D1192" s="23"/>
      <c r="E1192" s="23"/>
      <c r="F1192" s="23"/>
      <c r="G1192" s="23"/>
      <c r="H1192" s="23"/>
      <c r="I1192" s="23"/>
    </row>
    <row r="1193" spans="2:9" x14ac:dyDescent="0.2">
      <c r="B1193" s="27">
        <f>BETA!P1193</f>
        <v>-1.5192681869322678E-2</v>
      </c>
      <c r="C1193" s="29">
        <f>BETA!R1193</f>
        <v>-3.2973090485924825E-2</v>
      </c>
      <c r="D1193" s="23"/>
      <c r="E1193" s="23"/>
      <c r="F1193" s="23"/>
      <c r="G1193" s="23"/>
      <c r="H1193" s="23"/>
      <c r="I1193" s="23"/>
    </row>
    <row r="1194" spans="2:9" x14ac:dyDescent="0.2">
      <c r="B1194" s="27">
        <f>BETA!P1194</f>
        <v>-2.0679167688806913E-2</v>
      </c>
      <c r="C1194" s="29">
        <f>BETA!R1194</f>
        <v>-2.8966648053992052E-2</v>
      </c>
      <c r="D1194" s="23"/>
      <c r="E1194" s="23"/>
      <c r="F1194" s="23"/>
      <c r="G1194" s="23"/>
      <c r="H1194" s="23"/>
      <c r="I1194" s="23"/>
    </row>
    <row r="1195" spans="2:9" x14ac:dyDescent="0.2">
      <c r="B1195" s="27">
        <f>BETA!P1195</f>
        <v>2.8995832461863658E-3</v>
      </c>
      <c r="C1195" s="29">
        <f>BETA!R1195</f>
        <v>2.9201364012253744E-3</v>
      </c>
      <c r="D1195" s="23"/>
      <c r="E1195" s="23"/>
      <c r="F1195" s="23"/>
      <c r="G1195" s="23"/>
      <c r="H1195" s="23"/>
      <c r="I1195" s="23"/>
    </row>
    <row r="1196" spans="2:9" x14ac:dyDescent="0.2">
      <c r="B1196" s="27">
        <f>BETA!P1196</f>
        <v>-1.126444227792938E-2</v>
      </c>
      <c r="C1196" s="29">
        <f>BETA!R1196</f>
        <v>-3.5164219392129714E-2</v>
      </c>
      <c r="D1196" s="23"/>
      <c r="E1196" s="23"/>
      <c r="F1196" s="23"/>
      <c r="G1196" s="23"/>
      <c r="H1196" s="23"/>
      <c r="I1196" s="23"/>
    </row>
    <row r="1197" spans="2:9" x14ac:dyDescent="0.2">
      <c r="B1197" s="27">
        <f>BETA!P1197</f>
        <v>1.6478288216022628E-2</v>
      </c>
      <c r="C1197" s="29">
        <f>BETA!R1197</f>
        <v>3.880243922423831E-2</v>
      </c>
      <c r="D1197" s="23"/>
      <c r="E1197" s="23"/>
      <c r="F1197" s="23"/>
      <c r="G1197" s="23"/>
      <c r="H1197" s="23"/>
      <c r="I1197" s="23"/>
    </row>
    <row r="1198" spans="2:9" x14ac:dyDescent="0.2">
      <c r="B1198" s="27">
        <f>BETA!P1198</f>
        <v>-7.2051014574629419E-3</v>
      </c>
      <c r="C1198" s="29">
        <f>BETA!R1198</f>
        <v>-8.6075372782695777E-3</v>
      </c>
      <c r="D1198" s="23"/>
      <c r="E1198" s="23"/>
      <c r="F1198" s="23"/>
      <c r="G1198" s="23"/>
      <c r="H1198" s="23"/>
      <c r="I1198" s="23"/>
    </row>
    <row r="1199" spans="2:9" x14ac:dyDescent="0.2">
      <c r="B1199" s="27">
        <f>BETA!P1199</f>
        <v>2.0910273085877406E-2</v>
      </c>
      <c r="C1199" s="29">
        <f>BETA!R1199</f>
        <v>3.3852710434127374E-2</v>
      </c>
      <c r="D1199" s="23"/>
      <c r="E1199" s="23"/>
      <c r="F1199" s="23"/>
      <c r="G1199" s="23"/>
      <c r="H1199" s="23"/>
      <c r="I1199" s="23"/>
    </row>
    <row r="1200" spans="2:9" x14ac:dyDescent="0.2">
      <c r="B1200" s="27">
        <f>BETA!P1200</f>
        <v>-8.51454052793333E-3</v>
      </c>
      <c r="C1200" s="29">
        <f>BETA!R1200</f>
        <v>-1.2686365000889025E-2</v>
      </c>
      <c r="D1200" s="23"/>
      <c r="E1200" s="23"/>
      <c r="F1200" s="23"/>
      <c r="G1200" s="23"/>
      <c r="H1200" s="23"/>
      <c r="I1200" s="23"/>
    </row>
    <row r="1201" spans="2:9" x14ac:dyDescent="0.2">
      <c r="B1201" s="27">
        <f>BETA!P1201</f>
        <v>1.2115076817284069E-2</v>
      </c>
      <c r="C1201" s="29">
        <f>BETA!R1201</f>
        <v>3.1766629584025027E-2</v>
      </c>
      <c r="D1201" s="23"/>
      <c r="E1201" s="23"/>
      <c r="F1201" s="23"/>
      <c r="G1201" s="23"/>
      <c r="H1201" s="23"/>
      <c r="I1201" s="23"/>
    </row>
    <row r="1202" spans="2:9" x14ac:dyDescent="0.2">
      <c r="B1202" s="27">
        <f>BETA!P1202</f>
        <v>-2.4276926046205853E-3</v>
      </c>
      <c r="C1202" s="29">
        <f>BETA!R1202</f>
        <v>-7.2524725140888334E-3</v>
      </c>
      <c r="D1202" s="23"/>
      <c r="E1202" s="23"/>
      <c r="F1202" s="23"/>
      <c r="G1202" s="23"/>
      <c r="H1202" s="23"/>
      <c r="I1202" s="23"/>
    </row>
    <row r="1203" spans="2:9" x14ac:dyDescent="0.2">
      <c r="B1203" s="27">
        <f>BETA!P1203</f>
        <v>-8.9805569118319249E-3</v>
      </c>
      <c r="C1203" s="29">
        <f>BETA!R1203</f>
        <v>-2.6524496632693496E-2</v>
      </c>
      <c r="D1203" s="23"/>
      <c r="E1203" s="23"/>
      <c r="F1203" s="23"/>
      <c r="G1203" s="23"/>
      <c r="H1203" s="23"/>
      <c r="I1203" s="23"/>
    </row>
    <row r="1204" spans="2:9" x14ac:dyDescent="0.2">
      <c r="B1204" s="27">
        <f>BETA!P1204</f>
        <v>3.7843941735741316E-3</v>
      </c>
      <c r="C1204" s="29">
        <f>BETA!R1204</f>
        <v>2.5544173047425928E-2</v>
      </c>
      <c r="D1204" s="23"/>
      <c r="E1204" s="23"/>
      <c r="F1204" s="23"/>
      <c r="G1204" s="23"/>
      <c r="H1204" s="23"/>
      <c r="I1204" s="23"/>
    </row>
    <row r="1205" spans="2:9" x14ac:dyDescent="0.2">
      <c r="B1205" s="27">
        <f>BETA!P1205</f>
        <v>-8.361267740267006E-3</v>
      </c>
      <c r="C1205" s="29">
        <f>BETA!R1205</f>
        <v>-2.3964280438728822E-2</v>
      </c>
      <c r="D1205" s="23"/>
      <c r="E1205" s="23"/>
      <c r="F1205" s="23"/>
      <c r="G1205" s="23"/>
      <c r="H1205" s="23"/>
      <c r="I1205" s="23"/>
    </row>
    <row r="1206" spans="2:9" x14ac:dyDescent="0.2">
      <c r="B1206" s="27">
        <f>BETA!P1206</f>
        <v>-1.5552745712408311E-2</v>
      </c>
      <c r="C1206" s="29">
        <f>BETA!R1206</f>
        <v>-2.6613946263369125E-2</v>
      </c>
      <c r="D1206" s="23"/>
      <c r="E1206" s="23"/>
      <c r="F1206" s="23"/>
      <c r="G1206" s="23"/>
      <c r="H1206" s="23"/>
      <c r="I1206" s="23"/>
    </row>
    <row r="1207" spans="2:9" x14ac:dyDescent="0.2">
      <c r="B1207" s="27">
        <f>BETA!P1207</f>
        <v>-2.6761123649189381E-2</v>
      </c>
      <c r="C1207" s="29">
        <f>BETA!R1207</f>
        <v>-2.175294354981018E-2</v>
      </c>
      <c r="D1207" s="23"/>
      <c r="E1207" s="23"/>
      <c r="F1207" s="23"/>
      <c r="G1207" s="23"/>
      <c r="H1207" s="23"/>
      <c r="I1207" s="23"/>
    </row>
    <row r="1208" spans="2:9" x14ac:dyDescent="0.2">
      <c r="B1208" s="27">
        <f>BETA!P1208</f>
        <v>-6.9171980925945876E-3</v>
      </c>
      <c r="C1208" s="29">
        <f>BETA!R1208</f>
        <v>-1.5483005106429732E-2</v>
      </c>
      <c r="D1208" s="23"/>
      <c r="E1208" s="23"/>
      <c r="F1208" s="23"/>
      <c r="G1208" s="23"/>
      <c r="H1208" s="23"/>
      <c r="I1208" s="23"/>
    </row>
    <row r="1209" spans="2:9" x14ac:dyDescent="0.2">
      <c r="B1209" s="27">
        <f>BETA!P1209</f>
        <v>-1.8662478539925892E-2</v>
      </c>
      <c r="C1209" s="29">
        <f>BETA!R1209</f>
        <v>-2.4780577297457976E-2</v>
      </c>
      <c r="D1209" s="23"/>
      <c r="E1209" s="23"/>
      <c r="F1209" s="23"/>
      <c r="G1209" s="23"/>
      <c r="H1209" s="23"/>
      <c r="I1209" s="23"/>
    </row>
    <row r="1210" spans="2:9" x14ac:dyDescent="0.2">
      <c r="B1210" s="27">
        <f>BETA!P1210</f>
        <v>-3.2018412471781423E-2</v>
      </c>
      <c r="C1210" s="29">
        <f>BETA!R1210</f>
        <v>-8.5572579063440624E-2</v>
      </c>
      <c r="D1210" s="23"/>
      <c r="E1210" s="23"/>
      <c r="F1210" s="23"/>
      <c r="G1210" s="23"/>
      <c r="H1210" s="23"/>
      <c r="I1210" s="23"/>
    </row>
    <row r="1211" spans="2:9" x14ac:dyDescent="0.2">
      <c r="B1211" s="27">
        <f>BETA!P1211</f>
        <v>2.0655375512062101E-3</v>
      </c>
      <c r="C1211" s="29">
        <f>BETA!R1211</f>
        <v>-5.653119980095548E-3</v>
      </c>
      <c r="D1211" s="23"/>
      <c r="E1211" s="23"/>
      <c r="F1211" s="23"/>
      <c r="G1211" s="23"/>
      <c r="H1211" s="23"/>
      <c r="I1211" s="23"/>
    </row>
    <row r="1212" spans="2:9" x14ac:dyDescent="0.2">
      <c r="B1212" s="27">
        <f>BETA!P1212</f>
        <v>8.4509205018698536E-3</v>
      </c>
      <c r="C1212" s="29">
        <f>BETA!R1212</f>
        <v>4.4847552269786171E-2</v>
      </c>
      <c r="D1212" s="23"/>
      <c r="E1212" s="23"/>
      <c r="F1212" s="23"/>
      <c r="G1212" s="23"/>
      <c r="H1212" s="23"/>
      <c r="I1212" s="23"/>
    </row>
    <row r="1213" spans="2:9" x14ac:dyDescent="0.2">
      <c r="B1213" s="27">
        <f>BETA!P1213</f>
        <v>-3.7016141143624511E-3</v>
      </c>
      <c r="C1213" s="29">
        <f>BETA!R1213</f>
        <v>4.0980304872037451E-3</v>
      </c>
      <c r="D1213" s="23"/>
      <c r="E1213" s="23"/>
      <c r="F1213" s="23"/>
      <c r="G1213" s="23"/>
      <c r="H1213" s="23"/>
      <c r="I1213" s="23"/>
    </row>
    <row r="1214" spans="2:9" x14ac:dyDescent="0.2">
      <c r="B1214" s="27">
        <f>BETA!P1214</f>
        <v>-2.0403633144587943E-2</v>
      </c>
      <c r="C1214" s="29">
        <f>BETA!R1214</f>
        <v>-1.7658681485449655E-2</v>
      </c>
      <c r="D1214" s="23"/>
      <c r="E1214" s="23"/>
      <c r="F1214" s="23"/>
      <c r="G1214" s="23"/>
      <c r="H1214" s="23"/>
      <c r="I1214" s="23"/>
    </row>
    <row r="1215" spans="2:9" x14ac:dyDescent="0.2">
      <c r="B1215" s="27">
        <f>BETA!P1215</f>
        <v>-5.5521797618694468E-3</v>
      </c>
      <c r="C1215" s="29">
        <f>BETA!R1215</f>
        <v>-6.0120421566278344E-3</v>
      </c>
      <c r="D1215" s="23"/>
      <c r="E1215" s="23"/>
      <c r="F1215" s="23"/>
      <c r="G1215" s="23"/>
      <c r="H1215" s="23"/>
      <c r="I1215" s="23"/>
    </row>
    <row r="1216" spans="2:9" x14ac:dyDescent="0.2">
      <c r="B1216" s="27">
        <f>BETA!P1216</f>
        <v>3.497191078315106E-2</v>
      </c>
      <c r="C1216" s="29">
        <f>BETA!R1216</f>
        <v>7.7953166225259288E-2</v>
      </c>
      <c r="D1216" s="23"/>
      <c r="E1216" s="23"/>
      <c r="F1216" s="23"/>
      <c r="G1216" s="23"/>
      <c r="H1216" s="23"/>
      <c r="I1216" s="23"/>
    </row>
    <row r="1217" spans="2:9" x14ac:dyDescent="0.2">
      <c r="B1217" s="27">
        <f>BETA!P1217</f>
        <v>8.0873515472292446E-4</v>
      </c>
      <c r="C1217" s="29">
        <f>BETA!R1217</f>
        <v>1.4459565879118416E-2</v>
      </c>
      <c r="D1217" s="23"/>
      <c r="E1217" s="23"/>
      <c r="F1217" s="23"/>
      <c r="G1217" s="23"/>
      <c r="H1217" s="23"/>
      <c r="I1217" s="23"/>
    </row>
    <row r="1218" spans="2:9" x14ac:dyDescent="0.2">
      <c r="B1218" s="27">
        <f>BETA!P1218</f>
        <v>2.8061367786615606E-2</v>
      </c>
      <c r="C1218" s="29">
        <f>BETA!R1218</f>
        <v>3.20111485996524E-2</v>
      </c>
      <c r="D1218" s="23"/>
      <c r="E1218" s="23"/>
      <c r="F1218" s="23"/>
      <c r="G1218" s="23"/>
      <c r="H1218" s="23"/>
      <c r="I1218" s="23"/>
    </row>
    <row r="1219" spans="2:9" x14ac:dyDescent="0.2">
      <c r="B1219" s="27">
        <f>BETA!P1219</f>
        <v>-2.0117204642789693E-2</v>
      </c>
      <c r="C1219" s="29">
        <f>BETA!R1219</f>
        <v>-5.1129831464080344E-2</v>
      </c>
      <c r="D1219" s="23"/>
      <c r="E1219" s="23"/>
      <c r="F1219" s="23"/>
      <c r="G1219" s="23"/>
      <c r="H1219" s="23"/>
      <c r="I1219" s="23"/>
    </row>
    <row r="1220" spans="2:9" x14ac:dyDescent="0.2">
      <c r="B1220" s="27">
        <f>BETA!P1220</f>
        <v>6.0414272916649043E-3</v>
      </c>
      <c r="C1220" s="29">
        <f>BETA!R1220</f>
        <v>-3.2743461077954857E-3</v>
      </c>
      <c r="D1220" s="23"/>
      <c r="E1220" s="23"/>
      <c r="F1220" s="23"/>
      <c r="G1220" s="23"/>
      <c r="H1220" s="23"/>
      <c r="I1220" s="23"/>
    </row>
    <row r="1221" spans="2:9" x14ac:dyDescent="0.2">
      <c r="B1221" s="27">
        <f>BETA!P1221</f>
        <v>2.5783225198118755E-3</v>
      </c>
      <c r="C1221" s="29">
        <f>BETA!R1221</f>
        <v>5.3368291426710852E-2</v>
      </c>
      <c r="D1221" s="23"/>
      <c r="E1221" s="23"/>
      <c r="F1221" s="23"/>
      <c r="G1221" s="23"/>
      <c r="H1221" s="23"/>
      <c r="I1221" s="23"/>
    </row>
    <row r="1222" spans="2:9" x14ac:dyDescent="0.2">
      <c r="B1222" s="27">
        <f>BETA!P1222</f>
        <v>-6.3190061336566719E-3</v>
      </c>
      <c r="C1222" s="29">
        <f>BETA!R1222</f>
        <v>-2.8171121010485784E-3</v>
      </c>
      <c r="D1222" s="23"/>
      <c r="E1222" s="23"/>
      <c r="F1222" s="23"/>
      <c r="G1222" s="23"/>
      <c r="H1222" s="23"/>
      <c r="I1222" s="23"/>
    </row>
    <row r="1223" spans="2:9" x14ac:dyDescent="0.2">
      <c r="B1223" s="27">
        <f>BETA!P1223</f>
        <v>7.6785848579529444E-3</v>
      </c>
      <c r="C1223" s="29">
        <f>BETA!R1223</f>
        <v>1.3713995069866893E-2</v>
      </c>
      <c r="D1223" s="23"/>
      <c r="E1223" s="23"/>
      <c r="F1223" s="23"/>
      <c r="G1223" s="23"/>
      <c r="H1223" s="23"/>
      <c r="I1223" s="23"/>
    </row>
    <row r="1224" spans="2:9" x14ac:dyDescent="0.2">
      <c r="B1224" s="27">
        <f>BETA!P1224</f>
        <v>-7.3564703595225536E-3</v>
      </c>
      <c r="C1224" s="29">
        <f>BETA!R1224</f>
        <v>-3.1389709902271669E-2</v>
      </c>
      <c r="D1224" s="23"/>
      <c r="E1224" s="23"/>
      <c r="F1224" s="23"/>
      <c r="G1224" s="23"/>
      <c r="H1224" s="23"/>
      <c r="I1224" s="23"/>
    </row>
    <row r="1225" spans="2:9" x14ac:dyDescent="0.2">
      <c r="B1225" s="27">
        <f>BETA!P1225</f>
        <v>8.2902081700844243E-3</v>
      </c>
      <c r="C1225" s="29">
        <f>BETA!R1225</f>
        <v>2.152871307861837E-2</v>
      </c>
      <c r="D1225" s="23"/>
      <c r="E1225" s="23"/>
      <c r="F1225" s="23"/>
      <c r="G1225" s="23"/>
      <c r="H1225" s="23"/>
      <c r="I1225" s="23"/>
    </row>
    <row r="1226" spans="2:9" x14ac:dyDescent="0.2">
      <c r="B1226" s="27">
        <f>BETA!P1226</f>
        <v>6.1219758572817806E-2</v>
      </c>
      <c r="C1226" s="29">
        <f>BETA!R1226</f>
        <v>0.11737209813775872</v>
      </c>
      <c r="D1226" s="23"/>
      <c r="E1226" s="23"/>
      <c r="F1226" s="23"/>
      <c r="G1226" s="23"/>
      <c r="H1226" s="23"/>
      <c r="I1226" s="23"/>
    </row>
    <row r="1227" spans="2:9" x14ac:dyDescent="0.2">
      <c r="B1227" s="27">
        <f>BETA!P1227</f>
        <v>-3.0029147687126081E-2</v>
      </c>
      <c r="C1227" s="29">
        <f>BETA!R1227</f>
        <v>-2.5847428811779646E-2</v>
      </c>
      <c r="D1227" s="23"/>
      <c r="E1227" s="23"/>
      <c r="F1227" s="23"/>
      <c r="G1227" s="23"/>
      <c r="H1227" s="23"/>
      <c r="I1227" s="23"/>
    </row>
    <row r="1228" spans="2:9" x14ac:dyDescent="0.2">
      <c r="B1228" s="27">
        <f>BETA!P1228</f>
        <v>-1.8683137386863433E-2</v>
      </c>
      <c r="C1228" s="29">
        <f>BETA!R1228</f>
        <v>-2.9031204908852602E-2</v>
      </c>
      <c r="D1228" s="23"/>
      <c r="E1228" s="23"/>
      <c r="F1228" s="23"/>
      <c r="G1228" s="23"/>
      <c r="H1228" s="23"/>
      <c r="I1228" s="23"/>
    </row>
    <row r="1229" spans="2:9" x14ac:dyDescent="0.2">
      <c r="B1229" s="27">
        <f>BETA!P1229</f>
        <v>-1.1633515483635533E-2</v>
      </c>
      <c r="C1229" s="29">
        <f>BETA!R1229</f>
        <v>-3.3772195795917032E-2</v>
      </c>
      <c r="D1229" s="23"/>
      <c r="E1229" s="23"/>
      <c r="F1229" s="23"/>
      <c r="G1229" s="23"/>
      <c r="H1229" s="23"/>
      <c r="I1229" s="23"/>
    </row>
    <row r="1230" spans="2:9" x14ac:dyDescent="0.2">
      <c r="B1230" s="27">
        <f>BETA!P1230</f>
        <v>-1.318738064445245E-2</v>
      </c>
      <c r="C1230" s="29">
        <f>BETA!R1230</f>
        <v>-3.8232411801837E-2</v>
      </c>
      <c r="D1230" s="23"/>
      <c r="E1230" s="23"/>
      <c r="F1230" s="23"/>
      <c r="G1230" s="23"/>
      <c r="H1230" s="23"/>
      <c r="I1230" s="23"/>
    </row>
    <row r="1231" spans="2:9" x14ac:dyDescent="0.2">
      <c r="B1231" s="27">
        <f>BETA!P1231</f>
        <v>1.6960604570316007E-2</v>
      </c>
      <c r="C1231" s="29">
        <f>BETA!R1231</f>
        <v>5.2643733485421881E-2</v>
      </c>
      <c r="D1231" s="23"/>
      <c r="E1231" s="23"/>
      <c r="F1231" s="23"/>
      <c r="G1231" s="23"/>
      <c r="H1231" s="23"/>
      <c r="I1231" s="23"/>
    </row>
    <row r="1232" spans="2:9" x14ac:dyDescent="0.2">
      <c r="B1232" s="27">
        <f>BETA!P1232</f>
        <v>-1.5291565895610612E-2</v>
      </c>
      <c r="C1232" s="29">
        <f>BETA!R1232</f>
        <v>-4.9364064475322246E-2</v>
      </c>
      <c r="D1232" s="23"/>
      <c r="E1232" s="23"/>
      <c r="F1232" s="23"/>
      <c r="G1232" s="23"/>
      <c r="H1232" s="23"/>
      <c r="I1232" s="23"/>
    </row>
    <row r="1233" spans="2:9" x14ac:dyDescent="0.2">
      <c r="B1233" s="27">
        <f>BETA!P1233</f>
        <v>-2.3957443729829452E-2</v>
      </c>
      <c r="C1233" s="29">
        <f>BETA!R1233</f>
        <v>-1.2279279774224897E-2</v>
      </c>
      <c r="D1233" s="23"/>
      <c r="E1233" s="23"/>
      <c r="F1233" s="23"/>
      <c r="G1233" s="23"/>
      <c r="H1233" s="23"/>
      <c r="I1233" s="23"/>
    </row>
    <row r="1234" spans="2:9" x14ac:dyDescent="0.2">
      <c r="B1234" s="27">
        <f>BETA!P1234</f>
        <v>3.2475992312236558E-2</v>
      </c>
      <c r="C1234" s="29">
        <f>BETA!R1234</f>
        <v>8.5025578561660584E-2</v>
      </c>
      <c r="D1234" s="23"/>
      <c r="E1234" s="23"/>
      <c r="F1234" s="23"/>
      <c r="G1234" s="23"/>
      <c r="H1234" s="23"/>
      <c r="I1234" s="23"/>
    </row>
    <row r="1235" spans="2:9" x14ac:dyDescent="0.2">
      <c r="B1235" s="27">
        <f>BETA!P1235</f>
        <v>-1.8748605988610299E-3</v>
      </c>
      <c r="C1235" s="29">
        <f>BETA!R1235</f>
        <v>3.8682979978426277E-2</v>
      </c>
      <c r="D1235" s="23"/>
      <c r="E1235" s="23"/>
      <c r="F1235" s="23"/>
      <c r="G1235" s="23"/>
      <c r="H1235" s="23"/>
      <c r="I1235" s="23"/>
    </row>
    <row r="1236" spans="2:9" x14ac:dyDescent="0.2">
      <c r="B1236" s="27">
        <f>BETA!P1236</f>
        <v>-3.1714795402794857E-2</v>
      </c>
      <c r="C1236" s="29">
        <f>BETA!R1236</f>
        <v>-9.3580881069415617E-2</v>
      </c>
      <c r="D1236" s="23"/>
      <c r="E1236" s="23"/>
      <c r="F1236" s="23"/>
      <c r="G1236" s="23"/>
      <c r="H1236" s="23"/>
      <c r="I1236" s="23"/>
    </row>
    <row r="1237" spans="2:9" x14ac:dyDescent="0.2">
      <c r="B1237" s="27">
        <f>BETA!P1237</f>
        <v>-7.3070564051249979E-3</v>
      </c>
      <c r="C1237" s="29">
        <f>BETA!R1237</f>
        <v>-4.3780802175504702E-2</v>
      </c>
      <c r="D1237" s="23"/>
      <c r="E1237" s="23"/>
      <c r="F1237" s="23"/>
      <c r="G1237" s="23"/>
      <c r="H1237" s="23"/>
      <c r="I1237" s="23"/>
    </row>
    <row r="1238" spans="2:9" x14ac:dyDescent="0.2">
      <c r="B1238" s="27">
        <f>BETA!P1238</f>
        <v>1.0159277275982807E-2</v>
      </c>
      <c r="C1238" s="29">
        <f>BETA!R1238</f>
        <v>1.0030479233570842E-2</v>
      </c>
      <c r="D1238" s="23"/>
      <c r="E1238" s="23"/>
      <c r="F1238" s="23"/>
      <c r="G1238" s="23"/>
      <c r="H1238" s="23"/>
      <c r="I1238" s="23"/>
    </row>
    <row r="1239" spans="2:9" x14ac:dyDescent="0.2">
      <c r="B1239" s="27">
        <f>BETA!P1239</f>
        <v>1.5185505496731639E-2</v>
      </c>
      <c r="C1239" s="29">
        <f>BETA!R1239</f>
        <v>3.5795014759891705E-2</v>
      </c>
      <c r="D1239" s="23"/>
      <c r="E1239" s="23"/>
      <c r="F1239" s="23"/>
      <c r="G1239" s="23"/>
      <c r="H1239" s="23"/>
      <c r="I1239" s="23"/>
    </row>
    <row r="1240" spans="2:9" x14ac:dyDescent="0.2">
      <c r="B1240" s="27">
        <f>BETA!P1240</f>
        <v>-4.1466572504656983E-2</v>
      </c>
      <c r="C1240" s="29">
        <f>BETA!R1240</f>
        <v>-7.1821078192598836E-2</v>
      </c>
      <c r="D1240" s="23"/>
      <c r="E1240" s="23"/>
      <c r="F1240" s="23"/>
      <c r="G1240" s="23"/>
      <c r="H1240" s="23"/>
      <c r="I1240" s="23"/>
    </row>
    <row r="1241" spans="2:9" x14ac:dyDescent="0.2">
      <c r="B1241" s="27">
        <f>BETA!P1241</f>
        <v>5.7787558890490939E-3</v>
      </c>
      <c r="C1241" s="29">
        <f>BETA!R1241</f>
        <v>2.2169732107309228E-2</v>
      </c>
      <c r="D1241" s="23"/>
      <c r="E1241" s="23"/>
      <c r="F1241" s="23"/>
      <c r="G1241" s="23"/>
      <c r="H1241" s="23"/>
      <c r="I1241" s="23"/>
    </row>
    <row r="1242" spans="2:9" x14ac:dyDescent="0.2">
      <c r="B1242" s="27">
        <f>BETA!P1242</f>
        <v>-8.5947388788731927E-2</v>
      </c>
      <c r="C1242" s="29">
        <f>BETA!R1242</f>
        <v>-0.12894212344088191</v>
      </c>
      <c r="D1242" s="23"/>
      <c r="E1242" s="23"/>
      <c r="F1242" s="23"/>
      <c r="G1242" s="23"/>
      <c r="H1242" s="23"/>
      <c r="I1242" s="23"/>
    </row>
    <row r="1243" spans="2:9" x14ac:dyDescent="0.2">
      <c r="B1243" s="27">
        <f>BETA!P1243</f>
        <v>2.4147437293022978E-2</v>
      </c>
      <c r="C1243" s="29">
        <f>BETA!R1243</f>
        <v>8.2013151660835074E-2</v>
      </c>
      <c r="D1243" s="23"/>
      <c r="E1243" s="23"/>
      <c r="F1243" s="23"/>
      <c r="G1243" s="23"/>
      <c r="H1243" s="23"/>
      <c r="I1243" s="23"/>
    </row>
    <row r="1244" spans="2:9" x14ac:dyDescent="0.2">
      <c r="B1244" s="27">
        <f>BETA!P1244</f>
        <v>4.1686299194270124E-2</v>
      </c>
      <c r="C1244" s="29">
        <f>BETA!R1244</f>
        <v>3.9696501998520727E-2</v>
      </c>
      <c r="D1244" s="23"/>
      <c r="E1244" s="23"/>
      <c r="F1244" s="23"/>
      <c r="G1244" s="23"/>
      <c r="H1244" s="23"/>
      <c r="I1244" s="23"/>
    </row>
    <row r="1245" spans="2:9" x14ac:dyDescent="0.2">
      <c r="B1245" s="27">
        <f>BETA!P1245</f>
        <v>-3.5513700259361847E-2</v>
      </c>
      <c r="C1245" s="29">
        <f>BETA!R1245</f>
        <v>-3.249128309182709E-2</v>
      </c>
      <c r="D1245" s="23"/>
      <c r="E1245" s="23"/>
      <c r="F1245" s="23"/>
      <c r="G1245" s="23"/>
      <c r="H1245" s="23"/>
      <c r="I1245" s="23"/>
    </row>
    <row r="1246" spans="2:9" x14ac:dyDescent="0.2">
      <c r="B1246" s="27">
        <f>BETA!P1246</f>
        <v>4.7223554446413428E-2</v>
      </c>
      <c r="C1246" s="29">
        <f>BETA!R1246</f>
        <v>8.1024013870726802E-2</v>
      </c>
      <c r="D1246" s="23"/>
      <c r="E1246" s="23"/>
      <c r="F1246" s="23"/>
      <c r="G1246" s="23"/>
      <c r="H1246" s="23"/>
      <c r="I1246" s="23"/>
    </row>
    <row r="1247" spans="2:9" x14ac:dyDescent="0.2">
      <c r="B1247" s="27">
        <f>BETA!P1247</f>
        <v>4.3900612586914864E-3</v>
      </c>
      <c r="C1247" s="29">
        <f>BETA!R1247</f>
        <v>-2.865440039021255E-2</v>
      </c>
      <c r="D1247" s="23"/>
      <c r="E1247" s="23"/>
      <c r="F1247" s="23"/>
      <c r="G1247" s="23"/>
      <c r="H1247" s="23"/>
      <c r="I1247" s="23"/>
    </row>
    <row r="1248" spans="2:9" x14ac:dyDescent="0.2">
      <c r="B1248" s="27">
        <f>BETA!P1248</f>
        <v>-4.8262733867914222E-2</v>
      </c>
      <c r="C1248" s="29">
        <f>BETA!R1248</f>
        <v>-4.1263676705559686E-2</v>
      </c>
      <c r="D1248" s="23"/>
      <c r="E1248" s="23"/>
      <c r="F1248" s="23"/>
      <c r="G1248" s="23"/>
      <c r="H1248" s="23"/>
      <c r="I1248" s="23"/>
    </row>
    <row r="1249" spans="2:9" x14ac:dyDescent="0.2">
      <c r="B1249" s="27">
        <f>BETA!P1249</f>
        <v>-6.7468305576736956E-2</v>
      </c>
      <c r="C1249" s="29">
        <f>BETA!R1249</f>
        <v>-6.6539048259094846E-2</v>
      </c>
      <c r="D1249" s="23"/>
      <c r="E1249" s="23"/>
      <c r="F1249" s="23"/>
      <c r="G1249" s="23"/>
      <c r="H1249" s="23"/>
      <c r="I1249" s="23"/>
    </row>
    <row r="1250" spans="2:9" x14ac:dyDescent="0.2">
      <c r="B1250" s="27">
        <f>BETA!P1250</f>
        <v>-2.631569376449551E-2</v>
      </c>
      <c r="C1250" s="29">
        <f>BETA!R1250</f>
        <v>-4.3072980276574142E-2</v>
      </c>
      <c r="D1250" s="23"/>
      <c r="E1250" s="23"/>
      <c r="F1250" s="23"/>
      <c r="G1250" s="23"/>
      <c r="H1250" s="23"/>
      <c r="I1250" s="23"/>
    </row>
    <row r="1251" spans="2:9" x14ac:dyDescent="0.2">
      <c r="B1251" s="27">
        <f>BETA!P1251</f>
        <v>0.14101737812559292</v>
      </c>
      <c r="C1251" s="29">
        <f>BETA!R1251</f>
        <v>0.19659710876637279</v>
      </c>
      <c r="D1251" s="23"/>
      <c r="E1251" s="23"/>
      <c r="F1251" s="23"/>
      <c r="G1251" s="23"/>
      <c r="H1251" s="23"/>
      <c r="I1251" s="23"/>
    </row>
    <row r="1252" spans="2:9" x14ac:dyDescent="0.2">
      <c r="B1252" s="27">
        <f>BETA!P1252</f>
        <v>-5.5946300173090012E-2</v>
      </c>
      <c r="C1252" s="29">
        <f>BETA!R1252</f>
        <v>-2.089955499592441E-2</v>
      </c>
      <c r="D1252" s="23"/>
      <c r="E1252" s="23"/>
      <c r="F1252" s="23"/>
      <c r="G1252" s="23"/>
      <c r="H1252" s="23"/>
      <c r="I1252" s="23"/>
    </row>
    <row r="1253" spans="2:9" x14ac:dyDescent="0.2">
      <c r="B1253" s="27">
        <f>BETA!P1253</f>
        <v>2.0340203816564564E-2</v>
      </c>
      <c r="C1253" s="29">
        <f>BETA!R1253</f>
        <v>4.7586832696448172E-2</v>
      </c>
      <c r="D1253" s="23"/>
      <c r="E1253" s="23"/>
      <c r="F1253" s="23"/>
      <c r="G1253" s="23"/>
      <c r="H1253" s="23"/>
      <c r="I1253" s="23"/>
    </row>
    <row r="1254" spans="2:9" x14ac:dyDescent="0.2">
      <c r="B1254" s="27">
        <f>BETA!P1254</f>
        <v>5.7530421151512891E-2</v>
      </c>
      <c r="C1254" s="29">
        <f>BETA!R1254</f>
        <v>3.378419042588407E-2</v>
      </c>
      <c r="D1254" s="23"/>
      <c r="E1254" s="23"/>
      <c r="F1254" s="23"/>
      <c r="G1254" s="23"/>
      <c r="H1254" s="23"/>
      <c r="I1254" s="23"/>
    </row>
    <row r="1255" spans="2:9" x14ac:dyDescent="0.2">
      <c r="B1255" s="27">
        <f>BETA!P1255</f>
        <v>2.6175158814567515E-2</v>
      </c>
      <c r="C1255" s="29">
        <f>BETA!R1255</f>
        <v>9.264557714331477E-2</v>
      </c>
      <c r="D1255" s="23"/>
      <c r="E1255" s="23"/>
      <c r="F1255" s="23"/>
      <c r="G1255" s="23"/>
      <c r="H1255" s="23"/>
      <c r="I1255" s="23"/>
    </row>
    <row r="1256" spans="2:9" x14ac:dyDescent="0.2">
      <c r="B1256" s="27">
        <f>BETA!P1256</f>
        <v>8.2907831007430821E-2</v>
      </c>
      <c r="C1256" s="29">
        <f>BETA!R1256</f>
        <v>0.10431752964358776</v>
      </c>
      <c r="D1256" s="23"/>
      <c r="E1256" s="23"/>
      <c r="F1256" s="23"/>
      <c r="G1256" s="23"/>
      <c r="H1256" s="23"/>
      <c r="I1256" s="23"/>
    </row>
    <row r="1257" spans="2:9" x14ac:dyDescent="0.2">
      <c r="B1257" s="27">
        <f>BETA!P1257</f>
        <v>-3.9637602078365759E-2</v>
      </c>
      <c r="C1257" s="29">
        <f>BETA!R1257</f>
        <v>-4.9388509510823367E-2</v>
      </c>
      <c r="D1257" s="23"/>
      <c r="E1257" s="23"/>
      <c r="F1257" s="23"/>
      <c r="G1257" s="23"/>
      <c r="H1257" s="23"/>
      <c r="I1257" s="23"/>
    </row>
    <row r="1258" spans="2:9" x14ac:dyDescent="0.2">
      <c r="B1258" s="27">
        <f>BETA!P1258</f>
        <v>8.5316027211772991E-2</v>
      </c>
      <c r="C1258" s="29">
        <f>BETA!R1258</f>
        <v>8.9816866637600828E-2</v>
      </c>
      <c r="D1258" s="23"/>
      <c r="E1258" s="23"/>
      <c r="F1258" s="23"/>
      <c r="G1258" s="23"/>
      <c r="H1258" s="23"/>
      <c r="I1258" s="23"/>
    </row>
    <row r="1259" spans="2:9" x14ac:dyDescent="0.2">
      <c r="B1259" s="27">
        <f>BETA!P1259</f>
        <v>-1.750959163836358E-3</v>
      </c>
      <c r="C1259" s="29">
        <f>BETA!R1259</f>
        <v>-1.7111095413046631E-2</v>
      </c>
      <c r="D1259" s="23"/>
      <c r="E1259" s="23"/>
      <c r="F1259" s="23"/>
      <c r="G1259" s="23"/>
      <c r="H1259" s="23"/>
      <c r="I1259" s="23"/>
    </row>
    <row r="1260" spans="2:9" x14ac:dyDescent="0.2">
      <c r="B1260" s="27">
        <f>BETA!P1260</f>
        <v>5.3055150644186859E-2</v>
      </c>
      <c r="C1260" s="29">
        <f>BETA!R1260</f>
        <v>6.0605345760829377E-2</v>
      </c>
      <c r="D1260" s="23"/>
      <c r="E1260" s="23"/>
      <c r="F1260" s="23"/>
      <c r="G1260" s="23"/>
      <c r="H1260" s="23"/>
      <c r="I1260" s="23"/>
    </row>
    <row r="1261" spans="2:9" x14ac:dyDescent="0.2">
      <c r="B1261" s="27">
        <f>BETA!P1261</f>
        <v>2.3512524667936754E-2</v>
      </c>
      <c r="C1261" s="29">
        <f>BETA!R1261</f>
        <v>3.6639310478214199E-2</v>
      </c>
      <c r="D1261" s="23"/>
      <c r="E1261" s="23"/>
      <c r="F1261" s="23"/>
      <c r="G1261" s="23"/>
      <c r="H1261" s="23"/>
      <c r="I1261" s="23"/>
    </row>
    <row r="1262" spans="2:9" x14ac:dyDescent="0.2">
      <c r="B1262" s="27">
        <f>BETA!P1262</f>
        <v>-1.5902690249950879E-3</v>
      </c>
      <c r="C1262" s="29">
        <f>BETA!R1262</f>
        <v>7.6023469275064027E-3</v>
      </c>
      <c r="D1262" s="23"/>
      <c r="E1262" s="23"/>
      <c r="F1262" s="23"/>
      <c r="G1262" s="23"/>
      <c r="H1262" s="23"/>
      <c r="I1262" s="23"/>
    </row>
    <row r="1263" spans="2:9" x14ac:dyDescent="0.2">
      <c r="B1263" s="27">
        <f>BETA!P1263</f>
        <v>5.5617735685095952E-3</v>
      </c>
      <c r="C1263" s="29">
        <f>BETA!R1263</f>
        <v>1.2511159186728807E-2</v>
      </c>
      <c r="D1263" s="23"/>
      <c r="E1263" s="23"/>
      <c r="F1263" s="23"/>
      <c r="G1263" s="23"/>
      <c r="H1263" s="23"/>
      <c r="I1263" s="23"/>
    </row>
    <row r="1264" spans="2:9" x14ac:dyDescent="0.2">
      <c r="B1264" s="27">
        <f>BETA!P1264</f>
        <v>-1.2497081921966404E-2</v>
      </c>
      <c r="C1264" s="29">
        <f>BETA!R1264</f>
        <v>-1.6947067687866513E-2</v>
      </c>
      <c r="D1264" s="23"/>
      <c r="E1264" s="23"/>
      <c r="F1264" s="23"/>
      <c r="G1264" s="23"/>
      <c r="H1264" s="23"/>
      <c r="I1264" s="23"/>
    </row>
    <row r="1265" spans="2:9" x14ac:dyDescent="0.2">
      <c r="B1265" s="27">
        <f>BETA!P1265</f>
        <v>4.0101407314302581E-3</v>
      </c>
      <c r="C1265" s="29">
        <f>BETA!R1265</f>
        <v>-1.7641360485950778E-2</v>
      </c>
      <c r="D1265" s="23"/>
      <c r="E1265" s="23"/>
      <c r="F1265" s="23"/>
      <c r="G1265" s="23"/>
      <c r="H1265" s="23"/>
      <c r="I1265" s="23"/>
    </row>
    <row r="1266" spans="2:9" x14ac:dyDescent="0.2">
      <c r="B1266" s="27">
        <f>BETA!P1266</f>
        <v>3.7121516246536625E-2</v>
      </c>
      <c r="C1266" s="29">
        <f>BETA!R1266</f>
        <v>3.5753363748720249E-2</v>
      </c>
      <c r="D1266" s="23"/>
      <c r="E1266" s="23"/>
      <c r="F1266" s="23"/>
      <c r="G1266" s="23"/>
      <c r="H1266" s="23"/>
      <c r="I1266" s="23"/>
    </row>
    <row r="1267" spans="2:9" x14ac:dyDescent="0.2">
      <c r="B1267" s="27">
        <f>BETA!P1267</f>
        <v>3.5989411307024697E-3</v>
      </c>
      <c r="C1267" s="29">
        <f>BETA!R1267</f>
        <v>1.6072719802640318E-2</v>
      </c>
      <c r="D1267" s="23"/>
      <c r="E1267" s="23"/>
      <c r="F1267" s="23"/>
      <c r="G1267" s="23"/>
      <c r="H1267" s="23"/>
      <c r="I1267" s="23"/>
    </row>
    <row r="1268" spans="2:9" x14ac:dyDescent="0.2">
      <c r="B1268" s="27">
        <f>BETA!P1268</f>
        <v>9.7852649861107557E-3</v>
      </c>
      <c r="C1268" s="29">
        <f>BETA!R1268</f>
        <v>1.3748853564412491E-2</v>
      </c>
      <c r="D1268" s="23"/>
      <c r="E1268" s="23"/>
      <c r="F1268" s="23"/>
      <c r="G1268" s="23"/>
      <c r="H1268" s="23"/>
      <c r="I1268" s="23"/>
    </row>
    <row r="1269" spans="2:9" x14ac:dyDescent="0.2">
      <c r="B1269" s="27">
        <f>BETA!P1269</f>
        <v>2.0343631492221806E-3</v>
      </c>
      <c r="C1269" s="29">
        <f>BETA!R1269</f>
        <v>-2.0739072290095525E-3</v>
      </c>
      <c r="D1269" s="23"/>
      <c r="E1269" s="23"/>
      <c r="F1269" s="23"/>
      <c r="G1269" s="23"/>
      <c r="H1269" s="23"/>
      <c r="I1269" s="23"/>
    </row>
    <row r="1270" spans="2:9" x14ac:dyDescent="0.2">
      <c r="B1270" s="27">
        <f>BETA!P1270</f>
        <v>1.9793528505702498E-2</v>
      </c>
      <c r="C1270" s="29">
        <f>BETA!R1270</f>
        <v>3.1854854801136104E-2</v>
      </c>
      <c r="D1270" s="23"/>
      <c r="E1270" s="23"/>
      <c r="F1270" s="23"/>
      <c r="G1270" s="23"/>
      <c r="H1270" s="23"/>
      <c r="I1270" s="23"/>
    </row>
    <row r="1271" spans="2:9" x14ac:dyDescent="0.2">
      <c r="B1271" s="27">
        <f>BETA!P1271</f>
        <v>3.7064951604069544E-3</v>
      </c>
      <c r="C1271" s="29">
        <f>BETA!R1271</f>
        <v>-4.0300475866786242E-3</v>
      </c>
      <c r="D1271" s="23"/>
      <c r="E1271" s="23"/>
      <c r="F1271" s="23"/>
      <c r="G1271" s="23"/>
      <c r="H1271" s="23"/>
      <c r="I1271" s="23"/>
    </row>
    <row r="1272" spans="2:9" x14ac:dyDescent="0.2">
      <c r="B1272" s="27">
        <f>BETA!P1272</f>
        <v>-1.0426600387307462E-2</v>
      </c>
      <c r="C1272" s="29">
        <f>BETA!R1272</f>
        <v>-6.6298585386694647E-3</v>
      </c>
      <c r="D1272" s="23"/>
      <c r="E1272" s="23"/>
      <c r="F1272" s="23"/>
      <c r="G1272" s="23"/>
      <c r="H1272" s="23"/>
      <c r="I1272" s="23"/>
    </row>
    <row r="1273" spans="2:9" x14ac:dyDescent="0.2">
      <c r="B1273" s="27">
        <f>BETA!P1273</f>
        <v>3.9367924477993086E-3</v>
      </c>
      <c r="C1273" s="29">
        <f>BETA!R1273</f>
        <v>7.3882530143225722E-4</v>
      </c>
      <c r="D1273" s="23"/>
      <c r="E1273" s="23"/>
      <c r="F1273" s="23"/>
      <c r="G1273" s="23"/>
      <c r="H1273" s="23"/>
      <c r="I1273" s="23"/>
    </row>
    <row r="1274" spans="2:9" x14ac:dyDescent="0.2">
      <c r="B1274" s="27">
        <f>BETA!P1274</f>
        <v>4.9092938006157164E-3</v>
      </c>
      <c r="C1274" s="29">
        <f>BETA!R1274</f>
        <v>7.7248866761727916E-3</v>
      </c>
      <c r="D1274" s="23"/>
      <c r="E1274" s="23"/>
      <c r="F1274" s="23"/>
      <c r="G1274" s="23"/>
      <c r="H1274" s="23"/>
      <c r="I1274" s="23"/>
    </row>
    <row r="1275" spans="2:9" x14ac:dyDescent="0.2">
      <c r="B1275" s="27">
        <f>BETA!P1275</f>
        <v>4.8853103289701084E-3</v>
      </c>
      <c r="C1275" s="29">
        <f>BETA!R1275</f>
        <v>-8.8333294277564648E-3</v>
      </c>
      <c r="D1275" s="23"/>
      <c r="E1275" s="23"/>
      <c r="F1275" s="23"/>
      <c r="G1275" s="23"/>
      <c r="H1275" s="23"/>
      <c r="I1275" s="23"/>
    </row>
    <row r="1276" spans="2:9" x14ac:dyDescent="0.2">
      <c r="B1276" s="27">
        <f>BETA!P1276</f>
        <v>2.5560777097488269E-3</v>
      </c>
      <c r="C1276" s="29">
        <f>BETA!R1276</f>
        <v>1.5225461502093191E-2</v>
      </c>
      <c r="D1276" s="23"/>
      <c r="E1276" s="23"/>
      <c r="F1276" s="23"/>
      <c r="G1276" s="23"/>
      <c r="H1276" s="23"/>
      <c r="I1276" s="23"/>
    </row>
    <row r="1277" spans="2:9" x14ac:dyDescent="0.2">
      <c r="B1277" s="27">
        <f>BETA!P1277</f>
        <v>-8.450192366294608E-3</v>
      </c>
      <c r="C1277" s="29">
        <f>BETA!R1277</f>
        <v>-1.7538670953657874E-2</v>
      </c>
      <c r="D1277" s="23"/>
      <c r="E1277" s="23"/>
      <c r="F1277" s="23"/>
      <c r="G1277" s="23"/>
      <c r="H1277" s="23"/>
      <c r="I1277" s="23"/>
    </row>
    <row r="1278" spans="2:9" x14ac:dyDescent="0.2">
      <c r="B1278" s="27">
        <f>BETA!P1278</f>
        <v>-5.7550572634968043E-3</v>
      </c>
      <c r="C1278" s="29">
        <f>BETA!R1278</f>
        <v>-1.0803867777362475E-2</v>
      </c>
      <c r="D1278" s="23"/>
      <c r="E1278" s="23"/>
      <c r="F1278" s="23"/>
      <c r="G1278" s="23"/>
      <c r="H1278" s="23"/>
      <c r="I1278" s="23"/>
    </row>
    <row r="1279" spans="2:9" x14ac:dyDescent="0.2">
      <c r="B1279" s="27">
        <f>BETA!P1279</f>
        <v>3.9509816625930066E-3</v>
      </c>
      <c r="C1279" s="29">
        <f>BETA!R1279</f>
        <v>4.6711594652009301E-3</v>
      </c>
      <c r="D1279" s="23"/>
      <c r="E1279" s="23"/>
      <c r="F1279" s="23"/>
      <c r="G1279" s="23"/>
      <c r="H1279" s="23"/>
      <c r="I1279" s="23"/>
    </row>
    <row r="1280" spans="2:9" x14ac:dyDescent="0.2">
      <c r="B1280" s="27">
        <f>BETA!P1280</f>
        <v>3.9826425375860718E-3</v>
      </c>
      <c r="C1280" s="29">
        <f>BETA!R1280</f>
        <v>9.5543605153098846E-3</v>
      </c>
      <c r="D1280" s="23"/>
      <c r="E1280" s="23"/>
      <c r="F1280" s="23"/>
      <c r="G1280" s="23"/>
      <c r="H1280" s="23"/>
      <c r="I1280" s="23"/>
    </row>
    <row r="1281" spans="2:9" x14ac:dyDescent="0.2">
      <c r="B1281" s="27">
        <f>BETA!P1281</f>
        <v>-3.9629547494464193E-3</v>
      </c>
      <c r="C1281" s="29">
        <f>BETA!R1281</f>
        <v>-4.6266391404422074E-3</v>
      </c>
      <c r="D1281" s="23"/>
      <c r="E1281" s="23"/>
      <c r="F1281" s="23"/>
      <c r="G1281" s="23"/>
      <c r="H1281" s="23"/>
      <c r="I1281" s="23"/>
    </row>
    <row r="1282" spans="2:9" x14ac:dyDescent="0.2">
      <c r="B1282" s="27">
        <f>BETA!P1282</f>
        <v>-8.6237859924106642E-3</v>
      </c>
      <c r="C1282" s="29">
        <f>BETA!R1282</f>
        <v>-1.5515779999570741E-2</v>
      </c>
      <c r="D1282" s="23"/>
      <c r="E1282" s="23"/>
      <c r="F1282" s="23"/>
      <c r="G1282" s="23"/>
      <c r="H1282" s="23"/>
      <c r="I1282" s="23"/>
    </row>
    <row r="1283" spans="2:9" x14ac:dyDescent="0.2">
      <c r="B1283" s="27">
        <f>BETA!P1283</f>
        <v>-2.2739655395696907E-2</v>
      </c>
      <c r="C1283" s="29">
        <f>BETA!R1283</f>
        <v>-2.9151010494099894E-2</v>
      </c>
      <c r="D1283" s="23"/>
      <c r="E1283" s="23"/>
      <c r="F1283" s="23"/>
      <c r="G1283" s="23"/>
      <c r="H1283" s="23"/>
      <c r="I1283" s="23"/>
    </row>
    <row r="1284" spans="2:9" x14ac:dyDescent="0.2">
      <c r="B1284" s="27">
        <f>BETA!P1284</f>
        <v>-3.4363483445117205E-3</v>
      </c>
      <c r="C1284" s="29">
        <f>BETA!R1284</f>
        <v>-2.1468255756995101E-2</v>
      </c>
      <c r="D1284" s="23"/>
      <c r="E1284" s="23"/>
      <c r="F1284" s="23"/>
      <c r="G1284" s="23"/>
      <c r="H1284" s="23"/>
      <c r="I1284" s="23"/>
    </row>
    <row r="1285" spans="2:9" x14ac:dyDescent="0.2">
      <c r="B1285" s="27">
        <f>BETA!P1285</f>
        <v>2.4559326168897593E-2</v>
      </c>
      <c r="C1285" s="29">
        <f>BETA!R1285</f>
        <v>4.0869555814882379E-2</v>
      </c>
      <c r="D1285" s="23"/>
      <c r="E1285" s="23"/>
      <c r="F1285" s="23"/>
      <c r="G1285" s="23"/>
      <c r="H1285" s="23"/>
      <c r="I1285" s="23"/>
    </row>
    <row r="1286" spans="2:9" x14ac:dyDescent="0.2">
      <c r="B1286" s="27">
        <f>BETA!P1286</f>
        <v>4.6628274460654168E-3</v>
      </c>
      <c r="C1286" s="29">
        <f>BETA!R1286</f>
        <v>1.2383766521749044E-2</v>
      </c>
      <c r="D1286" s="23"/>
      <c r="E1286" s="23"/>
      <c r="F1286" s="23"/>
      <c r="G1286" s="23"/>
      <c r="H1286" s="23"/>
      <c r="I1286" s="23"/>
    </row>
    <row r="1287" spans="2:9" x14ac:dyDescent="0.2">
      <c r="B1287" s="27">
        <f>BETA!P1287</f>
        <v>6.9378282698806457E-3</v>
      </c>
      <c r="C1287" s="29">
        <f>BETA!R1287</f>
        <v>-1.0578111481379878E-2</v>
      </c>
      <c r="D1287" s="23"/>
      <c r="E1287" s="23"/>
      <c r="F1287" s="23"/>
      <c r="G1287" s="23"/>
      <c r="H1287" s="23"/>
      <c r="I1287" s="23"/>
    </row>
    <row r="1288" spans="2:9" x14ac:dyDescent="0.2">
      <c r="B1288" s="27">
        <f>BETA!P1288</f>
        <v>-5.642284377996157E-3</v>
      </c>
      <c r="C1288" s="29">
        <f>BETA!R1288</f>
        <v>3.0337528008227508E-3</v>
      </c>
      <c r="D1288" s="23"/>
      <c r="E1288" s="23"/>
      <c r="F1288" s="23"/>
      <c r="G1288" s="23"/>
      <c r="H1288" s="23"/>
      <c r="I1288" s="23"/>
    </row>
    <row r="1289" spans="2:9" x14ac:dyDescent="0.2">
      <c r="B1289" s="27">
        <f>BETA!P1289</f>
        <v>4.5848950497410284E-3</v>
      </c>
      <c r="C1289" s="29">
        <f>BETA!R1289</f>
        <v>1.6988535659587984E-2</v>
      </c>
      <c r="D1289" s="23"/>
      <c r="E1289" s="23"/>
      <c r="F1289" s="23"/>
      <c r="G1289" s="23"/>
      <c r="H1289" s="23"/>
      <c r="I1289" s="23"/>
    </row>
    <row r="1290" spans="2:9" x14ac:dyDescent="0.2">
      <c r="B1290" s="27">
        <f>BETA!P1290</f>
        <v>1.1068842093238419E-2</v>
      </c>
      <c r="C1290" s="29">
        <f>BETA!R1290</f>
        <v>-6.3486348983084404E-3</v>
      </c>
      <c r="D1290" s="23"/>
      <c r="E1290" s="23"/>
      <c r="F1290" s="23"/>
      <c r="G1290" s="23"/>
      <c r="H1290" s="23"/>
      <c r="I1290" s="23"/>
    </row>
    <row r="1291" spans="2:9" x14ac:dyDescent="0.2">
      <c r="B1291" s="27">
        <f>BETA!P1291</f>
        <v>-5.4648598726219286E-3</v>
      </c>
      <c r="C1291" s="29">
        <f>BETA!R1291</f>
        <v>-1.1586960212689196E-2</v>
      </c>
      <c r="D1291" s="23"/>
      <c r="E1291" s="23"/>
      <c r="F1291" s="23"/>
      <c r="G1291" s="23"/>
      <c r="H1291" s="23"/>
      <c r="I1291" s="23"/>
    </row>
    <row r="1292" spans="2:9" x14ac:dyDescent="0.2">
      <c r="B1292" s="27">
        <f>BETA!P1292</f>
        <v>-6.5700636979583258E-3</v>
      </c>
      <c r="C1292" s="29">
        <f>BETA!R1292</f>
        <v>-9.2333243670244623E-3</v>
      </c>
      <c r="D1292" s="23"/>
      <c r="E1292" s="23"/>
      <c r="F1292" s="23"/>
      <c r="G1292" s="23"/>
      <c r="H1292" s="23"/>
      <c r="I1292" s="23"/>
    </row>
    <row r="1293" spans="2:9" x14ac:dyDescent="0.2">
      <c r="B1293" s="27">
        <f>BETA!P1293</f>
        <v>5.0565864151062723E-3</v>
      </c>
      <c r="C1293" s="29">
        <f>BETA!R1293</f>
        <v>1.5561562722950752E-2</v>
      </c>
      <c r="D1293" s="23"/>
      <c r="E1293" s="23"/>
      <c r="F1293" s="23"/>
      <c r="G1293" s="23"/>
      <c r="H1293" s="23"/>
      <c r="I1293" s="23"/>
    </row>
    <row r="1294" spans="2:9" x14ac:dyDescent="0.2">
      <c r="B1294" s="27">
        <f>BETA!P1294</f>
        <v>4.9509640468420333E-3</v>
      </c>
      <c r="C1294" s="29">
        <f>BETA!R1294</f>
        <v>7.1301549845912693E-3</v>
      </c>
      <c r="D1294" s="23"/>
      <c r="E1294" s="23"/>
      <c r="F1294" s="23"/>
      <c r="G1294" s="23"/>
      <c r="H1294" s="23"/>
      <c r="I1294" s="23"/>
    </row>
    <row r="1295" spans="2:9" x14ac:dyDescent="0.2">
      <c r="B1295" s="27">
        <f>BETA!P1295</f>
        <v>9.9782461235083456E-3</v>
      </c>
      <c r="C1295" s="29">
        <f>BETA!R1295</f>
        <v>-5.2488638643994846E-3</v>
      </c>
      <c r="D1295" s="23"/>
      <c r="E1295" s="23"/>
      <c r="F1295" s="23"/>
      <c r="G1295" s="23"/>
      <c r="H1295" s="23"/>
      <c r="I1295" s="23"/>
    </row>
    <row r="1296" spans="2:9" x14ac:dyDescent="0.2">
      <c r="B1296" s="27">
        <f>BETA!P1296</f>
        <v>-3.0544387777807524E-4</v>
      </c>
      <c r="C1296" s="29">
        <f>BETA!R1296</f>
        <v>9.5399152248108327E-3</v>
      </c>
      <c r="D1296" s="23"/>
      <c r="E1296" s="23"/>
      <c r="F1296" s="23"/>
      <c r="G1296" s="23"/>
      <c r="H1296" s="23"/>
      <c r="I1296" s="23"/>
    </row>
    <row r="1297" spans="2:9" x14ac:dyDescent="0.2">
      <c r="B1297" s="27">
        <f>BETA!P1297</f>
        <v>-1.427833736143827E-3</v>
      </c>
      <c r="C1297" s="29">
        <f>BETA!R1297</f>
        <v>-2.8897712955338853E-3</v>
      </c>
      <c r="D1297" s="23"/>
      <c r="E1297" s="23"/>
      <c r="F1297" s="23"/>
      <c r="G1297" s="23"/>
      <c r="H1297" s="23"/>
      <c r="I1297" s="23"/>
    </row>
    <row r="1298" spans="2:9" x14ac:dyDescent="0.2">
      <c r="B1298" s="27">
        <f>BETA!P1298</f>
        <v>1.9063449103560704E-3</v>
      </c>
      <c r="C1298" s="29">
        <f>BETA!R1298</f>
        <v>3.7271753919224295E-3</v>
      </c>
      <c r="D1298" s="23"/>
      <c r="E1298" s="23"/>
      <c r="F1298" s="23"/>
      <c r="G1298" s="23"/>
      <c r="H1298" s="23"/>
      <c r="I1298" s="23"/>
    </row>
    <row r="1299" spans="2:9" x14ac:dyDescent="0.2">
      <c r="B1299" s="27">
        <f>BETA!P1299</f>
        <v>-2.2178132784127468E-3</v>
      </c>
      <c r="C1299" s="29">
        <f>BETA!R1299</f>
        <v>1.8583911685587675E-3</v>
      </c>
      <c r="D1299" s="23"/>
      <c r="E1299" s="23"/>
      <c r="F1299" s="23"/>
      <c r="G1299" s="23"/>
      <c r="H1299" s="23"/>
      <c r="I1299" s="23"/>
    </row>
    <row r="1300" spans="2:9" x14ac:dyDescent="0.2">
      <c r="B1300" s="27">
        <f>BETA!P1300</f>
        <v>-6.2298748772563273E-3</v>
      </c>
      <c r="C1300" s="29">
        <f>BETA!R1300</f>
        <v>3.0588150094968199E-3</v>
      </c>
      <c r="D1300" s="23"/>
      <c r="E1300" s="23"/>
      <c r="F1300" s="23"/>
      <c r="G1300" s="23"/>
      <c r="H1300" s="23"/>
      <c r="I1300" s="23"/>
    </row>
    <row r="1301" spans="2:9" x14ac:dyDescent="0.2">
      <c r="B1301" s="27">
        <f>BETA!P1301</f>
        <v>-3.5488616880936402E-3</v>
      </c>
      <c r="C1301" s="29">
        <f>BETA!R1301</f>
        <v>1.1136280014676418E-2</v>
      </c>
      <c r="D1301" s="23"/>
      <c r="E1301" s="23"/>
      <c r="F1301" s="23"/>
      <c r="G1301" s="23"/>
      <c r="H1301" s="23"/>
      <c r="I1301" s="23"/>
    </row>
    <row r="1302" spans="2:9" x14ac:dyDescent="0.2">
      <c r="B1302" s="27">
        <f>BETA!P1302</f>
        <v>-1.5427783955390387E-2</v>
      </c>
      <c r="C1302" s="29">
        <f>BETA!R1302</f>
        <v>-3.7962124216388622E-2</v>
      </c>
      <c r="D1302" s="23"/>
      <c r="E1302" s="23"/>
      <c r="F1302" s="23"/>
      <c r="G1302" s="23"/>
      <c r="H1302" s="23"/>
      <c r="I1302" s="23"/>
    </row>
    <row r="1303" spans="2:9" x14ac:dyDescent="0.2">
      <c r="B1303" s="27">
        <f>BETA!P1303</f>
        <v>1.2665387131009121E-3</v>
      </c>
      <c r="C1303" s="29">
        <f>BETA!R1303</f>
        <v>-5.8159099911983337E-3</v>
      </c>
      <c r="D1303" s="23"/>
      <c r="E1303" s="23"/>
      <c r="F1303" s="23"/>
      <c r="G1303" s="23"/>
      <c r="H1303" s="23"/>
      <c r="I1303" s="23"/>
    </row>
    <row r="1304" spans="2:9" x14ac:dyDescent="0.2">
      <c r="B1304" s="27">
        <f>BETA!P1304</f>
        <v>-4.7296034874039486E-3</v>
      </c>
      <c r="C1304" s="29">
        <f>BETA!R1304</f>
        <v>5.3404666313175038E-3</v>
      </c>
      <c r="D1304" s="23"/>
      <c r="E1304" s="23"/>
      <c r="F1304" s="23"/>
      <c r="G1304" s="23"/>
      <c r="H1304" s="23"/>
      <c r="I1304" s="23"/>
    </row>
    <row r="1305" spans="2:9" x14ac:dyDescent="0.2">
      <c r="B1305" s="27">
        <f>BETA!P1305</f>
        <v>1.9186566278656864E-2</v>
      </c>
      <c r="C1305" s="29">
        <f>BETA!R1305</f>
        <v>2.4706531217438342E-2</v>
      </c>
      <c r="D1305" s="23"/>
      <c r="E1305" s="23"/>
      <c r="F1305" s="23"/>
      <c r="G1305" s="23"/>
      <c r="H1305" s="23"/>
      <c r="I1305" s="23"/>
    </row>
    <row r="1306" spans="2:9" x14ac:dyDescent="0.2">
      <c r="B1306" s="27">
        <f>BETA!P1306</f>
        <v>3.9000545876663717E-3</v>
      </c>
      <c r="C1306" s="29">
        <f>BETA!R1306</f>
        <v>3.2423947995065296E-3</v>
      </c>
      <c r="D1306" s="23"/>
      <c r="E1306" s="23"/>
      <c r="F1306" s="23"/>
      <c r="G1306" s="23"/>
      <c r="H1306" s="23"/>
      <c r="I1306" s="23"/>
    </row>
    <row r="1307" spans="2:9" x14ac:dyDescent="0.2">
      <c r="B1307" s="27">
        <f>BETA!P1307</f>
        <v>-7.7320948673717813E-3</v>
      </c>
      <c r="C1307" s="29">
        <f>BETA!R1307</f>
        <v>-7.1471970834568301E-3</v>
      </c>
      <c r="D1307" s="23"/>
      <c r="E1307" s="23"/>
      <c r="F1307" s="23"/>
      <c r="G1307" s="23"/>
      <c r="H1307" s="23"/>
      <c r="I1307" s="23"/>
    </row>
    <row r="1308" spans="2:9" x14ac:dyDescent="0.2">
      <c r="B1308" s="27">
        <f>BETA!P1308</f>
        <v>-1.2664767191167346E-3</v>
      </c>
      <c r="C1308" s="29">
        <f>BETA!R1308</f>
        <v>3.9975881805606583E-3</v>
      </c>
      <c r="D1308" s="23"/>
      <c r="E1308" s="23"/>
      <c r="F1308" s="23"/>
      <c r="G1308" s="23"/>
      <c r="H1308" s="23"/>
      <c r="I1308" s="23"/>
    </row>
    <row r="1309" spans="2:9" x14ac:dyDescent="0.2">
      <c r="B1309" s="27">
        <f>BETA!P1309</f>
        <v>7.3482665403054783E-3</v>
      </c>
      <c r="C1309" s="29">
        <f>BETA!R1309</f>
        <v>9.3273059276408297E-3</v>
      </c>
      <c r="D1309" s="23"/>
      <c r="E1309" s="23"/>
      <c r="F1309" s="23"/>
      <c r="G1309" s="23"/>
      <c r="H1309" s="23"/>
      <c r="I1309" s="23"/>
    </row>
    <row r="1310" spans="2:9" x14ac:dyDescent="0.2">
      <c r="B1310" s="27">
        <f>BETA!P1310</f>
        <v>4.1235060393164891E-4</v>
      </c>
      <c r="C1310" s="29">
        <f>BETA!R1310</f>
        <v>9.9694427940818023E-3</v>
      </c>
      <c r="D1310" s="23"/>
      <c r="E1310" s="23"/>
      <c r="F1310" s="23"/>
      <c r="G1310" s="23"/>
      <c r="H1310" s="23"/>
      <c r="I1310" s="23"/>
    </row>
    <row r="1311" spans="2:9" x14ac:dyDescent="0.2">
      <c r="B1311" s="27">
        <f>BETA!P1311</f>
        <v>-9.9441348619588622E-3</v>
      </c>
      <c r="C1311" s="29">
        <f>BETA!R1311</f>
        <v>-1.9575132243215908E-2</v>
      </c>
      <c r="D1311" s="23"/>
      <c r="E1311" s="23"/>
      <c r="F1311" s="23"/>
      <c r="G1311" s="23"/>
      <c r="H1311" s="23"/>
      <c r="I1311" s="23"/>
    </row>
    <row r="1312" spans="2:9" x14ac:dyDescent="0.2">
      <c r="B1312" s="27">
        <f>BETA!P1312</f>
        <v>7.2012396642442871E-3</v>
      </c>
      <c r="C1312" s="29">
        <f>BETA!R1312</f>
        <v>4.3524632307321382E-3</v>
      </c>
      <c r="D1312" s="23"/>
      <c r="E1312" s="23"/>
      <c r="F1312" s="23"/>
      <c r="G1312" s="23"/>
      <c r="H1312" s="23"/>
      <c r="I1312" s="23"/>
    </row>
    <row r="1313" spans="2:9" x14ac:dyDescent="0.2">
      <c r="B1313" s="27">
        <f>BETA!P1313</f>
        <v>4.3656253063317461E-3</v>
      </c>
      <c r="C1313" s="29">
        <f>BETA!R1313</f>
        <v>3.6954915424250489E-4</v>
      </c>
      <c r="D1313" s="23"/>
      <c r="E1313" s="23"/>
      <c r="F1313" s="23"/>
      <c r="G1313" s="23"/>
      <c r="H1313" s="23"/>
      <c r="I1313" s="23"/>
    </row>
    <row r="1314" spans="2:9" x14ac:dyDescent="0.2">
      <c r="B1314" s="27">
        <f>BETA!P1314</f>
        <v>9.3322234889089766E-4</v>
      </c>
      <c r="C1314" s="29">
        <f>BETA!R1314</f>
        <v>8.8284553551758287E-3</v>
      </c>
      <c r="D1314" s="23"/>
      <c r="E1314" s="23"/>
      <c r="F1314" s="23"/>
      <c r="G1314" s="23"/>
      <c r="H1314" s="23"/>
      <c r="I1314" s="23"/>
    </row>
    <row r="1315" spans="2:9" x14ac:dyDescent="0.2">
      <c r="B1315" s="27">
        <f>BETA!P1315</f>
        <v>-1.8283145510157185E-4</v>
      </c>
      <c r="C1315" s="29">
        <f>BETA!R1315</f>
        <v>-1.0862667799592799E-2</v>
      </c>
      <c r="D1315" s="23"/>
      <c r="E1315" s="23"/>
      <c r="F1315" s="23"/>
      <c r="G1315" s="23"/>
      <c r="H1315" s="23"/>
      <c r="I1315" s="23"/>
    </row>
    <row r="1316" spans="2:9" x14ac:dyDescent="0.2">
      <c r="B1316" s="27">
        <f>BETA!P1316</f>
        <v>-2.7717559296683435E-3</v>
      </c>
      <c r="C1316" s="29">
        <f>BETA!R1316</f>
        <v>2.2189358216854809E-3</v>
      </c>
      <c r="D1316" s="23"/>
      <c r="E1316" s="23"/>
      <c r="F1316" s="23"/>
      <c r="G1316" s="23"/>
      <c r="H1316" s="23"/>
      <c r="I1316" s="23"/>
    </row>
    <row r="1317" spans="2:9" x14ac:dyDescent="0.2">
      <c r="B1317" s="27">
        <f>BETA!P1317</f>
        <v>-4.9788586224462101E-3</v>
      </c>
      <c r="C1317" s="29">
        <f>BETA!R1317</f>
        <v>-4.6187243904539352E-4</v>
      </c>
      <c r="D1317" s="23"/>
      <c r="E1317" s="23"/>
      <c r="F1317" s="23"/>
      <c r="G1317" s="23"/>
      <c r="H1317" s="23"/>
      <c r="I1317" s="23"/>
    </row>
    <row r="1318" spans="2:9" x14ac:dyDescent="0.2">
      <c r="B1318" s="27">
        <f>BETA!P1318</f>
        <v>-1.0048584453780375E-2</v>
      </c>
      <c r="C1318" s="29">
        <f>BETA!R1318</f>
        <v>-3.5172194718896166E-3</v>
      </c>
      <c r="D1318" s="23"/>
      <c r="E1318" s="23"/>
      <c r="F1318" s="23"/>
      <c r="G1318" s="23"/>
      <c r="H1318" s="23"/>
      <c r="I1318" s="23"/>
    </row>
    <row r="1319" spans="2:9" x14ac:dyDescent="0.2">
      <c r="B1319" s="27">
        <f>BETA!P1319</f>
        <v>1.7325534548446213E-3</v>
      </c>
      <c r="C1319" s="29">
        <f>BETA!R1319</f>
        <v>-4.0880852252098074E-3</v>
      </c>
      <c r="D1319" s="23"/>
      <c r="E1319" s="23"/>
      <c r="F1319" s="23"/>
      <c r="G1319" s="23"/>
      <c r="H1319" s="23"/>
      <c r="I1319" s="23"/>
    </row>
    <row r="1320" spans="2:9" x14ac:dyDescent="0.2">
      <c r="B1320" s="27">
        <f>BETA!P1320</f>
        <v>-1.0491395438408119E-2</v>
      </c>
      <c r="C1320" s="29">
        <f>BETA!R1320</f>
        <v>-3.1704614397768862E-3</v>
      </c>
      <c r="D1320" s="23"/>
      <c r="E1320" s="23"/>
      <c r="F1320" s="23"/>
      <c r="G1320" s="23"/>
      <c r="H1320" s="23"/>
      <c r="I1320" s="23"/>
    </row>
    <row r="1321" spans="2:9" x14ac:dyDescent="0.2">
      <c r="B1321" s="27">
        <f>BETA!P1321</f>
        <v>-4.1765973071830323E-3</v>
      </c>
      <c r="C1321" s="29">
        <f>BETA!R1321</f>
        <v>-3.3679515417052936E-3</v>
      </c>
      <c r="D1321" s="23"/>
      <c r="E1321" s="23"/>
      <c r="F1321" s="23"/>
      <c r="G1321" s="23"/>
      <c r="H1321" s="23"/>
      <c r="I1321" s="23"/>
    </row>
    <row r="1322" spans="2:9" x14ac:dyDescent="0.2">
      <c r="B1322" s="27">
        <f>BETA!P1322</f>
        <v>-4.2823315077037639E-3</v>
      </c>
      <c r="C1322" s="29">
        <f>BETA!R1322</f>
        <v>-9.1316238211691502E-3</v>
      </c>
      <c r="D1322" s="23"/>
      <c r="E1322" s="23"/>
      <c r="F1322" s="23"/>
      <c r="G1322" s="23"/>
      <c r="H1322" s="23"/>
      <c r="I1322" s="23"/>
    </row>
    <row r="1323" spans="2:9" x14ac:dyDescent="0.2">
      <c r="B1323" s="27">
        <f>BETA!P1323</f>
        <v>6.133011887590128E-3</v>
      </c>
      <c r="C1323" s="29">
        <f>BETA!R1323</f>
        <v>-4.169831667374454E-3</v>
      </c>
      <c r="D1323" s="23"/>
      <c r="E1323" s="23"/>
      <c r="F1323" s="23"/>
      <c r="G1323" s="23"/>
      <c r="H1323" s="23"/>
      <c r="I1323" s="23"/>
    </row>
    <row r="1324" spans="2:9" x14ac:dyDescent="0.2">
      <c r="B1324" s="27">
        <f>BETA!P1324</f>
        <v>-1.0448203639682571E-3</v>
      </c>
      <c r="C1324" s="29">
        <f>BETA!R1324</f>
        <v>-3.234093944150957E-3</v>
      </c>
      <c r="D1324" s="23"/>
      <c r="E1324" s="23"/>
      <c r="F1324" s="23"/>
      <c r="G1324" s="23"/>
      <c r="H1324" s="23"/>
      <c r="I1324" s="23"/>
    </row>
    <row r="1325" spans="2:9" x14ac:dyDescent="0.2">
      <c r="B1325" s="27">
        <f>BETA!P1325</f>
        <v>8.2349759444509604E-3</v>
      </c>
      <c r="C1325" s="29">
        <f>BETA!R1325</f>
        <v>6.2684220830082436E-3</v>
      </c>
      <c r="D1325" s="23"/>
      <c r="E1325" s="23"/>
      <c r="F1325" s="23"/>
      <c r="G1325" s="23"/>
      <c r="H1325" s="23"/>
      <c r="I1325" s="23"/>
    </row>
    <row r="1326" spans="2:9" x14ac:dyDescent="0.2">
      <c r="B1326" s="27">
        <f>BETA!P1326</f>
        <v>1.7322092762658888E-3</v>
      </c>
      <c r="C1326" s="29">
        <f>BETA!R1326</f>
        <v>2.1752503020869476E-3</v>
      </c>
      <c r="D1326" s="23"/>
      <c r="E1326" s="23"/>
      <c r="F1326" s="23"/>
      <c r="G1326" s="23"/>
      <c r="H1326" s="23"/>
      <c r="I1326" s="23"/>
    </row>
    <row r="1327" spans="2:9" x14ac:dyDescent="0.2">
      <c r="B1327" s="27">
        <f>BETA!P1327</f>
        <v>-4.289204073416996E-3</v>
      </c>
      <c r="C1327" s="29">
        <f>BETA!R1327</f>
        <v>-3.8325506978899124E-2</v>
      </c>
      <c r="D1327" s="23"/>
      <c r="E1327" s="23"/>
      <c r="F1327" s="23"/>
      <c r="G1327" s="23"/>
      <c r="H1327" s="23"/>
      <c r="I1327" s="23"/>
    </row>
    <row r="1328" spans="2:9" x14ac:dyDescent="0.2">
      <c r="B1328" s="27">
        <f>BETA!P1328</f>
        <v>3.110549919683125E-3</v>
      </c>
      <c r="C1328" s="29">
        <f>BETA!R1328</f>
        <v>3.0384733006768383E-3</v>
      </c>
      <c r="D1328" s="23"/>
      <c r="E1328" s="23"/>
      <c r="F1328" s="23"/>
      <c r="G1328" s="23"/>
      <c r="H1328" s="23"/>
      <c r="I1328" s="23"/>
    </row>
    <row r="1329" spans="2:9" x14ac:dyDescent="0.2">
      <c r="B1329" s="27">
        <f>BETA!P1329</f>
        <v>-2.049120564334455E-4</v>
      </c>
      <c r="C1329" s="29">
        <f>BETA!R1329</f>
        <v>3.3219375932184727E-3</v>
      </c>
      <c r="D1329" s="23"/>
      <c r="E1329" s="23"/>
      <c r="F1329" s="23"/>
      <c r="G1329" s="23"/>
      <c r="H1329" s="23"/>
      <c r="I1329" s="23"/>
    </row>
    <row r="1330" spans="2:9" x14ac:dyDescent="0.2">
      <c r="B1330" s="27">
        <f>BETA!P1330</f>
        <v>8.2115612560190784E-3</v>
      </c>
      <c r="C1330" s="29">
        <f>BETA!R1330</f>
        <v>1.2697044819492187E-2</v>
      </c>
      <c r="D1330" s="23"/>
      <c r="E1330" s="23"/>
      <c r="F1330" s="23"/>
      <c r="G1330" s="23"/>
      <c r="H1330" s="23"/>
      <c r="I1330" s="23"/>
    </row>
    <row r="1331" spans="2:9" x14ac:dyDescent="0.2">
      <c r="B1331" s="27">
        <f>BETA!P1331</f>
        <v>-2.6672921414719387E-3</v>
      </c>
      <c r="C1331" s="29">
        <f>BETA!R1331</f>
        <v>-2.664482028893685E-2</v>
      </c>
      <c r="D1331" s="23"/>
      <c r="E1331" s="23"/>
      <c r="F1331" s="23"/>
      <c r="G1331" s="23"/>
      <c r="H1331" s="23"/>
      <c r="I1331" s="23"/>
    </row>
    <row r="1332" spans="2:9" x14ac:dyDescent="0.2">
      <c r="B1332" s="27">
        <f>BETA!P1332</f>
        <v>-4.8706193200521129E-3</v>
      </c>
      <c r="C1332" s="29">
        <f>BETA!R1332</f>
        <v>1.0234295193072047E-2</v>
      </c>
      <c r="D1332" s="23"/>
      <c r="E1332" s="23"/>
      <c r="F1332" s="23"/>
      <c r="G1332" s="23"/>
      <c r="H1332" s="23"/>
      <c r="I1332" s="23"/>
    </row>
    <row r="1333" spans="2:9" x14ac:dyDescent="0.2">
      <c r="B1333" s="27">
        <f>BETA!P1333</f>
        <v>1.6626991808708594E-3</v>
      </c>
      <c r="C1333" s="29">
        <f>BETA!R1333</f>
        <v>-2.5583943720106517E-2</v>
      </c>
      <c r="D1333" s="23"/>
      <c r="E1333" s="23"/>
      <c r="F1333" s="23"/>
      <c r="G1333" s="23"/>
      <c r="H1333" s="23"/>
      <c r="I1333" s="23"/>
    </row>
    <row r="1334" spans="2:9" x14ac:dyDescent="0.2">
      <c r="B1334" s="27">
        <f>BETA!P1334</f>
        <v>-1.3042126244753607E-2</v>
      </c>
      <c r="C1334" s="29">
        <f>BETA!R1334</f>
        <v>-2.0108593142226005E-3</v>
      </c>
      <c r="D1334" s="23"/>
      <c r="E1334" s="23"/>
      <c r="F1334" s="23"/>
      <c r="G1334" s="23"/>
      <c r="H1334" s="23"/>
      <c r="I1334" s="23"/>
    </row>
    <row r="1335" spans="2:9" x14ac:dyDescent="0.2">
      <c r="B1335" s="27">
        <f>BETA!P1335</f>
        <v>5.3317262194402144E-3</v>
      </c>
      <c r="C1335" s="29">
        <f>BETA!R1335</f>
        <v>2.9144284736350484E-3</v>
      </c>
      <c r="D1335" s="23"/>
      <c r="E1335" s="23"/>
      <c r="F1335" s="23"/>
      <c r="G1335" s="23"/>
      <c r="H1335" s="23"/>
      <c r="I1335" s="23"/>
    </row>
    <row r="1336" spans="2:9" x14ac:dyDescent="0.2">
      <c r="B1336" s="27">
        <f>BETA!P1336</f>
        <v>1.8828764195451188E-3</v>
      </c>
      <c r="C1336" s="29">
        <f>BETA!R1336</f>
        <v>-6.544196524213816E-3</v>
      </c>
      <c r="D1336" s="23"/>
      <c r="E1336" s="23"/>
      <c r="F1336" s="23"/>
      <c r="G1336" s="23"/>
      <c r="H1336" s="23"/>
      <c r="I1336" s="23"/>
    </row>
    <row r="1337" spans="2:9" x14ac:dyDescent="0.2">
      <c r="B1337" s="27">
        <f>BETA!P1337</f>
        <v>-4.4856336215949076E-3</v>
      </c>
      <c r="C1337" s="29">
        <f>BETA!R1337</f>
        <v>-3.034903695154047E-3</v>
      </c>
      <c r="D1337" s="23"/>
      <c r="E1337" s="23"/>
      <c r="F1337" s="23"/>
      <c r="G1337" s="23"/>
      <c r="H1337" s="23"/>
      <c r="I1337" s="23"/>
    </row>
    <row r="1338" spans="2:9" x14ac:dyDescent="0.2">
      <c r="B1338" s="27">
        <f>BETA!P1338</f>
        <v>-4.5944616743202353E-3</v>
      </c>
      <c r="C1338" s="29">
        <f>BETA!R1338</f>
        <v>9.7797825399289322E-3</v>
      </c>
      <c r="D1338" s="23"/>
      <c r="E1338" s="23"/>
      <c r="F1338" s="23"/>
      <c r="G1338" s="23"/>
      <c r="H1338" s="23"/>
      <c r="I1338" s="23"/>
    </row>
    <row r="1339" spans="2:9" x14ac:dyDescent="0.2">
      <c r="B1339" s="27">
        <f>BETA!P1339</f>
        <v>1.7980959417508745E-3</v>
      </c>
      <c r="C1339" s="29">
        <f>BETA!R1339</f>
        <v>3.0054119997243887E-3</v>
      </c>
      <c r="D1339" s="23"/>
      <c r="E1339" s="23"/>
      <c r="F1339" s="23"/>
      <c r="G1339" s="23"/>
      <c r="H1339" s="23"/>
      <c r="I1339" s="23"/>
    </row>
    <row r="1340" spans="2:9" x14ac:dyDescent="0.2">
      <c r="B1340" s="27">
        <f>BETA!P1340</f>
        <v>-1.7412514349193454E-3</v>
      </c>
      <c r="C1340" s="29">
        <f>BETA!R1340</f>
        <v>-2.4036065653127983E-3</v>
      </c>
      <c r="D1340" s="23"/>
      <c r="E1340" s="23"/>
      <c r="F1340" s="23"/>
      <c r="G1340" s="23"/>
      <c r="H1340" s="23"/>
      <c r="I1340" s="23"/>
    </row>
    <row r="1341" spans="2:9" x14ac:dyDescent="0.2">
      <c r="B1341" s="27">
        <f>BETA!P1341</f>
        <v>-4.239175906944591E-3</v>
      </c>
      <c r="C1341" s="29">
        <f>BETA!R1341</f>
        <v>-2.6210358590327488E-2</v>
      </c>
      <c r="D1341" s="23"/>
      <c r="E1341" s="23"/>
      <c r="F1341" s="23"/>
      <c r="G1341" s="23"/>
      <c r="H1341" s="23"/>
      <c r="I1341" s="23"/>
    </row>
    <row r="1342" spans="2:9" x14ac:dyDescent="0.2">
      <c r="B1342" s="27">
        <f>BETA!P1342</f>
        <v>5.6927013085911358E-3</v>
      </c>
      <c r="C1342" s="29">
        <f>BETA!R1342</f>
        <v>2.2493442361719549E-2</v>
      </c>
      <c r="D1342" s="23"/>
      <c r="E1342" s="23"/>
      <c r="F1342" s="23"/>
      <c r="G1342" s="23"/>
      <c r="H1342" s="23"/>
      <c r="I1342" s="23"/>
    </row>
    <row r="1343" spans="2:9" x14ac:dyDescent="0.2">
      <c r="B1343" s="27">
        <f>BETA!P1343</f>
        <v>-5.3230071064628084E-4</v>
      </c>
      <c r="C1343" s="29">
        <f>BETA!R1343</f>
        <v>-1.49052189118297E-2</v>
      </c>
      <c r="D1343" s="23"/>
      <c r="E1343" s="23"/>
      <c r="F1343" s="23"/>
      <c r="G1343" s="23"/>
      <c r="H1343" s="23"/>
      <c r="I1343" s="23"/>
    </row>
    <row r="1344" spans="2:9" x14ac:dyDescent="0.2">
      <c r="B1344" s="27">
        <f>BETA!P1344</f>
        <v>8.1536831963089969E-3</v>
      </c>
      <c r="C1344" s="29">
        <f>BETA!R1344</f>
        <v>-2.252161306552377E-2</v>
      </c>
      <c r="D1344" s="23"/>
      <c r="E1344" s="23"/>
      <c r="F1344" s="23"/>
      <c r="G1344" s="23"/>
      <c r="H1344" s="23"/>
      <c r="I1344" s="23"/>
    </row>
    <row r="1345" spans="2:9" x14ac:dyDescent="0.2">
      <c r="B1345" s="27">
        <f>BETA!P1345</f>
        <v>-4.5353139342023856E-3</v>
      </c>
      <c r="C1345" s="29">
        <f>BETA!R1345</f>
        <v>4.4826762579995823E-3</v>
      </c>
      <c r="D1345" s="23"/>
      <c r="E1345" s="23"/>
      <c r="F1345" s="23"/>
      <c r="G1345" s="23"/>
      <c r="H1345" s="23"/>
      <c r="I1345" s="23"/>
    </row>
    <row r="1346" spans="2:9" x14ac:dyDescent="0.2">
      <c r="B1346" s="27">
        <f>BETA!P1346</f>
        <v>-5.4894950051158535E-3</v>
      </c>
      <c r="C1346" s="29">
        <f>BETA!R1346</f>
        <v>-2.6027495244775399E-2</v>
      </c>
      <c r="D1346" s="23"/>
      <c r="E1346" s="23"/>
      <c r="F1346" s="23"/>
      <c r="G1346" s="23"/>
      <c r="H1346" s="23"/>
      <c r="I1346" s="23"/>
    </row>
    <row r="1347" spans="2:9" x14ac:dyDescent="0.2">
      <c r="B1347" s="27">
        <f>BETA!P1347</f>
        <v>1.334075263357163E-3</v>
      </c>
      <c r="C1347" s="29">
        <f>BETA!R1347</f>
        <v>4.5800793702946516E-3</v>
      </c>
      <c r="D1347" s="23"/>
      <c r="E1347" s="23"/>
      <c r="F1347" s="23"/>
      <c r="G1347" s="23"/>
      <c r="H1347" s="23"/>
      <c r="I1347" s="23"/>
    </row>
    <row r="1348" spans="2:9" x14ac:dyDescent="0.2">
      <c r="B1348" s="27">
        <f>BETA!P1348</f>
        <v>-3.4033864612583787E-3</v>
      </c>
      <c r="C1348" s="29">
        <f>BETA!R1348</f>
        <v>-1.7690088758200089E-2</v>
      </c>
      <c r="D1348" s="23"/>
      <c r="E1348" s="23"/>
      <c r="F1348" s="23"/>
      <c r="G1348" s="23"/>
      <c r="H1348" s="23"/>
      <c r="I1348" s="23"/>
    </row>
    <row r="1349" spans="2:9" x14ac:dyDescent="0.2">
      <c r="B1349" s="27">
        <f>BETA!P1349</f>
        <v>-8.9620560838886355E-4</v>
      </c>
      <c r="C1349" s="29">
        <f>BETA!R1349</f>
        <v>1.7291693490438813E-3</v>
      </c>
      <c r="D1349" s="23"/>
      <c r="E1349" s="23"/>
      <c r="F1349" s="23"/>
      <c r="G1349" s="23"/>
      <c r="H1349" s="23"/>
      <c r="I1349" s="23"/>
    </row>
    <row r="1350" spans="2:9" x14ac:dyDescent="0.2">
      <c r="B1350" s="27">
        <f>BETA!P1350</f>
        <v>-1.9251468762638308E-3</v>
      </c>
      <c r="C1350" s="29">
        <f>BETA!R1350</f>
        <v>1.7341475036487173E-2</v>
      </c>
      <c r="D1350" s="23"/>
      <c r="E1350" s="23"/>
      <c r="F1350" s="23"/>
      <c r="G1350" s="23"/>
      <c r="H1350" s="23"/>
      <c r="I1350" s="23"/>
    </row>
    <row r="1351" spans="2:9" x14ac:dyDescent="0.2">
      <c r="B1351" s="27">
        <f>BETA!P1351</f>
        <v>-5.5087715988472001E-3</v>
      </c>
      <c r="C1351" s="29">
        <f>BETA!R1351</f>
        <v>1.3178199251964532E-2</v>
      </c>
      <c r="D1351" s="23"/>
      <c r="E1351" s="23"/>
      <c r="F1351" s="23"/>
      <c r="G1351" s="23"/>
      <c r="H1351" s="23"/>
      <c r="I1351" s="23"/>
    </row>
    <row r="1352" spans="2:9" x14ac:dyDescent="0.2">
      <c r="B1352" s="27">
        <f>BETA!P1352</f>
        <v>-1.4710052704119909E-2</v>
      </c>
      <c r="C1352" s="29">
        <f>BETA!R1352</f>
        <v>-1.6579924654107035E-2</v>
      </c>
      <c r="D1352" s="23"/>
      <c r="E1352" s="23"/>
      <c r="F1352" s="23"/>
      <c r="G1352" s="23"/>
      <c r="H1352" s="23"/>
      <c r="I1352" s="23"/>
    </row>
    <row r="1353" spans="2:9" x14ac:dyDescent="0.2">
      <c r="B1353" s="27">
        <f>BETA!P1353</f>
        <v>-4.9072827204582215E-3</v>
      </c>
      <c r="C1353" s="29">
        <f>BETA!R1353</f>
        <v>-9.5882391621022675E-4</v>
      </c>
      <c r="D1353" s="23"/>
      <c r="E1353" s="23"/>
      <c r="F1353" s="23"/>
      <c r="G1353" s="23"/>
      <c r="H1353" s="23"/>
      <c r="I1353" s="23"/>
    </row>
    <row r="1354" spans="2:9" x14ac:dyDescent="0.2">
      <c r="B1354" s="27">
        <f>BETA!P1354</f>
        <v>-9.6492701693817468E-4</v>
      </c>
      <c r="C1354" s="29">
        <f>BETA!R1354</f>
        <v>-3.1068147936180773E-2</v>
      </c>
      <c r="D1354" s="23"/>
      <c r="E1354" s="23"/>
      <c r="F1354" s="23"/>
      <c r="G1354" s="23"/>
      <c r="H1354" s="23"/>
      <c r="I1354" s="23"/>
    </row>
    <row r="1355" spans="2:9" x14ac:dyDescent="0.2">
      <c r="B1355" s="27">
        <f>BETA!P1355</f>
        <v>9.8464106341470347E-4</v>
      </c>
      <c r="C1355" s="29">
        <f>BETA!R1355</f>
        <v>7.6935762436477367E-4</v>
      </c>
      <c r="D1355" s="23"/>
      <c r="E1355" s="23"/>
      <c r="F1355" s="23"/>
      <c r="G1355" s="23"/>
      <c r="H1355" s="23"/>
      <c r="I1355" s="23"/>
    </row>
    <row r="1356" spans="2:9" x14ac:dyDescent="0.2">
      <c r="B1356" s="27">
        <f>BETA!P1356</f>
        <v>-2.4349345371604348E-3</v>
      </c>
      <c r="C1356" s="29">
        <f>BETA!R1356</f>
        <v>-8.7172965820866682E-3</v>
      </c>
      <c r="D1356" s="23"/>
      <c r="E1356" s="23"/>
      <c r="F1356" s="23"/>
      <c r="G1356" s="23"/>
      <c r="H1356" s="23"/>
      <c r="I1356" s="23"/>
    </row>
    <row r="1357" spans="2:9" x14ac:dyDescent="0.2">
      <c r="B1357" s="27">
        <f>BETA!P1357</f>
        <v>8.5492601058511693E-3</v>
      </c>
      <c r="C1357" s="29">
        <f>BETA!R1357</f>
        <v>-3.0037693351747101E-2</v>
      </c>
      <c r="D1357" s="23"/>
      <c r="E1357" s="23"/>
      <c r="F1357" s="23"/>
      <c r="G1357" s="23"/>
      <c r="H1357" s="23"/>
      <c r="I1357" s="23"/>
    </row>
    <row r="1358" spans="2:9" x14ac:dyDescent="0.2">
      <c r="B1358" s="27">
        <f>BETA!P1358</f>
        <v>-6.2876688763129716E-3</v>
      </c>
      <c r="C1358" s="29">
        <f>BETA!R1358</f>
        <v>6.3752492794802319E-3</v>
      </c>
      <c r="D1358" s="23"/>
      <c r="E1358" s="23"/>
      <c r="F1358" s="23"/>
      <c r="G1358" s="23"/>
      <c r="H1358" s="23"/>
      <c r="I1358" s="23"/>
    </row>
    <row r="1359" spans="2:9" x14ac:dyDescent="0.2">
      <c r="B1359" s="27">
        <f>BETA!P1359</f>
        <v>-1.1669517449886792E-2</v>
      </c>
      <c r="C1359" s="29">
        <f>BETA!R1359</f>
        <v>-1.2101985809990947E-2</v>
      </c>
      <c r="D1359" s="23"/>
      <c r="E1359" s="23"/>
      <c r="F1359" s="23"/>
      <c r="G1359" s="23"/>
      <c r="H1359" s="23"/>
      <c r="I1359" s="23"/>
    </row>
    <row r="1360" spans="2:9" x14ac:dyDescent="0.2">
      <c r="B1360" s="27">
        <f>BETA!P1360</f>
        <v>-2.4096997228501248E-3</v>
      </c>
      <c r="C1360" s="29">
        <f>BETA!R1360</f>
        <v>-7.9571428319572847E-3</v>
      </c>
      <c r="D1360" s="23"/>
      <c r="E1360" s="23"/>
      <c r="F1360" s="23"/>
      <c r="G1360" s="23"/>
      <c r="H1360" s="23"/>
      <c r="I1360" s="23"/>
    </row>
    <row r="1361" spans="2:9" x14ac:dyDescent="0.2">
      <c r="B1361" s="27">
        <f>BETA!P1361</f>
        <v>-7.6021709034690323E-3</v>
      </c>
      <c r="C1361" s="29">
        <f>BETA!R1361</f>
        <v>-6.9710982898641112E-3</v>
      </c>
      <c r="D1361" s="23"/>
      <c r="E1361" s="23"/>
      <c r="F1361" s="23"/>
      <c r="G1361" s="23"/>
      <c r="H1361" s="23"/>
      <c r="I1361" s="23"/>
    </row>
    <row r="1362" spans="2:9" x14ac:dyDescent="0.2">
      <c r="B1362" s="27">
        <f>BETA!P1362</f>
        <v>-2.2894488826012542E-3</v>
      </c>
      <c r="C1362" s="29">
        <f>BETA!R1362</f>
        <v>-6.9979009153877932E-4</v>
      </c>
      <c r="D1362" s="23"/>
      <c r="E1362" s="23"/>
      <c r="F1362" s="23"/>
      <c r="G1362" s="23"/>
      <c r="H1362" s="23"/>
      <c r="I1362" s="23"/>
    </row>
    <row r="1363" spans="2:9" x14ac:dyDescent="0.2">
      <c r="B1363" s="27">
        <f>BETA!P1363</f>
        <v>-6.4909628922098219E-3</v>
      </c>
      <c r="C1363" s="29">
        <f>BETA!R1363</f>
        <v>-1.138175971237824E-2</v>
      </c>
      <c r="D1363" s="23"/>
      <c r="E1363" s="23"/>
      <c r="F1363" s="23"/>
      <c r="G1363" s="23"/>
      <c r="H1363" s="23"/>
      <c r="I1363" s="23"/>
    </row>
    <row r="1364" spans="2:9" x14ac:dyDescent="0.2">
      <c r="B1364" s="27">
        <f>BETA!P1364</f>
        <v>7.8242958988619313E-3</v>
      </c>
      <c r="C1364" s="29">
        <f>BETA!R1364</f>
        <v>3.0220802859001746E-2</v>
      </c>
      <c r="D1364" s="23"/>
      <c r="E1364" s="23"/>
      <c r="F1364" s="23"/>
      <c r="G1364" s="23"/>
      <c r="H1364" s="23"/>
      <c r="I1364" s="23"/>
    </row>
    <row r="1365" spans="2:9" x14ac:dyDescent="0.2">
      <c r="B1365" s="27">
        <f>BETA!P1365</f>
        <v>-1.7064754274026275E-2</v>
      </c>
      <c r="C1365" s="29">
        <f>BETA!R1365</f>
        <v>-4.8320844502619607E-2</v>
      </c>
      <c r="D1365" s="23"/>
      <c r="E1365" s="23"/>
      <c r="F1365" s="23"/>
      <c r="G1365" s="23"/>
      <c r="H1365" s="23"/>
      <c r="I1365" s="23"/>
    </row>
    <row r="1366" spans="2:9" x14ac:dyDescent="0.2">
      <c r="B1366" s="27">
        <f>BETA!P1366</f>
        <v>3.7585166249391373E-3</v>
      </c>
      <c r="C1366" s="29">
        <f>BETA!R1366</f>
        <v>-5.3012172342089877E-3</v>
      </c>
      <c r="D1366" s="23"/>
      <c r="E1366" s="23"/>
      <c r="F1366" s="23"/>
      <c r="G1366" s="23"/>
      <c r="H1366" s="23"/>
      <c r="I1366" s="23"/>
    </row>
    <row r="1367" spans="2:9" x14ac:dyDescent="0.2">
      <c r="B1367" s="27">
        <f>BETA!P1367</f>
        <v>1.1442694664506425E-2</v>
      </c>
      <c r="C1367" s="29">
        <f>BETA!R1367</f>
        <v>3.1861943895292705E-2</v>
      </c>
      <c r="D1367" s="23"/>
      <c r="E1367" s="23"/>
      <c r="F1367" s="23"/>
      <c r="G1367" s="23"/>
      <c r="H1367" s="23"/>
      <c r="I1367" s="23"/>
    </row>
    <row r="1368" spans="2:9" x14ac:dyDescent="0.2">
      <c r="B1368" s="27">
        <f>BETA!P1368</f>
        <v>5.1965586365082857E-3</v>
      </c>
      <c r="C1368" s="29">
        <f>BETA!R1368</f>
        <v>-6.3387933808235321E-3</v>
      </c>
      <c r="D1368" s="23"/>
      <c r="E1368" s="23"/>
      <c r="F1368" s="23"/>
      <c r="G1368" s="23"/>
      <c r="H1368" s="23"/>
      <c r="I1368" s="23"/>
    </row>
    <row r="1369" spans="2:9" x14ac:dyDescent="0.2">
      <c r="B1369" s="27">
        <f>BETA!P1369</f>
        <v>9.4039179885154686E-3</v>
      </c>
      <c r="C1369" s="29">
        <f>BETA!R1369</f>
        <v>2.1205501572164807E-2</v>
      </c>
      <c r="D1369" s="23"/>
      <c r="E1369" s="23"/>
      <c r="F1369" s="23"/>
      <c r="G1369" s="23"/>
      <c r="H1369" s="23"/>
      <c r="I1369" s="23"/>
    </row>
    <row r="1370" spans="2:9" x14ac:dyDescent="0.2">
      <c r="B1370" s="27">
        <f>BETA!P1370</f>
        <v>4.0067210741730076E-3</v>
      </c>
      <c r="C1370" s="29">
        <f>BETA!R1370</f>
        <v>3.5115172022967586E-2</v>
      </c>
      <c r="D1370" s="23"/>
      <c r="E1370" s="23"/>
      <c r="F1370" s="23"/>
      <c r="G1370" s="23"/>
      <c r="H1370" s="23"/>
      <c r="I1370" s="23"/>
    </row>
    <row r="1371" spans="2:9" x14ac:dyDescent="0.2">
      <c r="B1371" s="27">
        <f>BETA!P1371</f>
        <v>4.2967560580719454E-3</v>
      </c>
      <c r="C1371" s="29">
        <f>BETA!R1371</f>
        <v>6.1033313801317473E-3</v>
      </c>
      <c r="D1371" s="23"/>
      <c r="E1371" s="23"/>
      <c r="F1371" s="23"/>
      <c r="G1371" s="23"/>
      <c r="H1371" s="23"/>
      <c r="I1371" s="23"/>
    </row>
    <row r="1372" spans="2:9" x14ac:dyDescent="0.2">
      <c r="B1372" s="27">
        <f>BETA!P1372</f>
        <v>-1.0214147865342514E-2</v>
      </c>
      <c r="C1372" s="29">
        <f>BETA!R1372</f>
        <v>-4.0066296800228503E-2</v>
      </c>
      <c r="D1372" s="23"/>
      <c r="E1372" s="23"/>
      <c r="F1372" s="23"/>
      <c r="G1372" s="23"/>
      <c r="H1372" s="23"/>
      <c r="I1372" s="23"/>
    </row>
    <row r="1373" spans="2:9" x14ac:dyDescent="0.2">
      <c r="B1373" s="27">
        <f>BETA!P1373</f>
        <v>1.2964931805562937E-2</v>
      </c>
      <c r="C1373" s="29">
        <f>BETA!R1373</f>
        <v>1.5312834919700482E-2</v>
      </c>
      <c r="D1373" s="23"/>
      <c r="E1373" s="23"/>
      <c r="F1373" s="23"/>
      <c r="G1373" s="23"/>
      <c r="H1373" s="23"/>
      <c r="I1373" s="23"/>
    </row>
    <row r="1374" spans="2:9" x14ac:dyDescent="0.2">
      <c r="B1374" s="27">
        <f>BETA!P1374</f>
        <v>-1.8187127170861034E-4</v>
      </c>
      <c r="C1374" s="29">
        <f>BETA!R1374</f>
        <v>1.2173279271332332E-2</v>
      </c>
      <c r="D1374" s="23"/>
      <c r="E1374" s="23"/>
      <c r="F1374" s="23"/>
      <c r="G1374" s="23"/>
      <c r="H1374" s="23"/>
      <c r="I1374" s="23"/>
    </row>
    <row r="1375" spans="2:9" x14ac:dyDescent="0.2">
      <c r="B1375" s="27">
        <f>BETA!P1375</f>
        <v>-2.7896624688027279E-2</v>
      </c>
      <c r="C1375" s="29">
        <f>BETA!R1375</f>
        <v>-6.6706827344314115E-2</v>
      </c>
      <c r="D1375" s="23"/>
      <c r="E1375" s="23"/>
      <c r="F1375" s="23"/>
      <c r="G1375" s="23"/>
      <c r="H1375" s="23"/>
      <c r="I1375" s="23"/>
    </row>
    <row r="1376" spans="2:9" x14ac:dyDescent="0.2">
      <c r="B1376" s="27">
        <f>BETA!P1376</f>
        <v>-5.1858860025930341E-2</v>
      </c>
      <c r="C1376" s="29">
        <f>BETA!R1376</f>
        <v>-7.6893977516679549E-2</v>
      </c>
      <c r="D1376" s="23"/>
      <c r="E1376" s="23"/>
      <c r="F1376" s="23"/>
      <c r="G1376" s="23"/>
      <c r="H1376" s="23"/>
      <c r="I1376" s="23"/>
    </row>
    <row r="1377" spans="2:9" x14ac:dyDescent="0.2">
      <c r="B1377" s="27">
        <f>BETA!P1377</f>
        <v>1.2948905319227662E-2</v>
      </c>
      <c r="C1377" s="29">
        <f>BETA!R1377</f>
        <v>3.2447658589167365E-2</v>
      </c>
      <c r="D1377" s="23"/>
      <c r="E1377" s="23"/>
      <c r="F1377" s="23"/>
      <c r="G1377" s="23"/>
      <c r="H1377" s="23"/>
      <c r="I1377" s="23"/>
    </row>
    <row r="1378" spans="2:9" x14ac:dyDescent="0.2">
      <c r="B1378" s="27">
        <f>BETA!P1378</f>
        <v>-2.2668237238318641E-3</v>
      </c>
      <c r="C1378" s="29">
        <f>BETA!R1378</f>
        <v>3.2500028606815201E-3</v>
      </c>
      <c r="D1378" s="23"/>
      <c r="E1378" s="23"/>
      <c r="F1378" s="23"/>
      <c r="G1378" s="23"/>
      <c r="H1378" s="23"/>
      <c r="I1378" s="23"/>
    </row>
    <row r="1379" spans="2:9" x14ac:dyDescent="0.2">
      <c r="B1379" s="27">
        <f>BETA!P1379</f>
        <v>1.7451030055473729E-2</v>
      </c>
      <c r="C1379" s="29">
        <f>BETA!R1379</f>
        <v>2.8299132535156857E-2</v>
      </c>
      <c r="D1379" s="23"/>
      <c r="E1379" s="23"/>
      <c r="F1379" s="23"/>
      <c r="G1379" s="23"/>
      <c r="H1379" s="23"/>
      <c r="I1379" s="23"/>
    </row>
    <row r="1380" spans="2:9" x14ac:dyDescent="0.2">
      <c r="B1380" s="27">
        <f>BETA!P1380</f>
        <v>7.0242127636936944E-3</v>
      </c>
      <c r="C1380" s="29">
        <f>BETA!R1380</f>
        <v>3.0282864884313586E-3</v>
      </c>
      <c r="D1380" s="23"/>
      <c r="E1380" s="23"/>
      <c r="F1380" s="23"/>
      <c r="G1380" s="23"/>
      <c r="H1380" s="23"/>
      <c r="I1380" s="23"/>
    </row>
    <row r="1381" spans="2:9" x14ac:dyDescent="0.2">
      <c r="B1381" s="27">
        <f>BETA!P1381</f>
        <v>-7.5369601239928382E-3</v>
      </c>
      <c r="C1381" s="29">
        <f>BETA!R1381</f>
        <v>-2.622377939025938E-2</v>
      </c>
      <c r="D1381" s="23"/>
      <c r="E1381" s="23"/>
      <c r="F1381" s="23"/>
      <c r="G1381" s="23"/>
      <c r="H1381" s="23"/>
      <c r="I1381" s="23"/>
    </row>
    <row r="1382" spans="2:9" x14ac:dyDescent="0.2">
      <c r="B1382" s="27">
        <f>BETA!P1382</f>
        <v>4.478388018118915E-3</v>
      </c>
      <c r="C1382" s="29">
        <f>BETA!R1382</f>
        <v>-2.0319274268893378E-2</v>
      </c>
      <c r="D1382" s="23"/>
      <c r="E1382" s="23"/>
      <c r="F1382" s="23"/>
      <c r="G1382" s="23"/>
      <c r="H1382" s="23"/>
      <c r="I1382" s="23"/>
    </row>
    <row r="1383" spans="2:9" x14ac:dyDescent="0.2">
      <c r="B1383" s="27">
        <f>BETA!P1383</f>
        <v>-3.3694276429305772E-3</v>
      </c>
      <c r="C1383" s="29">
        <f>BETA!R1383</f>
        <v>2.1517633769111222E-3</v>
      </c>
      <c r="D1383" s="23"/>
      <c r="E1383" s="23"/>
      <c r="F1383" s="23"/>
      <c r="G1383" s="23"/>
      <c r="H1383" s="23"/>
      <c r="I1383" s="23"/>
    </row>
    <row r="1384" spans="2:9" x14ac:dyDescent="0.2">
      <c r="B1384" s="27">
        <f>BETA!P1384</f>
        <v>-4.4161986924170227E-3</v>
      </c>
      <c r="C1384" s="29">
        <f>BETA!R1384</f>
        <v>-1.0422056714579062E-2</v>
      </c>
      <c r="D1384" s="23"/>
      <c r="E1384" s="23"/>
      <c r="F1384" s="23"/>
      <c r="G1384" s="23"/>
      <c r="H1384" s="23"/>
      <c r="I1384" s="23"/>
    </row>
    <row r="1385" spans="2:9" x14ac:dyDescent="0.2">
      <c r="B1385" s="27">
        <f>BETA!P1385</f>
        <v>-9.1639228055569507E-3</v>
      </c>
      <c r="C1385" s="29">
        <f>BETA!R1385</f>
        <v>-6.0229566324008438E-3</v>
      </c>
      <c r="D1385" s="23"/>
      <c r="E1385" s="23"/>
      <c r="F1385" s="23"/>
      <c r="G1385" s="23"/>
      <c r="H1385" s="23"/>
      <c r="I1385" s="23"/>
    </row>
    <row r="1386" spans="2:9" x14ac:dyDescent="0.2">
      <c r="B1386" s="27">
        <f>BETA!P1386</f>
        <v>2.1894766707579098E-3</v>
      </c>
      <c r="C1386" s="29">
        <f>BETA!R1386</f>
        <v>2.1615590475940239E-2</v>
      </c>
      <c r="D1386" s="23"/>
      <c r="E1386" s="23"/>
      <c r="F1386" s="23"/>
      <c r="G1386" s="23"/>
      <c r="H1386" s="23"/>
      <c r="I1386" s="23"/>
    </row>
    <row r="1387" spans="2:9" x14ac:dyDescent="0.2">
      <c r="B1387" s="27">
        <f>BETA!P1387</f>
        <v>-4.4163037844462492E-3</v>
      </c>
      <c r="C1387" s="29">
        <f>BETA!R1387</f>
        <v>-1.3550514435711168E-2</v>
      </c>
      <c r="D1387" s="23"/>
      <c r="E1387" s="23"/>
      <c r="F1387" s="23"/>
      <c r="G1387" s="23"/>
      <c r="H1387" s="23"/>
      <c r="I1387" s="23"/>
    </row>
    <row r="1388" spans="2:9" x14ac:dyDescent="0.2">
      <c r="B1388" s="27">
        <f>BETA!P1388</f>
        <v>2.0837690345235731E-2</v>
      </c>
      <c r="C1388" s="29">
        <f>BETA!R1388</f>
        <v>4.365871692914812E-2</v>
      </c>
      <c r="D1388" s="23"/>
      <c r="E1388" s="23"/>
      <c r="F1388" s="23"/>
      <c r="G1388" s="23"/>
      <c r="H1388" s="23"/>
      <c r="I1388" s="23"/>
    </row>
    <row r="1389" spans="2:9" x14ac:dyDescent="0.2">
      <c r="B1389" s="27">
        <f>BETA!P1389</f>
        <v>-7.0928765143568415E-3</v>
      </c>
      <c r="C1389" s="29">
        <f>BETA!R1389</f>
        <v>-1.2898649441507353E-2</v>
      </c>
      <c r="D1389" s="23"/>
      <c r="E1389" s="23"/>
      <c r="F1389" s="23"/>
      <c r="G1389" s="23"/>
      <c r="H1389" s="23"/>
      <c r="I1389" s="23"/>
    </row>
    <row r="1390" spans="2:9" x14ac:dyDescent="0.2">
      <c r="B1390" s="27">
        <f>BETA!P1390</f>
        <v>1.0276688497222387E-2</v>
      </c>
      <c r="C1390" s="29">
        <f>BETA!R1390</f>
        <v>2.0922033110409737E-2</v>
      </c>
      <c r="D1390" s="23"/>
      <c r="E1390" s="23"/>
      <c r="F1390" s="23"/>
      <c r="G1390" s="23"/>
      <c r="H1390" s="23"/>
      <c r="I1390" s="23"/>
    </row>
    <row r="1391" spans="2:9" x14ac:dyDescent="0.2">
      <c r="B1391" s="27">
        <f>BETA!P1391</f>
        <v>5.0452139168381113E-3</v>
      </c>
      <c r="C1391" s="29">
        <f>BETA!R1391</f>
        <v>1.3589289755173451E-2</v>
      </c>
      <c r="D1391" s="23"/>
      <c r="E1391" s="23"/>
      <c r="F1391" s="23"/>
      <c r="G1391" s="23"/>
      <c r="H1391" s="23"/>
      <c r="I1391" s="23"/>
    </row>
    <row r="1392" spans="2:9" x14ac:dyDescent="0.2">
      <c r="B1392" s="27">
        <f>BETA!P1392</f>
        <v>-3.9169341673956732E-3</v>
      </c>
      <c r="C1392" s="29">
        <f>BETA!R1392</f>
        <v>-1.6742336267464405E-2</v>
      </c>
      <c r="D1392" s="23"/>
      <c r="E1392" s="23"/>
      <c r="F1392" s="23"/>
      <c r="G1392" s="23"/>
      <c r="H1392" s="23"/>
      <c r="I1392" s="23"/>
    </row>
    <row r="1393" spans="2:9" x14ac:dyDescent="0.2">
      <c r="B1393" s="27">
        <f>BETA!P1393</f>
        <v>-2.1375758491518144E-2</v>
      </c>
      <c r="C1393" s="29">
        <f>BETA!R1393</f>
        <v>-4.0275563007918444E-2</v>
      </c>
      <c r="D1393" s="23"/>
      <c r="E1393" s="23"/>
      <c r="F1393" s="23"/>
      <c r="G1393" s="23"/>
      <c r="H1393" s="23"/>
      <c r="I1393" s="23"/>
    </row>
    <row r="1394" spans="2:9" x14ac:dyDescent="0.2">
      <c r="B1394" s="27">
        <f>BETA!P1394</f>
        <v>-6.2380205914544847E-3</v>
      </c>
      <c r="C1394" s="29">
        <f>BETA!R1394</f>
        <v>9.314101318171843E-3</v>
      </c>
      <c r="D1394" s="23"/>
      <c r="E1394" s="23"/>
      <c r="F1394" s="23"/>
      <c r="G1394" s="23"/>
      <c r="H1394" s="23"/>
      <c r="I1394" s="23"/>
    </row>
    <row r="1395" spans="2:9" x14ac:dyDescent="0.2">
      <c r="B1395" s="27">
        <f>BETA!P1395</f>
        <v>1.5977863018426252E-2</v>
      </c>
      <c r="C1395" s="29">
        <f>BETA!R1395</f>
        <v>3.1932689154704257E-2</v>
      </c>
      <c r="D1395" s="23"/>
      <c r="E1395" s="23"/>
      <c r="F1395" s="23"/>
      <c r="G1395" s="23"/>
      <c r="H1395" s="23"/>
      <c r="I1395" s="23"/>
    </row>
    <row r="1396" spans="2:9" x14ac:dyDescent="0.2">
      <c r="B1396" s="27">
        <f>BETA!P1396</f>
        <v>7.1957785570382262E-3</v>
      </c>
      <c r="C1396" s="29">
        <f>BETA!R1396</f>
        <v>1.1701683677358623E-2</v>
      </c>
      <c r="D1396" s="23"/>
      <c r="E1396" s="23"/>
      <c r="F1396" s="23"/>
      <c r="G1396" s="23"/>
      <c r="H1396" s="23"/>
      <c r="I1396" s="23"/>
    </row>
    <row r="1397" spans="2:9" x14ac:dyDescent="0.2">
      <c r="B1397" s="27">
        <f>BETA!P1397</f>
        <v>1.9932965699550596E-3</v>
      </c>
      <c r="C1397" s="29">
        <f>BETA!R1397</f>
        <v>1.5470973814013621E-2</v>
      </c>
      <c r="D1397" s="23"/>
      <c r="E1397" s="23"/>
      <c r="F1397" s="23"/>
      <c r="G1397" s="23"/>
      <c r="H1397" s="23"/>
      <c r="I1397" s="23"/>
    </row>
    <row r="1398" spans="2:9" x14ac:dyDescent="0.2">
      <c r="B1398" s="27">
        <f>BETA!P1398</f>
        <v>-1.3955328632466477E-3</v>
      </c>
      <c r="C1398" s="29">
        <f>BETA!R1398</f>
        <v>-1.0565777641469295E-2</v>
      </c>
      <c r="D1398" s="23"/>
      <c r="E1398" s="23"/>
      <c r="F1398" s="23"/>
      <c r="G1398" s="23"/>
      <c r="H1398" s="23"/>
      <c r="I1398" s="23"/>
    </row>
    <row r="1399" spans="2:9" x14ac:dyDescent="0.2">
      <c r="B1399" s="27">
        <f>BETA!P1399</f>
        <v>-1.0393527161746225E-3</v>
      </c>
      <c r="C1399" s="29">
        <f>BETA!R1399</f>
        <v>-3.9461934617884709E-3</v>
      </c>
      <c r="D1399" s="23"/>
      <c r="E1399" s="23"/>
      <c r="F1399" s="23"/>
      <c r="G1399" s="23"/>
      <c r="H1399" s="23"/>
      <c r="I1399" s="23"/>
    </row>
    <row r="1400" spans="2:9" x14ac:dyDescent="0.2">
      <c r="B1400" s="27">
        <f>BETA!P1400</f>
        <v>-9.5159321805278942E-3</v>
      </c>
      <c r="C1400" s="29">
        <f>BETA!R1400</f>
        <v>-1.7038657627306653E-2</v>
      </c>
      <c r="D1400" s="23"/>
      <c r="E1400" s="23"/>
      <c r="F1400" s="23"/>
      <c r="G1400" s="23"/>
      <c r="H1400" s="23"/>
      <c r="I1400" s="23"/>
    </row>
    <row r="1401" spans="2:9" x14ac:dyDescent="0.2">
      <c r="B1401" s="27">
        <f>BETA!P1401</f>
        <v>1.6736355616184893E-2</v>
      </c>
      <c r="C1401" s="29">
        <f>BETA!R1401</f>
        <v>2.3845060404026897E-2</v>
      </c>
      <c r="D1401" s="23"/>
      <c r="E1401" s="23"/>
      <c r="F1401" s="23"/>
      <c r="G1401" s="23"/>
      <c r="H1401" s="23"/>
      <c r="I1401" s="23"/>
    </row>
    <row r="1402" spans="2:9" x14ac:dyDescent="0.2">
      <c r="B1402" s="27">
        <f>BETA!P1402</f>
        <v>-6.7962477750234639E-3</v>
      </c>
      <c r="C1402" s="29">
        <f>BETA!R1402</f>
        <v>-1.3780099428953922E-2</v>
      </c>
      <c r="D1402" s="23"/>
      <c r="E1402" s="23"/>
      <c r="F1402" s="23"/>
      <c r="G1402" s="23"/>
      <c r="H1402" s="23"/>
      <c r="I1402" s="23"/>
    </row>
    <row r="1403" spans="2:9" x14ac:dyDescent="0.2">
      <c r="B1403" s="27">
        <f>BETA!P1403</f>
        <v>-1.7208703859815731E-2</v>
      </c>
      <c r="C1403" s="29">
        <f>BETA!R1403</f>
        <v>-1.458460465476284E-2</v>
      </c>
      <c r="D1403" s="23"/>
      <c r="E1403" s="23"/>
      <c r="F1403" s="23"/>
      <c r="G1403" s="23"/>
      <c r="H1403" s="23"/>
      <c r="I1403" s="23"/>
    </row>
    <row r="1404" spans="2:9" x14ac:dyDescent="0.2">
      <c r="B1404" s="27">
        <f>BETA!P1404</f>
        <v>7.7741751860367758E-3</v>
      </c>
      <c r="C1404" s="29">
        <f>BETA!R1404</f>
        <v>4.519643679689809E-3</v>
      </c>
      <c r="D1404" s="23"/>
      <c r="E1404" s="23"/>
      <c r="F1404" s="23"/>
      <c r="G1404" s="23"/>
      <c r="H1404" s="23"/>
      <c r="I1404" s="23"/>
    </row>
    <row r="1405" spans="2:9" x14ac:dyDescent="0.2">
      <c r="B1405" s="27">
        <f>BETA!P1405</f>
        <v>-7.5196457738438563E-3</v>
      </c>
      <c r="C1405" s="29">
        <f>BETA!R1405</f>
        <v>-1.8699031728646464E-2</v>
      </c>
      <c r="D1405" s="23"/>
      <c r="E1405" s="23"/>
      <c r="F1405" s="23"/>
      <c r="G1405" s="23"/>
      <c r="H1405" s="23"/>
      <c r="I1405" s="23"/>
    </row>
    <row r="1406" spans="2:9" x14ac:dyDescent="0.2">
      <c r="B1406" s="27">
        <f>BETA!P1406</f>
        <v>1.1335558804034444E-2</v>
      </c>
      <c r="C1406" s="29">
        <f>BETA!R1406</f>
        <v>1.9551806343279413E-2</v>
      </c>
      <c r="D1406" s="23"/>
      <c r="E1406" s="23"/>
      <c r="F1406" s="23"/>
      <c r="G1406" s="23"/>
      <c r="H1406" s="23"/>
      <c r="I1406" s="23"/>
    </row>
    <row r="1407" spans="2:9" x14ac:dyDescent="0.2">
      <c r="B1407" s="27">
        <f>BETA!P1407</f>
        <v>-2.6950289416251428E-3</v>
      </c>
      <c r="C1407" s="29">
        <f>BETA!R1407</f>
        <v>1.5586614102787534E-2</v>
      </c>
      <c r="D1407" s="23"/>
      <c r="E1407" s="23"/>
      <c r="F1407" s="23"/>
      <c r="G1407" s="23"/>
      <c r="H1407" s="23"/>
      <c r="I1407" s="23"/>
    </row>
    <row r="1408" spans="2:9" x14ac:dyDescent="0.2">
      <c r="B1408" s="27">
        <f>BETA!P1408</f>
        <v>1.2424414287395007E-2</v>
      </c>
      <c r="C1408" s="29">
        <f>BETA!R1408</f>
        <v>1.7941430581534835E-2</v>
      </c>
      <c r="D1408" s="23"/>
      <c r="E1408" s="23"/>
      <c r="F1408" s="23"/>
      <c r="G1408" s="23"/>
      <c r="H1408" s="23"/>
      <c r="I1408" s="23"/>
    </row>
    <row r="1409" spans="2:9" x14ac:dyDescent="0.2">
      <c r="B1409" s="27">
        <f>BETA!P1409</f>
        <v>-2.2404346218756824E-3</v>
      </c>
      <c r="C1409" s="29">
        <f>BETA!R1409</f>
        <v>1.7648101527377058E-3</v>
      </c>
      <c r="D1409" s="23"/>
      <c r="E1409" s="23"/>
      <c r="F1409" s="23"/>
      <c r="G1409" s="23"/>
      <c r="H1409" s="23"/>
      <c r="I1409" s="23"/>
    </row>
    <row r="1410" spans="2:9" x14ac:dyDescent="0.2">
      <c r="B1410" s="27">
        <f>BETA!P1410</f>
        <v>7.701585715715489E-3</v>
      </c>
      <c r="C1410" s="29">
        <f>BETA!R1410</f>
        <v>9.3600776966003361E-3</v>
      </c>
      <c r="D1410" s="23"/>
      <c r="E1410" s="23"/>
      <c r="F1410" s="23"/>
      <c r="G1410" s="23"/>
      <c r="H1410" s="23"/>
      <c r="I1410" s="23"/>
    </row>
    <row r="1411" spans="2:9" x14ac:dyDescent="0.2">
      <c r="B1411" s="27">
        <f>BETA!P1411</f>
        <v>5.1984286270239126E-3</v>
      </c>
      <c r="C1411" s="29">
        <f>BETA!R1411</f>
        <v>-3.2188319045456777E-2</v>
      </c>
      <c r="D1411" s="23"/>
      <c r="E1411" s="23"/>
      <c r="F1411" s="23"/>
      <c r="G1411" s="23"/>
      <c r="H1411" s="23"/>
      <c r="I1411" s="23"/>
    </row>
    <row r="1412" spans="2:9" x14ac:dyDescent="0.2">
      <c r="B1412" s="27">
        <f>BETA!P1412</f>
        <v>-1.3685755731532401E-3</v>
      </c>
      <c r="C1412" s="29">
        <f>BETA!R1412</f>
        <v>-1.6368962030235291E-2</v>
      </c>
      <c r="D1412" s="23"/>
      <c r="E1412" s="23"/>
      <c r="F1412" s="23"/>
      <c r="G1412" s="23"/>
      <c r="H1412" s="23"/>
      <c r="I1412" s="23"/>
    </row>
    <row r="1413" spans="2:9" x14ac:dyDescent="0.2">
      <c r="B1413" s="27">
        <f>BETA!P1413</f>
        <v>4.4054709419573992E-4</v>
      </c>
      <c r="C1413" s="29">
        <f>BETA!R1413</f>
        <v>-1.223241742744205E-3</v>
      </c>
      <c r="D1413" s="23"/>
      <c r="E1413" s="23"/>
      <c r="F1413" s="23"/>
      <c r="G1413" s="23"/>
      <c r="H1413" s="23"/>
      <c r="I1413" s="23"/>
    </row>
    <row r="1414" spans="2:9" x14ac:dyDescent="0.2">
      <c r="B1414" s="27">
        <f>BETA!P1414</f>
        <v>3.5629552455155077E-3</v>
      </c>
      <c r="C1414" s="29">
        <f>BETA!R1414</f>
        <v>8.4100684615413639E-3</v>
      </c>
      <c r="D1414" s="23"/>
      <c r="E1414" s="23"/>
      <c r="F1414" s="23"/>
      <c r="G1414" s="23"/>
      <c r="H1414" s="23"/>
      <c r="I1414" s="23"/>
    </row>
    <row r="1415" spans="2:9" x14ac:dyDescent="0.2">
      <c r="B1415" s="27">
        <f>BETA!P1415</f>
        <v>1.273188867682291E-3</v>
      </c>
      <c r="C1415" s="29">
        <f>BETA!R1415</f>
        <v>-1.0929626444745497E-3</v>
      </c>
      <c r="D1415" s="23"/>
      <c r="E1415" s="23"/>
      <c r="F1415" s="23"/>
      <c r="G1415" s="23"/>
      <c r="H1415" s="23"/>
      <c r="I1415" s="23"/>
    </row>
    <row r="1416" spans="2:9" x14ac:dyDescent="0.2">
      <c r="B1416" s="27">
        <f>BETA!P1416</f>
        <v>8.0107132563519909E-3</v>
      </c>
      <c r="C1416" s="29">
        <f>BETA!R1416</f>
        <v>-2.9204206689840808E-3</v>
      </c>
      <c r="D1416" s="23"/>
      <c r="E1416" s="23"/>
      <c r="F1416" s="23"/>
      <c r="G1416" s="23"/>
      <c r="H1416" s="23"/>
      <c r="I1416" s="23"/>
    </row>
    <row r="1417" spans="2:9" x14ac:dyDescent="0.2">
      <c r="B1417" s="27">
        <f>BETA!P1417</f>
        <v>1.4513204723471205E-2</v>
      </c>
      <c r="C1417" s="29">
        <f>BETA!R1417</f>
        <v>2.0146649202300294E-2</v>
      </c>
      <c r="D1417" s="23"/>
      <c r="E1417" s="23"/>
      <c r="F1417" s="23"/>
      <c r="G1417" s="23"/>
      <c r="H1417" s="23"/>
      <c r="I1417" s="23"/>
    </row>
    <row r="1418" spans="2:9" x14ac:dyDescent="0.2">
      <c r="B1418" s="27">
        <f>BETA!P1418</f>
        <v>8.1466939543322434E-3</v>
      </c>
      <c r="C1418" s="29">
        <f>BETA!R1418</f>
        <v>1.4347788668784573E-2</v>
      </c>
      <c r="D1418" s="23"/>
      <c r="E1418" s="23"/>
      <c r="F1418" s="23"/>
      <c r="G1418" s="23"/>
      <c r="H1418" s="23"/>
      <c r="I1418" s="23"/>
    </row>
    <row r="1419" spans="2:9" x14ac:dyDescent="0.2">
      <c r="B1419" s="27">
        <f>BETA!P1419</f>
        <v>-2.1596328748402826E-3</v>
      </c>
      <c r="C1419" s="29">
        <f>BETA!R1419</f>
        <v>-2.3548805006966248E-4</v>
      </c>
      <c r="D1419" s="23"/>
      <c r="E1419" s="23"/>
      <c r="F1419" s="23"/>
      <c r="G1419" s="23"/>
      <c r="H1419" s="23"/>
      <c r="I1419" s="23"/>
    </row>
    <row r="1420" spans="2:9" x14ac:dyDescent="0.2">
      <c r="B1420" s="27">
        <f>BETA!P1420</f>
        <v>-6.0063427300327777E-3</v>
      </c>
      <c r="C1420" s="29">
        <f>BETA!R1420</f>
        <v>-5.4315873292578908E-3</v>
      </c>
      <c r="D1420" s="23"/>
      <c r="E1420" s="23"/>
      <c r="F1420" s="23"/>
      <c r="G1420" s="23"/>
      <c r="H1420" s="23"/>
      <c r="I1420" s="23"/>
    </row>
    <row r="1421" spans="2:9" x14ac:dyDescent="0.2">
      <c r="B1421" s="27">
        <f>BETA!P1421</f>
        <v>-4.1343334050333814E-3</v>
      </c>
      <c r="C1421" s="29">
        <f>BETA!R1421</f>
        <v>1.1185140452258338E-2</v>
      </c>
      <c r="D1421" s="23"/>
      <c r="E1421" s="23"/>
      <c r="F1421" s="23"/>
      <c r="G1421" s="23"/>
      <c r="H1421" s="23"/>
      <c r="I1421" s="23"/>
    </row>
    <row r="1422" spans="2:9" x14ac:dyDescent="0.2">
      <c r="B1422" s="27">
        <f>BETA!P1422</f>
        <v>2.2403500684449271E-3</v>
      </c>
      <c r="C1422" s="29">
        <f>BETA!R1422</f>
        <v>-1.1715090374524433E-3</v>
      </c>
      <c r="D1422" s="23"/>
      <c r="E1422" s="23"/>
      <c r="F1422" s="23"/>
      <c r="G1422" s="23"/>
      <c r="H1422" s="23"/>
      <c r="I1422" s="23"/>
    </row>
    <row r="1423" spans="2:9" x14ac:dyDescent="0.2">
      <c r="B1423" s="27">
        <f>BETA!P1423</f>
        <v>-6.876984565198402E-3</v>
      </c>
      <c r="C1423" s="29">
        <f>BETA!R1423</f>
        <v>1.0146451267088461E-2</v>
      </c>
      <c r="D1423" s="23"/>
      <c r="E1423" s="23"/>
      <c r="F1423" s="23"/>
      <c r="G1423" s="23"/>
      <c r="H1423" s="23"/>
      <c r="I1423" s="23"/>
    </row>
    <row r="1424" spans="2:9" x14ac:dyDescent="0.2">
      <c r="B1424" s="27">
        <f>BETA!P1424</f>
        <v>4.4969622100510089E-3</v>
      </c>
      <c r="C1424" s="29">
        <f>BETA!R1424</f>
        <v>-5.5853065839577684E-3</v>
      </c>
      <c r="D1424" s="23"/>
      <c r="E1424" s="23"/>
      <c r="F1424" s="23"/>
      <c r="G1424" s="23"/>
      <c r="H1424" s="23"/>
      <c r="I1424" s="23"/>
    </row>
    <row r="1425" spans="2:9" x14ac:dyDescent="0.2">
      <c r="B1425" s="27">
        <f>BETA!P1425</f>
        <v>-2.6468214604904907E-4</v>
      </c>
      <c r="C1425" s="29">
        <f>BETA!R1425</f>
        <v>-6.0861611086667463E-3</v>
      </c>
      <c r="D1425" s="23"/>
      <c r="E1425" s="23"/>
      <c r="F1425" s="23"/>
      <c r="G1425" s="23"/>
      <c r="H1425" s="23"/>
      <c r="I1425" s="23"/>
    </row>
    <row r="1426" spans="2:9" x14ac:dyDescent="0.2">
      <c r="B1426" s="27">
        <f>BETA!P1426</f>
        <v>2.0268618431218296E-2</v>
      </c>
      <c r="C1426" s="29">
        <f>BETA!R1426</f>
        <v>2.4240096680152708E-2</v>
      </c>
      <c r="D1426" s="23"/>
      <c r="E1426" s="23"/>
      <c r="F1426" s="23"/>
      <c r="G1426" s="23"/>
      <c r="H1426" s="23"/>
      <c r="I1426" s="23"/>
    </row>
    <row r="1427" spans="2:9" x14ac:dyDescent="0.2">
      <c r="B1427" s="27">
        <f>BETA!P1427</f>
        <v>9.9387067024630342E-3</v>
      </c>
      <c r="C1427" s="29">
        <f>BETA!R1427</f>
        <v>-3.438198417917351E-4</v>
      </c>
      <c r="D1427" s="23"/>
      <c r="E1427" s="23"/>
      <c r="F1427" s="23"/>
      <c r="G1427" s="23"/>
      <c r="H1427" s="23"/>
      <c r="I1427" s="23"/>
    </row>
    <row r="1428" spans="2:9" x14ac:dyDescent="0.2">
      <c r="B1428" s="27">
        <f>BETA!P1428</f>
        <v>-1.7257012700893221E-3</v>
      </c>
      <c r="C1428" s="29">
        <f>BETA!R1428</f>
        <v>-5.7329589370459268E-4</v>
      </c>
      <c r="D1428" s="23"/>
      <c r="E1428" s="23"/>
      <c r="F1428" s="23"/>
      <c r="G1428" s="23"/>
      <c r="H1428" s="23"/>
      <c r="I1428" s="23"/>
    </row>
    <row r="1429" spans="2:9" x14ac:dyDescent="0.2">
      <c r="B1429" s="27">
        <f>BETA!P1429</f>
        <v>-5.7171029931431683E-4</v>
      </c>
      <c r="C1429" s="29">
        <f>BETA!R1429</f>
        <v>1.8333911403419349E-3</v>
      </c>
      <c r="D1429" s="23"/>
      <c r="E1429" s="23"/>
      <c r="F1429" s="23"/>
      <c r="G1429" s="23"/>
      <c r="H1429" s="23"/>
      <c r="I1429" s="23"/>
    </row>
    <row r="1430" spans="2:9" x14ac:dyDescent="0.2">
      <c r="B1430" s="27">
        <f>BETA!P1430</f>
        <v>-3.2698174536093874E-3</v>
      </c>
      <c r="C1430" s="29">
        <f>BETA!R1430</f>
        <v>5.1384640610054643E-3</v>
      </c>
      <c r="D1430" s="23"/>
      <c r="E1430" s="23"/>
      <c r="F1430" s="23"/>
      <c r="G1430" s="23"/>
      <c r="H1430" s="23"/>
      <c r="I1430" s="23"/>
    </row>
    <row r="1431" spans="2:9" x14ac:dyDescent="0.2">
      <c r="B1431" s="27">
        <f>BETA!P1431</f>
        <v>-7.3813130446826426E-3</v>
      </c>
      <c r="C1431" s="29">
        <f>BETA!R1431</f>
        <v>-4.3374112059024724E-3</v>
      </c>
      <c r="D1431" s="23"/>
      <c r="E1431" s="23"/>
      <c r="F1431" s="23"/>
      <c r="G1431" s="23"/>
      <c r="H1431" s="23"/>
      <c r="I1431" s="23"/>
    </row>
    <row r="1432" spans="2:9" x14ac:dyDescent="0.2">
      <c r="B1432" s="27">
        <f>BETA!P1432</f>
        <v>4.8561111015088358E-3</v>
      </c>
      <c r="C1432" s="29">
        <f>BETA!R1432</f>
        <v>8.7694884649209791E-3</v>
      </c>
      <c r="D1432" s="23"/>
      <c r="E1432" s="23"/>
      <c r="F1432" s="23"/>
      <c r="G1432" s="23"/>
      <c r="H1432" s="23"/>
      <c r="I1432" s="23"/>
    </row>
    <row r="1433" spans="2:9" x14ac:dyDescent="0.2">
      <c r="B1433" s="27">
        <f>BETA!P1433</f>
        <v>1.4322071587102172E-4</v>
      </c>
      <c r="C1433" s="29">
        <f>BETA!R1433</f>
        <v>-5.2296617597969667E-3</v>
      </c>
      <c r="D1433" s="23"/>
      <c r="E1433" s="23"/>
      <c r="F1433" s="23"/>
      <c r="G1433" s="23"/>
      <c r="H1433" s="23"/>
      <c r="I1433" s="23"/>
    </row>
    <row r="1434" spans="2:9" x14ac:dyDescent="0.2">
      <c r="B1434" s="27">
        <f>BETA!P1434</f>
        <v>-3.9768729000322477E-3</v>
      </c>
      <c r="C1434" s="29">
        <f>BETA!R1434</f>
        <v>-1.1464071443928081E-2</v>
      </c>
      <c r="D1434" s="23"/>
      <c r="E1434" s="23"/>
      <c r="F1434" s="23"/>
      <c r="G1434" s="23"/>
      <c r="H1434" s="23"/>
      <c r="I1434" s="23"/>
    </row>
    <row r="1435" spans="2:9" x14ac:dyDescent="0.2">
      <c r="B1435" s="27">
        <f>BETA!P1435</f>
        <v>-7.9427184318651631E-3</v>
      </c>
      <c r="C1435" s="29">
        <f>BETA!R1435</f>
        <v>-9.7324369182310005E-3</v>
      </c>
      <c r="D1435" s="23"/>
      <c r="E1435" s="23"/>
      <c r="F1435" s="23"/>
      <c r="G1435" s="23"/>
      <c r="H1435" s="23"/>
      <c r="I1435" s="23"/>
    </row>
    <row r="1436" spans="2:9" x14ac:dyDescent="0.2">
      <c r="B1436" s="27">
        <f>BETA!P1436</f>
        <v>1.8266687664020022E-3</v>
      </c>
      <c r="C1436" s="29">
        <f>BETA!R1436</f>
        <v>3.1386250699997095E-3</v>
      </c>
      <c r="D1436" s="23"/>
      <c r="E1436" s="23"/>
      <c r="F1436" s="23"/>
      <c r="G1436" s="23"/>
      <c r="H1436" s="23"/>
      <c r="I1436" s="23"/>
    </row>
    <row r="1437" spans="2:9" x14ac:dyDescent="0.2">
      <c r="B1437" s="27">
        <f>BETA!P1437</f>
        <v>1.0334103337208038E-2</v>
      </c>
      <c r="C1437" s="29">
        <f>BETA!R1437</f>
        <v>6.0171438200251597E-3</v>
      </c>
      <c r="D1437" s="23"/>
      <c r="E1437" s="23"/>
      <c r="F1437" s="23"/>
      <c r="G1437" s="23"/>
      <c r="H1437" s="23"/>
      <c r="I1437" s="23"/>
    </row>
    <row r="1438" spans="2:9" x14ac:dyDescent="0.2">
      <c r="B1438" s="27">
        <f>BETA!P1438</f>
        <v>-1.242203390757252E-2</v>
      </c>
      <c r="C1438" s="29">
        <f>BETA!R1438</f>
        <v>-3.1882681715725975E-2</v>
      </c>
      <c r="D1438" s="23"/>
      <c r="E1438" s="23"/>
      <c r="F1438" s="23"/>
      <c r="G1438" s="23"/>
      <c r="H1438" s="23"/>
      <c r="I1438" s="23"/>
    </row>
    <row r="1439" spans="2:9" x14ac:dyDescent="0.2">
      <c r="B1439" s="27">
        <f>BETA!P1439</f>
        <v>-1.6990992210858197E-3</v>
      </c>
      <c r="C1439" s="29">
        <f>BETA!R1439</f>
        <v>5.5822937289761636E-3</v>
      </c>
      <c r="D1439" s="23"/>
      <c r="E1439" s="23"/>
      <c r="F1439" s="23"/>
      <c r="G1439" s="23"/>
      <c r="H1439" s="23"/>
      <c r="I1439" s="23"/>
    </row>
    <row r="1440" spans="2:9" x14ac:dyDescent="0.2">
      <c r="B1440" s="27">
        <f>BETA!P1440</f>
        <v>-2.1933901246752219E-3</v>
      </c>
      <c r="C1440" s="29">
        <f>BETA!R1440</f>
        <v>-1.9011752154025081E-2</v>
      </c>
      <c r="D1440" s="23"/>
      <c r="E1440" s="23"/>
      <c r="F1440" s="23"/>
      <c r="G1440" s="23"/>
      <c r="H1440" s="23"/>
      <c r="I1440" s="23"/>
    </row>
    <row r="1441" spans="2:9" x14ac:dyDescent="0.2">
      <c r="B1441" s="27">
        <f>BETA!P1441</f>
        <v>1.2530761622045992E-2</v>
      </c>
      <c r="C1441" s="29">
        <f>BETA!R1441</f>
        <v>8.5342185140193771E-3</v>
      </c>
      <c r="D1441" s="23"/>
      <c r="E1441" s="23"/>
      <c r="F1441" s="23"/>
      <c r="G1441" s="23"/>
      <c r="H1441" s="23"/>
      <c r="I1441" s="23"/>
    </row>
    <row r="1442" spans="2:9" x14ac:dyDescent="0.2">
      <c r="B1442" s="27">
        <f>BETA!P1442</f>
        <v>7.3059415858016414E-3</v>
      </c>
      <c r="C1442" s="29">
        <f>BETA!R1442</f>
        <v>4.4187090466391689E-3</v>
      </c>
      <c r="D1442" s="23"/>
      <c r="E1442" s="23"/>
      <c r="F1442" s="23"/>
      <c r="G1442" s="23"/>
      <c r="H1442" s="23"/>
      <c r="I1442" s="23"/>
    </row>
    <row r="1443" spans="2:9" x14ac:dyDescent="0.2">
      <c r="B1443" s="27">
        <f>BETA!P1443</f>
        <v>3.8868819733856995E-4</v>
      </c>
      <c r="C1443" s="29">
        <f>BETA!R1443</f>
        <v>-3.8204439973858815E-3</v>
      </c>
      <c r="D1443" s="23"/>
      <c r="E1443" s="23"/>
      <c r="F1443" s="23"/>
      <c r="G1443" s="23"/>
      <c r="H1443" s="23"/>
      <c r="I1443" s="23"/>
    </row>
    <row r="1444" spans="2:9" x14ac:dyDescent="0.2">
      <c r="B1444" s="27">
        <f>BETA!P1444</f>
        <v>4.8590393576514969E-3</v>
      </c>
      <c r="C1444" s="29">
        <f>BETA!R1444</f>
        <v>7.9824096936061024E-3</v>
      </c>
      <c r="D1444" s="23"/>
      <c r="E1444" s="23"/>
      <c r="F1444" s="23"/>
      <c r="G1444" s="23"/>
      <c r="H1444" s="23"/>
      <c r="I1444" s="23"/>
    </row>
    <row r="1445" spans="2:9" x14ac:dyDescent="0.2">
      <c r="B1445" s="27">
        <f>BETA!P1445</f>
        <v>-4.1622946308286163E-3</v>
      </c>
      <c r="C1445" s="29">
        <f>BETA!R1445</f>
        <v>-1.2538226229466818E-2</v>
      </c>
      <c r="D1445" s="23"/>
      <c r="E1445" s="23"/>
      <c r="F1445" s="23"/>
      <c r="G1445" s="23"/>
      <c r="H1445" s="23"/>
      <c r="I1445" s="23"/>
    </row>
    <row r="1446" spans="2:9" x14ac:dyDescent="0.2">
      <c r="B1446" s="27">
        <f>BETA!P1446</f>
        <v>-4.2473390818444402E-3</v>
      </c>
      <c r="C1446" s="29">
        <f>BETA!R1446</f>
        <v>1.2009128379760782E-3</v>
      </c>
      <c r="D1446" s="23"/>
      <c r="E1446" s="23"/>
      <c r="F1446" s="23"/>
      <c r="G1446" s="23"/>
      <c r="H1446" s="23"/>
      <c r="I1446" s="23"/>
    </row>
    <row r="1447" spans="2:9" x14ac:dyDescent="0.2">
      <c r="B1447" s="27">
        <f>BETA!P1447</f>
        <v>-2.1777587707319601E-3</v>
      </c>
      <c r="C1447" s="29">
        <f>BETA!R1447</f>
        <v>-1.2196009408218684E-2</v>
      </c>
      <c r="D1447" s="23"/>
      <c r="E1447" s="23"/>
      <c r="F1447" s="23"/>
      <c r="G1447" s="23"/>
      <c r="H1447" s="23"/>
      <c r="I1447" s="23"/>
    </row>
    <row r="1448" spans="2:9" x14ac:dyDescent="0.2">
      <c r="B1448" s="27">
        <f>BETA!P1448</f>
        <v>1.3912982174045331E-2</v>
      </c>
      <c r="C1448" s="29">
        <f>BETA!R1448</f>
        <v>1.8179035512372901E-2</v>
      </c>
      <c r="D1448" s="23"/>
      <c r="E1448" s="23"/>
      <c r="F1448" s="23"/>
      <c r="G1448" s="23"/>
      <c r="H1448" s="23"/>
      <c r="I1448" s="23"/>
    </row>
    <row r="1449" spans="2:9" x14ac:dyDescent="0.2">
      <c r="B1449" s="27">
        <f>BETA!P1449</f>
        <v>4.5818958194083527E-3</v>
      </c>
      <c r="C1449" s="29">
        <f>BETA!R1449</f>
        <v>9.0261895474170288E-3</v>
      </c>
      <c r="D1449" s="23"/>
      <c r="E1449" s="23"/>
      <c r="F1449" s="23"/>
      <c r="G1449" s="23"/>
      <c r="H1449" s="23"/>
      <c r="I1449" s="23"/>
    </row>
    <row r="1450" spans="2:9" x14ac:dyDescent="0.2">
      <c r="B1450" s="27">
        <f>BETA!P1450</f>
        <v>-1.3838865689420259E-2</v>
      </c>
      <c r="C1450" s="29">
        <f>BETA!R1450</f>
        <v>1.8899131540707421E-3</v>
      </c>
      <c r="D1450" s="23"/>
      <c r="E1450" s="23"/>
      <c r="F1450" s="23"/>
      <c r="G1450" s="23"/>
      <c r="H1450" s="23"/>
      <c r="I1450" s="23"/>
    </row>
    <row r="1451" spans="2:9" x14ac:dyDescent="0.2">
      <c r="B1451" s="27">
        <f>BETA!P1451</f>
        <v>2.961049816698964E-3</v>
      </c>
      <c r="C1451" s="29">
        <f>BETA!R1451</f>
        <v>5.8830620320031888E-3</v>
      </c>
      <c r="D1451" s="23"/>
      <c r="E1451" s="23"/>
      <c r="F1451" s="23"/>
      <c r="G1451" s="23"/>
      <c r="H1451" s="23"/>
      <c r="I1451" s="23"/>
    </row>
    <row r="1452" spans="2:9" x14ac:dyDescent="0.2">
      <c r="B1452" s="27">
        <f>BETA!P1452</f>
        <v>-8.317286881751422E-3</v>
      </c>
      <c r="C1452" s="29">
        <f>BETA!R1452</f>
        <v>-6.8275721376387412E-3</v>
      </c>
      <c r="D1452" s="23"/>
      <c r="E1452" s="23"/>
      <c r="F1452" s="23"/>
      <c r="G1452" s="23"/>
      <c r="H1452" s="23"/>
      <c r="I1452" s="23"/>
    </row>
    <row r="1453" spans="2:9" x14ac:dyDescent="0.2">
      <c r="B1453" s="27">
        <f>BETA!P1453</f>
        <v>6.2504793298811898E-3</v>
      </c>
      <c r="C1453" s="29">
        <f>BETA!R1453</f>
        <v>2.56543920138982E-2</v>
      </c>
      <c r="D1453" s="23"/>
      <c r="E1453" s="23"/>
      <c r="F1453" s="23"/>
      <c r="G1453" s="23"/>
      <c r="H1453" s="23"/>
      <c r="I1453" s="23"/>
    </row>
    <row r="1454" spans="2:9" x14ac:dyDescent="0.2">
      <c r="B1454" s="27">
        <f>BETA!P1454</f>
        <v>-1.6728563384364884E-3</v>
      </c>
      <c r="C1454" s="29">
        <f>BETA!R1454</f>
        <v>2.7592567517812261E-3</v>
      </c>
      <c r="D1454" s="23"/>
      <c r="E1454" s="23"/>
      <c r="F1454" s="23"/>
      <c r="G1454" s="23"/>
      <c r="H1454" s="23"/>
      <c r="I1454" s="23"/>
    </row>
    <row r="1455" spans="2:9" x14ac:dyDescent="0.2">
      <c r="B1455" s="27">
        <f>BETA!P1455</f>
        <v>-6.2835457528775821E-3</v>
      </c>
      <c r="C1455" s="29">
        <f>BETA!R1455</f>
        <v>-8.6480792657695031E-3</v>
      </c>
      <c r="D1455" s="23"/>
      <c r="E1455" s="23"/>
      <c r="F1455" s="23"/>
      <c r="G1455" s="23"/>
      <c r="H1455" s="23"/>
      <c r="I1455" s="23"/>
    </row>
    <row r="1456" spans="2:9" x14ac:dyDescent="0.2">
      <c r="B1456" s="27">
        <f>BETA!P1456</f>
        <v>-1.5932886282207057E-2</v>
      </c>
      <c r="C1456" s="29">
        <f>BETA!R1456</f>
        <v>-4.9618532649591117E-2</v>
      </c>
      <c r="D1456" s="23"/>
      <c r="E1456" s="23"/>
      <c r="F1456" s="23"/>
      <c r="G1456" s="23"/>
      <c r="H1456" s="23"/>
      <c r="I1456" s="23"/>
    </row>
    <row r="1457" spans="2:9" x14ac:dyDescent="0.2">
      <c r="B1457" s="27">
        <f>BETA!P1457</f>
        <v>7.6697979728099384E-3</v>
      </c>
      <c r="C1457" s="29">
        <f>BETA!R1457</f>
        <v>-1.3477292943480646E-2</v>
      </c>
      <c r="D1457" s="23"/>
      <c r="E1457" s="23"/>
      <c r="F1457" s="23"/>
      <c r="G1457" s="23"/>
      <c r="H1457" s="23"/>
      <c r="I1457" s="23"/>
    </row>
    <row r="1458" spans="2:9" x14ac:dyDescent="0.2">
      <c r="B1458" s="27">
        <f>BETA!P1458</f>
        <v>-3.5965710392205424E-3</v>
      </c>
      <c r="C1458" s="29">
        <f>BETA!R1458</f>
        <v>-1.291141462066109E-2</v>
      </c>
      <c r="D1458" s="23"/>
      <c r="E1458" s="23"/>
      <c r="F1458" s="23"/>
      <c r="G1458" s="23"/>
      <c r="H1458" s="23"/>
      <c r="I1458" s="23"/>
    </row>
    <row r="1459" spans="2:9" x14ac:dyDescent="0.2">
      <c r="B1459" s="27">
        <f>BETA!P1459</f>
        <v>9.7768379818464653E-3</v>
      </c>
      <c r="C1459" s="29">
        <f>BETA!R1459</f>
        <v>1.8692133012152546E-2</v>
      </c>
      <c r="D1459" s="23"/>
      <c r="E1459" s="23"/>
      <c r="F1459" s="23"/>
      <c r="G1459" s="23"/>
      <c r="H1459" s="23"/>
      <c r="I1459" s="23"/>
    </row>
    <row r="1460" spans="2:9" x14ac:dyDescent="0.2">
      <c r="B1460" s="27">
        <f>BETA!P1460</f>
        <v>-3.6801169117951282E-2</v>
      </c>
      <c r="C1460" s="29">
        <f>BETA!R1460</f>
        <v>-4.515439748054418E-2</v>
      </c>
      <c r="D1460" s="23"/>
      <c r="E1460" s="23"/>
      <c r="F1460" s="23"/>
      <c r="G1460" s="23"/>
      <c r="H1460" s="23"/>
      <c r="I1460" s="23"/>
    </row>
    <row r="1461" spans="2:9" x14ac:dyDescent="0.2">
      <c r="B1461" s="27">
        <f>BETA!P1461</f>
        <v>-1.4266298376232379E-2</v>
      </c>
      <c r="C1461" s="29">
        <f>BETA!R1461</f>
        <v>-1.8648559078072977E-2</v>
      </c>
      <c r="D1461" s="23"/>
      <c r="E1461" s="23"/>
      <c r="F1461" s="23"/>
      <c r="G1461" s="23"/>
      <c r="H1461" s="23"/>
      <c r="I1461" s="23"/>
    </row>
    <row r="1462" spans="2:9" x14ac:dyDescent="0.2">
      <c r="B1462" s="27">
        <f>BETA!P1462</f>
        <v>-7.4783903020160698E-3</v>
      </c>
      <c r="C1462" s="29">
        <f>BETA!R1462</f>
        <v>-1.4350848617934495E-2</v>
      </c>
      <c r="D1462" s="23"/>
      <c r="E1462" s="23"/>
      <c r="F1462" s="23"/>
      <c r="G1462" s="23"/>
      <c r="H1462" s="23"/>
      <c r="I1462" s="23"/>
    </row>
    <row r="1463" spans="2:9" x14ac:dyDescent="0.2">
      <c r="B1463" s="27">
        <f>BETA!P1463</f>
        <v>5.4720187656922444E-3</v>
      </c>
      <c r="C1463" s="29">
        <f>BETA!R1463</f>
        <v>8.8455260225791671E-3</v>
      </c>
      <c r="D1463" s="23"/>
      <c r="E1463" s="23"/>
      <c r="F1463" s="23"/>
      <c r="G1463" s="23"/>
      <c r="H1463" s="23"/>
      <c r="I1463" s="23"/>
    </row>
    <row r="1464" spans="2:9" x14ac:dyDescent="0.2">
      <c r="B1464" s="27">
        <f>BETA!P1464</f>
        <v>-6.1204864937270858E-3</v>
      </c>
      <c r="C1464" s="29">
        <f>BETA!R1464</f>
        <v>-1.0836633071843601E-2</v>
      </c>
      <c r="D1464" s="23"/>
      <c r="E1464" s="23"/>
      <c r="F1464" s="23"/>
      <c r="G1464" s="23"/>
      <c r="H1464" s="23"/>
      <c r="I1464" s="23"/>
    </row>
    <row r="1465" spans="2:9" x14ac:dyDescent="0.2">
      <c r="B1465" s="27">
        <f>BETA!P1465</f>
        <v>9.9840126615333251E-3</v>
      </c>
      <c r="C1465" s="29">
        <f>BETA!R1465</f>
        <v>2.3116343221471585E-2</v>
      </c>
      <c r="D1465" s="23"/>
      <c r="E1465" s="23"/>
      <c r="F1465" s="23"/>
      <c r="G1465" s="23"/>
      <c r="H1465" s="23"/>
      <c r="I1465" s="23"/>
    </row>
    <row r="1466" spans="2:9" x14ac:dyDescent="0.2">
      <c r="B1466" s="27">
        <f>BETA!P1466</f>
        <v>2.5571213810198952E-3</v>
      </c>
      <c r="C1466" s="29">
        <f>BETA!R1466</f>
        <v>-9.6543476545446327E-3</v>
      </c>
      <c r="D1466" s="23"/>
      <c r="E1466" s="23"/>
      <c r="F1466" s="23"/>
      <c r="G1466" s="23"/>
      <c r="H1466" s="23"/>
      <c r="I1466" s="23"/>
    </row>
    <row r="1467" spans="2:9" x14ac:dyDescent="0.2">
      <c r="B1467" s="27">
        <f>BETA!P1467</f>
        <v>6.1108614482304219E-3</v>
      </c>
      <c r="C1467" s="29">
        <f>BETA!R1467</f>
        <v>2.0953386398540096E-3</v>
      </c>
      <c r="D1467" s="23"/>
      <c r="E1467" s="23"/>
      <c r="F1467" s="23"/>
      <c r="G1467" s="23"/>
      <c r="H1467" s="23"/>
      <c r="I1467" s="23"/>
    </row>
    <row r="1468" spans="2:9" x14ac:dyDescent="0.2">
      <c r="B1468" s="27">
        <f>BETA!P1468</f>
        <v>1.2818032048802655E-2</v>
      </c>
      <c r="C1468" s="29">
        <f>BETA!R1468</f>
        <v>1.1187836221304044E-2</v>
      </c>
      <c r="D1468" s="23"/>
      <c r="E1468" s="23"/>
      <c r="F1468" s="23"/>
      <c r="G1468" s="23"/>
      <c r="H1468" s="23"/>
      <c r="I1468" s="23"/>
    </row>
    <row r="1469" spans="2:9" x14ac:dyDescent="0.2">
      <c r="B1469" s="27">
        <f>BETA!P1469</f>
        <v>8.4215575404394637E-3</v>
      </c>
      <c r="C1469" s="29">
        <f>BETA!R1469</f>
        <v>3.7577409245394412E-2</v>
      </c>
      <c r="D1469" s="23"/>
      <c r="E1469" s="23"/>
      <c r="F1469" s="23"/>
      <c r="G1469" s="23"/>
      <c r="H1469" s="23"/>
      <c r="I1469" s="23"/>
    </row>
    <row r="1470" spans="2:9" x14ac:dyDescent="0.2">
      <c r="B1470" s="27">
        <f>BETA!P1470</f>
        <v>9.3580661162636254E-3</v>
      </c>
      <c r="C1470" s="29">
        <f>BETA!R1470</f>
        <v>1.2451751079630823E-3</v>
      </c>
      <c r="D1470" s="23"/>
      <c r="E1470" s="23"/>
      <c r="F1470" s="23"/>
      <c r="G1470" s="23"/>
      <c r="H1470" s="23"/>
      <c r="I1470" s="23"/>
    </row>
    <row r="1471" spans="2:9" x14ac:dyDescent="0.2">
      <c r="B1471" s="27">
        <f>BETA!P1471</f>
        <v>4.6622804784080636E-4</v>
      </c>
      <c r="C1471" s="29">
        <f>BETA!R1471</f>
        <v>-1.5677250913428628E-2</v>
      </c>
      <c r="D1471" s="23"/>
      <c r="E1471" s="23"/>
      <c r="F1471" s="23"/>
      <c r="G1471" s="23"/>
      <c r="H1471" s="23"/>
      <c r="I1471" s="23"/>
    </row>
    <row r="1472" spans="2:9" x14ac:dyDescent="0.2">
      <c r="B1472" s="27">
        <f>BETA!P1472</f>
        <v>1.2849145589797436E-3</v>
      </c>
      <c r="C1472" s="29">
        <f>BETA!R1472</f>
        <v>2.9763731213512074E-2</v>
      </c>
      <c r="D1472" s="23"/>
      <c r="E1472" s="23"/>
      <c r="F1472" s="23"/>
      <c r="G1472" s="23"/>
      <c r="H1472" s="23"/>
      <c r="I1472" s="23"/>
    </row>
    <row r="1473" spans="2:9" x14ac:dyDescent="0.2">
      <c r="B1473" s="27">
        <f>BETA!P1473</f>
        <v>9.1627440760445661E-4</v>
      </c>
      <c r="C1473" s="29">
        <f>BETA!R1473</f>
        <v>-7.3646744460445241E-4</v>
      </c>
      <c r="D1473" s="23"/>
      <c r="E1473" s="23"/>
      <c r="F1473" s="23"/>
      <c r="G1473" s="23"/>
      <c r="H1473" s="23"/>
      <c r="I1473" s="23"/>
    </row>
    <row r="1474" spans="2:9" x14ac:dyDescent="0.2">
      <c r="B1474" s="27">
        <f>BETA!P1474</f>
        <v>-8.6498695636662917E-3</v>
      </c>
      <c r="C1474" s="29">
        <f>BETA!R1474</f>
        <v>-2.9406554499796487E-2</v>
      </c>
      <c r="D1474" s="23"/>
      <c r="E1474" s="23"/>
      <c r="F1474" s="23"/>
      <c r="G1474" s="23"/>
      <c r="H1474" s="23"/>
      <c r="I1474" s="23"/>
    </row>
    <row r="1475" spans="2:9" x14ac:dyDescent="0.2">
      <c r="B1475" s="27">
        <f>BETA!P1475</f>
        <v>8.3260171663569384E-3</v>
      </c>
      <c r="C1475" s="29">
        <f>BETA!R1475</f>
        <v>1.4312862039490743E-2</v>
      </c>
      <c r="D1475" s="23"/>
      <c r="E1475" s="23"/>
      <c r="F1475" s="23"/>
      <c r="G1475" s="23"/>
      <c r="H1475" s="23"/>
      <c r="I1475" s="23"/>
    </row>
    <row r="1476" spans="2:9" x14ac:dyDescent="0.2">
      <c r="B1476" s="27">
        <f>BETA!P1476</f>
        <v>-1.262069770412183E-2</v>
      </c>
      <c r="C1476" s="29">
        <f>BETA!R1476</f>
        <v>-1.1534731701104528E-2</v>
      </c>
      <c r="D1476" s="23"/>
      <c r="E1476" s="23"/>
      <c r="F1476" s="23"/>
      <c r="G1476" s="23"/>
      <c r="H1476" s="23"/>
      <c r="I1476" s="23"/>
    </row>
    <row r="1477" spans="2:9" x14ac:dyDescent="0.2">
      <c r="B1477" s="27">
        <f>BETA!P1477</f>
        <v>2.0800405789596597E-3</v>
      </c>
      <c r="C1477" s="29">
        <f>BETA!R1477</f>
        <v>-5.0569007889737739E-3</v>
      </c>
      <c r="D1477" s="23"/>
      <c r="E1477" s="23"/>
      <c r="F1477" s="23"/>
      <c r="G1477" s="23"/>
      <c r="H1477" s="23"/>
      <c r="I1477" s="23"/>
    </row>
    <row r="1478" spans="2:9" x14ac:dyDescent="0.2">
      <c r="B1478" s="27">
        <f>BETA!P1478</f>
        <v>1.2730057418824088E-2</v>
      </c>
      <c r="C1478" s="29">
        <f>BETA!R1478</f>
        <v>2.4785346860387431E-2</v>
      </c>
      <c r="D1478" s="23"/>
      <c r="E1478" s="23"/>
      <c r="F1478" s="23"/>
      <c r="G1478" s="23"/>
      <c r="H1478" s="23"/>
      <c r="I1478" s="23"/>
    </row>
    <row r="1479" spans="2:9" x14ac:dyDescent="0.2">
      <c r="B1479" s="27">
        <f>BETA!P1479</f>
        <v>3.4523636130062755E-3</v>
      </c>
      <c r="C1479" s="29">
        <f>BETA!R1479</f>
        <v>6.4086982962787298E-3</v>
      </c>
      <c r="D1479" s="23"/>
      <c r="E1479" s="23"/>
      <c r="F1479" s="23"/>
      <c r="G1479" s="23"/>
      <c r="H1479" s="23"/>
      <c r="I1479" s="23"/>
    </row>
    <row r="1480" spans="2:9" x14ac:dyDescent="0.2">
      <c r="B1480" s="27">
        <f>BETA!P1480</f>
        <v>-9.4601114712510193E-3</v>
      </c>
      <c r="C1480" s="29">
        <f>BETA!R1480</f>
        <v>-3.5639908306864476E-2</v>
      </c>
      <c r="D1480" s="23"/>
      <c r="E1480" s="23"/>
      <c r="F1480" s="23"/>
      <c r="G1480" s="23"/>
      <c r="H1480" s="23"/>
      <c r="I1480" s="23"/>
    </row>
    <row r="1481" spans="2:9" x14ac:dyDescent="0.2">
      <c r="B1481" s="27">
        <f>BETA!P1481</f>
        <v>-3.5721611582945046E-3</v>
      </c>
      <c r="C1481" s="29">
        <f>BETA!R1481</f>
        <v>4.6993164527845315E-3</v>
      </c>
      <c r="D1481" s="23"/>
      <c r="E1481" s="23"/>
      <c r="F1481" s="23"/>
      <c r="G1481" s="23"/>
      <c r="H1481" s="23"/>
      <c r="I1481" s="23"/>
    </row>
    <row r="1482" spans="2:9" x14ac:dyDescent="0.2">
      <c r="B1482" s="27">
        <f>BETA!P1482</f>
        <v>-4.1383405326607973E-3</v>
      </c>
      <c r="C1482" s="29">
        <f>BETA!R1482</f>
        <v>-1.1597657554192809E-2</v>
      </c>
      <c r="D1482" s="23"/>
      <c r="E1482" s="23"/>
      <c r="F1482" s="23"/>
      <c r="G1482" s="23"/>
      <c r="H1482" s="23"/>
      <c r="I1482" s="23"/>
    </row>
    <row r="1483" spans="2:9" x14ac:dyDescent="0.2">
      <c r="B1483" s="27">
        <f>BETA!P1483</f>
        <v>-5.6119544909547002E-4</v>
      </c>
      <c r="C1483" s="29">
        <f>BETA!R1483</f>
        <v>1.0583458684297688E-2</v>
      </c>
      <c r="D1483" s="23"/>
      <c r="E1483" s="23"/>
      <c r="F1483" s="23"/>
      <c r="G1483" s="23"/>
      <c r="H1483" s="23"/>
      <c r="I1483" s="23"/>
    </row>
    <row r="1484" spans="2:9" x14ac:dyDescent="0.2">
      <c r="B1484" s="27">
        <f>BETA!P1484</f>
        <v>9.1292981758998859E-3</v>
      </c>
      <c r="C1484" s="29">
        <f>BETA!R1484</f>
        <v>7.4556483605211403E-3</v>
      </c>
      <c r="D1484" s="23"/>
      <c r="E1484" s="23"/>
      <c r="F1484" s="23"/>
      <c r="G1484" s="23"/>
      <c r="H1484" s="23"/>
      <c r="I1484" s="23"/>
    </row>
    <row r="1485" spans="2:9" x14ac:dyDescent="0.2">
      <c r="B1485" s="27">
        <f>BETA!P1485</f>
        <v>-6.148673894394688E-3</v>
      </c>
      <c r="C1485" s="29">
        <f>BETA!R1485</f>
        <v>-2.5630985495538508E-2</v>
      </c>
      <c r="D1485" s="23"/>
      <c r="E1485" s="23"/>
      <c r="F1485" s="23"/>
      <c r="G1485" s="23"/>
      <c r="H1485" s="23"/>
      <c r="I1485" s="23"/>
    </row>
    <row r="1486" spans="2:9" x14ac:dyDescent="0.2">
      <c r="B1486" s="27">
        <f>BETA!P1486</f>
        <v>4.1695327567729517E-3</v>
      </c>
      <c r="C1486" s="29">
        <f>BETA!R1486</f>
        <v>8.8729444727037605E-3</v>
      </c>
      <c r="D1486" s="23"/>
      <c r="E1486" s="23"/>
      <c r="F1486" s="23"/>
      <c r="G1486" s="23"/>
      <c r="H1486" s="23"/>
      <c r="I1486" s="23"/>
    </row>
    <row r="1487" spans="2:9" x14ac:dyDescent="0.2">
      <c r="B1487" s="27">
        <f>BETA!P1487</f>
        <v>-4.5781377614724861E-3</v>
      </c>
      <c r="C1487" s="29">
        <f>BETA!R1487</f>
        <v>-4.6195385628624306E-3</v>
      </c>
      <c r="D1487" s="23"/>
      <c r="E1487" s="23"/>
      <c r="F1487" s="23"/>
      <c r="G1487" s="23"/>
      <c r="H1487" s="23"/>
      <c r="I1487" s="23"/>
    </row>
    <row r="1488" spans="2:9" x14ac:dyDescent="0.2">
      <c r="B1488" s="27">
        <f>BETA!P1488</f>
        <v>4.9612127468456379E-3</v>
      </c>
      <c r="C1488" s="29">
        <f>BETA!R1488</f>
        <v>8.5804458048422266E-3</v>
      </c>
      <c r="D1488" s="23"/>
      <c r="E1488" s="23"/>
      <c r="F1488" s="23"/>
      <c r="G1488" s="23"/>
      <c r="H1488" s="23"/>
      <c r="I1488" s="23"/>
    </row>
    <row r="1489" spans="2:9" x14ac:dyDescent="0.2">
      <c r="B1489" s="27">
        <f>BETA!P1489</f>
        <v>4.6072535069271378E-3</v>
      </c>
      <c r="C1489" s="29">
        <f>BETA!R1489</f>
        <v>1.2797133780854963E-2</v>
      </c>
      <c r="D1489" s="23"/>
      <c r="E1489" s="23"/>
      <c r="F1489" s="23"/>
      <c r="G1489" s="23"/>
      <c r="H1489" s="23"/>
      <c r="I1489" s="23"/>
    </row>
    <row r="1490" spans="2:9" x14ac:dyDescent="0.2">
      <c r="B1490" s="27">
        <f>BETA!P1490</f>
        <v>-4.7423034929908077E-3</v>
      </c>
      <c r="C1490" s="29">
        <f>BETA!R1490</f>
        <v>2.7659057110169913E-3</v>
      </c>
      <c r="D1490" s="23"/>
      <c r="E1490" s="23"/>
      <c r="F1490" s="23"/>
      <c r="G1490" s="23"/>
      <c r="H1490" s="23"/>
      <c r="I1490" s="23"/>
    </row>
    <row r="1491" spans="2:9" x14ac:dyDescent="0.2">
      <c r="B1491" s="27">
        <f>BETA!P1491</f>
        <v>-5.1314978671381959E-3</v>
      </c>
      <c r="C1491" s="29">
        <f>BETA!R1491</f>
        <v>5.6338177182560642E-3</v>
      </c>
      <c r="D1491" s="23"/>
      <c r="E1491" s="23"/>
      <c r="F1491" s="23"/>
      <c r="G1491" s="23"/>
      <c r="H1491" s="23"/>
      <c r="I1491" s="23"/>
    </row>
    <row r="1492" spans="2:9" x14ac:dyDescent="0.2">
      <c r="B1492" s="27">
        <f>BETA!P1492</f>
        <v>-3.2942857190165864E-3</v>
      </c>
      <c r="C1492" s="29">
        <f>BETA!R1492</f>
        <v>1.2483615271196655E-4</v>
      </c>
      <c r="D1492" s="23"/>
      <c r="E1492" s="23"/>
      <c r="F1492" s="23"/>
      <c r="G1492" s="23"/>
      <c r="H1492" s="23"/>
      <c r="I1492" s="23"/>
    </row>
    <row r="1493" spans="2:9" x14ac:dyDescent="0.2">
      <c r="B1493" s="27">
        <f>BETA!P1493</f>
        <v>-1.0768167107290699E-2</v>
      </c>
      <c r="C1493" s="29">
        <f>BETA!R1493</f>
        <v>-1.8520214388114343E-2</v>
      </c>
      <c r="D1493" s="23"/>
      <c r="E1493" s="23"/>
      <c r="F1493" s="23"/>
      <c r="G1493" s="23"/>
      <c r="H1493" s="23"/>
      <c r="I1493" s="23"/>
    </row>
    <row r="1494" spans="2:9" x14ac:dyDescent="0.2">
      <c r="B1494" s="27">
        <f>BETA!P1494</f>
        <v>2.632838601206982E-3</v>
      </c>
      <c r="C1494" s="29">
        <f>BETA!R1494</f>
        <v>2.2862959279466577E-3</v>
      </c>
      <c r="D1494" s="23"/>
      <c r="E1494" s="23"/>
      <c r="F1494" s="23"/>
      <c r="G1494" s="23"/>
      <c r="H1494" s="23"/>
      <c r="I1494" s="23"/>
    </row>
    <row r="1495" spans="2:9" x14ac:dyDescent="0.2">
      <c r="B1495" s="27">
        <f>BETA!P1495</f>
        <v>-1.1164951561233521E-2</v>
      </c>
      <c r="C1495" s="29">
        <f>BETA!R1495</f>
        <v>-2.7265063393647225E-2</v>
      </c>
      <c r="D1495" s="23"/>
      <c r="E1495" s="23"/>
      <c r="F1495" s="23"/>
      <c r="G1495" s="23"/>
      <c r="H1495" s="23"/>
      <c r="I1495" s="23"/>
    </row>
    <row r="1496" spans="2:9" x14ac:dyDescent="0.2">
      <c r="B1496" s="27">
        <f>BETA!P1496</f>
        <v>9.3638572763659767E-3</v>
      </c>
      <c r="C1496" s="29">
        <f>BETA!R1496</f>
        <v>2.1411884703129484E-2</v>
      </c>
      <c r="D1496" s="23"/>
      <c r="E1496" s="23"/>
      <c r="F1496" s="23"/>
      <c r="G1496" s="23"/>
      <c r="H1496" s="23"/>
      <c r="I1496" s="23"/>
    </row>
    <row r="1497" spans="2:9" x14ac:dyDescent="0.2">
      <c r="B1497" s="27">
        <f>BETA!P1497</f>
        <v>5.8037015548051034E-3</v>
      </c>
      <c r="C1497" s="29">
        <f>BETA!R1497</f>
        <v>2.8036210539735128E-3</v>
      </c>
      <c r="D1497" s="23"/>
      <c r="E1497" s="23"/>
      <c r="F1497" s="23"/>
      <c r="G1497" s="23"/>
      <c r="H1497" s="23"/>
      <c r="I1497" s="23"/>
    </row>
    <row r="1498" spans="2:9" x14ac:dyDescent="0.2">
      <c r="B1498" s="27">
        <f>BETA!P1498</f>
        <v>-6.0664323083244108E-4</v>
      </c>
      <c r="C1498" s="29">
        <f>BETA!R1498</f>
        <v>1.3901399146028988E-2</v>
      </c>
      <c r="D1498" s="23"/>
      <c r="E1498" s="23"/>
      <c r="F1498" s="23"/>
      <c r="G1498" s="23"/>
      <c r="H1498" s="23"/>
      <c r="I1498" s="23"/>
    </row>
    <row r="1499" spans="2:9" x14ac:dyDescent="0.2">
      <c r="B1499" s="27">
        <f>BETA!P1499</f>
        <v>-7.0208273005784756E-3</v>
      </c>
      <c r="C1499" s="29">
        <f>BETA!R1499</f>
        <v>-8.7890017585592634E-4</v>
      </c>
      <c r="D1499" s="23"/>
      <c r="E1499" s="23"/>
      <c r="F1499" s="23"/>
      <c r="G1499" s="23"/>
      <c r="H1499" s="23"/>
      <c r="I1499" s="23"/>
    </row>
    <row r="1500" spans="2:9" x14ac:dyDescent="0.2">
      <c r="B1500" s="27">
        <f>BETA!P1500</f>
        <v>-1.8589224210439764E-3</v>
      </c>
      <c r="C1500" s="29">
        <f>BETA!R1500</f>
        <v>-6.9326552319473747E-3</v>
      </c>
      <c r="D1500" s="23"/>
      <c r="E1500" s="23"/>
      <c r="F1500" s="23"/>
      <c r="G1500" s="23"/>
      <c r="H1500" s="23"/>
      <c r="I1500" s="23"/>
    </row>
    <row r="1501" spans="2:9" x14ac:dyDescent="0.2">
      <c r="B1501" s="27">
        <f>BETA!P1501</f>
        <v>-7.1109512839685092E-3</v>
      </c>
      <c r="C1501" s="29">
        <f>BETA!R1501</f>
        <v>-1.8897395856718471E-2</v>
      </c>
      <c r="D1501" s="23"/>
      <c r="E1501" s="23"/>
      <c r="F1501" s="23"/>
      <c r="G1501" s="23"/>
      <c r="H1501" s="23"/>
      <c r="I1501" s="23"/>
    </row>
    <row r="1502" spans="2:9" x14ac:dyDescent="0.2">
      <c r="B1502" s="27">
        <f>BETA!P1502</f>
        <v>-7.2046243124204519E-5</v>
      </c>
      <c r="C1502" s="29">
        <f>BETA!R1502</f>
        <v>1.0259130759664351E-2</v>
      </c>
      <c r="D1502" s="23"/>
      <c r="E1502" s="23"/>
      <c r="F1502" s="23"/>
      <c r="G1502" s="23"/>
      <c r="H1502" s="23"/>
      <c r="I1502" s="23"/>
    </row>
    <row r="1503" spans="2:9" x14ac:dyDescent="0.2">
      <c r="B1503" s="27">
        <f>BETA!P1503</f>
        <v>-5.7515430276055919E-3</v>
      </c>
      <c r="C1503" s="29">
        <f>BETA!R1503</f>
        <v>-9.486034470675914E-3</v>
      </c>
      <c r="D1503" s="23"/>
      <c r="E1503" s="23"/>
      <c r="F1503" s="23"/>
      <c r="G1503" s="23"/>
      <c r="H1503" s="23"/>
      <c r="I1503" s="23"/>
    </row>
    <row r="1504" spans="2:9" x14ac:dyDescent="0.2">
      <c r="B1504" s="27">
        <f>BETA!P1504</f>
        <v>-1.2912407570881525E-2</v>
      </c>
      <c r="C1504" s="29">
        <f>BETA!R1504</f>
        <v>-3.2330543111431895E-2</v>
      </c>
      <c r="D1504" s="23"/>
      <c r="E1504" s="23"/>
      <c r="F1504" s="23"/>
      <c r="G1504" s="23"/>
      <c r="H1504" s="23"/>
      <c r="I1504" s="23"/>
    </row>
    <row r="1505" spans="2:9" x14ac:dyDescent="0.2">
      <c r="B1505" s="27">
        <f>BETA!P1505</f>
        <v>-1.0381029110384899E-2</v>
      </c>
      <c r="C1505" s="29">
        <f>BETA!R1505</f>
        <v>-1.4066813772218498E-2</v>
      </c>
      <c r="D1505" s="23"/>
      <c r="E1505" s="23"/>
      <c r="F1505" s="23"/>
      <c r="G1505" s="23"/>
      <c r="H1505" s="23"/>
      <c r="I1505" s="23"/>
    </row>
    <row r="1506" spans="2:9" x14ac:dyDescent="0.2">
      <c r="B1506" s="27">
        <f>BETA!P1506</f>
        <v>1.4711805680452301E-3</v>
      </c>
      <c r="C1506" s="29">
        <f>BETA!R1506</f>
        <v>5.3951984044073135E-4</v>
      </c>
      <c r="D1506" s="23"/>
      <c r="E1506" s="23"/>
      <c r="F1506" s="23"/>
      <c r="G1506" s="23"/>
      <c r="H1506" s="23"/>
      <c r="I1506" s="23"/>
    </row>
    <row r="1507" spans="2:9" x14ac:dyDescent="0.2">
      <c r="B1507" s="27">
        <f>BETA!P1507</f>
        <v>-2.4350652531615531E-3</v>
      </c>
      <c r="C1507" s="29">
        <f>BETA!R1507</f>
        <v>3.0966029456502195E-3</v>
      </c>
      <c r="D1507" s="23"/>
      <c r="E1507" s="23"/>
      <c r="F1507" s="23"/>
      <c r="G1507" s="23"/>
      <c r="H1507" s="23"/>
      <c r="I1507" s="23"/>
    </row>
    <row r="1508" spans="2:9" x14ac:dyDescent="0.2">
      <c r="B1508" s="27">
        <f>BETA!P1508</f>
        <v>-5.2973195076782215E-3</v>
      </c>
      <c r="C1508" s="29">
        <f>BETA!R1508</f>
        <v>-2.3668134186958074E-2</v>
      </c>
      <c r="D1508" s="23"/>
      <c r="E1508" s="23"/>
      <c r="F1508" s="23"/>
      <c r="G1508" s="23"/>
      <c r="H1508" s="23"/>
      <c r="I1508" s="23"/>
    </row>
    <row r="1509" spans="2:9" x14ac:dyDescent="0.2">
      <c r="B1509" s="27">
        <f>BETA!P1509</f>
        <v>-1.0446904153190892E-2</v>
      </c>
      <c r="C1509" s="29">
        <f>BETA!R1509</f>
        <v>-2.5088423879602521E-2</v>
      </c>
      <c r="D1509" s="23"/>
      <c r="E1509" s="23"/>
      <c r="F1509" s="23"/>
      <c r="G1509" s="23"/>
      <c r="H1509" s="23"/>
      <c r="I1509" s="23"/>
    </row>
    <row r="1510" spans="2:9" x14ac:dyDescent="0.2">
      <c r="B1510" s="27">
        <f>BETA!P1510</f>
        <v>-5.4599492663530607E-3</v>
      </c>
      <c r="C1510" s="29">
        <f>BETA!R1510</f>
        <v>-1.1641244469263196E-2</v>
      </c>
      <c r="D1510" s="23"/>
      <c r="E1510" s="23"/>
      <c r="F1510" s="23"/>
      <c r="G1510" s="23"/>
      <c r="H1510" s="23"/>
      <c r="I1510" s="23"/>
    </row>
    <row r="1511" spans="2:9" x14ac:dyDescent="0.2">
      <c r="B1511" s="27">
        <f>BETA!P1511</f>
        <v>1.0586173730507251E-3</v>
      </c>
      <c r="C1511" s="29">
        <f>BETA!R1511</f>
        <v>-1.3224283564123303E-2</v>
      </c>
      <c r="D1511" s="23"/>
      <c r="E1511" s="23"/>
      <c r="F1511" s="23"/>
      <c r="G1511" s="23"/>
      <c r="H1511" s="23"/>
      <c r="I1511" s="23"/>
    </row>
    <row r="1512" spans="2:9" x14ac:dyDescent="0.2">
      <c r="B1512" s="27">
        <f>BETA!P1512</f>
        <v>1.8998563571514752E-3</v>
      </c>
      <c r="C1512" s="29">
        <f>BETA!R1512</f>
        <v>7.6396767966852176E-3</v>
      </c>
      <c r="D1512" s="23"/>
      <c r="E1512" s="23"/>
      <c r="F1512" s="23"/>
      <c r="G1512" s="23"/>
      <c r="H1512" s="23"/>
      <c r="I1512" s="23"/>
    </row>
    <row r="1513" spans="2:9" x14ac:dyDescent="0.2">
      <c r="B1513" s="27">
        <f>BETA!P1513</f>
        <v>6.6402699056154748E-3</v>
      </c>
      <c r="C1513" s="29">
        <f>BETA!R1513</f>
        <v>2.1029476305660964E-2</v>
      </c>
      <c r="D1513" s="23"/>
      <c r="E1513" s="23"/>
      <c r="F1513" s="23"/>
      <c r="G1513" s="23"/>
      <c r="H1513" s="23"/>
      <c r="I1513" s="23"/>
    </row>
    <row r="1514" spans="2:9" x14ac:dyDescent="0.2">
      <c r="B1514" s="27">
        <f>BETA!P1514</f>
        <v>-9.4861130022850845E-3</v>
      </c>
      <c r="C1514" s="29">
        <f>BETA!R1514</f>
        <v>-1.0033292674607364E-2</v>
      </c>
      <c r="D1514" s="23"/>
      <c r="E1514" s="23"/>
      <c r="F1514" s="23"/>
      <c r="G1514" s="23"/>
      <c r="H1514" s="23"/>
      <c r="I1514" s="23"/>
    </row>
    <row r="1515" spans="2:9" x14ac:dyDescent="0.2">
      <c r="B1515" s="27">
        <f>BETA!P1515</f>
        <v>7.4878263625377257E-4</v>
      </c>
      <c r="C1515" s="29">
        <f>BETA!R1515</f>
        <v>-2.1326516933608502E-3</v>
      </c>
      <c r="D1515" s="23"/>
      <c r="E1515" s="23"/>
      <c r="F1515" s="23"/>
      <c r="G1515" s="23"/>
      <c r="H1515" s="23"/>
      <c r="I1515" s="23"/>
    </row>
    <row r="1516" spans="2:9" x14ac:dyDescent="0.2">
      <c r="B1516" s="27">
        <f>BETA!P1516</f>
        <v>-3.9659747291594565E-3</v>
      </c>
      <c r="C1516" s="29">
        <f>BETA!R1516</f>
        <v>-1.7516600062508502E-2</v>
      </c>
      <c r="D1516" s="23"/>
      <c r="E1516" s="23"/>
      <c r="F1516" s="23"/>
      <c r="G1516" s="23"/>
      <c r="H1516" s="23"/>
      <c r="I1516" s="23"/>
    </row>
    <row r="1517" spans="2:9" x14ac:dyDescent="0.2">
      <c r="B1517" s="27">
        <f>BETA!P1517</f>
        <v>-1.1353135991400682E-2</v>
      </c>
      <c r="C1517" s="29">
        <f>BETA!R1517</f>
        <v>-5.6649145611924467E-3</v>
      </c>
      <c r="D1517" s="23"/>
      <c r="E1517" s="23"/>
      <c r="F1517" s="23"/>
      <c r="G1517" s="23"/>
      <c r="H1517" s="23"/>
      <c r="I1517" s="23"/>
    </row>
    <row r="1518" spans="2:9" x14ac:dyDescent="0.2">
      <c r="B1518" s="27">
        <f>BETA!P1518</f>
        <v>4.1165291391990272E-3</v>
      </c>
      <c r="C1518" s="29">
        <f>BETA!R1518</f>
        <v>-1.3196672454169809E-2</v>
      </c>
      <c r="D1518" s="23"/>
      <c r="E1518" s="23"/>
      <c r="F1518" s="23"/>
      <c r="G1518" s="23"/>
      <c r="H1518" s="23"/>
      <c r="I1518" s="23"/>
    </row>
    <row r="1519" spans="2:9" x14ac:dyDescent="0.2">
      <c r="B1519" s="27">
        <f>BETA!P1519</f>
        <v>8.7091103080144984E-3</v>
      </c>
      <c r="C1519" s="29">
        <f>BETA!R1519</f>
        <v>9.9868652045961136E-3</v>
      </c>
      <c r="D1519" s="23"/>
      <c r="E1519" s="23"/>
      <c r="F1519" s="23"/>
      <c r="G1519" s="23"/>
      <c r="H1519" s="23"/>
      <c r="I1519" s="23"/>
    </row>
    <row r="1520" spans="2:9" x14ac:dyDescent="0.2">
      <c r="B1520" s="27">
        <f>BETA!P1520</f>
        <v>1.8768183083406357E-3</v>
      </c>
      <c r="C1520" s="29">
        <f>BETA!R1520</f>
        <v>5.2470605735164847E-3</v>
      </c>
      <c r="D1520" s="23"/>
      <c r="E1520" s="23"/>
      <c r="F1520" s="23"/>
      <c r="G1520" s="23"/>
      <c r="H1520" s="23"/>
      <c r="I1520" s="23"/>
    </row>
    <row r="1521" spans="2:9" x14ac:dyDescent="0.2">
      <c r="B1521" s="27">
        <f>BETA!P1521</f>
        <v>4.3913093911226095E-3</v>
      </c>
      <c r="C1521" s="29">
        <f>BETA!R1521</f>
        <v>-1.2286244940770002E-2</v>
      </c>
      <c r="D1521" s="23"/>
      <c r="E1521" s="23"/>
      <c r="F1521" s="23"/>
      <c r="G1521" s="23"/>
      <c r="H1521" s="23"/>
      <c r="I1521" s="23"/>
    </row>
    <row r="1522" spans="2:9" x14ac:dyDescent="0.2">
      <c r="B1522" s="27">
        <f>BETA!P1522</f>
        <v>3.3110920425290175E-3</v>
      </c>
      <c r="C1522" s="29">
        <f>BETA!R1522</f>
        <v>1.330331731322508E-2</v>
      </c>
      <c r="D1522" s="23"/>
      <c r="E1522" s="23"/>
      <c r="F1522" s="23"/>
      <c r="G1522" s="23"/>
      <c r="H1522" s="23"/>
      <c r="I1522" s="23"/>
    </row>
    <row r="1523" spans="2:9" x14ac:dyDescent="0.2">
      <c r="B1523" s="27">
        <f>BETA!P1523</f>
        <v>6.6551449550779889E-3</v>
      </c>
      <c r="C1523" s="29">
        <f>BETA!R1523</f>
        <v>1.6562631078728431E-2</v>
      </c>
      <c r="D1523" s="23"/>
      <c r="E1523" s="23"/>
      <c r="F1523" s="23"/>
      <c r="G1523" s="23"/>
      <c r="H1523" s="23"/>
      <c r="I1523" s="23"/>
    </row>
    <row r="1524" spans="2:9" x14ac:dyDescent="0.2">
      <c r="B1524" s="27">
        <f>BETA!P1524</f>
        <v>4.1526482695449802E-3</v>
      </c>
      <c r="C1524" s="29">
        <f>BETA!R1524</f>
        <v>1.4323438525835598E-2</v>
      </c>
      <c r="D1524" s="23"/>
      <c r="E1524" s="23"/>
      <c r="F1524" s="23"/>
      <c r="G1524" s="23"/>
      <c r="H1524" s="23"/>
      <c r="I1524" s="23"/>
    </row>
    <row r="1525" spans="2:9" x14ac:dyDescent="0.2">
      <c r="B1525" s="27">
        <f>BETA!P1525</f>
        <v>1.1551380750327892E-2</v>
      </c>
      <c r="C1525" s="29">
        <f>BETA!R1525</f>
        <v>9.9475426234011E-3</v>
      </c>
      <c r="D1525" s="23"/>
      <c r="E1525" s="23"/>
      <c r="F1525" s="23"/>
      <c r="G1525" s="23"/>
      <c r="H1525" s="23"/>
      <c r="I1525" s="23"/>
    </row>
    <row r="1526" spans="2:9" x14ac:dyDescent="0.2">
      <c r="B1526" s="27">
        <f>BETA!P1526</f>
        <v>1.119731179140237E-4</v>
      </c>
      <c r="C1526" s="29">
        <f>BETA!R1526</f>
        <v>1.8107115470296998E-3</v>
      </c>
      <c r="D1526" s="23"/>
      <c r="E1526" s="23"/>
      <c r="F1526" s="23"/>
      <c r="G1526" s="23"/>
      <c r="H1526" s="23"/>
      <c r="I1526" s="23"/>
    </row>
    <row r="1527" spans="2:9" x14ac:dyDescent="0.2">
      <c r="B1527" s="27">
        <f>BETA!P1527</f>
        <v>-9.7408044131044712E-3</v>
      </c>
      <c r="C1527" s="29">
        <f>BETA!R1527</f>
        <v>-1.8681630465284958E-2</v>
      </c>
      <c r="D1527" s="23"/>
      <c r="E1527" s="23"/>
      <c r="F1527" s="23"/>
      <c r="G1527" s="23"/>
      <c r="H1527" s="23"/>
      <c r="I1527" s="23"/>
    </row>
    <row r="1528" spans="2:9" x14ac:dyDescent="0.2">
      <c r="B1528" s="27">
        <f>BETA!P1528</f>
        <v>-9.3088010678335281E-4</v>
      </c>
      <c r="C1528" s="29">
        <f>BETA!R1528</f>
        <v>5.3733160958175192E-3</v>
      </c>
      <c r="D1528" s="23"/>
      <c r="E1528" s="23"/>
      <c r="F1528" s="23"/>
      <c r="G1528" s="23"/>
      <c r="H1528" s="23"/>
      <c r="I1528" s="23"/>
    </row>
    <row r="1529" spans="2:9" x14ac:dyDescent="0.2">
      <c r="B1529" s="27">
        <f>BETA!P1529</f>
        <v>-3.1021690627242174E-3</v>
      </c>
      <c r="C1529" s="29">
        <f>BETA!R1529</f>
        <v>2.8200789808994234E-4</v>
      </c>
      <c r="D1529" s="23"/>
      <c r="E1529" s="23"/>
      <c r="F1529" s="23"/>
      <c r="G1529" s="23"/>
      <c r="H1529" s="23"/>
      <c r="I1529" s="23"/>
    </row>
    <row r="1530" spans="2:9" x14ac:dyDescent="0.2">
      <c r="B1530" s="27">
        <f>BETA!P1530</f>
        <v>-5.8504594168597747E-3</v>
      </c>
      <c r="C1530" s="29">
        <f>BETA!R1530</f>
        <v>2.7257980180126207E-2</v>
      </c>
      <c r="D1530" s="23"/>
      <c r="E1530" s="23"/>
      <c r="F1530" s="23"/>
      <c r="G1530" s="23"/>
      <c r="H1530" s="23"/>
      <c r="I1530" s="23"/>
    </row>
    <row r="1531" spans="2:9" x14ac:dyDescent="0.2">
      <c r="B1531" s="27">
        <f>BETA!P1531</f>
        <v>-1.8524094866572655E-2</v>
      </c>
      <c r="C1531" s="29">
        <f>BETA!R1531</f>
        <v>3.9707041969391597E-3</v>
      </c>
      <c r="D1531" s="23"/>
      <c r="E1531" s="23"/>
      <c r="F1531" s="23"/>
      <c r="G1531" s="23"/>
      <c r="H1531" s="23"/>
      <c r="I1531" s="23"/>
    </row>
    <row r="1532" spans="2:9" x14ac:dyDescent="0.2">
      <c r="B1532" s="27">
        <f>BETA!P1532</f>
        <v>3.5120375089201875E-5</v>
      </c>
      <c r="C1532" s="29">
        <f>BETA!R1532</f>
        <v>-5.3467662193850671E-2</v>
      </c>
      <c r="D1532" s="23"/>
      <c r="E1532" s="23"/>
      <c r="F1532" s="23"/>
      <c r="G1532" s="23"/>
      <c r="H1532" s="23"/>
      <c r="I1532" s="23"/>
    </row>
    <row r="1533" spans="2:9" x14ac:dyDescent="0.2">
      <c r="B1533" s="27">
        <f>BETA!P1533</f>
        <v>1.8021259852732657E-3</v>
      </c>
      <c r="C1533" s="29">
        <f>BETA!R1533</f>
        <v>-9.5597483542254145E-3</v>
      </c>
      <c r="D1533" s="23"/>
      <c r="E1533" s="23"/>
      <c r="F1533" s="23"/>
      <c r="G1533" s="23"/>
      <c r="H1533" s="23"/>
      <c r="I1533" s="23"/>
    </row>
    <row r="1534" spans="2:9" x14ac:dyDescent="0.2">
      <c r="B1534" s="27">
        <f>BETA!P1534</f>
        <v>1.0291063872768078E-2</v>
      </c>
      <c r="C1534" s="29">
        <f>BETA!R1534</f>
        <v>3.8963187525259013E-2</v>
      </c>
      <c r="D1534" s="23"/>
      <c r="E1534" s="23"/>
      <c r="F1534" s="23"/>
      <c r="G1534" s="23"/>
      <c r="H1534" s="23"/>
      <c r="I1534" s="23"/>
    </row>
    <row r="1535" spans="2:9" x14ac:dyDescent="0.2">
      <c r="B1535" s="27">
        <f>BETA!P1535</f>
        <v>4.6956191900262151E-3</v>
      </c>
      <c r="C1535" s="29">
        <f>BETA!R1535</f>
        <v>2.1053409197832482E-2</v>
      </c>
      <c r="D1535" s="23"/>
      <c r="E1535" s="23"/>
      <c r="F1535" s="23"/>
      <c r="G1535" s="23"/>
      <c r="H1535" s="23"/>
      <c r="I1535" s="23"/>
    </row>
    <row r="1536" spans="2:9" x14ac:dyDescent="0.2">
      <c r="B1536" s="27">
        <f>BETA!P1536</f>
        <v>-2.3962866965992931E-3</v>
      </c>
      <c r="C1536" s="29">
        <f>BETA!R1536</f>
        <v>7.1019145808489332E-3</v>
      </c>
      <c r="D1536" s="23"/>
      <c r="E1536" s="23"/>
      <c r="F1536" s="23"/>
      <c r="G1536" s="23"/>
      <c r="H1536" s="23"/>
      <c r="I1536" s="23"/>
    </row>
    <row r="1537" spans="2:9" x14ac:dyDescent="0.2">
      <c r="B1537" s="27">
        <f>BETA!P1537</f>
        <v>9.2669330299548543E-3</v>
      </c>
      <c r="C1537" s="29">
        <f>BETA!R1537</f>
        <v>4.4809634350362398E-3</v>
      </c>
      <c r="D1537" s="23"/>
      <c r="E1537" s="23"/>
      <c r="F1537" s="23"/>
      <c r="G1537" s="23"/>
      <c r="H1537" s="23"/>
      <c r="I1537" s="23"/>
    </row>
    <row r="1538" spans="2:9" x14ac:dyDescent="0.2">
      <c r="B1538" s="27">
        <f>BETA!P1538</f>
        <v>3.6788148348462098E-3</v>
      </c>
      <c r="C1538" s="29">
        <f>BETA!R1538</f>
        <v>7.1549410871450045E-3</v>
      </c>
      <c r="D1538" s="23"/>
      <c r="E1538" s="23"/>
      <c r="F1538" s="23"/>
      <c r="G1538" s="23"/>
      <c r="H1538" s="23"/>
      <c r="I1538" s="23"/>
    </row>
    <row r="1539" spans="2:9" x14ac:dyDescent="0.2">
      <c r="B1539" s="27">
        <f>BETA!P1539</f>
        <v>-5.272361898231168E-3</v>
      </c>
      <c r="C1539" s="29">
        <f>BETA!R1539</f>
        <v>8.0677696994011004E-4</v>
      </c>
      <c r="D1539" s="23"/>
      <c r="E1539" s="23"/>
      <c r="F1539" s="23"/>
      <c r="G1539" s="23"/>
      <c r="H1539" s="23"/>
      <c r="I1539" s="23"/>
    </row>
    <row r="1540" spans="2:9" x14ac:dyDescent="0.2">
      <c r="B1540" s="27">
        <f>BETA!P1540</f>
        <v>-3.4441674821560872E-4</v>
      </c>
      <c r="C1540" s="29">
        <f>BETA!R1540</f>
        <v>6.9649357368416643E-3</v>
      </c>
      <c r="D1540" s="23"/>
      <c r="E1540" s="23"/>
      <c r="F1540" s="23"/>
      <c r="G1540" s="23"/>
      <c r="H1540" s="23"/>
      <c r="I1540" s="23"/>
    </row>
    <row r="1541" spans="2:9" x14ac:dyDescent="0.2">
      <c r="B1541" s="27">
        <f>BETA!P1541</f>
        <v>-1.4523623520840878E-3</v>
      </c>
      <c r="C1541" s="29">
        <f>BETA!R1541</f>
        <v>1.866916130987025E-3</v>
      </c>
      <c r="D1541" s="23"/>
      <c r="E1541" s="23"/>
      <c r="F1541" s="23"/>
      <c r="G1541" s="23"/>
      <c r="H1541" s="23"/>
      <c r="I1541" s="23"/>
    </row>
    <row r="1542" spans="2:9" x14ac:dyDescent="0.2">
      <c r="B1542" s="27">
        <f>BETA!P1542</f>
        <v>-8.1498223741717954E-5</v>
      </c>
      <c r="C1542" s="29">
        <f>BETA!R1542</f>
        <v>-6.8177524961273803E-3</v>
      </c>
      <c r="D1542" s="23"/>
      <c r="E1542" s="23"/>
      <c r="F1542" s="23"/>
      <c r="G1542" s="23"/>
      <c r="H1542" s="23"/>
      <c r="I1542" s="23"/>
    </row>
    <row r="1543" spans="2:9" x14ac:dyDescent="0.2">
      <c r="B1543" s="27">
        <f>BETA!P1543</f>
        <v>-1.2879707734382581E-2</v>
      </c>
      <c r="C1543" s="29">
        <f>BETA!R1543</f>
        <v>1.6083638368628694E-3</v>
      </c>
      <c r="D1543" s="23"/>
      <c r="E1543" s="23"/>
      <c r="F1543" s="23"/>
      <c r="G1543" s="23"/>
      <c r="H1543" s="23"/>
      <c r="I1543" s="23"/>
    </row>
    <row r="1544" spans="2:9" x14ac:dyDescent="0.2">
      <c r="B1544" s="27">
        <f>BETA!P1544</f>
        <v>4.3493696753153979E-3</v>
      </c>
      <c r="C1544" s="29">
        <f>BETA!R1544</f>
        <v>1.3831847067604826E-2</v>
      </c>
      <c r="D1544" s="23"/>
      <c r="E1544" s="23"/>
      <c r="F1544" s="23"/>
      <c r="G1544" s="23"/>
      <c r="H1544" s="23"/>
      <c r="I1544" s="23"/>
    </row>
    <row r="1545" spans="2:9" x14ac:dyDescent="0.2">
      <c r="B1545" s="27">
        <f>BETA!P1545</f>
        <v>2.6806700917757055E-3</v>
      </c>
      <c r="C1545" s="29">
        <f>BETA!R1545</f>
        <v>2.5064322863689362E-3</v>
      </c>
      <c r="D1545" s="23"/>
      <c r="E1545" s="23"/>
      <c r="F1545" s="23"/>
      <c r="G1545" s="23"/>
      <c r="H1545" s="23"/>
      <c r="I1545" s="23"/>
    </row>
    <row r="1546" spans="2:9" x14ac:dyDescent="0.2">
      <c r="B1546" s="27">
        <f>BETA!P1546</f>
        <v>2.9427805562065338E-3</v>
      </c>
      <c r="C1546" s="29">
        <f>BETA!R1546</f>
        <v>7.2202479734870973E-3</v>
      </c>
      <c r="D1546" s="23"/>
      <c r="E1546" s="23"/>
      <c r="F1546" s="23"/>
      <c r="G1546" s="23"/>
      <c r="H1546" s="23"/>
      <c r="I1546" s="23"/>
    </row>
    <row r="1547" spans="2:9" x14ac:dyDescent="0.2">
      <c r="B1547" s="27">
        <f>BETA!P1547</f>
        <v>-6.4266092071714985E-3</v>
      </c>
      <c r="C1547" s="29">
        <f>BETA!R1547</f>
        <v>-5.5089331347261128E-3</v>
      </c>
      <c r="D1547" s="23"/>
      <c r="E1547" s="23"/>
      <c r="F1547" s="23"/>
      <c r="G1547" s="23"/>
      <c r="H1547" s="23"/>
      <c r="I1547" s="23"/>
    </row>
    <row r="1548" spans="2:9" x14ac:dyDescent="0.2">
      <c r="B1548" s="27">
        <f>BETA!P1548</f>
        <v>-3.6410458053876657E-3</v>
      </c>
      <c r="C1548" s="29">
        <f>BETA!R1548</f>
        <v>-3.3298523367219307E-2</v>
      </c>
      <c r="D1548" s="23"/>
      <c r="E1548" s="23"/>
      <c r="F1548" s="23"/>
      <c r="G1548" s="23"/>
      <c r="H1548" s="23"/>
      <c r="I1548" s="23"/>
    </row>
    <row r="1549" spans="2:9" x14ac:dyDescent="0.2">
      <c r="B1549" s="27">
        <f>BETA!P1549</f>
        <v>-4.3346056127998847E-3</v>
      </c>
      <c r="C1549" s="29">
        <f>BETA!R1549</f>
        <v>-6.8222395864129233E-3</v>
      </c>
      <c r="D1549" s="23"/>
      <c r="E1549" s="23"/>
      <c r="F1549" s="23"/>
      <c r="G1549" s="23"/>
      <c r="H1549" s="23"/>
      <c r="I1549" s="23"/>
    </row>
    <row r="1550" spans="2:9" x14ac:dyDescent="0.2">
      <c r="B1550" s="27">
        <f>BETA!P1550</f>
        <v>-5.0946053537852514E-3</v>
      </c>
      <c r="C1550" s="29">
        <f>BETA!R1550</f>
        <v>-5.3538462704210317E-3</v>
      </c>
      <c r="D1550" s="23"/>
      <c r="E1550" s="23"/>
      <c r="F1550" s="23"/>
      <c r="G1550" s="23"/>
      <c r="H1550" s="23"/>
      <c r="I1550" s="23"/>
    </row>
    <row r="1551" spans="2:9" x14ac:dyDescent="0.2">
      <c r="B1551" s="27">
        <f>BETA!P1551</f>
        <v>1.0582236783160132E-2</v>
      </c>
      <c r="C1551" s="29">
        <f>BETA!R1551</f>
        <v>3.7095597941704194E-3</v>
      </c>
      <c r="D1551" s="23"/>
      <c r="E1551" s="23"/>
      <c r="F1551" s="23"/>
      <c r="G1551" s="23"/>
      <c r="H1551" s="23"/>
      <c r="I1551" s="23"/>
    </row>
    <row r="1552" spans="2:9" x14ac:dyDescent="0.2">
      <c r="B1552" s="27">
        <f>BETA!P1552</f>
        <v>1.0064386427485441E-2</v>
      </c>
      <c r="C1552" s="29">
        <f>BETA!R1552</f>
        <v>-2.3340437588604962E-3</v>
      </c>
      <c r="D1552" s="23"/>
      <c r="E1552" s="23"/>
      <c r="F1552" s="23"/>
      <c r="G1552" s="23"/>
      <c r="H1552" s="23"/>
      <c r="I1552" s="23"/>
    </row>
    <row r="1553" spans="2:9" x14ac:dyDescent="0.2">
      <c r="B1553" s="27">
        <f>BETA!P1553</f>
        <v>-5.1502473398759331E-3</v>
      </c>
      <c r="C1553" s="29">
        <f>BETA!R1553</f>
        <v>-9.9462071503304498E-3</v>
      </c>
      <c r="D1553" s="23"/>
      <c r="E1553" s="23"/>
      <c r="F1553" s="23"/>
      <c r="G1553" s="23"/>
      <c r="H1553" s="23"/>
      <c r="I1553" s="23"/>
    </row>
    <row r="1554" spans="2:9" x14ac:dyDescent="0.2">
      <c r="B1554" s="27">
        <f>BETA!P1554</f>
        <v>2.325869907310728E-4</v>
      </c>
      <c r="C1554" s="29">
        <f>BETA!R1554</f>
        <v>1.6645863186083908E-3</v>
      </c>
      <c r="D1554" s="23"/>
      <c r="E1554" s="23"/>
      <c r="F1554" s="23"/>
      <c r="G1554" s="23"/>
      <c r="H1554" s="23"/>
      <c r="I1554" s="23"/>
    </row>
    <row r="1555" spans="2:9" x14ac:dyDescent="0.2">
      <c r="B1555" s="27">
        <f>BETA!P1555</f>
        <v>-7.4965572822764635E-3</v>
      </c>
      <c r="C1555" s="29">
        <f>BETA!R1555</f>
        <v>-1.4238096474456188E-2</v>
      </c>
      <c r="D1555" s="23"/>
      <c r="E1555" s="23"/>
      <c r="F1555" s="23"/>
      <c r="G1555" s="23"/>
      <c r="H1555" s="23"/>
      <c r="I1555" s="23"/>
    </row>
    <row r="1556" spans="2:9" x14ac:dyDescent="0.2">
      <c r="B1556" s="27">
        <f>BETA!P1556</f>
        <v>-4.4037608593198684E-3</v>
      </c>
      <c r="C1556" s="29">
        <f>BETA!R1556</f>
        <v>5.6219256575602622E-4</v>
      </c>
      <c r="D1556" s="23"/>
      <c r="E1556" s="23"/>
      <c r="F1556" s="23"/>
      <c r="G1556" s="23"/>
      <c r="H1556" s="23"/>
      <c r="I1556" s="23"/>
    </row>
    <row r="1557" spans="2:9" x14ac:dyDescent="0.2">
      <c r="B1557" s="27">
        <f>BETA!P1557</f>
        <v>-5.0559661269942132E-3</v>
      </c>
      <c r="C1557" s="29">
        <f>BETA!R1557</f>
        <v>-8.7497030123567989E-3</v>
      </c>
      <c r="D1557" s="23"/>
      <c r="E1557" s="23"/>
      <c r="F1557" s="23"/>
      <c r="G1557" s="23"/>
      <c r="H1557" s="23"/>
      <c r="I1557" s="23"/>
    </row>
    <row r="1558" spans="2:9" x14ac:dyDescent="0.2">
      <c r="B1558" s="27">
        <f>BETA!P1558</f>
        <v>7.6369286504654067E-3</v>
      </c>
      <c r="C1558" s="29">
        <f>BETA!R1558</f>
        <v>4.1021346158096727E-3</v>
      </c>
      <c r="D1558" s="23"/>
      <c r="E1558" s="23"/>
      <c r="F1558" s="23"/>
      <c r="G1558" s="23"/>
      <c r="H1558" s="23"/>
      <c r="I1558" s="23"/>
    </row>
    <row r="1559" spans="2:9" x14ac:dyDescent="0.2">
      <c r="B1559" s="27">
        <f>BETA!P1559</f>
        <v>1.9110024956438754E-2</v>
      </c>
      <c r="C1559" s="29">
        <f>BETA!R1559</f>
        <v>2.2196765292601939E-2</v>
      </c>
      <c r="D1559" s="23"/>
      <c r="E1559" s="23"/>
      <c r="F1559" s="23"/>
      <c r="G1559" s="23"/>
      <c r="H1559" s="23"/>
      <c r="I1559" s="23"/>
    </row>
    <row r="1560" spans="2:9" x14ac:dyDescent="0.2">
      <c r="B1560" s="27">
        <f>BETA!P1560</f>
        <v>1.4444020285086972E-3</v>
      </c>
      <c r="C1560" s="29">
        <f>BETA!R1560</f>
        <v>1.1940030685371292E-2</v>
      </c>
      <c r="D1560" s="23"/>
      <c r="E1560" s="23"/>
      <c r="F1560" s="23"/>
      <c r="G1560" s="23"/>
      <c r="H1560" s="23"/>
      <c r="I1560" s="23"/>
    </row>
    <row r="1561" spans="2:9" x14ac:dyDescent="0.2">
      <c r="B1561" s="27">
        <f>BETA!P1561</f>
        <v>-3.7689827087594601E-3</v>
      </c>
      <c r="C1561" s="29">
        <f>BETA!R1561</f>
        <v>-1.1663940125914402E-2</v>
      </c>
      <c r="D1561" s="23"/>
      <c r="E1561" s="23"/>
      <c r="F1561" s="23"/>
      <c r="G1561" s="23"/>
      <c r="H1561" s="23"/>
      <c r="I1561" s="23"/>
    </row>
    <row r="1562" spans="2:9" x14ac:dyDescent="0.2">
      <c r="B1562" s="27">
        <f>BETA!P1562</f>
        <v>-2.1209873664743031E-3</v>
      </c>
      <c r="C1562" s="29">
        <f>BETA!R1562</f>
        <v>-1.0545400901910581E-2</v>
      </c>
      <c r="D1562" s="23"/>
      <c r="E1562" s="23"/>
      <c r="F1562" s="23"/>
      <c r="G1562" s="23"/>
      <c r="H1562" s="23"/>
      <c r="I1562" s="23"/>
    </row>
    <row r="1563" spans="2:9" x14ac:dyDescent="0.2">
      <c r="B1563" s="27">
        <f>BETA!P1563</f>
        <v>-8.5041975568892376E-3</v>
      </c>
      <c r="C1563" s="29">
        <f>BETA!R1563</f>
        <v>-1.8442135971341839E-2</v>
      </c>
      <c r="D1563" s="23"/>
      <c r="E1563" s="23"/>
      <c r="F1563" s="23"/>
      <c r="G1563" s="23"/>
      <c r="H1563" s="23"/>
      <c r="I1563" s="23"/>
    </row>
    <row r="1564" spans="2:9" x14ac:dyDescent="0.2">
      <c r="B1564" s="27">
        <f>BETA!P1564</f>
        <v>-9.261041128260408E-4</v>
      </c>
      <c r="C1564" s="29">
        <f>BETA!R1564</f>
        <v>-6.7004313695452015E-3</v>
      </c>
      <c r="D1564" s="23"/>
      <c r="E1564" s="23"/>
      <c r="F1564" s="23"/>
      <c r="G1564" s="23"/>
      <c r="H1564" s="23"/>
      <c r="I1564" s="23"/>
    </row>
    <row r="1565" spans="2:9" x14ac:dyDescent="0.2">
      <c r="B1565" s="27">
        <f>BETA!P1565</f>
        <v>-4.1994960245337028E-3</v>
      </c>
      <c r="C1565" s="29">
        <f>BETA!R1565</f>
        <v>1.143674177554514E-3</v>
      </c>
      <c r="D1565" s="23"/>
      <c r="E1565" s="23"/>
      <c r="F1565" s="23"/>
      <c r="G1565" s="23"/>
      <c r="H1565" s="23"/>
      <c r="I1565" s="23"/>
    </row>
    <row r="1566" spans="2:9" x14ac:dyDescent="0.2">
      <c r="B1566" s="27">
        <f>BETA!P1566</f>
        <v>-1.773818281671671E-2</v>
      </c>
      <c r="C1566" s="29">
        <f>BETA!R1566</f>
        <v>-2.0643100411923868E-2</v>
      </c>
      <c r="D1566" s="23"/>
      <c r="E1566" s="23"/>
      <c r="F1566" s="23"/>
      <c r="G1566" s="23"/>
      <c r="H1566" s="23"/>
      <c r="I1566" s="23"/>
    </row>
    <row r="1567" spans="2:9" x14ac:dyDescent="0.2">
      <c r="B1567" s="27">
        <f>BETA!P1567</f>
        <v>-5.4283611497115587E-3</v>
      </c>
      <c r="C1567" s="29">
        <f>BETA!R1567</f>
        <v>1.0302637744989324E-2</v>
      </c>
      <c r="D1567" s="23"/>
      <c r="E1567" s="23"/>
      <c r="F1567" s="23"/>
      <c r="G1567" s="23"/>
      <c r="H1567" s="23"/>
      <c r="I1567" s="23"/>
    </row>
    <row r="1568" spans="2:9" x14ac:dyDescent="0.2">
      <c r="B1568" s="27">
        <f>BETA!P1568</f>
        <v>2.0204566598416768E-2</v>
      </c>
      <c r="C1568" s="29">
        <f>BETA!R1568</f>
        <v>1.6749371593491536E-2</v>
      </c>
      <c r="D1568" s="23"/>
      <c r="E1568" s="23"/>
      <c r="F1568" s="23"/>
      <c r="G1568" s="23"/>
      <c r="H1568" s="23"/>
      <c r="I1568" s="23"/>
    </row>
    <row r="1569" spans="2:9" x14ac:dyDescent="0.2">
      <c r="B1569" s="27">
        <f>BETA!P1569</f>
        <v>-1.0174577224699891E-2</v>
      </c>
      <c r="C1569" s="29">
        <f>BETA!R1569</f>
        <v>-1.3002969517078914E-2</v>
      </c>
      <c r="D1569" s="23"/>
      <c r="E1569" s="23"/>
      <c r="F1569" s="23"/>
      <c r="G1569" s="23"/>
      <c r="H1569" s="23"/>
      <c r="I1569" s="23"/>
    </row>
    <row r="1570" spans="2:9" x14ac:dyDescent="0.2">
      <c r="B1570" s="27">
        <f>BETA!P1570</f>
        <v>1.6076408361153934E-2</v>
      </c>
      <c r="C1570" s="29">
        <f>BETA!R1570</f>
        <v>1.0728949207970004E-2</v>
      </c>
      <c r="D1570" s="23"/>
      <c r="E1570" s="23"/>
      <c r="F1570" s="23"/>
      <c r="G1570" s="23"/>
      <c r="H1570" s="23"/>
      <c r="I1570" s="23"/>
    </row>
    <row r="1571" spans="2:9" x14ac:dyDescent="0.2">
      <c r="B1571" s="27">
        <f>BETA!P1571</f>
        <v>6.9398901556265115E-3</v>
      </c>
      <c r="C1571" s="29">
        <f>BETA!R1571</f>
        <v>1.8468136089197219E-2</v>
      </c>
      <c r="D1571" s="23"/>
      <c r="E1571" s="23"/>
      <c r="F1571" s="23"/>
      <c r="G1571" s="23"/>
      <c r="H1571" s="23"/>
      <c r="I1571" s="23"/>
    </row>
    <row r="1572" spans="2:9" x14ac:dyDescent="0.2">
      <c r="B1572" s="27">
        <f>BETA!P1572</f>
        <v>2.9482451206204251E-3</v>
      </c>
      <c r="C1572" s="29">
        <f>BETA!R1572</f>
        <v>-6.8680625988984077E-3</v>
      </c>
      <c r="D1572" s="23"/>
      <c r="E1572" s="23"/>
      <c r="F1572" s="23"/>
      <c r="G1572" s="23"/>
      <c r="H1572" s="23"/>
      <c r="I1572" s="23"/>
    </row>
    <row r="1573" spans="2:9" x14ac:dyDescent="0.2">
      <c r="B1573" s="27">
        <f>BETA!P1573</f>
        <v>-1.2894267427722007E-3</v>
      </c>
      <c r="C1573" s="29">
        <f>BETA!R1573</f>
        <v>-9.8501379947661389E-4</v>
      </c>
      <c r="D1573" s="23"/>
      <c r="E1573" s="23"/>
      <c r="F1573" s="23"/>
      <c r="G1573" s="23"/>
      <c r="H1573" s="23"/>
      <c r="I1573" s="23"/>
    </row>
    <row r="1574" spans="2:9" x14ac:dyDescent="0.2">
      <c r="B1574" s="27">
        <f>BETA!P1574</f>
        <v>-6.6026660973023327E-4</v>
      </c>
      <c r="C1574" s="29">
        <f>BETA!R1574</f>
        <v>1.965631000549397E-2</v>
      </c>
      <c r="D1574" s="23"/>
      <c r="E1574" s="23"/>
      <c r="F1574" s="23"/>
      <c r="G1574" s="23"/>
      <c r="H1574" s="23"/>
      <c r="I1574" s="23"/>
    </row>
    <row r="1575" spans="2:9" x14ac:dyDescent="0.2">
      <c r="B1575" s="27">
        <f>BETA!P1575</f>
        <v>-1.2616015236066801E-2</v>
      </c>
      <c r="C1575" s="29">
        <f>BETA!R1575</f>
        <v>-8.8741569610340902E-3</v>
      </c>
      <c r="D1575" s="23"/>
      <c r="E1575" s="23"/>
      <c r="F1575" s="23"/>
      <c r="G1575" s="23"/>
      <c r="H1575" s="23"/>
      <c r="I1575" s="23"/>
    </row>
    <row r="1576" spans="2:9" x14ac:dyDescent="0.2">
      <c r="B1576" s="27">
        <f>BETA!P1576</f>
        <v>-5.7225971832746119E-3</v>
      </c>
      <c r="C1576" s="29">
        <f>BETA!R1576</f>
        <v>-1.2191000840183222E-2</v>
      </c>
      <c r="D1576" s="23"/>
      <c r="E1576" s="23"/>
      <c r="F1576" s="23"/>
      <c r="G1576" s="23"/>
      <c r="H1576" s="23"/>
      <c r="I1576" s="23"/>
    </row>
    <row r="1577" spans="2:9" x14ac:dyDescent="0.2">
      <c r="B1577" s="27">
        <f>BETA!P1577</f>
        <v>-4.4889659026828227E-3</v>
      </c>
      <c r="C1577" s="29">
        <f>BETA!R1577</f>
        <v>4.7820062997840449E-3</v>
      </c>
      <c r="D1577" s="23"/>
      <c r="E1577" s="23"/>
      <c r="F1577" s="23"/>
      <c r="G1577" s="23"/>
      <c r="H1577" s="23"/>
      <c r="I1577" s="23"/>
    </row>
    <row r="1578" spans="2:9" x14ac:dyDescent="0.2">
      <c r="B1578" s="27">
        <f>BETA!P1578</f>
        <v>-1.0608174253483094E-2</v>
      </c>
      <c r="C1578" s="29">
        <f>BETA!R1578</f>
        <v>-1.2140182982737533E-2</v>
      </c>
      <c r="D1578" s="23"/>
      <c r="E1578" s="23"/>
      <c r="F1578" s="23"/>
      <c r="G1578" s="23"/>
      <c r="H1578" s="23"/>
      <c r="I1578" s="23"/>
    </row>
    <row r="1579" spans="2:9" x14ac:dyDescent="0.2">
      <c r="B1579" s="27">
        <f>BETA!P1579</f>
        <v>6.2347720846770401E-3</v>
      </c>
      <c r="C1579" s="29">
        <f>BETA!R1579</f>
        <v>1.3262045391803583E-2</v>
      </c>
      <c r="D1579" s="23"/>
      <c r="E1579" s="23"/>
      <c r="F1579" s="23"/>
      <c r="G1579" s="23"/>
      <c r="H1579" s="23"/>
      <c r="I1579" s="23"/>
    </row>
    <row r="1580" spans="2:9" x14ac:dyDescent="0.2">
      <c r="B1580" s="27">
        <f>BETA!P1580</f>
        <v>7.7740096369392012E-3</v>
      </c>
      <c r="C1580" s="29">
        <f>BETA!R1580</f>
        <v>3.2183614150343479E-3</v>
      </c>
      <c r="D1580" s="23"/>
      <c r="E1580" s="23"/>
      <c r="F1580" s="23"/>
      <c r="G1580" s="23"/>
      <c r="H1580" s="23"/>
      <c r="I1580" s="23"/>
    </row>
    <row r="1581" spans="2:9" x14ac:dyDescent="0.2">
      <c r="B1581" s="27">
        <f>BETA!P1581</f>
        <v>8.4315607325276751E-3</v>
      </c>
      <c r="C1581" s="29">
        <f>BETA!R1581</f>
        <v>1.2494956396844229E-2</v>
      </c>
      <c r="D1581" s="23"/>
      <c r="E1581" s="23"/>
      <c r="F1581" s="23"/>
      <c r="G1581" s="23"/>
      <c r="H1581" s="23"/>
      <c r="I1581" s="23"/>
    </row>
    <row r="1582" spans="2:9" x14ac:dyDescent="0.2">
      <c r="B1582" s="27">
        <f>BETA!P1582</f>
        <v>-8.9207639430545233E-3</v>
      </c>
      <c r="C1582" s="29">
        <f>BETA!R1582</f>
        <v>1.4110789651272488E-2</v>
      </c>
      <c r="D1582" s="23"/>
      <c r="E1582" s="23"/>
      <c r="F1582" s="23"/>
      <c r="G1582" s="23"/>
      <c r="H1582" s="23"/>
      <c r="I1582" s="23"/>
    </row>
    <row r="1583" spans="2:9" x14ac:dyDescent="0.2">
      <c r="B1583" s="27">
        <f>BETA!P1583</f>
        <v>-5.5607155393758512E-3</v>
      </c>
      <c r="C1583" s="29">
        <f>BETA!R1583</f>
        <v>6.6436418181735138E-3</v>
      </c>
      <c r="D1583" s="23"/>
      <c r="E1583" s="23"/>
      <c r="F1583" s="23"/>
      <c r="G1583" s="23"/>
      <c r="H1583" s="23"/>
      <c r="I1583" s="23"/>
    </row>
    <row r="1584" spans="2:9" x14ac:dyDescent="0.2">
      <c r="B1584" s="27">
        <f>BETA!P1584</f>
        <v>-3.3677798808909223E-3</v>
      </c>
      <c r="C1584" s="29">
        <f>BETA!R1584</f>
        <v>-9.2316702326653947E-3</v>
      </c>
      <c r="D1584" s="23"/>
      <c r="E1584" s="23"/>
      <c r="F1584" s="23"/>
      <c r="G1584" s="23"/>
      <c r="H1584" s="23"/>
      <c r="I1584" s="23"/>
    </row>
    <row r="1585" spans="2:9" x14ac:dyDescent="0.2">
      <c r="B1585" s="27">
        <f>BETA!P1585</f>
        <v>7.1137436418917369E-5</v>
      </c>
      <c r="C1585" s="29">
        <f>BETA!R1585</f>
        <v>-1.5670423756861843E-2</v>
      </c>
      <c r="D1585" s="23"/>
      <c r="E1585" s="23"/>
      <c r="F1585" s="23"/>
      <c r="G1585" s="23"/>
      <c r="H1585" s="23"/>
      <c r="I1585" s="23"/>
    </row>
    <row r="1586" spans="2:9" x14ac:dyDescent="0.2">
      <c r="B1586" s="27">
        <f>BETA!P1586</f>
        <v>-9.4772562198976503E-3</v>
      </c>
      <c r="C1586" s="29">
        <f>BETA!R1586</f>
        <v>-2.3975911875711305E-2</v>
      </c>
      <c r="D1586" s="23"/>
      <c r="E1586" s="23"/>
      <c r="F1586" s="23"/>
      <c r="G1586" s="23"/>
      <c r="H1586" s="23"/>
      <c r="I1586" s="23"/>
    </row>
    <row r="1587" spans="2:9" x14ac:dyDescent="0.2">
      <c r="B1587" s="27">
        <f>BETA!P1587</f>
        <v>9.8772389286810713E-3</v>
      </c>
      <c r="C1587" s="29">
        <f>BETA!R1587</f>
        <v>1.2690525644044917E-2</v>
      </c>
      <c r="D1587" s="23"/>
      <c r="E1587" s="23"/>
      <c r="F1587" s="23"/>
      <c r="G1587" s="23"/>
      <c r="H1587" s="23"/>
      <c r="I1587" s="23"/>
    </row>
    <row r="1588" spans="2:9" x14ac:dyDescent="0.2">
      <c r="B1588" s="27">
        <f>BETA!P1588</f>
        <v>2.2481327005032269E-3</v>
      </c>
      <c r="C1588" s="29">
        <f>BETA!R1588</f>
        <v>-2.6657329009294826E-3</v>
      </c>
      <c r="D1588" s="23"/>
      <c r="E1588" s="23"/>
      <c r="F1588" s="23"/>
      <c r="G1588" s="23"/>
      <c r="H1588" s="23"/>
      <c r="I1588" s="23"/>
    </row>
    <row r="1589" spans="2:9" x14ac:dyDescent="0.2">
      <c r="B1589" s="27">
        <f>BETA!P1589</f>
        <v>-6.9990727069357481E-3</v>
      </c>
      <c r="C1589" s="29">
        <f>BETA!R1589</f>
        <v>-7.8984895818061292E-3</v>
      </c>
      <c r="D1589" s="23"/>
      <c r="E1589" s="23"/>
      <c r="F1589" s="23"/>
      <c r="G1589" s="23"/>
      <c r="H1589" s="23"/>
      <c r="I1589" s="23"/>
    </row>
    <row r="1590" spans="2:9" x14ac:dyDescent="0.2">
      <c r="B1590" s="27">
        <f>BETA!P1590</f>
        <v>-1.1721002622496327E-3</v>
      </c>
      <c r="C1590" s="29">
        <f>BETA!R1590</f>
        <v>-9.8186487844650235E-3</v>
      </c>
      <c r="D1590" s="23"/>
      <c r="E1590" s="23"/>
      <c r="F1590" s="23"/>
      <c r="G1590" s="23"/>
      <c r="H1590" s="23"/>
      <c r="I1590" s="23"/>
    </row>
    <row r="1591" spans="2:9" x14ac:dyDescent="0.2">
      <c r="B1591" s="27">
        <f>BETA!P1591</f>
        <v>1.7360715952278935E-3</v>
      </c>
      <c r="C1591" s="29">
        <f>BETA!R1591</f>
        <v>1.3634638151150775E-2</v>
      </c>
      <c r="D1591" s="23"/>
      <c r="E1591" s="23"/>
      <c r="F1591" s="23"/>
      <c r="G1591" s="23"/>
      <c r="H1591" s="23"/>
      <c r="I1591" s="23"/>
    </row>
    <row r="1592" spans="2:9" x14ac:dyDescent="0.2">
      <c r="B1592" s="27">
        <f>BETA!P1592</f>
        <v>-1.6695369991210084E-2</v>
      </c>
      <c r="C1592" s="29">
        <f>BETA!R1592</f>
        <v>-2.1181960895916272E-3</v>
      </c>
      <c r="D1592" s="23"/>
      <c r="E1592" s="23"/>
      <c r="F1592" s="23"/>
      <c r="G1592" s="23"/>
      <c r="H1592" s="23"/>
      <c r="I1592" s="23"/>
    </row>
    <row r="1593" spans="2:9" x14ac:dyDescent="0.2">
      <c r="B1593" s="27">
        <f>BETA!P1593</f>
        <v>2.9270834117046946E-4</v>
      </c>
      <c r="C1593" s="29">
        <f>BETA!R1593</f>
        <v>3.6686932639808391E-3</v>
      </c>
      <c r="D1593" s="23"/>
      <c r="E1593" s="23"/>
      <c r="F1593" s="23"/>
      <c r="G1593" s="23"/>
      <c r="H1593" s="23"/>
      <c r="I1593" s="23"/>
    </row>
    <row r="1594" spans="2:9" x14ac:dyDescent="0.2">
      <c r="B1594" s="27">
        <f>BETA!P1594</f>
        <v>-1.612487336541707E-2</v>
      </c>
      <c r="C1594" s="29">
        <f>BETA!R1594</f>
        <v>-2.6546442547836932E-2</v>
      </c>
      <c r="D1594" s="23"/>
      <c r="E1594" s="23"/>
      <c r="F1594" s="23"/>
      <c r="G1594" s="23"/>
      <c r="H1594" s="23"/>
      <c r="I1594" s="23"/>
    </row>
    <row r="1595" spans="2:9" x14ac:dyDescent="0.2">
      <c r="B1595" s="27">
        <f>BETA!P1595</f>
        <v>5.1875870564258479E-3</v>
      </c>
      <c r="C1595" s="29">
        <f>BETA!R1595</f>
        <v>1.064605077237739E-2</v>
      </c>
      <c r="D1595" s="23"/>
      <c r="E1595" s="23"/>
      <c r="F1595" s="23"/>
      <c r="G1595" s="23"/>
      <c r="H1595" s="23"/>
      <c r="I1595" s="23"/>
    </row>
    <row r="1596" spans="2:9" x14ac:dyDescent="0.2">
      <c r="B1596" s="27">
        <f>BETA!P1596</f>
        <v>-2.1303832796164698E-2</v>
      </c>
      <c r="C1596" s="29">
        <f>BETA!R1596</f>
        <v>-0.10158339288632158</v>
      </c>
      <c r="D1596" s="23"/>
      <c r="E1596" s="23"/>
      <c r="F1596" s="23"/>
      <c r="G1596" s="23"/>
      <c r="H1596" s="23"/>
      <c r="I1596" s="23"/>
    </row>
    <row r="1597" spans="2:9" x14ac:dyDescent="0.2">
      <c r="B1597" s="27">
        <f>BETA!P1597</f>
        <v>1.0166646338317192E-2</v>
      </c>
      <c r="C1597" s="29">
        <f>BETA!R1597</f>
        <v>1.3530728771834741E-2</v>
      </c>
      <c r="D1597" s="23"/>
      <c r="E1597" s="23"/>
      <c r="F1597" s="23"/>
      <c r="G1597" s="23"/>
      <c r="H1597" s="23"/>
      <c r="I1597" s="23"/>
    </row>
    <row r="1598" spans="2:9" x14ac:dyDescent="0.2">
      <c r="B1598" s="27">
        <f>BETA!P1598</f>
        <v>1.0155120822517676E-2</v>
      </c>
      <c r="C1598" s="29">
        <f>BETA!R1598</f>
        <v>6.3868119589390758E-3</v>
      </c>
      <c r="D1598" s="23"/>
      <c r="E1598" s="23"/>
      <c r="F1598" s="23"/>
      <c r="G1598" s="23"/>
      <c r="H1598" s="23"/>
      <c r="I1598" s="23"/>
    </row>
    <row r="1599" spans="2:9" x14ac:dyDescent="0.2">
      <c r="B1599" s="27">
        <f>BETA!P1599</f>
        <v>-5.5016852534103483E-3</v>
      </c>
      <c r="C1599" s="29">
        <f>BETA!R1599</f>
        <v>2.6362735280678288E-3</v>
      </c>
      <c r="D1599" s="23"/>
      <c r="E1599" s="23"/>
      <c r="F1599" s="23"/>
      <c r="G1599" s="23"/>
      <c r="H1599" s="23"/>
      <c r="I1599" s="23"/>
    </row>
    <row r="1600" spans="2:9" x14ac:dyDescent="0.2">
      <c r="B1600" s="27">
        <f>BETA!P1600</f>
        <v>8.447923129813989E-3</v>
      </c>
      <c r="C1600" s="29">
        <f>BETA!R1600</f>
        <v>1.3078115471862268E-2</v>
      </c>
      <c r="D1600" s="23"/>
      <c r="E1600" s="23"/>
      <c r="F1600" s="23"/>
      <c r="G1600" s="23"/>
      <c r="H1600" s="23"/>
      <c r="I1600" s="23"/>
    </row>
    <row r="1601" spans="2:9" x14ac:dyDescent="0.2">
      <c r="B1601" s="27">
        <f>BETA!P1601</f>
        <v>5.2958479804852887E-3</v>
      </c>
      <c r="C1601" s="29">
        <f>BETA!R1601</f>
        <v>-3.6265743727519874E-2</v>
      </c>
      <c r="D1601" s="23"/>
      <c r="E1601" s="23"/>
      <c r="F1601" s="23"/>
      <c r="G1601" s="23"/>
      <c r="H1601" s="23"/>
      <c r="I1601" s="23"/>
    </row>
    <row r="1602" spans="2:9" x14ac:dyDescent="0.2">
      <c r="B1602" s="27">
        <f>BETA!P1602</f>
        <v>1.3429497437379501E-2</v>
      </c>
      <c r="C1602" s="29">
        <f>BETA!R1602</f>
        <v>-2.0626742735702112E-3</v>
      </c>
      <c r="D1602" s="23"/>
      <c r="E1602" s="23"/>
      <c r="F1602" s="23"/>
      <c r="G1602" s="23"/>
      <c r="H1602" s="23"/>
      <c r="I1602" s="23"/>
    </row>
    <row r="1603" spans="2:9" x14ac:dyDescent="0.2">
      <c r="B1603" s="27">
        <f>BETA!P1603</f>
        <v>1.0949172080512803E-2</v>
      </c>
      <c r="C1603" s="29">
        <f>BETA!R1603</f>
        <v>1.8412669051623694E-2</v>
      </c>
      <c r="D1603" s="23"/>
      <c r="E1603" s="23"/>
      <c r="F1603" s="23"/>
      <c r="G1603" s="23"/>
      <c r="H1603" s="23"/>
      <c r="I1603" s="23"/>
    </row>
    <row r="1604" spans="2:9" x14ac:dyDescent="0.2">
      <c r="B1604" s="27">
        <f>BETA!P1604</f>
        <v>-8.49327615324455E-3</v>
      </c>
      <c r="C1604" s="29">
        <f>BETA!R1604</f>
        <v>-2.3029408924187263E-2</v>
      </c>
      <c r="D1604" s="23"/>
      <c r="E1604" s="23"/>
      <c r="F1604" s="23"/>
      <c r="G1604" s="23"/>
      <c r="H1604" s="23"/>
      <c r="I1604" s="23"/>
    </row>
    <row r="1605" spans="2:9" x14ac:dyDescent="0.2">
      <c r="B1605" s="27">
        <f>BETA!P1605</f>
        <v>-3.7793865214109023E-3</v>
      </c>
      <c r="C1605" s="29">
        <f>BETA!R1605</f>
        <v>1.9123459110227448E-2</v>
      </c>
      <c r="D1605" s="23"/>
      <c r="E1605" s="23"/>
      <c r="F1605" s="23"/>
      <c r="G1605" s="23"/>
      <c r="H1605" s="23"/>
      <c r="I1605" s="23"/>
    </row>
    <row r="1606" spans="2:9" x14ac:dyDescent="0.2">
      <c r="B1606" s="27">
        <f>BETA!P1606</f>
        <v>-2.1312594779816469E-2</v>
      </c>
      <c r="C1606" s="29">
        <f>BETA!R1606</f>
        <v>-2.4403049007620671E-2</v>
      </c>
      <c r="D1606" s="23"/>
      <c r="E1606" s="23"/>
      <c r="F1606" s="23"/>
      <c r="G1606" s="23"/>
      <c r="H1606" s="23"/>
      <c r="I1606" s="23"/>
    </row>
    <row r="1607" spans="2:9" x14ac:dyDescent="0.2">
      <c r="B1607" s="27">
        <f>BETA!P1607</f>
        <v>2.2098556638533065E-2</v>
      </c>
      <c r="C1607" s="29">
        <f>BETA!R1607</f>
        <v>2.5810949122855371E-2</v>
      </c>
      <c r="D1607" s="23"/>
      <c r="E1607" s="23"/>
      <c r="F1607" s="23"/>
      <c r="G1607" s="23"/>
      <c r="H1607" s="23"/>
      <c r="I1607" s="23"/>
    </row>
    <row r="1608" spans="2:9" x14ac:dyDescent="0.2">
      <c r="B1608" s="27">
        <f>BETA!P1608</f>
        <v>-1.3363002054634835E-2</v>
      </c>
      <c r="C1608" s="29">
        <f>BETA!R1608</f>
        <v>-4.3450374037210006E-2</v>
      </c>
      <c r="D1608" s="23"/>
      <c r="E1608" s="23"/>
      <c r="F1608" s="23"/>
      <c r="G1608" s="23"/>
      <c r="H1608" s="23"/>
      <c r="I1608" s="23"/>
    </row>
    <row r="1609" spans="2:9" x14ac:dyDescent="0.2">
      <c r="B1609" s="27">
        <f>BETA!P1609</f>
        <v>5.0865373137713756E-3</v>
      </c>
      <c r="C1609" s="29">
        <f>BETA!R1609</f>
        <v>1.4908718856409929E-2</v>
      </c>
      <c r="D1609" s="23"/>
      <c r="E1609" s="23"/>
      <c r="F1609" s="23"/>
      <c r="G1609" s="23"/>
      <c r="H1609" s="23"/>
      <c r="I1609" s="23"/>
    </row>
    <row r="1610" spans="2:9" x14ac:dyDescent="0.2">
      <c r="B1610" s="27">
        <f>BETA!P1610</f>
        <v>-2.8289942510279112E-3</v>
      </c>
      <c r="C1610" s="29">
        <f>BETA!R1610</f>
        <v>-1.1486011578907607E-2</v>
      </c>
      <c r="D1610" s="23"/>
      <c r="E1610" s="23"/>
      <c r="F1610" s="23"/>
      <c r="G1610" s="23"/>
      <c r="H1610" s="23"/>
      <c r="I1610" s="23"/>
    </row>
    <row r="1611" spans="2:9" x14ac:dyDescent="0.2">
      <c r="B1611" s="27">
        <f>BETA!P1611</f>
        <v>2.2782116988413297E-2</v>
      </c>
      <c r="C1611" s="29">
        <f>BETA!R1611</f>
        <v>2.9498772447791786E-2</v>
      </c>
      <c r="D1611" s="23"/>
      <c r="E1611" s="23"/>
      <c r="F1611" s="23"/>
      <c r="G1611" s="23"/>
      <c r="H1611" s="23"/>
      <c r="I1611" s="23"/>
    </row>
    <row r="1612" spans="2:9" x14ac:dyDescent="0.2">
      <c r="B1612" s="27">
        <f>BETA!P1612</f>
        <v>2.2672202572693076E-2</v>
      </c>
      <c r="C1612" s="29">
        <f>BETA!R1612</f>
        <v>-4.1282869532527806E-2</v>
      </c>
      <c r="D1612" s="23"/>
      <c r="E1612" s="23"/>
      <c r="F1612" s="23"/>
      <c r="G1612" s="23"/>
      <c r="H1612" s="23"/>
      <c r="I1612" s="23"/>
    </row>
    <row r="1613" spans="2:9" x14ac:dyDescent="0.2">
      <c r="B1613" s="27">
        <f>BETA!P1613</f>
        <v>1.5186403867349372E-2</v>
      </c>
      <c r="C1613" s="29">
        <f>BETA!R1613</f>
        <v>3.335261385655032E-2</v>
      </c>
      <c r="D1613" s="23"/>
      <c r="E1613" s="23"/>
      <c r="F1613" s="23"/>
      <c r="G1613" s="23"/>
      <c r="H1613" s="23"/>
      <c r="I1613" s="23"/>
    </row>
    <row r="1614" spans="2:9" x14ac:dyDescent="0.2">
      <c r="B1614" s="27">
        <f>BETA!P1614</f>
        <v>-8.2196069625013989E-3</v>
      </c>
      <c r="C1614" s="29">
        <f>BETA!R1614</f>
        <v>-2.7279554567328758E-2</v>
      </c>
      <c r="D1614" s="23"/>
      <c r="E1614" s="23"/>
      <c r="F1614" s="23"/>
      <c r="G1614" s="23"/>
      <c r="H1614" s="23"/>
      <c r="I1614" s="23"/>
    </row>
    <row r="1615" spans="2:9" x14ac:dyDescent="0.2">
      <c r="B1615" s="27">
        <f>BETA!P1615</f>
        <v>2.6747982317744108E-3</v>
      </c>
      <c r="C1615" s="29">
        <f>BETA!R1615</f>
        <v>3.5936007310682053E-3</v>
      </c>
      <c r="D1615" s="23"/>
      <c r="E1615" s="23"/>
      <c r="F1615" s="23"/>
      <c r="G1615" s="23"/>
      <c r="H1615" s="23"/>
      <c r="I1615" s="23"/>
    </row>
    <row r="1616" spans="2:9" x14ac:dyDescent="0.2">
      <c r="B1616" s="27">
        <f>BETA!P1616</f>
        <v>5.9863128023775218E-3</v>
      </c>
      <c r="C1616" s="29">
        <f>BETA!R1616</f>
        <v>2.081559626036732E-2</v>
      </c>
      <c r="D1616" s="23"/>
      <c r="E1616" s="23"/>
      <c r="F1616" s="23"/>
      <c r="G1616" s="23"/>
      <c r="H1616" s="23"/>
      <c r="I1616" s="23"/>
    </row>
    <row r="1617" spans="2:9" x14ac:dyDescent="0.2">
      <c r="B1617" s="27">
        <f>BETA!P1617</f>
        <v>2.9999613997523638E-3</v>
      </c>
      <c r="C1617" s="29">
        <f>BETA!R1617</f>
        <v>-6.4082244287686496E-3</v>
      </c>
      <c r="D1617" s="23"/>
      <c r="E1617" s="23"/>
      <c r="F1617" s="23"/>
      <c r="G1617" s="23"/>
      <c r="H1617" s="23"/>
      <c r="I1617" s="23"/>
    </row>
    <row r="1618" spans="2:9" x14ac:dyDescent="0.2">
      <c r="B1618" s="27">
        <f>BETA!P1618</f>
        <v>-9.513610399704886E-3</v>
      </c>
      <c r="C1618" s="29">
        <f>BETA!R1618</f>
        <v>-7.5825159614044783E-3</v>
      </c>
      <c r="D1618" s="23"/>
      <c r="E1618" s="23"/>
      <c r="F1618" s="23"/>
      <c r="G1618" s="23"/>
      <c r="H1618" s="23"/>
      <c r="I1618" s="23"/>
    </row>
    <row r="1619" spans="2:9" x14ac:dyDescent="0.2">
      <c r="B1619" s="27">
        <f>BETA!P1619</f>
        <v>1.4671617776842619E-2</v>
      </c>
      <c r="C1619" s="29">
        <f>BETA!R1619</f>
        <v>2.6685293602114735E-2</v>
      </c>
      <c r="D1619" s="23"/>
      <c r="E1619" s="23"/>
      <c r="F1619" s="23"/>
      <c r="G1619" s="23"/>
      <c r="H1619" s="23"/>
      <c r="I1619" s="23"/>
    </row>
    <row r="1620" spans="2:9" x14ac:dyDescent="0.2">
      <c r="B1620" s="27">
        <f>BETA!P1620</f>
        <v>7.5611322600143737E-3</v>
      </c>
      <c r="C1620" s="29">
        <f>BETA!R1620</f>
        <v>1.2068166213485471E-2</v>
      </c>
      <c r="D1620" s="23"/>
      <c r="E1620" s="23"/>
      <c r="F1620" s="23"/>
      <c r="G1620" s="23"/>
      <c r="H1620" s="23"/>
      <c r="I1620" s="23"/>
    </row>
    <row r="1621" spans="2:9" x14ac:dyDescent="0.2">
      <c r="B1621" s="27">
        <f>BETA!P1621</f>
        <v>4.5543875555511624E-3</v>
      </c>
      <c r="C1621" s="29">
        <f>BETA!R1621</f>
        <v>-6.5645749965064434E-3</v>
      </c>
      <c r="D1621" s="23"/>
      <c r="E1621" s="23"/>
      <c r="F1621" s="23"/>
      <c r="G1621" s="23"/>
      <c r="H1621" s="23"/>
      <c r="I1621" s="23"/>
    </row>
    <row r="1622" spans="2:9" x14ac:dyDescent="0.2">
      <c r="B1622" s="27">
        <f>BETA!P1622</f>
        <v>7.8754424676462775E-3</v>
      </c>
      <c r="C1622" s="29">
        <f>BETA!R1622</f>
        <v>2.1255939520907017E-2</v>
      </c>
      <c r="D1622" s="23"/>
      <c r="E1622" s="23"/>
      <c r="F1622" s="23"/>
      <c r="G1622" s="23"/>
      <c r="H1622" s="23"/>
      <c r="I1622" s="23"/>
    </row>
    <row r="1623" spans="2:9" x14ac:dyDescent="0.2">
      <c r="B1623" s="27">
        <f>BETA!P1623</f>
        <v>1.3349978879253E-2</v>
      </c>
      <c r="C1623" s="29">
        <f>BETA!R1623</f>
        <v>8.1034003547938681E-3</v>
      </c>
      <c r="D1623" s="23"/>
      <c r="E1623" s="23"/>
      <c r="F1623" s="23"/>
      <c r="G1623" s="23"/>
      <c r="H1623" s="23"/>
      <c r="I1623" s="23"/>
    </row>
    <row r="1624" spans="2:9" x14ac:dyDescent="0.2">
      <c r="B1624" s="27">
        <f>BETA!P1624</f>
        <v>-9.8322090716792942E-3</v>
      </c>
      <c r="C1624" s="29">
        <f>BETA!R1624</f>
        <v>-1.6737434872752265E-2</v>
      </c>
      <c r="D1624" s="23"/>
      <c r="E1624" s="23"/>
      <c r="F1624" s="23"/>
      <c r="G1624" s="23"/>
      <c r="H1624" s="23"/>
      <c r="I1624" s="23"/>
    </row>
    <row r="1625" spans="2:9" x14ac:dyDescent="0.2">
      <c r="B1625" s="27">
        <f>BETA!P1625</f>
        <v>-8.1146612592752198E-3</v>
      </c>
      <c r="C1625" s="29">
        <f>BETA!R1625</f>
        <v>1.1240398584436716E-2</v>
      </c>
      <c r="D1625" s="23"/>
      <c r="E1625" s="23"/>
      <c r="F1625" s="23"/>
      <c r="G1625" s="23"/>
      <c r="H1625" s="23"/>
      <c r="I1625" s="23"/>
    </row>
    <row r="1626" spans="2:9" x14ac:dyDescent="0.2">
      <c r="B1626" s="27">
        <f>BETA!P1626</f>
        <v>1.3514189159169026E-2</v>
      </c>
      <c r="C1626" s="29">
        <f>BETA!R1626</f>
        <v>1.9259068232312909E-2</v>
      </c>
      <c r="D1626" s="23"/>
      <c r="E1626" s="23"/>
      <c r="F1626" s="23"/>
      <c r="G1626" s="23"/>
      <c r="H1626" s="23"/>
      <c r="I1626" s="23"/>
    </row>
    <row r="1627" spans="2:9" x14ac:dyDescent="0.2">
      <c r="B1627" s="27">
        <f>BETA!P1627</f>
        <v>1.225641879280551E-2</v>
      </c>
      <c r="C1627" s="29">
        <f>BETA!R1627</f>
        <v>6.5868501622855773E-3</v>
      </c>
      <c r="D1627" s="23"/>
      <c r="E1627" s="23"/>
      <c r="F1627" s="23"/>
      <c r="G1627" s="23"/>
      <c r="H1627" s="23"/>
      <c r="I1627" s="23"/>
    </row>
    <row r="1628" spans="2:9" x14ac:dyDescent="0.2">
      <c r="B1628" s="27">
        <f>BETA!P1628</f>
        <v>-3.8367515336571348E-3</v>
      </c>
      <c r="C1628" s="29">
        <f>BETA!R1628</f>
        <v>-1.9435640033679653E-2</v>
      </c>
      <c r="D1628" s="23"/>
      <c r="E1628" s="23"/>
      <c r="F1628" s="23"/>
      <c r="G1628" s="23"/>
      <c r="H1628" s="23"/>
      <c r="I1628" s="23"/>
    </row>
    <row r="1629" spans="2:9" x14ac:dyDescent="0.2">
      <c r="B1629" s="27">
        <f>BETA!P1629</f>
        <v>-5.8876829640177692E-3</v>
      </c>
      <c r="C1629" s="29">
        <f>BETA!R1629</f>
        <v>3.0381308497233624E-3</v>
      </c>
      <c r="D1629" s="23"/>
      <c r="E1629" s="23"/>
      <c r="F1629" s="23"/>
      <c r="G1629" s="23"/>
      <c r="H1629" s="23"/>
      <c r="I1629" s="23"/>
    </row>
    <row r="1630" spans="2:9" x14ac:dyDescent="0.2">
      <c r="B1630" s="27">
        <f>BETA!P1630</f>
        <v>3.6654519739624655E-3</v>
      </c>
      <c r="C1630" s="29">
        <f>BETA!R1630</f>
        <v>-3.4946476346433535E-3</v>
      </c>
      <c r="D1630" s="23"/>
      <c r="E1630" s="23"/>
      <c r="F1630" s="23"/>
      <c r="G1630" s="23"/>
      <c r="H1630" s="23"/>
      <c r="I1630" s="23"/>
    </row>
    <row r="1631" spans="2:9" x14ac:dyDescent="0.2">
      <c r="B1631" s="27">
        <f>BETA!P1631</f>
        <v>4.0433979621516741E-3</v>
      </c>
      <c r="C1631" s="29">
        <f>BETA!R1631</f>
        <v>1.7053156032413901E-2</v>
      </c>
      <c r="D1631" s="23"/>
      <c r="E1631" s="23"/>
      <c r="F1631" s="23"/>
      <c r="G1631" s="23"/>
      <c r="H1631" s="23"/>
      <c r="I1631" s="23"/>
    </row>
    <row r="1632" spans="2:9" x14ac:dyDescent="0.2">
      <c r="B1632" s="27">
        <f>BETA!P1632</f>
        <v>8.6424761978751343E-3</v>
      </c>
      <c r="C1632" s="29">
        <f>BETA!R1632</f>
        <v>2.4973591932940537E-2</v>
      </c>
      <c r="D1632" s="23"/>
      <c r="E1632" s="23"/>
      <c r="F1632" s="23"/>
      <c r="G1632" s="23"/>
      <c r="H1632" s="23"/>
      <c r="I1632" s="23"/>
    </row>
    <row r="1633" spans="2:9" x14ac:dyDescent="0.2">
      <c r="B1633" s="27">
        <f>BETA!P1633</f>
        <v>1.1645414392695303E-3</v>
      </c>
      <c r="C1633" s="29">
        <f>BETA!R1633</f>
        <v>5.094996100687684E-3</v>
      </c>
      <c r="D1633" s="23"/>
      <c r="E1633" s="23"/>
      <c r="F1633" s="23"/>
      <c r="G1633" s="23"/>
      <c r="H1633" s="23"/>
      <c r="I1633" s="23"/>
    </row>
    <row r="1634" spans="2:9" x14ac:dyDescent="0.2">
      <c r="B1634" s="27">
        <f>BETA!P1634</f>
        <v>8.4817767675991653E-4</v>
      </c>
      <c r="C1634" s="29">
        <f>BETA!R1634</f>
        <v>-1.0803024771030231E-2</v>
      </c>
      <c r="D1634" s="23"/>
      <c r="E1634" s="23"/>
      <c r="F1634" s="23"/>
      <c r="G1634" s="23"/>
      <c r="H1634" s="23"/>
      <c r="I1634" s="23"/>
    </row>
    <row r="1635" spans="2:9" x14ac:dyDescent="0.2">
      <c r="B1635" s="27">
        <f>BETA!P1635</f>
        <v>4.475683447815842E-3</v>
      </c>
      <c r="C1635" s="29">
        <f>BETA!R1635</f>
        <v>-5.1504786066715325E-3</v>
      </c>
      <c r="D1635" s="23"/>
      <c r="E1635" s="23"/>
      <c r="F1635" s="23"/>
      <c r="G1635" s="23"/>
      <c r="H1635" s="23"/>
      <c r="I1635" s="23"/>
    </row>
    <row r="1636" spans="2:9" x14ac:dyDescent="0.2">
      <c r="B1636" s="27">
        <f>BETA!P1636</f>
        <v>-5.2202224105902702E-3</v>
      </c>
      <c r="C1636" s="29">
        <f>BETA!R1636</f>
        <v>2.9463780890645929E-3</v>
      </c>
      <c r="D1636" s="23"/>
      <c r="E1636" s="23"/>
      <c r="F1636" s="23"/>
      <c r="G1636" s="23"/>
      <c r="H1636" s="23"/>
      <c r="I1636" s="23"/>
    </row>
    <row r="1637" spans="2:9" x14ac:dyDescent="0.2">
      <c r="B1637" s="27">
        <f>BETA!P1637</f>
        <v>-1.1496774081419832E-2</v>
      </c>
      <c r="C1637" s="29">
        <f>BETA!R1637</f>
        <v>-2.9104360061490007E-2</v>
      </c>
      <c r="D1637" s="23"/>
      <c r="E1637" s="23"/>
      <c r="F1637" s="23"/>
      <c r="G1637" s="23"/>
      <c r="H1637" s="23"/>
      <c r="I1637" s="23"/>
    </row>
    <row r="1638" spans="2:9" x14ac:dyDescent="0.2">
      <c r="B1638" s="27">
        <f>BETA!P1638</f>
        <v>2.218609015481E-3</v>
      </c>
      <c r="C1638" s="29">
        <f>BETA!R1638</f>
        <v>2.1129129487120046E-2</v>
      </c>
      <c r="D1638" s="23"/>
      <c r="E1638" s="23"/>
      <c r="F1638" s="23"/>
      <c r="G1638" s="23"/>
      <c r="H1638" s="23"/>
      <c r="I1638" s="23"/>
    </row>
    <row r="1639" spans="2:9" x14ac:dyDescent="0.2">
      <c r="B1639" s="27">
        <f>BETA!P1639</f>
        <v>-1.3314627133945345E-3</v>
      </c>
      <c r="C1639" s="29">
        <f>BETA!R1639</f>
        <v>4.8813054544216564E-3</v>
      </c>
      <c r="D1639" s="23"/>
      <c r="E1639" s="23"/>
      <c r="F1639" s="23"/>
      <c r="G1639" s="23"/>
      <c r="H1639" s="23"/>
      <c r="I1639" s="23"/>
    </row>
    <row r="1640" spans="2:9" x14ac:dyDescent="0.2">
      <c r="B1640" s="27">
        <f>BETA!P1640</f>
        <v>-1.8285236681495689E-4</v>
      </c>
      <c r="C1640" s="29">
        <f>BETA!R1640</f>
        <v>-1.1811606275054149E-3</v>
      </c>
      <c r="D1640" s="23"/>
      <c r="E1640" s="23"/>
      <c r="F1640" s="23"/>
      <c r="G1640" s="23"/>
      <c r="H1640" s="23"/>
      <c r="I1640" s="23"/>
    </row>
    <row r="1641" spans="2:9" x14ac:dyDescent="0.2">
      <c r="B1641" s="27">
        <f>BETA!P1641</f>
        <v>-8.6812726204716379E-3</v>
      </c>
      <c r="C1641" s="29">
        <f>BETA!R1641</f>
        <v>4.5692466555905687E-3</v>
      </c>
      <c r="D1641" s="23"/>
      <c r="E1641" s="23"/>
      <c r="F1641" s="23"/>
      <c r="G1641" s="23"/>
      <c r="H1641" s="23"/>
      <c r="I1641" s="23"/>
    </row>
    <row r="1642" spans="2:9" x14ac:dyDescent="0.2">
      <c r="B1642" s="27">
        <f>BETA!P1642</f>
        <v>-7.5205905370048952E-3</v>
      </c>
      <c r="C1642" s="29">
        <f>BETA!R1642</f>
        <v>-1.6906824184154109E-2</v>
      </c>
      <c r="D1642" s="23"/>
      <c r="E1642" s="23"/>
      <c r="F1642" s="23"/>
      <c r="G1642" s="23"/>
      <c r="H1642" s="23"/>
      <c r="I1642" s="23"/>
    </row>
    <row r="1643" spans="2:9" x14ac:dyDescent="0.2">
      <c r="B1643" s="27">
        <f>BETA!P1643</f>
        <v>4.9907698793487543E-3</v>
      </c>
      <c r="C1643" s="29">
        <f>BETA!R1643</f>
        <v>-5.5493205775890035E-3</v>
      </c>
      <c r="D1643" s="23"/>
      <c r="E1643" s="23"/>
      <c r="F1643" s="23"/>
      <c r="G1643" s="23"/>
      <c r="H1643" s="23"/>
      <c r="I1643" s="23"/>
    </row>
    <row r="1644" spans="2:9" x14ac:dyDescent="0.2">
      <c r="B1644" s="27">
        <f>BETA!P1644</f>
        <v>-5.4863317427004893E-3</v>
      </c>
      <c r="C1644" s="29">
        <f>BETA!R1644</f>
        <v>-2.297203017340942E-2</v>
      </c>
      <c r="D1644" s="23"/>
      <c r="E1644" s="23"/>
      <c r="F1644" s="23"/>
      <c r="G1644" s="23"/>
      <c r="H1644" s="23"/>
      <c r="I1644" s="23"/>
    </row>
    <row r="1645" spans="2:9" x14ac:dyDescent="0.2">
      <c r="B1645" s="27">
        <f>BETA!P1645</f>
        <v>5.9414220865149038E-3</v>
      </c>
      <c r="C1645" s="29">
        <f>BETA!R1645</f>
        <v>1.1323762928113199E-2</v>
      </c>
      <c r="D1645" s="23"/>
      <c r="E1645" s="23"/>
      <c r="F1645" s="23"/>
      <c r="G1645" s="23"/>
      <c r="H1645" s="23"/>
      <c r="I1645" s="23"/>
    </row>
    <row r="1646" spans="2:9" x14ac:dyDescent="0.2">
      <c r="B1646" s="27">
        <f>BETA!P1646</f>
        <v>4.0883609709670057E-3</v>
      </c>
      <c r="C1646" s="29">
        <f>BETA!R1646</f>
        <v>1.3301284377276098E-2</v>
      </c>
      <c r="D1646" s="23"/>
      <c r="E1646" s="23"/>
      <c r="F1646" s="23"/>
      <c r="G1646" s="23"/>
      <c r="H1646" s="23"/>
      <c r="I1646" s="23"/>
    </row>
    <row r="1647" spans="2:9" x14ac:dyDescent="0.2">
      <c r="B1647" s="27">
        <f>BETA!P1647</f>
        <v>-3.6044439423364772E-3</v>
      </c>
      <c r="C1647" s="29">
        <f>BETA!R1647</f>
        <v>-4.3892268557153141E-2</v>
      </c>
      <c r="D1647" s="23"/>
      <c r="E1647" s="23"/>
      <c r="F1647" s="23"/>
      <c r="G1647" s="23"/>
      <c r="H1647" s="23"/>
      <c r="I1647" s="23"/>
    </row>
    <row r="1648" spans="2:9" x14ac:dyDescent="0.2">
      <c r="B1648" s="27">
        <f>BETA!P1648</f>
        <v>-5.8703050884654747E-3</v>
      </c>
      <c r="C1648" s="29">
        <f>BETA!R1648</f>
        <v>-1.7567912451868901E-2</v>
      </c>
      <c r="D1648" s="23"/>
      <c r="E1648" s="23"/>
      <c r="F1648" s="23"/>
      <c r="G1648" s="23"/>
      <c r="H1648" s="23"/>
      <c r="I1648" s="23"/>
    </row>
    <row r="1649" spans="2:9" x14ac:dyDescent="0.2">
      <c r="B1649" s="27">
        <f>BETA!P1649</f>
        <v>6.9243101911500176E-4</v>
      </c>
      <c r="C1649" s="29">
        <f>BETA!R1649</f>
        <v>6.2077397918073127E-3</v>
      </c>
      <c r="D1649" s="23"/>
      <c r="E1649" s="23"/>
      <c r="F1649" s="23"/>
      <c r="G1649" s="23"/>
      <c r="H1649" s="23"/>
      <c r="I1649" s="23"/>
    </row>
    <row r="1650" spans="2:9" x14ac:dyDescent="0.2">
      <c r="B1650" s="27">
        <f>BETA!P1650</f>
        <v>-3.6075392572429061E-3</v>
      </c>
      <c r="C1650" s="29">
        <f>BETA!R1650</f>
        <v>-3.2578272155817378E-2</v>
      </c>
      <c r="D1650" s="23"/>
      <c r="E1650" s="23"/>
      <c r="F1650" s="23"/>
      <c r="G1650" s="23"/>
      <c r="H1650" s="23"/>
      <c r="I1650" s="23"/>
    </row>
    <row r="1651" spans="2:9" x14ac:dyDescent="0.2">
      <c r="B1651" s="27">
        <f>BETA!P1651</f>
        <v>-1.0465649398057541E-2</v>
      </c>
      <c r="C1651" s="29">
        <f>BETA!R1651</f>
        <v>-2.1374353614410129E-2</v>
      </c>
      <c r="D1651" s="23"/>
      <c r="E1651" s="23"/>
      <c r="F1651" s="23"/>
      <c r="G1651" s="23"/>
      <c r="H1651" s="23"/>
      <c r="I1651" s="23"/>
    </row>
    <row r="1652" spans="2:9" x14ac:dyDescent="0.2">
      <c r="B1652" s="27">
        <f>BETA!P1652</f>
        <v>9.5455368844265254E-3</v>
      </c>
      <c r="C1652" s="29">
        <f>BETA!R1652</f>
        <v>2.5089918656518778E-3</v>
      </c>
      <c r="D1652" s="23"/>
      <c r="E1652" s="23"/>
      <c r="F1652" s="23"/>
      <c r="G1652" s="23"/>
      <c r="H1652" s="23"/>
      <c r="I1652" s="23"/>
    </row>
    <row r="1653" spans="2:9" x14ac:dyDescent="0.2">
      <c r="B1653" s="27">
        <f>BETA!P1653</f>
        <v>2.2617349069282556E-3</v>
      </c>
      <c r="C1653" s="29">
        <f>BETA!R1653</f>
        <v>1.6403317008983342E-2</v>
      </c>
      <c r="D1653" s="23"/>
      <c r="E1653" s="23"/>
      <c r="F1653" s="23"/>
      <c r="G1653" s="23"/>
      <c r="H1653" s="23"/>
      <c r="I1653" s="23"/>
    </row>
    <row r="1654" spans="2:9" x14ac:dyDescent="0.2">
      <c r="B1654" s="27">
        <f>BETA!P1654</f>
        <v>-2.9874465934357011E-3</v>
      </c>
      <c r="C1654" s="29">
        <f>BETA!R1654</f>
        <v>1.0137431485381996E-2</v>
      </c>
      <c r="D1654" s="23"/>
      <c r="E1654" s="23"/>
      <c r="F1654" s="23"/>
      <c r="G1654" s="23"/>
      <c r="H1654" s="23"/>
      <c r="I1654" s="23"/>
    </row>
    <row r="1655" spans="2:9" x14ac:dyDescent="0.2">
      <c r="B1655" s="27">
        <f>BETA!P1655</f>
        <v>-4.2108138723481606E-3</v>
      </c>
      <c r="C1655" s="29">
        <f>BETA!R1655</f>
        <v>-4.7132193340522155E-2</v>
      </c>
      <c r="D1655" s="23"/>
      <c r="E1655" s="23"/>
      <c r="F1655" s="23"/>
      <c r="G1655" s="23"/>
      <c r="H1655" s="23"/>
      <c r="I1655" s="23"/>
    </row>
    <row r="1656" spans="2:9" x14ac:dyDescent="0.2">
      <c r="B1656" s="27">
        <f>BETA!P1656</f>
        <v>-9.4780833027072915E-3</v>
      </c>
      <c r="C1656" s="29">
        <f>BETA!R1656</f>
        <v>-2.6087684842024943E-2</v>
      </c>
      <c r="D1656" s="23"/>
      <c r="E1656" s="23"/>
      <c r="F1656" s="23"/>
      <c r="G1656" s="23"/>
      <c r="H1656" s="23"/>
      <c r="I1656" s="23"/>
    </row>
    <row r="1657" spans="2:9" x14ac:dyDescent="0.2">
      <c r="B1657" s="27">
        <f>BETA!P1657</f>
        <v>-3.4237597613108058E-3</v>
      </c>
      <c r="C1657" s="29">
        <f>BETA!R1657</f>
        <v>-3.9269725381842181E-2</v>
      </c>
      <c r="D1657" s="23"/>
      <c r="E1657" s="23"/>
      <c r="F1657" s="23"/>
      <c r="G1657" s="23"/>
      <c r="H1657" s="23"/>
      <c r="I1657" s="23"/>
    </row>
    <row r="1658" spans="2:9" x14ac:dyDescent="0.2">
      <c r="B1658" s="27">
        <f>BETA!P1658</f>
        <v>-8.992536638224789E-4</v>
      </c>
      <c r="C1658" s="29">
        <f>BETA!R1658</f>
        <v>-1.0928962836448696E-3</v>
      </c>
      <c r="D1658" s="23"/>
      <c r="E1658" s="23"/>
      <c r="F1658" s="23"/>
      <c r="G1658" s="23"/>
      <c r="H1658" s="23"/>
      <c r="I1658" s="23"/>
    </row>
    <row r="1659" spans="2:9" x14ac:dyDescent="0.2">
      <c r="B1659" s="27">
        <f>BETA!P1659</f>
        <v>-2.8962392277048932E-3</v>
      </c>
      <c r="C1659" s="29">
        <f>BETA!R1659</f>
        <v>4.3644368242598645E-3</v>
      </c>
      <c r="D1659" s="23"/>
      <c r="E1659" s="23"/>
      <c r="F1659" s="23"/>
      <c r="G1659" s="23"/>
      <c r="H1659" s="23"/>
      <c r="I1659" s="23"/>
    </row>
    <row r="1660" spans="2:9" x14ac:dyDescent="0.2">
      <c r="B1660" s="27">
        <f>BETA!P1660</f>
        <v>-6.0706350758378894E-3</v>
      </c>
      <c r="C1660" s="29">
        <f>BETA!R1660</f>
        <v>-3.6024954050099346E-2</v>
      </c>
      <c r="D1660" s="23"/>
      <c r="E1660" s="23"/>
      <c r="F1660" s="23"/>
      <c r="G1660" s="23"/>
      <c r="H1660" s="23"/>
      <c r="I1660" s="23"/>
    </row>
    <row r="1661" spans="2:9" x14ac:dyDescent="0.2">
      <c r="B1661" s="27">
        <f>BETA!P1661</f>
        <v>-3.9847624917876221E-3</v>
      </c>
      <c r="C1661" s="29">
        <f>BETA!R1661</f>
        <v>-1.7457748876869034E-2</v>
      </c>
      <c r="D1661" s="23"/>
      <c r="E1661" s="23"/>
      <c r="F1661" s="23"/>
      <c r="G1661" s="23"/>
      <c r="H1661" s="23"/>
      <c r="I1661" s="23"/>
    </row>
    <row r="1662" spans="2:9" x14ac:dyDescent="0.2">
      <c r="B1662" s="27">
        <f>BETA!P1662</f>
        <v>6.1079687788195521E-4</v>
      </c>
      <c r="C1662" s="29">
        <f>BETA!R1662</f>
        <v>5.7262992892182412E-3</v>
      </c>
      <c r="D1662" s="23"/>
      <c r="E1662" s="23"/>
      <c r="F1662" s="23"/>
      <c r="G1662" s="23"/>
      <c r="H1662" s="23"/>
      <c r="I1662" s="23"/>
    </row>
    <row r="1663" spans="2:9" x14ac:dyDescent="0.2">
      <c r="B1663" s="27">
        <f>BETA!P1663</f>
        <v>4.0201224618538946E-3</v>
      </c>
      <c r="C1663" s="29">
        <f>BETA!R1663</f>
        <v>1.4173912051297177E-2</v>
      </c>
      <c r="D1663" s="23"/>
      <c r="E1663" s="23"/>
      <c r="F1663" s="23"/>
      <c r="G1663" s="23"/>
      <c r="H1663" s="23"/>
      <c r="I1663" s="23"/>
    </row>
    <row r="1664" spans="2:9" x14ac:dyDescent="0.2">
      <c r="B1664" s="27">
        <f>BETA!P1664</f>
        <v>-5.3866125301536907E-3</v>
      </c>
      <c r="C1664" s="29">
        <f>BETA!R1664</f>
        <v>-2.7393761633154504E-2</v>
      </c>
      <c r="D1664" s="23"/>
      <c r="E1664" s="23"/>
      <c r="F1664" s="23"/>
      <c r="G1664" s="23"/>
      <c r="H1664" s="23"/>
      <c r="I1664" s="23"/>
    </row>
    <row r="1665" spans="2:9" x14ac:dyDescent="0.2">
      <c r="B1665" s="27">
        <f>BETA!P1665</f>
        <v>5.9798106972190979E-3</v>
      </c>
      <c r="C1665" s="29">
        <f>BETA!R1665</f>
        <v>3.2260862218221477E-2</v>
      </c>
      <c r="D1665" s="23"/>
      <c r="E1665" s="23"/>
      <c r="F1665" s="23"/>
      <c r="G1665" s="23"/>
      <c r="H1665" s="23"/>
      <c r="I1665" s="23"/>
    </row>
    <row r="1666" spans="2:9" x14ac:dyDescent="0.2">
      <c r="B1666" s="27">
        <f>BETA!P1666</f>
        <v>1.8552459458100271E-4</v>
      </c>
      <c r="C1666" s="29">
        <f>BETA!R1666</f>
        <v>1.6850690351855706E-2</v>
      </c>
      <c r="D1666" s="23"/>
      <c r="E1666" s="23"/>
      <c r="F1666" s="23"/>
      <c r="G1666" s="23"/>
      <c r="H1666" s="23"/>
      <c r="I1666" s="23"/>
    </row>
    <row r="1667" spans="2:9" x14ac:dyDescent="0.2">
      <c r="B1667" s="27">
        <f>BETA!P1667</f>
        <v>-7.7589501501313359E-3</v>
      </c>
      <c r="C1667" s="29">
        <f>BETA!R1667</f>
        <v>-1.3122820237841401E-2</v>
      </c>
      <c r="D1667" s="23"/>
      <c r="E1667" s="23"/>
      <c r="F1667" s="23"/>
      <c r="G1667" s="23"/>
      <c r="H1667" s="23"/>
      <c r="I1667" s="23"/>
    </row>
    <row r="1668" spans="2:9" x14ac:dyDescent="0.2">
      <c r="B1668" s="27">
        <f>BETA!P1668</f>
        <v>-7.2573757884128833E-4</v>
      </c>
      <c r="C1668" s="29">
        <f>BETA!R1668</f>
        <v>1.7154344847976611E-2</v>
      </c>
      <c r="D1668" s="23"/>
      <c r="E1668" s="23"/>
      <c r="F1668" s="23"/>
      <c r="G1668" s="23"/>
      <c r="H1668" s="23"/>
      <c r="I1668" s="23"/>
    </row>
    <row r="1669" spans="2:9" x14ac:dyDescent="0.2">
      <c r="B1669" s="27">
        <f>BETA!P1669</f>
        <v>-8.4490364249296852E-3</v>
      </c>
      <c r="C1669" s="29">
        <f>BETA!R1669</f>
        <v>-8.0793682236086888E-3</v>
      </c>
      <c r="D1669" s="23"/>
      <c r="E1669" s="23"/>
      <c r="F1669" s="23"/>
      <c r="G1669" s="23"/>
      <c r="H1669" s="23"/>
      <c r="I1669" s="23"/>
    </row>
    <row r="1670" spans="2:9" x14ac:dyDescent="0.2">
      <c r="B1670" s="27">
        <f>BETA!P1670</f>
        <v>-7.7343596264607996E-3</v>
      </c>
      <c r="C1670" s="29">
        <f>BETA!R1670</f>
        <v>-4.2494290273403026E-3</v>
      </c>
      <c r="D1670" s="23"/>
      <c r="E1670" s="23"/>
      <c r="F1670" s="23"/>
      <c r="G1670" s="23"/>
      <c r="H1670" s="23"/>
      <c r="I1670" s="23"/>
    </row>
    <row r="1671" spans="2:9" x14ac:dyDescent="0.2">
      <c r="B1671" s="27">
        <f>BETA!P1671</f>
        <v>-2.3391048536830217E-3</v>
      </c>
      <c r="C1671" s="29">
        <f>BETA!R1671</f>
        <v>5.5391574419541801E-3</v>
      </c>
      <c r="D1671" s="23"/>
      <c r="E1671" s="23"/>
      <c r="F1671" s="23"/>
      <c r="G1671" s="23"/>
      <c r="H1671" s="23"/>
      <c r="I1671" s="23"/>
    </row>
    <row r="1672" spans="2:9" x14ac:dyDescent="0.2">
      <c r="B1672" s="27">
        <f>BETA!P1672</f>
        <v>1.9896117133461578E-3</v>
      </c>
      <c r="C1672" s="29">
        <f>BETA!R1672</f>
        <v>6.2408425757935248E-3</v>
      </c>
      <c r="D1672" s="23"/>
      <c r="E1672" s="23"/>
      <c r="F1672" s="23"/>
      <c r="G1672" s="23"/>
      <c r="H1672" s="23"/>
      <c r="I1672" s="23"/>
    </row>
    <row r="1673" spans="2:9" x14ac:dyDescent="0.2">
      <c r="B1673" s="27">
        <f>BETA!P1673</f>
        <v>-7.5129887068964372E-3</v>
      </c>
      <c r="C1673" s="29">
        <f>BETA!R1673</f>
        <v>-1.2816993423552135E-3</v>
      </c>
      <c r="D1673" s="23"/>
      <c r="E1673" s="23"/>
      <c r="F1673" s="23"/>
      <c r="G1673" s="23"/>
      <c r="H1673" s="23"/>
      <c r="I1673" s="23"/>
    </row>
    <row r="1674" spans="2:9" x14ac:dyDescent="0.2">
      <c r="B1674" s="27">
        <f>BETA!P1674</f>
        <v>-3.2328775190831193E-3</v>
      </c>
      <c r="C1674" s="29">
        <f>BETA!R1674</f>
        <v>1.6355080166438361E-2</v>
      </c>
      <c r="D1674" s="23"/>
      <c r="E1674" s="23"/>
      <c r="F1674" s="23"/>
      <c r="G1674" s="23"/>
      <c r="H1674" s="23"/>
      <c r="I1674" s="23"/>
    </row>
    <row r="1675" spans="2:9" x14ac:dyDescent="0.2">
      <c r="B1675" s="27">
        <f>BETA!P1675</f>
        <v>4.5006370541415706E-3</v>
      </c>
      <c r="C1675" s="29">
        <f>BETA!R1675</f>
        <v>-7.2359215861767428E-3</v>
      </c>
      <c r="D1675" s="23"/>
      <c r="E1675" s="23"/>
      <c r="F1675" s="23"/>
      <c r="G1675" s="23"/>
      <c r="H1675" s="23"/>
      <c r="I1675" s="23"/>
    </row>
    <row r="1676" spans="2:9" x14ac:dyDescent="0.2">
      <c r="B1676" s="27">
        <f>BETA!P1676</f>
        <v>-1.0951964903228119E-2</v>
      </c>
      <c r="C1676" s="29">
        <f>BETA!R1676</f>
        <v>-1.4630838893785678E-2</v>
      </c>
      <c r="D1676" s="23"/>
      <c r="E1676" s="23"/>
      <c r="F1676" s="23"/>
      <c r="G1676" s="23"/>
      <c r="H1676" s="23"/>
      <c r="I1676" s="23"/>
    </row>
    <row r="1677" spans="2:9" x14ac:dyDescent="0.2">
      <c r="B1677" s="27">
        <f>BETA!P1677</f>
        <v>5.1091318493158436E-3</v>
      </c>
      <c r="C1677" s="29">
        <f>BETA!R1677</f>
        <v>2.7797229833673841E-2</v>
      </c>
      <c r="D1677" s="23"/>
      <c r="E1677" s="23"/>
      <c r="F1677" s="23"/>
      <c r="G1677" s="23"/>
      <c r="H1677" s="23"/>
      <c r="I1677" s="23"/>
    </row>
    <row r="1678" spans="2:9" x14ac:dyDescent="0.2">
      <c r="B1678" s="27">
        <f>BETA!P1678</f>
        <v>7.720049684707922E-3</v>
      </c>
      <c r="C1678" s="29">
        <f>BETA!R1678</f>
        <v>3.1916664856040299E-2</v>
      </c>
      <c r="D1678" s="23"/>
      <c r="E1678" s="23"/>
      <c r="F1678" s="23"/>
      <c r="G1678" s="23"/>
      <c r="H1678" s="23"/>
      <c r="I1678" s="23"/>
    </row>
    <row r="1679" spans="2:9" x14ac:dyDescent="0.2">
      <c r="B1679" s="27">
        <f>BETA!P1679</f>
        <v>-5.5495750531644691E-4</v>
      </c>
      <c r="C1679" s="29">
        <f>BETA!R1679</f>
        <v>5.5382626848217674E-3</v>
      </c>
      <c r="D1679" s="23"/>
      <c r="E1679" s="23"/>
      <c r="F1679" s="23"/>
      <c r="G1679" s="23"/>
      <c r="H1679" s="23"/>
      <c r="I1679" s="23"/>
    </row>
    <row r="1680" spans="2:9" x14ac:dyDescent="0.2">
      <c r="B1680" s="27">
        <f>BETA!P1680</f>
        <v>6.1621935875769782E-3</v>
      </c>
      <c r="C1680" s="29">
        <f>BETA!R1680</f>
        <v>3.7100892710272976E-2</v>
      </c>
      <c r="D1680" s="23"/>
      <c r="E1680" s="23"/>
      <c r="F1680" s="23"/>
      <c r="G1680" s="23"/>
      <c r="H1680" s="23"/>
      <c r="I1680" s="23"/>
    </row>
    <row r="1681" spans="2:9" x14ac:dyDescent="0.2">
      <c r="B1681" s="27">
        <f>BETA!P1681</f>
        <v>-7.2329562584375678E-3</v>
      </c>
      <c r="C1681" s="29">
        <f>BETA!R1681</f>
        <v>-9.0211102925897083E-3</v>
      </c>
      <c r="D1681" s="23"/>
      <c r="E1681" s="23"/>
      <c r="F1681" s="23"/>
      <c r="G1681" s="23"/>
      <c r="H1681" s="23"/>
      <c r="I1681" s="23"/>
    </row>
    <row r="1682" spans="2:9" x14ac:dyDescent="0.2">
      <c r="B1682" s="27">
        <f>BETA!P1682</f>
        <v>3.2386743838164695E-3</v>
      </c>
      <c r="C1682" s="29">
        <f>BETA!R1682</f>
        <v>-1.607071718049146E-2</v>
      </c>
      <c r="D1682" s="23"/>
      <c r="E1682" s="23"/>
      <c r="F1682" s="23"/>
      <c r="G1682" s="23"/>
      <c r="H1682" s="23"/>
      <c r="I1682" s="23"/>
    </row>
    <row r="1683" spans="2:9" x14ac:dyDescent="0.2">
      <c r="B1683" s="27">
        <f>BETA!P1683</f>
        <v>-7.3577919673750219E-3</v>
      </c>
      <c r="C1683" s="29">
        <f>BETA!R1683</f>
        <v>-1.3651879253398589E-3</v>
      </c>
      <c r="D1683" s="23"/>
      <c r="E1683" s="23"/>
      <c r="F1683" s="23"/>
      <c r="G1683" s="23"/>
      <c r="H1683" s="23"/>
      <c r="I1683" s="23"/>
    </row>
    <row r="1684" spans="2:9" x14ac:dyDescent="0.2">
      <c r="B1684" s="27">
        <f>BETA!P1684</f>
        <v>7.3839539276331365E-3</v>
      </c>
      <c r="C1684" s="29">
        <f>BETA!R1684</f>
        <v>6.8282692991072967E-4</v>
      </c>
      <c r="D1684" s="23"/>
      <c r="E1684" s="23"/>
      <c r="F1684" s="23"/>
      <c r="G1684" s="23"/>
      <c r="H1684" s="23"/>
      <c r="I1684" s="23"/>
    </row>
    <row r="1685" spans="2:9" x14ac:dyDescent="0.2">
      <c r="B1685" s="27">
        <f>BETA!P1685</f>
        <v>2.0761447606743554E-3</v>
      </c>
      <c r="C1685" s="29">
        <f>BETA!R1685</f>
        <v>-3.6494058430571651E-2</v>
      </c>
      <c r="D1685" s="23"/>
      <c r="E1685" s="23"/>
      <c r="F1685" s="23"/>
      <c r="G1685" s="23"/>
      <c r="H1685" s="23"/>
      <c r="I1685" s="23"/>
    </row>
    <row r="1686" spans="2:9" x14ac:dyDescent="0.2">
      <c r="B1686" s="27">
        <f>BETA!P1686</f>
        <v>-6.2677299896524781E-4</v>
      </c>
      <c r="C1686" s="29">
        <f>BETA!R1686</f>
        <v>7.9330517407959211E-3</v>
      </c>
      <c r="D1686" s="23"/>
      <c r="E1686" s="23"/>
      <c r="F1686" s="23"/>
      <c r="G1686" s="23"/>
      <c r="H1686" s="23"/>
      <c r="I1686" s="23"/>
    </row>
    <row r="1687" spans="2:9" x14ac:dyDescent="0.2">
      <c r="B1687" s="27">
        <f>BETA!P1687</f>
        <v>3.906424711869398E-3</v>
      </c>
      <c r="C1687" s="29">
        <f>BETA!R1687</f>
        <v>2.0852189071482331E-2</v>
      </c>
      <c r="D1687" s="23"/>
      <c r="E1687" s="23"/>
      <c r="F1687" s="23"/>
      <c r="G1687" s="23"/>
      <c r="H1687" s="23"/>
      <c r="I1687" s="23"/>
    </row>
    <row r="1688" spans="2:9" x14ac:dyDescent="0.2">
      <c r="B1688" s="27">
        <f>BETA!P1688</f>
        <v>-1.3058633544068485E-3</v>
      </c>
      <c r="C1688" s="29">
        <f>BETA!R1688</f>
        <v>-1.1588817753849333E-2</v>
      </c>
      <c r="D1688" s="23"/>
      <c r="E1688" s="23"/>
      <c r="F1688" s="23"/>
      <c r="G1688" s="23"/>
      <c r="H1688" s="23"/>
      <c r="I1688" s="23"/>
    </row>
    <row r="1689" spans="2:9" x14ac:dyDescent="0.2">
      <c r="B1689" s="27">
        <f>BETA!P1689</f>
        <v>-5.8741887854194203E-3</v>
      </c>
      <c r="C1689" s="29">
        <f>BETA!R1689</f>
        <v>-3.4855385584340111E-3</v>
      </c>
      <c r="D1689" s="23"/>
      <c r="E1689" s="23"/>
      <c r="F1689" s="23"/>
      <c r="G1689" s="23"/>
      <c r="H1689" s="23"/>
      <c r="I1689" s="23"/>
    </row>
    <row r="1690" spans="2:9" x14ac:dyDescent="0.2">
      <c r="B1690" s="27">
        <f>BETA!P1690</f>
        <v>-1.1222785573301291E-3</v>
      </c>
      <c r="C1690" s="29">
        <f>BETA!R1690</f>
        <v>6.4387240626779694E-3</v>
      </c>
      <c r="D1690" s="23"/>
      <c r="E1690" s="23"/>
      <c r="F1690" s="23"/>
      <c r="G1690" s="23"/>
      <c r="H1690" s="23"/>
      <c r="I1690" s="23"/>
    </row>
    <row r="1691" spans="2:9" x14ac:dyDescent="0.2">
      <c r="B1691" s="27">
        <f>BETA!P1691</f>
        <v>5.4747962598274385E-4</v>
      </c>
      <c r="C1691" s="29">
        <f>BETA!R1691</f>
        <v>9.1514063519873741E-3</v>
      </c>
      <c r="D1691" s="23"/>
      <c r="E1691" s="23"/>
      <c r="F1691" s="23"/>
      <c r="G1691" s="23"/>
      <c r="H1691" s="23"/>
      <c r="I1691" s="23"/>
    </row>
    <row r="1692" spans="2:9" x14ac:dyDescent="0.2">
      <c r="B1692" s="27">
        <f>BETA!P1692</f>
        <v>-8.046252774103875E-3</v>
      </c>
      <c r="C1692" s="29">
        <f>BETA!R1692</f>
        <v>-2.4357502022230464E-2</v>
      </c>
      <c r="D1692" s="23"/>
      <c r="E1692" s="23"/>
      <c r="F1692" s="23"/>
      <c r="G1692" s="23"/>
      <c r="H1692" s="23"/>
      <c r="I1692" s="23"/>
    </row>
    <row r="1693" spans="2:9" x14ac:dyDescent="0.2">
      <c r="B1693" s="27">
        <f>BETA!P1693</f>
        <v>-7.8671004759055529E-3</v>
      </c>
      <c r="C1693" s="29">
        <f>BETA!R1693</f>
        <v>7.042253812168317E-4</v>
      </c>
      <c r="D1693" s="23"/>
      <c r="E1693" s="23"/>
      <c r="F1693" s="23"/>
      <c r="G1693" s="23"/>
      <c r="H1693" s="23"/>
      <c r="I1693" s="23"/>
    </row>
    <row r="1694" spans="2:9" x14ac:dyDescent="0.2">
      <c r="B1694" s="27">
        <f>BETA!P1694</f>
        <v>3.1089160291816009E-3</v>
      </c>
      <c r="C1694" s="29">
        <f>BETA!R1694</f>
        <v>9.2844671493378106E-3</v>
      </c>
      <c r="D1694" s="23"/>
      <c r="E1694" s="23"/>
      <c r="F1694" s="23"/>
      <c r="G1694" s="23"/>
      <c r="H1694" s="23"/>
      <c r="I1694" s="23"/>
    </row>
    <row r="1695" spans="2:9" x14ac:dyDescent="0.2">
      <c r="B1695" s="27">
        <f>BETA!P1695</f>
        <v>6.1324966193482596E-3</v>
      </c>
      <c r="C1695" s="29">
        <f>BETA!R1695</f>
        <v>8.8534559726094492E-3</v>
      </c>
      <c r="D1695" s="23"/>
      <c r="E1695" s="23"/>
      <c r="F1695" s="23"/>
      <c r="G1695" s="23"/>
      <c r="H1695" s="23"/>
      <c r="I1695" s="23"/>
    </row>
    <row r="1696" spans="2:9" x14ac:dyDescent="0.2">
      <c r="B1696" s="27">
        <f>BETA!P1696</f>
        <v>2.6965426793813529E-3</v>
      </c>
      <c r="C1696" s="29">
        <f>BETA!R1696</f>
        <v>-1.2171946486322423E-2</v>
      </c>
      <c r="D1696" s="23"/>
      <c r="E1696" s="23"/>
      <c r="F1696" s="23"/>
      <c r="G1696" s="23"/>
      <c r="H1696" s="23"/>
      <c r="I1696" s="23"/>
    </row>
    <row r="1697" spans="2:9" x14ac:dyDescent="0.2">
      <c r="B1697" s="27">
        <f>BETA!P1697</f>
        <v>-1.1854871865655349E-2</v>
      </c>
      <c r="C1697" s="29">
        <f>BETA!R1697</f>
        <v>-3.1540239919045838E-3</v>
      </c>
      <c r="D1697" s="23"/>
      <c r="E1697" s="23"/>
      <c r="F1697" s="23"/>
      <c r="G1697" s="23"/>
      <c r="H1697" s="23"/>
      <c r="I1697" s="23"/>
    </row>
    <row r="1698" spans="2:9" x14ac:dyDescent="0.2">
      <c r="B1698" s="27">
        <f>BETA!P1698</f>
        <v>1.2348375745155015E-3</v>
      </c>
      <c r="C1698" s="29">
        <f>BETA!R1698</f>
        <v>1.7397794423747268E-2</v>
      </c>
      <c r="D1698" s="23"/>
      <c r="E1698" s="23"/>
      <c r="F1698" s="23"/>
      <c r="G1698" s="23"/>
      <c r="H1698" s="23"/>
      <c r="I1698" s="23"/>
    </row>
    <row r="1699" spans="2:9" x14ac:dyDescent="0.2">
      <c r="B1699" s="27">
        <f>BETA!P1699</f>
        <v>6.1681965099531976E-3</v>
      </c>
      <c r="C1699" s="29">
        <f>BETA!R1699</f>
        <v>3.1743308510472801E-2</v>
      </c>
      <c r="D1699" s="23"/>
      <c r="E1699" s="23"/>
      <c r="F1699" s="23"/>
      <c r="G1699" s="23"/>
      <c r="H1699" s="23"/>
      <c r="I1699" s="23"/>
    </row>
    <row r="1700" spans="2:9" x14ac:dyDescent="0.2">
      <c r="B1700" s="27">
        <f>BETA!P1700</f>
        <v>-6.8657367287300614E-3</v>
      </c>
      <c r="C1700" s="29">
        <f>BETA!R1700</f>
        <v>-1.2103022171243649E-2</v>
      </c>
      <c r="D1700" s="23"/>
      <c r="E1700" s="23"/>
      <c r="F1700" s="23"/>
      <c r="G1700" s="23"/>
      <c r="H1700" s="23"/>
      <c r="I1700" s="23"/>
    </row>
    <row r="1701" spans="2:9" x14ac:dyDescent="0.2">
      <c r="B1701" s="27">
        <f>BETA!P1701</f>
        <v>-7.5231738180364972E-3</v>
      </c>
      <c r="C1701" s="29">
        <f>BETA!R1701</f>
        <v>6.9099457548918537E-3</v>
      </c>
      <c r="D1701" s="23"/>
      <c r="E1701" s="23"/>
      <c r="F1701" s="23"/>
      <c r="G1701" s="23"/>
      <c r="H1701" s="23"/>
      <c r="I1701" s="23"/>
    </row>
    <row r="1702" spans="2:9" x14ac:dyDescent="0.2">
      <c r="B1702" s="27">
        <f>BETA!P1702</f>
        <v>-9.2221818624325692E-3</v>
      </c>
      <c r="C1702" s="29">
        <f>BETA!R1702</f>
        <v>-1.916124753541228E-2</v>
      </c>
      <c r="D1702" s="23"/>
      <c r="E1702" s="23"/>
      <c r="F1702" s="23"/>
      <c r="G1702" s="23"/>
      <c r="H1702" s="23"/>
      <c r="I1702" s="23"/>
    </row>
    <row r="1703" spans="2:9" x14ac:dyDescent="0.2">
      <c r="B1703" s="27">
        <f>BETA!P1703</f>
        <v>8.8796842377405552E-3</v>
      </c>
      <c r="C1703" s="29">
        <f>BETA!R1703</f>
        <v>-6.0101494557342188E-3</v>
      </c>
      <c r="D1703" s="23"/>
      <c r="E1703" s="23"/>
      <c r="F1703" s="23"/>
      <c r="G1703" s="23"/>
      <c r="H1703" s="23"/>
      <c r="I1703" s="23"/>
    </row>
    <row r="1704" spans="2:9" x14ac:dyDescent="0.2">
      <c r="B1704" s="27">
        <f>BETA!P1704</f>
        <v>-1.0137530270562763E-3</v>
      </c>
      <c r="C1704" s="29">
        <f>BETA!R1704</f>
        <v>-3.4506590484948453E-3</v>
      </c>
      <c r="D1704" s="23"/>
      <c r="E1704" s="23"/>
      <c r="F1704" s="23"/>
      <c r="G1704" s="23"/>
      <c r="H1704" s="23"/>
      <c r="I1704" s="23"/>
    </row>
    <row r="1705" spans="2:9" x14ac:dyDescent="0.2">
      <c r="B1705" s="27">
        <f>BETA!P1705</f>
        <v>6.6845971245984136E-3</v>
      </c>
      <c r="C1705" s="29">
        <f>BETA!R1705</f>
        <v>-1.112281192602485E-2</v>
      </c>
      <c r="D1705" s="23"/>
      <c r="E1705" s="23"/>
      <c r="F1705" s="23"/>
      <c r="G1705" s="23"/>
      <c r="H1705" s="23"/>
      <c r="I1705" s="23"/>
    </row>
    <row r="1706" spans="2:9" x14ac:dyDescent="0.2">
      <c r="B1706" s="27">
        <f>BETA!P1706</f>
        <v>8.5952268524801031E-3</v>
      </c>
      <c r="C1706" s="29">
        <f>BETA!R1706</f>
        <v>3.4018054267995632E-2</v>
      </c>
      <c r="D1706" s="23"/>
      <c r="E1706" s="23"/>
      <c r="F1706" s="23"/>
      <c r="G1706" s="23"/>
      <c r="H1706" s="23"/>
      <c r="I1706" s="23"/>
    </row>
    <row r="1707" spans="2:9" x14ac:dyDescent="0.2">
      <c r="B1707" s="27">
        <f>BETA!P1707</f>
        <v>6.7698062539953557E-3</v>
      </c>
      <c r="C1707" s="29">
        <f>BETA!R1707</f>
        <v>4.2140812468308931E-3</v>
      </c>
      <c r="D1707" s="23"/>
      <c r="E1707" s="23"/>
      <c r="F1707" s="23"/>
      <c r="G1707" s="23"/>
      <c r="H1707" s="23"/>
      <c r="I1707" s="23"/>
    </row>
    <row r="1708" spans="2:9" x14ac:dyDescent="0.2">
      <c r="B1708" s="27">
        <f>BETA!P1708</f>
        <v>4.4002889481699675E-3</v>
      </c>
      <c r="C1708" s="29">
        <f>BETA!R1708</f>
        <v>3.6337606473562489E-2</v>
      </c>
      <c r="D1708" s="23"/>
      <c r="E1708" s="23"/>
      <c r="F1708" s="23"/>
      <c r="G1708" s="23"/>
      <c r="H1708" s="23"/>
      <c r="I1708" s="23"/>
    </row>
    <row r="1709" spans="2:9" x14ac:dyDescent="0.2">
      <c r="B1709" s="27">
        <f>BETA!P1709</f>
        <v>3.5920909688751828E-4</v>
      </c>
      <c r="C1709" s="29">
        <f>BETA!R1709</f>
        <v>5.983684061949668E-3</v>
      </c>
      <c r="D1709" s="23"/>
      <c r="E1709" s="23"/>
      <c r="F1709" s="23"/>
      <c r="G1709" s="23"/>
      <c r="H1709" s="23"/>
      <c r="I1709" s="23"/>
    </row>
    <row r="1710" spans="2:9" x14ac:dyDescent="0.2">
      <c r="B1710" s="27">
        <f>BETA!P1710</f>
        <v>-5.8852904606896143E-4</v>
      </c>
      <c r="C1710" s="29">
        <f>BETA!R1710</f>
        <v>2.7373014434948122E-3</v>
      </c>
      <c r="D1710" s="23"/>
      <c r="E1710" s="23"/>
      <c r="F1710" s="23"/>
      <c r="G1710" s="23"/>
      <c r="H1710" s="23"/>
      <c r="I1710" s="23"/>
    </row>
    <row r="1711" spans="2:9" x14ac:dyDescent="0.2">
      <c r="B1711" s="27">
        <f>BETA!P1711</f>
        <v>-8.1806495778105563E-3</v>
      </c>
      <c r="C1711" s="29">
        <f>BETA!R1711</f>
        <v>-1.3273098714792139E-2</v>
      </c>
      <c r="D1711" s="23"/>
      <c r="E1711" s="23"/>
      <c r="F1711" s="23"/>
      <c r="G1711" s="23"/>
      <c r="H1711" s="23"/>
      <c r="I1711" s="23"/>
    </row>
    <row r="1712" spans="2:9" x14ac:dyDescent="0.2">
      <c r="B1712" s="27">
        <f>BETA!P1712</f>
        <v>2.0712643388361169E-3</v>
      </c>
      <c r="C1712" s="29">
        <f>BETA!R1712</f>
        <v>-1.6295934200491645E-4</v>
      </c>
      <c r="D1712" s="23"/>
      <c r="E1712" s="23"/>
      <c r="F1712" s="23"/>
      <c r="G1712" s="23"/>
      <c r="H1712" s="23"/>
      <c r="I1712" s="23"/>
    </row>
    <row r="1713" spans="2:9" x14ac:dyDescent="0.2">
      <c r="B1713" s="27">
        <f>BETA!P1713</f>
        <v>-2.9213608738526066E-3</v>
      </c>
      <c r="C1713" s="29">
        <f>BETA!R1713</f>
        <v>8.1156101979228228E-3</v>
      </c>
      <c r="D1713" s="23"/>
      <c r="E1713" s="23"/>
      <c r="F1713" s="23"/>
      <c r="G1713" s="23"/>
      <c r="H1713" s="23"/>
      <c r="I1713" s="23"/>
    </row>
    <row r="1714" spans="2:9" x14ac:dyDescent="0.2">
      <c r="B1714" s="27">
        <f>BETA!P1714</f>
        <v>-2.3230565166670221E-4</v>
      </c>
      <c r="C1714" s="29">
        <f>BETA!R1714</f>
        <v>-6.5120649804441919E-2</v>
      </c>
      <c r="D1714" s="23"/>
      <c r="E1714" s="23"/>
      <c r="F1714" s="23"/>
      <c r="G1714" s="23"/>
      <c r="H1714" s="23"/>
      <c r="I1714" s="23"/>
    </row>
    <row r="1715" spans="2:9" x14ac:dyDescent="0.2">
      <c r="B1715" s="27">
        <f>BETA!P1715</f>
        <v>-8.3498860567237966E-3</v>
      </c>
      <c r="C1715" s="29">
        <f>BETA!R1715</f>
        <v>-2.4274308097417308E-2</v>
      </c>
      <c r="D1715" s="23"/>
      <c r="E1715" s="23"/>
      <c r="F1715" s="23"/>
      <c r="G1715" s="23"/>
      <c r="H1715" s="23"/>
      <c r="I1715" s="23"/>
    </row>
    <row r="1716" spans="2:9" x14ac:dyDescent="0.2">
      <c r="B1716" s="27">
        <f>BETA!P1716</f>
        <v>5.3631653469211052E-3</v>
      </c>
      <c r="C1716" s="29">
        <f>BETA!R1716</f>
        <v>-3.3643236690980255E-3</v>
      </c>
      <c r="D1716" s="23"/>
      <c r="E1716" s="23"/>
      <c r="F1716" s="23"/>
      <c r="G1716" s="23"/>
      <c r="H1716" s="23"/>
      <c r="I1716" s="23"/>
    </row>
    <row r="1717" spans="2:9" x14ac:dyDescent="0.2">
      <c r="B1717" s="27">
        <f>BETA!P1717</f>
        <v>2.0853866062024128E-3</v>
      </c>
      <c r="C1717" s="29">
        <f>BETA!R1717</f>
        <v>-1.7895967943150688E-2</v>
      </c>
      <c r="D1717" s="23"/>
      <c r="E1717" s="23"/>
      <c r="F1717" s="23"/>
      <c r="G1717" s="23"/>
      <c r="H1717" s="23"/>
      <c r="I1717" s="23"/>
    </row>
    <row r="1718" spans="2:9" x14ac:dyDescent="0.2">
      <c r="B1718" s="27">
        <f>BETA!P1718</f>
        <v>-4.5666009388234505E-4</v>
      </c>
      <c r="C1718" s="29">
        <f>BETA!R1718</f>
        <v>2.6021785486084085E-2</v>
      </c>
      <c r="D1718" s="23"/>
      <c r="E1718" s="23"/>
      <c r="F1718" s="23"/>
      <c r="G1718" s="23"/>
      <c r="H1718" s="23"/>
      <c r="I1718" s="23"/>
    </row>
    <row r="1719" spans="2:9" x14ac:dyDescent="0.2">
      <c r="B1719" s="27">
        <f>BETA!P1719</f>
        <v>-5.4373394157353813E-3</v>
      </c>
      <c r="C1719" s="29">
        <f>BETA!R1719</f>
        <v>1.2934981955129793E-2</v>
      </c>
      <c r="D1719" s="23"/>
      <c r="E1719" s="23"/>
      <c r="F1719" s="23"/>
      <c r="G1719" s="23"/>
      <c r="H1719" s="23"/>
      <c r="I1719" s="23"/>
    </row>
    <row r="1720" spans="2:9" x14ac:dyDescent="0.2">
      <c r="B1720" s="27">
        <f>BETA!P1720</f>
        <v>-7.3504312529528914E-3</v>
      </c>
      <c r="C1720" s="29">
        <f>BETA!R1720</f>
        <v>-3.1939194782567258E-2</v>
      </c>
      <c r="D1720" s="23"/>
      <c r="E1720" s="23"/>
      <c r="F1720" s="23"/>
      <c r="G1720" s="23"/>
      <c r="H1720" s="23"/>
      <c r="I1720" s="23"/>
    </row>
    <row r="1721" spans="2:9" x14ac:dyDescent="0.2">
      <c r="B1721" s="27">
        <f>BETA!P1721</f>
        <v>-6.1354060497337748E-3</v>
      </c>
      <c r="C1721" s="29">
        <f>BETA!R1721</f>
        <v>1.7929179788045505E-4</v>
      </c>
      <c r="D1721" s="23"/>
      <c r="E1721" s="23"/>
      <c r="F1721" s="23"/>
      <c r="G1721" s="23"/>
      <c r="H1721" s="23"/>
      <c r="I1721" s="23"/>
    </row>
    <row r="1722" spans="2:9" x14ac:dyDescent="0.2">
      <c r="B1722" s="27">
        <f>BETA!P1722</f>
        <v>3.3383563578889687E-3</v>
      </c>
      <c r="C1722" s="29">
        <f>BETA!R1722</f>
        <v>1.8472994226699121E-2</v>
      </c>
      <c r="D1722" s="23"/>
      <c r="E1722" s="23"/>
      <c r="F1722" s="23"/>
      <c r="G1722" s="23"/>
      <c r="H1722" s="23"/>
      <c r="I1722" s="23"/>
    </row>
    <row r="1723" spans="2:9" x14ac:dyDescent="0.2">
      <c r="B1723" s="27">
        <f>BETA!P1723</f>
        <v>-4.8031428683213036E-3</v>
      </c>
      <c r="C1723" s="29">
        <f>BETA!R1723</f>
        <v>-1.6681842037280979E-2</v>
      </c>
      <c r="D1723" s="23"/>
      <c r="E1723" s="23"/>
      <c r="F1723" s="23"/>
      <c r="G1723" s="23"/>
      <c r="H1723" s="23"/>
      <c r="I1723" s="23"/>
    </row>
    <row r="1724" spans="2:9" x14ac:dyDescent="0.2">
      <c r="B1724" s="27">
        <f>BETA!P1724</f>
        <v>-1.0219796188652788E-3</v>
      </c>
      <c r="C1724" s="29">
        <f>BETA!R1724</f>
        <v>9.794397592287625E-3</v>
      </c>
      <c r="D1724" s="23"/>
      <c r="E1724" s="23"/>
      <c r="F1724" s="23"/>
      <c r="G1724" s="23"/>
      <c r="H1724" s="23"/>
      <c r="I1724" s="23"/>
    </row>
    <row r="1725" spans="2:9" x14ac:dyDescent="0.2">
      <c r="B1725" s="27">
        <f>BETA!P1725</f>
        <v>3.4019500096180741E-4</v>
      </c>
      <c r="C1725" s="29">
        <f>BETA!R1725</f>
        <v>2.6061816096412296E-2</v>
      </c>
      <c r="D1725" s="23"/>
      <c r="E1725" s="23"/>
      <c r="F1725" s="23"/>
      <c r="G1725" s="23"/>
      <c r="H1725" s="23"/>
      <c r="I1725" s="23"/>
    </row>
    <row r="1726" spans="2:9" x14ac:dyDescent="0.2">
      <c r="B1726" s="27">
        <f>BETA!P1726</f>
        <v>-2.7810207634363605E-3</v>
      </c>
      <c r="C1726" s="29">
        <f>BETA!R1726</f>
        <v>1.5526614005119835E-3</v>
      </c>
      <c r="D1726" s="23"/>
      <c r="E1726" s="23"/>
      <c r="F1726" s="23"/>
      <c r="G1726" s="23"/>
      <c r="H1726" s="23"/>
      <c r="I1726" s="23"/>
    </row>
    <row r="1727" spans="2:9" x14ac:dyDescent="0.2">
      <c r="B1727" s="27">
        <f>BETA!P1727</f>
        <v>1.8444063538399979E-3</v>
      </c>
      <c r="C1727" s="29">
        <f>BETA!R1727</f>
        <v>5.8439492545918964E-3</v>
      </c>
      <c r="D1727" s="23"/>
      <c r="E1727" s="23"/>
      <c r="F1727" s="23"/>
      <c r="G1727" s="23"/>
      <c r="H1727" s="23"/>
      <c r="I1727" s="23"/>
    </row>
    <row r="1728" spans="2:9" x14ac:dyDescent="0.2">
      <c r="B1728" s="27">
        <f>BETA!P1728</f>
        <v>-2.6092987358129708E-3</v>
      </c>
      <c r="C1728" s="29">
        <f>BETA!R1728</f>
        <v>-1.4326645319773608E-2</v>
      </c>
      <c r="D1728" s="23"/>
      <c r="E1728" s="23"/>
      <c r="F1728" s="23"/>
      <c r="G1728" s="23"/>
      <c r="H1728" s="23"/>
      <c r="I1728" s="23"/>
    </row>
    <row r="1729" spans="2:9" x14ac:dyDescent="0.2">
      <c r="B1729" s="27">
        <f>BETA!P1729</f>
        <v>-3.2929419893374151E-3</v>
      </c>
      <c r="C1729" s="29">
        <f>BETA!R1729</f>
        <v>2.2575333022767418E-3</v>
      </c>
      <c r="D1729" s="23"/>
      <c r="E1729" s="23"/>
      <c r="F1729" s="23"/>
      <c r="G1729" s="23"/>
      <c r="H1729" s="23"/>
      <c r="I1729" s="23"/>
    </row>
    <row r="1730" spans="2:9" x14ac:dyDescent="0.2">
      <c r="B1730" s="27">
        <f>BETA!P1730</f>
        <v>-2.6801871205669372E-3</v>
      </c>
      <c r="C1730" s="29">
        <f>BETA!R1730</f>
        <v>-5.2174031396882902E-3</v>
      </c>
      <c r="D1730" s="23"/>
      <c r="E1730" s="23"/>
      <c r="F1730" s="23"/>
      <c r="G1730" s="23"/>
      <c r="H1730" s="23"/>
      <c r="I1730" s="23"/>
    </row>
    <row r="1731" spans="2:9" x14ac:dyDescent="0.2">
      <c r="B1731" s="27">
        <f>BETA!P1731</f>
        <v>-4.7232977940763017E-3</v>
      </c>
      <c r="C1731" s="29">
        <f>BETA!R1731</f>
        <v>-7.7017709603471761E-3</v>
      </c>
      <c r="D1731" s="23"/>
      <c r="E1731" s="23"/>
      <c r="F1731" s="23"/>
      <c r="G1731" s="23"/>
      <c r="H1731" s="23"/>
      <c r="I1731" s="23"/>
    </row>
    <row r="1732" spans="2:9" x14ac:dyDescent="0.2">
      <c r="B1732" s="27">
        <f>BETA!P1732</f>
        <v>-1.7749750349801939E-3</v>
      </c>
      <c r="C1732" s="29">
        <f>BETA!R1732</f>
        <v>1.4825421969538155E-2</v>
      </c>
      <c r="D1732" s="23"/>
      <c r="E1732" s="23"/>
      <c r="F1732" s="23"/>
      <c r="G1732" s="23"/>
      <c r="H1732" s="23"/>
      <c r="I1732" s="23"/>
    </row>
    <row r="1733" spans="2:9" x14ac:dyDescent="0.2">
      <c r="B1733" s="27">
        <f>BETA!P1733</f>
        <v>-2.710556998295738E-3</v>
      </c>
      <c r="C1733" s="29">
        <f>BETA!R1733</f>
        <v>-2.7913688040229354E-2</v>
      </c>
      <c r="D1733" s="23"/>
      <c r="E1733" s="23"/>
      <c r="F1733" s="23"/>
      <c r="G1733" s="23"/>
      <c r="H1733" s="23"/>
      <c r="I1733" s="23"/>
    </row>
    <row r="1734" spans="2:9" x14ac:dyDescent="0.2">
      <c r="B1734" s="27">
        <f>BETA!P1734</f>
        <v>-4.7932681765594058E-3</v>
      </c>
      <c r="C1734" s="29">
        <f>BETA!R1734</f>
        <v>-7.123775902335847E-4</v>
      </c>
      <c r="D1734" s="23"/>
      <c r="E1734" s="23"/>
      <c r="F1734" s="23"/>
      <c r="G1734" s="23"/>
      <c r="H1734" s="23"/>
      <c r="I1734" s="23"/>
    </row>
    <row r="1735" spans="2:9" x14ac:dyDescent="0.2">
      <c r="B1735" s="27">
        <f>BETA!P1735</f>
        <v>-8.9759922794039975E-4</v>
      </c>
      <c r="C1735" s="29">
        <f>BETA!R1735</f>
        <v>-7.151827372662913E-3</v>
      </c>
      <c r="D1735" s="23"/>
      <c r="E1735" s="23"/>
      <c r="F1735" s="23"/>
      <c r="G1735" s="23"/>
      <c r="H1735" s="23"/>
      <c r="I1735" s="23"/>
    </row>
    <row r="1736" spans="2:9" x14ac:dyDescent="0.2">
      <c r="B1736" s="27">
        <f>BETA!P1736</f>
        <v>-1.7345550991774407E-2</v>
      </c>
      <c r="C1736" s="29">
        <f>BETA!R1736</f>
        <v>-3.6547096840714853E-2</v>
      </c>
      <c r="D1736" s="23"/>
      <c r="E1736" s="23"/>
      <c r="F1736" s="23"/>
      <c r="G1736" s="23"/>
      <c r="H1736" s="23"/>
      <c r="I1736" s="23"/>
    </row>
    <row r="1737" spans="2:9" x14ac:dyDescent="0.2">
      <c r="B1737" s="27">
        <f>BETA!P1737</f>
        <v>1.0590898471205168E-2</v>
      </c>
      <c r="C1737" s="29">
        <f>BETA!R1737</f>
        <v>5.1977098640698634E-3</v>
      </c>
      <c r="D1737" s="23"/>
      <c r="E1737" s="23"/>
      <c r="F1737" s="23"/>
      <c r="G1737" s="23"/>
      <c r="H1737" s="23"/>
      <c r="I1737" s="23"/>
    </row>
    <row r="1738" spans="2:9" x14ac:dyDescent="0.2">
      <c r="B1738" s="27">
        <f>BETA!P1738</f>
        <v>-3.4602147003426234E-3</v>
      </c>
      <c r="C1738" s="29">
        <f>BETA!R1738</f>
        <v>-3.0835306313403345E-2</v>
      </c>
      <c r="D1738" s="23"/>
      <c r="E1738" s="23"/>
      <c r="F1738" s="23"/>
      <c r="G1738" s="23"/>
      <c r="H1738" s="23"/>
      <c r="I1738" s="23"/>
    </row>
    <row r="1739" spans="2:9" x14ac:dyDescent="0.2">
      <c r="B1739" s="27">
        <f>BETA!P1739</f>
        <v>-8.6579372321358254E-3</v>
      </c>
      <c r="C1739" s="29">
        <f>BETA!R1739</f>
        <v>6.110749390402017E-2</v>
      </c>
      <c r="D1739" s="23"/>
      <c r="E1739" s="23"/>
      <c r="F1739" s="23"/>
      <c r="G1739" s="23"/>
      <c r="H1739" s="23"/>
      <c r="I1739" s="23"/>
    </row>
    <row r="1740" spans="2:9" x14ac:dyDescent="0.2">
      <c r="B1740" s="27">
        <f>BETA!P1740</f>
        <v>6.2201728239202067E-3</v>
      </c>
      <c r="C1740" s="29">
        <f>BETA!R1740</f>
        <v>1.9742748849408461E-2</v>
      </c>
      <c r="D1740" s="23"/>
      <c r="E1740" s="23"/>
      <c r="F1740" s="23"/>
      <c r="G1740" s="23"/>
      <c r="H1740" s="23"/>
      <c r="I1740" s="23"/>
    </row>
    <row r="1741" spans="2:9" x14ac:dyDescent="0.2">
      <c r="B1741" s="27">
        <f>BETA!P1741</f>
        <v>-3.2602292135394963E-3</v>
      </c>
      <c r="C1741" s="29">
        <f>BETA!R1741</f>
        <v>-7.9568981382025297E-3</v>
      </c>
      <c r="D1741" s="23"/>
      <c r="E1741" s="23"/>
      <c r="F1741" s="23"/>
      <c r="G1741" s="23"/>
      <c r="H1741" s="23"/>
      <c r="I1741" s="23"/>
    </row>
    <row r="1742" spans="2:9" x14ac:dyDescent="0.2">
      <c r="B1742" s="27">
        <f>BETA!P1742</f>
        <v>-1.431181572519563E-2</v>
      </c>
      <c r="C1742" s="29">
        <f>BETA!R1742</f>
        <v>-2.1896065011478481E-2</v>
      </c>
      <c r="D1742" s="23"/>
      <c r="E1742" s="23"/>
      <c r="F1742" s="23"/>
      <c r="G1742" s="23"/>
      <c r="H1742" s="23"/>
      <c r="I1742" s="23"/>
    </row>
    <row r="1743" spans="2:9" x14ac:dyDescent="0.2">
      <c r="B1743" s="27">
        <f>BETA!P1743</f>
        <v>1.2491395648143756E-2</v>
      </c>
      <c r="C1743" s="29">
        <f>BETA!R1743</f>
        <v>2.7560799578871201E-2</v>
      </c>
      <c r="D1743" s="23"/>
      <c r="E1743" s="23"/>
      <c r="F1743" s="23"/>
      <c r="G1743" s="23"/>
      <c r="H1743" s="23"/>
      <c r="I1743" s="23"/>
    </row>
    <row r="1744" spans="2:9" x14ac:dyDescent="0.2">
      <c r="B1744" s="27">
        <f>BETA!P1744</f>
        <v>3.9281933780857909E-3</v>
      </c>
      <c r="C1744" s="29">
        <f>BETA!R1744</f>
        <v>2.078859037649379E-2</v>
      </c>
      <c r="D1744" s="23"/>
      <c r="E1744" s="23"/>
      <c r="F1744" s="23"/>
      <c r="G1744" s="23"/>
      <c r="H1744" s="23"/>
      <c r="I1744" s="23"/>
    </row>
    <row r="1745" spans="2:9" x14ac:dyDescent="0.2">
      <c r="B1745" s="27">
        <f>BETA!P1745</f>
        <v>-4.2163619687035523E-3</v>
      </c>
      <c r="C1745" s="29">
        <f>BETA!R1745</f>
        <v>9.6353119836720923E-3</v>
      </c>
      <c r="D1745" s="23"/>
      <c r="E1745" s="23"/>
      <c r="F1745" s="23"/>
      <c r="G1745" s="23"/>
      <c r="H1745" s="23"/>
      <c r="I1745" s="23"/>
    </row>
    <row r="1746" spans="2:9" x14ac:dyDescent="0.2">
      <c r="B1746" s="27">
        <f>BETA!P1746</f>
        <v>-2.2342282975291675E-3</v>
      </c>
      <c r="C1746" s="29">
        <f>BETA!R1746</f>
        <v>8.694965699414527E-3</v>
      </c>
      <c r="D1746" s="23"/>
      <c r="E1746" s="23"/>
      <c r="F1746" s="23"/>
      <c r="G1746" s="23"/>
      <c r="H1746" s="23"/>
      <c r="I1746" s="23"/>
    </row>
    <row r="1747" spans="2:9" x14ac:dyDescent="0.2">
      <c r="B1747" s="27">
        <f>BETA!P1747</f>
        <v>7.6515764134611145E-3</v>
      </c>
      <c r="C1747" s="29">
        <f>BETA!R1747</f>
        <v>1.1980232716329368E-2</v>
      </c>
      <c r="D1747" s="23"/>
      <c r="E1747" s="23"/>
      <c r="F1747" s="23"/>
      <c r="G1747" s="23"/>
      <c r="H1747" s="23"/>
      <c r="I1747" s="23"/>
    </row>
    <row r="1748" spans="2:9" x14ac:dyDescent="0.2">
      <c r="B1748" s="27">
        <f>BETA!P1748</f>
        <v>1.5241942214326381E-2</v>
      </c>
      <c r="C1748" s="29">
        <f>BETA!R1748</f>
        <v>1.1175164251388712E-2</v>
      </c>
      <c r="D1748" s="23"/>
      <c r="E1748" s="23"/>
      <c r="F1748" s="23"/>
      <c r="G1748" s="23"/>
      <c r="H1748" s="23"/>
      <c r="I1748" s="23"/>
    </row>
    <row r="1749" spans="2:9" x14ac:dyDescent="0.2">
      <c r="B1749" s="27">
        <f>BETA!P1749</f>
        <v>4.4489751304196499E-3</v>
      </c>
      <c r="C1749" s="29">
        <f>BETA!R1749</f>
        <v>1.5144322361664389E-2</v>
      </c>
      <c r="D1749" s="23"/>
      <c r="E1749" s="23"/>
      <c r="F1749" s="23"/>
      <c r="G1749" s="23"/>
      <c r="H1749" s="23"/>
      <c r="I1749" s="23"/>
    </row>
    <row r="1750" spans="2:9" x14ac:dyDescent="0.2">
      <c r="B1750" s="27">
        <f>BETA!P1750</f>
        <v>6.2163443398293935E-4</v>
      </c>
      <c r="C1750" s="29">
        <f>BETA!R1750</f>
        <v>-5.5701323571453283E-3</v>
      </c>
      <c r="D1750" s="23"/>
      <c r="E1750" s="23"/>
      <c r="F1750" s="23"/>
      <c r="G1750" s="23"/>
      <c r="H1750" s="23"/>
      <c r="I1750" s="23"/>
    </row>
    <row r="1751" spans="2:9" x14ac:dyDescent="0.2">
      <c r="B1751" s="27">
        <f>BETA!P1751</f>
        <v>1.8048032246080334E-3</v>
      </c>
      <c r="C1751" s="29">
        <f>BETA!R1751</f>
        <v>-1.2231557454355906E-2</v>
      </c>
      <c r="D1751" s="23"/>
      <c r="E1751" s="23"/>
      <c r="F1751" s="23"/>
      <c r="G1751" s="23"/>
      <c r="H1751" s="23"/>
      <c r="I1751" s="23"/>
    </row>
    <row r="1752" spans="2:9" x14ac:dyDescent="0.2">
      <c r="B1752" s="27">
        <f>BETA!P1752</f>
        <v>-1.8172289530089751E-2</v>
      </c>
      <c r="C1752" s="29">
        <f>BETA!R1752</f>
        <v>-2.6798603787737511E-2</v>
      </c>
      <c r="D1752" s="23"/>
      <c r="E1752" s="23"/>
      <c r="F1752" s="23"/>
      <c r="G1752" s="23"/>
      <c r="H1752" s="23"/>
      <c r="I1752" s="23"/>
    </row>
    <row r="1753" spans="2:9" x14ac:dyDescent="0.2">
      <c r="B1753" s="27">
        <f>BETA!P1753</f>
        <v>1.3330592980126369E-3</v>
      </c>
      <c r="C1753" s="29">
        <f>BETA!R1753</f>
        <v>1.4415580764029077E-2</v>
      </c>
      <c r="D1753" s="23"/>
      <c r="E1753" s="23"/>
      <c r="F1753" s="23"/>
      <c r="G1753" s="23"/>
      <c r="H1753" s="23"/>
      <c r="I1753" s="23"/>
    </row>
    <row r="1754" spans="2:9" x14ac:dyDescent="0.2">
      <c r="B1754" s="27">
        <f>BETA!P1754</f>
        <v>-9.5950613713088467E-3</v>
      </c>
      <c r="C1754" s="29">
        <f>BETA!R1754</f>
        <v>-3.5127401572545007E-2</v>
      </c>
      <c r="D1754" s="23"/>
      <c r="E1754" s="23"/>
      <c r="F1754" s="23"/>
      <c r="G1754" s="23"/>
      <c r="H1754" s="23"/>
      <c r="I1754" s="23"/>
    </row>
    <row r="1755" spans="2:9" x14ac:dyDescent="0.2">
      <c r="B1755" s="27">
        <f>BETA!P1755</f>
        <v>8.5639938101434911E-3</v>
      </c>
      <c r="C1755" s="29">
        <f>BETA!R1755</f>
        <v>2.8708460613853723E-2</v>
      </c>
      <c r="D1755" s="23"/>
      <c r="E1755" s="23"/>
      <c r="F1755" s="23"/>
      <c r="G1755" s="23"/>
      <c r="H1755" s="23"/>
      <c r="I1755" s="23"/>
    </row>
    <row r="1756" spans="2:9" x14ac:dyDescent="0.2">
      <c r="B1756" s="27">
        <f>BETA!P1756</f>
        <v>1.2811225205380722E-2</v>
      </c>
      <c r="C1756" s="29">
        <f>BETA!R1756</f>
        <v>2.7742420885129022E-2</v>
      </c>
      <c r="D1756" s="23"/>
      <c r="E1756" s="23"/>
      <c r="F1756" s="23"/>
      <c r="G1756" s="23"/>
      <c r="H1756" s="23"/>
      <c r="I1756" s="23"/>
    </row>
    <row r="1757" spans="2:9" x14ac:dyDescent="0.2">
      <c r="B1757" s="27">
        <f>BETA!P1757</f>
        <v>8.8551553562000538E-3</v>
      </c>
      <c r="C1757" s="29">
        <f>BETA!R1757</f>
        <v>5.2605743541584314E-3</v>
      </c>
      <c r="D1757" s="23"/>
      <c r="E1757" s="23"/>
      <c r="F1757" s="23"/>
      <c r="G1757" s="23"/>
      <c r="H1757" s="23"/>
      <c r="I1757" s="23"/>
    </row>
    <row r="1758" spans="2:9" x14ac:dyDescent="0.2">
      <c r="B1758" s="27">
        <f>BETA!P1758</f>
        <v>4.0187077633601197E-3</v>
      </c>
      <c r="C1758" s="29">
        <f>BETA!R1758</f>
        <v>2.6853765033712469E-2</v>
      </c>
      <c r="D1758" s="23"/>
      <c r="E1758" s="23"/>
      <c r="F1758" s="23"/>
      <c r="G1758" s="23"/>
      <c r="H1758" s="23"/>
      <c r="I1758" s="23"/>
    </row>
    <row r="1759" spans="2:9" x14ac:dyDescent="0.2">
      <c r="B1759" s="27">
        <f>BETA!P1759</f>
        <v>4.7380500521520584E-3</v>
      </c>
      <c r="C1759" s="29">
        <f>BETA!R1759</f>
        <v>2.801568180847374E-2</v>
      </c>
      <c r="D1759" s="23"/>
      <c r="E1759" s="23"/>
      <c r="F1759" s="23"/>
      <c r="G1759" s="23"/>
      <c r="H1759" s="23"/>
      <c r="I1759" s="23"/>
    </row>
    <row r="1760" spans="2:9" x14ac:dyDescent="0.2">
      <c r="B1760" s="27">
        <f>BETA!P1760</f>
        <v>2.8887041192023951E-3</v>
      </c>
      <c r="C1760" s="29">
        <f>BETA!R1760</f>
        <v>1.5095788822570512E-2</v>
      </c>
      <c r="D1760" s="23"/>
      <c r="E1760" s="23"/>
      <c r="F1760" s="23"/>
      <c r="G1760" s="23"/>
      <c r="H1760" s="23"/>
      <c r="I1760" s="23"/>
    </row>
    <row r="1761" spans="2:9" x14ac:dyDescent="0.2">
      <c r="B1761" s="27">
        <f>BETA!P1761</f>
        <v>-8.8529312858254897E-3</v>
      </c>
      <c r="C1761" s="29">
        <f>BETA!R1761</f>
        <v>-1.3235034680469895E-2</v>
      </c>
      <c r="D1761" s="23"/>
      <c r="E1761" s="23"/>
      <c r="F1761" s="23"/>
      <c r="G1761" s="23"/>
      <c r="H1761" s="23"/>
      <c r="I1761" s="23"/>
    </row>
    <row r="1762" spans="2:9" x14ac:dyDescent="0.2">
      <c r="B1762" s="27">
        <f>BETA!P1762</f>
        <v>-9.4951321548864872E-3</v>
      </c>
      <c r="C1762" s="29">
        <f>BETA!R1762</f>
        <v>-1.3726623263717423E-2</v>
      </c>
      <c r="D1762" s="23"/>
      <c r="E1762" s="23"/>
      <c r="F1762" s="23"/>
      <c r="G1762" s="23"/>
      <c r="H1762" s="23"/>
      <c r="I1762" s="23"/>
    </row>
    <row r="1763" spans="2:9" x14ac:dyDescent="0.2">
      <c r="B1763" s="27">
        <f>BETA!P1763</f>
        <v>7.4958223760423885E-4</v>
      </c>
      <c r="C1763" s="29">
        <f>BETA!R1763</f>
        <v>2.6664591126193235E-3</v>
      </c>
      <c r="D1763" s="23"/>
      <c r="E1763" s="23"/>
      <c r="F1763" s="23"/>
      <c r="G1763" s="23"/>
      <c r="H1763" s="23"/>
      <c r="I1763" s="23"/>
    </row>
    <row r="1764" spans="2:9" x14ac:dyDescent="0.2">
      <c r="B1764" s="27">
        <f>BETA!P1764</f>
        <v>-4.1827815728597744E-3</v>
      </c>
      <c r="C1764" s="29">
        <f>BETA!R1764</f>
        <v>-6.1277589811565784E-3</v>
      </c>
      <c r="D1764" s="23"/>
      <c r="E1764" s="23"/>
      <c r="F1764" s="23"/>
      <c r="G1764" s="23"/>
      <c r="H1764" s="23"/>
      <c r="I1764" s="23"/>
    </row>
    <row r="1765" spans="2:9" x14ac:dyDescent="0.2">
      <c r="B1765" s="27">
        <f>BETA!P1765</f>
        <v>2.1064573037711753E-3</v>
      </c>
      <c r="C1765" s="29">
        <f>BETA!R1765</f>
        <v>7.8493338644550405E-3</v>
      </c>
      <c r="D1765" s="23"/>
      <c r="E1765" s="23"/>
      <c r="F1765" s="23"/>
      <c r="G1765" s="23"/>
      <c r="H1765" s="23"/>
      <c r="I1765" s="23"/>
    </row>
    <row r="1766" spans="2:9" x14ac:dyDescent="0.2">
      <c r="B1766" s="27">
        <f>BETA!P1766</f>
        <v>6.9661279598695214E-3</v>
      </c>
      <c r="C1766" s="29">
        <f>BETA!R1766</f>
        <v>4.0574337811053792E-3</v>
      </c>
      <c r="D1766" s="23"/>
      <c r="E1766" s="23"/>
      <c r="F1766" s="23"/>
      <c r="G1766" s="23"/>
      <c r="H1766" s="23"/>
      <c r="I1766" s="23"/>
    </row>
    <row r="1767" spans="2:9" x14ac:dyDescent="0.2">
      <c r="B1767" s="27">
        <f>BETA!P1767</f>
        <v>8.3946453803354932E-3</v>
      </c>
      <c r="C1767" s="29">
        <f>BETA!R1767</f>
        <v>2.3396480469527657E-2</v>
      </c>
      <c r="D1767" s="23"/>
      <c r="E1767" s="23"/>
      <c r="F1767" s="23"/>
      <c r="G1767" s="23"/>
      <c r="H1767" s="23"/>
      <c r="I1767" s="23"/>
    </row>
    <row r="1768" spans="2:9" x14ac:dyDescent="0.2">
      <c r="B1768" s="27">
        <f>BETA!P1768</f>
        <v>-4.1347883458377772E-3</v>
      </c>
      <c r="C1768" s="29">
        <f>BETA!R1768</f>
        <v>-2.9959004021620869E-2</v>
      </c>
      <c r="D1768" s="23"/>
      <c r="E1768" s="23"/>
      <c r="F1768" s="23"/>
      <c r="G1768" s="23"/>
      <c r="H1768" s="23"/>
      <c r="I1768" s="23"/>
    </row>
    <row r="1769" spans="2:9" x14ac:dyDescent="0.2">
      <c r="B1769" s="27">
        <f>BETA!P1769</f>
        <v>4.222254529280464E-3</v>
      </c>
      <c r="C1769" s="29">
        <f>BETA!R1769</f>
        <v>2.2629607948938993E-2</v>
      </c>
      <c r="D1769" s="23"/>
      <c r="E1769" s="23"/>
      <c r="F1769" s="23"/>
      <c r="G1769" s="23"/>
      <c r="H1769" s="23"/>
      <c r="I1769" s="23"/>
    </row>
    <row r="1770" spans="2:9" x14ac:dyDescent="0.2">
      <c r="B1770" s="27">
        <f>BETA!P1770</f>
        <v>-8.6291346696060651E-3</v>
      </c>
      <c r="C1770" s="29">
        <f>BETA!R1770</f>
        <v>1.5313938674282647E-3</v>
      </c>
      <c r="D1770" s="23"/>
      <c r="E1770" s="23"/>
      <c r="F1770" s="23"/>
      <c r="G1770" s="23"/>
      <c r="H1770" s="23"/>
      <c r="I1770" s="23"/>
    </row>
    <row r="1771" spans="2:9" x14ac:dyDescent="0.2">
      <c r="B1771" s="27">
        <f>BETA!P1771</f>
        <v>1.1909127329864882E-2</v>
      </c>
      <c r="C1771" s="29">
        <f>BETA!R1771</f>
        <v>2.1496437799546637E-2</v>
      </c>
      <c r="D1771" s="23"/>
      <c r="E1771" s="23"/>
      <c r="F1771" s="23"/>
      <c r="G1771" s="23"/>
      <c r="H1771" s="23"/>
      <c r="I1771" s="23"/>
    </row>
    <row r="1772" spans="2:9" x14ac:dyDescent="0.2">
      <c r="B1772" s="27">
        <f>BETA!P1772</f>
        <v>-9.6488317831726709E-3</v>
      </c>
      <c r="C1772" s="29">
        <f>BETA!R1772</f>
        <v>-3.9015655734476432E-3</v>
      </c>
      <c r="D1772" s="23"/>
      <c r="E1772" s="23"/>
      <c r="F1772" s="23"/>
      <c r="G1772" s="23"/>
      <c r="H1772" s="23"/>
      <c r="I1772" s="23"/>
    </row>
    <row r="1773" spans="2:9" x14ac:dyDescent="0.2">
      <c r="B1773" s="27">
        <f>BETA!P1773</f>
        <v>3.316705992260686E-3</v>
      </c>
      <c r="C1773" s="29">
        <f>BETA!R1773</f>
        <v>-5.5786047426831424E-3</v>
      </c>
      <c r="D1773" s="23"/>
      <c r="E1773" s="23"/>
      <c r="F1773" s="23"/>
      <c r="G1773" s="23"/>
      <c r="H1773" s="23"/>
      <c r="I1773" s="23"/>
    </row>
    <row r="1774" spans="2:9" x14ac:dyDescent="0.2">
      <c r="B1774" s="27">
        <f>BETA!P1774</f>
        <v>1.6278670381023291E-2</v>
      </c>
      <c r="C1774" s="29">
        <f>BETA!R1774</f>
        <v>-3.0284699100617536E-3</v>
      </c>
      <c r="D1774" s="23"/>
      <c r="E1774" s="23"/>
      <c r="F1774" s="23"/>
      <c r="G1774" s="23"/>
      <c r="H1774" s="23"/>
      <c r="I1774" s="23"/>
    </row>
    <row r="1775" spans="2:9" x14ac:dyDescent="0.2">
      <c r="B1775" s="27">
        <f>BETA!P1775</f>
        <v>8.8677941062403481E-3</v>
      </c>
      <c r="C1775" s="29">
        <f>BETA!R1775</f>
        <v>1.6245844665579375E-2</v>
      </c>
      <c r="D1775" s="23"/>
      <c r="E1775" s="23"/>
      <c r="F1775" s="23"/>
      <c r="G1775" s="23"/>
      <c r="H1775" s="23"/>
      <c r="I1775" s="23"/>
    </row>
    <row r="1776" spans="2:9" x14ac:dyDescent="0.2">
      <c r="B1776" s="27">
        <f>BETA!P1776</f>
        <v>2.3669405550196906E-2</v>
      </c>
      <c r="C1776" s="29">
        <f>BETA!R1776</f>
        <v>3.258764799884413E-2</v>
      </c>
      <c r="D1776" s="23"/>
      <c r="E1776" s="23"/>
      <c r="F1776" s="23"/>
      <c r="G1776" s="23"/>
      <c r="H1776" s="23"/>
      <c r="I1776" s="23"/>
    </row>
    <row r="1777" spans="2:9" x14ac:dyDescent="0.2">
      <c r="B1777" s="27">
        <f>BETA!P1777</f>
        <v>1.624005806640992E-3</v>
      </c>
      <c r="C1777" s="29">
        <f>BETA!R1777</f>
        <v>1.9309761099372252E-2</v>
      </c>
      <c r="D1777" s="23"/>
      <c r="E1777" s="23"/>
      <c r="F1777" s="23"/>
      <c r="G1777" s="23"/>
      <c r="H1777" s="23"/>
      <c r="I1777" s="23"/>
    </row>
    <row r="1778" spans="2:9" x14ac:dyDescent="0.2">
      <c r="B1778" s="27">
        <f>BETA!P1778</f>
        <v>1.9086448267168533E-3</v>
      </c>
      <c r="C1778" s="29">
        <f>BETA!R1778</f>
        <v>8.4961772315557014E-4</v>
      </c>
      <c r="D1778" s="23"/>
      <c r="E1778" s="23"/>
      <c r="F1778" s="23"/>
      <c r="G1778" s="23"/>
      <c r="H1778" s="23"/>
      <c r="I1778" s="23"/>
    </row>
    <row r="1779" spans="2:9" x14ac:dyDescent="0.2">
      <c r="B1779" s="27">
        <f>BETA!P1779</f>
        <v>6.9007580290919527E-3</v>
      </c>
      <c r="C1779" s="29">
        <f>BETA!R1779</f>
        <v>1.2378832989755935E-2</v>
      </c>
      <c r="D1779" s="23"/>
      <c r="E1779" s="23"/>
      <c r="F1779" s="23"/>
      <c r="G1779" s="23"/>
      <c r="H1779" s="23"/>
      <c r="I1779" s="23"/>
    </row>
    <row r="1780" spans="2:9" x14ac:dyDescent="0.2">
      <c r="B1780" s="27">
        <f>BETA!P1780</f>
        <v>-6.4371333442459324E-3</v>
      </c>
      <c r="C1780" s="29">
        <f>BETA!R1780</f>
        <v>8.7689336340759129E-3</v>
      </c>
      <c r="D1780" s="23"/>
      <c r="E1780" s="23"/>
      <c r="F1780" s="23"/>
      <c r="G1780" s="23"/>
      <c r="H1780" s="23"/>
      <c r="I1780" s="23"/>
    </row>
    <row r="1781" spans="2:9" x14ac:dyDescent="0.2">
      <c r="B1781" s="27">
        <f>BETA!P1781</f>
        <v>3.0798195508837606E-3</v>
      </c>
      <c r="C1781" s="29">
        <f>BETA!R1781</f>
        <v>-2.2564197455545231E-2</v>
      </c>
      <c r="D1781" s="23"/>
      <c r="E1781" s="23"/>
      <c r="F1781" s="23"/>
      <c r="G1781" s="23"/>
      <c r="H1781" s="23"/>
      <c r="I1781" s="23"/>
    </row>
    <row r="1782" spans="2:9" x14ac:dyDescent="0.2">
      <c r="B1782" s="27">
        <f>BETA!P1782</f>
        <v>-5.9915671731756894E-4</v>
      </c>
      <c r="C1782" s="29">
        <f>BETA!R1782</f>
        <v>2.671300716810825E-2</v>
      </c>
      <c r="D1782" s="23"/>
      <c r="E1782" s="23"/>
      <c r="F1782" s="23"/>
      <c r="G1782" s="23"/>
      <c r="H1782" s="23"/>
      <c r="I1782" s="23"/>
    </row>
    <row r="1783" spans="2:9" x14ac:dyDescent="0.2">
      <c r="B1783" s="27">
        <f>BETA!P1783</f>
        <v>-9.5074264910142391E-3</v>
      </c>
      <c r="C1783" s="29">
        <f>BETA!R1783</f>
        <v>-3.0262886650311949E-2</v>
      </c>
      <c r="D1783" s="23"/>
      <c r="E1783" s="23"/>
      <c r="F1783" s="23"/>
      <c r="G1783" s="23"/>
      <c r="H1783" s="23"/>
      <c r="I1783" s="23"/>
    </row>
    <row r="1784" spans="2:9" x14ac:dyDescent="0.2">
      <c r="B1784" s="27">
        <f>BETA!P1784</f>
        <v>-8.0334647957496612E-3</v>
      </c>
      <c r="C1784" s="29">
        <f>BETA!R1784</f>
        <v>5.9566195127688766E-3</v>
      </c>
      <c r="D1784" s="23"/>
      <c r="E1784" s="23"/>
      <c r="F1784" s="23"/>
      <c r="G1784" s="23"/>
      <c r="H1784" s="23"/>
      <c r="I1784" s="23"/>
    </row>
    <row r="1785" spans="2:9" x14ac:dyDescent="0.2">
      <c r="B1785" s="27">
        <f>BETA!P1785</f>
        <v>-7.1014389207023553E-3</v>
      </c>
      <c r="C1785" s="29">
        <f>BETA!R1785</f>
        <v>-2.1294123639454095E-2</v>
      </c>
      <c r="D1785" s="23"/>
      <c r="E1785" s="23"/>
      <c r="F1785" s="23"/>
      <c r="G1785" s="23"/>
      <c r="H1785" s="23"/>
      <c r="I1785" s="23"/>
    </row>
    <row r="1786" spans="2:9" x14ac:dyDescent="0.2">
      <c r="B1786" s="27">
        <f>BETA!P1786</f>
        <v>-5.0743539809327649E-3</v>
      </c>
      <c r="C1786" s="29">
        <f>BETA!R1786</f>
        <v>-8.413162475953943E-3</v>
      </c>
      <c r="D1786" s="23"/>
      <c r="E1786" s="23"/>
      <c r="F1786" s="23"/>
      <c r="G1786" s="23"/>
      <c r="H1786" s="23"/>
      <c r="I1786" s="23"/>
    </row>
    <row r="1787" spans="2:9" x14ac:dyDescent="0.2">
      <c r="B1787" s="27">
        <f>BETA!P1787</f>
        <v>-8.8979035613560836E-3</v>
      </c>
      <c r="C1787" s="29">
        <f>BETA!R1787</f>
        <v>-2.7018695285369501E-2</v>
      </c>
      <c r="D1787" s="23"/>
      <c r="E1787" s="23"/>
      <c r="F1787" s="23"/>
      <c r="G1787" s="23"/>
      <c r="H1787" s="23"/>
      <c r="I1787" s="23"/>
    </row>
    <row r="1788" spans="2:9" x14ac:dyDescent="0.2">
      <c r="B1788" s="27">
        <f>BETA!P1788</f>
        <v>2.0817491676511026E-3</v>
      </c>
      <c r="C1788" s="29">
        <f>BETA!R1788</f>
        <v>-1.4471159980392313E-2</v>
      </c>
      <c r="D1788" s="23"/>
      <c r="E1788" s="23"/>
      <c r="F1788" s="23"/>
      <c r="G1788" s="23"/>
      <c r="H1788" s="23"/>
      <c r="I1788" s="23"/>
    </row>
    <row r="1789" spans="2:9" x14ac:dyDescent="0.2">
      <c r="B1789" s="27">
        <f>BETA!P1789</f>
        <v>-7.2331775020795528E-3</v>
      </c>
      <c r="C1789" s="29">
        <f>BETA!R1789</f>
        <v>-3.5861648106848221E-2</v>
      </c>
      <c r="D1789" s="23"/>
      <c r="E1789" s="23"/>
      <c r="F1789" s="23"/>
      <c r="G1789" s="23"/>
      <c r="H1789" s="23"/>
      <c r="I1789" s="23"/>
    </row>
    <row r="1790" spans="2:9" x14ac:dyDescent="0.2">
      <c r="B1790" s="27">
        <f>BETA!P1790</f>
        <v>-2.5732373349800137E-3</v>
      </c>
      <c r="C1790" s="29">
        <f>BETA!R1790</f>
        <v>-2.6149449150819671E-2</v>
      </c>
      <c r="D1790" s="23"/>
      <c r="E1790" s="23"/>
      <c r="F1790" s="23"/>
      <c r="G1790" s="23"/>
      <c r="H1790" s="23"/>
      <c r="I1790" s="23"/>
    </row>
    <row r="1791" spans="2:9" x14ac:dyDescent="0.2">
      <c r="B1791" s="27">
        <f>BETA!P1791</f>
        <v>-2.0430385413620425E-3</v>
      </c>
      <c r="C1791" s="29">
        <f>BETA!R1791</f>
        <v>8.0450956848316588E-3</v>
      </c>
      <c r="D1791" s="23"/>
      <c r="E1791" s="23"/>
      <c r="F1791" s="23"/>
      <c r="G1791" s="23"/>
      <c r="H1791" s="23"/>
      <c r="I1791" s="23"/>
    </row>
    <row r="1792" spans="2:9" x14ac:dyDescent="0.2">
      <c r="B1792" s="27">
        <f>BETA!P1792</f>
        <v>2.9386032496040609E-4</v>
      </c>
      <c r="C1792" s="29">
        <f>BETA!R1792</f>
        <v>1.9212301778938723E-3</v>
      </c>
      <c r="D1792" s="23"/>
      <c r="E1792" s="23"/>
      <c r="F1792" s="23"/>
      <c r="G1792" s="23"/>
      <c r="H1792" s="23"/>
      <c r="I1792" s="23"/>
    </row>
    <row r="1793" spans="2:9" x14ac:dyDescent="0.2">
      <c r="B1793" s="27">
        <f>BETA!P1793</f>
        <v>-2.6280620475366803E-3</v>
      </c>
      <c r="C1793" s="29">
        <f>BETA!R1793</f>
        <v>4.946160861579652E-3</v>
      </c>
      <c r="D1793" s="23"/>
      <c r="E1793" s="23"/>
      <c r="F1793" s="23"/>
      <c r="G1793" s="23"/>
      <c r="H1793" s="23"/>
      <c r="I1793" s="23"/>
    </row>
    <row r="1794" spans="2:9" x14ac:dyDescent="0.2">
      <c r="B1794" s="27">
        <f>BETA!P1794</f>
        <v>-5.8079204941022169E-3</v>
      </c>
      <c r="C1794" s="29">
        <f>BETA!R1794</f>
        <v>-3.9869281741195493E-3</v>
      </c>
      <c r="D1794" s="23"/>
      <c r="E1794" s="23"/>
      <c r="F1794" s="23"/>
      <c r="G1794" s="23"/>
      <c r="H1794" s="23"/>
      <c r="I1794" s="23"/>
    </row>
    <row r="1795" spans="2:9" x14ac:dyDescent="0.2">
      <c r="B1795" s="27">
        <f>BETA!P1795</f>
        <v>-5.4081330530619687E-3</v>
      </c>
      <c r="C1795" s="29">
        <f>BETA!R1795</f>
        <v>5.7361533955248151E-3</v>
      </c>
      <c r="D1795" s="23"/>
      <c r="E1795" s="23"/>
      <c r="F1795" s="23"/>
      <c r="G1795" s="23"/>
      <c r="H1795" s="23"/>
      <c r="I1795" s="23"/>
    </row>
    <row r="1796" spans="2:9" x14ac:dyDescent="0.2">
      <c r="B1796" s="27">
        <f>BETA!P1796</f>
        <v>-5.2022592121055066E-3</v>
      </c>
      <c r="C1796" s="29">
        <f>BETA!R1796</f>
        <v>9.5283475527184578E-4</v>
      </c>
      <c r="D1796" s="23"/>
      <c r="E1796" s="23"/>
      <c r="F1796" s="23"/>
      <c r="G1796" s="23"/>
      <c r="H1796" s="23"/>
      <c r="I1796" s="23"/>
    </row>
    <row r="1797" spans="2:9" x14ac:dyDescent="0.2">
      <c r="B1797" s="27">
        <f>BETA!P1797</f>
        <v>5.5853329665460935E-4</v>
      </c>
      <c r="C1797" s="29">
        <f>BETA!R1797</f>
        <v>-1.6968551846475981E-2</v>
      </c>
      <c r="D1797" s="23"/>
      <c r="E1797" s="23"/>
      <c r="F1797" s="23"/>
      <c r="G1797" s="23"/>
      <c r="H1797" s="23"/>
      <c r="I1797" s="23"/>
    </row>
    <row r="1798" spans="2:9" x14ac:dyDescent="0.2">
      <c r="B1798" s="27">
        <f>BETA!P1798</f>
        <v>1.4491679927390405E-5</v>
      </c>
      <c r="C1798" s="29">
        <f>BETA!R1798</f>
        <v>1.9354844751774886E-3</v>
      </c>
      <c r="D1798" s="23"/>
      <c r="E1798" s="23"/>
      <c r="F1798" s="23"/>
      <c r="G1798" s="23"/>
      <c r="H1798" s="23"/>
      <c r="I1798" s="23"/>
    </row>
    <row r="1799" spans="2:9" x14ac:dyDescent="0.2">
      <c r="B1799" s="27">
        <f>BETA!P1799</f>
        <v>7.1926495573680178E-3</v>
      </c>
      <c r="C1799" s="29">
        <f>BETA!R1799</f>
        <v>1.1853414453918855E-2</v>
      </c>
      <c r="D1799" s="23"/>
      <c r="E1799" s="23"/>
      <c r="F1799" s="23"/>
      <c r="G1799" s="23"/>
      <c r="H1799" s="23"/>
      <c r="I1799" s="23"/>
    </row>
    <row r="1800" spans="2:9" x14ac:dyDescent="0.2">
      <c r="B1800" s="27">
        <f>BETA!P1800</f>
        <v>-6.1498001194114594E-3</v>
      </c>
      <c r="C1800" s="29">
        <f>BETA!R1800</f>
        <v>4.1315806427618205E-3</v>
      </c>
      <c r="D1800" s="23"/>
      <c r="E1800" s="23"/>
      <c r="F1800" s="23"/>
      <c r="G1800" s="23"/>
      <c r="H1800" s="23"/>
      <c r="I1800" s="23"/>
    </row>
    <row r="1801" spans="2:9" x14ac:dyDescent="0.2">
      <c r="B1801" s="27">
        <f>BETA!P1801</f>
        <v>1.8825315654806775E-3</v>
      </c>
      <c r="C1801" s="29">
        <f>BETA!R1801</f>
        <v>-7.9605578798591422E-3</v>
      </c>
      <c r="D1801" s="23"/>
      <c r="E1801" s="23"/>
      <c r="F1801" s="23"/>
      <c r="G1801" s="23"/>
      <c r="H1801" s="23"/>
      <c r="I1801" s="23"/>
    </row>
    <row r="1802" spans="2:9" x14ac:dyDescent="0.2">
      <c r="B1802" s="27">
        <f>BETA!P1802</f>
        <v>2.9092034613172014E-3</v>
      </c>
      <c r="C1802" s="29">
        <f>BETA!R1802</f>
        <v>1.6958961007645098E-2</v>
      </c>
      <c r="D1802" s="23"/>
      <c r="E1802" s="23"/>
      <c r="F1802" s="23"/>
      <c r="G1802" s="23"/>
      <c r="H1802" s="23"/>
      <c r="I1802" s="23"/>
    </row>
    <row r="1803" spans="2:9" x14ac:dyDescent="0.2">
      <c r="B1803" s="27">
        <f>BETA!P1803</f>
        <v>-2.069435864575113E-3</v>
      </c>
      <c r="C1803" s="29">
        <f>BETA!R1803</f>
        <v>-4.8838222318892182E-3</v>
      </c>
      <c r="D1803" s="23"/>
      <c r="E1803" s="23"/>
      <c r="F1803" s="23"/>
      <c r="G1803" s="23"/>
      <c r="H1803" s="23"/>
      <c r="I1803" s="23"/>
    </row>
    <row r="1804" spans="2:9" x14ac:dyDescent="0.2">
      <c r="B1804" s="27">
        <f>BETA!P1804</f>
        <v>-5.4366248119086863E-3</v>
      </c>
      <c r="C1804" s="29">
        <f>BETA!R1804</f>
        <v>-3.6389566300934519E-3</v>
      </c>
      <c r="D1804" s="23"/>
      <c r="E1804" s="23"/>
      <c r="F1804" s="23"/>
      <c r="G1804" s="23"/>
      <c r="H1804" s="23"/>
      <c r="I1804" s="23"/>
    </row>
    <row r="1805" spans="2:9" x14ac:dyDescent="0.2">
      <c r="B1805" s="27">
        <f>BETA!P1805</f>
        <v>6.2487360189177467E-4</v>
      </c>
      <c r="C1805" s="29">
        <f>BETA!R1805</f>
        <v>1.1089110047232213E-3</v>
      </c>
      <c r="D1805" s="23"/>
      <c r="E1805" s="23"/>
      <c r="F1805" s="23"/>
      <c r="G1805" s="23"/>
      <c r="H1805" s="23"/>
      <c r="I1805" s="23"/>
    </row>
    <row r="1806" spans="2:9" x14ac:dyDescent="0.2">
      <c r="B1806" s="27">
        <f>BETA!P1806</f>
        <v>1.7558467151701652E-3</v>
      </c>
      <c r="C1806" s="29">
        <f>BETA!R1806</f>
        <v>-6.6719866249092766E-3</v>
      </c>
      <c r="D1806" s="23"/>
      <c r="E1806" s="23"/>
      <c r="F1806" s="23"/>
      <c r="G1806" s="23"/>
      <c r="H1806" s="23"/>
      <c r="I1806" s="23"/>
    </row>
    <row r="1807" spans="2:9" x14ac:dyDescent="0.2">
      <c r="B1807" s="27">
        <f>BETA!P1807</f>
        <v>-6.9711286808413894E-3</v>
      </c>
      <c r="C1807" s="29">
        <f>BETA!R1807</f>
        <v>-1.5419515272096448E-2</v>
      </c>
      <c r="D1807" s="23"/>
      <c r="E1807" s="23"/>
      <c r="F1807" s="23"/>
      <c r="G1807" s="23"/>
      <c r="H1807" s="23"/>
      <c r="I1807" s="23"/>
    </row>
    <row r="1808" spans="2:9" x14ac:dyDescent="0.2">
      <c r="B1808" s="27">
        <f>BETA!P1808</f>
        <v>-4.1366113979643543E-3</v>
      </c>
      <c r="C1808" s="29">
        <f>BETA!R1808</f>
        <v>-1.8789867406796272E-2</v>
      </c>
      <c r="D1808" s="23"/>
      <c r="E1808" s="23"/>
      <c r="F1808" s="23"/>
      <c r="G1808" s="23"/>
      <c r="H1808" s="23"/>
      <c r="I1808" s="23"/>
    </row>
    <row r="1809" spans="2:9" x14ac:dyDescent="0.2">
      <c r="B1809" s="27">
        <f>BETA!P1809</f>
        <v>-6.483940265094126E-3</v>
      </c>
      <c r="C1809" s="29">
        <f>BETA!R1809</f>
        <v>3.9506224221939751E-3</v>
      </c>
      <c r="D1809" s="23"/>
      <c r="E1809" s="23"/>
      <c r="F1809" s="23"/>
      <c r="G1809" s="23"/>
      <c r="H1809" s="23"/>
      <c r="I1809" s="23"/>
    </row>
    <row r="1810" spans="2:9" x14ac:dyDescent="0.2">
      <c r="B1810" s="27">
        <f>BETA!P1810</f>
        <v>-5.8419701428286744E-3</v>
      </c>
      <c r="C1810" s="29">
        <f>BETA!R1810</f>
        <v>-4.6105795489355126E-3</v>
      </c>
      <c r="D1810" s="23"/>
      <c r="E1810" s="23"/>
      <c r="F1810" s="23"/>
      <c r="G1810" s="23"/>
      <c r="H1810" s="23"/>
      <c r="I1810" s="23"/>
    </row>
    <row r="1811" spans="2:9" x14ac:dyDescent="0.2">
      <c r="B1811" s="27">
        <f>BETA!P1811</f>
        <v>5.2790491124615072E-3</v>
      </c>
      <c r="C1811" s="29">
        <f>BETA!R1811</f>
        <v>1.5232462240491029E-2</v>
      </c>
      <c r="D1811" s="23"/>
      <c r="E1811" s="23"/>
      <c r="F1811" s="23"/>
      <c r="G1811" s="23"/>
      <c r="H1811" s="23"/>
      <c r="I1811" s="23"/>
    </row>
    <row r="1812" spans="2:9" x14ac:dyDescent="0.2">
      <c r="B1812" s="27">
        <f>BETA!P1812</f>
        <v>6.8322727397989638E-3</v>
      </c>
      <c r="C1812" s="29">
        <f>BETA!R1812</f>
        <v>1.243857406866548E-2</v>
      </c>
      <c r="D1812" s="23"/>
      <c r="E1812" s="23"/>
      <c r="F1812" s="23"/>
      <c r="G1812" s="23"/>
      <c r="H1812" s="23"/>
      <c r="I1812" s="23"/>
    </row>
    <row r="1813" spans="2:9" x14ac:dyDescent="0.2">
      <c r="B1813" s="27">
        <f>BETA!P1813</f>
        <v>-6.1610761480224759E-3</v>
      </c>
      <c r="C1813" s="29">
        <f>BETA!R1813</f>
        <v>-2.2500813093340516E-3</v>
      </c>
      <c r="D1813" s="23"/>
      <c r="E1813" s="23"/>
      <c r="F1813" s="23"/>
      <c r="G1813" s="23"/>
      <c r="H1813" s="23"/>
      <c r="I1813" s="23"/>
    </row>
    <row r="1814" spans="2:9" x14ac:dyDescent="0.2">
      <c r="B1814" s="27">
        <f>BETA!P1814</f>
        <v>-9.0965046772462591E-3</v>
      </c>
      <c r="C1814" s="29">
        <f>BETA!R1814</f>
        <v>-1.6057436895858524E-2</v>
      </c>
      <c r="D1814" s="23"/>
      <c r="E1814" s="23"/>
      <c r="F1814" s="23"/>
      <c r="G1814" s="23"/>
      <c r="H1814" s="23"/>
      <c r="I1814" s="23"/>
    </row>
    <row r="1815" spans="2:9" x14ac:dyDescent="0.2">
      <c r="B1815" s="27">
        <f>BETA!P1815</f>
        <v>-1.0741503376733708E-2</v>
      </c>
      <c r="C1815" s="29">
        <f>BETA!R1815</f>
        <v>-2.0816875939457941E-2</v>
      </c>
      <c r="D1815" s="23"/>
      <c r="E1815" s="23"/>
      <c r="F1815" s="23"/>
      <c r="G1815" s="23"/>
      <c r="H1815" s="23"/>
      <c r="I1815" s="23"/>
    </row>
    <row r="1816" spans="2:9" x14ac:dyDescent="0.2">
      <c r="B1816" s="27">
        <f>BETA!P1816</f>
        <v>6.277121303612427E-3</v>
      </c>
      <c r="C1816" s="29">
        <f>BETA!R1816</f>
        <v>1.9016695435309948E-2</v>
      </c>
      <c r="D1816" s="23"/>
      <c r="E1816" s="23"/>
      <c r="F1816" s="23"/>
      <c r="G1816" s="23"/>
      <c r="H1816" s="23"/>
      <c r="I1816" s="23"/>
    </row>
    <row r="1817" spans="2:9" x14ac:dyDescent="0.2">
      <c r="B1817" s="27">
        <f>BETA!P1817</f>
        <v>2.0489663668215351E-3</v>
      </c>
      <c r="C1817" s="29">
        <f>BETA!R1817</f>
        <v>-3.281381123177534E-3</v>
      </c>
      <c r="D1817" s="23"/>
      <c r="E1817" s="23"/>
      <c r="F1817" s="23"/>
      <c r="G1817" s="23"/>
      <c r="H1817" s="23"/>
      <c r="I1817" s="23"/>
    </row>
    <row r="1818" spans="2:9" x14ac:dyDescent="0.2">
      <c r="B1818" s="27">
        <f>BETA!P1818</f>
        <v>-1.11958949126006E-3</v>
      </c>
      <c r="C1818" s="29">
        <f>BETA!R1818</f>
        <v>3.2813811231775813E-3</v>
      </c>
      <c r="D1818" s="23"/>
      <c r="E1818" s="23"/>
      <c r="F1818" s="23"/>
      <c r="G1818" s="23"/>
      <c r="H1818" s="23"/>
      <c r="I1818" s="23"/>
    </row>
    <row r="1819" spans="2:9" x14ac:dyDescent="0.2">
      <c r="B1819" s="27">
        <f>BETA!P1819</f>
        <v>9.590828853753031E-3</v>
      </c>
      <c r="C1819" s="29">
        <f>BETA!R1819</f>
        <v>7.5065626635633011E-3</v>
      </c>
      <c r="D1819" s="23"/>
      <c r="E1819" s="23"/>
      <c r="F1819" s="23"/>
      <c r="G1819" s="23"/>
      <c r="H1819" s="23"/>
      <c r="I1819" s="23"/>
    </row>
    <row r="1820" spans="2:9" x14ac:dyDescent="0.2">
      <c r="B1820" s="27">
        <f>BETA!P1820</f>
        <v>1.3585097856263663E-2</v>
      </c>
      <c r="C1820" s="29">
        <f>BETA!R1820</f>
        <v>2.3458659280374494E-2</v>
      </c>
      <c r="D1820" s="23"/>
      <c r="E1820" s="23"/>
      <c r="F1820" s="23"/>
      <c r="G1820" s="23"/>
      <c r="H1820" s="23"/>
      <c r="I1820" s="23"/>
    </row>
    <row r="1821" spans="2:9" x14ac:dyDescent="0.2">
      <c r="B1821" s="27">
        <f>BETA!P1821</f>
        <v>4.7098132639748644E-4</v>
      </c>
      <c r="C1821" s="29">
        <f>BETA!R1821</f>
        <v>-5.2543708181037934E-3</v>
      </c>
      <c r="D1821" s="23"/>
      <c r="E1821" s="23"/>
      <c r="F1821" s="23"/>
      <c r="G1821" s="23"/>
      <c r="H1821" s="23"/>
      <c r="I1821" s="23"/>
    </row>
    <row r="1822" spans="2:9" x14ac:dyDescent="0.2">
      <c r="B1822" s="27">
        <f>BETA!P1822</f>
        <v>3.1436092842847146E-3</v>
      </c>
      <c r="C1822" s="29">
        <f>BETA!R1822</f>
        <v>1.2059809760632532E-2</v>
      </c>
      <c r="D1822" s="23"/>
      <c r="E1822" s="23"/>
      <c r="F1822" s="23"/>
      <c r="G1822" s="23"/>
      <c r="H1822" s="23"/>
      <c r="I1822" s="23"/>
    </row>
    <row r="1823" spans="2:9" x14ac:dyDescent="0.2">
      <c r="B1823" s="27">
        <f>BETA!P1823</f>
        <v>-1.341173264583775E-3</v>
      </c>
      <c r="C1823" s="29">
        <f>BETA!R1823</f>
        <v>6.3071588341234589E-4</v>
      </c>
      <c r="D1823" s="23"/>
      <c r="E1823" s="23"/>
      <c r="F1823" s="23"/>
      <c r="G1823" s="23"/>
      <c r="H1823" s="23"/>
      <c r="I1823" s="23"/>
    </row>
    <row r="1824" spans="2:9" x14ac:dyDescent="0.2">
      <c r="B1824" s="27">
        <f>BETA!P1824</f>
        <v>-2.710381677354982E-3</v>
      </c>
      <c r="C1824" s="29">
        <f>BETA!R1824</f>
        <v>7.0682772876592536E-3</v>
      </c>
      <c r="D1824" s="23"/>
      <c r="E1824" s="23"/>
      <c r="F1824" s="23"/>
      <c r="G1824" s="23"/>
      <c r="H1824" s="23"/>
      <c r="I1824" s="23"/>
    </row>
    <row r="1825" spans="2:9" x14ac:dyDescent="0.2">
      <c r="B1825" s="27">
        <f>BETA!P1825</f>
        <v>-7.9017565339950112E-4</v>
      </c>
      <c r="C1825" s="29">
        <f>BETA!R1825</f>
        <v>-1.7231930323403832E-3</v>
      </c>
      <c r="D1825" s="23"/>
      <c r="E1825" s="23"/>
      <c r="F1825" s="23"/>
      <c r="G1825" s="23"/>
      <c r="H1825" s="23"/>
      <c r="I1825" s="23"/>
    </row>
    <row r="1826" spans="2:9" x14ac:dyDescent="0.2">
      <c r="B1826" s="27">
        <f>BETA!P1826</f>
        <v>-2.4821052154075864E-3</v>
      </c>
      <c r="C1826" s="29">
        <f>BETA!R1826</f>
        <v>3.1308729394604615E-3</v>
      </c>
      <c r="D1826" s="23"/>
      <c r="E1826" s="23"/>
      <c r="F1826" s="23"/>
      <c r="G1826" s="23"/>
      <c r="H1826" s="23"/>
      <c r="I1826" s="23"/>
    </row>
    <row r="1827" spans="2:9" x14ac:dyDescent="0.2">
      <c r="B1827" s="27">
        <f>BETA!P1827</f>
        <v>-3.544381368563354E-3</v>
      </c>
      <c r="C1827" s="29">
        <f>BETA!R1827</f>
        <v>-4.2289983929749793E-3</v>
      </c>
      <c r="D1827" s="23"/>
      <c r="E1827" s="23"/>
      <c r="F1827" s="23"/>
      <c r="G1827" s="23"/>
      <c r="H1827" s="23"/>
      <c r="I1827" s="23"/>
    </row>
    <row r="1828" spans="2:9" x14ac:dyDescent="0.2">
      <c r="B1828" s="27">
        <f>BETA!P1828</f>
        <v>-5.1272288451922529E-4</v>
      </c>
      <c r="C1828" s="29">
        <f>BETA!R1828</f>
        <v>2.0353378747362396E-2</v>
      </c>
      <c r="D1828" s="23"/>
      <c r="E1828" s="23"/>
      <c r="F1828" s="23"/>
      <c r="G1828" s="23"/>
      <c r="H1828" s="23"/>
      <c r="I1828" s="23"/>
    </row>
    <row r="1829" spans="2:9" x14ac:dyDescent="0.2">
      <c r="B1829" s="27">
        <f>BETA!P1829</f>
        <v>-7.1025535443244815E-3</v>
      </c>
      <c r="C1829" s="29">
        <f>BETA!R1829</f>
        <v>-1.9098476621895448E-2</v>
      </c>
      <c r="D1829" s="23"/>
      <c r="E1829" s="23"/>
      <c r="F1829" s="23"/>
      <c r="G1829" s="23"/>
      <c r="H1829" s="23"/>
      <c r="I1829" s="23"/>
    </row>
    <row r="1830" spans="2:9" x14ac:dyDescent="0.2">
      <c r="B1830" s="27">
        <f>BETA!P1830</f>
        <v>-1.051761354718672E-2</v>
      </c>
      <c r="C1830" s="29">
        <f>BETA!R1830</f>
        <v>-1.0875668706696472E-2</v>
      </c>
      <c r="D1830" s="23"/>
      <c r="E1830" s="23"/>
      <c r="F1830" s="23"/>
      <c r="G1830" s="23"/>
      <c r="H1830" s="23"/>
      <c r="I1830" s="23"/>
    </row>
    <row r="1831" spans="2:9" x14ac:dyDescent="0.2">
      <c r="B1831" s="27">
        <f>BETA!P1831</f>
        <v>5.5228031146797654E-3</v>
      </c>
      <c r="C1831" s="29">
        <f>BETA!R1831</f>
        <v>-4.4472754366668811E-3</v>
      </c>
      <c r="D1831" s="23"/>
      <c r="E1831" s="23"/>
      <c r="F1831" s="23"/>
      <c r="G1831" s="23"/>
      <c r="H1831" s="23"/>
      <c r="I1831" s="23"/>
    </row>
    <row r="1832" spans="2:9" x14ac:dyDescent="0.2">
      <c r="B1832" s="27">
        <f>BETA!P1832</f>
        <v>2.7795213773088149E-3</v>
      </c>
      <c r="C1832" s="29">
        <f>BETA!R1832</f>
        <v>4.7744092575590367E-4</v>
      </c>
      <c r="D1832" s="23"/>
      <c r="E1832" s="23"/>
      <c r="F1832" s="23"/>
      <c r="G1832" s="23"/>
      <c r="H1832" s="23"/>
      <c r="I1832" s="23"/>
    </row>
    <row r="1833" spans="2:9" x14ac:dyDescent="0.2">
      <c r="B1833" s="27">
        <f>BETA!P1833</f>
        <v>8.4705242631955158E-3</v>
      </c>
      <c r="C1833" s="29">
        <f>BETA!R1833</f>
        <v>1.3433627541861181E-2</v>
      </c>
      <c r="D1833" s="23"/>
      <c r="E1833" s="23"/>
      <c r="F1833" s="23"/>
      <c r="G1833" s="23"/>
      <c r="H1833" s="23"/>
      <c r="I1833" s="23"/>
    </row>
    <row r="1834" spans="2:9" x14ac:dyDescent="0.2">
      <c r="B1834" s="27">
        <f>BETA!P1834</f>
        <v>-1.9118020277643602E-3</v>
      </c>
      <c r="C1834" s="29">
        <f>BETA!R1834</f>
        <v>-2.2865397564655568E-2</v>
      </c>
      <c r="D1834" s="23"/>
      <c r="E1834" s="23"/>
      <c r="F1834" s="23"/>
      <c r="G1834" s="23"/>
      <c r="H1834" s="23"/>
      <c r="I1834" s="23"/>
    </row>
    <row r="1835" spans="2:9" x14ac:dyDescent="0.2">
      <c r="B1835" s="27">
        <f>BETA!P1835</f>
        <v>-9.6645488609115764E-4</v>
      </c>
      <c r="C1835" s="29">
        <f>BETA!R1835</f>
        <v>-1.8807298835912555E-2</v>
      </c>
      <c r="D1835" s="23"/>
      <c r="E1835" s="23"/>
      <c r="F1835" s="23"/>
      <c r="G1835" s="23"/>
      <c r="H1835" s="23"/>
      <c r="I1835" s="23"/>
    </row>
    <row r="1836" spans="2:9" x14ac:dyDescent="0.2">
      <c r="B1836" s="27">
        <f>BETA!P1836</f>
        <v>4.5637857020621158E-3</v>
      </c>
      <c r="C1836" s="29">
        <f>BETA!R1836</f>
        <v>2.2494677763440538E-2</v>
      </c>
      <c r="D1836" s="23"/>
      <c r="E1836" s="23"/>
      <c r="F1836" s="23"/>
      <c r="G1836" s="23"/>
      <c r="H1836" s="23"/>
      <c r="I1836" s="23"/>
    </row>
    <row r="1837" spans="2:9" x14ac:dyDescent="0.2">
      <c r="B1837" s="27">
        <f>BETA!P1837</f>
        <v>1.0742861165757588E-2</v>
      </c>
      <c r="C1837" s="29">
        <f>BETA!R1837</f>
        <v>1.1614162846481389E-2</v>
      </c>
      <c r="D1837" s="23"/>
      <c r="E1837" s="23"/>
      <c r="F1837" s="23"/>
      <c r="G1837" s="23"/>
      <c r="H1837" s="23"/>
      <c r="I1837" s="23"/>
    </row>
    <row r="1838" spans="2:9" x14ac:dyDescent="0.2">
      <c r="B1838" s="27">
        <f>BETA!P1838</f>
        <v>-1.3536697324562962E-3</v>
      </c>
      <c r="C1838" s="29">
        <f>BETA!R1838</f>
        <v>-6.3291141353262654E-4</v>
      </c>
      <c r="D1838" s="23"/>
      <c r="E1838" s="23"/>
      <c r="F1838" s="23"/>
      <c r="G1838" s="23"/>
      <c r="H1838" s="23"/>
      <c r="I1838" s="23"/>
    </row>
    <row r="1839" spans="2:9" x14ac:dyDescent="0.2">
      <c r="B1839" s="27">
        <f>BETA!P1839</f>
        <v>-3.340533517508109E-3</v>
      </c>
      <c r="C1839" s="29">
        <f>BETA!R1839</f>
        <v>2.3713551543997412E-3</v>
      </c>
      <c r="D1839" s="23"/>
      <c r="E1839" s="23"/>
      <c r="F1839" s="23"/>
      <c r="G1839" s="23"/>
      <c r="H1839" s="23"/>
      <c r="I1839" s="23"/>
    </row>
    <row r="1840" spans="2:9" x14ac:dyDescent="0.2">
      <c r="B1840" s="27">
        <f>BETA!P1840</f>
        <v>8.0537728386971628E-4</v>
      </c>
      <c r="C1840" s="29">
        <f>BETA!R1840</f>
        <v>-1.0316733040518836E-2</v>
      </c>
      <c r="D1840" s="23"/>
      <c r="E1840" s="23"/>
      <c r="F1840" s="23"/>
      <c r="G1840" s="23"/>
      <c r="H1840" s="23"/>
      <c r="I1840" s="23"/>
    </row>
    <row r="1841" spans="2:9" x14ac:dyDescent="0.2">
      <c r="B1841" s="27">
        <f>BETA!P1841</f>
        <v>-1.1588822983369508E-2</v>
      </c>
      <c r="C1841" s="29">
        <f>BETA!R1841</f>
        <v>-4.3364577475598881E-2</v>
      </c>
      <c r="D1841" s="23"/>
      <c r="E1841" s="23"/>
      <c r="F1841" s="23"/>
      <c r="G1841" s="23"/>
      <c r="H1841" s="23"/>
      <c r="I1841" s="23"/>
    </row>
    <row r="1842" spans="2:9" x14ac:dyDescent="0.2">
      <c r="B1842" s="27">
        <f>BETA!P1842</f>
        <v>1.5953844046137395E-3</v>
      </c>
      <c r="C1842" s="29">
        <f>BETA!R1842</f>
        <v>1.4983770388496478E-3</v>
      </c>
      <c r="D1842" s="23"/>
      <c r="E1842" s="23"/>
      <c r="F1842" s="23"/>
      <c r="G1842" s="23"/>
      <c r="H1842" s="23"/>
      <c r="I1842" s="23"/>
    </row>
    <row r="1843" spans="2:9" x14ac:dyDescent="0.2">
      <c r="B1843" s="27">
        <f>BETA!P1843</f>
        <v>-3.2801732666613609E-3</v>
      </c>
      <c r="C1843" s="29">
        <f>BETA!R1843</f>
        <v>1.9943500045588808E-3</v>
      </c>
      <c r="D1843" s="23"/>
      <c r="E1843" s="23"/>
      <c r="F1843" s="23"/>
      <c r="G1843" s="23"/>
      <c r="H1843" s="23"/>
      <c r="I1843" s="23"/>
    </row>
    <row r="1844" spans="2:9" x14ac:dyDescent="0.2">
      <c r="B1844" s="27">
        <f>BETA!P1844</f>
        <v>-3.043540907312945E-4</v>
      </c>
      <c r="C1844" s="29">
        <f>BETA!R1844</f>
        <v>-6.3291350516475123E-3</v>
      </c>
      <c r="D1844" s="23"/>
      <c r="E1844" s="23"/>
      <c r="F1844" s="23"/>
      <c r="G1844" s="23"/>
      <c r="H1844" s="23"/>
      <c r="I1844" s="23"/>
    </row>
    <row r="1845" spans="2:9" x14ac:dyDescent="0.2">
      <c r="B1845" s="27">
        <f>BETA!P1845</f>
        <v>-3.1615250651847756E-3</v>
      </c>
      <c r="C1845" s="29">
        <f>BETA!R1845</f>
        <v>2.1324884458706173E-2</v>
      </c>
      <c r="D1845" s="23"/>
      <c r="E1845" s="23"/>
      <c r="F1845" s="23"/>
      <c r="G1845" s="23"/>
      <c r="H1845" s="23"/>
      <c r="I1845" s="23"/>
    </row>
    <row r="1846" spans="2:9" x14ac:dyDescent="0.2">
      <c r="B1846" s="27">
        <f>BETA!P1846</f>
        <v>-1.3257195246146576E-2</v>
      </c>
      <c r="C1846" s="29">
        <f>BETA!R1846</f>
        <v>-0.13704238562801871</v>
      </c>
      <c r="D1846" s="23"/>
      <c r="E1846" s="23"/>
      <c r="F1846" s="23"/>
      <c r="G1846" s="23"/>
      <c r="H1846" s="23"/>
      <c r="I1846" s="23"/>
    </row>
    <row r="1847" spans="2:9" x14ac:dyDescent="0.2">
      <c r="B1847" s="27">
        <f>BETA!P1847</f>
        <v>-3.0905792110282231E-3</v>
      </c>
      <c r="C1847" s="29">
        <f>BETA!R1847</f>
        <v>-1.5120303184901788E-2</v>
      </c>
      <c r="D1847" s="23"/>
      <c r="E1847" s="23"/>
      <c r="F1847" s="23"/>
      <c r="G1847" s="23"/>
      <c r="H1847" s="23"/>
      <c r="I1847" s="23"/>
    </row>
    <row r="1848" spans="2:9" x14ac:dyDescent="0.2">
      <c r="B1848" s="27">
        <f>BETA!P1848</f>
        <v>-3.5983389592329565E-3</v>
      </c>
      <c r="C1848" s="29">
        <f>BETA!R1848</f>
        <v>-1.806351958690032E-2</v>
      </c>
      <c r="D1848" s="23"/>
      <c r="E1848" s="23"/>
      <c r="F1848" s="23"/>
      <c r="G1848" s="23"/>
      <c r="H1848" s="23"/>
      <c r="I1848" s="23"/>
    </row>
    <row r="1849" spans="2:9" x14ac:dyDescent="0.2">
      <c r="B1849" s="27">
        <f>BETA!P1849</f>
        <v>5.9836135232104763E-3</v>
      </c>
      <c r="C1849" s="29">
        <f>BETA!R1849</f>
        <v>2.0346191302819748E-2</v>
      </c>
      <c r="D1849" s="23"/>
      <c r="E1849" s="23"/>
      <c r="F1849" s="23"/>
      <c r="G1849" s="23"/>
      <c r="H1849" s="23"/>
      <c r="I1849" s="23"/>
    </row>
    <row r="1850" spans="2:9" x14ac:dyDescent="0.2">
      <c r="B1850" s="27">
        <f>BETA!P1850</f>
        <v>7.6111874319116906E-4</v>
      </c>
      <c r="C1850" s="29">
        <f>BETA!R1850</f>
        <v>4.0038864469244526E-2</v>
      </c>
      <c r="D1850" s="23"/>
      <c r="E1850" s="23"/>
      <c r="F1850" s="23"/>
      <c r="G1850" s="23"/>
      <c r="H1850" s="23"/>
      <c r="I1850" s="23"/>
    </row>
    <row r="1851" spans="2:9" x14ac:dyDescent="0.2">
      <c r="B1851" s="27">
        <f>BETA!P1851</f>
        <v>7.5042766861053685E-4</v>
      </c>
      <c r="C1851" s="29">
        <f>BETA!R1851</f>
        <v>1.2770228863072286E-3</v>
      </c>
      <c r="D1851" s="23"/>
      <c r="E1851" s="23"/>
      <c r="F1851" s="23"/>
      <c r="G1851" s="23"/>
      <c r="H1851" s="23"/>
      <c r="I1851" s="23"/>
    </row>
    <row r="1852" spans="2:9" x14ac:dyDescent="0.2">
      <c r="B1852" s="27">
        <f>BETA!P1852</f>
        <v>-6.1767934014299915E-3</v>
      </c>
      <c r="C1852" s="29">
        <f>BETA!R1852</f>
        <v>-1.0814879490453559E-2</v>
      </c>
      <c r="D1852" s="23"/>
      <c r="E1852" s="23"/>
      <c r="F1852" s="23"/>
      <c r="G1852" s="23"/>
      <c r="H1852" s="23"/>
      <c r="I1852" s="23"/>
    </row>
    <row r="1853" spans="2:9" x14ac:dyDescent="0.2">
      <c r="B1853" s="27">
        <f>BETA!P1853</f>
        <v>-7.7527386338366979E-3</v>
      </c>
      <c r="C1853" s="29">
        <f>BETA!R1853</f>
        <v>-1.3918754907572457E-2</v>
      </c>
      <c r="D1853" s="23"/>
      <c r="E1853" s="23"/>
      <c r="F1853" s="23"/>
      <c r="G1853" s="23"/>
      <c r="H1853" s="23"/>
      <c r="I1853" s="23"/>
    </row>
    <row r="1854" spans="2:9" x14ac:dyDescent="0.2">
      <c r="B1854" s="27">
        <f>BETA!P1854</f>
        <v>-1.0879539255095874E-2</v>
      </c>
      <c r="C1854" s="29">
        <f>BETA!R1854</f>
        <v>1.8686349675987144E-4</v>
      </c>
      <c r="D1854" s="23"/>
      <c r="E1854" s="23"/>
      <c r="F1854" s="23"/>
      <c r="G1854" s="23"/>
      <c r="H1854" s="23"/>
      <c r="I1854" s="23"/>
    </row>
    <row r="1855" spans="2:9" x14ac:dyDescent="0.2">
      <c r="B1855" s="27">
        <f>BETA!P1855</f>
        <v>2.8363340553555398E-3</v>
      </c>
      <c r="C1855" s="29">
        <f>BETA!R1855</f>
        <v>8.1876155195821088E-3</v>
      </c>
      <c r="D1855" s="23"/>
      <c r="E1855" s="23"/>
      <c r="F1855" s="23"/>
      <c r="G1855" s="23"/>
      <c r="H1855" s="23"/>
      <c r="I1855" s="23"/>
    </row>
    <row r="1856" spans="2:9" x14ac:dyDescent="0.2">
      <c r="B1856" s="27">
        <f>BETA!P1856</f>
        <v>-2.4311888947845185E-3</v>
      </c>
      <c r="C1856" s="29">
        <f>BETA!R1856</f>
        <v>7.2015822276631858E-3</v>
      </c>
      <c r="D1856" s="23"/>
      <c r="E1856" s="23"/>
      <c r="F1856" s="23"/>
      <c r="G1856" s="23"/>
      <c r="H1856" s="23"/>
      <c r="I1856" s="23"/>
    </row>
    <row r="1857" spans="2:9" x14ac:dyDescent="0.2">
      <c r="B1857" s="27">
        <f>BETA!P1857</f>
        <v>-1.0263723918099742E-3</v>
      </c>
      <c r="C1857" s="29">
        <f>BETA!R1857</f>
        <v>7.3569986765095437E-4</v>
      </c>
      <c r="D1857" s="23"/>
      <c r="E1857" s="23"/>
      <c r="F1857" s="23"/>
      <c r="G1857" s="23"/>
      <c r="H1857" s="23"/>
      <c r="I1857" s="23"/>
    </row>
    <row r="1858" spans="2:9" x14ac:dyDescent="0.2">
      <c r="B1858" s="27">
        <f>BETA!P1858</f>
        <v>-7.0084860554343884E-3</v>
      </c>
      <c r="C1858" s="29">
        <f>BETA!R1858</f>
        <v>-5.5172415192633508E-4</v>
      </c>
      <c r="D1858" s="23"/>
      <c r="E1858" s="23"/>
      <c r="F1858" s="23"/>
      <c r="G1858" s="23"/>
      <c r="H1858" s="23"/>
      <c r="I1858" s="23"/>
    </row>
    <row r="1859" spans="2:9" x14ac:dyDescent="0.2">
      <c r="B1859" s="27">
        <f>BETA!P1859</f>
        <v>2.5189798179024708E-3</v>
      </c>
      <c r="C1859" s="29">
        <f>BETA!R1859</f>
        <v>1.5696617219065453E-2</v>
      </c>
      <c r="D1859" s="23"/>
      <c r="E1859" s="23"/>
      <c r="F1859" s="23"/>
      <c r="G1859" s="23"/>
      <c r="H1859" s="23"/>
      <c r="I1859" s="23"/>
    </row>
    <row r="1860" spans="2:9" x14ac:dyDescent="0.2">
      <c r="B1860" s="27">
        <f>BETA!P1860</f>
        <v>-5.5194856400818289E-3</v>
      </c>
      <c r="C1860" s="29">
        <f>BETA!R1860</f>
        <v>8.2958095241556073E-3</v>
      </c>
      <c r="D1860" s="23"/>
      <c r="E1860" s="23"/>
      <c r="F1860" s="23"/>
      <c r="G1860" s="23"/>
      <c r="H1860" s="23"/>
      <c r="I1860" s="23"/>
    </row>
    <row r="1861" spans="2:9" x14ac:dyDescent="0.2">
      <c r="B1861" s="27">
        <f>BETA!P1861</f>
        <v>-6.8065333320173425E-3</v>
      </c>
      <c r="C1861" s="29">
        <f>BETA!R1861</f>
        <v>-6.4865092296065496E-3</v>
      </c>
      <c r="D1861" s="23"/>
      <c r="E1861" s="23"/>
      <c r="F1861" s="23"/>
      <c r="G1861" s="23"/>
      <c r="H1861" s="23"/>
      <c r="I1861" s="23"/>
    </row>
    <row r="1862" spans="2:9" x14ac:dyDescent="0.2">
      <c r="B1862" s="27">
        <f>BETA!P1862</f>
        <v>-3.9638015419323481E-5</v>
      </c>
      <c r="C1862" s="29">
        <f>BETA!R1862</f>
        <v>-2.3527293451476527E-3</v>
      </c>
      <c r="D1862" s="23"/>
      <c r="E1862" s="23"/>
      <c r="F1862" s="23"/>
      <c r="G1862" s="23"/>
      <c r="H1862" s="23"/>
      <c r="I1862" s="23"/>
    </row>
    <row r="1863" spans="2:9" x14ac:dyDescent="0.2">
      <c r="B1863" s="27">
        <f>BETA!P1863</f>
        <v>-3.929072998795355E-3</v>
      </c>
      <c r="C1863" s="29">
        <f>BETA!R1863</f>
        <v>1.6294020080044385E-3</v>
      </c>
      <c r="D1863" s="23"/>
      <c r="E1863" s="23"/>
      <c r="F1863" s="23"/>
      <c r="G1863" s="23"/>
      <c r="H1863" s="23"/>
      <c r="I1863" s="23"/>
    </row>
    <row r="1864" spans="2:9" x14ac:dyDescent="0.2">
      <c r="B1864" s="27">
        <f>BETA!P1864</f>
        <v>1.4020402204334013E-2</v>
      </c>
      <c r="C1864" s="29">
        <f>BETA!R1864</f>
        <v>2.2714023102714986E-2</v>
      </c>
      <c r="D1864" s="23"/>
      <c r="E1864" s="23"/>
      <c r="F1864" s="23"/>
      <c r="G1864" s="23"/>
      <c r="H1864" s="23"/>
      <c r="I1864" s="23"/>
    </row>
    <row r="1865" spans="2:9" x14ac:dyDescent="0.2">
      <c r="B1865" s="27">
        <f>BETA!P1865</f>
        <v>8.4996159412722527E-4</v>
      </c>
      <c r="C1865" s="29">
        <f>BETA!R1865</f>
        <v>-1.1560822401075971E-2</v>
      </c>
      <c r="D1865" s="23"/>
      <c r="E1865" s="23"/>
      <c r="F1865" s="23"/>
      <c r="G1865" s="23"/>
      <c r="H1865" s="23"/>
      <c r="I1865" s="23"/>
    </row>
    <row r="1866" spans="2:9" x14ac:dyDescent="0.2">
      <c r="B1866" s="27">
        <f>BETA!P1866</f>
        <v>9.3097235414495993E-3</v>
      </c>
      <c r="C1866" s="29">
        <f>BETA!R1866</f>
        <v>-8.6238407262210423E-3</v>
      </c>
      <c r="D1866" s="23"/>
      <c r="E1866" s="23"/>
      <c r="F1866" s="23"/>
      <c r="G1866" s="23"/>
      <c r="H1866" s="23"/>
      <c r="I1866" s="23"/>
    </row>
    <row r="1867" spans="2:9" x14ac:dyDescent="0.2">
      <c r="B1867" s="27">
        <f>BETA!P1867</f>
        <v>1.3924092886575994E-2</v>
      </c>
      <c r="C1867" s="29">
        <f>BETA!R1867</f>
        <v>2.7935274412075703E-2</v>
      </c>
      <c r="D1867" s="23"/>
      <c r="E1867" s="23"/>
      <c r="F1867" s="23"/>
      <c r="G1867" s="23"/>
      <c r="H1867" s="23"/>
      <c r="I1867" s="23"/>
    </row>
    <row r="1868" spans="2:9" x14ac:dyDescent="0.2">
      <c r="B1868" s="27">
        <f>BETA!P1868</f>
        <v>9.4085976567161199E-4</v>
      </c>
      <c r="C1868" s="29">
        <f>BETA!R1868</f>
        <v>1.9461952240105988E-2</v>
      </c>
      <c r="D1868" s="23"/>
      <c r="E1868" s="23"/>
      <c r="F1868" s="23"/>
      <c r="G1868" s="23"/>
      <c r="H1868" s="23"/>
      <c r="I1868" s="23"/>
    </row>
    <row r="1869" spans="2:9" x14ac:dyDescent="0.2">
      <c r="B1869" s="27">
        <f>BETA!P1869</f>
        <v>5.7404856096325565E-5</v>
      </c>
      <c r="C1869" s="29">
        <f>BETA!R1869</f>
        <v>1.4012532762807599E-2</v>
      </c>
      <c r="D1869" s="23"/>
      <c r="E1869" s="23"/>
      <c r="F1869" s="23"/>
      <c r="G1869" s="23"/>
      <c r="H1869" s="23"/>
      <c r="I1869" s="23"/>
    </row>
    <row r="1870" spans="2:9" x14ac:dyDescent="0.2">
      <c r="B1870" s="27">
        <f>BETA!P1870</f>
        <v>6.5991910287606977E-4</v>
      </c>
      <c r="C1870" s="29">
        <f>BETA!R1870</f>
        <v>-5.615602266854914E-3</v>
      </c>
      <c r="D1870" s="23"/>
      <c r="E1870" s="23"/>
      <c r="F1870" s="23"/>
      <c r="G1870" s="23"/>
      <c r="H1870" s="23"/>
      <c r="I1870" s="23"/>
    </row>
    <row r="1871" spans="2:9" x14ac:dyDescent="0.2">
      <c r="B1871" s="27">
        <f>BETA!P1871</f>
        <v>-4.6726045064865484E-3</v>
      </c>
      <c r="C1871" s="29">
        <f>BETA!R1871</f>
        <v>-4.7896088825640937E-3</v>
      </c>
      <c r="D1871" s="23"/>
      <c r="E1871" s="23"/>
      <c r="F1871" s="23"/>
      <c r="G1871" s="23"/>
      <c r="H1871" s="23"/>
      <c r="I1871" s="23"/>
    </row>
    <row r="1872" spans="2:9" x14ac:dyDescent="0.2">
      <c r="B1872" s="27">
        <f>BETA!P1872</f>
        <v>-9.5110349737458218E-4</v>
      </c>
      <c r="C1872" s="29">
        <f>BETA!R1872</f>
        <v>7.1758380700711914E-3</v>
      </c>
      <c r="D1872" s="23"/>
      <c r="E1872" s="23"/>
      <c r="F1872" s="23"/>
      <c r="G1872" s="23"/>
      <c r="H1872" s="23"/>
      <c r="I1872" s="23"/>
    </row>
    <row r="1873" spans="2:9" x14ac:dyDescent="0.2">
      <c r="B1873" s="27">
        <f>BETA!P1873</f>
        <v>-1.72346559736736E-3</v>
      </c>
      <c r="C1873" s="29">
        <f>BETA!R1873</f>
        <v>-5.8050359362926051E-3</v>
      </c>
      <c r="D1873" s="23"/>
      <c r="E1873" s="23"/>
      <c r="F1873" s="23"/>
      <c r="G1873" s="23"/>
      <c r="H1873" s="23"/>
      <c r="I1873" s="23"/>
    </row>
    <row r="1874" spans="2:9" x14ac:dyDescent="0.2">
      <c r="B1874" s="27">
        <f>BETA!P1874</f>
        <v>-8.6253699686495041E-4</v>
      </c>
      <c r="C1874" s="29">
        <f>BETA!R1874</f>
        <v>-2.7434859457508326E-3</v>
      </c>
      <c r="D1874" s="23"/>
      <c r="E1874" s="23"/>
      <c r="F1874" s="23"/>
      <c r="G1874" s="23"/>
      <c r="H1874" s="23"/>
      <c r="I1874" s="23"/>
    </row>
    <row r="1875" spans="2:9" x14ac:dyDescent="0.2">
      <c r="B1875" s="27">
        <f>BETA!P1875</f>
        <v>-8.635171071417121E-3</v>
      </c>
      <c r="C1875" s="29">
        <f>BETA!R1875</f>
        <v>-1.3745706631664875E-3</v>
      </c>
      <c r="D1875" s="23"/>
      <c r="E1875" s="23"/>
      <c r="F1875" s="23"/>
      <c r="G1875" s="23"/>
      <c r="H1875" s="23"/>
      <c r="I1875" s="23"/>
    </row>
    <row r="1876" spans="2:9" x14ac:dyDescent="0.2">
      <c r="B1876" s="27">
        <f>BETA!P1876</f>
        <v>-6.1236931896912605E-3</v>
      </c>
      <c r="C1876" s="29">
        <f>BETA!R1876</f>
        <v>4.1180566089173264E-3</v>
      </c>
      <c r="D1876" s="23"/>
      <c r="E1876" s="23"/>
      <c r="F1876" s="23"/>
      <c r="G1876" s="23"/>
      <c r="H1876" s="23"/>
      <c r="I1876" s="23"/>
    </row>
    <row r="1877" spans="2:9" x14ac:dyDescent="0.2">
      <c r="B1877" s="27">
        <f>BETA!P1877</f>
        <v>-7.8231727111523165E-4</v>
      </c>
      <c r="C1877" s="29">
        <f>BETA!R1877</f>
        <v>2.2235534689481863E-3</v>
      </c>
      <c r="D1877" s="23"/>
      <c r="E1877" s="23"/>
      <c r="F1877" s="23"/>
      <c r="G1877" s="23"/>
      <c r="H1877" s="23"/>
      <c r="I1877" s="23"/>
    </row>
    <row r="1878" spans="2:9" x14ac:dyDescent="0.2">
      <c r="B1878" s="27">
        <f>BETA!P1878</f>
        <v>-2.4319100712462471E-5</v>
      </c>
      <c r="C1878" s="29">
        <f>BETA!R1878</f>
        <v>9.1837380160145234E-3</v>
      </c>
      <c r="D1878" s="23"/>
      <c r="E1878" s="23"/>
      <c r="F1878" s="23"/>
      <c r="G1878" s="23"/>
      <c r="H1878" s="23"/>
      <c r="I1878" s="23"/>
    </row>
    <row r="1879" spans="2:9" x14ac:dyDescent="0.2">
      <c r="B1879" s="27">
        <f>BETA!P1879</f>
        <v>4.650283023094063E-3</v>
      </c>
      <c r="C1879" s="29">
        <f>BETA!R1879</f>
        <v>7.5892092056926291E-3</v>
      </c>
      <c r="D1879" s="23"/>
      <c r="E1879" s="23"/>
      <c r="F1879" s="23"/>
      <c r="G1879" s="23"/>
      <c r="H1879" s="23"/>
      <c r="I1879" s="23"/>
    </row>
    <row r="1880" spans="2:9" x14ac:dyDescent="0.2">
      <c r="B1880" s="27">
        <f>BETA!P1880</f>
        <v>-3.3789028837743654E-3</v>
      </c>
      <c r="C1880" s="29">
        <f>BETA!R1880</f>
        <v>-1.6815204903748689E-3</v>
      </c>
      <c r="D1880" s="23"/>
      <c r="E1880" s="23"/>
      <c r="F1880" s="23"/>
      <c r="G1880" s="23"/>
      <c r="H1880" s="23"/>
      <c r="I1880" s="23"/>
    </row>
    <row r="1881" spans="2:9" x14ac:dyDescent="0.2">
      <c r="B1881" s="27">
        <f>BETA!P1881</f>
        <v>5.9747501718008834E-3</v>
      </c>
      <c r="C1881" s="29">
        <f>BETA!R1881</f>
        <v>4.0309090521407649E-3</v>
      </c>
      <c r="D1881" s="23"/>
      <c r="E1881" s="23"/>
      <c r="F1881" s="23"/>
      <c r="G1881" s="23"/>
      <c r="H1881" s="23"/>
      <c r="I1881" s="23"/>
    </row>
    <row r="1882" spans="2:9" x14ac:dyDescent="0.2">
      <c r="B1882" s="27">
        <f>BETA!P1882</f>
        <v>-5.0843581797249265E-3</v>
      </c>
      <c r="C1882" s="29">
        <f>BETA!R1882</f>
        <v>-8.3843385476726356E-4</v>
      </c>
      <c r="D1882" s="23"/>
      <c r="E1882" s="23"/>
      <c r="F1882" s="23"/>
      <c r="G1882" s="23"/>
      <c r="H1882" s="23"/>
      <c r="I1882" s="23"/>
    </row>
    <row r="1883" spans="2:9" x14ac:dyDescent="0.2">
      <c r="B1883" s="27">
        <f>BETA!P1883</f>
        <v>-2.6517542810180015E-3</v>
      </c>
      <c r="C1883" s="29">
        <f>BETA!R1883</f>
        <v>7.5207173233489714E-3</v>
      </c>
      <c r="D1883" s="23"/>
      <c r="E1883" s="23"/>
      <c r="F1883" s="23"/>
      <c r="G1883" s="23"/>
      <c r="H1883" s="23"/>
      <c r="I1883" s="23"/>
    </row>
    <row r="1884" spans="2:9" x14ac:dyDescent="0.2">
      <c r="B1884" s="27">
        <f>BETA!P1884</f>
        <v>-8.1882146748021127E-3</v>
      </c>
      <c r="C1884" s="29">
        <f>BETA!R1884</f>
        <v>-2.667557433780574E-3</v>
      </c>
      <c r="D1884" s="23"/>
      <c r="E1884" s="23"/>
      <c r="F1884" s="23"/>
      <c r="G1884" s="23"/>
      <c r="H1884" s="23"/>
      <c r="I1884" s="23"/>
    </row>
    <row r="1885" spans="2:9" x14ac:dyDescent="0.2">
      <c r="B1885" s="27">
        <f>BETA!P1885</f>
        <v>1.1480472458190252E-2</v>
      </c>
      <c r="C1885" s="29">
        <f>BETA!R1885</f>
        <v>4.6635660804953474E-3</v>
      </c>
      <c r="D1885" s="23"/>
      <c r="E1885" s="23"/>
      <c r="F1885" s="23"/>
      <c r="G1885" s="23"/>
      <c r="H1885" s="23"/>
      <c r="I1885" s="23"/>
    </row>
    <row r="1886" spans="2:9" x14ac:dyDescent="0.2">
      <c r="B1886" s="27">
        <f>BETA!P1886</f>
        <v>-4.8861225019254679E-3</v>
      </c>
      <c r="C1886" s="29">
        <f>BETA!R1886</f>
        <v>-1.069171561426885E-2</v>
      </c>
      <c r="D1886" s="23"/>
      <c r="E1886" s="23"/>
      <c r="F1886" s="23"/>
      <c r="G1886" s="23"/>
      <c r="H1886" s="23"/>
      <c r="I1886" s="23"/>
    </row>
    <row r="1887" spans="2:9" x14ac:dyDescent="0.2">
      <c r="B1887" s="27">
        <f>BETA!P1887</f>
        <v>-8.8816321823160247E-4</v>
      </c>
      <c r="C1887" s="29">
        <f>BETA!R1887</f>
        <v>3.018617083359377E-3</v>
      </c>
      <c r="D1887" s="23"/>
      <c r="E1887" s="23"/>
      <c r="F1887" s="23"/>
      <c r="G1887" s="23"/>
      <c r="H1887" s="23"/>
      <c r="I1887" s="23"/>
    </row>
    <row r="1888" spans="2:9" x14ac:dyDescent="0.2">
      <c r="B1888" s="27">
        <f>BETA!P1888</f>
        <v>-8.7865858028055265E-3</v>
      </c>
      <c r="C1888" s="29">
        <f>BETA!R1888</f>
        <v>-1.5695200256826178E-2</v>
      </c>
      <c r="D1888" s="23"/>
      <c r="E1888" s="23"/>
      <c r="F1888" s="23"/>
      <c r="G1888" s="23"/>
      <c r="H1888" s="23"/>
      <c r="I1888" s="23"/>
    </row>
    <row r="1889" spans="2:9" x14ac:dyDescent="0.2">
      <c r="B1889" s="27">
        <f>BETA!P1889</f>
        <v>-1.0551441650262874E-3</v>
      </c>
      <c r="C1889" s="29">
        <f>BETA!R1889</f>
        <v>-1.5320455801127934E-3</v>
      </c>
      <c r="D1889" s="23"/>
      <c r="E1889" s="23"/>
      <c r="F1889" s="23"/>
      <c r="G1889" s="23"/>
      <c r="H1889" s="23"/>
      <c r="I1889" s="23"/>
    </row>
    <row r="1890" spans="2:9" x14ac:dyDescent="0.2">
      <c r="B1890" s="27">
        <f>BETA!P1890</f>
        <v>8.4681950365367194E-3</v>
      </c>
      <c r="C1890" s="29">
        <f>BETA!R1890</f>
        <v>-1.1932158579271714E-3</v>
      </c>
      <c r="D1890" s="23"/>
      <c r="E1890" s="23"/>
      <c r="F1890" s="23"/>
      <c r="G1890" s="23"/>
      <c r="H1890" s="23"/>
      <c r="I1890" s="23"/>
    </row>
    <row r="1891" spans="2:9" x14ac:dyDescent="0.2">
      <c r="B1891" s="27">
        <f>BETA!P1891</f>
        <v>8.5527811729165654E-3</v>
      </c>
      <c r="C1891" s="29">
        <f>BETA!R1891</f>
        <v>0</v>
      </c>
      <c r="D1891" s="23"/>
      <c r="E1891" s="23"/>
      <c r="F1891" s="23"/>
      <c r="G1891" s="23"/>
      <c r="H1891" s="23"/>
      <c r="I1891" s="23"/>
    </row>
    <row r="1892" spans="2:9" x14ac:dyDescent="0.2">
      <c r="B1892" s="27">
        <f>BETA!P1892</f>
        <v>-7.7305055972537342E-4</v>
      </c>
      <c r="C1892" s="29">
        <f>BETA!R1892</f>
        <v>6.1214270388602401E-3</v>
      </c>
      <c r="D1892" s="23"/>
      <c r="E1892" s="23"/>
      <c r="F1892" s="23"/>
      <c r="G1892" s="23"/>
      <c r="H1892" s="23"/>
      <c r="I1892" s="23"/>
    </row>
    <row r="1893" spans="2:9" x14ac:dyDescent="0.2">
      <c r="B1893" s="27">
        <f>BETA!P1893</f>
        <v>-1.0182321675094544E-2</v>
      </c>
      <c r="C1893" s="29">
        <f>BETA!R1893</f>
        <v>-1.0737214360398907E-2</v>
      </c>
      <c r="D1893" s="23"/>
      <c r="E1893" s="23"/>
      <c r="F1893" s="23"/>
      <c r="G1893" s="23"/>
      <c r="H1893" s="23"/>
      <c r="I1893" s="23"/>
    </row>
    <row r="1894" spans="2:9" x14ac:dyDescent="0.2">
      <c r="B1894" s="27">
        <f>BETA!P1894</f>
        <v>-7.5145631610697454E-3</v>
      </c>
      <c r="C1894" s="29">
        <f>BETA!R1894</f>
        <v>-1.6760651534313747E-2</v>
      </c>
      <c r="D1894" s="23"/>
      <c r="E1894" s="23"/>
      <c r="F1894" s="23"/>
      <c r="G1894" s="23"/>
      <c r="H1894" s="23"/>
      <c r="I1894" s="23"/>
    </row>
    <row r="1895" spans="2:9" x14ac:dyDescent="0.2">
      <c r="B1895" s="27">
        <f>BETA!P1895</f>
        <v>1.0128077813750689E-2</v>
      </c>
      <c r="C1895" s="29">
        <f>BETA!R1895</f>
        <v>6.2532772816316943E-3</v>
      </c>
      <c r="D1895" s="23"/>
      <c r="E1895" s="23"/>
      <c r="F1895" s="23"/>
      <c r="G1895" s="23"/>
      <c r="H1895" s="23"/>
      <c r="I1895" s="23"/>
    </row>
    <row r="1896" spans="2:9" x14ac:dyDescent="0.2">
      <c r="B1896" s="27">
        <f>BETA!P1896</f>
        <v>8.4167082346797012E-3</v>
      </c>
      <c r="C1896" s="29">
        <f>BETA!R1896</f>
        <v>6.3864893001792421E-3</v>
      </c>
      <c r="D1896" s="23"/>
      <c r="E1896" s="23"/>
      <c r="F1896" s="23"/>
      <c r="G1896" s="23"/>
      <c r="H1896" s="23"/>
      <c r="I1896" s="23"/>
    </row>
    <row r="1897" spans="2:9" x14ac:dyDescent="0.2">
      <c r="B1897" s="27">
        <f>BETA!P1897</f>
        <v>6.7808790595199793E-3</v>
      </c>
      <c r="C1897" s="29">
        <f>BETA!R1897</f>
        <v>1.6721085709970315E-2</v>
      </c>
      <c r="D1897" s="23"/>
      <c r="E1897" s="23"/>
      <c r="F1897" s="23"/>
      <c r="G1897" s="23"/>
      <c r="H1897" s="23"/>
      <c r="I1897" s="23"/>
    </row>
    <row r="1898" spans="2:9" x14ac:dyDescent="0.2">
      <c r="B1898" s="27">
        <f>BETA!P1898</f>
        <v>8.0724855076360052E-3</v>
      </c>
      <c r="C1898" s="29">
        <f>BETA!R1898</f>
        <v>1.5613512851699079E-2</v>
      </c>
      <c r="D1898" s="23"/>
      <c r="E1898" s="23"/>
      <c r="F1898" s="23"/>
      <c r="G1898" s="23"/>
      <c r="H1898" s="23"/>
      <c r="I1898" s="23"/>
    </row>
    <row r="1899" spans="2:9" x14ac:dyDescent="0.2">
      <c r="B1899" s="27">
        <f>BETA!P1899</f>
        <v>1.6018807408351538E-3</v>
      </c>
      <c r="C1899" s="29">
        <f>BETA!R1899</f>
        <v>-1.3078657248511136E-2</v>
      </c>
      <c r="D1899" s="23"/>
      <c r="E1899" s="23"/>
      <c r="F1899" s="23"/>
      <c r="G1899" s="23"/>
      <c r="H1899" s="23"/>
      <c r="I1899" s="23"/>
    </row>
    <row r="1900" spans="2:9" x14ac:dyDescent="0.2">
      <c r="B1900" s="27">
        <f>BETA!P1900</f>
        <v>-2.7114496063136463E-3</v>
      </c>
      <c r="C1900" s="29">
        <f>BETA!R1900</f>
        <v>-1.858265590909403E-3</v>
      </c>
      <c r="D1900" s="23"/>
      <c r="E1900" s="23"/>
      <c r="F1900" s="23"/>
      <c r="G1900" s="23"/>
      <c r="H1900" s="23"/>
      <c r="I1900" s="23"/>
    </row>
    <row r="1901" spans="2:9" x14ac:dyDescent="0.2">
      <c r="B1901" s="27">
        <f>BETA!P1901</f>
        <v>7.3819821454666036E-3</v>
      </c>
      <c r="C1901" s="29">
        <f>BETA!R1901</f>
        <v>2.0584778384003674E-2</v>
      </c>
      <c r="D1901" s="23"/>
      <c r="E1901" s="23"/>
      <c r="F1901" s="23"/>
      <c r="G1901" s="23"/>
      <c r="H1901" s="23"/>
      <c r="I1901" s="23"/>
    </row>
    <row r="1902" spans="2:9" x14ac:dyDescent="0.2">
      <c r="B1902" s="27">
        <f>BETA!P1902</f>
        <v>3.0262009253101737E-3</v>
      </c>
      <c r="C1902" s="29">
        <f>BETA!R1902</f>
        <v>2.4815961118203589E-3</v>
      </c>
      <c r="D1902" s="23"/>
      <c r="E1902" s="23"/>
      <c r="F1902" s="23"/>
      <c r="G1902" s="23"/>
      <c r="H1902" s="23"/>
      <c r="I1902" s="23"/>
    </row>
    <row r="1903" spans="2:9" x14ac:dyDescent="0.2">
      <c r="B1903" s="27">
        <f>BETA!P1903</f>
        <v>-1.8506657060638786E-3</v>
      </c>
      <c r="C1903" s="29">
        <f>BETA!R1903</f>
        <v>0</v>
      </c>
      <c r="D1903" s="23"/>
      <c r="E1903" s="23"/>
      <c r="F1903" s="23"/>
      <c r="G1903" s="23"/>
      <c r="H1903" s="23"/>
      <c r="I1903" s="23"/>
    </row>
    <row r="1904" spans="2:9" x14ac:dyDescent="0.2">
      <c r="B1904" s="27">
        <f>BETA!P1904</f>
        <v>-6.326610208161468E-3</v>
      </c>
      <c r="C1904" s="29">
        <f>BETA!R1904</f>
        <v>-2.1545718631281564E-2</v>
      </c>
      <c r="D1904" s="23"/>
      <c r="E1904" s="23"/>
      <c r="F1904" s="23"/>
      <c r="G1904" s="23"/>
      <c r="H1904" s="23"/>
      <c r="I1904" s="23"/>
    </row>
    <row r="1905" spans="2:9" x14ac:dyDescent="0.2">
      <c r="B1905" s="27">
        <f>BETA!P1905</f>
        <v>2.2697920096486079E-3</v>
      </c>
      <c r="C1905" s="29">
        <f>BETA!R1905</f>
        <v>3.6632918550543035E-2</v>
      </c>
      <c r="D1905" s="23"/>
      <c r="E1905" s="23"/>
      <c r="F1905" s="23"/>
      <c r="G1905" s="23"/>
      <c r="H1905" s="23"/>
      <c r="I1905" s="23"/>
    </row>
    <row r="1906" spans="2:9" x14ac:dyDescent="0.2">
      <c r="B1906" s="27">
        <f>BETA!P1906</f>
        <v>-2.593963230104386E-5</v>
      </c>
      <c r="C1906" s="29">
        <f>BETA!R1906</f>
        <v>1.0201691586144847E-2</v>
      </c>
      <c r="D1906" s="23"/>
      <c r="E1906" s="23"/>
      <c r="F1906" s="23"/>
      <c r="G1906" s="23"/>
      <c r="H1906" s="23"/>
      <c r="I1906" s="23"/>
    </row>
    <row r="1907" spans="2:9" x14ac:dyDescent="0.2">
      <c r="B1907" s="27">
        <f>BETA!P1907</f>
        <v>-4.7729004984573215E-3</v>
      </c>
      <c r="C1907" s="29">
        <f>BETA!R1907</f>
        <v>-2.0179692092947506E-2</v>
      </c>
      <c r="D1907" s="23"/>
      <c r="E1907" s="23"/>
      <c r="F1907" s="23"/>
      <c r="G1907" s="23"/>
      <c r="H1907" s="23"/>
      <c r="I1907" s="23"/>
    </row>
    <row r="1908" spans="2:9" x14ac:dyDescent="0.2">
      <c r="B1908" s="27">
        <f>BETA!P1908</f>
        <v>5.4595533766444782E-4</v>
      </c>
      <c r="C1908" s="29">
        <f>BETA!R1908</f>
        <v>-3.6231923694201723E-3</v>
      </c>
      <c r="D1908" s="23"/>
      <c r="E1908" s="23"/>
      <c r="F1908" s="23"/>
      <c r="G1908" s="23"/>
      <c r="H1908" s="23"/>
      <c r="I1908" s="23"/>
    </row>
    <row r="1909" spans="2:9" x14ac:dyDescent="0.2">
      <c r="B1909" s="27">
        <f>BETA!P1909</f>
        <v>-6.7516650159967929E-3</v>
      </c>
      <c r="C1909" s="29">
        <f>BETA!R1909</f>
        <v>-3.3052418125437979E-3</v>
      </c>
      <c r="D1909" s="23"/>
      <c r="E1909" s="23"/>
      <c r="F1909" s="23"/>
      <c r="G1909" s="23"/>
      <c r="H1909" s="23"/>
      <c r="I1909" s="23"/>
    </row>
    <row r="1910" spans="2:9" x14ac:dyDescent="0.2">
      <c r="B1910" s="27">
        <f>BETA!P1910</f>
        <v>-3.8943766959695391E-3</v>
      </c>
      <c r="C1910" s="29">
        <f>BETA!R1910</f>
        <v>-4.8120892658761166E-3</v>
      </c>
      <c r="D1910" s="23"/>
      <c r="E1910" s="23"/>
      <c r="F1910" s="23"/>
      <c r="G1910" s="23"/>
      <c r="H1910" s="23"/>
      <c r="I1910" s="23"/>
    </row>
    <row r="1911" spans="2:9" x14ac:dyDescent="0.2">
      <c r="B1911" s="27">
        <f>BETA!P1911</f>
        <v>1.5956846311104959E-3</v>
      </c>
      <c r="C1911" s="29">
        <f>BETA!R1911</f>
        <v>5.4740121760278072E-3</v>
      </c>
      <c r="D1911" s="23"/>
      <c r="E1911" s="23"/>
      <c r="F1911" s="23"/>
      <c r="G1911" s="23"/>
      <c r="H1911" s="23"/>
      <c r="I1911" s="23"/>
    </row>
    <row r="1912" spans="2:9" x14ac:dyDescent="0.2">
      <c r="B1912" s="27">
        <f>BETA!P1912</f>
        <v>-7.6763074466793457E-3</v>
      </c>
      <c r="C1912" s="29">
        <f>BETA!R1912</f>
        <v>5.444210427845186E-3</v>
      </c>
      <c r="D1912" s="23"/>
      <c r="E1912" s="23"/>
      <c r="F1912" s="23"/>
      <c r="G1912" s="23"/>
      <c r="H1912" s="23"/>
      <c r="I1912" s="23"/>
    </row>
    <row r="1913" spans="2:9" x14ac:dyDescent="0.2">
      <c r="B1913" s="27">
        <f>BETA!P1913</f>
        <v>1.1406743055679271E-2</v>
      </c>
      <c r="C1913" s="29">
        <f>BETA!R1913</f>
        <v>-1.3170894231943797E-3</v>
      </c>
      <c r="D1913" s="23"/>
      <c r="E1913" s="23"/>
      <c r="F1913" s="23"/>
      <c r="G1913" s="23"/>
      <c r="H1913" s="23"/>
      <c r="I1913" s="23"/>
    </row>
    <row r="1914" spans="2:9" x14ac:dyDescent="0.2">
      <c r="B1914" s="27">
        <f>BETA!P1914</f>
        <v>-1.6859213988118561E-3</v>
      </c>
      <c r="C1914" s="29">
        <f>BETA!R1914</f>
        <v>-1.7449549521527496E-2</v>
      </c>
      <c r="D1914" s="23"/>
      <c r="E1914" s="23"/>
      <c r="F1914" s="23"/>
      <c r="G1914" s="23"/>
      <c r="H1914" s="23"/>
      <c r="I1914" s="23"/>
    </row>
    <row r="1915" spans="2:9" x14ac:dyDescent="0.2">
      <c r="B1915" s="27">
        <f>BETA!P1915</f>
        <v>5.1921591759245109E-4</v>
      </c>
      <c r="C1915" s="29">
        <f>BETA!R1915</f>
        <v>-1.1742012587889828E-3</v>
      </c>
      <c r="D1915" s="23"/>
      <c r="E1915" s="23"/>
      <c r="F1915" s="23"/>
      <c r="G1915" s="23"/>
      <c r="H1915" s="23"/>
      <c r="I1915" s="23"/>
    </row>
    <row r="1916" spans="2:9" x14ac:dyDescent="0.2">
      <c r="B1916" s="27">
        <f>BETA!P1916</f>
        <v>-7.2854954453114955E-3</v>
      </c>
      <c r="C1916" s="29">
        <f>BETA!R1916</f>
        <v>-1.8806145097556952E-2</v>
      </c>
      <c r="D1916" s="23"/>
      <c r="E1916" s="23"/>
      <c r="F1916" s="23"/>
      <c r="G1916" s="23"/>
      <c r="H1916" s="23"/>
      <c r="I1916" s="23"/>
    </row>
    <row r="1917" spans="2:9" x14ac:dyDescent="0.2">
      <c r="B1917" s="27">
        <f>BETA!P1917</f>
        <v>-1.8167830322997069E-3</v>
      </c>
      <c r="C1917" s="29">
        <f>BETA!R1917</f>
        <v>-9.2784170790465009E-3</v>
      </c>
      <c r="D1917" s="23"/>
      <c r="E1917" s="23"/>
      <c r="F1917" s="23"/>
      <c r="G1917" s="23"/>
      <c r="H1917" s="23"/>
      <c r="I1917" s="23"/>
    </row>
    <row r="1918" spans="2:9" x14ac:dyDescent="0.2">
      <c r="B1918" s="27">
        <f>BETA!P1918</f>
        <v>-9.9113298701657832E-4</v>
      </c>
      <c r="C1918" s="29">
        <f>BETA!R1918</f>
        <v>6.1951669489256986E-3</v>
      </c>
      <c r="D1918" s="23"/>
      <c r="E1918" s="23"/>
      <c r="F1918" s="23"/>
      <c r="G1918" s="23"/>
      <c r="H1918" s="23"/>
      <c r="I1918" s="23"/>
    </row>
    <row r="1919" spans="2:9" x14ac:dyDescent="0.2">
      <c r="B1919" s="27">
        <f>BETA!P1919</f>
        <v>-1.1256650041800003E-2</v>
      </c>
      <c r="C1919" s="29">
        <f>BETA!R1919</f>
        <v>-6.0225597162540312E-3</v>
      </c>
      <c r="D1919" s="23"/>
      <c r="E1919" s="23"/>
      <c r="F1919" s="23"/>
      <c r="G1919" s="23"/>
      <c r="H1919" s="23"/>
      <c r="I1919" s="23"/>
    </row>
    <row r="1920" spans="2:9" x14ac:dyDescent="0.2">
      <c r="B1920" s="27">
        <f>BETA!P1920</f>
        <v>2.776982056892445E-4</v>
      </c>
      <c r="C1920" s="29">
        <f>BETA!R1920</f>
        <v>1.3883160683064126E-2</v>
      </c>
      <c r="D1920" s="23"/>
      <c r="E1920" s="23"/>
      <c r="F1920" s="23"/>
      <c r="G1920" s="23"/>
      <c r="H1920" s="23"/>
      <c r="I1920" s="23"/>
    </row>
    <row r="1921" spans="2:9" x14ac:dyDescent="0.2">
      <c r="B1921" s="27">
        <f>BETA!P1921</f>
        <v>-3.9536966837325086E-3</v>
      </c>
      <c r="C1921" s="29">
        <f>BETA!R1921</f>
        <v>-3.068532922577354E-3</v>
      </c>
      <c r="D1921" s="23"/>
      <c r="E1921" s="23"/>
      <c r="F1921" s="23"/>
      <c r="G1921" s="23"/>
      <c r="H1921" s="23"/>
      <c r="I1921" s="23"/>
    </row>
    <row r="1922" spans="2:9" x14ac:dyDescent="0.2">
      <c r="B1922" s="27">
        <f>BETA!P1922</f>
        <v>-1.1454584406644379E-3</v>
      </c>
      <c r="C1922" s="29">
        <f>BETA!R1922</f>
        <v>-1.1505235522741379E-2</v>
      </c>
      <c r="D1922" s="23"/>
      <c r="E1922" s="23"/>
      <c r="F1922" s="23"/>
      <c r="G1922" s="23"/>
      <c r="H1922" s="23"/>
      <c r="I1922" s="23"/>
    </row>
    <row r="1923" spans="2:9" x14ac:dyDescent="0.2">
      <c r="B1923" s="27">
        <f>BETA!P1923</f>
        <v>3.7897590785096241E-4</v>
      </c>
      <c r="C1923" s="29">
        <f>BETA!R1923</f>
        <v>1.8980248990233763E-3</v>
      </c>
      <c r="D1923" s="23"/>
      <c r="E1923" s="23"/>
      <c r="F1923" s="23"/>
      <c r="G1923" s="23"/>
      <c r="H1923" s="23"/>
      <c r="I1923" s="23"/>
    </row>
    <row r="1924" spans="2:9" x14ac:dyDescent="0.2">
      <c r="B1924" s="32">
        <f>BETA!P1924</f>
        <v>-9.6555113339472486E-3</v>
      </c>
      <c r="C1924" s="33">
        <f>BETA!R1924</f>
        <v>3.4470872454384083E-4</v>
      </c>
      <c r="D1924" s="23"/>
      <c r="E1924" s="23"/>
      <c r="F1924" s="23"/>
      <c r="G1924" s="23"/>
      <c r="H1924" s="23"/>
      <c r="I1924" s="23"/>
    </row>
  </sheetData>
  <mergeCells count="3">
    <mergeCell ref="E27:H27"/>
    <mergeCell ref="E35:H35"/>
    <mergeCell ref="E43:H43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69A6-0408-4305-88DD-0E6D200E2719}">
  <dimension ref="B1:W1924"/>
  <sheetViews>
    <sheetView showGridLines="0" topLeftCell="A16" zoomScale="125" zoomScaleNormal="90" workbookViewId="0">
      <selection activeCell="I47" sqref="I47"/>
    </sheetView>
  </sheetViews>
  <sheetFormatPr baseColWidth="10" defaultColWidth="8.83203125" defaultRowHeight="14" x14ac:dyDescent="0.2"/>
  <cols>
    <col min="1" max="1" width="1.1640625" style="4" customWidth="1"/>
    <col min="2" max="2" width="13.1640625" style="4" customWidth="1"/>
    <col min="3" max="3" width="15.1640625" style="4" customWidth="1"/>
    <col min="4" max="5" width="8.83203125" style="4"/>
    <col min="6" max="8" width="9.5" style="4" bestFit="1" customWidth="1"/>
    <col min="9" max="9" width="15.6640625" style="4" bestFit="1" customWidth="1"/>
    <col min="10" max="16" width="0" style="4" hidden="1" customWidth="1"/>
    <col min="17" max="16384" width="8.83203125" style="4"/>
  </cols>
  <sheetData>
    <row r="1" spans="2:23" ht="31.75" customHeight="1" thickBot="1" x14ac:dyDescent="0.25">
      <c r="B1" s="30" t="s">
        <v>9</v>
      </c>
      <c r="C1" s="31" t="s">
        <v>19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2:23" x14ac:dyDescent="0.2">
      <c r="B2" s="26"/>
      <c r="C2" s="28"/>
      <c r="D2" s="23"/>
      <c r="E2" s="23"/>
      <c r="F2" s="23"/>
      <c r="G2" s="23"/>
      <c r="H2" s="23"/>
      <c r="I2" s="23"/>
    </row>
    <row r="3" spans="2:23" ht="15" x14ac:dyDescent="0.2">
      <c r="B3" s="27">
        <f>BETA!P3</f>
        <v>1.8123738582420633E-2</v>
      </c>
      <c r="C3" s="29">
        <f>BETA!S3</f>
        <v>-3.9423637361786057E-2</v>
      </c>
      <c r="D3" s="23"/>
      <c r="E3" t="s">
        <v>23</v>
      </c>
      <c r="F3"/>
      <c r="G3"/>
      <c r="H3"/>
      <c r="I3"/>
      <c r="J3"/>
      <c r="K3"/>
      <c r="L3"/>
      <c r="M3"/>
    </row>
    <row r="4" spans="2:23" ht="16" thickBot="1" x14ac:dyDescent="0.25">
      <c r="B4" s="27">
        <f>BETA!P4</f>
        <v>2.4707577043422157E-3</v>
      </c>
      <c r="C4" s="29">
        <f>BETA!S4</f>
        <v>3.539243393579744E-2</v>
      </c>
      <c r="D4" s="23"/>
      <c r="E4"/>
      <c r="F4"/>
      <c r="G4"/>
      <c r="H4"/>
      <c r="I4"/>
      <c r="J4"/>
      <c r="K4"/>
      <c r="L4"/>
      <c r="M4"/>
    </row>
    <row r="5" spans="2:23" ht="15" x14ac:dyDescent="0.2">
      <c r="B5" s="27">
        <f>BETA!P5</f>
        <v>-4.1051110772688509E-3</v>
      </c>
      <c r="C5" s="29">
        <f>BETA!S5</f>
        <v>1.0531859846586405E-3</v>
      </c>
      <c r="D5" s="23"/>
      <c r="E5" s="3" t="s">
        <v>24</v>
      </c>
      <c r="F5" s="3"/>
      <c r="G5"/>
      <c r="H5"/>
      <c r="I5"/>
      <c r="J5"/>
      <c r="K5"/>
      <c r="L5"/>
      <c r="M5"/>
    </row>
    <row r="6" spans="2:23" ht="15" x14ac:dyDescent="0.2">
      <c r="B6" s="27">
        <f>BETA!P6</f>
        <v>9.3840135199765307E-3</v>
      </c>
      <c r="C6" s="29">
        <f>BETA!S6</f>
        <v>6.1215757408296751E-3</v>
      </c>
      <c r="D6" s="23"/>
      <c r="E6" t="s">
        <v>25</v>
      </c>
      <c r="F6">
        <v>0.55623629743227354</v>
      </c>
      <c r="G6"/>
      <c r="H6"/>
      <c r="I6"/>
      <c r="J6"/>
      <c r="K6"/>
      <c r="L6"/>
      <c r="M6"/>
    </row>
    <row r="7" spans="2:23" ht="15" x14ac:dyDescent="0.2">
      <c r="B7" s="27">
        <f>BETA!P7</f>
        <v>-4.2063679851129517E-4</v>
      </c>
      <c r="C7" s="29">
        <f>BETA!S7</f>
        <v>9.3718145155336444E-3</v>
      </c>
      <c r="D7" s="23"/>
      <c r="E7" t="s">
        <v>26</v>
      </c>
      <c r="F7">
        <v>0.30939881858116464</v>
      </c>
      <c r="G7"/>
      <c r="H7"/>
      <c r="I7"/>
      <c r="J7"/>
      <c r="K7"/>
      <c r="L7"/>
      <c r="M7"/>
    </row>
    <row r="8" spans="2:23" ht="15" x14ac:dyDescent="0.2">
      <c r="B8" s="27">
        <f>BETA!P8</f>
        <v>-1.3931024785142083E-2</v>
      </c>
      <c r="C8" s="29">
        <f>BETA!S8</f>
        <v>-2.8027758614978013E-2</v>
      </c>
      <c r="D8" s="23"/>
      <c r="E8" t="s">
        <v>27</v>
      </c>
      <c r="F8">
        <v>0.3090391304658423</v>
      </c>
      <c r="G8"/>
      <c r="H8"/>
      <c r="I8"/>
      <c r="J8"/>
      <c r="K8"/>
      <c r="L8"/>
      <c r="M8"/>
    </row>
    <row r="9" spans="2:23" ht="15" x14ac:dyDescent="0.2">
      <c r="B9" s="27">
        <f>BETA!P9</f>
        <v>-7.2749033976610041E-3</v>
      </c>
      <c r="C9" s="29">
        <f>BETA!S9</f>
        <v>-1.0357235443211115E-2</v>
      </c>
      <c r="D9" s="23"/>
      <c r="E9" t="s">
        <v>28</v>
      </c>
      <c r="F9">
        <v>2.0134109819536745E-2</v>
      </c>
      <c r="G9"/>
      <c r="H9"/>
      <c r="I9"/>
      <c r="J9"/>
      <c r="K9"/>
      <c r="L9"/>
      <c r="M9"/>
    </row>
    <row r="10" spans="2:23" ht="16" thickBot="1" x14ac:dyDescent="0.25">
      <c r="B10" s="27">
        <f>BETA!P10</f>
        <v>-1.184502802789795E-2</v>
      </c>
      <c r="C10" s="29">
        <f>BETA!S10</f>
        <v>-5.2191245978917573E-3</v>
      </c>
      <c r="D10" s="23"/>
      <c r="E10" s="1" t="s">
        <v>29</v>
      </c>
      <c r="F10" s="1">
        <v>1922</v>
      </c>
      <c r="G10"/>
      <c r="H10"/>
      <c r="I10"/>
      <c r="J10"/>
      <c r="K10"/>
      <c r="L10"/>
      <c r="M10"/>
    </row>
    <row r="11" spans="2:23" ht="15" x14ac:dyDescent="0.2">
      <c r="B11" s="27">
        <f>BETA!P11</f>
        <v>-1.9607262810614006E-3</v>
      </c>
      <c r="C11" s="29">
        <f>BETA!S11</f>
        <v>-1.4540423389273513E-2</v>
      </c>
      <c r="D11" s="23"/>
      <c r="E11"/>
      <c r="F11"/>
      <c r="G11"/>
      <c r="H11"/>
      <c r="I11"/>
      <c r="J11"/>
      <c r="K11"/>
      <c r="L11"/>
      <c r="M11"/>
    </row>
    <row r="12" spans="2:23" ht="16" thickBot="1" x14ac:dyDescent="0.25">
      <c r="B12" s="27">
        <f>BETA!P12</f>
        <v>-1.5137786112346769E-2</v>
      </c>
      <c r="C12" s="29">
        <f>BETA!S12</f>
        <v>-3.2185830967670394E-2</v>
      </c>
      <c r="D12" s="23"/>
      <c r="E12" t="s">
        <v>30</v>
      </c>
      <c r="F12"/>
      <c r="G12"/>
      <c r="H12"/>
      <c r="I12"/>
      <c r="J12"/>
      <c r="K12"/>
      <c r="L12"/>
      <c r="M12"/>
    </row>
    <row r="13" spans="2:23" ht="15" x14ac:dyDescent="0.2">
      <c r="B13" s="27">
        <f>BETA!P13</f>
        <v>-4.6086923053576551E-3</v>
      </c>
      <c r="C13" s="29">
        <f>BETA!S13</f>
        <v>1.1093467155853833E-2</v>
      </c>
      <c r="D13" s="23"/>
      <c r="E13" s="2"/>
      <c r="F13" s="2" t="s">
        <v>35</v>
      </c>
      <c r="G13" s="2" t="s">
        <v>36</v>
      </c>
      <c r="H13" s="2" t="s">
        <v>37</v>
      </c>
      <c r="I13" s="2" t="s">
        <v>38</v>
      </c>
      <c r="J13" s="2" t="s">
        <v>39</v>
      </c>
      <c r="K13"/>
      <c r="L13"/>
      <c r="M13"/>
    </row>
    <row r="14" spans="2:23" ht="15" x14ac:dyDescent="0.2">
      <c r="B14" s="27">
        <f>BETA!P14</f>
        <v>2.7167852049279051E-3</v>
      </c>
      <c r="C14" s="29">
        <f>BETA!S14</f>
        <v>2.1275430173884044E-2</v>
      </c>
      <c r="D14" s="23"/>
      <c r="E14" t="s">
        <v>31</v>
      </c>
      <c r="F14">
        <v>1</v>
      </c>
      <c r="G14">
        <v>0.34870440126746549</v>
      </c>
      <c r="H14">
        <v>0.34870440126746549</v>
      </c>
      <c r="I14">
        <v>860.18638203799958</v>
      </c>
      <c r="J14">
        <v>1.4883153326987394E-156</v>
      </c>
      <c r="K14"/>
      <c r="L14"/>
      <c r="M14"/>
    </row>
    <row r="15" spans="2:23" ht="15" x14ac:dyDescent="0.2">
      <c r="B15" s="27">
        <f>BETA!P15</f>
        <v>9.7966633295460434E-4</v>
      </c>
      <c r="C15" s="29">
        <f>BETA!S15</f>
        <v>1.3274128901787721E-2</v>
      </c>
      <c r="D15" s="23"/>
      <c r="E15" t="s">
        <v>32</v>
      </c>
      <c r="F15">
        <v>1920</v>
      </c>
      <c r="G15">
        <v>0.77833416619231877</v>
      </c>
      <c r="H15">
        <v>4.0538237822516601E-4</v>
      </c>
      <c r="I15"/>
      <c r="J15"/>
      <c r="K15"/>
      <c r="L15"/>
      <c r="M15"/>
    </row>
    <row r="16" spans="2:23" ht="16" thickBot="1" x14ac:dyDescent="0.25">
      <c r="B16" s="27">
        <f>BETA!P16</f>
        <v>1.7339384214633182E-4</v>
      </c>
      <c r="C16" s="29">
        <f>BETA!S16</f>
        <v>1.807979078406945E-2</v>
      </c>
      <c r="D16" s="23"/>
      <c r="E16" s="1" t="s">
        <v>33</v>
      </c>
      <c r="F16" s="1">
        <v>1921</v>
      </c>
      <c r="G16" s="1">
        <v>1.1270385674597843</v>
      </c>
      <c r="H16" s="1"/>
      <c r="I16" s="1"/>
      <c r="J16" s="1"/>
      <c r="K16"/>
      <c r="L16"/>
      <c r="M16"/>
    </row>
    <row r="17" spans="2:13" ht="16" thickBot="1" x14ac:dyDescent="0.25">
      <c r="B17" s="27">
        <f>BETA!P17</f>
        <v>2.9291135156014406E-3</v>
      </c>
      <c r="C17" s="29">
        <f>BETA!S17</f>
        <v>1.7061358361740196E-2</v>
      </c>
      <c r="D17" s="23"/>
      <c r="E17"/>
      <c r="F17"/>
      <c r="G17"/>
      <c r="H17"/>
      <c r="I17"/>
      <c r="J17"/>
      <c r="K17"/>
      <c r="L17"/>
      <c r="M17"/>
    </row>
    <row r="18" spans="2:13" ht="15" x14ac:dyDescent="0.2">
      <c r="B18" s="27">
        <f>BETA!P18</f>
        <v>1.0102731061985543E-4</v>
      </c>
      <c r="C18" s="29">
        <f>BETA!S18</f>
        <v>7.4711493379504279E-3</v>
      </c>
      <c r="D18" s="23"/>
      <c r="E18" s="2"/>
      <c r="F18" s="2" t="s">
        <v>40</v>
      </c>
      <c r="G18" s="2" t="s">
        <v>28</v>
      </c>
      <c r="H18" s="2" t="s">
        <v>41</v>
      </c>
      <c r="I18" s="2" t="s">
        <v>42</v>
      </c>
      <c r="J18" s="2" t="s">
        <v>43</v>
      </c>
      <c r="K18" s="2" t="s">
        <v>44</v>
      </c>
      <c r="L18" s="2" t="s">
        <v>45</v>
      </c>
      <c r="M18" s="2" t="s">
        <v>46</v>
      </c>
    </row>
    <row r="19" spans="2:13" ht="15" x14ac:dyDescent="0.2">
      <c r="B19" s="27">
        <f>BETA!P19</f>
        <v>-8.2374840354015027E-3</v>
      </c>
      <c r="C19" s="29">
        <f>BETA!S19</f>
        <v>3.1109599925865177E-3</v>
      </c>
      <c r="D19" s="23"/>
      <c r="E19" t="s">
        <v>34</v>
      </c>
      <c r="F19">
        <v>5.5363150638434641E-4</v>
      </c>
      <c r="G19">
        <v>4.5967757247045605E-4</v>
      </c>
      <c r="H19">
        <v>1.2043909460471425</v>
      </c>
      <c r="I19">
        <v>0.2285869548968994</v>
      </c>
      <c r="J19">
        <v>-3.4788829054859015E-4</v>
      </c>
      <c r="K19">
        <v>1.455151303317283E-3</v>
      </c>
      <c r="L19">
        <v>-3.4788829054859015E-4</v>
      </c>
      <c r="M19">
        <v>1.455151303317283E-3</v>
      </c>
    </row>
    <row r="20" spans="2:13" ht="16" thickBot="1" x14ac:dyDescent="0.25">
      <c r="B20" s="27">
        <f>BETA!P20</f>
        <v>-1.0091405059128051E-2</v>
      </c>
      <c r="C20" s="29">
        <f>BETA!S20</f>
        <v>-1.9516214476730714E-2</v>
      </c>
      <c r="D20" s="23"/>
      <c r="E20" s="1" t="s">
        <v>47</v>
      </c>
      <c r="F20" s="34">
        <v>1.231930546899858</v>
      </c>
      <c r="G20" s="1">
        <v>4.2003931611570879E-2</v>
      </c>
      <c r="H20" s="1">
        <v>29.328934212446352</v>
      </c>
      <c r="I20" s="1">
        <v>1.4883153326952662E-156</v>
      </c>
      <c r="J20" s="1">
        <v>1.1495524232656402</v>
      </c>
      <c r="K20" s="1">
        <v>1.3143086705340759</v>
      </c>
      <c r="L20" s="1">
        <v>1.1495524232656402</v>
      </c>
      <c r="M20" s="1">
        <v>1.3143086705340759</v>
      </c>
    </row>
    <row r="21" spans="2:13" ht="15" x14ac:dyDescent="0.2">
      <c r="B21" s="27">
        <f>BETA!P21</f>
        <v>1.3145225672824841E-3</v>
      </c>
      <c r="C21" s="29">
        <f>BETA!S21</f>
        <v>1.501949295976801E-2</v>
      </c>
      <c r="D21" s="23"/>
      <c r="E21"/>
      <c r="F21"/>
      <c r="G21"/>
      <c r="H21"/>
      <c r="I21"/>
      <c r="J21"/>
      <c r="K21"/>
      <c r="L21"/>
      <c r="M21"/>
    </row>
    <row r="22" spans="2:13" ht="15" x14ac:dyDescent="0.2">
      <c r="B22" s="27">
        <f>BETA!P22</f>
        <v>1.5334553513637543E-3</v>
      </c>
      <c r="C22" s="29">
        <f>BETA!S22</f>
        <v>1.2060794026648286E-2</v>
      </c>
      <c r="D22" s="23"/>
      <c r="E22"/>
      <c r="F22"/>
      <c r="G22"/>
      <c r="H22"/>
      <c r="I22"/>
      <c r="J22"/>
      <c r="K22"/>
      <c r="L22"/>
      <c r="M22"/>
    </row>
    <row r="23" spans="2:13" ht="15" x14ac:dyDescent="0.2">
      <c r="B23" s="27">
        <f>BETA!P23</f>
        <v>1.9137650967485469E-2</v>
      </c>
      <c r="C23" s="29">
        <f>BETA!S23</f>
        <v>1.4114680377998979E-2</v>
      </c>
      <c r="D23" s="23"/>
      <c r="E23"/>
      <c r="F23" s="35" t="s">
        <v>22</v>
      </c>
      <c r="G23"/>
      <c r="H23"/>
      <c r="I23"/>
      <c r="J23"/>
      <c r="K23"/>
      <c r="L23"/>
      <c r="M23"/>
    </row>
    <row r="24" spans="2:13" x14ac:dyDescent="0.2">
      <c r="B24" s="27">
        <f>BETA!P24</f>
        <v>-1.3819027724040915E-4</v>
      </c>
      <c r="C24" s="29">
        <f>BETA!S24</f>
        <v>-6.9474142015805169E-3</v>
      </c>
      <c r="D24" s="23"/>
      <c r="E24" s="23"/>
      <c r="F24" s="23"/>
      <c r="G24" s="23"/>
      <c r="H24" s="23"/>
      <c r="I24" s="23"/>
    </row>
    <row r="25" spans="2:13" x14ac:dyDescent="0.2">
      <c r="B25" s="27">
        <f>BETA!P25</f>
        <v>-1.9819332752630996E-3</v>
      </c>
      <c r="C25" s="29">
        <f>BETA!S25</f>
        <v>1.8364596649538895E-2</v>
      </c>
      <c r="D25" s="23"/>
      <c r="E25" s="23"/>
      <c r="F25" s="23"/>
      <c r="G25" s="23"/>
      <c r="H25" s="23"/>
      <c r="I25" s="23"/>
    </row>
    <row r="26" spans="2:13" x14ac:dyDescent="0.2">
      <c r="B26" s="27">
        <f>BETA!P26</f>
        <v>1.1440011409003361E-2</v>
      </c>
      <c r="C26" s="29">
        <f>BETA!S26</f>
        <v>1.2113314962235708E-2</v>
      </c>
      <c r="D26" s="23"/>
      <c r="E26" s="23"/>
      <c r="F26" s="23"/>
      <c r="G26" s="23"/>
      <c r="H26" s="23"/>
      <c r="I26" s="23"/>
    </row>
    <row r="27" spans="2:13" x14ac:dyDescent="0.2">
      <c r="B27" s="27">
        <f>BETA!P27</f>
        <v>5.6260775058055044E-3</v>
      </c>
      <c r="C27" s="29">
        <f>BETA!S27</f>
        <v>1.1968336975361284E-2</v>
      </c>
      <c r="D27" s="23"/>
      <c r="E27" s="23"/>
      <c r="F27" s="23"/>
      <c r="G27" s="23"/>
      <c r="H27" s="23"/>
      <c r="I27" s="23"/>
    </row>
    <row r="28" spans="2:13" x14ac:dyDescent="0.2">
      <c r="B28" s="27">
        <f>BETA!P28</f>
        <v>2.6796760709040771E-3</v>
      </c>
      <c r="C28" s="29">
        <f>BETA!S28</f>
        <v>-2.2580275393998952E-2</v>
      </c>
      <c r="D28" s="23"/>
      <c r="E28" s="23"/>
      <c r="F28" s="23"/>
      <c r="G28" s="23" t="s">
        <v>52</v>
      </c>
      <c r="H28" s="23"/>
      <c r="I28" s="23"/>
    </row>
    <row r="29" spans="2:13" x14ac:dyDescent="0.2">
      <c r="B29" s="27">
        <f>BETA!P29</f>
        <v>3.7141251131263546E-4</v>
      </c>
      <c r="C29" s="29">
        <f>BETA!S29</f>
        <v>-7.8654911401652636E-3</v>
      </c>
      <c r="D29" s="23"/>
      <c r="E29" s="23"/>
      <c r="F29" s="23"/>
      <c r="G29" s="23" t="s">
        <v>53</v>
      </c>
      <c r="H29" s="40">
        <f>AVERAGE(C3:C1924)</f>
        <v>-2.297896766282332E-5</v>
      </c>
      <c r="I29" s="23"/>
    </row>
    <row r="30" spans="2:13" x14ac:dyDescent="0.2">
      <c r="B30" s="27">
        <f>BETA!P30</f>
        <v>3.8785438508634267E-4</v>
      </c>
      <c r="C30" s="29">
        <f>BETA!S30</f>
        <v>3.2724784287635707E-2</v>
      </c>
      <c r="D30" s="23"/>
      <c r="E30" s="23"/>
      <c r="F30" s="23"/>
      <c r="G30" s="23" t="s">
        <v>54</v>
      </c>
      <c r="H30" s="40">
        <f>_xlfn.STDEV.S(C3:C1924)</f>
        <v>2.4221760552405915E-2</v>
      </c>
      <c r="I30" s="23"/>
    </row>
    <row r="31" spans="2:13" x14ac:dyDescent="0.2">
      <c r="B31" s="27">
        <f>BETA!P31</f>
        <v>-7.5887184348849806E-4</v>
      </c>
      <c r="C31" s="29">
        <f>BETA!S31</f>
        <v>-1.4742281737203431E-2</v>
      </c>
      <c r="D31" s="23"/>
      <c r="E31" s="23"/>
      <c r="F31" s="23"/>
      <c r="G31" s="23" t="s">
        <v>55</v>
      </c>
      <c r="H31" s="37">
        <v>0.05</v>
      </c>
      <c r="I31" s="23"/>
    </row>
    <row r="32" spans="2:13" x14ac:dyDescent="0.2">
      <c r="B32" s="27">
        <f>BETA!P32</f>
        <v>2.6270713508934722E-3</v>
      </c>
      <c r="C32" s="29">
        <f>BETA!S32</f>
        <v>1.4579666890109508E-2</v>
      </c>
      <c r="D32" s="23"/>
      <c r="E32" s="23"/>
      <c r="F32" s="23"/>
      <c r="G32" s="23" t="s">
        <v>56</v>
      </c>
      <c r="H32" s="23">
        <f>_xlfn.NORM.S.INV(H31)</f>
        <v>-1.6448536269514726</v>
      </c>
      <c r="I32" s="23"/>
    </row>
    <row r="33" spans="2:9" x14ac:dyDescent="0.2">
      <c r="B33" s="27">
        <f>BETA!P33</f>
        <v>4.2163994399202807E-4</v>
      </c>
      <c r="C33" s="29">
        <f>BETA!S33</f>
        <v>1.0837146094013686E-2</v>
      </c>
      <c r="D33" s="23"/>
      <c r="E33" s="23"/>
      <c r="F33" s="23"/>
      <c r="G33" s="23" t="s">
        <v>57</v>
      </c>
      <c r="H33" s="39">
        <f>H29+(H30*H32)</f>
        <v>-3.9864229663437799E-2</v>
      </c>
      <c r="I33" s="23"/>
    </row>
    <row r="34" spans="2:9" x14ac:dyDescent="0.2">
      <c r="B34" s="27">
        <f>BETA!P34</f>
        <v>1.6071922542730513E-3</v>
      </c>
      <c r="C34" s="29">
        <f>BETA!S34</f>
        <v>-8.4006956074769452E-3</v>
      </c>
      <c r="D34" s="23"/>
      <c r="E34" s="23"/>
      <c r="F34" s="23"/>
      <c r="G34" s="23"/>
      <c r="H34" s="23"/>
      <c r="I34" s="23"/>
    </row>
    <row r="35" spans="2:9" x14ac:dyDescent="0.2">
      <c r="B35" s="27">
        <f>BETA!P35</f>
        <v>1.3257540599412327E-2</v>
      </c>
      <c r="C35" s="29">
        <f>BETA!S35</f>
        <v>2.0394123130023176E-2</v>
      </c>
      <c r="D35" s="23"/>
      <c r="E35" s="23"/>
      <c r="F35" s="23"/>
      <c r="G35" s="23"/>
      <c r="H35" s="23"/>
      <c r="I35" s="23"/>
    </row>
    <row r="36" spans="2:9" x14ac:dyDescent="0.2">
      <c r="B36" s="27">
        <f>BETA!P36</f>
        <v>7.0681865083339528E-3</v>
      </c>
      <c r="C36" s="29">
        <f>BETA!S36</f>
        <v>1.8583211934197277E-2</v>
      </c>
      <c r="D36" s="23"/>
      <c r="E36" s="23"/>
      <c r="F36" s="23"/>
      <c r="G36" s="41" t="s">
        <v>66</v>
      </c>
      <c r="H36" s="23"/>
      <c r="I36" s="23"/>
    </row>
    <row r="37" spans="2:9" x14ac:dyDescent="0.2">
      <c r="B37" s="27">
        <f>BETA!P37</f>
        <v>2.5394074063200128E-3</v>
      </c>
      <c r="C37" s="29">
        <f>BETA!S37</f>
        <v>-5.6329361899328627E-3</v>
      </c>
      <c r="D37" s="23"/>
      <c r="E37" s="23"/>
      <c r="F37" s="23"/>
      <c r="G37" s="41" t="s">
        <v>67</v>
      </c>
      <c r="H37" s="23"/>
      <c r="I37" s="23">
        <v>252</v>
      </c>
    </row>
    <row r="38" spans="2:9" x14ac:dyDescent="0.2">
      <c r="B38" s="27">
        <f>BETA!P38</f>
        <v>2.7265514675840177E-3</v>
      </c>
      <c r="C38" s="29">
        <f>BETA!S38</f>
        <v>-6.2962587978637723E-3</v>
      </c>
      <c r="D38" s="23"/>
      <c r="E38" s="23"/>
      <c r="F38" s="23"/>
      <c r="G38" s="41" t="s">
        <v>59</v>
      </c>
      <c r="H38" s="23"/>
      <c r="I38" s="39">
        <f>AVERAGE(C3:C1924)*I37</f>
        <v>-5.7906998510314769E-3</v>
      </c>
    </row>
    <row r="39" spans="2:9" x14ac:dyDescent="0.2">
      <c r="B39" s="27">
        <f>BETA!P39</f>
        <v>3.9849572440173175E-3</v>
      </c>
      <c r="C39" s="29">
        <f>BETA!S39</f>
        <v>-1.9291152247852585E-2</v>
      </c>
      <c r="D39" s="23"/>
      <c r="E39" s="23"/>
      <c r="F39" s="23"/>
      <c r="G39" s="41" t="s">
        <v>60</v>
      </c>
      <c r="H39" s="23"/>
      <c r="I39" s="38">
        <f>_xlfn.STDEV.S(C3:C1924)*SQRT(I37)</f>
        <v>0.38450852842692318</v>
      </c>
    </row>
    <row r="40" spans="2:9" x14ac:dyDescent="0.2">
      <c r="B40" s="27">
        <f>BETA!P40</f>
        <v>-1.7938017954697974E-2</v>
      </c>
      <c r="C40" s="29">
        <f>BETA!S40</f>
        <v>2.2511667329758287E-3</v>
      </c>
      <c r="D40" s="23"/>
      <c r="E40" s="23"/>
      <c r="F40" s="23"/>
      <c r="G40" s="41" t="s">
        <v>61</v>
      </c>
      <c r="H40" s="23"/>
      <c r="I40" s="37">
        <v>0.05</v>
      </c>
    </row>
    <row r="41" spans="2:9" x14ac:dyDescent="0.2">
      <c r="B41" s="27">
        <f>BETA!P41</f>
        <v>4.127156008229921E-3</v>
      </c>
      <c r="C41" s="29">
        <f>BETA!S41</f>
        <v>-4.9915569383105598E-3</v>
      </c>
      <c r="D41" s="23"/>
      <c r="E41" s="23"/>
      <c r="F41" s="23"/>
      <c r="G41" s="41" t="s">
        <v>62</v>
      </c>
      <c r="H41" s="23"/>
      <c r="I41" s="23">
        <f>_xlfn.NORM.S.INV(I40)</f>
        <v>-1.6448536269514726</v>
      </c>
    </row>
    <row r="42" spans="2:9" x14ac:dyDescent="0.2">
      <c r="B42" s="27">
        <f>BETA!P42</f>
        <v>-6.9545457241994944E-5</v>
      </c>
      <c r="C42" s="29">
        <f>BETA!S42</f>
        <v>2.0609404266119898E-2</v>
      </c>
      <c r="D42" s="23"/>
      <c r="E42" s="23"/>
      <c r="F42" s="23"/>
      <c r="G42" s="41" t="s">
        <v>63</v>
      </c>
      <c r="H42" s="23"/>
      <c r="I42" s="38">
        <f>I38+(I41*I39)</f>
        <v>-0.6382509474278294</v>
      </c>
    </row>
    <row r="43" spans="2:9" x14ac:dyDescent="0.2">
      <c r="B43" s="27">
        <f>BETA!P43</f>
        <v>-9.6040952820534171E-3</v>
      </c>
      <c r="C43" s="29">
        <f>BETA!S43</f>
        <v>-3.2953234866822168E-2</v>
      </c>
      <c r="D43" s="23"/>
      <c r="E43" s="23"/>
      <c r="F43" s="23"/>
      <c r="G43" s="23"/>
      <c r="H43" s="23"/>
      <c r="I43" s="23"/>
    </row>
    <row r="44" spans="2:9" x14ac:dyDescent="0.2">
      <c r="B44" s="27">
        <f>BETA!P44</f>
        <v>-2.9596981722873833E-3</v>
      </c>
      <c r="C44" s="29">
        <f>BETA!S44</f>
        <v>-2.2643724272647155E-2</v>
      </c>
      <c r="D44" s="23"/>
      <c r="E44" s="23"/>
      <c r="F44" s="23"/>
      <c r="G44" s="23"/>
      <c r="H44" s="23"/>
      <c r="I44" s="23"/>
    </row>
    <row r="45" spans="2:9" x14ac:dyDescent="0.2">
      <c r="B45" s="27">
        <f>BETA!P45</f>
        <v>-8.2862364124921956E-3</v>
      </c>
      <c r="C45" s="29">
        <f>BETA!S45</f>
        <v>-2.6252672046819078E-2</v>
      </c>
      <c r="D45" s="23"/>
      <c r="E45" s="23"/>
      <c r="F45" s="23" t="s">
        <v>68</v>
      </c>
      <c r="G45" s="23"/>
      <c r="H45" s="23"/>
      <c r="I45" s="23" t="s">
        <v>158</v>
      </c>
    </row>
    <row r="46" spans="2:9" x14ac:dyDescent="0.2">
      <c r="B46" s="27">
        <f>BETA!P46</f>
        <v>-7.0767607144539765E-3</v>
      </c>
      <c r="C46" s="29">
        <f>BETA!S46</f>
        <v>-2.678420981650707E-2</v>
      </c>
      <c r="D46" s="23"/>
      <c r="E46" s="23"/>
      <c r="F46" s="37">
        <v>0.05</v>
      </c>
      <c r="G46" s="39">
        <f>_xlfn.PERCENTILE.INC(C3:C1926,F46)</f>
        <v>-3.8240170504685526E-2</v>
      </c>
      <c r="H46" s="23"/>
      <c r="I46" s="23">
        <f>AVERAGEIF(C3:C1924,"&lt;="&amp;G46)</f>
        <v>-5.7405103399772374E-2</v>
      </c>
    </row>
    <row r="47" spans="2:9" x14ac:dyDescent="0.2">
      <c r="B47" s="27">
        <f>BETA!P47</f>
        <v>1.0877757414749721E-2</v>
      </c>
      <c r="C47" s="29">
        <f>BETA!S47</f>
        <v>9.3176597545884809E-2</v>
      </c>
      <c r="D47" s="23"/>
      <c r="E47" s="23"/>
      <c r="F47" s="37">
        <v>0.01</v>
      </c>
      <c r="G47" s="39">
        <f>_xlfn.PERCENTILE.INC(C3:C1927,F47)</f>
        <v>-7.0145315163242766E-2</v>
      </c>
      <c r="H47" s="23"/>
      <c r="I47" s="23"/>
    </row>
    <row r="48" spans="2:9" x14ac:dyDescent="0.2">
      <c r="B48" s="27">
        <f>BETA!P48</f>
        <v>4.3208525772495789E-3</v>
      </c>
      <c r="C48" s="29">
        <f>BETA!S48</f>
        <v>1.3399466711787534E-2</v>
      </c>
      <c r="D48" s="23"/>
      <c r="E48" s="23"/>
      <c r="F48" s="23"/>
      <c r="G48" s="23"/>
      <c r="H48" s="23"/>
      <c r="I48" s="23"/>
    </row>
    <row r="49" spans="2:9" x14ac:dyDescent="0.2">
      <c r="B49" s="27">
        <f>BETA!P49</f>
        <v>-1.509102405951363E-3</v>
      </c>
      <c r="C49" s="29">
        <f>BETA!S49</f>
        <v>-4.6057414856476306E-3</v>
      </c>
      <c r="D49" s="23"/>
      <c r="E49" s="23"/>
      <c r="F49" s="23"/>
      <c r="G49" s="23"/>
      <c r="H49" s="23"/>
      <c r="I49" s="23"/>
    </row>
    <row r="50" spans="2:9" x14ac:dyDescent="0.2">
      <c r="B50" s="27">
        <f>BETA!P50</f>
        <v>-7.4437749353449406E-3</v>
      </c>
      <c r="C50" s="29">
        <f>BETA!S50</f>
        <v>8.085656417838467E-3</v>
      </c>
      <c r="D50" s="23"/>
      <c r="E50" s="23"/>
      <c r="F50" s="23"/>
      <c r="G50" s="23"/>
      <c r="H50" s="23"/>
      <c r="I50" s="23"/>
    </row>
    <row r="51" spans="2:9" x14ac:dyDescent="0.2">
      <c r="B51" s="27">
        <f>BETA!P51</f>
        <v>1.615450030105307E-2</v>
      </c>
      <c r="C51" s="29">
        <f>BETA!S51</f>
        <v>7.7074703217585349E-3</v>
      </c>
      <c r="D51" s="23"/>
      <c r="E51" s="23"/>
      <c r="F51" s="23"/>
      <c r="G51" s="23"/>
      <c r="H51" s="23"/>
      <c r="I51" s="23"/>
    </row>
    <row r="52" spans="2:9" x14ac:dyDescent="0.2">
      <c r="B52" s="27">
        <f>BETA!P52</f>
        <v>-5.9093387603086035E-3</v>
      </c>
      <c r="C52" s="29">
        <f>BETA!S52</f>
        <v>-1.9940524613041723E-2</v>
      </c>
      <c r="D52" s="23"/>
      <c r="E52" s="23"/>
      <c r="F52" s="23"/>
      <c r="G52" s="23"/>
      <c r="H52" s="23"/>
      <c r="I52" s="23"/>
    </row>
    <row r="53" spans="2:9" x14ac:dyDescent="0.2">
      <c r="B53" s="27">
        <f>BETA!P53</f>
        <v>5.5119764001931365E-3</v>
      </c>
      <c r="C53" s="29">
        <f>BETA!S53</f>
        <v>1.9163212507644987E-3</v>
      </c>
      <c r="D53" s="23"/>
      <c r="E53" s="23"/>
      <c r="F53" s="23"/>
      <c r="G53" s="23"/>
      <c r="H53" s="23"/>
      <c r="I53" s="23"/>
    </row>
    <row r="54" spans="2:9" x14ac:dyDescent="0.2">
      <c r="B54" s="27">
        <f>BETA!P54</f>
        <v>-4.1457616239159306E-3</v>
      </c>
      <c r="C54" s="29">
        <f>BETA!S54</f>
        <v>-1.0585503815517157E-2</v>
      </c>
      <c r="D54" s="23"/>
      <c r="E54" s="23"/>
      <c r="F54" s="23"/>
      <c r="G54" s="23"/>
      <c r="H54" s="23"/>
      <c r="I54" s="23"/>
    </row>
    <row r="55" spans="2:9" x14ac:dyDescent="0.2">
      <c r="B55" s="27">
        <f>BETA!P55</f>
        <v>-2.9297053379151753E-3</v>
      </c>
      <c r="C55" s="29">
        <f>BETA!S55</f>
        <v>-1.2907391272462569E-3</v>
      </c>
      <c r="D55" s="23"/>
      <c r="E55" s="23"/>
      <c r="F55" s="23"/>
      <c r="G55" s="23"/>
      <c r="H55" s="23"/>
      <c r="I55" s="23"/>
    </row>
    <row r="56" spans="2:9" x14ac:dyDescent="0.2">
      <c r="B56" s="27">
        <f>BETA!P56</f>
        <v>-2.219727399028544E-3</v>
      </c>
      <c r="C56" s="29">
        <f>BETA!S56</f>
        <v>-4.3051094274504875E-2</v>
      </c>
      <c r="D56" s="23"/>
      <c r="E56" s="23"/>
      <c r="F56" s="23"/>
      <c r="G56" s="23"/>
      <c r="H56" s="23"/>
      <c r="I56" s="23"/>
    </row>
    <row r="57" spans="2:9" x14ac:dyDescent="0.2">
      <c r="B57" s="27">
        <f>BETA!P57</f>
        <v>1.3648086025479199E-2</v>
      </c>
      <c r="C57" s="29">
        <f>BETA!S57</f>
        <v>1.7708448049258051E-2</v>
      </c>
      <c r="D57" s="23"/>
      <c r="E57" s="23"/>
      <c r="F57" s="23"/>
      <c r="G57" s="23"/>
      <c r="H57" s="23"/>
      <c r="I57" s="23"/>
    </row>
    <row r="58" spans="2:9" x14ac:dyDescent="0.2">
      <c r="B58" s="27">
        <f>BETA!P58</f>
        <v>3.1135685794393721E-3</v>
      </c>
      <c r="C58" s="29">
        <f>BETA!S58</f>
        <v>3.2260862218221477E-2</v>
      </c>
      <c r="D58" s="23"/>
      <c r="E58" s="23"/>
      <c r="F58" s="23"/>
      <c r="G58" s="23"/>
      <c r="H58" s="23"/>
      <c r="I58" s="23"/>
    </row>
    <row r="59" spans="2:9" x14ac:dyDescent="0.2">
      <c r="B59" s="27">
        <f>BETA!P59</f>
        <v>6.7829034384217814E-3</v>
      </c>
      <c r="C59" s="29">
        <f>BETA!S59</f>
        <v>4.479290804046041E-3</v>
      </c>
      <c r="D59" s="23"/>
      <c r="E59" s="23"/>
      <c r="F59" s="23"/>
      <c r="G59" s="23"/>
      <c r="H59" s="23"/>
      <c r="I59" s="23"/>
    </row>
    <row r="60" spans="2:9" x14ac:dyDescent="0.2">
      <c r="B60" s="27">
        <f>BETA!P60</f>
        <v>6.4753154853327329E-4</v>
      </c>
      <c r="C60" s="29">
        <f>BETA!S60</f>
        <v>-3.3575856948460455E-3</v>
      </c>
      <c r="D60" s="23"/>
      <c r="E60" s="23"/>
      <c r="F60" s="23"/>
      <c r="G60" s="23"/>
      <c r="H60" s="23"/>
      <c r="I60" s="23"/>
    </row>
    <row r="61" spans="2:9" x14ac:dyDescent="0.2">
      <c r="B61" s="27">
        <f>BETA!P61</f>
        <v>-2.9983866381730864E-3</v>
      </c>
      <c r="C61" s="29">
        <f>BETA!S61</f>
        <v>2.7189141099876785E-3</v>
      </c>
      <c r="D61" s="23"/>
      <c r="E61" s="23"/>
      <c r="F61" s="23"/>
      <c r="G61" s="23"/>
      <c r="H61" s="23"/>
      <c r="I61" s="23"/>
    </row>
    <row r="62" spans="2:9" x14ac:dyDescent="0.2">
      <c r="B62" s="27">
        <f>BETA!P62</f>
        <v>1.6008169412237188E-2</v>
      </c>
      <c r="C62" s="29">
        <f>BETA!S62</f>
        <v>3.8692272593618016E-2</v>
      </c>
      <c r="D62" s="23"/>
      <c r="E62" s="23"/>
      <c r="F62" s="23"/>
      <c r="G62" s="23"/>
      <c r="H62" s="23"/>
      <c r="I62" s="23"/>
    </row>
    <row r="63" spans="2:9" x14ac:dyDescent="0.2">
      <c r="B63" s="27">
        <f>BETA!P63</f>
        <v>9.0547128272354203E-3</v>
      </c>
      <c r="C63" s="29">
        <f>BETA!S63</f>
        <v>-6.1652476419308067E-3</v>
      </c>
      <c r="D63" s="23"/>
      <c r="E63" s="23"/>
      <c r="F63" s="23"/>
      <c r="G63" s="23"/>
      <c r="H63" s="23"/>
      <c r="I63" s="23"/>
    </row>
    <row r="64" spans="2:9" x14ac:dyDescent="0.2">
      <c r="B64" s="27">
        <f>BETA!P64</f>
        <v>-1.8129746775728518E-2</v>
      </c>
      <c r="C64" s="29">
        <f>BETA!S64</f>
        <v>-7.6045993852194155E-3</v>
      </c>
      <c r="D64" s="23"/>
      <c r="E64" s="23"/>
      <c r="F64" s="23"/>
      <c r="G64" s="23"/>
      <c r="H64" s="23"/>
      <c r="I64" s="23"/>
    </row>
    <row r="65" spans="2:9" x14ac:dyDescent="0.2">
      <c r="B65" s="27">
        <f>BETA!P65</f>
        <v>-4.7035952586809799E-3</v>
      </c>
      <c r="C65" s="29">
        <f>BETA!S65</f>
        <v>-1.6492952193841205E-2</v>
      </c>
      <c r="D65" s="23"/>
      <c r="E65" s="23"/>
      <c r="F65" s="23"/>
      <c r="G65" s="23"/>
      <c r="H65" s="23"/>
      <c r="I65" s="23"/>
    </row>
    <row r="66" spans="2:9" x14ac:dyDescent="0.2">
      <c r="B66" s="27">
        <f>BETA!P66</f>
        <v>1.3955113919064312E-3</v>
      </c>
      <c r="C66" s="29">
        <f>BETA!S66</f>
        <v>1.0712137720251768E-2</v>
      </c>
      <c r="D66" s="23"/>
      <c r="E66" s="23"/>
      <c r="F66" s="23"/>
      <c r="G66" s="23"/>
      <c r="H66" s="23"/>
      <c r="I66" s="23"/>
    </row>
    <row r="67" spans="2:9" x14ac:dyDescent="0.2">
      <c r="B67" s="27">
        <f>BETA!P67</f>
        <v>5.7464069557240337E-3</v>
      </c>
      <c r="C67" s="29">
        <f>BETA!S67</f>
        <v>-2.058011529682156E-2</v>
      </c>
      <c r="D67" s="23"/>
      <c r="E67" s="23"/>
      <c r="F67" s="23"/>
      <c r="G67" s="23"/>
      <c r="H67" s="23"/>
      <c r="I67" s="23"/>
    </row>
    <row r="68" spans="2:9" x14ac:dyDescent="0.2">
      <c r="B68" s="27">
        <f>BETA!P68</f>
        <v>-2.8833482520643741E-3</v>
      </c>
      <c r="C68" s="29">
        <f>BETA!S68</f>
        <v>-1.2392530045189348E-2</v>
      </c>
      <c r="D68" s="23"/>
      <c r="E68" s="23"/>
      <c r="F68" s="23"/>
      <c r="G68" s="23"/>
      <c r="H68" s="23"/>
      <c r="I68" s="23"/>
    </row>
    <row r="69" spans="2:9" x14ac:dyDescent="0.2">
      <c r="B69" s="27">
        <f>BETA!P69</f>
        <v>4.9698828286200862E-6</v>
      </c>
      <c r="C69" s="29">
        <f>BETA!S69</f>
        <v>8.7069237579676002E-3</v>
      </c>
      <c r="D69" s="23"/>
      <c r="E69" s="23"/>
      <c r="F69" s="23"/>
      <c r="G69" s="23"/>
      <c r="H69" s="23"/>
      <c r="I69" s="23"/>
    </row>
    <row r="70" spans="2:9" x14ac:dyDescent="0.2">
      <c r="B70" s="27">
        <f>BETA!P70</f>
        <v>8.5725369206876773E-4</v>
      </c>
      <c r="C70" s="29">
        <f>BETA!S70</f>
        <v>-5.4732911909026573E-3</v>
      </c>
      <c r="D70" s="23"/>
      <c r="E70" s="23"/>
      <c r="F70" s="23"/>
      <c r="G70" s="23"/>
      <c r="H70" s="23"/>
      <c r="I70" s="23"/>
    </row>
    <row r="71" spans="2:9" x14ac:dyDescent="0.2">
      <c r="B71" s="27">
        <f>BETA!P71</f>
        <v>-6.3683239352318056E-3</v>
      </c>
      <c r="C71" s="29">
        <f>BETA!S71</f>
        <v>-4.3678788200774941E-3</v>
      </c>
      <c r="D71" s="23"/>
      <c r="E71" s="23"/>
      <c r="F71" s="23"/>
      <c r="G71" s="23"/>
      <c r="H71" s="23"/>
      <c r="I71" s="23"/>
    </row>
    <row r="72" spans="2:9" x14ac:dyDescent="0.2">
      <c r="B72" s="27">
        <f>BETA!P72</f>
        <v>1.4962287180149948E-2</v>
      </c>
      <c r="C72" s="29">
        <f>BETA!S72</f>
        <v>5.3503884251818463E-2</v>
      </c>
      <c r="D72" s="23"/>
      <c r="E72" s="23"/>
      <c r="F72" s="23"/>
      <c r="G72" s="23"/>
      <c r="H72" s="23"/>
      <c r="I72" s="23"/>
    </row>
    <row r="73" spans="2:9" x14ac:dyDescent="0.2">
      <c r="B73" s="27">
        <f>BETA!P73</f>
        <v>1.2097368207241242E-2</v>
      </c>
      <c r="C73" s="29">
        <f>BETA!S73</f>
        <v>-6.3208412096055801E-3</v>
      </c>
      <c r="D73" s="23"/>
      <c r="E73" s="23"/>
      <c r="F73" s="23"/>
      <c r="G73" s="23"/>
      <c r="H73" s="23"/>
      <c r="I73" s="23"/>
    </row>
    <row r="74" spans="2:9" x14ac:dyDescent="0.2">
      <c r="B74" s="27">
        <f>BETA!P74</f>
        <v>6.2443226356540017E-3</v>
      </c>
      <c r="C74" s="29">
        <f>BETA!S74</f>
        <v>-1.6372081606574093E-2</v>
      </c>
      <c r="D74" s="23"/>
      <c r="E74" s="23"/>
      <c r="F74" s="23"/>
      <c r="G74" s="23"/>
      <c r="H74" s="23"/>
      <c r="I74" s="23"/>
    </row>
    <row r="75" spans="2:9" x14ac:dyDescent="0.2">
      <c r="B75" s="27">
        <f>BETA!P75</f>
        <v>1.3102449532130985E-2</v>
      </c>
      <c r="C75" s="29">
        <f>BETA!S75</f>
        <v>1.1410831120167532E-2</v>
      </c>
      <c r="D75" s="23"/>
      <c r="E75" s="23"/>
      <c r="F75" s="23"/>
      <c r="G75" s="23"/>
      <c r="H75" s="23"/>
      <c r="I75" s="23"/>
    </row>
    <row r="76" spans="2:9" x14ac:dyDescent="0.2">
      <c r="B76" s="27">
        <f>BETA!P76</f>
        <v>4.6930283156545799E-3</v>
      </c>
      <c r="C76" s="29">
        <f>BETA!S76</f>
        <v>-1.7111305411791485E-3</v>
      </c>
      <c r="D76" s="23"/>
      <c r="E76" s="23"/>
      <c r="F76" s="23"/>
      <c r="G76" s="23"/>
      <c r="H76" s="23"/>
      <c r="I76" s="23"/>
    </row>
    <row r="77" spans="2:9" x14ac:dyDescent="0.2">
      <c r="B77" s="27">
        <f>BETA!P77</f>
        <v>-1.0318829892369047E-2</v>
      </c>
      <c r="C77" s="29">
        <f>BETA!S77</f>
        <v>1.5556941532077224E-3</v>
      </c>
      <c r="D77" s="23"/>
      <c r="E77" s="23"/>
      <c r="F77" s="23"/>
      <c r="G77" s="23"/>
      <c r="H77" s="23"/>
      <c r="I77" s="23"/>
    </row>
    <row r="78" spans="2:9" x14ac:dyDescent="0.2">
      <c r="B78" s="27">
        <f>BETA!P78</f>
        <v>2.9011893253624811E-3</v>
      </c>
      <c r="C78" s="29">
        <f>BETA!S78</f>
        <v>1.3433383509698381E-2</v>
      </c>
      <c r="D78" s="23"/>
      <c r="E78" s="23"/>
      <c r="F78" s="23"/>
      <c r="G78" s="23"/>
      <c r="H78" s="23"/>
      <c r="I78" s="23"/>
    </row>
    <row r="79" spans="2:9" x14ac:dyDescent="0.2">
      <c r="B79" s="27">
        <f>BETA!P79</f>
        <v>-1.9737949043376328E-4</v>
      </c>
      <c r="C79" s="29">
        <f>BETA!S79</f>
        <v>1.02236337199943E-2</v>
      </c>
      <c r="D79" s="23"/>
      <c r="E79" s="23"/>
      <c r="F79" s="23"/>
      <c r="G79" s="23"/>
      <c r="H79" s="23"/>
      <c r="I79" s="23"/>
    </row>
    <row r="80" spans="2:9" x14ac:dyDescent="0.2">
      <c r="B80" s="27">
        <f>BETA!P80</f>
        <v>-1.9506987274607054E-5</v>
      </c>
      <c r="C80" s="29">
        <f>BETA!S80</f>
        <v>-9.9169322914285964E-3</v>
      </c>
      <c r="D80" s="23"/>
      <c r="E80" s="23"/>
      <c r="F80" s="23"/>
      <c r="G80" s="23"/>
      <c r="H80" s="23"/>
      <c r="I80" s="23"/>
    </row>
    <row r="81" spans="2:9" x14ac:dyDescent="0.2">
      <c r="B81" s="27">
        <f>BETA!P81</f>
        <v>2.4588050024333856E-3</v>
      </c>
      <c r="C81" s="29">
        <f>BETA!S81</f>
        <v>1.0372271147288496E-2</v>
      </c>
      <c r="D81" s="23"/>
      <c r="E81" s="23"/>
      <c r="F81" s="23"/>
      <c r="G81" s="23"/>
      <c r="H81" s="23"/>
      <c r="I81" s="23"/>
    </row>
    <row r="82" spans="2:9" x14ac:dyDescent="0.2">
      <c r="B82" s="27">
        <f>BETA!P82</f>
        <v>6.941735338152023E-4</v>
      </c>
      <c r="C82" s="29">
        <f>BETA!S82</f>
        <v>9.1005618293652825E-4</v>
      </c>
      <c r="D82" s="23"/>
      <c r="E82" s="23"/>
      <c r="F82" s="23"/>
      <c r="G82" s="23"/>
      <c r="H82" s="23"/>
      <c r="I82" s="23"/>
    </row>
    <row r="83" spans="2:9" x14ac:dyDescent="0.2">
      <c r="B83" s="27">
        <f>BETA!P83</f>
        <v>-9.9499235928124773E-3</v>
      </c>
      <c r="C83" s="29">
        <f>BETA!S83</f>
        <v>3.7830112453565569E-3</v>
      </c>
      <c r="D83" s="23"/>
      <c r="E83" s="23"/>
      <c r="F83" s="23"/>
      <c r="G83" s="23"/>
      <c r="H83" s="23"/>
      <c r="I83" s="23"/>
    </row>
    <row r="84" spans="2:9" x14ac:dyDescent="0.2">
      <c r="B84" s="27">
        <f>BETA!P84</f>
        <v>-1.3668553236933082E-3</v>
      </c>
      <c r="C84" s="29">
        <f>BETA!S84</f>
        <v>-1.5372040004147349E-2</v>
      </c>
      <c r="D84" s="23"/>
      <c r="E84" s="23"/>
      <c r="F84" s="23"/>
      <c r="G84" s="23"/>
      <c r="H84" s="23"/>
      <c r="I84" s="23"/>
    </row>
    <row r="85" spans="2:9" x14ac:dyDescent="0.2">
      <c r="B85" s="27">
        <f>BETA!P85</f>
        <v>-7.4201816700445629E-3</v>
      </c>
      <c r="C85" s="29">
        <f>BETA!S85</f>
        <v>-1.2501127382515118E-2</v>
      </c>
      <c r="D85" s="23"/>
      <c r="E85" s="23"/>
      <c r="F85" s="23"/>
      <c r="G85" s="23"/>
      <c r="H85" s="23"/>
      <c r="I85" s="23"/>
    </row>
    <row r="86" spans="2:9" x14ac:dyDescent="0.2">
      <c r="B86" s="27">
        <f>BETA!P86</f>
        <v>-5.564370239660086E-3</v>
      </c>
      <c r="C86" s="29">
        <f>BETA!S86</f>
        <v>-4.826038789988352E-3</v>
      </c>
      <c r="D86" s="23"/>
      <c r="E86" s="23"/>
      <c r="F86" s="23"/>
      <c r="G86" s="23"/>
      <c r="H86" s="23"/>
      <c r="I86" s="23"/>
    </row>
    <row r="87" spans="2:9" x14ac:dyDescent="0.2">
      <c r="B87" s="27">
        <f>BETA!P87</f>
        <v>-9.5570961166821441E-3</v>
      </c>
      <c r="C87" s="29">
        <f>BETA!S87</f>
        <v>2.8050509276086816E-3</v>
      </c>
      <c r="D87" s="23"/>
      <c r="E87" s="23"/>
      <c r="F87" s="23"/>
      <c r="G87" s="23"/>
      <c r="H87" s="23"/>
      <c r="I87" s="23"/>
    </row>
    <row r="88" spans="2:9" x14ac:dyDescent="0.2">
      <c r="B88" s="27">
        <f>BETA!P88</f>
        <v>1.4946992133967461E-2</v>
      </c>
      <c r="C88" s="29">
        <f>BETA!S88</f>
        <v>-1.7132626260669976E-3</v>
      </c>
      <c r="D88" s="23"/>
      <c r="E88" s="23"/>
      <c r="F88" s="23"/>
      <c r="G88" s="23"/>
      <c r="H88" s="23"/>
      <c r="I88" s="23"/>
    </row>
    <row r="89" spans="2:9" x14ac:dyDescent="0.2">
      <c r="B89" s="27">
        <f>BETA!P89</f>
        <v>-2.8709788817486924E-3</v>
      </c>
      <c r="C89" s="29">
        <f>BETA!S89</f>
        <v>1.5314708786442009E-2</v>
      </c>
      <c r="D89" s="23"/>
      <c r="E89" s="23"/>
      <c r="F89" s="23"/>
      <c r="G89" s="23"/>
      <c r="H89" s="23"/>
      <c r="I89" s="23"/>
    </row>
    <row r="90" spans="2:9" x14ac:dyDescent="0.2">
      <c r="B90" s="27">
        <f>BETA!P90</f>
        <v>1.321434413713599E-3</v>
      </c>
      <c r="C90" s="29">
        <f>BETA!S90</f>
        <v>-7.55069463022088E-3</v>
      </c>
      <c r="D90" s="23"/>
      <c r="E90" s="23"/>
      <c r="F90" s="23"/>
      <c r="G90" s="23"/>
      <c r="H90" s="23"/>
      <c r="I90" s="23"/>
    </row>
    <row r="91" spans="2:9" x14ac:dyDescent="0.2">
      <c r="B91" s="27">
        <f>BETA!P91</f>
        <v>-1.2469657947262562E-2</v>
      </c>
      <c r="C91" s="29">
        <f>BETA!S91</f>
        <v>-7.7640141562210973E-3</v>
      </c>
      <c r="D91" s="23"/>
      <c r="E91" s="23"/>
      <c r="F91" s="23"/>
      <c r="G91" s="23"/>
      <c r="H91" s="23"/>
      <c r="I91" s="23"/>
    </row>
    <row r="92" spans="2:9" x14ac:dyDescent="0.2">
      <c r="B92" s="27">
        <f>BETA!P92</f>
        <v>-2.5102535252820406E-2</v>
      </c>
      <c r="C92" s="29">
        <f>BETA!S92</f>
        <v>-1.9042199425384716E-2</v>
      </c>
      <c r="D92" s="23"/>
      <c r="E92" s="23"/>
      <c r="F92" s="23"/>
      <c r="G92" s="23"/>
      <c r="H92" s="23"/>
      <c r="I92" s="23"/>
    </row>
    <row r="93" spans="2:9" x14ac:dyDescent="0.2">
      <c r="B93" s="27">
        <f>BETA!P93</f>
        <v>5.4621555234879377E-3</v>
      </c>
      <c r="C93" s="29">
        <f>BETA!S93</f>
        <v>2.6342068760091535E-2</v>
      </c>
      <c r="D93" s="23"/>
      <c r="E93" s="23"/>
      <c r="F93" s="23"/>
      <c r="G93" s="23"/>
      <c r="H93" s="23"/>
      <c r="I93" s="23"/>
    </row>
    <row r="94" spans="2:9" x14ac:dyDescent="0.2">
      <c r="B94" s="27">
        <f>BETA!P94</f>
        <v>-3.0902946466763071E-3</v>
      </c>
      <c r="C94" s="29">
        <f>BETA!S94</f>
        <v>1.3984092655053336E-2</v>
      </c>
      <c r="D94" s="23"/>
      <c r="E94" s="23"/>
      <c r="F94" s="23"/>
      <c r="G94" s="23"/>
      <c r="H94" s="23"/>
      <c r="I94" s="23"/>
    </row>
    <row r="95" spans="2:9" x14ac:dyDescent="0.2">
      <c r="B95" s="27">
        <f>BETA!P95</f>
        <v>3.115172402477032E-3</v>
      </c>
      <c r="C95" s="29">
        <f>BETA!S95</f>
        <v>-3.2886475339465288E-2</v>
      </c>
      <c r="D95" s="23"/>
      <c r="E95" s="23"/>
      <c r="F95" s="23"/>
      <c r="G95" s="23"/>
      <c r="H95" s="23"/>
      <c r="I95" s="23"/>
    </row>
    <row r="96" spans="2:9" x14ac:dyDescent="0.2">
      <c r="B96" s="27">
        <f>BETA!P96</f>
        <v>1.4251190944864563E-3</v>
      </c>
      <c r="C96" s="29">
        <f>BETA!S96</f>
        <v>3.3063086090579031E-3</v>
      </c>
      <c r="D96" s="23"/>
      <c r="E96" s="23"/>
      <c r="F96" s="23"/>
      <c r="G96" s="23"/>
      <c r="H96" s="23"/>
      <c r="I96" s="23"/>
    </row>
    <row r="97" spans="2:9" x14ac:dyDescent="0.2">
      <c r="B97" s="27">
        <f>BETA!P97</f>
        <v>1.2588953867535314E-2</v>
      </c>
      <c r="C97" s="29">
        <f>BETA!S97</f>
        <v>4.0356623756006071E-2</v>
      </c>
      <c r="D97" s="23"/>
      <c r="E97" s="23"/>
      <c r="F97" s="23"/>
      <c r="G97" s="23"/>
      <c r="H97" s="23"/>
      <c r="I97" s="23"/>
    </row>
    <row r="98" spans="2:9" x14ac:dyDescent="0.2">
      <c r="B98" s="27">
        <f>BETA!P98</f>
        <v>1.038086197358761E-2</v>
      </c>
      <c r="C98" s="29">
        <f>BETA!S98</f>
        <v>4.8192864359489218E-3</v>
      </c>
      <c r="D98" s="23"/>
      <c r="E98" s="23"/>
      <c r="F98" s="23"/>
      <c r="G98" s="23"/>
      <c r="H98" s="23"/>
      <c r="I98" s="23"/>
    </row>
    <row r="99" spans="2:9" x14ac:dyDescent="0.2">
      <c r="B99" s="27">
        <f>BETA!P99</f>
        <v>-1.2366143276699485E-4</v>
      </c>
      <c r="C99" s="29">
        <f>BETA!S99</f>
        <v>-1.4070888027321839E-2</v>
      </c>
      <c r="D99" s="23"/>
      <c r="E99" s="23"/>
      <c r="F99" s="23"/>
      <c r="G99" s="23"/>
      <c r="H99" s="23"/>
      <c r="I99" s="23"/>
    </row>
    <row r="100" spans="2:9" x14ac:dyDescent="0.2">
      <c r="B100" s="27">
        <f>BETA!P100</f>
        <v>6.9761254472047881E-4</v>
      </c>
      <c r="C100" s="29">
        <f>BETA!S100</f>
        <v>1.3469745839095564E-2</v>
      </c>
      <c r="D100" s="23"/>
      <c r="E100" s="23"/>
      <c r="F100" s="23"/>
      <c r="G100" s="23"/>
      <c r="H100" s="23"/>
      <c r="I100" s="23"/>
    </row>
    <row r="101" spans="2:9" x14ac:dyDescent="0.2">
      <c r="B101" s="27">
        <f>BETA!P101</f>
        <v>1.0459580330151418E-2</v>
      </c>
      <c r="C101" s="29">
        <f>BETA!S101</f>
        <v>5.5468248055897526E-3</v>
      </c>
      <c r="D101" s="23"/>
      <c r="E101" s="23"/>
      <c r="F101" s="23"/>
      <c r="G101" s="23"/>
      <c r="H101" s="23"/>
      <c r="I101" s="23"/>
    </row>
    <row r="102" spans="2:9" x14ac:dyDescent="0.2">
      <c r="B102" s="27">
        <f>BETA!P102</f>
        <v>-1.1279108076017801E-2</v>
      </c>
      <c r="C102" s="29">
        <f>BETA!S102</f>
        <v>-8.7087637495403478E-3</v>
      </c>
      <c r="D102" s="23"/>
      <c r="E102" s="23"/>
      <c r="F102" s="23"/>
      <c r="G102" s="23"/>
      <c r="H102" s="23"/>
      <c r="I102" s="23"/>
    </row>
    <row r="103" spans="2:9" x14ac:dyDescent="0.2">
      <c r="B103" s="27">
        <f>BETA!P103</f>
        <v>-8.7754254296352318E-3</v>
      </c>
      <c r="C103" s="29">
        <f>BETA!S103</f>
        <v>-7.2650539009909421E-3</v>
      </c>
      <c r="D103" s="23"/>
      <c r="E103" s="23"/>
      <c r="F103" s="23"/>
      <c r="G103" s="23"/>
      <c r="H103" s="23"/>
      <c r="I103" s="23"/>
    </row>
    <row r="104" spans="2:9" x14ac:dyDescent="0.2">
      <c r="B104" s="27">
        <f>BETA!P104</f>
        <v>1.1884584141149564E-2</v>
      </c>
      <c r="C104" s="29">
        <f>BETA!S104</f>
        <v>1.9853261489461413E-2</v>
      </c>
      <c r="D104" s="23"/>
      <c r="E104" s="23"/>
      <c r="F104" s="23"/>
      <c r="G104" s="23"/>
      <c r="H104" s="23"/>
      <c r="I104" s="23"/>
    </row>
    <row r="105" spans="2:9" x14ac:dyDescent="0.2">
      <c r="B105" s="27">
        <f>BETA!P105</f>
        <v>-4.2115995075000358E-3</v>
      </c>
      <c r="C105" s="29">
        <f>BETA!S105</f>
        <v>-1.8335349844038222E-2</v>
      </c>
      <c r="D105" s="23"/>
      <c r="E105" s="23"/>
      <c r="F105" s="23"/>
      <c r="G105" s="23"/>
      <c r="H105" s="23"/>
      <c r="I105" s="23"/>
    </row>
    <row r="106" spans="2:9" x14ac:dyDescent="0.2">
      <c r="B106" s="27">
        <f>BETA!P106</f>
        <v>6.9430479794111016E-3</v>
      </c>
      <c r="C106" s="29">
        <f>BETA!S106</f>
        <v>4.2464812412714423E-2</v>
      </c>
      <c r="D106" s="23"/>
      <c r="E106" s="23"/>
      <c r="F106" s="23"/>
      <c r="G106" s="23"/>
      <c r="H106" s="23"/>
      <c r="I106" s="23"/>
    </row>
    <row r="107" spans="2:9" x14ac:dyDescent="0.2">
      <c r="B107" s="27">
        <f>BETA!P107</f>
        <v>5.3252796075666468E-3</v>
      </c>
      <c r="C107" s="29">
        <f>BETA!S107</f>
        <v>-1.7450402489004587E-2</v>
      </c>
      <c r="D107" s="23"/>
      <c r="E107" s="23"/>
      <c r="F107" s="23"/>
      <c r="G107" s="23"/>
      <c r="H107" s="23"/>
      <c r="I107" s="23"/>
    </row>
    <row r="108" spans="2:9" x14ac:dyDescent="0.2">
      <c r="B108" s="27">
        <f>BETA!P108</f>
        <v>-4.5392702822867111E-3</v>
      </c>
      <c r="C108" s="29">
        <f>BETA!S108</f>
        <v>-6.9769450982581898E-3</v>
      </c>
      <c r="D108" s="23"/>
      <c r="E108" s="23"/>
      <c r="F108" s="23"/>
      <c r="G108" s="23"/>
      <c r="H108" s="23"/>
      <c r="I108" s="23"/>
    </row>
    <row r="109" spans="2:9" x14ac:dyDescent="0.2">
      <c r="B109" s="27">
        <f>BETA!P109</f>
        <v>-7.5624235424538054E-3</v>
      </c>
      <c r="C109" s="29">
        <f>BETA!S109</f>
        <v>-2.458089530945386E-2</v>
      </c>
      <c r="D109" s="23"/>
      <c r="E109" s="23"/>
      <c r="F109" s="23"/>
      <c r="G109" s="23"/>
      <c r="H109" s="23"/>
      <c r="I109" s="23"/>
    </row>
    <row r="110" spans="2:9" x14ac:dyDescent="0.2">
      <c r="B110" s="27">
        <f>BETA!P110</f>
        <v>8.31359400175153E-3</v>
      </c>
      <c r="C110" s="29">
        <f>BETA!S110</f>
        <v>3.8192586456268829E-2</v>
      </c>
      <c r="D110" s="23"/>
      <c r="E110" s="23"/>
      <c r="F110" s="23"/>
      <c r="G110" s="23"/>
      <c r="H110" s="23"/>
      <c r="I110" s="23"/>
    </row>
    <row r="111" spans="2:9" x14ac:dyDescent="0.2">
      <c r="B111" s="27">
        <f>BETA!P111</f>
        <v>2.1005682726314045E-4</v>
      </c>
      <c r="C111" s="29">
        <f>BETA!S111</f>
        <v>-2.1838496950596198E-2</v>
      </c>
      <c r="D111" s="23"/>
      <c r="E111" s="23"/>
      <c r="F111" s="23"/>
      <c r="G111" s="23"/>
      <c r="H111" s="23"/>
      <c r="I111" s="23"/>
    </row>
    <row r="112" spans="2:9" x14ac:dyDescent="0.2">
      <c r="B112" s="27">
        <f>BETA!P112</f>
        <v>1.7309756434788475E-3</v>
      </c>
      <c r="C112" s="29">
        <f>BETA!S112</f>
        <v>2.5798317333435364E-2</v>
      </c>
      <c r="D112" s="23"/>
      <c r="E112" s="23"/>
      <c r="F112" s="23"/>
      <c r="G112" s="23"/>
      <c r="H112" s="23"/>
      <c r="I112" s="23"/>
    </row>
    <row r="113" spans="2:9" x14ac:dyDescent="0.2">
      <c r="B113" s="27">
        <f>BETA!P113</f>
        <v>1.1533108249442198E-2</v>
      </c>
      <c r="C113" s="29">
        <f>BETA!S113</f>
        <v>2.999071368368254E-2</v>
      </c>
      <c r="D113" s="23"/>
      <c r="E113" s="23"/>
      <c r="F113" s="23"/>
      <c r="G113" s="23"/>
      <c r="H113" s="23"/>
      <c r="I113" s="23"/>
    </row>
    <row r="114" spans="2:9" x14ac:dyDescent="0.2">
      <c r="B114" s="27">
        <f>BETA!P114</f>
        <v>9.0505981136640532E-4</v>
      </c>
      <c r="C114" s="29">
        <f>BETA!S114</f>
        <v>1.648272858650918E-2</v>
      </c>
      <c r="D114" s="23"/>
      <c r="E114" s="23"/>
      <c r="F114" s="23"/>
      <c r="G114" s="23"/>
      <c r="H114" s="23"/>
      <c r="I114" s="23"/>
    </row>
    <row r="115" spans="2:9" x14ac:dyDescent="0.2">
      <c r="B115" s="27">
        <f>BETA!P115</f>
        <v>-2.6892473991048786E-3</v>
      </c>
      <c r="C115" s="29">
        <f>BETA!S115</f>
        <v>2.3724803536303955E-3</v>
      </c>
      <c r="D115" s="23"/>
      <c r="E115" s="23"/>
      <c r="F115" s="23"/>
      <c r="G115" s="23"/>
      <c r="H115" s="23"/>
      <c r="I115" s="23"/>
    </row>
    <row r="116" spans="2:9" x14ac:dyDescent="0.2">
      <c r="B116" s="27">
        <f>BETA!P116</f>
        <v>6.08895094294462E-3</v>
      </c>
      <c r="C116" s="29">
        <f>BETA!S116</f>
        <v>6.6685437451752018E-3</v>
      </c>
      <c r="D116" s="23"/>
      <c r="E116" s="23"/>
      <c r="F116" s="23"/>
      <c r="G116" s="23"/>
      <c r="H116" s="23"/>
      <c r="I116" s="23"/>
    </row>
    <row r="117" spans="2:9" x14ac:dyDescent="0.2">
      <c r="B117" s="27">
        <f>BETA!P117</f>
        <v>3.9034719100987324E-3</v>
      </c>
      <c r="C117" s="29">
        <f>BETA!S117</f>
        <v>7.1744237095311891E-3</v>
      </c>
      <c r="D117" s="23"/>
      <c r="E117" s="23"/>
      <c r="F117" s="23"/>
      <c r="G117" s="23"/>
      <c r="H117" s="23"/>
      <c r="I117" s="23"/>
    </row>
    <row r="118" spans="2:9" x14ac:dyDescent="0.2">
      <c r="B118" s="27">
        <f>BETA!P118</f>
        <v>1.8673555733628195E-3</v>
      </c>
      <c r="C118" s="29">
        <f>BETA!S118</f>
        <v>2.7457458216913304E-3</v>
      </c>
      <c r="D118" s="23"/>
      <c r="E118" s="23"/>
      <c r="F118" s="23"/>
      <c r="G118" s="23"/>
      <c r="H118" s="23"/>
      <c r="I118" s="23"/>
    </row>
    <row r="119" spans="2:9" x14ac:dyDescent="0.2">
      <c r="B119" s="27">
        <f>BETA!P119</f>
        <v>-7.2442805509279062E-3</v>
      </c>
      <c r="C119" s="29">
        <f>BETA!S119</f>
        <v>-7.8453365024977566E-3</v>
      </c>
      <c r="D119" s="23"/>
      <c r="E119" s="23"/>
      <c r="F119" s="23"/>
      <c r="G119" s="23"/>
      <c r="H119" s="23"/>
      <c r="I119" s="23"/>
    </row>
    <row r="120" spans="2:9" x14ac:dyDescent="0.2">
      <c r="B120" s="27">
        <f>BETA!P120</f>
        <v>2.82282646966332E-3</v>
      </c>
      <c r="C120" s="29">
        <f>BETA!S120</f>
        <v>1.0583563843198683E-2</v>
      </c>
      <c r="D120" s="23"/>
      <c r="E120" s="23"/>
      <c r="F120" s="23"/>
      <c r="G120" s="23"/>
      <c r="H120" s="23"/>
      <c r="I120" s="23"/>
    </row>
    <row r="121" spans="2:9" x14ac:dyDescent="0.2">
      <c r="B121" s="27">
        <f>BETA!P121</f>
        <v>-1.7698228622297953E-3</v>
      </c>
      <c r="C121" s="29">
        <f>BETA!S121</f>
        <v>-1.0307244416185128E-2</v>
      </c>
      <c r="D121" s="23"/>
      <c r="E121" s="23"/>
      <c r="F121" s="23"/>
      <c r="G121" s="23"/>
      <c r="H121" s="23"/>
      <c r="I121" s="23"/>
    </row>
    <row r="122" spans="2:9" x14ac:dyDescent="0.2">
      <c r="B122" s="27">
        <f>BETA!P122</f>
        <v>2.0565063782127051E-3</v>
      </c>
      <c r="C122" s="29">
        <f>BETA!S122</f>
        <v>1.0170510977809607E-2</v>
      </c>
      <c r="D122" s="23"/>
      <c r="E122" s="23"/>
      <c r="F122" s="23"/>
      <c r="G122" s="23"/>
      <c r="H122" s="23"/>
      <c r="I122" s="23"/>
    </row>
    <row r="123" spans="2:9" x14ac:dyDescent="0.2">
      <c r="B123" s="27">
        <f>BETA!P123</f>
        <v>-7.1895159606478257E-3</v>
      </c>
      <c r="C123" s="29">
        <f>BETA!S123</f>
        <v>-1.2521663433548122E-2</v>
      </c>
      <c r="D123" s="23"/>
      <c r="E123" s="23"/>
      <c r="F123" s="23"/>
      <c r="G123" s="23"/>
      <c r="H123" s="23"/>
      <c r="I123" s="23"/>
    </row>
    <row r="124" spans="2:9" x14ac:dyDescent="0.2">
      <c r="B124" s="27">
        <f>BETA!P124</f>
        <v>7.8463728214358593E-3</v>
      </c>
      <c r="C124" s="29">
        <f>BETA!S124</f>
        <v>-5.4147997626014894E-3</v>
      </c>
      <c r="D124" s="23"/>
      <c r="E124" s="23"/>
      <c r="F124" s="23"/>
      <c r="G124" s="23"/>
      <c r="H124" s="23"/>
      <c r="I124" s="23"/>
    </row>
    <row r="125" spans="2:9" x14ac:dyDescent="0.2">
      <c r="B125" s="27">
        <f>BETA!P125</f>
        <v>9.8505202045340509E-3</v>
      </c>
      <c r="C125" s="29">
        <f>BETA!S125</f>
        <v>2.0860865641745448E-3</v>
      </c>
      <c r="D125" s="23"/>
      <c r="E125" s="23"/>
      <c r="F125" s="23"/>
      <c r="G125" s="23"/>
      <c r="H125" s="23"/>
      <c r="I125" s="23"/>
    </row>
    <row r="126" spans="2:9" x14ac:dyDescent="0.2">
      <c r="B126" s="27">
        <f>BETA!P126</f>
        <v>2.1218762450238574E-2</v>
      </c>
      <c r="C126" s="29">
        <f>BETA!S126</f>
        <v>2.0080443661350401E-2</v>
      </c>
      <c r="D126" s="23"/>
      <c r="E126" s="23"/>
      <c r="F126" s="23"/>
      <c r="G126" s="23"/>
      <c r="H126" s="23"/>
      <c r="I126" s="23"/>
    </row>
    <row r="127" spans="2:9" x14ac:dyDescent="0.2">
      <c r="B127" s="27">
        <f>BETA!P127</f>
        <v>3.9735161934609101E-4</v>
      </c>
      <c r="C127" s="29">
        <f>BETA!S127</f>
        <v>1.2314926593928939E-2</v>
      </c>
      <c r="D127" s="23"/>
      <c r="E127" s="23"/>
      <c r="F127" s="23"/>
      <c r="G127" s="23"/>
      <c r="H127" s="23"/>
      <c r="I127" s="23"/>
    </row>
    <row r="128" spans="2:9" x14ac:dyDescent="0.2">
      <c r="B128" s="27">
        <f>BETA!P128</f>
        <v>1.4977118645560743E-2</v>
      </c>
      <c r="C128" s="29">
        <f>BETA!S128</f>
        <v>-2.1543027047295563E-3</v>
      </c>
      <c r="D128" s="23"/>
      <c r="E128" s="23"/>
      <c r="F128" s="23"/>
      <c r="G128" s="23"/>
      <c r="H128" s="23"/>
      <c r="I128" s="23"/>
    </row>
    <row r="129" spans="2:9" x14ac:dyDescent="0.2">
      <c r="B129" s="27">
        <f>BETA!P129</f>
        <v>3.083523005288399E-3</v>
      </c>
      <c r="C129" s="29">
        <f>BETA!S129</f>
        <v>-2.1589537464274475E-3</v>
      </c>
      <c r="D129" s="23"/>
      <c r="E129" s="23"/>
      <c r="F129" s="23"/>
      <c r="G129" s="23"/>
      <c r="H129" s="23"/>
      <c r="I129" s="23"/>
    </row>
    <row r="130" spans="2:9" x14ac:dyDescent="0.2">
      <c r="B130" s="27">
        <f>BETA!P130</f>
        <v>-7.7921641353108145E-3</v>
      </c>
      <c r="C130" s="29">
        <f>BETA!S130</f>
        <v>-1.3737040227516258E-2</v>
      </c>
      <c r="D130" s="23"/>
      <c r="E130" s="23"/>
      <c r="F130" s="23"/>
      <c r="G130" s="23"/>
      <c r="H130" s="23"/>
      <c r="I130" s="23"/>
    </row>
    <row r="131" spans="2:9" x14ac:dyDescent="0.2">
      <c r="B131" s="27">
        <f>BETA!P131</f>
        <v>-3.0082821230220172E-3</v>
      </c>
      <c r="C131" s="29">
        <f>BETA!S131</f>
        <v>8.9980157195608031E-3</v>
      </c>
      <c r="D131" s="23"/>
      <c r="E131" s="23"/>
      <c r="F131" s="23"/>
      <c r="G131" s="23"/>
      <c r="H131" s="23"/>
      <c r="I131" s="23"/>
    </row>
    <row r="132" spans="2:9" x14ac:dyDescent="0.2">
      <c r="B132" s="27">
        <f>BETA!P132</f>
        <v>1.7157056882647224E-4</v>
      </c>
      <c r="C132" s="29">
        <f>BETA!S132</f>
        <v>4.6039350109584034E-3</v>
      </c>
      <c r="D132" s="23"/>
      <c r="E132" s="23"/>
      <c r="F132" s="23"/>
      <c r="G132" s="23"/>
      <c r="H132" s="23"/>
      <c r="I132" s="23"/>
    </row>
    <row r="133" spans="2:9" x14ac:dyDescent="0.2">
      <c r="B133" s="27">
        <f>BETA!P133</f>
        <v>-4.5352456156945858E-3</v>
      </c>
      <c r="C133" s="29">
        <f>BETA!S133</f>
        <v>-1.620736872818616E-2</v>
      </c>
      <c r="D133" s="23"/>
      <c r="E133" s="23"/>
      <c r="F133" s="23"/>
      <c r="G133" s="23"/>
      <c r="H133" s="23"/>
      <c r="I133" s="23"/>
    </row>
    <row r="134" spans="2:9" x14ac:dyDescent="0.2">
      <c r="B134" s="27">
        <f>BETA!P134</f>
        <v>-1.6211136793689653E-2</v>
      </c>
      <c r="C134" s="29">
        <f>BETA!S134</f>
        <v>1.3501739372028618E-2</v>
      </c>
      <c r="D134" s="23"/>
      <c r="E134" s="23"/>
      <c r="F134" s="23"/>
      <c r="G134" s="23"/>
      <c r="H134" s="23"/>
      <c r="I134" s="23"/>
    </row>
    <row r="135" spans="2:9" x14ac:dyDescent="0.2">
      <c r="B135" s="27">
        <f>BETA!P135</f>
        <v>-2.8479605759217826E-3</v>
      </c>
      <c r="C135" s="29">
        <f>BETA!S135</f>
        <v>-1.4051114471685822E-2</v>
      </c>
      <c r="D135" s="23"/>
      <c r="E135" s="23"/>
      <c r="F135" s="23"/>
      <c r="G135" s="23"/>
      <c r="H135" s="23"/>
      <c r="I135" s="23"/>
    </row>
    <row r="136" spans="2:9" x14ac:dyDescent="0.2">
      <c r="B136" s="27">
        <f>BETA!P136</f>
        <v>1.5832283052405101E-3</v>
      </c>
      <c r="C136" s="29">
        <f>BETA!S136</f>
        <v>6.7091372357082988E-3</v>
      </c>
      <c r="D136" s="23"/>
      <c r="E136" s="23"/>
      <c r="F136" s="23"/>
      <c r="G136" s="23"/>
      <c r="H136" s="23"/>
      <c r="I136" s="23"/>
    </row>
    <row r="137" spans="2:9" x14ac:dyDescent="0.2">
      <c r="B137" s="27">
        <f>BETA!P137</f>
        <v>-1.09448862254796E-3</v>
      </c>
      <c r="C137" s="29">
        <f>BETA!S137</f>
        <v>6.2576724401235927E-3</v>
      </c>
      <c r="D137" s="23"/>
      <c r="E137" s="23"/>
      <c r="F137" s="23"/>
      <c r="G137" s="23"/>
      <c r="H137" s="23"/>
      <c r="I137" s="23"/>
    </row>
    <row r="138" spans="2:9" x14ac:dyDescent="0.2">
      <c r="B138" s="27">
        <f>BETA!P138</f>
        <v>-1.1796500662764756E-3</v>
      </c>
      <c r="C138" s="29">
        <f>BETA!S138</f>
        <v>-4.3490147373101773E-3</v>
      </c>
      <c r="D138" s="23"/>
      <c r="E138" s="23"/>
      <c r="F138" s="23"/>
      <c r="G138" s="23"/>
      <c r="H138" s="23"/>
      <c r="I138" s="23"/>
    </row>
    <row r="139" spans="2:9" x14ac:dyDescent="0.2">
      <c r="B139" s="27">
        <f>BETA!P139</f>
        <v>8.6546186327263923E-4</v>
      </c>
      <c r="C139" s="29">
        <f>BETA!S139</f>
        <v>-8.8925957096932812E-3</v>
      </c>
      <c r="D139" s="23"/>
      <c r="E139" s="23"/>
      <c r="F139" s="23"/>
      <c r="G139" s="23"/>
      <c r="H139" s="23"/>
      <c r="I139" s="23"/>
    </row>
    <row r="140" spans="2:9" x14ac:dyDescent="0.2">
      <c r="B140" s="27">
        <f>BETA!P140</f>
        <v>-1.7504078076159377E-2</v>
      </c>
      <c r="C140" s="29">
        <f>BETA!S140</f>
        <v>-1.7326651493736359E-2</v>
      </c>
      <c r="D140" s="23"/>
      <c r="E140" s="23"/>
      <c r="F140" s="23"/>
      <c r="G140" s="23"/>
      <c r="H140" s="23"/>
      <c r="I140" s="23"/>
    </row>
    <row r="141" spans="2:9" x14ac:dyDescent="0.2">
      <c r="B141" s="27">
        <f>BETA!P141</f>
        <v>4.871756580720356E-3</v>
      </c>
      <c r="C141" s="29">
        <f>BETA!S141</f>
        <v>1.4850040431490732E-2</v>
      </c>
      <c r="D141" s="23"/>
      <c r="E141" s="23"/>
      <c r="F141" s="23"/>
      <c r="G141" s="23"/>
      <c r="H141" s="23"/>
      <c r="I141" s="23"/>
    </row>
    <row r="142" spans="2:9" x14ac:dyDescent="0.2">
      <c r="B142" s="27">
        <f>BETA!P142</f>
        <v>-4.4256025667943951E-3</v>
      </c>
      <c r="C142" s="29">
        <f>BETA!S142</f>
        <v>4.1319468944038253E-4</v>
      </c>
      <c r="D142" s="23"/>
      <c r="E142" s="23"/>
      <c r="F142" s="23"/>
      <c r="G142" s="23"/>
      <c r="H142" s="23"/>
      <c r="I142" s="23"/>
    </row>
    <row r="143" spans="2:9" x14ac:dyDescent="0.2">
      <c r="B143" s="27">
        <f>BETA!P143</f>
        <v>-4.6159844930971977E-3</v>
      </c>
      <c r="C143" s="29">
        <f>BETA!S143</f>
        <v>1.4219545030729433E-2</v>
      </c>
      <c r="D143" s="23"/>
      <c r="E143" s="23"/>
      <c r="F143" s="23"/>
      <c r="G143" s="23"/>
      <c r="H143" s="23"/>
      <c r="I143" s="23"/>
    </row>
    <row r="144" spans="2:9" x14ac:dyDescent="0.2">
      <c r="B144" s="27">
        <f>BETA!P144</f>
        <v>1.2452092707068386E-2</v>
      </c>
      <c r="C144" s="29">
        <f>BETA!S144</f>
        <v>1.8561393681050087E-2</v>
      </c>
      <c r="D144" s="23"/>
      <c r="E144" s="23"/>
      <c r="F144" s="23"/>
      <c r="G144" s="23"/>
      <c r="H144" s="23"/>
      <c r="I144" s="23"/>
    </row>
    <row r="145" spans="2:9" x14ac:dyDescent="0.2">
      <c r="B145" s="27">
        <f>BETA!P145</f>
        <v>1.8411005128861463E-3</v>
      </c>
      <c r="C145" s="29">
        <f>BETA!S145</f>
        <v>-5.2107807127698552E-3</v>
      </c>
      <c r="D145" s="23"/>
      <c r="E145" s="23"/>
      <c r="F145" s="23"/>
      <c r="G145" s="23"/>
      <c r="H145" s="23"/>
      <c r="I145" s="23"/>
    </row>
    <row r="146" spans="2:9" x14ac:dyDescent="0.2">
      <c r="B146" s="27">
        <f>BETA!P146</f>
        <v>2.4595532521498103E-3</v>
      </c>
      <c r="C146" s="29">
        <f>BETA!S146</f>
        <v>5.6104875997114115E-3</v>
      </c>
      <c r="D146" s="23"/>
      <c r="E146" s="23"/>
      <c r="F146" s="23"/>
      <c r="G146" s="23"/>
      <c r="H146" s="23"/>
      <c r="I146" s="23"/>
    </row>
    <row r="147" spans="2:9" x14ac:dyDescent="0.2">
      <c r="B147" s="27">
        <f>BETA!P147</f>
        <v>5.3296097139246211E-5</v>
      </c>
      <c r="C147" s="29">
        <f>BETA!S147</f>
        <v>-7.9957360336592876E-4</v>
      </c>
      <c r="D147" s="23"/>
      <c r="E147" s="23"/>
      <c r="F147" s="23"/>
      <c r="G147" s="23"/>
      <c r="H147" s="23"/>
      <c r="I147" s="23"/>
    </row>
    <row r="148" spans="2:9" x14ac:dyDescent="0.2">
      <c r="B148" s="27">
        <f>BETA!P148</f>
        <v>-2.3534257605377792E-3</v>
      </c>
      <c r="C148" s="29">
        <f>BETA!S148</f>
        <v>-1.572084778694819E-2</v>
      </c>
      <c r="D148" s="23"/>
      <c r="E148" s="23"/>
      <c r="F148" s="23"/>
      <c r="G148" s="23"/>
      <c r="H148" s="23"/>
      <c r="I148" s="23"/>
    </row>
    <row r="149" spans="2:9" x14ac:dyDescent="0.2">
      <c r="B149" s="27">
        <f>BETA!P149</f>
        <v>-2.810451284721027E-3</v>
      </c>
      <c r="C149" s="29">
        <f>BETA!S149</f>
        <v>-8.2954171216183103E-3</v>
      </c>
      <c r="D149" s="23"/>
      <c r="E149" s="23"/>
      <c r="F149" s="23"/>
      <c r="G149" s="23"/>
      <c r="H149" s="23"/>
      <c r="I149" s="23"/>
    </row>
    <row r="150" spans="2:9" x14ac:dyDescent="0.2">
      <c r="B150" s="27">
        <f>BETA!P150</f>
        <v>-4.2587867931998457E-3</v>
      </c>
      <c r="C150" s="29">
        <f>BETA!S150</f>
        <v>1.1675397355587123E-2</v>
      </c>
      <c r="D150" s="23"/>
      <c r="E150" s="23"/>
      <c r="F150" s="23"/>
      <c r="G150" s="23"/>
      <c r="H150" s="23"/>
      <c r="I150" s="23"/>
    </row>
    <row r="151" spans="2:9" x14ac:dyDescent="0.2">
      <c r="B151" s="27">
        <f>BETA!P151</f>
        <v>-9.0276715254031985E-4</v>
      </c>
      <c r="C151" s="29">
        <f>BETA!S151</f>
        <v>6.5918043221091663E-3</v>
      </c>
      <c r="D151" s="23"/>
      <c r="E151" s="23"/>
      <c r="F151" s="23"/>
      <c r="G151" s="23"/>
      <c r="H151" s="23"/>
      <c r="I151" s="23"/>
    </row>
    <row r="152" spans="2:9" x14ac:dyDescent="0.2">
      <c r="B152" s="27">
        <f>BETA!P152</f>
        <v>-1.6706457243666906E-4</v>
      </c>
      <c r="C152" s="29">
        <f>BETA!S152</f>
        <v>-6.3218987874072161E-3</v>
      </c>
      <c r="D152" s="23"/>
      <c r="E152" s="23"/>
      <c r="F152" s="23"/>
      <c r="G152" s="23"/>
      <c r="H152" s="23"/>
      <c r="I152" s="23"/>
    </row>
    <row r="153" spans="2:9" x14ac:dyDescent="0.2">
      <c r="B153" s="27">
        <f>BETA!P153</f>
        <v>-7.5179585113724304E-3</v>
      </c>
      <c r="C153" s="29">
        <f>BETA!S153</f>
        <v>4.174246955208928E-3</v>
      </c>
      <c r="D153" s="23"/>
      <c r="E153" s="23"/>
      <c r="F153" s="23"/>
      <c r="G153" s="23"/>
      <c r="H153" s="23"/>
      <c r="I153" s="23"/>
    </row>
    <row r="154" spans="2:9" x14ac:dyDescent="0.2">
      <c r="B154" s="27">
        <f>BETA!P154</f>
        <v>-4.0730384417973526E-4</v>
      </c>
      <c r="C154" s="29">
        <f>BETA!S154</f>
        <v>1.2551907349631103E-2</v>
      </c>
      <c r="D154" s="23"/>
      <c r="E154" s="23"/>
      <c r="F154" s="23"/>
      <c r="G154" s="23"/>
      <c r="H154" s="23"/>
      <c r="I154" s="23"/>
    </row>
    <row r="155" spans="2:9" x14ac:dyDescent="0.2">
      <c r="B155" s="27">
        <f>BETA!P155</f>
        <v>-1.8262709303397814E-3</v>
      </c>
      <c r="C155" s="29">
        <f>BETA!S155</f>
        <v>-2.3224078887482184E-2</v>
      </c>
      <c r="D155" s="23"/>
      <c r="E155" s="23"/>
      <c r="F155" s="23"/>
      <c r="G155" s="23"/>
      <c r="H155" s="23"/>
      <c r="I155" s="23"/>
    </row>
    <row r="156" spans="2:9" x14ac:dyDescent="0.2">
      <c r="B156" s="27">
        <f>BETA!P156</f>
        <v>-1.2669739573223351E-3</v>
      </c>
      <c r="C156" s="29">
        <f>BETA!S156</f>
        <v>-3.8100467916347557E-3</v>
      </c>
      <c r="D156" s="23"/>
      <c r="E156" s="23"/>
      <c r="F156" s="23"/>
      <c r="G156" s="23"/>
      <c r="H156" s="23"/>
      <c r="I156" s="23"/>
    </row>
    <row r="157" spans="2:9" x14ac:dyDescent="0.2">
      <c r="B157" s="27">
        <f>BETA!P157</f>
        <v>-4.691266685348386E-3</v>
      </c>
      <c r="C157" s="29">
        <f>BETA!S157</f>
        <v>-1.8437506328215125E-2</v>
      </c>
      <c r="D157" s="23"/>
      <c r="E157" s="23"/>
      <c r="F157" s="23"/>
      <c r="G157" s="23"/>
      <c r="H157" s="23"/>
      <c r="I157" s="23"/>
    </row>
    <row r="158" spans="2:9" x14ac:dyDescent="0.2">
      <c r="B158" s="27">
        <f>BETA!P158</f>
        <v>1.5118593959787254E-4</v>
      </c>
      <c r="C158" s="29">
        <f>BETA!S158</f>
        <v>-6.9458917844321226E-4</v>
      </c>
      <c r="D158" s="23"/>
      <c r="E158" s="23"/>
      <c r="F158" s="23"/>
      <c r="G158" s="23"/>
      <c r="H158" s="23"/>
      <c r="I158" s="23"/>
    </row>
    <row r="159" spans="2:9" x14ac:dyDescent="0.2">
      <c r="B159" s="27">
        <f>BETA!P159</f>
        <v>-1.6685071900488485E-2</v>
      </c>
      <c r="C159" s="29">
        <f>BETA!S159</f>
        <v>-1.9080264583136008E-2</v>
      </c>
      <c r="D159" s="23"/>
      <c r="E159" s="23"/>
      <c r="F159" s="23"/>
      <c r="G159" s="23"/>
      <c r="H159" s="23"/>
      <c r="I159" s="23"/>
    </row>
    <row r="160" spans="2:9" x14ac:dyDescent="0.2">
      <c r="B160" s="27">
        <f>BETA!P160</f>
        <v>-1.8960930548628291E-3</v>
      </c>
      <c r="C160" s="29">
        <f>BETA!S160</f>
        <v>1.0847468483779692E-2</v>
      </c>
      <c r="D160" s="23"/>
      <c r="E160" s="23"/>
      <c r="F160" s="23"/>
      <c r="G160" s="23"/>
      <c r="H160" s="23"/>
      <c r="I160" s="23"/>
    </row>
    <row r="161" spans="2:9" x14ac:dyDescent="0.2">
      <c r="B161" s="27">
        <f>BETA!P161</f>
        <v>8.7373617029685158E-3</v>
      </c>
      <c r="C161" s="29">
        <f>BETA!S161</f>
        <v>5.8675776054157381E-3</v>
      </c>
      <c r="D161" s="23"/>
      <c r="E161" s="23"/>
      <c r="F161" s="23"/>
      <c r="G161" s="23"/>
      <c r="H161" s="23"/>
      <c r="I161" s="23"/>
    </row>
    <row r="162" spans="2:9" x14ac:dyDescent="0.2">
      <c r="B162" s="27">
        <f>BETA!P162</f>
        <v>7.1525917889848304E-4</v>
      </c>
      <c r="C162" s="29">
        <f>BETA!S162</f>
        <v>1.4794600992026029E-2</v>
      </c>
      <c r="D162" s="23"/>
      <c r="E162" s="23"/>
      <c r="F162" s="23"/>
      <c r="G162" s="23"/>
      <c r="H162" s="23"/>
      <c r="I162" s="23"/>
    </row>
    <row r="163" spans="2:9" x14ac:dyDescent="0.2">
      <c r="B163" s="27">
        <f>BETA!P163</f>
        <v>-1.0337174980048165E-2</v>
      </c>
      <c r="C163" s="29">
        <f>BETA!S163</f>
        <v>-1.1457092679146165E-2</v>
      </c>
      <c r="D163" s="23"/>
      <c r="E163" s="23"/>
      <c r="F163" s="23"/>
      <c r="G163" s="23"/>
      <c r="H163" s="23"/>
      <c r="I163" s="23"/>
    </row>
    <row r="164" spans="2:9" x14ac:dyDescent="0.2">
      <c r="B164" s="27">
        <f>BETA!P164</f>
        <v>7.3479896016783106E-3</v>
      </c>
      <c r="C164" s="29">
        <f>BETA!S164</f>
        <v>6.9175704740494833E-3</v>
      </c>
      <c r="D164" s="23"/>
      <c r="E164" s="23"/>
      <c r="F164" s="23"/>
      <c r="G164" s="23"/>
      <c r="H164" s="23"/>
      <c r="I164" s="23"/>
    </row>
    <row r="165" spans="2:9" x14ac:dyDescent="0.2">
      <c r="B165" s="27">
        <f>BETA!P165</f>
        <v>-1.1071023133415524E-2</v>
      </c>
      <c r="C165" s="29">
        <f>BETA!S165</f>
        <v>-1.0673051624780324E-2</v>
      </c>
      <c r="D165" s="23"/>
      <c r="E165" s="23"/>
      <c r="F165" s="23"/>
      <c r="G165" s="23"/>
      <c r="H165" s="23"/>
      <c r="I165" s="23"/>
    </row>
    <row r="166" spans="2:9" x14ac:dyDescent="0.2">
      <c r="B166" s="27">
        <f>BETA!P166</f>
        <v>2.1141080524546582E-3</v>
      </c>
      <c r="C166" s="29">
        <f>BETA!S166</f>
        <v>3.4777805102347683E-3</v>
      </c>
      <c r="D166" s="23"/>
      <c r="E166" s="23"/>
      <c r="F166" s="23"/>
      <c r="G166" s="23"/>
      <c r="H166" s="23"/>
      <c r="I166" s="23"/>
    </row>
    <row r="167" spans="2:9" x14ac:dyDescent="0.2">
      <c r="B167" s="27">
        <f>BETA!P167</f>
        <v>2.7828654672190714E-2</v>
      </c>
      <c r="C167" s="29">
        <f>BETA!S167</f>
        <v>3.1440533908602492E-2</v>
      </c>
      <c r="D167" s="23"/>
      <c r="E167" s="23"/>
      <c r="F167" s="23"/>
      <c r="G167" s="23"/>
      <c r="H167" s="23"/>
      <c r="I167" s="23"/>
    </row>
    <row r="168" spans="2:9" x14ac:dyDescent="0.2">
      <c r="B168" s="27">
        <f>BETA!P168</f>
        <v>1.0876407115093287E-2</v>
      </c>
      <c r="C168" s="29">
        <f>BETA!S168</f>
        <v>1.442910805423263E-2</v>
      </c>
      <c r="D168" s="23"/>
      <c r="E168" s="23"/>
      <c r="F168" s="23"/>
      <c r="G168" s="23"/>
      <c r="H168" s="23"/>
      <c r="I168" s="23"/>
    </row>
    <row r="169" spans="2:9" x14ac:dyDescent="0.2">
      <c r="B169" s="27">
        <f>BETA!P169</f>
        <v>-1.5428260045641667E-3</v>
      </c>
      <c r="C169" s="29">
        <f>BETA!S169</f>
        <v>7.9271124580829865E-3</v>
      </c>
      <c r="D169" s="23"/>
      <c r="E169" s="23"/>
      <c r="F169" s="23"/>
      <c r="G169" s="23"/>
      <c r="H169" s="23"/>
      <c r="I169" s="23"/>
    </row>
    <row r="170" spans="2:9" x14ac:dyDescent="0.2">
      <c r="B170" s="27">
        <f>BETA!P170</f>
        <v>-3.5042402514256147E-3</v>
      </c>
      <c r="C170" s="29">
        <f>BETA!S170</f>
        <v>6.577649385351125E-4</v>
      </c>
      <c r="D170" s="23"/>
      <c r="E170" s="23"/>
      <c r="F170" s="23"/>
      <c r="G170" s="23"/>
      <c r="H170" s="23"/>
      <c r="I170" s="23"/>
    </row>
    <row r="171" spans="2:9" x14ac:dyDescent="0.2">
      <c r="B171" s="27">
        <f>BETA!P171</f>
        <v>-1.2230115366702969E-3</v>
      </c>
      <c r="C171" s="29">
        <f>BETA!S171</f>
        <v>-1.6040643527961394E-2</v>
      </c>
      <c r="D171" s="23"/>
      <c r="E171" s="23"/>
      <c r="F171" s="23"/>
      <c r="G171" s="23"/>
      <c r="H171" s="23"/>
      <c r="I171" s="23"/>
    </row>
    <row r="172" spans="2:9" x14ac:dyDescent="0.2">
      <c r="B172" s="27">
        <f>BETA!P172</f>
        <v>-2.8422404323494321E-4</v>
      </c>
      <c r="C172" s="29">
        <f>BETA!S172</f>
        <v>-4.6882411234554933E-3</v>
      </c>
      <c r="D172" s="23"/>
      <c r="E172" s="23"/>
      <c r="F172" s="23"/>
      <c r="G172" s="23"/>
      <c r="H172" s="23"/>
      <c r="I172" s="23"/>
    </row>
    <row r="173" spans="2:9" x14ac:dyDescent="0.2">
      <c r="B173" s="27">
        <f>BETA!P173</f>
        <v>-1.6024384651266172E-2</v>
      </c>
      <c r="C173" s="29">
        <f>BETA!S173</f>
        <v>2.4138405176260353E-3</v>
      </c>
      <c r="D173" s="23"/>
      <c r="E173" s="23"/>
      <c r="F173" s="23"/>
      <c r="G173" s="23"/>
      <c r="H173" s="23"/>
      <c r="I173" s="23"/>
    </row>
    <row r="174" spans="2:9" x14ac:dyDescent="0.2">
      <c r="B174" s="27">
        <f>BETA!P174</f>
        <v>1.3618941970149144E-3</v>
      </c>
      <c r="C174" s="29">
        <f>BETA!S174</f>
        <v>1.3305145718445308E-2</v>
      </c>
      <c r="D174" s="23"/>
      <c r="E174" s="23"/>
      <c r="F174" s="23"/>
      <c r="G174" s="23"/>
      <c r="H174" s="23"/>
      <c r="I174" s="23"/>
    </row>
    <row r="175" spans="2:9" x14ac:dyDescent="0.2">
      <c r="B175" s="27">
        <f>BETA!P175</f>
        <v>3.4893998411097979E-3</v>
      </c>
      <c r="C175" s="29">
        <f>BETA!S175</f>
        <v>1.2216900716619135E-2</v>
      </c>
      <c r="D175" s="23"/>
      <c r="E175" s="23"/>
      <c r="F175" s="23"/>
      <c r="G175" s="23"/>
      <c r="H175" s="23"/>
      <c r="I175" s="23"/>
    </row>
    <row r="176" spans="2:9" x14ac:dyDescent="0.2">
      <c r="B176" s="27">
        <f>BETA!P176</f>
        <v>9.0771760011518069E-4</v>
      </c>
      <c r="C176" s="29">
        <f>BETA!S176</f>
        <v>1.2972032984355782E-2</v>
      </c>
      <c r="D176" s="23"/>
      <c r="E176" s="23"/>
      <c r="F176" s="23"/>
      <c r="G176" s="23"/>
      <c r="H176" s="23"/>
      <c r="I176" s="23"/>
    </row>
    <row r="177" spans="2:9" x14ac:dyDescent="0.2">
      <c r="B177" s="27">
        <f>BETA!P177</f>
        <v>1.273317556111738E-3</v>
      </c>
      <c r="C177" s="29">
        <f>BETA!S177</f>
        <v>-2.044208934475528E-2</v>
      </c>
      <c r="D177" s="23"/>
      <c r="E177" s="23"/>
      <c r="F177" s="23"/>
      <c r="G177" s="23"/>
      <c r="H177" s="23"/>
      <c r="I177" s="23"/>
    </row>
    <row r="178" spans="2:9" x14ac:dyDescent="0.2">
      <c r="B178" s="27">
        <f>BETA!P178</f>
        <v>9.1240969151736382E-3</v>
      </c>
      <c r="C178" s="29">
        <f>BETA!S178</f>
        <v>2.2373461862974457E-2</v>
      </c>
      <c r="D178" s="23"/>
      <c r="E178" s="23"/>
      <c r="F178" s="23"/>
      <c r="G178" s="23"/>
      <c r="H178" s="23"/>
      <c r="I178" s="23"/>
    </row>
    <row r="179" spans="2:9" x14ac:dyDescent="0.2">
      <c r="B179" s="27">
        <f>BETA!P179</f>
        <v>-7.736802276319346E-3</v>
      </c>
      <c r="C179" s="29">
        <f>BETA!S179</f>
        <v>2.6976700797086326E-3</v>
      </c>
      <c r="D179" s="23"/>
      <c r="E179" s="23"/>
      <c r="F179" s="23"/>
      <c r="G179" s="23"/>
      <c r="H179" s="23"/>
      <c r="I179" s="23"/>
    </row>
    <row r="180" spans="2:9" x14ac:dyDescent="0.2">
      <c r="B180" s="27">
        <f>BETA!P180</f>
        <v>-6.4059425143986348E-4</v>
      </c>
      <c r="C180" s="29">
        <f>BETA!S180</f>
        <v>2.6904122307416824E-3</v>
      </c>
      <c r="D180" s="23"/>
      <c r="E180" s="23"/>
      <c r="F180" s="23"/>
      <c r="G180" s="23"/>
      <c r="H180" s="23"/>
      <c r="I180" s="23"/>
    </row>
    <row r="181" spans="2:9" x14ac:dyDescent="0.2">
      <c r="B181" s="27">
        <f>BETA!P181</f>
        <v>-1.8056365268661787E-3</v>
      </c>
      <c r="C181" s="29">
        <f>BETA!S181</f>
        <v>1.4063800822194171E-3</v>
      </c>
      <c r="D181" s="23"/>
      <c r="E181" s="23"/>
      <c r="F181" s="23"/>
      <c r="G181" s="23"/>
      <c r="H181" s="23"/>
      <c r="I181" s="23"/>
    </row>
    <row r="182" spans="2:9" x14ac:dyDescent="0.2">
      <c r="B182" s="27">
        <f>BETA!P182</f>
        <v>-7.754843413153226E-3</v>
      </c>
      <c r="C182" s="29">
        <f>BETA!S182</f>
        <v>-6.3901848937867147E-4</v>
      </c>
      <c r="D182" s="23"/>
      <c r="E182" s="23"/>
      <c r="F182" s="23"/>
      <c r="G182" s="23"/>
      <c r="H182" s="23"/>
      <c r="I182" s="23"/>
    </row>
    <row r="183" spans="2:9" x14ac:dyDescent="0.2">
      <c r="B183" s="27">
        <f>BETA!P183</f>
        <v>3.4325664039026296E-4</v>
      </c>
      <c r="C183" s="29">
        <f>BETA!S183</f>
        <v>-1.2785271384811245E-4</v>
      </c>
      <c r="D183" s="23"/>
      <c r="E183" s="23"/>
      <c r="F183" s="23"/>
      <c r="G183" s="23"/>
      <c r="H183" s="23"/>
      <c r="I183" s="23"/>
    </row>
    <row r="184" spans="2:9" x14ac:dyDescent="0.2">
      <c r="B184" s="27">
        <f>BETA!P184</f>
        <v>5.3266854344767873E-3</v>
      </c>
      <c r="C184" s="29">
        <f>BETA!S184</f>
        <v>1.2452511608801184E-2</v>
      </c>
      <c r="D184" s="23"/>
      <c r="E184" s="23"/>
      <c r="F184" s="23"/>
      <c r="G184" s="23"/>
      <c r="H184" s="23"/>
      <c r="I184" s="23"/>
    </row>
    <row r="185" spans="2:9" x14ac:dyDescent="0.2">
      <c r="B185" s="27">
        <f>BETA!P185</f>
        <v>-4.8812406813046952E-3</v>
      </c>
      <c r="C185" s="29">
        <f>BETA!S185</f>
        <v>7.1720974312619199E-3</v>
      </c>
      <c r="D185" s="23"/>
      <c r="E185" s="23"/>
      <c r="F185" s="23"/>
      <c r="G185" s="23"/>
      <c r="H185" s="23"/>
      <c r="I185" s="23"/>
    </row>
    <row r="186" spans="2:9" x14ac:dyDescent="0.2">
      <c r="B186" s="27">
        <f>BETA!P186</f>
        <v>4.5287177363614444E-4</v>
      </c>
      <c r="C186" s="29">
        <f>BETA!S186</f>
        <v>1.7769961220772099E-2</v>
      </c>
      <c r="D186" s="23"/>
      <c r="E186" s="23"/>
      <c r="F186" s="23"/>
      <c r="G186" s="23"/>
      <c r="H186" s="23"/>
      <c r="I186" s="23"/>
    </row>
    <row r="187" spans="2:9" x14ac:dyDescent="0.2">
      <c r="B187" s="27">
        <f>BETA!P187</f>
        <v>6.6318324001012389E-4</v>
      </c>
      <c r="C187" s="29">
        <f>BETA!S187</f>
        <v>-2.4636610127076112E-4</v>
      </c>
      <c r="D187" s="23"/>
      <c r="E187" s="23"/>
      <c r="F187" s="23"/>
      <c r="G187" s="23"/>
      <c r="H187" s="23"/>
      <c r="I187" s="23"/>
    </row>
    <row r="188" spans="2:9" x14ac:dyDescent="0.2">
      <c r="B188" s="27">
        <f>BETA!P188</f>
        <v>-7.8569595085710106E-4</v>
      </c>
      <c r="C188" s="29">
        <f>BETA!S188</f>
        <v>-3.5791460608684644E-3</v>
      </c>
      <c r="D188" s="23"/>
      <c r="E188" s="23"/>
      <c r="F188" s="23"/>
      <c r="G188" s="23"/>
      <c r="H188" s="23"/>
      <c r="I188" s="23"/>
    </row>
    <row r="189" spans="2:9" x14ac:dyDescent="0.2">
      <c r="B189" s="27">
        <f>BETA!P189</f>
        <v>-6.8413487201610225E-3</v>
      </c>
      <c r="C189" s="29">
        <f>BETA!S189</f>
        <v>-2.4912097605217693E-2</v>
      </c>
      <c r="D189" s="23"/>
      <c r="E189" s="23"/>
      <c r="F189" s="23"/>
      <c r="G189" s="23"/>
      <c r="H189" s="23"/>
      <c r="I189" s="23"/>
    </row>
    <row r="190" spans="2:9" x14ac:dyDescent="0.2">
      <c r="B190" s="27">
        <f>BETA!P190</f>
        <v>4.3720760707735069E-4</v>
      </c>
      <c r="C190" s="29">
        <f>BETA!S190</f>
        <v>2.8121580671302934E-2</v>
      </c>
      <c r="D190" s="23"/>
      <c r="E190" s="23"/>
      <c r="F190" s="23"/>
      <c r="G190" s="23"/>
      <c r="H190" s="23"/>
      <c r="I190" s="23"/>
    </row>
    <row r="191" spans="2:9" x14ac:dyDescent="0.2">
      <c r="B191" s="27">
        <f>BETA!P191</f>
        <v>-5.5954094824314194E-3</v>
      </c>
      <c r="C191" s="29">
        <f>BETA!S191</f>
        <v>1.2492507842001555E-2</v>
      </c>
      <c r="D191" s="23"/>
      <c r="E191" s="23"/>
      <c r="F191" s="23"/>
      <c r="G191" s="23"/>
      <c r="H191" s="23"/>
      <c r="I191" s="23"/>
    </row>
    <row r="192" spans="2:9" x14ac:dyDescent="0.2">
      <c r="B192" s="27">
        <f>BETA!P192</f>
        <v>2.659281807589352E-3</v>
      </c>
      <c r="C192" s="29">
        <f>BETA!S192</f>
        <v>4.867364418315467E-4</v>
      </c>
      <c r="D192" s="23"/>
      <c r="E192" s="23"/>
      <c r="F192" s="23"/>
      <c r="G192" s="23"/>
      <c r="H192" s="23"/>
      <c r="I192" s="23"/>
    </row>
    <row r="193" spans="2:9" x14ac:dyDescent="0.2">
      <c r="B193" s="27">
        <f>BETA!P193</f>
        <v>-7.2054422553910523E-3</v>
      </c>
      <c r="C193" s="29">
        <f>BETA!S193</f>
        <v>6.5478589711310169E-3</v>
      </c>
      <c r="D193" s="23"/>
      <c r="E193" s="23"/>
      <c r="F193" s="23"/>
      <c r="G193" s="23"/>
      <c r="H193" s="23"/>
      <c r="I193" s="23"/>
    </row>
    <row r="194" spans="2:9" x14ac:dyDescent="0.2">
      <c r="B194" s="27">
        <f>BETA!P194</f>
        <v>-7.9211647767451505E-3</v>
      </c>
      <c r="C194" s="29">
        <f>BETA!S194</f>
        <v>2.0525210948618366E-3</v>
      </c>
      <c r="D194" s="23"/>
      <c r="E194" s="23"/>
      <c r="F194" s="23"/>
      <c r="G194" s="23"/>
      <c r="H194" s="23"/>
      <c r="I194" s="23"/>
    </row>
    <row r="195" spans="2:9" x14ac:dyDescent="0.2">
      <c r="B195" s="27">
        <f>BETA!P195</f>
        <v>-9.1694948447497739E-3</v>
      </c>
      <c r="C195" s="29">
        <f>BETA!S195</f>
        <v>3.6177269010790713E-4</v>
      </c>
      <c r="D195" s="23"/>
      <c r="E195" s="23"/>
      <c r="F195" s="23"/>
      <c r="G195" s="23"/>
      <c r="H195" s="23"/>
      <c r="I195" s="23"/>
    </row>
    <row r="196" spans="2:9" x14ac:dyDescent="0.2">
      <c r="B196" s="27">
        <f>BETA!P196</f>
        <v>-1.6975632442061696E-3</v>
      </c>
      <c r="C196" s="29">
        <f>BETA!S196</f>
        <v>6.3698310444101217E-3</v>
      </c>
      <c r="D196" s="23"/>
      <c r="E196" s="23"/>
      <c r="F196" s="23"/>
      <c r="G196" s="23"/>
      <c r="H196" s="23"/>
      <c r="I196" s="23"/>
    </row>
    <row r="197" spans="2:9" x14ac:dyDescent="0.2">
      <c r="B197" s="27">
        <f>BETA!P197</f>
        <v>3.4783412770819163E-3</v>
      </c>
      <c r="C197" s="29">
        <f>BETA!S197</f>
        <v>4.4229347100868052E-3</v>
      </c>
      <c r="D197" s="23"/>
      <c r="E197" s="23"/>
      <c r="F197" s="23"/>
      <c r="G197" s="23"/>
      <c r="H197" s="23"/>
      <c r="I197" s="23"/>
    </row>
    <row r="198" spans="2:9" x14ac:dyDescent="0.2">
      <c r="B198" s="27">
        <f>BETA!P198</f>
        <v>-1.8259038411156004E-3</v>
      </c>
      <c r="C198" s="29">
        <f>BETA!S198</f>
        <v>-2.0119948629635578E-2</v>
      </c>
      <c r="D198" s="23"/>
      <c r="E198" s="23"/>
      <c r="F198" s="23"/>
      <c r="G198" s="23"/>
      <c r="H198" s="23"/>
      <c r="I198" s="23"/>
    </row>
    <row r="199" spans="2:9" x14ac:dyDescent="0.2">
      <c r="B199" s="27">
        <f>BETA!P199</f>
        <v>-4.714213661098271E-4</v>
      </c>
      <c r="C199" s="29">
        <f>BETA!S199</f>
        <v>-8.6781697228300193E-3</v>
      </c>
      <c r="D199" s="23"/>
      <c r="E199" s="23"/>
      <c r="F199" s="23"/>
      <c r="G199" s="23"/>
      <c r="H199" s="23"/>
      <c r="I199" s="23"/>
    </row>
    <row r="200" spans="2:9" x14ac:dyDescent="0.2">
      <c r="B200" s="27">
        <f>BETA!P200</f>
        <v>-3.9971818794499788E-3</v>
      </c>
      <c r="C200" s="29">
        <f>BETA!S200</f>
        <v>-4.3403275530674738E-2</v>
      </c>
      <c r="D200" s="23"/>
      <c r="E200" s="23"/>
      <c r="F200" s="23"/>
      <c r="G200" s="23"/>
      <c r="H200" s="23"/>
      <c r="I200" s="23"/>
    </row>
    <row r="201" spans="2:9" x14ac:dyDescent="0.2">
      <c r="B201" s="27">
        <f>BETA!P201</f>
        <v>-2.3649641750085487E-3</v>
      </c>
      <c r="C201" s="29">
        <f>BETA!S201</f>
        <v>-6.9471526029857142E-3</v>
      </c>
      <c r="D201" s="23"/>
      <c r="E201" s="23"/>
      <c r="F201" s="23"/>
      <c r="G201" s="23"/>
      <c r="H201" s="23"/>
      <c r="I201" s="23"/>
    </row>
    <row r="202" spans="2:9" x14ac:dyDescent="0.2">
      <c r="B202" s="27">
        <f>BETA!P202</f>
        <v>-2.6637138627877851E-3</v>
      </c>
      <c r="C202" s="29">
        <f>BETA!S202</f>
        <v>4.6367934698013039E-3</v>
      </c>
      <c r="D202" s="23"/>
      <c r="E202" s="23"/>
      <c r="F202" s="23"/>
      <c r="G202" s="23"/>
      <c r="H202" s="23"/>
      <c r="I202" s="23"/>
    </row>
    <row r="203" spans="2:9" x14ac:dyDescent="0.2">
      <c r="B203" s="27">
        <f>BETA!P203</f>
        <v>-1.9597145126184503E-3</v>
      </c>
      <c r="C203" s="29">
        <f>BETA!S203</f>
        <v>-3.9915072629872917E-3</v>
      </c>
      <c r="D203" s="23"/>
      <c r="E203" s="23"/>
      <c r="F203" s="23"/>
      <c r="G203" s="23"/>
      <c r="H203" s="23"/>
      <c r="I203" s="23"/>
    </row>
    <row r="204" spans="2:9" x14ac:dyDescent="0.2">
      <c r="B204" s="27">
        <f>BETA!P204</f>
        <v>4.3793043072123608E-4</v>
      </c>
      <c r="C204" s="29">
        <f>BETA!S204</f>
        <v>2.5799793744746768E-4</v>
      </c>
      <c r="D204" s="23"/>
      <c r="E204" s="23"/>
      <c r="F204" s="23"/>
      <c r="G204" s="23"/>
      <c r="H204" s="23"/>
      <c r="I204" s="23"/>
    </row>
    <row r="205" spans="2:9" x14ac:dyDescent="0.2">
      <c r="B205" s="27">
        <f>BETA!P205</f>
        <v>2.6540743480786182E-3</v>
      </c>
      <c r="C205" s="29">
        <f>BETA!S205</f>
        <v>2.1902991427342174E-3</v>
      </c>
      <c r="D205" s="23"/>
      <c r="E205" s="23"/>
      <c r="F205" s="23"/>
      <c r="G205" s="23"/>
      <c r="H205" s="23"/>
      <c r="I205" s="23"/>
    </row>
    <row r="206" spans="2:9" x14ac:dyDescent="0.2">
      <c r="B206" s="27">
        <f>BETA!P206</f>
        <v>-2.1334046528090372E-2</v>
      </c>
      <c r="C206" s="29">
        <f>BETA!S206</f>
        <v>-5.8083415957469022E-3</v>
      </c>
      <c r="D206" s="23"/>
      <c r="E206" s="23"/>
      <c r="F206" s="23"/>
      <c r="G206" s="23"/>
      <c r="H206" s="23"/>
      <c r="I206" s="23"/>
    </row>
    <row r="207" spans="2:9" x14ac:dyDescent="0.2">
      <c r="B207" s="27">
        <f>BETA!P207</f>
        <v>-9.2638833756304197E-3</v>
      </c>
      <c r="C207" s="29">
        <f>BETA!S207</f>
        <v>0</v>
      </c>
      <c r="D207" s="23"/>
      <c r="E207" s="23"/>
      <c r="F207" s="23"/>
      <c r="G207" s="23"/>
      <c r="H207" s="23"/>
      <c r="I207" s="23"/>
    </row>
    <row r="208" spans="2:9" x14ac:dyDescent="0.2">
      <c r="B208" s="27">
        <f>BETA!P208</f>
        <v>-3.1453770252930738E-2</v>
      </c>
      <c r="C208" s="29">
        <f>BETA!S208</f>
        <v>-6.2770936447658049E-2</v>
      </c>
      <c r="D208" s="23"/>
      <c r="E208" s="23"/>
      <c r="F208" s="23"/>
      <c r="G208" s="23"/>
      <c r="H208" s="23"/>
      <c r="I208" s="23"/>
    </row>
    <row r="209" spans="2:9" x14ac:dyDescent="0.2">
      <c r="B209" s="27">
        <f>BETA!P209</f>
        <v>5.9119119546984969E-2</v>
      </c>
      <c r="C209" s="29">
        <f>BETA!S209</f>
        <v>7.3714077515443385E-2</v>
      </c>
      <c r="D209" s="23"/>
      <c r="E209" s="23"/>
      <c r="F209" s="23"/>
      <c r="G209" s="23"/>
      <c r="H209" s="23"/>
      <c r="I209" s="23"/>
    </row>
    <row r="210" spans="2:9" x14ac:dyDescent="0.2">
      <c r="B210" s="27">
        <f>BETA!P210</f>
        <v>-3.3340434321021233E-2</v>
      </c>
      <c r="C210" s="29">
        <f>BETA!S210</f>
        <v>-2.2007360673165291E-2</v>
      </c>
      <c r="D210" s="23"/>
      <c r="E210" s="23"/>
      <c r="F210" s="23"/>
      <c r="G210" s="23"/>
      <c r="H210" s="23"/>
      <c r="I210" s="23"/>
    </row>
    <row r="211" spans="2:9" x14ac:dyDescent="0.2">
      <c r="B211" s="27">
        <f>BETA!P211</f>
        <v>-1.0241675881869918E-3</v>
      </c>
      <c r="C211" s="29">
        <f>BETA!S211</f>
        <v>1.4940193450072962E-2</v>
      </c>
      <c r="D211" s="23"/>
      <c r="E211" s="23"/>
      <c r="F211" s="23"/>
      <c r="G211" s="23"/>
      <c r="H211" s="23"/>
      <c r="I211" s="23"/>
    </row>
    <row r="212" spans="2:9" x14ac:dyDescent="0.2">
      <c r="B212" s="27">
        <f>BETA!P212</f>
        <v>8.3200997516236254E-3</v>
      </c>
      <c r="C212" s="29">
        <f>BETA!S212</f>
        <v>-5.1713108133778383E-3</v>
      </c>
      <c r="D212" s="23"/>
      <c r="E212" s="23"/>
      <c r="F212" s="23"/>
      <c r="G212" s="23"/>
      <c r="H212" s="23"/>
      <c r="I212" s="23"/>
    </row>
    <row r="213" spans="2:9" x14ac:dyDescent="0.2">
      <c r="B213" s="27">
        <f>BETA!P213</f>
        <v>8.920150799809316E-3</v>
      </c>
      <c r="C213" s="29">
        <f>BETA!S213</f>
        <v>1.0316016694615722E-2</v>
      </c>
      <c r="D213" s="23"/>
      <c r="E213" s="23"/>
      <c r="F213" s="23"/>
      <c r="G213" s="23"/>
      <c r="H213" s="23"/>
      <c r="I213" s="23"/>
    </row>
    <row r="214" spans="2:9" x14ac:dyDescent="0.2">
      <c r="B214" s="27">
        <f>BETA!P214</f>
        <v>2.9230707787360169E-3</v>
      </c>
      <c r="C214" s="29">
        <f>BETA!S214</f>
        <v>8.9400340005012929E-3</v>
      </c>
      <c r="D214" s="23"/>
      <c r="E214" s="23"/>
      <c r="F214" s="23"/>
      <c r="G214" s="23"/>
      <c r="H214" s="23"/>
      <c r="I214" s="23"/>
    </row>
    <row r="215" spans="2:9" x14ac:dyDescent="0.2">
      <c r="B215" s="27">
        <f>BETA!P215</f>
        <v>2.6379154811810883E-4</v>
      </c>
      <c r="C215" s="29">
        <f>BETA!S215</f>
        <v>-1.2152372130685119E-2</v>
      </c>
      <c r="D215" s="23"/>
      <c r="E215" s="23"/>
      <c r="F215" s="23"/>
      <c r="G215" s="23"/>
      <c r="H215" s="23"/>
      <c r="I215" s="23"/>
    </row>
    <row r="216" spans="2:9" x14ac:dyDescent="0.2">
      <c r="B216" s="27">
        <f>BETA!P216</f>
        <v>1.0143976180831781E-4</v>
      </c>
      <c r="C216" s="29">
        <f>BETA!S216</f>
        <v>4.4943895878392674E-3</v>
      </c>
      <c r="D216" s="23"/>
      <c r="E216" s="23"/>
      <c r="F216" s="23"/>
      <c r="G216" s="23"/>
      <c r="H216" s="23"/>
      <c r="I216" s="23"/>
    </row>
    <row r="217" spans="2:9" x14ac:dyDescent="0.2">
      <c r="B217" s="27">
        <f>BETA!P217</f>
        <v>-1.5998566295684954E-2</v>
      </c>
      <c r="C217" s="29">
        <f>BETA!S217</f>
        <v>-1.1598068152271162E-2</v>
      </c>
      <c r="D217" s="23"/>
      <c r="E217" s="23"/>
      <c r="F217" s="23"/>
      <c r="G217" s="23"/>
      <c r="H217" s="23"/>
      <c r="I217" s="23"/>
    </row>
    <row r="218" spans="2:9" x14ac:dyDescent="0.2">
      <c r="B218" s="27">
        <f>BETA!P218</f>
        <v>-3.6139892671273881E-3</v>
      </c>
      <c r="C218" s="29">
        <f>BETA!S218</f>
        <v>3.8809880537077519E-3</v>
      </c>
      <c r="D218" s="23"/>
      <c r="E218" s="23"/>
      <c r="F218" s="23"/>
      <c r="G218" s="23"/>
      <c r="H218" s="23"/>
      <c r="I218" s="23"/>
    </row>
    <row r="219" spans="2:9" x14ac:dyDescent="0.2">
      <c r="B219" s="27">
        <f>BETA!P219</f>
        <v>7.1141212488843154E-4</v>
      </c>
      <c r="C219" s="29">
        <f>BETA!S219</f>
        <v>0</v>
      </c>
      <c r="D219" s="23"/>
      <c r="E219" s="23"/>
      <c r="F219" s="23"/>
      <c r="G219" s="23"/>
      <c r="H219" s="23"/>
      <c r="I219" s="23"/>
    </row>
    <row r="220" spans="2:9" x14ac:dyDescent="0.2">
      <c r="B220" s="27">
        <f>BETA!P220</f>
        <v>-1.2021122981346261E-3</v>
      </c>
      <c r="C220" s="29">
        <f>BETA!S220</f>
        <v>-3.233109832147159E-3</v>
      </c>
      <c r="D220" s="23"/>
      <c r="E220" s="23"/>
      <c r="F220" s="23"/>
      <c r="G220" s="23"/>
      <c r="H220" s="23"/>
      <c r="I220" s="23"/>
    </row>
    <row r="221" spans="2:9" x14ac:dyDescent="0.2">
      <c r="B221" s="27">
        <f>BETA!P221</f>
        <v>-3.4328359051979526E-3</v>
      </c>
      <c r="C221" s="29">
        <f>BETA!S221</f>
        <v>-1.9448952646058477E-3</v>
      </c>
      <c r="D221" s="23"/>
      <c r="E221" s="23"/>
      <c r="F221" s="23"/>
      <c r="G221" s="23"/>
      <c r="H221" s="23"/>
      <c r="I221" s="23"/>
    </row>
    <row r="222" spans="2:9" x14ac:dyDescent="0.2">
      <c r="B222" s="27">
        <f>BETA!P222</f>
        <v>-9.2286579195106459E-3</v>
      </c>
      <c r="C222" s="29">
        <f>BETA!S222</f>
        <v>-1.9486852545263706E-3</v>
      </c>
      <c r="D222" s="23"/>
      <c r="E222" s="23"/>
      <c r="F222" s="23"/>
      <c r="G222" s="23"/>
      <c r="H222" s="23"/>
      <c r="I222" s="23"/>
    </row>
    <row r="223" spans="2:9" x14ac:dyDescent="0.2">
      <c r="B223" s="27">
        <f>BETA!P223</f>
        <v>1.6096749326382539E-3</v>
      </c>
      <c r="C223" s="29">
        <f>BETA!S223</f>
        <v>7.7720598477028892E-3</v>
      </c>
      <c r="D223" s="23"/>
      <c r="E223" s="23"/>
      <c r="F223" s="23"/>
      <c r="G223" s="23"/>
      <c r="H223" s="23"/>
      <c r="I223" s="23"/>
    </row>
    <row r="224" spans="2:9" x14ac:dyDescent="0.2">
      <c r="B224" s="27">
        <f>BETA!P224</f>
        <v>-4.5034122414071001E-3</v>
      </c>
      <c r="C224" s="29">
        <f>BETA!S224</f>
        <v>-4.5263575501313536E-3</v>
      </c>
      <c r="D224" s="23"/>
      <c r="E224" s="23"/>
      <c r="F224" s="23"/>
      <c r="G224" s="23"/>
      <c r="H224" s="23"/>
      <c r="I224" s="23"/>
    </row>
    <row r="225" spans="2:9" x14ac:dyDescent="0.2">
      <c r="B225" s="27">
        <f>BETA!P225</f>
        <v>-1.5354725150772532E-3</v>
      </c>
      <c r="C225" s="29">
        <f>BETA!S225</f>
        <v>-7.8074567054772287E-3</v>
      </c>
      <c r="D225" s="23"/>
      <c r="E225" s="23"/>
      <c r="F225" s="23"/>
      <c r="G225" s="23"/>
      <c r="H225" s="23"/>
      <c r="I225" s="23"/>
    </row>
    <row r="226" spans="2:9" x14ac:dyDescent="0.2">
      <c r="B226" s="27">
        <f>BETA!P226</f>
        <v>-3.5886498881367414E-3</v>
      </c>
      <c r="C226" s="29">
        <f>BETA!S226</f>
        <v>-9.1864163091515336E-3</v>
      </c>
      <c r="D226" s="23"/>
      <c r="E226" s="23"/>
      <c r="F226" s="23"/>
      <c r="G226" s="23"/>
      <c r="H226" s="23"/>
      <c r="I226" s="23"/>
    </row>
    <row r="227" spans="2:9" x14ac:dyDescent="0.2">
      <c r="B227" s="27">
        <f>BETA!P227</f>
        <v>1.4564128305212892E-2</v>
      </c>
      <c r="C227" s="29">
        <f>BETA!S227</f>
        <v>1.4398154490347113E-2</v>
      </c>
      <c r="D227" s="23"/>
      <c r="E227" s="23"/>
      <c r="F227" s="23"/>
      <c r="G227" s="23"/>
      <c r="H227" s="23"/>
      <c r="I227" s="23"/>
    </row>
    <row r="228" spans="2:9" x14ac:dyDescent="0.2">
      <c r="B228" s="27">
        <f>BETA!P228</f>
        <v>6.1859498997463545E-4</v>
      </c>
      <c r="C228" s="29">
        <f>BETA!S228</f>
        <v>1.1628037995118993E-2</v>
      </c>
      <c r="D228" s="23"/>
      <c r="E228" s="23"/>
      <c r="F228" s="23"/>
      <c r="G228" s="23"/>
      <c r="H228" s="23"/>
      <c r="I228" s="23"/>
    </row>
    <row r="229" spans="2:9" x14ac:dyDescent="0.2">
      <c r="B229" s="27">
        <f>BETA!P229</f>
        <v>5.2058565928026108E-3</v>
      </c>
      <c r="C229" s="29">
        <f>BETA!S229</f>
        <v>2.7867541162716319E-2</v>
      </c>
      <c r="D229" s="23"/>
      <c r="E229" s="23"/>
      <c r="F229" s="23"/>
      <c r="G229" s="23"/>
      <c r="H229" s="23"/>
      <c r="I229" s="23"/>
    </row>
    <row r="230" spans="2:9" x14ac:dyDescent="0.2">
      <c r="B230" s="27">
        <f>BETA!P230</f>
        <v>-2.3535989498908993E-4</v>
      </c>
      <c r="C230" s="29">
        <f>BETA!S230</f>
        <v>1.0562384621722385E-2</v>
      </c>
      <c r="D230" s="23"/>
      <c r="E230" s="23"/>
      <c r="F230" s="23"/>
      <c r="G230" s="23"/>
      <c r="H230" s="23"/>
      <c r="I230" s="23"/>
    </row>
    <row r="231" spans="2:9" x14ac:dyDescent="0.2">
      <c r="B231" s="27">
        <f>BETA!P231</f>
        <v>9.8723093239107794E-3</v>
      </c>
      <c r="C231" s="29">
        <f>BETA!S231</f>
        <v>8.0025050025768502E-3</v>
      </c>
      <c r="D231" s="23"/>
      <c r="E231" s="23"/>
      <c r="F231" s="23"/>
      <c r="G231" s="23"/>
      <c r="H231" s="23"/>
      <c r="I231" s="23"/>
    </row>
    <row r="232" spans="2:9" x14ac:dyDescent="0.2">
      <c r="B232" s="27">
        <f>BETA!P232</f>
        <v>-1.7214660063074874E-3</v>
      </c>
      <c r="C232" s="29">
        <f>BETA!S232</f>
        <v>7.3305154162544199E-3</v>
      </c>
      <c r="D232" s="23"/>
      <c r="E232" s="23"/>
      <c r="F232" s="23"/>
      <c r="G232" s="23"/>
      <c r="H232" s="23"/>
      <c r="I232" s="23"/>
    </row>
    <row r="233" spans="2:9" x14ac:dyDescent="0.2">
      <c r="B233" s="27">
        <f>BETA!P233</f>
        <v>2.5275892638247717E-3</v>
      </c>
      <c r="C233" s="29">
        <f>BETA!S233</f>
        <v>-6.1050250668029165E-3</v>
      </c>
      <c r="D233" s="23"/>
      <c r="E233" s="23"/>
      <c r="F233" s="23"/>
      <c r="G233" s="23"/>
      <c r="H233" s="23"/>
      <c r="I233" s="23"/>
    </row>
    <row r="234" spans="2:9" x14ac:dyDescent="0.2">
      <c r="B234" s="27">
        <f>BETA!P234</f>
        <v>-1.2683604913330856E-2</v>
      </c>
      <c r="C234" s="29">
        <f>BETA!S234</f>
        <v>3.7853723381383139E-2</v>
      </c>
      <c r="D234" s="23"/>
      <c r="E234" s="23"/>
      <c r="F234" s="23"/>
      <c r="G234" s="23"/>
      <c r="H234" s="23"/>
      <c r="I234" s="23"/>
    </row>
    <row r="235" spans="2:9" x14ac:dyDescent="0.2">
      <c r="B235" s="27">
        <f>BETA!P235</f>
        <v>8.2296898048213867E-3</v>
      </c>
      <c r="C235" s="29">
        <f>BETA!S235</f>
        <v>-1.6647233433156168E-2</v>
      </c>
      <c r="D235" s="23"/>
      <c r="E235" s="23"/>
      <c r="F235" s="23"/>
      <c r="G235" s="23"/>
      <c r="H235" s="23"/>
      <c r="I235" s="23"/>
    </row>
    <row r="236" spans="2:9" x14ac:dyDescent="0.2">
      <c r="B236" s="27">
        <f>BETA!P236</f>
        <v>-6.5658132725326659E-3</v>
      </c>
      <c r="C236" s="29">
        <f>BETA!S236</f>
        <v>-5.9970016789817279E-4</v>
      </c>
      <c r="D236" s="23"/>
      <c r="E236" s="23"/>
      <c r="F236" s="23"/>
      <c r="G236" s="23"/>
      <c r="H236" s="23"/>
      <c r="I236" s="23"/>
    </row>
    <row r="237" spans="2:9" x14ac:dyDescent="0.2">
      <c r="B237" s="27">
        <f>BETA!P237</f>
        <v>-1.5514458257305803E-3</v>
      </c>
      <c r="C237" s="29">
        <f>BETA!S237</f>
        <v>1.1990409110411669E-3</v>
      </c>
      <c r="D237" s="23"/>
      <c r="E237" s="23"/>
      <c r="F237" s="23"/>
      <c r="G237" s="23"/>
      <c r="H237" s="23"/>
      <c r="I237" s="23"/>
    </row>
    <row r="238" spans="2:9" x14ac:dyDescent="0.2">
      <c r="B238" s="27">
        <f>BETA!P238</f>
        <v>-1.2189673235659356E-3</v>
      </c>
      <c r="C238" s="29">
        <f>BETA!S238</f>
        <v>-3.0003022806811656E-3</v>
      </c>
      <c r="D238" s="23"/>
      <c r="E238" s="23"/>
      <c r="F238" s="23"/>
      <c r="G238" s="23"/>
      <c r="H238" s="23"/>
      <c r="I238" s="23"/>
    </row>
    <row r="239" spans="2:9" x14ac:dyDescent="0.2">
      <c r="B239" s="27">
        <f>BETA!P239</f>
        <v>-7.6366957738424422E-3</v>
      </c>
      <c r="C239" s="29">
        <f>BETA!S239</f>
        <v>-1.6359044010019138E-2</v>
      </c>
      <c r="D239" s="23"/>
      <c r="E239" s="23"/>
      <c r="F239" s="23"/>
      <c r="G239" s="23"/>
      <c r="H239" s="23"/>
      <c r="I239" s="23"/>
    </row>
    <row r="240" spans="2:9" x14ac:dyDescent="0.2">
      <c r="B240" s="27">
        <f>BETA!P240</f>
        <v>-8.2340214289239756E-3</v>
      </c>
      <c r="C240" s="29">
        <f>BETA!S240</f>
        <v>9.1213767097884715E-3</v>
      </c>
      <c r="D240" s="23"/>
      <c r="E240" s="23"/>
      <c r="F240" s="23"/>
      <c r="G240" s="23"/>
      <c r="H240" s="23"/>
      <c r="I240" s="23"/>
    </row>
    <row r="241" spans="2:9" x14ac:dyDescent="0.2">
      <c r="B241" s="27">
        <f>BETA!P241</f>
        <v>6.2529482750530883E-3</v>
      </c>
      <c r="C241" s="29">
        <f>BETA!S241</f>
        <v>1.2099215027133728E-3</v>
      </c>
      <c r="D241" s="23"/>
      <c r="E241" s="23"/>
      <c r="F241" s="23"/>
      <c r="G241" s="23"/>
      <c r="H241" s="23"/>
      <c r="I241" s="23"/>
    </row>
    <row r="242" spans="2:9" x14ac:dyDescent="0.2">
      <c r="B242" s="27">
        <f>BETA!P242</f>
        <v>6.2333018062684757E-3</v>
      </c>
      <c r="C242" s="29">
        <f>BETA!S242</f>
        <v>6.0441222752662604E-4</v>
      </c>
      <c r="D242" s="23"/>
      <c r="E242" s="23"/>
      <c r="F242" s="23"/>
      <c r="G242" s="23"/>
      <c r="H242" s="23"/>
      <c r="I242" s="23"/>
    </row>
    <row r="243" spans="2:9" x14ac:dyDescent="0.2">
      <c r="B243" s="27">
        <f>BETA!P243</f>
        <v>1.1448150114297296E-2</v>
      </c>
      <c r="C243" s="29">
        <f>BETA!S243</f>
        <v>1.9150794734804997E-2</v>
      </c>
      <c r="D243" s="23"/>
      <c r="E243" s="23"/>
      <c r="F243" s="23"/>
      <c r="G243" s="23"/>
      <c r="H243" s="23"/>
      <c r="I243" s="23"/>
    </row>
    <row r="244" spans="2:9" x14ac:dyDescent="0.2">
      <c r="B244" s="27">
        <f>BETA!P244</f>
        <v>1.0627562420871452E-2</v>
      </c>
      <c r="C244" s="29">
        <f>BETA!S244</f>
        <v>4.1407926660316082E-3</v>
      </c>
      <c r="D244" s="23"/>
      <c r="E244" s="23"/>
      <c r="F244" s="23"/>
      <c r="G244" s="23"/>
      <c r="H244" s="23"/>
      <c r="I244" s="23"/>
    </row>
    <row r="245" spans="2:9" x14ac:dyDescent="0.2">
      <c r="B245" s="27">
        <f>BETA!P245</f>
        <v>-4.7347887055635756E-3</v>
      </c>
      <c r="C245" s="29">
        <f>BETA!S245</f>
        <v>-3.0568757174731617E-2</v>
      </c>
      <c r="D245" s="23"/>
      <c r="E245" s="23"/>
      <c r="F245" s="23"/>
      <c r="G245" s="23"/>
      <c r="H245" s="23"/>
      <c r="I245" s="23"/>
    </row>
    <row r="246" spans="2:9" x14ac:dyDescent="0.2">
      <c r="B246" s="27">
        <f>BETA!P246</f>
        <v>7.8701061841888933E-4</v>
      </c>
      <c r="C246" s="29">
        <f>BETA!S246</f>
        <v>4.2514488573581564E-3</v>
      </c>
      <c r="D246" s="23"/>
      <c r="E246" s="23"/>
      <c r="F246" s="23"/>
      <c r="G246" s="23"/>
      <c r="H246" s="23"/>
      <c r="I246" s="23"/>
    </row>
    <row r="247" spans="2:9" x14ac:dyDescent="0.2">
      <c r="B247" s="27">
        <f>BETA!P247</f>
        <v>-6.6350684573203509E-3</v>
      </c>
      <c r="C247" s="29">
        <f>BETA!S247</f>
        <v>-2.2679488769417354E-2</v>
      </c>
      <c r="D247" s="23"/>
      <c r="E247" s="23"/>
      <c r="F247" s="23"/>
      <c r="G247" s="23"/>
      <c r="H247" s="23"/>
      <c r="I247" s="23"/>
    </row>
    <row r="248" spans="2:9" x14ac:dyDescent="0.2">
      <c r="B248" s="27">
        <f>BETA!P248</f>
        <v>-2.7735150372245579E-4</v>
      </c>
      <c r="C248" s="29">
        <f>BETA!S248</f>
        <v>-1.4990911588492879E-2</v>
      </c>
      <c r="D248" s="23"/>
      <c r="E248" s="23"/>
      <c r="F248" s="23"/>
      <c r="G248" s="23"/>
      <c r="H248" s="23"/>
      <c r="I248" s="23"/>
    </row>
    <row r="249" spans="2:9" x14ac:dyDescent="0.2">
      <c r="B249" s="27">
        <f>BETA!P249</f>
        <v>-4.7373411951452064E-3</v>
      </c>
      <c r="C249" s="29">
        <f>BETA!S249</f>
        <v>-1.3303965626362815E-2</v>
      </c>
      <c r="D249" s="23"/>
      <c r="E249" s="23"/>
      <c r="F249" s="23"/>
      <c r="G249" s="23"/>
      <c r="H249" s="23"/>
      <c r="I249" s="23"/>
    </row>
    <row r="250" spans="2:9" x14ac:dyDescent="0.2">
      <c r="B250" s="27">
        <f>BETA!P250</f>
        <v>3.6662425883860768E-4</v>
      </c>
      <c r="C250" s="29">
        <f>BETA!S250</f>
        <v>9.5208589706590359E-3</v>
      </c>
      <c r="D250" s="23"/>
      <c r="E250" s="23"/>
      <c r="F250" s="23"/>
      <c r="G250" s="23"/>
      <c r="H250" s="23"/>
      <c r="I250" s="23"/>
    </row>
    <row r="251" spans="2:9" x14ac:dyDescent="0.2">
      <c r="B251" s="27">
        <f>BETA!P251</f>
        <v>1.4959596068454856E-3</v>
      </c>
      <c r="C251" s="29">
        <f>BETA!S251</f>
        <v>-2.1066849967719882E-2</v>
      </c>
      <c r="D251" s="23"/>
      <c r="E251" s="23"/>
      <c r="F251" s="23"/>
      <c r="G251" s="23"/>
      <c r="H251" s="23"/>
      <c r="I251" s="23"/>
    </row>
    <row r="252" spans="2:9" x14ac:dyDescent="0.2">
      <c r="B252" s="27">
        <f>BETA!P252</f>
        <v>-4.919222818745482E-3</v>
      </c>
      <c r="C252" s="29">
        <f>BETA!S252</f>
        <v>-2.747066134539081E-2</v>
      </c>
      <c r="D252" s="23"/>
      <c r="E252" s="23"/>
      <c r="F252" s="23"/>
      <c r="G252" s="23"/>
      <c r="H252" s="23"/>
      <c r="I252" s="23"/>
    </row>
    <row r="253" spans="2:9" x14ac:dyDescent="0.2">
      <c r="B253" s="27">
        <f>BETA!P253</f>
        <v>-8.9335807539531343E-3</v>
      </c>
      <c r="C253" s="29">
        <f>BETA!S253</f>
        <v>3.1334156170435445E-2</v>
      </c>
      <c r="D253" s="23"/>
      <c r="E253" s="23"/>
      <c r="F253" s="23"/>
      <c r="G253" s="23"/>
      <c r="H253" s="23"/>
      <c r="I253" s="23"/>
    </row>
    <row r="254" spans="2:9" x14ac:dyDescent="0.2">
      <c r="B254" s="27">
        <f>BETA!P254</f>
        <v>-7.2320691689827946E-3</v>
      </c>
      <c r="C254" s="29">
        <f>BETA!S254</f>
        <v>-1.2861738107441186E-3</v>
      </c>
      <c r="D254" s="23"/>
      <c r="E254" s="23"/>
      <c r="F254" s="23"/>
      <c r="G254" s="23"/>
      <c r="H254" s="23"/>
      <c r="I254" s="23"/>
    </row>
    <row r="255" spans="2:9" x14ac:dyDescent="0.2">
      <c r="B255" s="27">
        <f>BETA!P255</f>
        <v>4.9777724931510505E-3</v>
      </c>
      <c r="C255" s="29">
        <f>BETA!S255</f>
        <v>4.4943895878392674E-3</v>
      </c>
      <c r="D255" s="23"/>
      <c r="E255" s="23"/>
      <c r="F255" s="23"/>
      <c r="G255" s="23"/>
      <c r="H255" s="23"/>
      <c r="I255" s="23"/>
    </row>
    <row r="256" spans="2:9" x14ac:dyDescent="0.2">
      <c r="B256" s="27">
        <f>BETA!P256</f>
        <v>-2.6224789323213695E-3</v>
      </c>
      <c r="C256" s="29">
        <f>BETA!S256</f>
        <v>-1.923694084738369E-3</v>
      </c>
      <c r="D256" s="23"/>
      <c r="E256" s="23"/>
      <c r="F256" s="23"/>
      <c r="G256" s="23"/>
      <c r="H256" s="23"/>
      <c r="I256" s="23"/>
    </row>
    <row r="257" spans="2:9" x14ac:dyDescent="0.2">
      <c r="B257" s="27">
        <f>BETA!P257</f>
        <v>-7.4546326341143887E-3</v>
      </c>
      <c r="C257" s="29">
        <f>BETA!S257</f>
        <v>-2.0097921212061283E-2</v>
      </c>
      <c r="D257" s="23"/>
      <c r="E257" s="23"/>
      <c r="F257" s="23"/>
      <c r="G257" s="23"/>
      <c r="H257" s="23"/>
      <c r="I257" s="23"/>
    </row>
    <row r="258" spans="2:9" x14ac:dyDescent="0.2">
      <c r="B258" s="27">
        <f>BETA!P258</f>
        <v>-1.2440175594696293E-3</v>
      </c>
      <c r="C258" s="29">
        <f>BETA!S258</f>
        <v>3.9215736531818647E-3</v>
      </c>
      <c r="D258" s="23"/>
      <c r="E258" s="23"/>
      <c r="F258" s="23"/>
      <c r="G258" s="23"/>
      <c r="H258" s="23"/>
      <c r="I258" s="23"/>
    </row>
    <row r="259" spans="2:9" x14ac:dyDescent="0.2">
      <c r="B259" s="27">
        <f>BETA!P259</f>
        <v>1.0173721478841496E-2</v>
      </c>
      <c r="C259" s="29">
        <f>BETA!S259</f>
        <v>1.6817990185962285E-2</v>
      </c>
      <c r="D259" s="23"/>
      <c r="E259" s="23"/>
      <c r="F259" s="23"/>
      <c r="G259" s="23"/>
      <c r="H259" s="23"/>
      <c r="I259" s="23"/>
    </row>
    <row r="260" spans="2:9" x14ac:dyDescent="0.2">
      <c r="B260" s="27">
        <f>BETA!P260</f>
        <v>-1.4442352614558571E-3</v>
      </c>
      <c r="C260" s="29">
        <f>BETA!S260</f>
        <v>9.5755599195719108E-3</v>
      </c>
      <c r="D260" s="23"/>
      <c r="E260" s="23"/>
      <c r="F260" s="23"/>
      <c r="G260" s="23"/>
      <c r="H260" s="23"/>
      <c r="I260" s="23"/>
    </row>
    <row r="261" spans="2:9" x14ac:dyDescent="0.2">
      <c r="B261" s="27">
        <f>BETA!P261</f>
        <v>6.2282044198802011E-3</v>
      </c>
      <c r="C261" s="29">
        <f>BETA!S261</f>
        <v>-3.1816762443159299E-3</v>
      </c>
      <c r="D261" s="23"/>
      <c r="E261" s="23"/>
      <c r="F261" s="23"/>
      <c r="G261" s="23"/>
      <c r="H261" s="23"/>
      <c r="I261" s="23"/>
    </row>
    <row r="262" spans="2:9" x14ac:dyDescent="0.2">
      <c r="B262" s="27">
        <f>BETA!P262</f>
        <v>-4.5988276376829288E-3</v>
      </c>
      <c r="C262" s="29">
        <f>BETA!S262</f>
        <v>-1.2183542819740292E-2</v>
      </c>
      <c r="D262" s="23"/>
      <c r="E262" s="23"/>
      <c r="F262" s="23"/>
      <c r="G262" s="23"/>
      <c r="H262" s="23"/>
      <c r="I262" s="23"/>
    </row>
    <row r="263" spans="2:9" x14ac:dyDescent="0.2">
      <c r="B263" s="27">
        <f>BETA!P263</f>
        <v>1.2375640133173424E-2</v>
      </c>
      <c r="C263" s="29">
        <f>BETA!S263</f>
        <v>2.5479085300984968E-2</v>
      </c>
      <c r="D263" s="23"/>
      <c r="E263" s="23"/>
      <c r="F263" s="23"/>
      <c r="G263" s="23"/>
      <c r="H263" s="23"/>
      <c r="I263" s="23"/>
    </row>
    <row r="264" spans="2:9" x14ac:dyDescent="0.2">
      <c r="B264" s="27">
        <f>BETA!P264</f>
        <v>-2.246645315525765E-3</v>
      </c>
      <c r="C264" s="29">
        <f>BETA!S264</f>
        <v>1.2500162764231468E-2</v>
      </c>
      <c r="D264" s="23"/>
      <c r="E264" s="23"/>
      <c r="F264" s="23"/>
      <c r="G264" s="23"/>
      <c r="H264" s="23"/>
      <c r="I264" s="23"/>
    </row>
    <row r="265" spans="2:9" x14ac:dyDescent="0.2">
      <c r="B265" s="27">
        <f>BETA!P265</f>
        <v>8.3558475447407694E-3</v>
      </c>
      <c r="C265" s="29">
        <f>BETA!S265</f>
        <v>3.7197811025320819E-3</v>
      </c>
      <c r="D265" s="23"/>
      <c r="E265" s="23"/>
      <c r="F265" s="23"/>
      <c r="G265" s="23"/>
      <c r="H265" s="23"/>
      <c r="I265" s="23"/>
    </row>
    <row r="266" spans="2:9" x14ac:dyDescent="0.2">
      <c r="B266" s="27">
        <f>BETA!P266</f>
        <v>-4.5072588546300719E-4</v>
      </c>
      <c r="C266" s="29">
        <f>BETA!S266</f>
        <v>1.2300278081651687E-2</v>
      </c>
      <c r="D266" s="23"/>
      <c r="E266" s="23"/>
      <c r="F266" s="23"/>
      <c r="G266" s="23"/>
      <c r="H266" s="23"/>
      <c r="I266" s="23"/>
    </row>
    <row r="267" spans="2:9" x14ac:dyDescent="0.2">
      <c r="B267" s="27">
        <f>BETA!P267</f>
        <v>-5.5340066378143163E-3</v>
      </c>
      <c r="C267" s="29">
        <f>BETA!S267</f>
        <v>-3.060914541678522E-3</v>
      </c>
      <c r="D267" s="23"/>
      <c r="E267" s="23"/>
      <c r="F267" s="23"/>
      <c r="G267" s="23"/>
      <c r="H267" s="23"/>
      <c r="I267" s="23"/>
    </row>
    <row r="268" spans="2:9" x14ac:dyDescent="0.2">
      <c r="B268" s="27">
        <f>BETA!P268</f>
        <v>2.6453525037101826E-3</v>
      </c>
      <c r="C268" s="29">
        <f>BETA!S268</f>
        <v>6.72168739135967E-3</v>
      </c>
      <c r="D268" s="23"/>
      <c r="E268" s="23"/>
      <c r="F268" s="23"/>
      <c r="G268" s="23"/>
      <c r="H268" s="23"/>
      <c r="I268" s="23"/>
    </row>
    <row r="269" spans="2:9" x14ac:dyDescent="0.2">
      <c r="B269" s="27">
        <f>BETA!P269</f>
        <v>-8.9572999853181697E-4</v>
      </c>
      <c r="C269" s="29">
        <f>BETA!S269</f>
        <v>5.4661539077546133E-3</v>
      </c>
      <c r="D269" s="23"/>
      <c r="E269" s="23"/>
      <c r="F269" s="23"/>
      <c r="G269" s="23"/>
      <c r="H269" s="23"/>
      <c r="I269" s="23"/>
    </row>
    <row r="270" spans="2:9" x14ac:dyDescent="0.2">
      <c r="B270" s="27">
        <f>BETA!P270</f>
        <v>-8.2411908304736109E-4</v>
      </c>
      <c r="C270" s="29">
        <f>BETA!S270</f>
        <v>-4.2488683040027243E-3</v>
      </c>
      <c r="D270" s="23"/>
      <c r="E270" s="23"/>
      <c r="F270" s="23"/>
      <c r="G270" s="23"/>
      <c r="H270" s="23"/>
      <c r="I270" s="23"/>
    </row>
    <row r="271" spans="2:9" x14ac:dyDescent="0.2">
      <c r="B271" s="27">
        <f>BETA!P271</f>
        <v>-1.7027242601581016E-2</v>
      </c>
      <c r="C271" s="29">
        <f>BETA!S271</f>
        <v>-1.408905388044919E-2</v>
      </c>
      <c r="D271" s="23"/>
      <c r="E271" s="23"/>
      <c r="F271" s="23"/>
      <c r="G271" s="23"/>
      <c r="H271" s="23"/>
      <c r="I271" s="23"/>
    </row>
    <row r="272" spans="2:9" x14ac:dyDescent="0.2">
      <c r="B272" s="27">
        <f>BETA!P272</f>
        <v>-2.6990763539870943E-3</v>
      </c>
      <c r="C272" s="29">
        <f>BETA!S272</f>
        <v>-6.1881385587017595E-3</v>
      </c>
      <c r="D272" s="23"/>
      <c r="E272" s="23"/>
      <c r="F272" s="23"/>
      <c r="G272" s="23"/>
      <c r="H272" s="23"/>
      <c r="I272" s="23"/>
    </row>
    <row r="273" spans="2:9" x14ac:dyDescent="0.2">
      <c r="B273" s="27">
        <f>BETA!P273</f>
        <v>1.0871351311725246E-2</v>
      </c>
      <c r="C273" s="29">
        <f>BETA!S273</f>
        <v>3.3570439549813536E-2</v>
      </c>
      <c r="D273" s="23"/>
      <c r="E273" s="23"/>
      <c r="F273" s="23"/>
      <c r="G273" s="23"/>
      <c r="H273" s="23"/>
      <c r="I273" s="23"/>
    </row>
    <row r="274" spans="2:9" x14ac:dyDescent="0.2">
      <c r="B274" s="27">
        <f>BETA!P274</f>
        <v>-4.1826056526590803E-3</v>
      </c>
      <c r="C274" s="29">
        <f>BETA!S274</f>
        <v>7.772834350752887E-3</v>
      </c>
      <c r="D274" s="23"/>
      <c r="E274" s="23"/>
      <c r="F274" s="23"/>
      <c r="G274" s="23"/>
      <c r="H274" s="23"/>
      <c r="I274" s="23"/>
    </row>
    <row r="275" spans="2:9" x14ac:dyDescent="0.2">
      <c r="B275" s="27">
        <f>BETA!P275</f>
        <v>4.8333256457077315E-3</v>
      </c>
      <c r="C275" s="29">
        <f>BETA!S275</f>
        <v>-1.3189639650977957E-2</v>
      </c>
      <c r="D275" s="23"/>
      <c r="E275" s="23"/>
      <c r="F275" s="23"/>
      <c r="G275" s="23"/>
      <c r="H275" s="23"/>
      <c r="I275" s="23"/>
    </row>
    <row r="276" spans="2:9" x14ac:dyDescent="0.2">
      <c r="B276" s="27">
        <f>BETA!P276</f>
        <v>2.110716377316771E-4</v>
      </c>
      <c r="C276" s="29">
        <f>BETA!S276</f>
        <v>-2.0732449911971543E-2</v>
      </c>
      <c r="D276" s="23"/>
      <c r="E276" s="23"/>
      <c r="F276" s="23"/>
      <c r="G276" s="23"/>
      <c r="H276" s="23"/>
      <c r="I276" s="23"/>
    </row>
    <row r="277" spans="2:9" x14ac:dyDescent="0.2">
      <c r="B277" s="27">
        <f>BETA!P277</f>
        <v>-7.3418510290321863E-3</v>
      </c>
      <c r="C277" s="29">
        <f>BETA!S277</f>
        <v>-2.4676138369561511E-3</v>
      </c>
      <c r="D277" s="23"/>
      <c r="E277" s="23"/>
      <c r="F277" s="23"/>
      <c r="G277" s="23"/>
      <c r="H277" s="23"/>
      <c r="I277" s="23"/>
    </row>
    <row r="278" spans="2:9" x14ac:dyDescent="0.2">
      <c r="B278" s="27">
        <f>BETA!P278</f>
        <v>5.9625182026963666E-3</v>
      </c>
      <c r="C278" s="29">
        <f>BETA!S278</f>
        <v>9.8341296537185624E-3</v>
      </c>
      <c r="D278" s="23"/>
      <c r="E278" s="23"/>
      <c r="F278" s="23"/>
      <c r="G278" s="23"/>
      <c r="H278" s="23"/>
      <c r="I278" s="23"/>
    </row>
    <row r="279" spans="2:9" x14ac:dyDescent="0.2">
      <c r="B279" s="27">
        <f>BETA!P279</f>
        <v>-4.7918132136996134E-3</v>
      </c>
      <c r="C279" s="29">
        <f>BETA!S279</f>
        <v>4.8810347059143879E-3</v>
      </c>
      <c r="D279" s="23"/>
      <c r="E279" s="23"/>
      <c r="F279" s="23"/>
      <c r="G279" s="23"/>
      <c r="H279" s="23"/>
      <c r="I279" s="23"/>
    </row>
    <row r="280" spans="2:9" x14ac:dyDescent="0.2">
      <c r="B280" s="27">
        <f>BETA!P280</f>
        <v>-3.8794328179443068E-3</v>
      </c>
      <c r="C280" s="29">
        <f>BETA!S280</f>
        <v>8.4848993892947169E-3</v>
      </c>
      <c r="D280" s="23"/>
      <c r="E280" s="23"/>
      <c r="F280" s="23"/>
      <c r="G280" s="23"/>
      <c r="H280" s="23"/>
      <c r="I280" s="23"/>
    </row>
    <row r="281" spans="2:9" x14ac:dyDescent="0.2">
      <c r="B281" s="27">
        <f>BETA!P281</f>
        <v>-5.2085909668205203E-3</v>
      </c>
      <c r="C281" s="29">
        <f>BETA!S281</f>
        <v>-1.9500922662724993E-2</v>
      </c>
      <c r="D281" s="23"/>
      <c r="E281" s="23"/>
      <c r="F281" s="23"/>
      <c r="G281" s="23"/>
      <c r="H281" s="23"/>
      <c r="I281" s="23"/>
    </row>
    <row r="282" spans="2:9" x14ac:dyDescent="0.2">
      <c r="B282" s="27">
        <f>BETA!P282</f>
        <v>-3.1632044594840348E-3</v>
      </c>
      <c r="C282" s="29">
        <f>BETA!S282</f>
        <v>-4.9352351867311215E-3</v>
      </c>
      <c r="D282" s="23"/>
      <c r="E282" s="23"/>
      <c r="F282" s="23"/>
      <c r="G282" s="23"/>
      <c r="H282" s="23"/>
      <c r="I282" s="23"/>
    </row>
    <row r="283" spans="2:9" x14ac:dyDescent="0.2">
      <c r="B283" s="27">
        <f>BETA!P283</f>
        <v>-3.7333520279042164E-3</v>
      </c>
      <c r="C283" s="29">
        <f>BETA!S283</f>
        <v>-4.3384015985981298E-3</v>
      </c>
      <c r="D283" s="23"/>
      <c r="E283" s="23"/>
      <c r="F283" s="23"/>
      <c r="G283" s="23"/>
      <c r="H283" s="23"/>
      <c r="I283" s="23"/>
    </row>
    <row r="284" spans="2:9" x14ac:dyDescent="0.2">
      <c r="B284" s="27">
        <f>BETA!P284</f>
        <v>-6.7686979542527018E-3</v>
      </c>
      <c r="C284" s="29">
        <f>BETA!S284</f>
        <v>-1.6280885604137502E-2</v>
      </c>
      <c r="D284" s="23"/>
      <c r="E284" s="23"/>
      <c r="F284" s="23"/>
      <c r="G284" s="23"/>
      <c r="H284" s="23"/>
      <c r="I284" s="23"/>
    </row>
    <row r="285" spans="2:9" x14ac:dyDescent="0.2">
      <c r="B285" s="27">
        <f>BETA!P285</f>
        <v>7.3317410507248706E-3</v>
      </c>
      <c r="C285" s="29">
        <f>BETA!S285</f>
        <v>2.5554522389466764E-2</v>
      </c>
      <c r="D285" s="23"/>
      <c r="E285" s="23"/>
      <c r="F285" s="23"/>
      <c r="G285" s="23"/>
      <c r="H285" s="23"/>
      <c r="I285" s="23"/>
    </row>
    <row r="286" spans="2:9" x14ac:dyDescent="0.2">
      <c r="B286" s="27">
        <f>BETA!P286</f>
        <v>-2.3361137909867521E-3</v>
      </c>
      <c r="C286" s="29">
        <f>BETA!S286</f>
        <v>-3.0816665374081122E-3</v>
      </c>
      <c r="D286" s="23"/>
      <c r="E286" s="23"/>
      <c r="F286" s="23"/>
      <c r="G286" s="23"/>
      <c r="H286" s="23"/>
      <c r="I286" s="23"/>
    </row>
    <row r="287" spans="2:9" x14ac:dyDescent="0.2">
      <c r="B287" s="27">
        <f>BETA!P287</f>
        <v>1.0079035498488967E-2</v>
      </c>
      <c r="C287" s="29">
        <f>BETA!S287</f>
        <v>2.6197050966497944E-2</v>
      </c>
      <c r="D287" s="23"/>
      <c r="E287" s="23"/>
      <c r="F287" s="23"/>
      <c r="G287" s="23"/>
      <c r="H287" s="23"/>
      <c r="I287" s="23"/>
    </row>
    <row r="288" spans="2:9" x14ac:dyDescent="0.2">
      <c r="B288" s="27">
        <f>BETA!P288</f>
        <v>4.7236319441189745E-4</v>
      </c>
      <c r="C288" s="29">
        <f>BETA!S288</f>
        <v>-1.8055978423387937E-3</v>
      </c>
      <c r="D288" s="23"/>
      <c r="E288" s="23"/>
      <c r="F288" s="23"/>
      <c r="G288" s="23"/>
      <c r="H288" s="23"/>
      <c r="I288" s="23"/>
    </row>
    <row r="289" spans="2:9" x14ac:dyDescent="0.2">
      <c r="B289" s="27">
        <f>BETA!P289</f>
        <v>-6.3185016564801027E-3</v>
      </c>
      <c r="C289" s="29">
        <f>BETA!S289</f>
        <v>3.0075210639553224E-3</v>
      </c>
      <c r="D289" s="23"/>
      <c r="E289" s="23"/>
      <c r="F289" s="23"/>
      <c r="G289" s="23"/>
      <c r="H289" s="23"/>
      <c r="I289" s="23"/>
    </row>
    <row r="290" spans="2:9" x14ac:dyDescent="0.2">
      <c r="B290" s="27">
        <f>BETA!P290</f>
        <v>4.9258515066568113E-3</v>
      </c>
      <c r="C290" s="29">
        <f>BETA!S290</f>
        <v>-8.4439584944161813E-3</v>
      </c>
      <c r="D290" s="23"/>
      <c r="E290" s="23"/>
      <c r="F290" s="23"/>
      <c r="G290" s="23"/>
      <c r="H290" s="23"/>
      <c r="I290" s="23"/>
    </row>
    <row r="291" spans="2:9" x14ac:dyDescent="0.2">
      <c r="B291" s="27">
        <f>BETA!P291</f>
        <v>-6.12716243575313E-3</v>
      </c>
      <c r="C291" s="29">
        <f>BETA!S291</f>
        <v>1.0244138998564073E-2</v>
      </c>
      <c r="D291" s="23"/>
      <c r="E291" s="23"/>
      <c r="F291" s="23"/>
      <c r="G291" s="23"/>
      <c r="H291" s="23"/>
      <c r="I291" s="23"/>
    </row>
    <row r="292" spans="2:9" x14ac:dyDescent="0.2">
      <c r="B292" s="27">
        <f>BETA!P292</f>
        <v>1.4897064005960823E-3</v>
      </c>
      <c r="C292" s="29">
        <f>BETA!S292</f>
        <v>1.1326499627276164E-2</v>
      </c>
      <c r="D292" s="23"/>
      <c r="E292" s="23"/>
      <c r="F292" s="23"/>
      <c r="G292" s="23"/>
      <c r="H292" s="23"/>
      <c r="I292" s="23"/>
    </row>
    <row r="293" spans="2:9" x14ac:dyDescent="0.2">
      <c r="B293" s="27">
        <f>BETA!P293</f>
        <v>-8.5689010324605935E-3</v>
      </c>
      <c r="C293" s="29">
        <f>BETA!S293</f>
        <v>-1.9755206962331604E-2</v>
      </c>
      <c r="D293" s="23"/>
      <c r="E293" s="23"/>
      <c r="F293" s="23"/>
      <c r="G293" s="23"/>
      <c r="H293" s="23"/>
      <c r="I293" s="23"/>
    </row>
    <row r="294" spans="2:9" x14ac:dyDescent="0.2">
      <c r="B294" s="27">
        <f>BETA!P294</f>
        <v>1.1205900930972661E-2</v>
      </c>
      <c r="C294" s="29">
        <f>BETA!S294</f>
        <v>9.6270298271642022E-3</v>
      </c>
      <c r="D294" s="23"/>
      <c r="E294" s="23"/>
      <c r="F294" s="23"/>
      <c r="G294" s="23"/>
      <c r="H294" s="23"/>
      <c r="I294" s="23"/>
    </row>
    <row r="295" spans="2:9" x14ac:dyDescent="0.2">
      <c r="B295" s="27">
        <f>BETA!P295</f>
        <v>-1.7399212251775088E-2</v>
      </c>
      <c r="C295" s="29">
        <f>BETA!S295</f>
        <v>-4.2195192414086084E-2</v>
      </c>
      <c r="D295" s="23"/>
      <c r="E295" s="23"/>
      <c r="F295" s="23"/>
      <c r="G295" s="23"/>
      <c r="H295" s="23"/>
      <c r="I295" s="23"/>
    </row>
    <row r="296" spans="2:9" x14ac:dyDescent="0.2">
      <c r="B296" s="27">
        <f>BETA!P296</f>
        <v>5.0739035743441385E-3</v>
      </c>
      <c r="C296" s="29">
        <f>BETA!S296</f>
        <v>-5.6373465923864018E-3</v>
      </c>
      <c r="D296" s="23"/>
      <c r="E296" s="23"/>
      <c r="F296" s="23"/>
      <c r="G296" s="23"/>
      <c r="H296" s="23"/>
      <c r="I296" s="23"/>
    </row>
    <row r="297" spans="2:9" x14ac:dyDescent="0.2">
      <c r="B297" s="27">
        <f>BETA!P297</f>
        <v>-9.7541013153959848E-3</v>
      </c>
      <c r="C297" s="29">
        <f>BETA!S297</f>
        <v>2.7263150758363996E-2</v>
      </c>
      <c r="D297" s="23"/>
      <c r="E297" s="23"/>
      <c r="F297" s="23"/>
      <c r="G297" s="23"/>
      <c r="H297" s="23"/>
      <c r="I297" s="23"/>
    </row>
    <row r="298" spans="2:9" x14ac:dyDescent="0.2">
      <c r="B298" s="27">
        <f>BETA!P298</f>
        <v>1.4854195214640478E-2</v>
      </c>
      <c r="C298" s="29">
        <f>BETA!S298</f>
        <v>6.9644655769436056E-2</v>
      </c>
      <c r="D298" s="23"/>
      <c r="E298" s="23"/>
      <c r="F298" s="23"/>
      <c r="G298" s="23"/>
      <c r="H298" s="23"/>
      <c r="I298" s="23"/>
    </row>
    <row r="299" spans="2:9" x14ac:dyDescent="0.2">
      <c r="B299" s="27">
        <f>BETA!P299</f>
        <v>3.6277820422056174E-3</v>
      </c>
      <c r="C299" s="29">
        <f>BETA!S299</f>
        <v>-2.3069073774403238E-2</v>
      </c>
      <c r="D299" s="23"/>
      <c r="E299" s="23"/>
      <c r="F299" s="23"/>
      <c r="G299" s="23"/>
      <c r="H299" s="23"/>
      <c r="I299" s="23"/>
    </row>
    <row r="300" spans="2:9" x14ac:dyDescent="0.2">
      <c r="B300" s="27">
        <f>BETA!P300</f>
        <v>-6.948578210787917E-3</v>
      </c>
      <c r="C300" s="29">
        <f>BETA!S300</f>
        <v>8.1348502062758149E-3</v>
      </c>
      <c r="D300" s="23"/>
      <c r="E300" s="23"/>
      <c r="F300" s="23"/>
      <c r="G300" s="23"/>
      <c r="H300" s="23"/>
      <c r="I300" s="23"/>
    </row>
    <row r="301" spans="2:9" x14ac:dyDescent="0.2">
      <c r="B301" s="27">
        <f>BETA!P301</f>
        <v>4.3998281895178994E-3</v>
      </c>
      <c r="C301" s="29">
        <f>BETA!S301</f>
        <v>-1.3986241974739952E-2</v>
      </c>
      <c r="D301" s="23"/>
      <c r="E301" s="23"/>
      <c r="F301" s="23"/>
      <c r="G301" s="23"/>
      <c r="H301" s="23"/>
      <c r="I301" s="23"/>
    </row>
    <row r="302" spans="2:9" x14ac:dyDescent="0.2">
      <c r="B302" s="27">
        <f>BETA!P302</f>
        <v>2.251378076453436E-2</v>
      </c>
      <c r="C302" s="29">
        <f>BETA!S302</f>
        <v>3.5738673774644202E-2</v>
      </c>
      <c r="D302" s="23"/>
      <c r="E302" s="23"/>
      <c r="F302" s="23"/>
      <c r="G302" s="23"/>
      <c r="H302" s="23"/>
      <c r="I302" s="23"/>
    </row>
    <row r="303" spans="2:9" x14ac:dyDescent="0.2">
      <c r="B303" s="27">
        <f>BETA!P303</f>
        <v>2.7198497464727494E-3</v>
      </c>
      <c r="C303" s="29">
        <f>BETA!S303</f>
        <v>-1.7709688782945678E-2</v>
      </c>
      <c r="D303" s="23"/>
      <c r="E303" s="23"/>
      <c r="F303" s="23"/>
      <c r="G303" s="23"/>
      <c r="H303" s="23"/>
      <c r="I303" s="23"/>
    </row>
    <row r="304" spans="2:9" x14ac:dyDescent="0.2">
      <c r="B304" s="27">
        <f>BETA!P304</f>
        <v>-1.0411455151324482E-2</v>
      </c>
      <c r="C304" s="29">
        <f>BETA!S304</f>
        <v>4.6003531390614331E-3</v>
      </c>
      <c r="D304" s="23"/>
      <c r="E304" s="23"/>
      <c r="F304" s="23"/>
      <c r="G304" s="23"/>
      <c r="H304" s="23"/>
      <c r="I304" s="23"/>
    </row>
    <row r="305" spans="2:9" x14ac:dyDescent="0.2">
      <c r="B305" s="27">
        <f>BETA!P305</f>
        <v>-1.1744152899916278E-2</v>
      </c>
      <c r="C305" s="29">
        <f>BETA!S305</f>
        <v>-5.7537558044148639E-3</v>
      </c>
      <c r="D305" s="23"/>
      <c r="E305" s="23"/>
      <c r="F305" s="23"/>
      <c r="G305" s="23"/>
      <c r="H305" s="23"/>
      <c r="I305" s="23"/>
    </row>
    <row r="306" spans="2:9" x14ac:dyDescent="0.2">
      <c r="B306" s="27">
        <f>BETA!P306</f>
        <v>-8.8534656874294355E-4</v>
      </c>
      <c r="C306" s="29">
        <f>BETA!S306</f>
        <v>-3.2251402688454618E-2</v>
      </c>
      <c r="D306" s="23"/>
      <c r="E306" s="23"/>
      <c r="F306" s="23"/>
      <c r="G306" s="23"/>
      <c r="H306" s="23"/>
      <c r="I306" s="23"/>
    </row>
    <row r="307" spans="2:9" x14ac:dyDescent="0.2">
      <c r="B307" s="27">
        <f>BETA!P307</f>
        <v>-3.7960414678877034E-3</v>
      </c>
      <c r="C307" s="29">
        <f>BETA!S307</f>
        <v>4.162955759310554E-3</v>
      </c>
      <c r="D307" s="23"/>
      <c r="E307" s="23"/>
      <c r="F307" s="23"/>
      <c r="G307" s="23"/>
      <c r="H307" s="23"/>
      <c r="I307" s="23"/>
    </row>
    <row r="308" spans="2:9" x14ac:dyDescent="0.2">
      <c r="B308" s="27">
        <f>BETA!P308</f>
        <v>-4.342117139628875E-4</v>
      </c>
      <c r="C308" s="29">
        <f>BETA!S308</f>
        <v>1.4142840329128926E-2</v>
      </c>
      <c r="D308" s="23"/>
      <c r="E308" s="23"/>
      <c r="F308" s="23"/>
      <c r="G308" s="23"/>
      <c r="H308" s="23"/>
      <c r="I308" s="23"/>
    </row>
    <row r="309" spans="2:9" x14ac:dyDescent="0.2">
      <c r="B309" s="27">
        <f>BETA!P309</f>
        <v>9.3587457980902396E-3</v>
      </c>
      <c r="C309" s="29">
        <f>BETA!S309</f>
        <v>1.4522474224896179E-2</v>
      </c>
      <c r="D309" s="23"/>
      <c r="E309" s="23"/>
      <c r="F309" s="23"/>
      <c r="G309" s="23"/>
      <c r="H309" s="23"/>
      <c r="I309" s="23"/>
    </row>
    <row r="310" spans="2:9" x14ac:dyDescent="0.2">
      <c r="B310" s="27">
        <f>BETA!P310</f>
        <v>-2.4824560275435673E-3</v>
      </c>
      <c r="C310" s="29">
        <f>BETA!S310</f>
        <v>4.0287824277019059E-3</v>
      </c>
      <c r="D310" s="23"/>
      <c r="E310" s="23"/>
      <c r="F310" s="23"/>
      <c r="G310" s="23"/>
      <c r="H310" s="23"/>
      <c r="I310" s="23"/>
    </row>
    <row r="311" spans="2:9" x14ac:dyDescent="0.2">
      <c r="B311" s="27">
        <f>BETA!P311</f>
        <v>-6.8569500970698076E-3</v>
      </c>
      <c r="C311" s="29">
        <f>BETA!S311</f>
        <v>-1.0973254780512949E-2</v>
      </c>
      <c r="D311" s="23"/>
      <c r="E311" s="23"/>
      <c r="F311" s="23"/>
      <c r="G311" s="23"/>
      <c r="H311" s="23"/>
      <c r="I311" s="23"/>
    </row>
    <row r="312" spans="2:9" x14ac:dyDescent="0.2">
      <c r="B312" s="27">
        <f>BETA!P312</f>
        <v>7.4818281524389723E-3</v>
      </c>
      <c r="C312" s="29">
        <f>BETA!S312</f>
        <v>0</v>
      </c>
      <c r="D312" s="23"/>
      <c r="E312" s="23"/>
      <c r="F312" s="23"/>
      <c r="G312" s="23"/>
      <c r="H312" s="23"/>
      <c r="I312" s="23"/>
    </row>
    <row r="313" spans="2:9" x14ac:dyDescent="0.2">
      <c r="B313" s="27">
        <f>BETA!P313</f>
        <v>5.2642791656820204E-3</v>
      </c>
      <c r="C313" s="29">
        <f>BETA!S313</f>
        <v>1.9552089207385919E-2</v>
      </c>
      <c r="D313" s="23"/>
      <c r="E313" s="23"/>
      <c r="F313" s="23"/>
      <c r="G313" s="23"/>
      <c r="H313" s="23"/>
      <c r="I313" s="23"/>
    </row>
    <row r="314" spans="2:9" x14ac:dyDescent="0.2">
      <c r="B314" s="27">
        <f>BETA!P314</f>
        <v>-4.3844049855297918E-4</v>
      </c>
      <c r="C314" s="29">
        <f>BETA!S314</f>
        <v>1.2450641878787961E-2</v>
      </c>
      <c r="D314" s="23"/>
      <c r="E314" s="23"/>
      <c r="F314" s="23"/>
      <c r="G314" s="23"/>
      <c r="H314" s="23"/>
      <c r="I314" s="23"/>
    </row>
    <row r="315" spans="2:9" x14ac:dyDescent="0.2">
      <c r="B315" s="27">
        <f>BETA!P315</f>
        <v>2.3521510645793373E-3</v>
      </c>
      <c r="C315" s="29">
        <f>BETA!S315</f>
        <v>-2.2522532043251315E-3</v>
      </c>
      <c r="D315" s="23"/>
      <c r="E315" s="23"/>
      <c r="F315" s="23"/>
      <c r="G315" s="23"/>
      <c r="H315" s="23"/>
      <c r="I315" s="23"/>
    </row>
    <row r="316" spans="2:9" x14ac:dyDescent="0.2">
      <c r="B316" s="27">
        <f>BETA!P316</f>
        <v>-5.1499326587063693E-3</v>
      </c>
      <c r="C316" s="29">
        <f>BETA!S316</f>
        <v>1.6896652851264519E-3</v>
      </c>
      <c r="D316" s="23"/>
      <c r="E316" s="23"/>
      <c r="F316" s="23"/>
      <c r="G316" s="23"/>
      <c r="H316" s="23"/>
      <c r="I316" s="23"/>
    </row>
    <row r="317" spans="2:9" x14ac:dyDescent="0.2">
      <c r="B317" s="27">
        <f>BETA!P317</f>
        <v>-9.7874033184581662E-3</v>
      </c>
      <c r="C317" s="29">
        <f>BETA!S317</f>
        <v>-3.9470025867764137E-3</v>
      </c>
      <c r="D317" s="23"/>
      <c r="E317" s="23"/>
      <c r="F317" s="23"/>
      <c r="G317" s="23"/>
      <c r="H317" s="23"/>
      <c r="I317" s="23"/>
    </row>
    <row r="318" spans="2:9" x14ac:dyDescent="0.2">
      <c r="B318" s="27">
        <f>BETA!P318</f>
        <v>-3.2271009901204081E-3</v>
      </c>
      <c r="C318" s="29">
        <f>BETA!S318</f>
        <v>-5.6513140808946713E-4</v>
      </c>
      <c r="D318" s="23"/>
      <c r="E318" s="23"/>
      <c r="F318" s="23"/>
      <c r="G318" s="23"/>
      <c r="H318" s="23"/>
      <c r="I318" s="23"/>
    </row>
    <row r="319" spans="2:9" x14ac:dyDescent="0.2">
      <c r="B319" s="27">
        <f>BETA!P319</f>
        <v>-3.4071525618923973E-3</v>
      </c>
      <c r="C319" s="29">
        <f>BETA!S319</f>
        <v>-1.1312218400889374E-3</v>
      </c>
      <c r="D319" s="23"/>
      <c r="E319" s="23"/>
      <c r="F319" s="23"/>
      <c r="G319" s="23"/>
      <c r="H319" s="23"/>
      <c r="I319" s="23"/>
    </row>
    <row r="320" spans="2:9" x14ac:dyDescent="0.2">
      <c r="B320" s="27">
        <f>BETA!P320</f>
        <v>-5.0758603926003357E-3</v>
      </c>
      <c r="C320" s="29">
        <f>BETA!S320</f>
        <v>-1.1383162185639829E-2</v>
      </c>
      <c r="D320" s="23"/>
      <c r="E320" s="23"/>
      <c r="F320" s="23"/>
      <c r="G320" s="23"/>
      <c r="H320" s="23"/>
      <c r="I320" s="23"/>
    </row>
    <row r="321" spans="2:9" x14ac:dyDescent="0.2">
      <c r="B321" s="27">
        <f>BETA!P321</f>
        <v>1.3116392728927425E-2</v>
      </c>
      <c r="C321" s="29">
        <f>BETA!S321</f>
        <v>3.1551913069260903E-2</v>
      </c>
      <c r="D321" s="23"/>
      <c r="E321" s="23"/>
      <c r="F321" s="23"/>
      <c r="G321" s="23"/>
      <c r="H321" s="23"/>
      <c r="I321" s="23"/>
    </row>
    <row r="322" spans="2:9" x14ac:dyDescent="0.2">
      <c r="B322" s="27">
        <f>BETA!P322</f>
        <v>-1.7106561068664914E-3</v>
      </c>
      <c r="C322" s="29">
        <f>BETA!S322</f>
        <v>-4.4469222809381303E-3</v>
      </c>
      <c r="D322" s="23"/>
      <c r="E322" s="23"/>
      <c r="F322" s="23"/>
      <c r="G322" s="23"/>
      <c r="H322" s="23"/>
      <c r="I322" s="23"/>
    </row>
    <row r="323" spans="2:9" x14ac:dyDescent="0.2">
      <c r="B323" s="27">
        <f>BETA!P323</f>
        <v>2.3622051611495664E-3</v>
      </c>
      <c r="C323" s="29">
        <f>BETA!S323</f>
        <v>2.7816429618767705E-3</v>
      </c>
      <c r="D323" s="23"/>
      <c r="E323" s="23"/>
      <c r="F323" s="23"/>
      <c r="G323" s="23"/>
      <c r="H323" s="23"/>
      <c r="I323" s="23"/>
    </row>
    <row r="324" spans="2:9" x14ac:dyDescent="0.2">
      <c r="B324" s="27">
        <f>BETA!P324</f>
        <v>-1.3656043166360453E-2</v>
      </c>
      <c r="C324" s="29">
        <f>BETA!S324</f>
        <v>-2.0769761486385714E-2</v>
      </c>
      <c r="D324" s="23"/>
      <c r="E324" s="23"/>
      <c r="F324" s="23"/>
      <c r="G324" s="23"/>
      <c r="H324" s="23"/>
      <c r="I324" s="23"/>
    </row>
    <row r="325" spans="2:9" x14ac:dyDescent="0.2">
      <c r="B325" s="27">
        <f>BETA!P325</f>
        <v>-1.3270829485982506E-2</v>
      </c>
      <c r="C325" s="29">
        <f>BETA!S325</f>
        <v>-7.4011154803105836E-3</v>
      </c>
      <c r="D325" s="23"/>
      <c r="E325" s="23"/>
      <c r="F325" s="23"/>
      <c r="G325" s="23"/>
      <c r="H325" s="23"/>
      <c r="I325" s="23"/>
    </row>
    <row r="326" spans="2:9" x14ac:dyDescent="0.2">
      <c r="B326" s="27">
        <f>BETA!P326</f>
        <v>-4.8255074061793416E-4</v>
      </c>
      <c r="C326" s="29">
        <f>BETA!S326</f>
        <v>-7.4563006764548261E-3</v>
      </c>
      <c r="D326" s="23"/>
      <c r="E326" s="23"/>
      <c r="F326" s="23"/>
      <c r="G326" s="23"/>
      <c r="H326" s="23"/>
      <c r="I326" s="23"/>
    </row>
    <row r="327" spans="2:9" x14ac:dyDescent="0.2">
      <c r="B327" s="27">
        <f>BETA!P327</f>
        <v>5.4129927244413291E-3</v>
      </c>
      <c r="C327" s="29">
        <f>BETA!S327</f>
        <v>5.7405438929516751E-3</v>
      </c>
      <c r="D327" s="23"/>
      <c r="E327" s="23"/>
      <c r="F327" s="23"/>
      <c r="G327" s="23"/>
      <c r="H327" s="23"/>
      <c r="I327" s="23"/>
    </row>
    <row r="328" spans="2:9" x14ac:dyDescent="0.2">
      <c r="B328" s="27">
        <f>BETA!P328</f>
        <v>-1.4730157686393766E-3</v>
      </c>
      <c r="C328" s="29">
        <f>BETA!S328</f>
        <v>7.9817983621495708E-3</v>
      </c>
      <c r="D328" s="23"/>
      <c r="E328" s="23"/>
      <c r="F328" s="23"/>
      <c r="G328" s="23"/>
      <c r="H328" s="23"/>
      <c r="I328" s="23"/>
    </row>
    <row r="329" spans="2:9" x14ac:dyDescent="0.2">
      <c r="B329" s="27">
        <f>BETA!P329</f>
        <v>-4.3619144922976303E-3</v>
      </c>
      <c r="C329" s="29">
        <f>BETA!S329</f>
        <v>-3.9829355640776821E-3</v>
      </c>
      <c r="D329" s="23"/>
      <c r="E329" s="23"/>
      <c r="F329" s="23"/>
      <c r="G329" s="23"/>
      <c r="H329" s="23"/>
      <c r="I329" s="23"/>
    </row>
    <row r="330" spans="2:9" x14ac:dyDescent="0.2">
      <c r="B330" s="27">
        <f>BETA!P330</f>
        <v>1.8974620606997835E-3</v>
      </c>
      <c r="C330" s="29">
        <f>BETA!S330</f>
        <v>3.0322368019993568E-2</v>
      </c>
      <c r="D330" s="23"/>
      <c r="E330" s="23"/>
      <c r="F330" s="23"/>
      <c r="G330" s="23"/>
      <c r="H330" s="23"/>
      <c r="I330" s="23"/>
    </row>
    <row r="331" spans="2:9" x14ac:dyDescent="0.2">
      <c r="B331" s="27">
        <f>BETA!P331</f>
        <v>-5.1470474847092424E-3</v>
      </c>
      <c r="C331" s="29">
        <f>BETA!S331</f>
        <v>-1.2802846738382473E-2</v>
      </c>
      <c r="D331" s="23"/>
      <c r="E331" s="23"/>
      <c r="F331" s="23"/>
      <c r="G331" s="23"/>
      <c r="H331" s="23"/>
      <c r="I331" s="23"/>
    </row>
    <row r="332" spans="2:9" x14ac:dyDescent="0.2">
      <c r="B332" s="27">
        <f>BETA!P332</f>
        <v>-6.2393958813346849E-3</v>
      </c>
      <c r="C332" s="29">
        <f>BETA!S332</f>
        <v>-2.6108179859456439E-2</v>
      </c>
      <c r="D332" s="23"/>
      <c r="E332" s="23"/>
      <c r="F332" s="23"/>
      <c r="G332" s="23"/>
      <c r="H332" s="23"/>
      <c r="I332" s="23"/>
    </row>
    <row r="333" spans="2:9" x14ac:dyDescent="0.2">
      <c r="B333" s="27">
        <f>BETA!P333</f>
        <v>-2.0300916530481355E-2</v>
      </c>
      <c r="C333" s="29">
        <f>BETA!S333</f>
        <v>-9.8238293666070113E-3</v>
      </c>
      <c r="D333" s="23"/>
      <c r="E333" s="23"/>
      <c r="F333" s="23"/>
      <c r="G333" s="23"/>
      <c r="H333" s="23"/>
      <c r="I333" s="23"/>
    </row>
    <row r="334" spans="2:9" x14ac:dyDescent="0.2">
      <c r="B334" s="27">
        <f>BETA!P334</f>
        <v>-7.3288251857884243E-3</v>
      </c>
      <c r="C334" s="29">
        <f>BETA!S334</f>
        <v>-1.0507977598414982E-2</v>
      </c>
      <c r="D334" s="23"/>
      <c r="E334" s="23"/>
      <c r="F334" s="23"/>
      <c r="G334" s="23"/>
      <c r="H334" s="23"/>
      <c r="I334" s="23"/>
    </row>
    <row r="335" spans="2:9" x14ac:dyDescent="0.2">
      <c r="B335" s="27">
        <f>BETA!P335</f>
        <v>-1.2925503898830824E-3</v>
      </c>
      <c r="C335" s="29">
        <f>BETA!S335</f>
        <v>-3.5273405179684107E-3</v>
      </c>
      <c r="D335" s="23"/>
      <c r="E335" s="23"/>
      <c r="F335" s="23"/>
      <c r="G335" s="23"/>
      <c r="H335" s="23"/>
      <c r="I335" s="23"/>
    </row>
    <row r="336" spans="2:9" x14ac:dyDescent="0.2">
      <c r="B336" s="27">
        <f>BETA!P336</f>
        <v>-1.0936857918821923E-2</v>
      </c>
      <c r="C336" s="29">
        <f>BETA!S336</f>
        <v>4.1140228463245679E-3</v>
      </c>
      <c r="D336" s="23"/>
      <c r="E336" s="23"/>
      <c r="F336" s="23"/>
      <c r="G336" s="23"/>
      <c r="H336" s="23"/>
      <c r="I336" s="23"/>
    </row>
    <row r="337" spans="2:9" x14ac:dyDescent="0.2">
      <c r="B337" s="27">
        <f>BETA!P337</f>
        <v>-3.0899593117446264E-3</v>
      </c>
      <c r="C337" s="29">
        <f>BETA!S337</f>
        <v>-1.1206251155816478E-2</v>
      </c>
      <c r="D337" s="23"/>
      <c r="E337" s="23"/>
      <c r="F337" s="23"/>
      <c r="G337" s="23"/>
      <c r="H337" s="23"/>
      <c r="I337" s="23"/>
    </row>
    <row r="338" spans="2:9" x14ac:dyDescent="0.2">
      <c r="B338" s="27">
        <f>BETA!P338</f>
        <v>7.2385453791127988E-4</v>
      </c>
      <c r="C338" s="29">
        <f>BETA!S338</f>
        <v>-1.7809443709946974E-3</v>
      </c>
      <c r="D338" s="23"/>
      <c r="E338" s="23"/>
      <c r="F338" s="23"/>
      <c r="G338" s="23"/>
      <c r="H338" s="23"/>
      <c r="I338" s="23"/>
    </row>
    <row r="339" spans="2:9" x14ac:dyDescent="0.2">
      <c r="B339" s="27">
        <f>BETA!P339</f>
        <v>8.2247149701885369E-5</v>
      </c>
      <c r="C339" s="29">
        <f>BETA!S339</f>
        <v>-1.1353572809652126E-2</v>
      </c>
      <c r="D339" s="23"/>
      <c r="E339" s="23"/>
      <c r="F339" s="23"/>
      <c r="G339" s="23"/>
      <c r="H339" s="23"/>
      <c r="I339" s="23"/>
    </row>
    <row r="340" spans="2:9" x14ac:dyDescent="0.2">
      <c r="B340" s="27">
        <f>BETA!P340</f>
        <v>-1.4015491478717565E-3</v>
      </c>
      <c r="C340" s="29">
        <f>BETA!S340</f>
        <v>1.6686918785014517E-2</v>
      </c>
      <c r="D340" s="23"/>
      <c r="E340" s="23"/>
      <c r="F340" s="23"/>
      <c r="G340" s="23"/>
      <c r="H340" s="23"/>
      <c r="I340" s="23"/>
    </row>
    <row r="341" spans="2:9" x14ac:dyDescent="0.2">
      <c r="B341" s="27">
        <f>BETA!P341</f>
        <v>-4.1892081323267379E-3</v>
      </c>
      <c r="C341" s="29">
        <f>BETA!S341</f>
        <v>-2.3668650102660568E-3</v>
      </c>
      <c r="D341" s="23"/>
      <c r="E341" s="23"/>
      <c r="F341" s="23"/>
      <c r="G341" s="23"/>
      <c r="H341" s="23"/>
      <c r="I341" s="23"/>
    </row>
    <row r="342" spans="2:9" x14ac:dyDescent="0.2">
      <c r="B342" s="27">
        <f>BETA!P342</f>
        <v>2.1236999601672653E-3</v>
      </c>
      <c r="C342" s="29">
        <f>BETA!S342</f>
        <v>8.2596339774168581E-3</v>
      </c>
      <c r="D342" s="23"/>
      <c r="E342" s="23"/>
      <c r="F342" s="23"/>
      <c r="G342" s="23"/>
      <c r="H342" s="23"/>
      <c r="I342" s="23"/>
    </row>
    <row r="343" spans="2:9" x14ac:dyDescent="0.2">
      <c r="B343" s="27">
        <f>BETA!P343</f>
        <v>2.8495083032857357E-3</v>
      </c>
      <c r="C343" s="29">
        <f>BETA!S343</f>
        <v>3.8044934064269446E-2</v>
      </c>
      <c r="D343" s="23"/>
      <c r="E343" s="23"/>
      <c r="F343" s="23"/>
      <c r="G343" s="23"/>
      <c r="H343" s="23"/>
      <c r="I343" s="23"/>
    </row>
    <row r="344" spans="2:9" x14ac:dyDescent="0.2">
      <c r="B344" s="27">
        <f>BETA!P344</f>
        <v>-4.6567561308213535E-3</v>
      </c>
      <c r="C344" s="29">
        <f>BETA!S344</f>
        <v>-1.7689476956483971E-2</v>
      </c>
      <c r="D344" s="23"/>
      <c r="E344" s="23"/>
      <c r="F344" s="23"/>
      <c r="G344" s="23"/>
      <c r="H344" s="23"/>
      <c r="I344" s="23"/>
    </row>
    <row r="345" spans="2:9" x14ac:dyDescent="0.2">
      <c r="B345" s="27">
        <f>BETA!P345</f>
        <v>-1.1363128717620583E-2</v>
      </c>
      <c r="C345" s="29">
        <f>BETA!S345</f>
        <v>-5.773688094426379E-3</v>
      </c>
      <c r="D345" s="23"/>
      <c r="E345" s="23"/>
      <c r="F345" s="23"/>
      <c r="G345" s="23"/>
      <c r="H345" s="23"/>
      <c r="I345" s="23"/>
    </row>
    <row r="346" spans="2:9" x14ac:dyDescent="0.2">
      <c r="B346" s="27">
        <f>BETA!P346</f>
        <v>5.0014959092725356E-3</v>
      </c>
      <c r="C346" s="29">
        <f>BETA!S346</f>
        <v>-1.7386269230401338E-3</v>
      </c>
      <c r="D346" s="23"/>
      <c r="E346" s="23"/>
      <c r="F346" s="23"/>
      <c r="G346" s="23"/>
      <c r="H346" s="23"/>
      <c r="I346" s="23"/>
    </row>
    <row r="347" spans="2:9" x14ac:dyDescent="0.2">
      <c r="B347" s="27">
        <f>BETA!P347</f>
        <v>-5.4511312524242392E-3</v>
      </c>
      <c r="C347" s="29">
        <f>BETA!S347</f>
        <v>-9.9097284291978956E-3</v>
      </c>
      <c r="D347" s="23"/>
      <c r="E347" s="23"/>
      <c r="F347" s="23"/>
      <c r="G347" s="23"/>
      <c r="H347" s="23"/>
      <c r="I347" s="23"/>
    </row>
    <row r="348" spans="2:9" x14ac:dyDescent="0.2">
      <c r="B348" s="27">
        <f>BETA!P348</f>
        <v>-1.1173385322756637E-3</v>
      </c>
      <c r="C348" s="29">
        <f>BETA!S348</f>
        <v>-8.235340661305126E-3</v>
      </c>
      <c r="D348" s="23"/>
      <c r="E348" s="23"/>
      <c r="F348" s="23"/>
      <c r="G348" s="23"/>
      <c r="H348" s="23"/>
      <c r="I348" s="23"/>
    </row>
    <row r="349" spans="2:9" x14ac:dyDescent="0.2">
      <c r="B349" s="27">
        <f>BETA!P349</f>
        <v>2.2095751919182986E-3</v>
      </c>
      <c r="C349" s="29">
        <f>BETA!S349</f>
        <v>-1.1286131083714717E-2</v>
      </c>
      <c r="D349" s="23"/>
      <c r="E349" s="23"/>
      <c r="F349" s="23"/>
      <c r="G349" s="23"/>
      <c r="H349" s="23"/>
      <c r="I349" s="23"/>
    </row>
    <row r="350" spans="2:9" x14ac:dyDescent="0.2">
      <c r="B350" s="27">
        <f>BETA!P350</f>
        <v>-5.1124552667254554E-4</v>
      </c>
      <c r="C350" s="29">
        <f>BETA!S350</f>
        <v>-6.592771856492886E-3</v>
      </c>
      <c r="D350" s="23"/>
      <c r="E350" s="23"/>
      <c r="F350" s="23"/>
      <c r="G350" s="23"/>
      <c r="H350" s="23"/>
      <c r="I350" s="23"/>
    </row>
    <row r="351" spans="2:9" x14ac:dyDescent="0.2">
      <c r="B351" s="27">
        <f>BETA!P351</f>
        <v>2.5080621087005559E-4</v>
      </c>
      <c r="C351" s="29">
        <f>BETA!S351</f>
        <v>-4.822191381764456E-3</v>
      </c>
      <c r="D351" s="23"/>
      <c r="E351" s="23"/>
      <c r="F351" s="23"/>
      <c r="G351" s="23"/>
      <c r="H351" s="23"/>
      <c r="I351" s="23"/>
    </row>
    <row r="352" spans="2:9" x14ac:dyDescent="0.2">
      <c r="B352" s="27">
        <f>BETA!P352</f>
        <v>-9.200476862646044E-3</v>
      </c>
      <c r="C352" s="29">
        <f>BETA!S352</f>
        <v>6.04047134041788E-4</v>
      </c>
      <c r="D352" s="23"/>
      <c r="E352" s="23"/>
      <c r="F352" s="23"/>
      <c r="G352" s="23"/>
      <c r="H352" s="23"/>
      <c r="I352" s="23"/>
    </row>
    <row r="353" spans="2:9" x14ac:dyDescent="0.2">
      <c r="B353" s="27">
        <f>BETA!P353</f>
        <v>-4.404704925982419E-3</v>
      </c>
      <c r="C353" s="29">
        <f>BETA!S353</f>
        <v>-6.0569537081899072E-3</v>
      </c>
      <c r="D353" s="23"/>
      <c r="E353" s="23"/>
      <c r="F353" s="23"/>
      <c r="G353" s="23"/>
      <c r="H353" s="23"/>
      <c r="I353" s="23"/>
    </row>
    <row r="354" spans="2:9" x14ac:dyDescent="0.2">
      <c r="B354" s="27">
        <f>BETA!P354</f>
        <v>-7.6692073064538596E-3</v>
      </c>
      <c r="C354" s="29">
        <f>BETA!S354</f>
        <v>-1.4688146561656901E-2</v>
      </c>
      <c r="D354" s="23"/>
      <c r="E354" s="23"/>
      <c r="F354" s="23"/>
      <c r="G354" s="23"/>
      <c r="H354" s="23"/>
      <c r="I354" s="23"/>
    </row>
    <row r="355" spans="2:9" x14ac:dyDescent="0.2">
      <c r="B355" s="27">
        <f>BETA!P355</f>
        <v>4.4498123340161091E-3</v>
      </c>
      <c r="C355" s="29">
        <f>BETA!S355</f>
        <v>1.9536640908278436E-2</v>
      </c>
      <c r="D355" s="23"/>
      <c r="E355" s="23"/>
      <c r="F355" s="23"/>
      <c r="G355" s="23"/>
      <c r="H355" s="23"/>
      <c r="I355" s="23"/>
    </row>
    <row r="356" spans="2:9" x14ac:dyDescent="0.2">
      <c r="B356" s="27">
        <f>BETA!P356</f>
        <v>3.7147397171489924E-3</v>
      </c>
      <c r="C356" s="29">
        <f>BETA!S356</f>
        <v>6.0277457975172451E-3</v>
      </c>
      <c r="D356" s="23"/>
      <c r="E356" s="23"/>
      <c r="F356" s="23"/>
      <c r="G356" s="23"/>
      <c r="H356" s="23"/>
      <c r="I356" s="23"/>
    </row>
    <row r="357" spans="2:9" x14ac:dyDescent="0.2">
      <c r="B357" s="27">
        <f>BETA!P357</f>
        <v>-5.1581308223352653E-3</v>
      </c>
      <c r="C357" s="29">
        <f>BETA!S357</f>
        <v>3.3681174830385532E-2</v>
      </c>
      <c r="D357" s="23"/>
      <c r="E357" s="23"/>
      <c r="F357" s="23"/>
      <c r="G357" s="23"/>
      <c r="H357" s="23"/>
      <c r="I357" s="23"/>
    </row>
    <row r="358" spans="2:9" x14ac:dyDescent="0.2">
      <c r="B358" s="27">
        <f>BETA!P358</f>
        <v>-1.0000008488869934E-2</v>
      </c>
      <c r="C358" s="29">
        <f>BETA!S358</f>
        <v>-1.2865674539607288E-2</v>
      </c>
      <c r="D358" s="23"/>
      <c r="E358" s="23"/>
      <c r="F358" s="23"/>
      <c r="G358" s="23"/>
      <c r="H358" s="23"/>
      <c r="I358" s="23"/>
    </row>
    <row r="359" spans="2:9" x14ac:dyDescent="0.2">
      <c r="B359" s="27">
        <f>BETA!P359</f>
        <v>1.4165799161900092E-2</v>
      </c>
      <c r="C359" s="29">
        <f>BETA!S359</f>
        <v>2.5567923848088942E-2</v>
      </c>
      <c r="D359" s="23"/>
      <c r="E359" s="23"/>
      <c r="F359" s="23"/>
      <c r="G359" s="23"/>
      <c r="H359" s="23"/>
      <c r="I359" s="23"/>
    </row>
    <row r="360" spans="2:9" x14ac:dyDescent="0.2">
      <c r="B360" s="27">
        <f>BETA!P360</f>
        <v>8.1296697022213791E-3</v>
      </c>
      <c r="C360" s="29">
        <f>BETA!S360</f>
        <v>-8.0645598367304078E-3</v>
      </c>
      <c r="D360" s="23"/>
      <c r="E360" s="23"/>
      <c r="F360" s="23"/>
      <c r="G360" s="23"/>
      <c r="H360" s="23"/>
      <c r="I360" s="23"/>
    </row>
    <row r="361" spans="2:9" x14ac:dyDescent="0.2">
      <c r="B361" s="27">
        <f>BETA!P361</f>
        <v>1.2706844460737381E-2</v>
      </c>
      <c r="C361" s="29">
        <f>BETA!S361</f>
        <v>2.7945930390559322E-2</v>
      </c>
      <c r="D361" s="23"/>
      <c r="E361" s="23"/>
      <c r="F361" s="23"/>
      <c r="G361" s="23"/>
      <c r="H361" s="23"/>
      <c r="I361" s="23"/>
    </row>
    <row r="362" spans="2:9" x14ac:dyDescent="0.2">
      <c r="B362" s="27">
        <f>BETA!P362</f>
        <v>3.5354619848322029E-3</v>
      </c>
      <c r="C362" s="29">
        <f>BETA!S362</f>
        <v>2.1147143087388524E-2</v>
      </c>
      <c r="D362" s="23"/>
      <c r="E362" s="23"/>
      <c r="F362" s="23"/>
      <c r="G362" s="23"/>
      <c r="H362" s="23"/>
      <c r="I362" s="23"/>
    </row>
    <row r="363" spans="2:9" x14ac:dyDescent="0.2">
      <c r="B363" s="27">
        <f>BETA!P363</f>
        <v>3.7683421795217009E-3</v>
      </c>
      <c r="C363" s="29">
        <f>BETA!S363</f>
        <v>1.6506193568838017E-3</v>
      </c>
      <c r="D363" s="23"/>
      <c r="E363" s="23"/>
      <c r="F363" s="23"/>
      <c r="G363" s="23"/>
      <c r="H363" s="23"/>
      <c r="I363" s="23"/>
    </row>
    <row r="364" spans="2:9" x14ac:dyDescent="0.2">
      <c r="B364" s="27">
        <f>BETA!P364</f>
        <v>8.3303386659391732E-3</v>
      </c>
      <c r="C364" s="29">
        <f>BETA!S364</f>
        <v>7.1213667159532529E-3</v>
      </c>
      <c r="D364" s="23"/>
      <c r="E364" s="23"/>
      <c r="F364" s="23"/>
      <c r="G364" s="23"/>
      <c r="H364" s="23"/>
      <c r="I364" s="23"/>
    </row>
    <row r="365" spans="2:9" x14ac:dyDescent="0.2">
      <c r="B365" s="27">
        <f>BETA!P365</f>
        <v>-3.9392178938708515E-3</v>
      </c>
      <c r="C365" s="29">
        <f>BETA!S365</f>
        <v>-7.1213667159532703E-3</v>
      </c>
      <c r="D365" s="23"/>
      <c r="E365" s="23"/>
      <c r="F365" s="23"/>
      <c r="G365" s="23"/>
      <c r="H365" s="23"/>
      <c r="I365" s="23"/>
    </row>
    <row r="366" spans="2:9" x14ac:dyDescent="0.2">
      <c r="B366" s="27">
        <f>BETA!P366</f>
        <v>1.7487401744851773E-3</v>
      </c>
      <c r="C366" s="29">
        <f>BETA!S366</f>
        <v>-7.7263077511410452E-3</v>
      </c>
      <c r="D366" s="23"/>
      <c r="E366" s="23"/>
      <c r="F366" s="23"/>
      <c r="G366" s="23"/>
      <c r="H366" s="23"/>
      <c r="I366" s="23"/>
    </row>
    <row r="367" spans="2:9" x14ac:dyDescent="0.2">
      <c r="B367" s="27">
        <f>BETA!P367</f>
        <v>1.893872447333707E-3</v>
      </c>
      <c r="C367" s="29">
        <f>BETA!S367</f>
        <v>6.0756883942573387E-3</v>
      </c>
      <c r="D367" s="23"/>
      <c r="E367" s="23"/>
      <c r="F367" s="23"/>
      <c r="G367" s="23"/>
      <c r="H367" s="23"/>
      <c r="I367" s="23"/>
    </row>
    <row r="368" spans="2:9" x14ac:dyDescent="0.2">
      <c r="B368" s="27">
        <f>BETA!P368</f>
        <v>9.7319844070581103E-4</v>
      </c>
      <c r="C368" s="29">
        <f>BETA!S368</f>
        <v>8.2259855132721989E-3</v>
      </c>
      <c r="D368" s="23"/>
      <c r="E368" s="23"/>
      <c r="F368" s="23"/>
      <c r="G368" s="23"/>
      <c r="H368" s="23"/>
      <c r="I368" s="23"/>
    </row>
    <row r="369" spans="2:9" x14ac:dyDescent="0.2">
      <c r="B369" s="27">
        <f>BETA!P369</f>
        <v>-5.940158426810639E-3</v>
      </c>
      <c r="C369" s="29">
        <f>BETA!S369</f>
        <v>-1.4301673907529417E-2</v>
      </c>
      <c r="D369" s="23"/>
      <c r="E369" s="23"/>
      <c r="F369" s="23"/>
      <c r="G369" s="23"/>
      <c r="H369" s="23"/>
      <c r="I369" s="23"/>
    </row>
    <row r="370" spans="2:9" x14ac:dyDescent="0.2">
      <c r="B370" s="27">
        <f>BETA!P370</f>
        <v>-8.6171588778012186E-3</v>
      </c>
      <c r="C370" s="29">
        <f>BETA!S370</f>
        <v>-2.2185255910252173E-3</v>
      </c>
      <c r="D370" s="23"/>
      <c r="E370" s="23"/>
      <c r="F370" s="23"/>
      <c r="G370" s="23"/>
      <c r="H370" s="23"/>
      <c r="I370" s="23"/>
    </row>
    <row r="371" spans="2:9" x14ac:dyDescent="0.2">
      <c r="B371" s="27">
        <f>BETA!P371</f>
        <v>7.3492426550992185E-3</v>
      </c>
      <c r="C371" s="29">
        <f>BETA!S371</f>
        <v>1.4880406838139227E-2</v>
      </c>
      <c r="D371" s="23"/>
      <c r="E371" s="23"/>
      <c r="F371" s="23"/>
      <c r="G371" s="23"/>
      <c r="H371" s="23"/>
      <c r="I371" s="23"/>
    </row>
    <row r="372" spans="2:9" x14ac:dyDescent="0.2">
      <c r="B372" s="27">
        <f>BETA!P372</f>
        <v>-5.5316975266926898E-3</v>
      </c>
      <c r="C372" s="29">
        <f>BETA!S372</f>
        <v>5.9994725902256822E-3</v>
      </c>
      <c r="D372" s="23"/>
      <c r="E372" s="23"/>
      <c r="F372" s="23"/>
      <c r="G372" s="23"/>
      <c r="H372" s="23"/>
      <c r="I372" s="23"/>
    </row>
    <row r="373" spans="2:9" x14ac:dyDescent="0.2">
      <c r="B373" s="27">
        <f>BETA!P373</f>
        <v>-6.1980544842872151E-3</v>
      </c>
      <c r="C373" s="29">
        <f>BETA!S373</f>
        <v>-2.1774641156504307E-3</v>
      </c>
      <c r="D373" s="23"/>
      <c r="E373" s="23"/>
      <c r="F373" s="23"/>
      <c r="G373" s="23"/>
      <c r="H373" s="23"/>
      <c r="I373" s="23"/>
    </row>
    <row r="374" spans="2:9" x14ac:dyDescent="0.2">
      <c r="B374" s="27">
        <f>BETA!P374</f>
        <v>4.3760827025123008E-3</v>
      </c>
      <c r="C374" s="29">
        <f>BETA!S374</f>
        <v>2.5821768168481925E-2</v>
      </c>
      <c r="D374" s="23"/>
      <c r="E374" s="23"/>
      <c r="F374" s="23"/>
      <c r="G374" s="23"/>
      <c r="H374" s="23"/>
      <c r="I374" s="23"/>
    </row>
    <row r="375" spans="2:9" x14ac:dyDescent="0.2">
      <c r="B375" s="27">
        <f>BETA!P375</f>
        <v>4.8166496617903778E-3</v>
      </c>
      <c r="C375" s="29">
        <f>BETA!S375</f>
        <v>1.4236992383523144E-2</v>
      </c>
      <c r="D375" s="23"/>
      <c r="E375" s="23"/>
      <c r="F375" s="23"/>
      <c r="G375" s="23"/>
      <c r="H375" s="23"/>
      <c r="I375" s="23"/>
    </row>
    <row r="376" spans="2:9" x14ac:dyDescent="0.2">
      <c r="B376" s="27">
        <f>BETA!P376</f>
        <v>-4.8743505911729755E-3</v>
      </c>
      <c r="C376" s="29">
        <f>BETA!S376</f>
        <v>-9.9974523822181464E-3</v>
      </c>
      <c r="D376" s="23"/>
      <c r="E376" s="23"/>
      <c r="F376" s="23"/>
      <c r="G376" s="23"/>
      <c r="H376" s="23"/>
      <c r="I376" s="23"/>
    </row>
    <row r="377" spans="2:9" x14ac:dyDescent="0.2">
      <c r="B377" s="27">
        <f>BETA!P377</f>
        <v>9.2743028191200685E-3</v>
      </c>
      <c r="C377" s="29">
        <f>BETA!S377</f>
        <v>3.1236271964653624E-2</v>
      </c>
      <c r="D377" s="23"/>
      <c r="E377" s="23"/>
      <c r="F377" s="23"/>
      <c r="G377" s="23"/>
      <c r="H377" s="23"/>
      <c r="I377" s="23"/>
    </row>
    <row r="378" spans="2:9" x14ac:dyDescent="0.2">
      <c r="B378" s="27">
        <f>BETA!P378</f>
        <v>-2.6232718904998804E-3</v>
      </c>
      <c r="C378" s="29">
        <f>BETA!S378</f>
        <v>-2.0715396382838227E-2</v>
      </c>
      <c r="D378" s="23"/>
      <c r="E378" s="23"/>
      <c r="F378" s="23"/>
      <c r="G378" s="23"/>
      <c r="H378" s="23"/>
      <c r="I378" s="23"/>
    </row>
    <row r="379" spans="2:9" x14ac:dyDescent="0.2">
      <c r="B379" s="27">
        <f>BETA!P379</f>
        <v>1.1854286131674544E-3</v>
      </c>
      <c r="C379" s="29">
        <f>BETA!S379</f>
        <v>-1.3168481046870283E-2</v>
      </c>
      <c r="D379" s="23"/>
      <c r="E379" s="23"/>
      <c r="F379" s="23"/>
      <c r="G379" s="23"/>
      <c r="H379" s="23"/>
      <c r="I379" s="23"/>
    </row>
    <row r="380" spans="2:9" x14ac:dyDescent="0.2">
      <c r="B380" s="27">
        <f>BETA!P380</f>
        <v>-2.2024823610223467E-4</v>
      </c>
      <c r="C380" s="29">
        <f>BETA!S380</f>
        <v>-7.450806155865527E-3</v>
      </c>
      <c r="D380" s="23"/>
      <c r="E380" s="23"/>
      <c r="F380" s="23"/>
      <c r="G380" s="23"/>
      <c r="H380" s="23"/>
      <c r="I380" s="23"/>
    </row>
    <row r="381" spans="2:9" x14ac:dyDescent="0.2">
      <c r="B381" s="27">
        <f>BETA!P381</f>
        <v>3.3437874448605498E-3</v>
      </c>
      <c r="C381" s="29">
        <f>BETA!S381</f>
        <v>-2.1390382487493074E-3</v>
      </c>
      <c r="D381" s="23"/>
      <c r="E381" s="23"/>
      <c r="F381" s="23"/>
      <c r="G381" s="23"/>
      <c r="H381" s="23"/>
      <c r="I381" s="23"/>
    </row>
    <row r="382" spans="2:9" x14ac:dyDescent="0.2">
      <c r="B382" s="27">
        <f>BETA!P382</f>
        <v>8.5784990880467711E-3</v>
      </c>
      <c r="C382" s="29">
        <f>BETA!S382</f>
        <v>2.1390382487492207E-3</v>
      </c>
      <c r="D382" s="23"/>
      <c r="E382" s="23"/>
      <c r="F382" s="23"/>
      <c r="G382" s="23"/>
      <c r="H382" s="23"/>
      <c r="I382" s="23"/>
    </row>
    <row r="383" spans="2:9" x14ac:dyDescent="0.2">
      <c r="B383" s="27">
        <f>BETA!P383</f>
        <v>1.1845581080343717E-2</v>
      </c>
      <c r="C383" s="29">
        <f>BETA!S383</f>
        <v>-4.8192864359487718E-3</v>
      </c>
      <c r="D383" s="23"/>
      <c r="E383" s="23"/>
      <c r="F383" s="23"/>
      <c r="G383" s="23"/>
      <c r="H383" s="23"/>
      <c r="I383" s="23"/>
    </row>
    <row r="384" spans="2:9" x14ac:dyDescent="0.2">
      <c r="B384" s="27">
        <f>BETA!P384</f>
        <v>3.5705603100824167E-3</v>
      </c>
      <c r="C384" s="29">
        <f>BETA!S384</f>
        <v>1.4917698056868885E-2</v>
      </c>
      <c r="D384" s="23"/>
      <c r="E384" s="23"/>
      <c r="F384" s="23"/>
      <c r="G384" s="23"/>
      <c r="H384" s="23"/>
      <c r="I384" s="23"/>
    </row>
    <row r="385" spans="2:9" x14ac:dyDescent="0.2">
      <c r="B385" s="27">
        <f>BETA!P385</f>
        <v>-4.7227569527769145E-3</v>
      </c>
      <c r="C385" s="29">
        <f>BETA!S385</f>
        <v>-9.5643662143689301E-3</v>
      </c>
      <c r="D385" s="23"/>
      <c r="E385" s="23"/>
      <c r="F385" s="23"/>
      <c r="G385" s="23"/>
      <c r="H385" s="23"/>
      <c r="I385" s="23"/>
    </row>
    <row r="386" spans="2:9" x14ac:dyDescent="0.2">
      <c r="B386" s="27">
        <f>BETA!P386</f>
        <v>-7.7059852765043934E-4</v>
      </c>
      <c r="C386" s="29">
        <f>BETA!S386</f>
        <v>-5.8902446070762497E-3</v>
      </c>
      <c r="D386" s="23"/>
      <c r="E386" s="23"/>
      <c r="F386" s="23"/>
      <c r="G386" s="23"/>
      <c r="H386" s="23"/>
      <c r="I386" s="23"/>
    </row>
    <row r="387" spans="2:9" x14ac:dyDescent="0.2">
      <c r="B387" s="27">
        <f>BETA!P387</f>
        <v>-3.6508085950967008E-3</v>
      </c>
      <c r="C387" s="29">
        <f>BETA!S387</f>
        <v>3.7523496185505934E-3</v>
      </c>
      <c r="D387" s="23"/>
      <c r="E387" s="23"/>
      <c r="F387" s="23"/>
      <c r="G387" s="23"/>
      <c r="H387" s="23"/>
      <c r="I387" s="23"/>
    </row>
    <row r="388" spans="2:9" x14ac:dyDescent="0.2">
      <c r="B388" s="27">
        <f>BETA!P388</f>
        <v>-1.4000933151777797E-3</v>
      </c>
      <c r="C388" s="29">
        <f>BETA!S388</f>
        <v>3.2634474972951438E-2</v>
      </c>
      <c r="D388" s="23"/>
      <c r="E388" s="23"/>
      <c r="F388" s="23"/>
      <c r="G388" s="23"/>
      <c r="H388" s="23"/>
      <c r="I388" s="23"/>
    </row>
    <row r="389" spans="2:9" x14ac:dyDescent="0.2">
      <c r="B389" s="27">
        <f>BETA!P389</f>
        <v>-7.8993282675142822E-3</v>
      </c>
      <c r="C389" s="29">
        <f>BETA!S389</f>
        <v>-1.2506676828095371E-2</v>
      </c>
      <c r="D389" s="23"/>
      <c r="E389" s="23"/>
      <c r="F389" s="23"/>
      <c r="G389" s="23"/>
      <c r="H389" s="23"/>
      <c r="I389" s="23"/>
    </row>
    <row r="390" spans="2:9" x14ac:dyDescent="0.2">
      <c r="B390" s="27">
        <f>BETA!P390</f>
        <v>-5.0179058323398945E-3</v>
      </c>
      <c r="C390" s="29">
        <f>BETA!S390</f>
        <v>4.7083529303868733E-3</v>
      </c>
      <c r="D390" s="23"/>
      <c r="E390" s="23"/>
      <c r="F390" s="23"/>
      <c r="G390" s="23"/>
      <c r="H390" s="23"/>
      <c r="I390" s="23"/>
    </row>
    <row r="391" spans="2:9" x14ac:dyDescent="0.2">
      <c r="B391" s="27">
        <f>BETA!P391</f>
        <v>-5.8275067963771184E-3</v>
      </c>
      <c r="C391" s="29">
        <f>BETA!S391</f>
        <v>1.9126972345873145E-2</v>
      </c>
      <c r="D391" s="23"/>
      <c r="E391" s="23"/>
      <c r="F391" s="23"/>
      <c r="G391" s="23"/>
      <c r="H391" s="23"/>
      <c r="I391" s="23"/>
    </row>
    <row r="392" spans="2:9" x14ac:dyDescent="0.2">
      <c r="B392" s="27">
        <f>BETA!P392</f>
        <v>-1.5230050950602811E-3</v>
      </c>
      <c r="C392" s="29">
        <f>BETA!S392</f>
        <v>1.5748356968139112E-2</v>
      </c>
      <c r="D392" s="23"/>
      <c r="E392" s="23"/>
      <c r="F392" s="23"/>
      <c r="G392" s="23"/>
      <c r="H392" s="23"/>
      <c r="I392" s="23"/>
    </row>
    <row r="393" spans="2:9" x14ac:dyDescent="0.2">
      <c r="B393" s="27">
        <f>BETA!P393</f>
        <v>-2.3152259360948307E-3</v>
      </c>
      <c r="C393" s="29">
        <f>BETA!S393</f>
        <v>-7.5892092056925693E-3</v>
      </c>
      <c r="D393" s="23"/>
      <c r="E393" s="23"/>
      <c r="F393" s="23"/>
      <c r="G393" s="23"/>
      <c r="H393" s="23"/>
      <c r="I393" s="23"/>
    </row>
    <row r="394" spans="2:9" x14ac:dyDescent="0.2">
      <c r="B394" s="27">
        <f>BETA!P394</f>
        <v>-3.6786584735622897E-3</v>
      </c>
      <c r="C394" s="29">
        <f>BETA!S394</f>
        <v>-5.2657459850337623E-2</v>
      </c>
      <c r="D394" s="23"/>
      <c r="E394" s="23"/>
      <c r="F394" s="23"/>
      <c r="G394" s="23"/>
      <c r="H394" s="23"/>
      <c r="I394" s="23"/>
    </row>
    <row r="395" spans="2:9" x14ac:dyDescent="0.2">
      <c r="B395" s="27">
        <f>BETA!P395</f>
        <v>-8.5357007720284241E-3</v>
      </c>
      <c r="C395" s="29">
        <f>BETA!S395</f>
        <v>-5.3547524706543147E-4</v>
      </c>
      <c r="D395" s="23"/>
      <c r="E395" s="23"/>
      <c r="F395" s="23"/>
      <c r="G395" s="23"/>
      <c r="H395" s="23"/>
      <c r="I395" s="23"/>
    </row>
    <row r="396" spans="2:9" x14ac:dyDescent="0.2">
      <c r="B396" s="27">
        <f>BETA!P396</f>
        <v>3.9384693577652228E-3</v>
      </c>
      <c r="C396" s="29">
        <f>BETA!S396</f>
        <v>-1.1853587067094986E-2</v>
      </c>
      <c r="D396" s="23"/>
      <c r="E396" s="23"/>
      <c r="F396" s="23"/>
      <c r="G396" s="23"/>
      <c r="H396" s="23"/>
      <c r="I396" s="23"/>
    </row>
    <row r="397" spans="2:9" x14ac:dyDescent="0.2">
      <c r="B397" s="27">
        <f>BETA!P397</f>
        <v>-1.7562585193144081E-4</v>
      </c>
      <c r="C397" s="29">
        <f>BETA!S397</f>
        <v>-2.1364822497696813E-2</v>
      </c>
      <c r="D397" s="23"/>
      <c r="E397" s="23"/>
      <c r="F397" s="23"/>
      <c r="G397" s="23"/>
      <c r="H397" s="23"/>
      <c r="I397" s="23"/>
    </row>
    <row r="398" spans="2:9" x14ac:dyDescent="0.2">
      <c r="B398" s="27">
        <f>BETA!P398</f>
        <v>-1.2180908111834065E-3</v>
      </c>
      <c r="C398" s="29">
        <f>BETA!S398</f>
        <v>8.2713457506773339E-3</v>
      </c>
      <c r="D398" s="23"/>
      <c r="E398" s="23"/>
      <c r="F398" s="23"/>
      <c r="G398" s="23"/>
      <c r="H398" s="23"/>
      <c r="I398" s="23"/>
    </row>
    <row r="399" spans="2:9" x14ac:dyDescent="0.2">
      <c r="B399" s="27">
        <f>BETA!P399</f>
        <v>-1.6952169741601222E-3</v>
      </c>
      <c r="C399" s="29">
        <f>BETA!S399</f>
        <v>5.4899809229574145E-4</v>
      </c>
      <c r="D399" s="23"/>
      <c r="E399" s="23"/>
      <c r="F399" s="23"/>
      <c r="G399" s="23"/>
      <c r="H399" s="23"/>
      <c r="I399" s="23"/>
    </row>
    <row r="400" spans="2:9" x14ac:dyDescent="0.2">
      <c r="B400" s="27">
        <f>BETA!P400</f>
        <v>5.6221637676654107E-3</v>
      </c>
      <c r="C400" s="29">
        <f>BETA!S400</f>
        <v>3.8345705709621272E-3</v>
      </c>
      <c r="D400" s="23"/>
      <c r="E400" s="23"/>
      <c r="F400" s="23"/>
      <c r="G400" s="23"/>
      <c r="H400" s="23"/>
      <c r="I400" s="23"/>
    </row>
    <row r="401" spans="2:9" x14ac:dyDescent="0.2">
      <c r="B401" s="27">
        <f>BETA!P401</f>
        <v>2.7693955610859191E-3</v>
      </c>
      <c r="C401" s="29">
        <f>BETA!S401</f>
        <v>8.709908083761906E-3</v>
      </c>
      <c r="D401" s="23"/>
      <c r="E401" s="23"/>
      <c r="F401" s="23"/>
      <c r="G401" s="23"/>
      <c r="H401" s="23"/>
      <c r="I401" s="23"/>
    </row>
    <row r="402" spans="2:9" x14ac:dyDescent="0.2">
      <c r="B402" s="27">
        <f>BETA!P402</f>
        <v>-3.2646728471575118E-3</v>
      </c>
      <c r="C402" s="29">
        <f>BETA!S402</f>
        <v>-3.257331870306399E-3</v>
      </c>
      <c r="D402" s="23"/>
      <c r="E402" s="23"/>
      <c r="F402" s="23"/>
      <c r="G402" s="23"/>
      <c r="H402" s="23"/>
      <c r="I402" s="23"/>
    </row>
    <row r="403" spans="2:9" x14ac:dyDescent="0.2">
      <c r="B403" s="27">
        <f>BETA!P403</f>
        <v>-6.0412713920051471E-5</v>
      </c>
      <c r="C403" s="29">
        <f>BETA!S403</f>
        <v>-2.47741819855797E-2</v>
      </c>
      <c r="D403" s="23"/>
      <c r="E403" s="23"/>
      <c r="F403" s="23"/>
      <c r="G403" s="23"/>
      <c r="H403" s="23"/>
      <c r="I403" s="23"/>
    </row>
    <row r="404" spans="2:9" x14ac:dyDescent="0.2">
      <c r="B404" s="27">
        <f>BETA!P404</f>
        <v>-4.10910597977804E-3</v>
      </c>
      <c r="C404" s="29">
        <f>BETA!S404</f>
        <v>-8.3963549529062782E-3</v>
      </c>
      <c r="D404" s="23"/>
      <c r="E404" s="23"/>
      <c r="F404" s="23"/>
      <c r="G404" s="23"/>
      <c r="H404" s="23"/>
      <c r="I404" s="23"/>
    </row>
    <row r="405" spans="2:9" x14ac:dyDescent="0.2">
      <c r="B405" s="27">
        <f>BETA!P405</f>
        <v>3.11084797737818E-3</v>
      </c>
      <c r="C405" s="29">
        <f>BETA!S405</f>
        <v>-4.5070498830016362E-3</v>
      </c>
      <c r="D405" s="23"/>
      <c r="E405" s="23"/>
      <c r="F405" s="23"/>
      <c r="G405" s="23"/>
      <c r="H405" s="23"/>
      <c r="I405" s="23"/>
    </row>
    <row r="406" spans="2:9" x14ac:dyDescent="0.2">
      <c r="B406" s="27">
        <f>BETA!P406</f>
        <v>5.9438340476407015E-3</v>
      </c>
      <c r="C406" s="29">
        <f>BETA!S406</f>
        <v>-2.2611654631371774E-3</v>
      </c>
      <c r="D406" s="23"/>
      <c r="E406" s="23"/>
      <c r="F406" s="23"/>
      <c r="G406" s="23"/>
      <c r="H406" s="23"/>
      <c r="I406" s="23"/>
    </row>
    <row r="407" spans="2:9" x14ac:dyDescent="0.2">
      <c r="B407" s="27">
        <f>BETA!P407</f>
        <v>-2.1001778436023628E-3</v>
      </c>
      <c r="C407" s="29">
        <f>BETA!S407</f>
        <v>-2.2662899218260802E-3</v>
      </c>
      <c r="D407" s="23"/>
      <c r="E407" s="23"/>
      <c r="F407" s="23"/>
      <c r="G407" s="23"/>
      <c r="H407" s="23"/>
      <c r="I407" s="23"/>
    </row>
    <row r="408" spans="2:9" x14ac:dyDescent="0.2">
      <c r="B408" s="27">
        <f>BETA!P408</f>
        <v>-1.2127790470616768E-3</v>
      </c>
      <c r="C408" s="29">
        <f>BETA!S408</f>
        <v>0</v>
      </c>
      <c r="D408" s="23"/>
      <c r="E408" s="23"/>
      <c r="F408" s="23"/>
      <c r="G408" s="23"/>
      <c r="H408" s="23"/>
      <c r="I408" s="23"/>
    </row>
    <row r="409" spans="2:9" x14ac:dyDescent="0.2">
      <c r="B409" s="27">
        <f>BETA!P409</f>
        <v>5.5801638459337909E-3</v>
      </c>
      <c r="C409" s="29">
        <f>BETA!S409</f>
        <v>-6.8298501120184815E-3</v>
      </c>
      <c r="D409" s="23"/>
      <c r="E409" s="23"/>
      <c r="F409" s="23"/>
      <c r="G409" s="23"/>
      <c r="H409" s="23"/>
      <c r="I409" s="23"/>
    </row>
    <row r="410" spans="2:9" x14ac:dyDescent="0.2">
      <c r="B410" s="27">
        <f>BETA!P410</f>
        <v>4.6722545334339062E-3</v>
      </c>
      <c r="C410" s="29">
        <f>BETA!S410</f>
        <v>6.8298501120183991E-3</v>
      </c>
      <c r="D410" s="23"/>
      <c r="E410" s="23"/>
      <c r="F410" s="23"/>
      <c r="G410" s="23"/>
      <c r="H410" s="23"/>
      <c r="I410" s="23"/>
    </row>
    <row r="411" spans="2:9" x14ac:dyDescent="0.2">
      <c r="B411" s="27">
        <f>BETA!P411</f>
        <v>-2.2649794869592683E-3</v>
      </c>
      <c r="C411" s="29">
        <f>BETA!S411</f>
        <v>-7.9727073792682426E-3</v>
      </c>
      <c r="D411" s="23"/>
      <c r="E411" s="23"/>
      <c r="F411" s="23"/>
      <c r="G411" s="23"/>
      <c r="H411" s="23"/>
      <c r="I411" s="23"/>
    </row>
    <row r="412" spans="2:9" x14ac:dyDescent="0.2">
      <c r="B412" s="27">
        <f>BETA!P412</f>
        <v>1.6233693433631749E-3</v>
      </c>
      <c r="C412" s="29">
        <f>BETA!S412</f>
        <v>2.2844099026324686E-3</v>
      </c>
      <c r="D412" s="23"/>
      <c r="E412" s="23"/>
      <c r="F412" s="23"/>
      <c r="G412" s="23"/>
      <c r="H412" s="23"/>
      <c r="I412" s="23"/>
    </row>
    <row r="413" spans="2:9" x14ac:dyDescent="0.2">
      <c r="B413" s="27">
        <f>BETA!P413</f>
        <v>-3.5273319456985822E-3</v>
      </c>
      <c r="C413" s="29">
        <f>BETA!S413</f>
        <v>-2.284409902632482E-3</v>
      </c>
      <c r="D413" s="23"/>
      <c r="E413" s="23"/>
      <c r="F413" s="23"/>
      <c r="G413" s="23"/>
      <c r="H413" s="23"/>
      <c r="I413" s="23"/>
    </row>
    <row r="414" spans="2:9" x14ac:dyDescent="0.2">
      <c r="B414" s="27">
        <f>BETA!P414</f>
        <v>-7.3391123215627461E-3</v>
      </c>
      <c r="C414" s="29">
        <f>BETA!S414</f>
        <v>-5.7339606643190266E-3</v>
      </c>
      <c r="D414" s="23"/>
      <c r="E414" s="23"/>
      <c r="F414" s="23"/>
      <c r="G414" s="23"/>
      <c r="H414" s="23"/>
      <c r="I414" s="23"/>
    </row>
    <row r="415" spans="2:9" x14ac:dyDescent="0.2">
      <c r="B415" s="27">
        <f>BETA!P415</f>
        <v>8.2749012017994377E-3</v>
      </c>
      <c r="C415" s="29">
        <f>BETA!S415</f>
        <v>1.7236430581650374E-3</v>
      </c>
      <c r="D415" s="23"/>
      <c r="E415" s="23"/>
      <c r="F415" s="23"/>
      <c r="G415" s="23"/>
      <c r="H415" s="23"/>
      <c r="I415" s="23"/>
    </row>
    <row r="416" spans="2:9" x14ac:dyDescent="0.2">
      <c r="B416" s="27">
        <f>BETA!P416</f>
        <v>1.0231778734145694E-2</v>
      </c>
      <c r="C416" s="29">
        <f>BETA!S416</f>
        <v>1.5945668155426852E-2</v>
      </c>
      <c r="D416" s="23"/>
      <c r="E416" s="23"/>
      <c r="F416" s="23"/>
      <c r="G416" s="23"/>
      <c r="H416" s="23"/>
      <c r="I416" s="23"/>
    </row>
    <row r="417" spans="2:9" x14ac:dyDescent="0.2">
      <c r="B417" s="27">
        <f>BETA!P417</f>
        <v>1.0280706580596017E-3</v>
      </c>
      <c r="C417" s="29">
        <f>BETA!S417</f>
        <v>-1.479822109894984E-2</v>
      </c>
      <c r="D417" s="23"/>
      <c r="E417" s="23"/>
      <c r="F417" s="23"/>
      <c r="G417" s="23"/>
      <c r="H417" s="23"/>
      <c r="I417" s="23"/>
    </row>
    <row r="418" spans="2:9" x14ac:dyDescent="0.2">
      <c r="B418" s="27">
        <f>BETA!P418</f>
        <v>-5.5388776603660112E-3</v>
      </c>
      <c r="C418" s="29">
        <f>BETA!S418</f>
        <v>-3.7982947391384102E-2</v>
      </c>
      <c r="D418" s="23"/>
      <c r="E418" s="23"/>
      <c r="F418" s="23"/>
      <c r="G418" s="23"/>
      <c r="H418" s="23"/>
      <c r="I418" s="23"/>
    </row>
    <row r="419" spans="2:9" x14ac:dyDescent="0.2">
      <c r="B419" s="27">
        <f>BETA!P419</f>
        <v>1.6102457495131683E-3</v>
      </c>
      <c r="C419" s="29">
        <f>BETA!S419</f>
        <v>-1.6817213157412903E-2</v>
      </c>
      <c r="D419" s="23"/>
      <c r="E419" s="23"/>
      <c r="F419" s="23"/>
      <c r="G419" s="23"/>
      <c r="H419" s="23"/>
      <c r="I419" s="23"/>
    </row>
    <row r="420" spans="2:9" x14ac:dyDescent="0.2">
      <c r="B420" s="27">
        <f>BETA!P420</f>
        <v>6.6235736878244153E-3</v>
      </c>
      <c r="C420" s="29">
        <f>BETA!S420</f>
        <v>2.5120938213007395E-2</v>
      </c>
      <c r="D420" s="23"/>
      <c r="E420" s="23"/>
      <c r="F420" s="23"/>
      <c r="G420" s="23"/>
      <c r="H420" s="23"/>
      <c r="I420" s="23"/>
    </row>
    <row r="421" spans="2:9" x14ac:dyDescent="0.2">
      <c r="B421" s="27">
        <f>BETA!P421</f>
        <v>-5.2830772682378102E-3</v>
      </c>
      <c r="C421" s="29">
        <f>BETA!S421</f>
        <v>-1.9082272519840585E-2</v>
      </c>
      <c r="D421" s="23"/>
      <c r="E421" s="23"/>
      <c r="F421" s="23"/>
      <c r="G421" s="23"/>
      <c r="H421" s="23"/>
      <c r="I421" s="23"/>
    </row>
    <row r="422" spans="2:9" x14ac:dyDescent="0.2">
      <c r="B422" s="27">
        <f>BETA!P422</f>
        <v>4.3799748614355258E-4</v>
      </c>
      <c r="C422" s="29">
        <f>BETA!S422</f>
        <v>7.7961414361257166E-3</v>
      </c>
      <c r="D422" s="23"/>
      <c r="E422" s="23"/>
      <c r="F422" s="23"/>
      <c r="G422" s="23"/>
      <c r="H422" s="23"/>
      <c r="I422" s="23"/>
    </row>
    <row r="423" spans="2:9" x14ac:dyDescent="0.2">
      <c r="B423" s="27">
        <f>BETA!P423</f>
        <v>4.501129723729934E-3</v>
      </c>
      <c r="C423" s="29">
        <f>BETA!S423</f>
        <v>-1.0207233622857796E-2</v>
      </c>
      <c r="D423" s="23"/>
      <c r="E423" s="23"/>
      <c r="F423" s="23"/>
      <c r="G423" s="23"/>
      <c r="H423" s="23"/>
      <c r="I423" s="23"/>
    </row>
    <row r="424" spans="2:9" x14ac:dyDescent="0.2">
      <c r="B424" s="27">
        <f>BETA!P424</f>
        <v>1.3223273092021358E-2</v>
      </c>
      <c r="C424" s="29">
        <f>BETA!S424</f>
        <v>-1.765647086407722E-2</v>
      </c>
      <c r="D424" s="23"/>
      <c r="E424" s="23"/>
      <c r="F424" s="23"/>
      <c r="G424" s="23"/>
      <c r="H424" s="23"/>
      <c r="I424" s="23"/>
    </row>
    <row r="425" spans="2:9" x14ac:dyDescent="0.2">
      <c r="B425" s="27">
        <f>BETA!P425</f>
        <v>-7.0463249185611435E-3</v>
      </c>
      <c r="C425" s="29">
        <f>BETA!S425</f>
        <v>4.9019706002066876E-3</v>
      </c>
      <c r="D425" s="23"/>
      <c r="E425" s="23"/>
      <c r="F425" s="23"/>
      <c r="G425" s="23"/>
      <c r="H425" s="23"/>
      <c r="I425" s="23"/>
    </row>
    <row r="426" spans="2:9" x14ac:dyDescent="0.2">
      <c r="B426" s="27">
        <f>BETA!P426</f>
        <v>-4.51556783306144E-3</v>
      </c>
      <c r="C426" s="29">
        <f>BETA!S426</f>
        <v>-8.5942824873341452E-3</v>
      </c>
      <c r="D426" s="23"/>
      <c r="E426" s="23"/>
      <c r="F426" s="23"/>
      <c r="G426" s="23"/>
      <c r="H426" s="23"/>
      <c r="I426" s="23"/>
    </row>
    <row r="427" spans="2:9" x14ac:dyDescent="0.2">
      <c r="B427" s="27">
        <f>BETA!P427</f>
        <v>-3.0769584917575651E-3</v>
      </c>
      <c r="C427" s="29">
        <f>BETA!S427</f>
        <v>7.3710407445901705E-3</v>
      </c>
      <c r="D427" s="23"/>
      <c r="E427" s="23"/>
      <c r="F427" s="23"/>
      <c r="G427" s="23"/>
      <c r="H427" s="23"/>
      <c r="I427" s="23"/>
    </row>
    <row r="428" spans="2:9" x14ac:dyDescent="0.2">
      <c r="B428" s="27">
        <f>BETA!P428</f>
        <v>-7.9763210650485097E-3</v>
      </c>
      <c r="C428" s="29">
        <f>BETA!S428</f>
        <v>9.744291474678141E-3</v>
      </c>
      <c r="D428" s="23"/>
      <c r="E428" s="23"/>
      <c r="F428" s="23"/>
      <c r="G428" s="23"/>
      <c r="H428" s="23"/>
      <c r="I428" s="23"/>
    </row>
    <row r="429" spans="2:9" x14ac:dyDescent="0.2">
      <c r="B429" s="27">
        <f>BETA!P429</f>
        <v>-7.6282211712642599E-3</v>
      </c>
      <c r="C429" s="29">
        <f>BETA!S429</f>
        <v>-1.4037459675588587E-2</v>
      </c>
      <c r="D429" s="23"/>
      <c r="E429" s="23"/>
      <c r="F429" s="23"/>
      <c r="G429" s="23"/>
      <c r="H429" s="23"/>
      <c r="I429" s="23"/>
    </row>
    <row r="430" spans="2:9" x14ac:dyDescent="0.2">
      <c r="B430" s="27">
        <f>BETA!P430</f>
        <v>-2.5198407349955251E-3</v>
      </c>
      <c r="C430" s="29">
        <f>BETA!S430</f>
        <v>2.1283868196355804E-2</v>
      </c>
      <c r="D430" s="23"/>
      <c r="E430" s="23"/>
      <c r="F430" s="23"/>
      <c r="G430" s="23"/>
      <c r="H430" s="23"/>
      <c r="I430" s="23"/>
    </row>
    <row r="431" spans="2:9" x14ac:dyDescent="0.2">
      <c r="B431" s="27">
        <f>BETA!P431</f>
        <v>3.4186282557458415E-3</v>
      </c>
      <c r="C431" s="29">
        <f>BETA!S431</f>
        <v>-3.6166404701884389E-3</v>
      </c>
      <c r="D431" s="23"/>
      <c r="E431" s="23"/>
      <c r="F431" s="23"/>
      <c r="G431" s="23"/>
      <c r="H431" s="23"/>
      <c r="I431" s="23"/>
    </row>
    <row r="432" spans="2:9" x14ac:dyDescent="0.2">
      <c r="B432" s="27">
        <f>BETA!P432</f>
        <v>-4.179386042646652E-3</v>
      </c>
      <c r="C432" s="29">
        <f>BETA!S432</f>
        <v>-4.3820648633823983E-2</v>
      </c>
      <c r="D432" s="23"/>
      <c r="E432" s="23"/>
      <c r="F432" s="23"/>
      <c r="G432" s="23"/>
      <c r="H432" s="23"/>
      <c r="I432" s="23"/>
    </row>
    <row r="433" spans="2:9" x14ac:dyDescent="0.2">
      <c r="B433" s="27">
        <f>BETA!P433</f>
        <v>-9.7562014043363007E-4</v>
      </c>
      <c r="C433" s="29">
        <f>BETA!S433</f>
        <v>5.6621730387795017E-3</v>
      </c>
      <c r="D433" s="23"/>
      <c r="E433" s="23"/>
      <c r="F433" s="23"/>
      <c r="G433" s="23"/>
      <c r="H433" s="23"/>
      <c r="I433" s="23"/>
    </row>
    <row r="434" spans="2:9" x14ac:dyDescent="0.2">
      <c r="B434" s="27">
        <f>BETA!P434</f>
        <v>7.7089734175821026E-3</v>
      </c>
      <c r="C434" s="29">
        <f>BETA!S434</f>
        <v>9.9875986283481915E-3</v>
      </c>
      <c r="D434" s="23"/>
      <c r="E434" s="23"/>
      <c r="F434" s="23"/>
      <c r="G434" s="23"/>
      <c r="H434" s="23"/>
      <c r="I434" s="23"/>
    </row>
    <row r="435" spans="2:9" x14ac:dyDescent="0.2">
      <c r="B435" s="27">
        <f>BETA!P435</f>
        <v>-5.1755911082521271E-3</v>
      </c>
      <c r="C435" s="29">
        <f>BETA!S435</f>
        <v>-1.8650922409961304E-3</v>
      </c>
      <c r="D435" s="23"/>
      <c r="E435" s="23"/>
      <c r="F435" s="23"/>
      <c r="G435" s="23"/>
      <c r="H435" s="23"/>
      <c r="I435" s="23"/>
    </row>
    <row r="436" spans="2:9" x14ac:dyDescent="0.2">
      <c r="B436" s="27">
        <f>BETA!P436</f>
        <v>5.0425782712052163E-4</v>
      </c>
      <c r="C436" s="29">
        <f>BETA!S436</f>
        <v>-2.1384462679234592E-2</v>
      </c>
      <c r="D436" s="23"/>
      <c r="E436" s="23"/>
      <c r="F436" s="23"/>
      <c r="G436" s="23"/>
      <c r="H436" s="23"/>
      <c r="I436" s="23"/>
    </row>
    <row r="437" spans="2:9" x14ac:dyDescent="0.2">
      <c r="B437" s="27">
        <f>BETA!P437</f>
        <v>-4.193324229963504E-3</v>
      </c>
      <c r="C437" s="29">
        <f>BETA!S437</f>
        <v>4.1101675685551779E-2</v>
      </c>
      <c r="D437" s="23"/>
      <c r="E437" s="23"/>
      <c r="F437" s="23"/>
      <c r="G437" s="23"/>
      <c r="H437" s="23"/>
      <c r="I437" s="23"/>
    </row>
    <row r="438" spans="2:9" x14ac:dyDescent="0.2">
      <c r="B438" s="27">
        <f>BETA!P438</f>
        <v>-7.4888971092005032E-3</v>
      </c>
      <c r="C438" s="29">
        <f>BETA!S438</f>
        <v>-3.161093693674865E-2</v>
      </c>
      <c r="D438" s="23"/>
      <c r="E438" s="23"/>
      <c r="F438" s="23"/>
      <c r="G438" s="23"/>
      <c r="H438" s="23"/>
      <c r="I438" s="23"/>
    </row>
    <row r="439" spans="2:9" x14ac:dyDescent="0.2">
      <c r="B439" s="27">
        <f>BETA!P439</f>
        <v>-1.2487375985925593E-2</v>
      </c>
      <c r="C439" s="29">
        <f>BETA!S439</f>
        <v>3.771217543079324E-3</v>
      </c>
      <c r="D439" s="23"/>
      <c r="E439" s="23"/>
      <c r="F439" s="23"/>
      <c r="G439" s="23"/>
      <c r="H439" s="23"/>
      <c r="I439" s="23"/>
    </row>
    <row r="440" spans="2:9" x14ac:dyDescent="0.2">
      <c r="B440" s="27">
        <f>BETA!P440</f>
        <v>-7.8439782243292563E-3</v>
      </c>
      <c r="C440" s="29">
        <f>BETA!S440</f>
        <v>-1.8360756375906766E-2</v>
      </c>
      <c r="D440" s="23"/>
      <c r="E440" s="23"/>
      <c r="F440" s="23"/>
      <c r="G440" s="23"/>
      <c r="H440" s="23"/>
      <c r="I440" s="23"/>
    </row>
    <row r="441" spans="2:9" x14ac:dyDescent="0.2">
      <c r="B441" s="27">
        <f>BETA!P441</f>
        <v>-7.0582461008254485E-3</v>
      </c>
      <c r="C441" s="29">
        <f>BETA!S441</f>
        <v>-6.4102783609190543E-3</v>
      </c>
      <c r="D441" s="23"/>
      <c r="E441" s="23"/>
      <c r="F441" s="23"/>
      <c r="G441" s="23"/>
      <c r="H441" s="23"/>
      <c r="I441" s="23"/>
    </row>
    <row r="442" spans="2:9" x14ac:dyDescent="0.2">
      <c r="B442" s="27">
        <f>BETA!P442</f>
        <v>1.4878994658393949E-4</v>
      </c>
      <c r="C442" s="29">
        <f>BETA!S442</f>
        <v>0</v>
      </c>
      <c r="D442" s="23"/>
      <c r="E442" s="23"/>
      <c r="F442" s="23"/>
      <c r="G442" s="23"/>
      <c r="H442" s="23"/>
      <c r="I442" s="23"/>
    </row>
    <row r="443" spans="2:9" x14ac:dyDescent="0.2">
      <c r="B443" s="27">
        <f>BETA!P443</f>
        <v>4.1122475578315365E-3</v>
      </c>
      <c r="C443" s="29">
        <f>BETA!S443</f>
        <v>-1.9311238701705186E-3</v>
      </c>
      <c r="D443" s="23"/>
      <c r="E443" s="23"/>
      <c r="F443" s="23"/>
      <c r="G443" s="23"/>
      <c r="H443" s="23"/>
      <c r="I443" s="23"/>
    </row>
    <row r="444" spans="2:9" x14ac:dyDescent="0.2">
      <c r="B444" s="27">
        <f>BETA!P444</f>
        <v>4.4849463843372869E-3</v>
      </c>
      <c r="C444" s="29">
        <f>BETA!S444</f>
        <v>5.758787487296118E-2</v>
      </c>
      <c r="D444" s="23"/>
      <c r="E444" s="23"/>
      <c r="F444" s="23"/>
      <c r="G444" s="23"/>
      <c r="H444" s="23"/>
      <c r="I444" s="23"/>
    </row>
    <row r="445" spans="2:9" x14ac:dyDescent="0.2">
      <c r="B445" s="27">
        <f>BETA!P445</f>
        <v>-3.0815742215003941E-3</v>
      </c>
      <c r="C445" s="29">
        <f>BETA!S445</f>
        <v>7.2727593290796569E-3</v>
      </c>
      <c r="D445" s="23"/>
      <c r="E445" s="23"/>
      <c r="F445" s="23"/>
      <c r="G445" s="23"/>
      <c r="H445" s="23"/>
      <c r="I445" s="23"/>
    </row>
    <row r="446" spans="2:9" x14ac:dyDescent="0.2">
      <c r="B446" s="27">
        <f>BETA!P446</f>
        <v>-2.5202391280431439E-3</v>
      </c>
      <c r="C446" s="29">
        <f>BETA!S446</f>
        <v>-1.8282044837449069E-2</v>
      </c>
      <c r="D446" s="23"/>
      <c r="E446" s="23"/>
      <c r="F446" s="23"/>
      <c r="G446" s="23"/>
      <c r="H446" s="23"/>
      <c r="I446" s="23"/>
    </row>
    <row r="447" spans="2:9" x14ac:dyDescent="0.2">
      <c r="B447" s="27">
        <f>BETA!P447</f>
        <v>3.4180211554914641E-3</v>
      </c>
      <c r="C447" s="29">
        <f>BETA!S447</f>
        <v>4.9079853121924465E-3</v>
      </c>
      <c r="D447" s="23"/>
      <c r="E447" s="23"/>
      <c r="F447" s="23"/>
      <c r="G447" s="23"/>
      <c r="H447" s="23"/>
      <c r="I447" s="23"/>
    </row>
    <row r="448" spans="2:9" x14ac:dyDescent="0.2">
      <c r="B448" s="27">
        <f>BETA!P448</f>
        <v>-7.394203593265646E-3</v>
      </c>
      <c r="C448" s="29">
        <f>BETA!S448</f>
        <v>-3.3606149398935789E-2</v>
      </c>
      <c r="D448" s="23"/>
      <c r="E448" s="23"/>
      <c r="F448" s="23"/>
      <c r="G448" s="23"/>
      <c r="H448" s="23"/>
      <c r="I448" s="23"/>
    </row>
    <row r="449" spans="2:9" x14ac:dyDescent="0.2">
      <c r="B449" s="27">
        <f>BETA!P449</f>
        <v>4.9288964272204173E-3</v>
      </c>
      <c r="C449" s="29">
        <f>BETA!S449</f>
        <v>-2.8894465999715003E-2</v>
      </c>
      <c r="D449" s="23"/>
      <c r="E449" s="23"/>
      <c r="F449" s="23"/>
      <c r="G449" s="23"/>
      <c r="H449" s="23"/>
      <c r="I449" s="23"/>
    </row>
    <row r="450" spans="2:9" x14ac:dyDescent="0.2">
      <c r="B450" s="27">
        <f>BETA!P450</f>
        <v>-1.3507776383341326E-3</v>
      </c>
      <c r="C450" s="29">
        <f>BETA!S450</f>
        <v>-2.5735501486875055E-2</v>
      </c>
      <c r="D450" s="23"/>
      <c r="E450" s="23"/>
      <c r="F450" s="23"/>
      <c r="G450" s="23"/>
      <c r="H450" s="23"/>
      <c r="I450" s="23"/>
    </row>
    <row r="451" spans="2:9" x14ac:dyDescent="0.2">
      <c r="B451" s="27">
        <f>BETA!P451</f>
        <v>-6.6490605050932702E-3</v>
      </c>
      <c r="C451" s="29">
        <f>BETA!S451</f>
        <v>-2.7101929777791269E-2</v>
      </c>
      <c r="D451" s="23"/>
      <c r="E451" s="23"/>
      <c r="F451" s="23"/>
      <c r="G451" s="23"/>
      <c r="H451" s="23"/>
      <c r="I451" s="23"/>
    </row>
    <row r="452" spans="2:9" x14ac:dyDescent="0.2">
      <c r="B452" s="27">
        <f>BETA!P452</f>
        <v>-1.5808496512114919E-3</v>
      </c>
      <c r="C452" s="29">
        <f>BETA!S452</f>
        <v>-1.5225207597065556E-2</v>
      </c>
      <c r="D452" s="23"/>
      <c r="E452" s="23"/>
      <c r="F452" s="23"/>
      <c r="G452" s="23"/>
      <c r="H452" s="23"/>
      <c r="I452" s="23"/>
    </row>
    <row r="453" spans="2:9" x14ac:dyDescent="0.2">
      <c r="B453" s="27">
        <f>BETA!P453</f>
        <v>3.5546767448722478E-3</v>
      </c>
      <c r="C453" s="29">
        <f>BETA!S453</f>
        <v>6.9492982932059444E-3</v>
      </c>
      <c r="D453" s="23"/>
      <c r="E453" s="23"/>
      <c r="F453" s="23"/>
      <c r="G453" s="23"/>
      <c r="H453" s="23"/>
      <c r="I453" s="23"/>
    </row>
    <row r="454" spans="2:9" x14ac:dyDescent="0.2">
      <c r="B454" s="27">
        <f>BETA!P454</f>
        <v>4.6720660007938866E-3</v>
      </c>
      <c r="C454" s="29">
        <f>BETA!S454</f>
        <v>1.9204979836049827E-2</v>
      </c>
      <c r="D454" s="23"/>
      <c r="E454" s="23"/>
      <c r="F454" s="23"/>
      <c r="G454" s="23"/>
      <c r="H454" s="23"/>
      <c r="I454" s="23"/>
    </row>
    <row r="455" spans="2:9" x14ac:dyDescent="0.2">
      <c r="B455" s="27">
        <f>BETA!P455</f>
        <v>-5.5596707298808936E-3</v>
      </c>
      <c r="C455" s="29">
        <f>BETA!S455</f>
        <v>2.7137058715963258E-3</v>
      </c>
      <c r="D455" s="23"/>
      <c r="E455" s="23"/>
      <c r="F455" s="23"/>
      <c r="G455" s="23"/>
      <c r="H455" s="23"/>
      <c r="I455" s="23"/>
    </row>
    <row r="456" spans="2:9" x14ac:dyDescent="0.2">
      <c r="B456" s="27">
        <f>BETA!P456</f>
        <v>-8.6159976514489008E-5</v>
      </c>
      <c r="C456" s="29">
        <f>BETA!S456</f>
        <v>-1.3559324111358441E-3</v>
      </c>
      <c r="D456" s="23"/>
      <c r="E456" s="23"/>
      <c r="F456" s="23"/>
      <c r="G456" s="23"/>
      <c r="H456" s="23"/>
      <c r="I456" s="23"/>
    </row>
    <row r="457" spans="2:9" x14ac:dyDescent="0.2">
      <c r="B457" s="27">
        <f>BETA!P457</f>
        <v>-3.8354984659817043E-3</v>
      </c>
      <c r="C457" s="29">
        <f>BETA!S457</f>
        <v>-1.0914160180678405E-2</v>
      </c>
      <c r="D457" s="23"/>
      <c r="E457" s="23"/>
      <c r="F457" s="23"/>
      <c r="G457" s="23"/>
      <c r="H457" s="23"/>
      <c r="I457" s="23"/>
    </row>
    <row r="458" spans="2:9" x14ac:dyDescent="0.2">
      <c r="B458" s="27">
        <f>BETA!P458</f>
        <v>-1.8974902003011491E-3</v>
      </c>
      <c r="C458" s="29">
        <f>BETA!S458</f>
        <v>-4.1237171838622638E-3</v>
      </c>
      <c r="D458" s="23"/>
      <c r="E458" s="23"/>
      <c r="F458" s="23"/>
      <c r="G458" s="23"/>
      <c r="H458" s="23"/>
      <c r="I458" s="23"/>
    </row>
    <row r="459" spans="2:9" x14ac:dyDescent="0.2">
      <c r="B459" s="27">
        <f>BETA!P459</f>
        <v>3.0979439698927413E-3</v>
      </c>
      <c r="C459" s="29">
        <f>BETA!S459</f>
        <v>-1.3171767556569373E-2</v>
      </c>
      <c r="D459" s="23"/>
      <c r="E459" s="23"/>
      <c r="F459" s="23"/>
      <c r="G459" s="23"/>
      <c r="H459" s="23"/>
      <c r="I459" s="23"/>
    </row>
    <row r="460" spans="2:9" x14ac:dyDescent="0.2">
      <c r="B460" s="27">
        <f>BETA!P460</f>
        <v>5.5241197247532627E-3</v>
      </c>
      <c r="C460" s="29">
        <f>BETA!S460</f>
        <v>0</v>
      </c>
      <c r="D460" s="23"/>
      <c r="E460" s="23"/>
      <c r="F460" s="23"/>
      <c r="G460" s="23"/>
      <c r="H460" s="23"/>
      <c r="I460" s="23"/>
    </row>
    <row r="461" spans="2:9" x14ac:dyDescent="0.2">
      <c r="B461" s="27">
        <f>BETA!P461</f>
        <v>-1.9512703790987526E-3</v>
      </c>
      <c r="C461" s="29">
        <f>BETA!S461</f>
        <v>-2.1157347725710866E-2</v>
      </c>
      <c r="D461" s="23"/>
      <c r="E461" s="23"/>
      <c r="F461" s="23"/>
      <c r="G461" s="23"/>
      <c r="H461" s="23"/>
      <c r="I461" s="23"/>
    </row>
    <row r="462" spans="2:9" x14ac:dyDescent="0.2">
      <c r="B462" s="27">
        <f>BETA!P462</f>
        <v>-5.4997395464215313E-3</v>
      </c>
      <c r="C462" s="29">
        <f>BETA!S462</f>
        <v>-4.2857208454992971E-3</v>
      </c>
      <c r="D462" s="23"/>
      <c r="E462" s="23"/>
      <c r="F462" s="23"/>
      <c r="G462" s="23"/>
      <c r="H462" s="23"/>
      <c r="I462" s="23"/>
    </row>
    <row r="463" spans="2:9" x14ac:dyDescent="0.2">
      <c r="B463" s="27">
        <f>BETA!P463</f>
        <v>-1.0115840874175311E-2</v>
      </c>
      <c r="C463" s="29">
        <f>BETA!S463</f>
        <v>-2.6842380526864055E-2</v>
      </c>
      <c r="D463" s="23"/>
      <c r="E463" s="23"/>
      <c r="F463" s="23"/>
      <c r="G463" s="23"/>
      <c r="H463" s="23"/>
      <c r="I463" s="23"/>
    </row>
    <row r="464" spans="2:9" x14ac:dyDescent="0.2">
      <c r="B464" s="27">
        <f>BETA!P464</f>
        <v>-1.5987529123858428E-3</v>
      </c>
      <c r="C464" s="29">
        <f>BETA!S464</f>
        <v>-2.985296314968116E-2</v>
      </c>
      <c r="D464" s="23"/>
      <c r="E464" s="23"/>
      <c r="F464" s="23"/>
      <c r="G464" s="23"/>
      <c r="H464" s="23"/>
      <c r="I464" s="23"/>
    </row>
    <row r="465" spans="2:9" x14ac:dyDescent="0.2">
      <c r="B465" s="27">
        <f>BETA!P465</f>
        <v>3.3616296363169376E-3</v>
      </c>
      <c r="C465" s="29">
        <f>BETA!S465</f>
        <v>7.5728894190875765E-4</v>
      </c>
      <c r="D465" s="23"/>
      <c r="E465" s="23"/>
      <c r="F465" s="23"/>
      <c r="G465" s="23"/>
      <c r="H465" s="23"/>
      <c r="I465" s="23"/>
    </row>
    <row r="466" spans="2:9" x14ac:dyDescent="0.2">
      <c r="B466" s="27">
        <f>BETA!P466</f>
        <v>-2.9222528469781482E-4</v>
      </c>
      <c r="C466" s="29">
        <f>BETA!S466</f>
        <v>5.2850255140539934E-3</v>
      </c>
      <c r="D466" s="23"/>
      <c r="E466" s="23"/>
      <c r="F466" s="23"/>
      <c r="G466" s="23"/>
      <c r="H466" s="23"/>
      <c r="I466" s="23"/>
    </row>
    <row r="467" spans="2:9" x14ac:dyDescent="0.2">
      <c r="B467" s="27">
        <f>BETA!P467</f>
        <v>-3.7835544146907927E-3</v>
      </c>
      <c r="C467" s="29">
        <f>BETA!S467</f>
        <v>6.0060240602117284E-3</v>
      </c>
      <c r="D467" s="23"/>
      <c r="E467" s="23"/>
      <c r="F467" s="23"/>
      <c r="G467" s="23"/>
      <c r="H467" s="23"/>
      <c r="I467" s="23"/>
    </row>
    <row r="468" spans="2:9" x14ac:dyDescent="0.2">
      <c r="B468" s="27">
        <f>BETA!P468</f>
        <v>-4.8382128297796024E-3</v>
      </c>
      <c r="C468" s="29">
        <f>BETA!S468</f>
        <v>-1.498127621021881E-3</v>
      </c>
      <c r="D468" s="23"/>
      <c r="E468" s="23"/>
      <c r="F468" s="23"/>
      <c r="G468" s="23"/>
      <c r="H468" s="23"/>
      <c r="I468" s="23"/>
    </row>
    <row r="469" spans="2:9" x14ac:dyDescent="0.2">
      <c r="B469" s="27">
        <f>BETA!P469</f>
        <v>2.0960655805411449E-3</v>
      </c>
      <c r="C469" s="29">
        <f>BETA!S469</f>
        <v>3.7411192156035496E-3</v>
      </c>
      <c r="D469" s="23"/>
      <c r="E469" s="23"/>
      <c r="F469" s="23"/>
      <c r="G469" s="23"/>
      <c r="H469" s="23"/>
      <c r="I469" s="23"/>
    </row>
    <row r="470" spans="2:9" x14ac:dyDescent="0.2">
      <c r="B470" s="27">
        <f>BETA!P470</f>
        <v>6.0218926164302307E-3</v>
      </c>
      <c r="C470" s="29">
        <f>BETA!S470</f>
        <v>6.6989457810799858E-3</v>
      </c>
      <c r="D470" s="23"/>
      <c r="E470" s="23"/>
      <c r="F470" s="23"/>
      <c r="G470" s="23"/>
      <c r="H470" s="23"/>
      <c r="I470" s="23"/>
    </row>
    <row r="471" spans="2:9" x14ac:dyDescent="0.2">
      <c r="B471" s="27">
        <f>BETA!P471</f>
        <v>6.6502667322056817E-3</v>
      </c>
      <c r="C471" s="29">
        <f>BETA!S471</f>
        <v>-9.6907206379025796E-3</v>
      </c>
      <c r="D471" s="23"/>
      <c r="E471" s="23"/>
      <c r="F471" s="23"/>
      <c r="G471" s="23"/>
      <c r="H471" s="23"/>
      <c r="I471" s="23"/>
    </row>
    <row r="472" spans="2:9" x14ac:dyDescent="0.2">
      <c r="B472" s="27">
        <f>BETA!P472</f>
        <v>-5.1105808010898941E-3</v>
      </c>
      <c r="C472" s="29">
        <f>BETA!S472</f>
        <v>-1.8141087070650153E-2</v>
      </c>
      <c r="D472" s="23"/>
      <c r="E472" s="23"/>
      <c r="F472" s="23"/>
      <c r="G472" s="23"/>
      <c r="H472" s="23"/>
      <c r="I472" s="23"/>
    </row>
    <row r="473" spans="2:9" x14ac:dyDescent="0.2">
      <c r="B473" s="27">
        <f>BETA!P473</f>
        <v>-1.9910857991940023E-3</v>
      </c>
      <c r="C473" s="29">
        <f>BETA!S473</f>
        <v>-1.1507606851479802E-2</v>
      </c>
      <c r="D473" s="23"/>
      <c r="E473" s="23"/>
      <c r="F473" s="23"/>
      <c r="G473" s="23"/>
      <c r="H473" s="23"/>
      <c r="I473" s="23"/>
    </row>
    <row r="474" spans="2:9" x14ac:dyDescent="0.2">
      <c r="B474" s="27">
        <f>BETA!P474</f>
        <v>5.7620544480506918E-4</v>
      </c>
      <c r="C474" s="29">
        <f>BETA!S474</f>
        <v>-1.1641575015485755E-2</v>
      </c>
      <c r="D474" s="23"/>
      <c r="E474" s="23"/>
      <c r="F474" s="23"/>
      <c r="G474" s="23"/>
      <c r="H474" s="23"/>
      <c r="I474" s="23"/>
    </row>
    <row r="475" spans="2:9" x14ac:dyDescent="0.2">
      <c r="B475" s="27">
        <f>BETA!P475</f>
        <v>-2.8919630123276723E-3</v>
      </c>
      <c r="C475" s="29">
        <f>BETA!S475</f>
        <v>6.2257010424531497E-3</v>
      </c>
      <c r="D475" s="23"/>
      <c r="E475" s="23"/>
      <c r="F475" s="23"/>
      <c r="G475" s="23"/>
      <c r="H475" s="23"/>
      <c r="I475" s="23"/>
    </row>
    <row r="476" spans="2:9" x14ac:dyDescent="0.2">
      <c r="B476" s="27">
        <f>BETA!P476</f>
        <v>4.7277656992831085E-5</v>
      </c>
      <c r="C476" s="29">
        <f>BETA!S476</f>
        <v>-3.886518689280936E-3</v>
      </c>
      <c r="D476" s="23"/>
      <c r="E476" s="23"/>
      <c r="F476" s="23"/>
      <c r="G476" s="23"/>
      <c r="H476" s="23"/>
      <c r="I476" s="23"/>
    </row>
    <row r="477" spans="2:9" x14ac:dyDescent="0.2">
      <c r="B477" s="27">
        <f>BETA!P477</f>
        <v>-1.1561249757588508E-2</v>
      </c>
      <c r="C477" s="29">
        <f>BETA!S477</f>
        <v>-1.4908083088285904E-2</v>
      </c>
      <c r="D477" s="23"/>
      <c r="E477" s="23"/>
      <c r="F477" s="23"/>
      <c r="G477" s="23"/>
      <c r="H477" s="23"/>
      <c r="I477" s="23"/>
    </row>
    <row r="478" spans="2:9" x14ac:dyDescent="0.2">
      <c r="B478" s="27">
        <f>BETA!P478</f>
        <v>1.1318361327194361E-2</v>
      </c>
      <c r="C478" s="29">
        <f>BETA!S478</f>
        <v>8.6580627431145311E-3</v>
      </c>
      <c r="D478" s="23"/>
      <c r="E478" s="23"/>
      <c r="F478" s="23"/>
      <c r="G478" s="23"/>
      <c r="H478" s="23"/>
      <c r="I478" s="23"/>
    </row>
    <row r="479" spans="2:9" x14ac:dyDescent="0.2">
      <c r="B479" s="27">
        <f>BETA!P479</f>
        <v>-9.0441232842988321E-3</v>
      </c>
      <c r="C479" s="29">
        <f>BETA!S479</f>
        <v>5.4709007109012935E-3</v>
      </c>
      <c r="D479" s="23"/>
      <c r="E479" s="23"/>
      <c r="F479" s="23"/>
      <c r="G479" s="23"/>
      <c r="H479" s="23"/>
      <c r="I479" s="23"/>
    </row>
    <row r="480" spans="2:9" x14ac:dyDescent="0.2">
      <c r="B480" s="27">
        <f>BETA!P480</f>
        <v>2.6342344251511227E-3</v>
      </c>
      <c r="C480" s="29">
        <f>BETA!S480</f>
        <v>-4.6875085830971608E-3</v>
      </c>
      <c r="D480" s="23"/>
      <c r="E480" s="23"/>
      <c r="F480" s="23"/>
      <c r="G480" s="23"/>
      <c r="H480" s="23"/>
      <c r="I480" s="23"/>
    </row>
    <row r="481" spans="2:9" x14ac:dyDescent="0.2">
      <c r="B481" s="27">
        <f>BETA!P481</f>
        <v>-3.9564947177771542E-3</v>
      </c>
      <c r="C481" s="29">
        <f>BETA!S481</f>
        <v>-3.8312746466504441E-2</v>
      </c>
      <c r="D481" s="23"/>
      <c r="E481" s="23"/>
      <c r="F481" s="23"/>
      <c r="G481" s="23"/>
      <c r="H481" s="23"/>
      <c r="I481" s="23"/>
    </row>
    <row r="482" spans="2:9" x14ac:dyDescent="0.2">
      <c r="B482" s="27">
        <f>BETA!P482</f>
        <v>-7.60603335922888E-3</v>
      </c>
      <c r="C482" s="29">
        <f>BETA!S482</f>
        <v>-3.3088212875253008E-2</v>
      </c>
      <c r="D482" s="23"/>
      <c r="E482" s="23"/>
      <c r="F482" s="23"/>
      <c r="G482" s="23"/>
      <c r="H482" s="23"/>
      <c r="I482" s="23"/>
    </row>
    <row r="483" spans="2:9" x14ac:dyDescent="0.2">
      <c r="B483" s="27">
        <f>BETA!P483</f>
        <v>-5.7676904885055578E-3</v>
      </c>
      <c r="C483" s="29">
        <f>BETA!S483</f>
        <v>-9.2945324792498788E-3</v>
      </c>
      <c r="D483" s="23"/>
      <c r="E483" s="23"/>
      <c r="F483" s="23"/>
      <c r="G483" s="23"/>
      <c r="H483" s="23"/>
      <c r="I483" s="23"/>
    </row>
    <row r="484" spans="2:9" x14ac:dyDescent="0.2">
      <c r="B484" s="27">
        <f>BETA!P484</f>
        <v>-2.8210295290376749E-3</v>
      </c>
      <c r="C484" s="29">
        <f>BETA!S484</f>
        <v>-4.253515558056537E-3</v>
      </c>
      <c r="D484" s="23"/>
      <c r="E484" s="23"/>
      <c r="F484" s="23"/>
      <c r="G484" s="23"/>
      <c r="H484" s="23"/>
      <c r="I484" s="23"/>
    </row>
    <row r="485" spans="2:9" x14ac:dyDescent="0.2">
      <c r="B485" s="27">
        <f>BETA!P485</f>
        <v>-1.2415673497651485E-3</v>
      </c>
      <c r="C485" s="29">
        <f>BETA!S485</f>
        <v>-6.8434826536744545E-3</v>
      </c>
      <c r="D485" s="23"/>
      <c r="E485" s="23"/>
      <c r="F485" s="23"/>
      <c r="G485" s="23"/>
      <c r="H485" s="23"/>
      <c r="I485" s="23"/>
    </row>
    <row r="486" spans="2:9" x14ac:dyDescent="0.2">
      <c r="B486" s="27">
        <f>BETA!P486</f>
        <v>-6.7001522713649956E-3</v>
      </c>
      <c r="C486" s="29">
        <f>BETA!S486</f>
        <v>-3.1388801850138925E-2</v>
      </c>
      <c r="D486" s="23"/>
      <c r="E486" s="23"/>
      <c r="F486" s="23"/>
      <c r="G486" s="23"/>
      <c r="H486" s="23"/>
      <c r="I486" s="23"/>
    </row>
    <row r="487" spans="2:9" x14ac:dyDescent="0.2">
      <c r="B487" s="27">
        <f>BETA!P487</f>
        <v>-3.8076105893108237E-4</v>
      </c>
      <c r="C487" s="29">
        <f>BETA!S487</f>
        <v>-8.8613209165790997E-4</v>
      </c>
      <c r="D487" s="23"/>
      <c r="E487" s="23"/>
      <c r="F487" s="23"/>
      <c r="G487" s="23"/>
      <c r="H487" s="23"/>
      <c r="I487" s="23"/>
    </row>
    <row r="488" spans="2:9" x14ac:dyDescent="0.2">
      <c r="B488" s="27">
        <f>BETA!P488</f>
        <v>-1.0830524342422367E-3</v>
      </c>
      <c r="C488" s="29">
        <f>BETA!S488</f>
        <v>-8.8691801822789282E-4</v>
      </c>
      <c r="D488" s="23"/>
      <c r="E488" s="23"/>
      <c r="F488" s="23"/>
      <c r="G488" s="23"/>
      <c r="H488" s="23"/>
      <c r="I488" s="23"/>
    </row>
    <row r="489" spans="2:9" x14ac:dyDescent="0.2">
      <c r="B489" s="27">
        <f>BETA!P489</f>
        <v>2.6691872768831687E-3</v>
      </c>
      <c r="C489" s="29">
        <f>BETA!S489</f>
        <v>2.6583976666098774E-3</v>
      </c>
      <c r="D489" s="23"/>
      <c r="E489" s="23"/>
      <c r="F489" s="23"/>
      <c r="G489" s="23"/>
      <c r="H489" s="23"/>
      <c r="I489" s="23"/>
    </row>
    <row r="490" spans="2:9" x14ac:dyDescent="0.2">
      <c r="B490" s="27">
        <f>BETA!P490</f>
        <v>3.0716079014201621E-3</v>
      </c>
      <c r="C490" s="29">
        <f>BETA!S490</f>
        <v>-2.4183892452883774E-2</v>
      </c>
      <c r="D490" s="23"/>
      <c r="E490" s="23"/>
      <c r="F490" s="23"/>
      <c r="G490" s="23"/>
      <c r="H490" s="23"/>
      <c r="I490" s="23"/>
    </row>
    <row r="491" spans="2:9" x14ac:dyDescent="0.2">
      <c r="B491" s="27">
        <f>BETA!P491</f>
        <v>8.6462635130574502E-3</v>
      </c>
      <c r="C491" s="29">
        <f>BETA!S491</f>
        <v>-2.1072699135237068E-2</v>
      </c>
      <c r="D491" s="23"/>
      <c r="E491" s="23"/>
      <c r="F491" s="23"/>
      <c r="G491" s="23"/>
      <c r="H491" s="23"/>
      <c r="I491" s="23"/>
    </row>
    <row r="492" spans="2:9" x14ac:dyDescent="0.2">
      <c r="B492" s="27">
        <f>BETA!P492</f>
        <v>-6.3282251953931002E-4</v>
      </c>
      <c r="C492" s="29">
        <f>BETA!S492</f>
        <v>-2.7816429618768026E-3</v>
      </c>
      <c r="D492" s="23"/>
      <c r="E492" s="23"/>
      <c r="F492" s="23"/>
      <c r="G492" s="23"/>
      <c r="H492" s="23"/>
      <c r="I492" s="23"/>
    </row>
    <row r="493" spans="2:9" x14ac:dyDescent="0.2">
      <c r="B493" s="27">
        <f>BETA!P493</f>
        <v>-3.8996158019282824E-3</v>
      </c>
      <c r="C493" s="29">
        <f>BETA!S493</f>
        <v>-2.7894020875785254E-3</v>
      </c>
      <c r="D493" s="23"/>
      <c r="E493" s="23"/>
      <c r="F493" s="23"/>
      <c r="G493" s="23"/>
      <c r="H493" s="23"/>
      <c r="I493" s="23"/>
    </row>
    <row r="494" spans="2:9" x14ac:dyDescent="0.2">
      <c r="B494" s="27">
        <f>BETA!P494</f>
        <v>-5.1866621312722204E-3</v>
      </c>
      <c r="C494" s="29">
        <f>BETA!S494</f>
        <v>7.4211843376168259E-3</v>
      </c>
      <c r="D494" s="23"/>
      <c r="E494" s="23"/>
      <c r="F494" s="23"/>
      <c r="G494" s="23"/>
      <c r="H494" s="23"/>
      <c r="I494" s="23"/>
    </row>
    <row r="495" spans="2:9" x14ac:dyDescent="0.2">
      <c r="B495" s="27">
        <f>BETA!P495</f>
        <v>-2.2627103757086463E-4</v>
      </c>
      <c r="C495" s="29">
        <f>BETA!S495</f>
        <v>1.7407677316253024E-2</v>
      </c>
      <c r="D495" s="23"/>
      <c r="E495" s="23"/>
      <c r="F495" s="23"/>
      <c r="G495" s="23"/>
      <c r="H495" s="23"/>
      <c r="I495" s="23"/>
    </row>
    <row r="496" spans="2:9" x14ac:dyDescent="0.2">
      <c r="B496" s="27">
        <f>BETA!P496</f>
        <v>-2.403904429891174E-3</v>
      </c>
      <c r="C496" s="29">
        <f>BETA!S496</f>
        <v>-2.728514653203951E-3</v>
      </c>
      <c r="D496" s="23"/>
      <c r="E496" s="23"/>
      <c r="F496" s="23"/>
      <c r="G496" s="23"/>
      <c r="H496" s="23"/>
      <c r="I496" s="23"/>
    </row>
    <row r="497" spans="2:9" x14ac:dyDescent="0.2">
      <c r="B497" s="27">
        <f>BETA!P497</f>
        <v>-9.813056061909891E-3</v>
      </c>
      <c r="C497" s="29">
        <f>BETA!S497</f>
        <v>1.177016757015403E-2</v>
      </c>
      <c r="D497" s="23"/>
      <c r="E497" s="23"/>
      <c r="F497" s="23"/>
      <c r="G497" s="23"/>
      <c r="H497" s="23"/>
      <c r="I497" s="23"/>
    </row>
    <row r="498" spans="2:9" x14ac:dyDescent="0.2">
      <c r="B498" s="27">
        <f>BETA!P498</f>
        <v>-1.9461815644030316E-3</v>
      </c>
      <c r="C498" s="29">
        <f>BETA!S498</f>
        <v>-9.0416529169500097E-3</v>
      </c>
      <c r="D498" s="23"/>
      <c r="E498" s="23"/>
      <c r="F498" s="23"/>
      <c r="G498" s="23"/>
      <c r="H498" s="23"/>
      <c r="I498" s="23"/>
    </row>
    <row r="499" spans="2:9" x14ac:dyDescent="0.2">
      <c r="B499" s="27">
        <f>BETA!P499</f>
        <v>-1.7639034515877235E-2</v>
      </c>
      <c r="C499" s="29">
        <f>BETA!S499</f>
        <v>-1.0041161499490503E-2</v>
      </c>
      <c r="D499" s="23"/>
      <c r="E499" s="23"/>
      <c r="F499" s="23"/>
      <c r="G499" s="23"/>
      <c r="H499" s="23"/>
      <c r="I499" s="23"/>
    </row>
    <row r="500" spans="2:9" x14ac:dyDescent="0.2">
      <c r="B500" s="27">
        <f>BETA!P500</f>
        <v>-5.9939364638097025E-3</v>
      </c>
      <c r="C500" s="29">
        <f>BETA!S500</f>
        <v>-3.2636929313022547E-2</v>
      </c>
      <c r="D500" s="23"/>
      <c r="E500" s="23"/>
      <c r="F500" s="23"/>
      <c r="G500" s="23"/>
      <c r="H500" s="23"/>
      <c r="I500" s="23"/>
    </row>
    <row r="501" spans="2:9" x14ac:dyDescent="0.2">
      <c r="B501" s="27">
        <f>BETA!P501</f>
        <v>6.9646645869625109E-4</v>
      </c>
      <c r="C501" s="29">
        <f>BETA!S501</f>
        <v>5.6710927038161026E-3</v>
      </c>
      <c r="D501" s="23"/>
      <c r="E501" s="23"/>
      <c r="F501" s="23"/>
      <c r="G501" s="23"/>
      <c r="H501" s="23"/>
      <c r="I501" s="23"/>
    </row>
    <row r="502" spans="2:9" x14ac:dyDescent="0.2">
      <c r="B502" s="27">
        <f>BETA!P502</f>
        <v>-2.2010591190726337E-3</v>
      </c>
      <c r="C502" s="29">
        <f>BETA!S502</f>
        <v>1.9599320792443749E-2</v>
      </c>
      <c r="D502" s="23"/>
      <c r="E502" s="23"/>
      <c r="F502" s="23"/>
      <c r="G502" s="23"/>
      <c r="H502" s="23"/>
      <c r="I502" s="23"/>
    </row>
    <row r="503" spans="2:9" x14ac:dyDescent="0.2">
      <c r="B503" s="27">
        <f>BETA!P503</f>
        <v>6.8977630214940265E-3</v>
      </c>
      <c r="C503" s="29">
        <f>BETA!S503</f>
        <v>1.8315530306432976E-2</v>
      </c>
      <c r="D503" s="23"/>
      <c r="E503" s="23"/>
      <c r="F503" s="23"/>
      <c r="G503" s="23"/>
      <c r="H503" s="23"/>
      <c r="I503" s="23"/>
    </row>
    <row r="504" spans="2:9" x14ac:dyDescent="0.2">
      <c r="B504" s="27">
        <f>BETA!P504</f>
        <v>4.9821064621934736E-3</v>
      </c>
      <c r="C504" s="29">
        <f>BETA!S504</f>
        <v>1.798609636978192E-2</v>
      </c>
      <c r="D504" s="23"/>
      <c r="E504" s="23"/>
      <c r="F504" s="23"/>
      <c r="G504" s="23"/>
      <c r="H504" s="23"/>
      <c r="I504" s="23"/>
    </row>
    <row r="505" spans="2:9" x14ac:dyDescent="0.2">
      <c r="B505" s="27">
        <f>BETA!P505</f>
        <v>-2.4062420807453434E-3</v>
      </c>
      <c r="C505" s="29">
        <f>BETA!S505</f>
        <v>-7.1556655954122476E-3</v>
      </c>
      <c r="D505" s="23"/>
      <c r="E505" s="23"/>
      <c r="F505" s="23"/>
      <c r="G505" s="23"/>
      <c r="H505" s="23"/>
      <c r="I505" s="23"/>
    </row>
    <row r="506" spans="2:9" x14ac:dyDescent="0.2">
      <c r="B506" s="27">
        <f>BETA!P506</f>
        <v>-7.7047229197199059E-3</v>
      </c>
      <c r="C506" s="29">
        <f>BETA!S506</f>
        <v>-2.5455919993348702E-2</v>
      </c>
      <c r="D506" s="23"/>
      <c r="E506" s="23"/>
      <c r="F506" s="23"/>
      <c r="G506" s="23"/>
      <c r="H506" s="23"/>
      <c r="I506" s="23"/>
    </row>
    <row r="507" spans="2:9" x14ac:dyDescent="0.2">
      <c r="B507" s="27">
        <f>BETA!P507</f>
        <v>6.24381184627188E-3</v>
      </c>
      <c r="C507" s="29">
        <f>BETA!S507</f>
        <v>1.6438726343159939E-2</v>
      </c>
      <c r="D507" s="23"/>
      <c r="E507" s="23"/>
      <c r="F507" s="23"/>
      <c r="G507" s="23"/>
      <c r="H507" s="23"/>
      <c r="I507" s="23"/>
    </row>
    <row r="508" spans="2:9" x14ac:dyDescent="0.2">
      <c r="B508" s="27">
        <f>BETA!P508</f>
        <v>-6.1416114934094383E-3</v>
      </c>
      <c r="C508" s="29">
        <f>BETA!S508</f>
        <v>2.7137058715963258E-3</v>
      </c>
      <c r="D508" s="23"/>
      <c r="E508" s="23"/>
      <c r="F508" s="23"/>
      <c r="G508" s="23"/>
      <c r="H508" s="23"/>
      <c r="I508" s="23"/>
    </row>
    <row r="509" spans="2:9" x14ac:dyDescent="0.2">
      <c r="B509" s="27">
        <f>BETA!P509</f>
        <v>-1.3705964968646141E-3</v>
      </c>
      <c r="C509" s="29">
        <f>BETA!S509</f>
        <v>-1.0899290458035742E-2</v>
      </c>
      <c r="D509" s="23"/>
      <c r="E509" s="23"/>
      <c r="F509" s="23"/>
      <c r="G509" s="23"/>
      <c r="H509" s="23"/>
      <c r="I509" s="23"/>
    </row>
    <row r="510" spans="2:9" x14ac:dyDescent="0.2">
      <c r="B510" s="27">
        <f>BETA!P510</f>
        <v>5.9640166320863138E-3</v>
      </c>
      <c r="C510" s="29">
        <f>BETA!S510</f>
        <v>9.1282525735968166E-4</v>
      </c>
      <c r="D510" s="23"/>
      <c r="E510" s="23"/>
      <c r="F510" s="23"/>
      <c r="G510" s="23"/>
      <c r="H510" s="23"/>
      <c r="I510" s="23"/>
    </row>
    <row r="511" spans="2:9" x14ac:dyDescent="0.2">
      <c r="B511" s="27">
        <f>BETA!P511</f>
        <v>5.8148209047920998E-3</v>
      </c>
      <c r="C511" s="29">
        <f>BETA!S511</f>
        <v>-9.1282525735957791E-4</v>
      </c>
      <c r="D511" s="23"/>
      <c r="E511" s="23"/>
      <c r="F511" s="23"/>
      <c r="G511" s="23"/>
      <c r="H511" s="23"/>
      <c r="I511" s="23"/>
    </row>
    <row r="512" spans="2:9" x14ac:dyDescent="0.2">
      <c r="B512" s="27">
        <f>BETA!P512</f>
        <v>1.5289677062129952E-2</v>
      </c>
      <c r="C512" s="29">
        <f>BETA!S512</f>
        <v>2.435844383204044E-2</v>
      </c>
      <c r="D512" s="23"/>
      <c r="E512" s="23"/>
      <c r="F512" s="23"/>
      <c r="G512" s="23"/>
      <c r="H512" s="23"/>
      <c r="I512" s="23"/>
    </row>
    <row r="513" spans="2:9" x14ac:dyDescent="0.2">
      <c r="B513" s="27">
        <f>BETA!P513</f>
        <v>1.1285508104774798E-2</v>
      </c>
      <c r="C513" s="29">
        <f>BETA!S513</f>
        <v>1.9418085857101516E-2</v>
      </c>
      <c r="D513" s="23"/>
      <c r="E513" s="23"/>
      <c r="F513" s="23"/>
      <c r="G513" s="23"/>
      <c r="H513" s="23"/>
      <c r="I513" s="23"/>
    </row>
    <row r="514" spans="2:9" x14ac:dyDescent="0.2">
      <c r="B514" s="27">
        <f>BETA!P514</f>
        <v>9.0186261617607628E-3</v>
      </c>
      <c r="C514" s="29">
        <f>BETA!S514</f>
        <v>7.8363483293156493E-3</v>
      </c>
      <c r="D514" s="23"/>
      <c r="E514" s="23"/>
      <c r="F514" s="23"/>
      <c r="G514" s="23"/>
      <c r="H514" s="23"/>
      <c r="I514" s="23"/>
    </row>
    <row r="515" spans="2:9" x14ac:dyDescent="0.2">
      <c r="B515" s="27">
        <f>BETA!P515</f>
        <v>-2.0507162422377205E-3</v>
      </c>
      <c r="C515" s="29">
        <f>BETA!S515</f>
        <v>-8.7108564742484056E-3</v>
      </c>
      <c r="D515" s="23"/>
      <c r="E515" s="23"/>
      <c r="F515" s="23"/>
      <c r="G515" s="23"/>
      <c r="H515" s="23"/>
      <c r="I515" s="23"/>
    </row>
    <row r="516" spans="2:9" x14ac:dyDescent="0.2">
      <c r="B516" s="27">
        <f>BETA!P516</f>
        <v>-6.9229323769362189E-3</v>
      </c>
      <c r="C516" s="29">
        <f>BETA!S516</f>
        <v>-1.3210231736806462E-2</v>
      </c>
      <c r="D516" s="23"/>
      <c r="E516" s="23"/>
      <c r="F516" s="23"/>
      <c r="G516" s="23"/>
      <c r="H516" s="23"/>
      <c r="I516" s="23"/>
    </row>
    <row r="517" spans="2:9" x14ac:dyDescent="0.2">
      <c r="B517" s="27">
        <f>BETA!P517</f>
        <v>-1.5155828015330513E-2</v>
      </c>
      <c r="C517" s="29">
        <f>BETA!S517</f>
        <v>-2.2412412804501753E-2</v>
      </c>
      <c r="D517" s="23"/>
      <c r="E517" s="23"/>
      <c r="F517" s="23"/>
      <c r="G517" s="23"/>
      <c r="H517" s="23"/>
      <c r="I517" s="23"/>
    </row>
    <row r="518" spans="2:9" x14ac:dyDescent="0.2">
      <c r="B518" s="27">
        <f>BETA!P518</f>
        <v>8.4809192678228749E-3</v>
      </c>
      <c r="C518" s="29">
        <f>BETA!S518</f>
        <v>9.9234012337268782E-3</v>
      </c>
      <c r="D518" s="23"/>
      <c r="E518" s="23"/>
      <c r="F518" s="23"/>
      <c r="G518" s="23"/>
      <c r="H518" s="23"/>
      <c r="I518" s="23"/>
    </row>
    <row r="519" spans="2:9" x14ac:dyDescent="0.2">
      <c r="B519" s="27">
        <f>BETA!P519</f>
        <v>-7.5855371448117978E-3</v>
      </c>
      <c r="C519" s="29">
        <f>BETA!S519</f>
        <v>-9.9234012337268869E-3</v>
      </c>
      <c r="D519" s="23"/>
      <c r="E519" s="23"/>
      <c r="F519" s="23"/>
      <c r="G519" s="23"/>
      <c r="H519" s="23"/>
      <c r="I519" s="23"/>
    </row>
    <row r="520" spans="2:9" x14ac:dyDescent="0.2">
      <c r="B520" s="27">
        <f>BETA!P520</f>
        <v>5.5176242030986122E-3</v>
      </c>
      <c r="C520" s="29">
        <f>BETA!S520</f>
        <v>-1.3692591837614537E-2</v>
      </c>
      <c r="D520" s="23"/>
      <c r="E520" s="23"/>
      <c r="F520" s="23"/>
      <c r="G520" s="23"/>
      <c r="H520" s="23"/>
      <c r="I520" s="23"/>
    </row>
    <row r="521" spans="2:9" x14ac:dyDescent="0.2">
      <c r="B521" s="27">
        <f>BETA!P521</f>
        <v>2.9570822209760098E-3</v>
      </c>
      <c r="C521" s="29">
        <f>BETA!S521</f>
        <v>-1.8399269220071826E-3</v>
      </c>
      <c r="D521" s="23"/>
      <c r="E521" s="23"/>
      <c r="F521" s="23"/>
      <c r="G521" s="23"/>
      <c r="H521" s="23"/>
      <c r="I521" s="23"/>
    </row>
    <row r="522" spans="2:9" x14ac:dyDescent="0.2">
      <c r="B522" s="27">
        <f>BETA!P522</f>
        <v>2.3829745332397522E-3</v>
      </c>
      <c r="C522" s="29">
        <f>BETA!S522</f>
        <v>-1.0180559932117493E-2</v>
      </c>
      <c r="D522" s="23"/>
      <c r="E522" s="23"/>
      <c r="F522" s="23"/>
      <c r="G522" s="23"/>
      <c r="H522" s="23"/>
      <c r="I522" s="23"/>
    </row>
    <row r="523" spans="2:9" x14ac:dyDescent="0.2">
      <c r="B523" s="27">
        <f>BETA!P523</f>
        <v>2.3322857729089655E-3</v>
      </c>
      <c r="C523" s="29">
        <f>BETA!S523</f>
        <v>-6.5329210416230719E-3</v>
      </c>
      <c r="D523" s="23"/>
      <c r="E523" s="23"/>
      <c r="F523" s="23"/>
      <c r="G523" s="23"/>
      <c r="H523" s="23"/>
      <c r="I523" s="23"/>
    </row>
    <row r="524" spans="2:9" x14ac:dyDescent="0.2">
      <c r="B524" s="27">
        <f>BETA!P524</f>
        <v>1.540900310513621E-2</v>
      </c>
      <c r="C524" s="29">
        <f>BETA!S524</f>
        <v>2.2223136784710256E-2</v>
      </c>
      <c r="D524" s="23"/>
      <c r="E524" s="23"/>
      <c r="F524" s="23"/>
      <c r="G524" s="23"/>
      <c r="H524" s="23"/>
      <c r="I524" s="23"/>
    </row>
    <row r="525" spans="2:9" x14ac:dyDescent="0.2">
      <c r="B525" s="27">
        <f>BETA!P525</f>
        <v>3.1014073090148336E-4</v>
      </c>
      <c r="C525" s="29">
        <f>BETA!S525</f>
        <v>7.2993024816115351E-3</v>
      </c>
      <c r="D525" s="23"/>
      <c r="E525" s="23"/>
      <c r="F525" s="23"/>
      <c r="G525" s="23"/>
      <c r="H525" s="23"/>
      <c r="I525" s="23"/>
    </row>
    <row r="526" spans="2:9" x14ac:dyDescent="0.2">
      <c r="B526" s="27">
        <f>BETA!P526</f>
        <v>5.1116800517079742E-3</v>
      </c>
      <c r="C526" s="29">
        <f>BETA!S526</f>
        <v>1.6231194928582552E-2</v>
      </c>
      <c r="D526" s="23"/>
      <c r="E526" s="23"/>
      <c r="F526" s="23"/>
      <c r="G526" s="23"/>
      <c r="H526" s="23"/>
      <c r="I526" s="23"/>
    </row>
    <row r="527" spans="2:9" x14ac:dyDescent="0.2">
      <c r="B527" s="27">
        <f>BETA!P527</f>
        <v>5.1820686707460409E-3</v>
      </c>
      <c r="C527" s="29">
        <f>BETA!S527</f>
        <v>1.9486887673496694E-2</v>
      </c>
      <c r="D527" s="23"/>
      <c r="E527" s="23"/>
      <c r="F527" s="23"/>
      <c r="G527" s="23"/>
      <c r="H527" s="23"/>
      <c r="I527" s="23"/>
    </row>
    <row r="528" spans="2:9" x14ac:dyDescent="0.2">
      <c r="B528" s="27">
        <f>BETA!P528</f>
        <v>-7.2466490275915885E-4</v>
      </c>
      <c r="C528" s="29">
        <f>BETA!S528</f>
        <v>8.7336799687546315E-3</v>
      </c>
      <c r="D528" s="23"/>
      <c r="E528" s="23"/>
      <c r="F528" s="23"/>
      <c r="G528" s="23"/>
      <c r="H528" s="23"/>
      <c r="I528" s="23"/>
    </row>
    <row r="529" spans="2:9" x14ac:dyDescent="0.2">
      <c r="B529" s="27">
        <f>BETA!P529</f>
        <v>-3.9708213621967546E-3</v>
      </c>
      <c r="C529" s="29">
        <f>BETA!S529</f>
        <v>-4.3573053689557007E-3</v>
      </c>
      <c r="D529" s="23"/>
      <c r="E529" s="23"/>
      <c r="F529" s="23"/>
      <c r="G529" s="23"/>
      <c r="H529" s="23"/>
      <c r="I529" s="23"/>
    </row>
    <row r="530" spans="2:9" x14ac:dyDescent="0.2">
      <c r="B530" s="27">
        <f>BETA!P530</f>
        <v>-9.8864584764728636E-3</v>
      </c>
      <c r="C530" s="29">
        <f>BETA!S530</f>
        <v>3.4873618604157109E-3</v>
      </c>
      <c r="D530" s="23"/>
      <c r="E530" s="23"/>
      <c r="F530" s="23"/>
      <c r="G530" s="23"/>
      <c r="H530" s="23"/>
      <c r="I530" s="23"/>
    </row>
    <row r="531" spans="2:9" x14ac:dyDescent="0.2">
      <c r="B531" s="27">
        <f>BETA!P531</f>
        <v>4.1425308429763425E-3</v>
      </c>
      <c r="C531" s="29">
        <f>BETA!S531</f>
        <v>1.1250659563100876E-2</v>
      </c>
      <c r="D531" s="23"/>
      <c r="E531" s="23"/>
      <c r="F531" s="23"/>
      <c r="G531" s="23"/>
      <c r="H531" s="23"/>
      <c r="I531" s="23"/>
    </row>
    <row r="532" spans="2:9" x14ac:dyDescent="0.2">
      <c r="B532" s="27">
        <f>BETA!P532</f>
        <v>2.0334371654891501E-3</v>
      </c>
      <c r="C532" s="29">
        <f>BETA!S532</f>
        <v>1.1125489166402684E-2</v>
      </c>
      <c r="D532" s="23"/>
      <c r="E532" s="23"/>
      <c r="F532" s="23"/>
      <c r="G532" s="23"/>
      <c r="H532" s="23"/>
      <c r="I532" s="23"/>
    </row>
    <row r="533" spans="2:9" x14ac:dyDescent="0.2">
      <c r="B533" s="27">
        <f>BETA!P533</f>
        <v>-2.3451066691239581E-3</v>
      </c>
      <c r="C533" s="29">
        <f>BETA!S533</f>
        <v>1.2685159527315642E-2</v>
      </c>
      <c r="D533" s="23"/>
      <c r="E533" s="23"/>
      <c r="F533" s="23"/>
      <c r="G533" s="23"/>
      <c r="H533" s="23"/>
      <c r="I533" s="23"/>
    </row>
    <row r="534" spans="2:9" x14ac:dyDescent="0.2">
      <c r="B534" s="27">
        <f>BETA!P534</f>
        <v>-6.246411892313901E-3</v>
      </c>
      <c r="C534" s="29">
        <f>BETA!S534</f>
        <v>6.7001925698195654E-3</v>
      </c>
      <c r="D534" s="23"/>
      <c r="E534" s="23"/>
      <c r="F534" s="23"/>
      <c r="G534" s="23"/>
      <c r="H534" s="23"/>
      <c r="I534" s="23"/>
    </row>
    <row r="535" spans="2:9" x14ac:dyDescent="0.2">
      <c r="B535" s="27">
        <f>BETA!P535</f>
        <v>3.6568403107079843E-3</v>
      </c>
      <c r="C535" s="29">
        <f>BETA!S535</f>
        <v>-2.5073143097836068E-3</v>
      </c>
      <c r="D535" s="23"/>
      <c r="E535" s="23"/>
      <c r="F535" s="23"/>
      <c r="G535" s="23"/>
      <c r="H535" s="23"/>
      <c r="I535" s="23"/>
    </row>
    <row r="536" spans="2:9" x14ac:dyDescent="0.2">
      <c r="B536" s="27">
        <f>BETA!P536</f>
        <v>5.5209595164700627E-3</v>
      </c>
      <c r="C536" s="29">
        <f>BETA!S536</f>
        <v>-1.6027335907038844E-2</v>
      </c>
      <c r="D536" s="23"/>
      <c r="E536" s="23"/>
      <c r="F536" s="23"/>
      <c r="G536" s="23"/>
      <c r="H536" s="23"/>
      <c r="I536" s="23"/>
    </row>
    <row r="537" spans="2:9" x14ac:dyDescent="0.2">
      <c r="B537" s="27">
        <f>BETA!P537</f>
        <v>-1.5063776925526483E-2</v>
      </c>
      <c r="C537" s="29">
        <f>BETA!S537</f>
        <v>1.3513719166722855E-2</v>
      </c>
      <c r="D537" s="23"/>
      <c r="E537" s="23"/>
      <c r="F537" s="23"/>
      <c r="G537" s="23"/>
      <c r="H537" s="23"/>
      <c r="I537" s="23"/>
    </row>
    <row r="538" spans="2:9" x14ac:dyDescent="0.2">
      <c r="B538" s="27">
        <f>BETA!P538</f>
        <v>-3.747236087304884E-3</v>
      </c>
      <c r="C538" s="29">
        <f>BETA!S538</f>
        <v>-5.3414935918908828E-2</v>
      </c>
      <c r="D538" s="23"/>
      <c r="E538" s="23"/>
      <c r="F538" s="23"/>
      <c r="G538" s="23"/>
      <c r="H538" s="23"/>
      <c r="I538" s="23"/>
    </row>
    <row r="539" spans="2:9" x14ac:dyDescent="0.2">
      <c r="B539" s="27">
        <f>BETA!P539</f>
        <v>-2.6527380852775298E-3</v>
      </c>
      <c r="C539" s="29">
        <f>BETA!S539</f>
        <v>2.9644716584996837E-2</v>
      </c>
      <c r="D539" s="23"/>
      <c r="E539" s="23"/>
      <c r="F539" s="23"/>
      <c r="G539" s="23"/>
      <c r="H539" s="23"/>
      <c r="I539" s="23"/>
    </row>
    <row r="540" spans="2:9" x14ac:dyDescent="0.2">
      <c r="B540" s="27">
        <f>BETA!P540</f>
        <v>-8.3141325462861954E-4</v>
      </c>
      <c r="C540" s="29">
        <f>BETA!S540</f>
        <v>-3.1416196233379039E-2</v>
      </c>
      <c r="D540" s="23"/>
      <c r="E540" s="23"/>
      <c r="F540" s="23"/>
      <c r="G540" s="23"/>
      <c r="H540" s="23"/>
      <c r="I540" s="23"/>
    </row>
    <row r="541" spans="2:9" x14ac:dyDescent="0.2">
      <c r="B541" s="27">
        <f>BETA!P541</f>
        <v>-2.852953737108789E-3</v>
      </c>
      <c r="C541" s="29">
        <f>BETA!S541</f>
        <v>-1.2489011570774809E-2</v>
      </c>
      <c r="D541" s="23"/>
      <c r="E541" s="23"/>
      <c r="F541" s="23"/>
      <c r="G541" s="23"/>
      <c r="H541" s="23"/>
      <c r="I541" s="23"/>
    </row>
    <row r="542" spans="2:9" x14ac:dyDescent="0.2">
      <c r="B542" s="27">
        <f>BETA!P542</f>
        <v>1.4626152391616097E-2</v>
      </c>
      <c r="C542" s="29">
        <f>BETA!S542</f>
        <v>2.1315194199046716E-2</v>
      </c>
      <c r="D542" s="23"/>
      <c r="E542" s="23"/>
      <c r="F542" s="23"/>
      <c r="G542" s="23"/>
      <c r="H542" s="23"/>
      <c r="I542" s="23"/>
    </row>
    <row r="543" spans="2:9" x14ac:dyDescent="0.2">
      <c r="B543" s="27">
        <f>BETA!P543</f>
        <v>1.2769040887251859E-2</v>
      </c>
      <c r="C543" s="29">
        <f>BETA!S543</f>
        <v>3.2846513772295874E-2</v>
      </c>
      <c r="D543" s="23"/>
      <c r="E543" s="23"/>
      <c r="F543" s="23"/>
      <c r="G543" s="23"/>
      <c r="H543" s="23"/>
      <c r="I543" s="23"/>
    </row>
    <row r="544" spans="2:9" x14ac:dyDescent="0.2">
      <c r="B544" s="27">
        <f>BETA!P544</f>
        <v>-6.0826563988640014E-4</v>
      </c>
      <c r="C544" s="29">
        <f>BETA!S544</f>
        <v>8.4674510990985965E-3</v>
      </c>
      <c r="D544" s="23"/>
      <c r="E544" s="23"/>
      <c r="F544" s="23"/>
      <c r="G544" s="23"/>
      <c r="H544" s="23"/>
      <c r="I544" s="23"/>
    </row>
    <row r="545" spans="2:9" x14ac:dyDescent="0.2">
      <c r="B545" s="27">
        <f>BETA!P545</f>
        <v>-5.2631076982284043E-3</v>
      </c>
      <c r="C545" s="29">
        <f>BETA!S545</f>
        <v>8.4281505199737127E-4</v>
      </c>
      <c r="D545" s="23"/>
      <c r="E545" s="23"/>
      <c r="F545" s="23"/>
      <c r="G545" s="23"/>
      <c r="H545" s="23"/>
      <c r="I545" s="23"/>
    </row>
    <row r="546" spans="2:9" x14ac:dyDescent="0.2">
      <c r="B546" s="27">
        <f>BETA!P546</f>
        <v>3.8962777373459309E-3</v>
      </c>
      <c r="C546" s="29">
        <f>BETA!S546</f>
        <v>8.4210531292208928E-4</v>
      </c>
      <c r="D546" s="23"/>
      <c r="E546" s="23"/>
      <c r="F546" s="23"/>
      <c r="G546" s="23"/>
      <c r="H546" s="23"/>
      <c r="I546" s="23"/>
    </row>
    <row r="547" spans="2:9" x14ac:dyDescent="0.2">
      <c r="B547" s="27">
        <f>BETA!P547</f>
        <v>3.0730720271402892E-3</v>
      </c>
      <c r="C547" s="29">
        <f>BETA!S547</f>
        <v>-1.6849203649195231E-3</v>
      </c>
      <c r="D547" s="23"/>
      <c r="E547" s="23"/>
      <c r="F547" s="23"/>
      <c r="G547" s="23"/>
      <c r="H547" s="23"/>
      <c r="I547" s="23"/>
    </row>
    <row r="548" spans="2:9" x14ac:dyDescent="0.2">
      <c r="B548" s="27">
        <f>BETA!P548</f>
        <v>-6.4094766852061131E-3</v>
      </c>
      <c r="C548" s="29">
        <f>BETA!S548</f>
        <v>-1.6877641137196297E-3</v>
      </c>
      <c r="D548" s="23"/>
      <c r="E548" s="23"/>
      <c r="F548" s="23"/>
      <c r="G548" s="23"/>
      <c r="H548" s="23"/>
      <c r="I548" s="23"/>
    </row>
    <row r="549" spans="2:9" x14ac:dyDescent="0.2">
      <c r="B549" s="27">
        <f>BETA!P549</f>
        <v>-9.3210795814429141E-3</v>
      </c>
      <c r="C549" s="29">
        <f>BETA!S549</f>
        <v>2.2547928109141156E-2</v>
      </c>
      <c r="D549" s="23"/>
      <c r="E549" s="23"/>
      <c r="F549" s="23"/>
      <c r="G549" s="23"/>
      <c r="H549" s="23"/>
      <c r="I549" s="23"/>
    </row>
    <row r="550" spans="2:9" x14ac:dyDescent="0.2">
      <c r="B550" s="27">
        <f>BETA!P550</f>
        <v>2.7952523369542833E-3</v>
      </c>
      <c r="C550" s="29">
        <f>BETA!S550</f>
        <v>-5.7971176843258461E-3</v>
      </c>
      <c r="D550" s="23"/>
      <c r="E550" s="23"/>
      <c r="F550" s="23"/>
      <c r="G550" s="23"/>
      <c r="H550" s="23"/>
      <c r="I550" s="23"/>
    </row>
    <row r="551" spans="2:9" x14ac:dyDescent="0.2">
      <c r="B551" s="27">
        <f>BETA!P551</f>
        <v>-5.0432978647540812E-3</v>
      </c>
      <c r="C551" s="29">
        <f>BETA!S551</f>
        <v>-1.0016778243471344E-2</v>
      </c>
      <c r="D551" s="23"/>
      <c r="E551" s="23"/>
      <c r="F551" s="23"/>
      <c r="G551" s="23"/>
      <c r="H551" s="23"/>
      <c r="I551" s="23"/>
    </row>
    <row r="552" spans="2:9" x14ac:dyDescent="0.2">
      <c r="B552" s="27">
        <f>BETA!P552</f>
        <v>2.4565340392656361E-3</v>
      </c>
      <c r="C552" s="29">
        <f>BETA!S552</f>
        <v>3.3500868852818057E-3</v>
      </c>
      <c r="D552" s="23"/>
      <c r="E552" s="23"/>
      <c r="F552" s="23"/>
      <c r="G552" s="23"/>
      <c r="H552" s="23"/>
      <c r="I552" s="23"/>
    </row>
    <row r="553" spans="2:9" x14ac:dyDescent="0.2">
      <c r="B553" s="27">
        <f>BETA!P553</f>
        <v>1.6602759390131126E-4</v>
      </c>
      <c r="C553" s="29">
        <f>BETA!S553</f>
        <v>-1.6863806052004805E-2</v>
      </c>
      <c r="D553" s="23"/>
      <c r="E553" s="23"/>
      <c r="F553" s="23"/>
      <c r="G553" s="23"/>
      <c r="H553" s="23"/>
      <c r="I553" s="23"/>
    </row>
    <row r="554" spans="2:9" x14ac:dyDescent="0.2">
      <c r="B554" s="27">
        <f>BETA!P554</f>
        <v>1.0455422313891745E-2</v>
      </c>
      <c r="C554" s="29">
        <f>BETA!S554</f>
        <v>1.5190165493975238E-2</v>
      </c>
      <c r="D554" s="23"/>
      <c r="E554" s="23"/>
      <c r="F554" s="23"/>
      <c r="G554" s="23"/>
      <c r="H554" s="23"/>
      <c r="I554" s="23"/>
    </row>
    <row r="555" spans="2:9" x14ac:dyDescent="0.2">
      <c r="B555" s="27">
        <f>BETA!P555</f>
        <v>-1.4040119340957025E-2</v>
      </c>
      <c r="C555" s="29">
        <f>BETA!S555</f>
        <v>-3.3557078469724157E-3</v>
      </c>
      <c r="D555" s="23"/>
      <c r="E555" s="23"/>
      <c r="F555" s="23"/>
      <c r="G555" s="23"/>
      <c r="H555" s="23"/>
      <c r="I555" s="23"/>
    </row>
    <row r="556" spans="2:9" x14ac:dyDescent="0.2">
      <c r="B556" s="27">
        <f>BETA!P556</f>
        <v>7.5324479388074322E-3</v>
      </c>
      <c r="C556" s="29">
        <f>BETA!S556</f>
        <v>1.4184634991956381E-2</v>
      </c>
      <c r="D556" s="23"/>
      <c r="E556" s="23"/>
      <c r="F556" s="23"/>
      <c r="G556" s="23"/>
      <c r="H556" s="23"/>
      <c r="I556" s="23"/>
    </row>
    <row r="557" spans="2:9" x14ac:dyDescent="0.2">
      <c r="B557" s="27">
        <f>BETA!P557</f>
        <v>5.0273337875465342E-3</v>
      </c>
      <c r="C557" s="29">
        <f>BETA!S557</f>
        <v>-2.4885952287651311E-3</v>
      </c>
      <c r="D557" s="23"/>
      <c r="E557" s="23"/>
      <c r="F557" s="23"/>
      <c r="G557" s="23"/>
      <c r="H557" s="23"/>
      <c r="I557" s="23"/>
    </row>
    <row r="558" spans="2:9" x14ac:dyDescent="0.2">
      <c r="B558" s="27">
        <f>BETA!P558</f>
        <v>1.0442758035968126E-2</v>
      </c>
      <c r="C558" s="29">
        <f>BETA!S558</f>
        <v>1.8922818842144966E-2</v>
      </c>
      <c r="D558" s="23"/>
      <c r="E558" s="23"/>
      <c r="F558" s="23"/>
      <c r="G558" s="23"/>
      <c r="H558" s="23"/>
      <c r="I558" s="23"/>
    </row>
    <row r="559" spans="2:9" x14ac:dyDescent="0.2">
      <c r="B559" s="27">
        <f>BETA!P559</f>
        <v>-2.0644780457568252E-3</v>
      </c>
      <c r="C559" s="29">
        <f>BETA!S559</f>
        <v>-3.2653090237390967E-3</v>
      </c>
      <c r="D559" s="23"/>
      <c r="E559" s="23"/>
      <c r="F559" s="23"/>
      <c r="G559" s="23"/>
      <c r="H559" s="23"/>
      <c r="I559" s="23"/>
    </row>
    <row r="560" spans="2:9" x14ac:dyDescent="0.2">
      <c r="B560" s="27">
        <f>BETA!P560</f>
        <v>-5.3611134127468886E-3</v>
      </c>
      <c r="C560" s="29">
        <f>BETA!S560</f>
        <v>-3.9188007228600191E-2</v>
      </c>
      <c r="D560" s="23"/>
      <c r="E560" s="23"/>
      <c r="F560" s="23"/>
      <c r="G560" s="23"/>
      <c r="H560" s="23"/>
      <c r="I560" s="23"/>
    </row>
    <row r="561" spans="2:9" x14ac:dyDescent="0.2">
      <c r="B561" s="27">
        <f>BETA!P561</f>
        <v>4.8065829493613771E-3</v>
      </c>
      <c r="C561" s="29">
        <f>BETA!S561</f>
        <v>-3.5486198543069135E-2</v>
      </c>
      <c r="D561" s="23"/>
      <c r="E561" s="23"/>
      <c r="F561" s="23"/>
      <c r="G561" s="23"/>
      <c r="H561" s="23"/>
      <c r="I561" s="23"/>
    </row>
    <row r="562" spans="2:9" x14ac:dyDescent="0.2">
      <c r="B562" s="27">
        <f>BETA!P562</f>
        <v>-3.6642515329672245E-3</v>
      </c>
      <c r="C562" s="29">
        <f>BETA!S562</f>
        <v>-1.5986130846302286E-2</v>
      </c>
      <c r="D562" s="23"/>
      <c r="E562" s="23"/>
      <c r="F562" s="23"/>
      <c r="G562" s="23"/>
      <c r="H562" s="23"/>
      <c r="I562" s="23"/>
    </row>
    <row r="563" spans="2:9" x14ac:dyDescent="0.2">
      <c r="B563" s="27">
        <f>BETA!P563</f>
        <v>2.8152203637559181E-4</v>
      </c>
      <c r="C563" s="29">
        <f>BETA!S563</f>
        <v>1.7889092427246362E-3</v>
      </c>
      <c r="D563" s="23"/>
      <c r="E563" s="23"/>
      <c r="F563" s="23"/>
      <c r="G563" s="23"/>
      <c r="H563" s="23"/>
      <c r="I563" s="23"/>
    </row>
    <row r="564" spans="2:9" x14ac:dyDescent="0.2">
      <c r="B564" s="27">
        <f>BETA!P564</f>
        <v>-5.9428697420152625E-3</v>
      </c>
      <c r="C564" s="29">
        <f>BETA!S564</f>
        <v>-5.3763570363805175E-3</v>
      </c>
      <c r="D564" s="23"/>
      <c r="E564" s="23"/>
      <c r="F564" s="23"/>
      <c r="G564" s="23"/>
      <c r="H564" s="23"/>
      <c r="I564" s="23"/>
    </row>
    <row r="565" spans="2:9" x14ac:dyDescent="0.2">
      <c r="B565" s="27">
        <f>BETA!P565</f>
        <v>-1.1977881913125338E-2</v>
      </c>
      <c r="C565" s="29">
        <f>BETA!S565</f>
        <v>-4.8790164169431945E-2</v>
      </c>
      <c r="D565" s="23"/>
      <c r="E565" s="23"/>
      <c r="F565" s="23"/>
      <c r="G565" s="23"/>
      <c r="H565" s="23"/>
      <c r="I565" s="23"/>
    </row>
    <row r="566" spans="2:9" x14ac:dyDescent="0.2">
      <c r="B566" s="27">
        <f>BETA!P566</f>
        <v>1.6258213845189041E-2</v>
      </c>
      <c r="C566" s="29">
        <f>BETA!S566</f>
        <v>7.1881776341069459E-2</v>
      </c>
      <c r="D566" s="23"/>
      <c r="E566" s="23"/>
      <c r="F566" s="23"/>
      <c r="G566" s="23"/>
      <c r="H566" s="23"/>
      <c r="I566" s="23"/>
    </row>
    <row r="567" spans="2:9" x14ac:dyDescent="0.2">
      <c r="B567" s="27">
        <f>BETA!P567</f>
        <v>3.9546061635698298E-3</v>
      </c>
      <c r="C567" s="29">
        <f>BETA!S567</f>
        <v>3.4515937090188721E-2</v>
      </c>
      <c r="D567" s="23"/>
      <c r="E567" s="23"/>
      <c r="F567" s="23"/>
      <c r="G567" s="23"/>
      <c r="H567" s="23"/>
      <c r="I567" s="23"/>
    </row>
    <row r="568" spans="2:9" x14ac:dyDescent="0.2">
      <c r="B568" s="27">
        <f>BETA!P568</f>
        <v>1.0345493121393075E-2</v>
      </c>
      <c r="C568" s="29">
        <f>BETA!S568</f>
        <v>4.1534209028663935E-2</v>
      </c>
      <c r="D568" s="23"/>
      <c r="E568" s="23"/>
      <c r="F568" s="23"/>
      <c r="G568" s="23"/>
      <c r="H568" s="23"/>
      <c r="I568" s="23"/>
    </row>
    <row r="569" spans="2:9" x14ac:dyDescent="0.2">
      <c r="B569" s="27">
        <f>BETA!P569</f>
        <v>1.6824759645551353E-3</v>
      </c>
      <c r="C569" s="29">
        <f>BETA!S569</f>
        <v>1.694272073031192E-2</v>
      </c>
      <c r="D569" s="23"/>
      <c r="E569" s="23"/>
      <c r="F569" s="23"/>
      <c r="G569" s="23"/>
      <c r="H569" s="23"/>
      <c r="I569" s="23"/>
    </row>
    <row r="570" spans="2:9" x14ac:dyDescent="0.2">
      <c r="B570" s="27">
        <f>BETA!P570</f>
        <v>-7.6070658523497243E-3</v>
      </c>
      <c r="C570" s="29">
        <f>BETA!S570</f>
        <v>-8.8389486672042789E-3</v>
      </c>
      <c r="D570" s="23"/>
      <c r="E570" s="23"/>
      <c r="F570" s="23"/>
      <c r="G570" s="23"/>
      <c r="H570" s="23"/>
      <c r="I570" s="23"/>
    </row>
    <row r="571" spans="2:9" x14ac:dyDescent="0.2">
      <c r="B571" s="27">
        <f>BETA!P571</f>
        <v>7.4912131398507942E-3</v>
      </c>
      <c r="C571" s="29">
        <f>BETA!S571</f>
        <v>1.0437670030901278E-2</v>
      </c>
      <c r="D571" s="23"/>
      <c r="E571" s="23"/>
      <c r="F571" s="23"/>
      <c r="G571" s="23"/>
      <c r="H571" s="23"/>
      <c r="I571" s="23"/>
    </row>
    <row r="572" spans="2:9" x14ac:dyDescent="0.2">
      <c r="B572" s="27">
        <f>BETA!P572</f>
        <v>1.4121404414944885E-2</v>
      </c>
      <c r="C572" s="29">
        <f>BETA!S572</f>
        <v>1.5961695328221347E-3</v>
      </c>
      <c r="D572" s="23"/>
      <c r="E572" s="23"/>
      <c r="F572" s="23"/>
      <c r="G572" s="23"/>
      <c r="H572" s="23"/>
      <c r="I572" s="23"/>
    </row>
    <row r="573" spans="2:9" x14ac:dyDescent="0.2">
      <c r="B573" s="27">
        <f>BETA!P573</f>
        <v>-2.3098581076973915E-3</v>
      </c>
      <c r="C573" s="29">
        <f>BETA!S573</f>
        <v>-4.1520005218187175E-2</v>
      </c>
      <c r="D573" s="23"/>
      <c r="E573" s="23"/>
      <c r="F573" s="23"/>
      <c r="G573" s="23"/>
      <c r="H573" s="23"/>
      <c r="I573" s="23"/>
    </row>
    <row r="574" spans="2:9" x14ac:dyDescent="0.2">
      <c r="B574" s="27">
        <f>BETA!P574</f>
        <v>-6.4610765093867451E-3</v>
      </c>
      <c r="C574" s="29">
        <f>BETA!S574</f>
        <v>-1.7610518008635279E-2</v>
      </c>
      <c r="D574" s="23"/>
      <c r="E574" s="23"/>
      <c r="F574" s="23"/>
      <c r="G574" s="23"/>
      <c r="H574" s="23"/>
      <c r="I574" s="23"/>
    </row>
    <row r="575" spans="2:9" x14ac:dyDescent="0.2">
      <c r="B575" s="27">
        <f>BETA!P575</f>
        <v>8.2212343495952382E-4</v>
      </c>
      <c r="C575" s="29">
        <f>BETA!S575</f>
        <v>-8.4962278290855332E-3</v>
      </c>
      <c r="D575" s="23"/>
      <c r="E575" s="23"/>
      <c r="F575" s="23"/>
      <c r="G575" s="23"/>
      <c r="H575" s="23"/>
      <c r="I575" s="23"/>
    </row>
    <row r="576" spans="2:9" x14ac:dyDescent="0.2">
      <c r="B576" s="27">
        <f>BETA!P576</f>
        <v>6.2365359988455944E-3</v>
      </c>
      <c r="C576" s="29">
        <f>BETA!S576</f>
        <v>1.8597323815589418E-2</v>
      </c>
      <c r="D576" s="23"/>
      <c r="E576" s="23"/>
      <c r="F576" s="23"/>
      <c r="G576" s="23"/>
      <c r="H576" s="23"/>
      <c r="I576" s="23"/>
    </row>
    <row r="577" spans="2:9" x14ac:dyDescent="0.2">
      <c r="B577" s="27">
        <f>BETA!P577</f>
        <v>-2.560383202862968E-3</v>
      </c>
      <c r="C577" s="29">
        <f>BETA!S577</f>
        <v>-6.7227143948767011E-3</v>
      </c>
      <c r="D577" s="23"/>
      <c r="E577" s="23"/>
      <c r="F577" s="23"/>
      <c r="G577" s="23"/>
      <c r="H577" s="23"/>
      <c r="I577" s="23"/>
    </row>
    <row r="578" spans="2:9" x14ac:dyDescent="0.2">
      <c r="B578" s="27">
        <f>BETA!P578</f>
        <v>3.4498611597065369E-3</v>
      </c>
      <c r="C578" s="29">
        <f>BETA!S578</f>
        <v>1.755164153986076E-2</v>
      </c>
      <c r="D578" s="23"/>
      <c r="E578" s="23"/>
      <c r="F578" s="23"/>
      <c r="G578" s="23"/>
      <c r="H578" s="23"/>
      <c r="I578" s="23"/>
    </row>
    <row r="579" spans="2:9" x14ac:dyDescent="0.2">
      <c r="B579" s="27">
        <f>BETA!P579</f>
        <v>3.3196014318625407E-3</v>
      </c>
      <c r="C579" s="29">
        <f>BETA!S579</f>
        <v>8.2815739722863686E-4</v>
      </c>
      <c r="D579" s="23"/>
      <c r="E579" s="23"/>
      <c r="F579" s="23"/>
      <c r="G579" s="23"/>
      <c r="H579" s="23"/>
      <c r="I579" s="23"/>
    </row>
    <row r="580" spans="2:9" x14ac:dyDescent="0.2">
      <c r="B580" s="27">
        <f>BETA!P580</f>
        <v>5.3936618622508852E-4</v>
      </c>
      <c r="C580" s="29">
        <f>BETA!S580</f>
        <v>-2.3451661035049819E-2</v>
      </c>
      <c r="D580" s="23"/>
      <c r="E580" s="23"/>
      <c r="F580" s="23"/>
      <c r="G580" s="23"/>
      <c r="H580" s="23"/>
      <c r="I580" s="23"/>
    </row>
    <row r="581" spans="2:9" x14ac:dyDescent="0.2">
      <c r="B581" s="27">
        <f>BETA!P581</f>
        <v>6.5902915667926942E-3</v>
      </c>
      <c r="C581" s="29">
        <f>BETA!S581</f>
        <v>-4.2462908814510968E-3</v>
      </c>
      <c r="D581" s="23"/>
      <c r="E581" s="23"/>
      <c r="F581" s="23"/>
      <c r="G581" s="23"/>
      <c r="H581" s="23"/>
      <c r="I581" s="23"/>
    </row>
    <row r="582" spans="2:9" x14ac:dyDescent="0.2">
      <c r="B582" s="27">
        <f>BETA!P582</f>
        <v>-2.9203121403786492E-3</v>
      </c>
      <c r="C582" s="29">
        <f>BETA!S582</f>
        <v>-2.5564564413014372E-3</v>
      </c>
      <c r="D582" s="23"/>
      <c r="E582" s="23"/>
      <c r="F582" s="23"/>
      <c r="G582" s="23"/>
      <c r="H582" s="23"/>
      <c r="I582" s="23"/>
    </row>
    <row r="583" spans="2:9" x14ac:dyDescent="0.2">
      <c r="B583" s="27">
        <f>BETA!P583</f>
        <v>-6.6434502673526352E-3</v>
      </c>
      <c r="C583" s="29">
        <f>BETA!S583</f>
        <v>-1.0291686036547636E-2</v>
      </c>
      <c r="D583" s="23"/>
      <c r="E583" s="23"/>
      <c r="F583" s="23"/>
      <c r="G583" s="23"/>
      <c r="H583" s="23"/>
      <c r="I583" s="23"/>
    </row>
    <row r="584" spans="2:9" x14ac:dyDescent="0.2">
      <c r="B584" s="27">
        <f>BETA!P584</f>
        <v>-2.8284187198560767E-3</v>
      </c>
      <c r="C584" s="29">
        <f>BETA!S584</f>
        <v>1.3698844358161927E-2</v>
      </c>
      <c r="D584" s="23"/>
      <c r="E584" s="23"/>
      <c r="F584" s="23"/>
      <c r="G584" s="23"/>
      <c r="H584" s="23"/>
      <c r="I584" s="23"/>
    </row>
    <row r="585" spans="2:9" x14ac:dyDescent="0.2">
      <c r="B585" s="27">
        <f>BETA!P585</f>
        <v>-3.3840198885465131E-3</v>
      </c>
      <c r="C585" s="29">
        <f>BETA!S585</f>
        <v>-1.2837146760680719E-2</v>
      </c>
      <c r="D585" s="23"/>
      <c r="E585" s="23"/>
      <c r="F585" s="23"/>
      <c r="G585" s="23"/>
      <c r="H585" s="23"/>
      <c r="I585" s="23"/>
    </row>
    <row r="586" spans="2:9" x14ac:dyDescent="0.2">
      <c r="B586" s="27">
        <f>BETA!P586</f>
        <v>-3.3652756536138443E-4</v>
      </c>
      <c r="C586" s="29">
        <f>BETA!S586</f>
        <v>-2.1768382416794865E-2</v>
      </c>
      <c r="D586" s="23"/>
      <c r="E586" s="23"/>
      <c r="F586" s="23"/>
      <c r="G586" s="23"/>
      <c r="H586" s="23"/>
      <c r="I586" s="23"/>
    </row>
    <row r="587" spans="2:9" x14ac:dyDescent="0.2">
      <c r="B587" s="27">
        <f>BETA!P587</f>
        <v>-1.2313613802578711E-2</v>
      </c>
      <c r="C587" s="29">
        <f>BETA!S587</f>
        <v>3.5149421074445919E-3</v>
      </c>
      <c r="D587" s="23"/>
      <c r="E587" s="23"/>
      <c r="F587" s="23"/>
      <c r="G587" s="23"/>
      <c r="H587" s="23"/>
      <c r="I587" s="23"/>
    </row>
    <row r="588" spans="2:9" x14ac:dyDescent="0.2">
      <c r="B588" s="27">
        <f>BETA!P588</f>
        <v>-1.4906102628278377E-3</v>
      </c>
      <c r="C588" s="29">
        <f>BETA!S588</f>
        <v>-3.5149421074444969E-3</v>
      </c>
      <c r="D588" s="23"/>
      <c r="E588" s="23"/>
      <c r="F588" s="23"/>
      <c r="G588" s="23"/>
      <c r="H588" s="23"/>
      <c r="I588" s="23"/>
    </row>
    <row r="589" spans="2:9" x14ac:dyDescent="0.2">
      <c r="B589" s="27">
        <f>BETA!P589</f>
        <v>-4.4731063668850424E-3</v>
      </c>
      <c r="C589" s="29">
        <f>BETA!S589</f>
        <v>-7.9540852413202637E-3</v>
      </c>
      <c r="D589" s="23"/>
      <c r="E589" s="23"/>
      <c r="F589" s="23"/>
      <c r="G589" s="23"/>
      <c r="H589" s="23"/>
      <c r="I589" s="23"/>
    </row>
    <row r="590" spans="2:9" x14ac:dyDescent="0.2">
      <c r="B590" s="27">
        <f>BETA!P590</f>
        <v>8.4463834921182559E-3</v>
      </c>
      <c r="C590" s="29">
        <f>BETA!S590</f>
        <v>-8.9127149705756411E-3</v>
      </c>
      <c r="D590" s="23"/>
      <c r="E590" s="23"/>
      <c r="F590" s="23"/>
      <c r="G590" s="23"/>
      <c r="H590" s="23"/>
      <c r="I590" s="23"/>
    </row>
    <row r="591" spans="2:9" x14ac:dyDescent="0.2">
      <c r="B591" s="27">
        <f>BETA!P591</f>
        <v>1.4118326607652396E-3</v>
      </c>
      <c r="C591" s="29">
        <f>BETA!S591</f>
        <v>8.025009630434933E-3</v>
      </c>
      <c r="D591" s="23"/>
      <c r="E591" s="23"/>
      <c r="F591" s="23"/>
      <c r="G591" s="23"/>
      <c r="H591" s="23"/>
      <c r="I591" s="23"/>
    </row>
    <row r="592" spans="2:9" x14ac:dyDescent="0.2">
      <c r="B592" s="27">
        <f>BETA!P592</f>
        <v>3.7196768825908206E-3</v>
      </c>
      <c r="C592" s="29">
        <f>BETA!S592</f>
        <v>1.4109581516319993E-2</v>
      </c>
      <c r="D592" s="23"/>
      <c r="E592" s="23"/>
      <c r="F592" s="23"/>
      <c r="G592" s="23"/>
      <c r="H592" s="23"/>
      <c r="I592" s="23"/>
    </row>
    <row r="593" spans="2:9" x14ac:dyDescent="0.2">
      <c r="B593" s="27">
        <f>BETA!P593</f>
        <v>-1.7396334299364508E-3</v>
      </c>
      <c r="C593" s="29">
        <f>BETA!S593</f>
        <v>8.7527357885517471E-4</v>
      </c>
      <c r="D593" s="23"/>
      <c r="E593" s="23"/>
      <c r="F593" s="23"/>
      <c r="G593" s="23"/>
      <c r="H593" s="23"/>
      <c r="I593" s="23"/>
    </row>
    <row r="594" spans="2:9" x14ac:dyDescent="0.2">
      <c r="B594" s="27">
        <f>BETA!P594</f>
        <v>-4.0298963484451909E-3</v>
      </c>
      <c r="C594" s="29">
        <f>BETA!S594</f>
        <v>5.2356140539451639E-3</v>
      </c>
      <c r="D594" s="23"/>
      <c r="E594" s="23"/>
      <c r="F594" s="23"/>
      <c r="G594" s="23"/>
      <c r="H594" s="23"/>
      <c r="I594" s="23"/>
    </row>
    <row r="595" spans="2:9" x14ac:dyDescent="0.2">
      <c r="B595" s="27">
        <f>BETA!P595</f>
        <v>2.7692631787708077E-3</v>
      </c>
      <c r="C595" s="29">
        <f>BETA!S595</f>
        <v>1.7391308731268974E-3</v>
      </c>
      <c r="D595" s="23"/>
      <c r="E595" s="23"/>
      <c r="F595" s="23"/>
      <c r="G595" s="23"/>
      <c r="H595" s="23"/>
      <c r="I595" s="23"/>
    </row>
    <row r="596" spans="2:9" x14ac:dyDescent="0.2">
      <c r="B596" s="27">
        <f>BETA!P596</f>
        <v>-1.9302162211082545E-2</v>
      </c>
      <c r="C596" s="29">
        <f>BETA!S596</f>
        <v>8.6843253395397244E-4</v>
      </c>
      <c r="D596" s="23"/>
      <c r="E596" s="23"/>
      <c r="F596" s="23"/>
      <c r="G596" s="23"/>
      <c r="H596" s="23"/>
      <c r="I596" s="23"/>
    </row>
    <row r="597" spans="2:9" x14ac:dyDescent="0.2">
      <c r="B597" s="27">
        <f>BETA!P597</f>
        <v>6.9027728467784041E-3</v>
      </c>
      <c r="C597" s="29">
        <f>BETA!S597</f>
        <v>-3.47826437632492E-3</v>
      </c>
      <c r="D597" s="23"/>
      <c r="E597" s="23"/>
      <c r="F597" s="23"/>
      <c r="G597" s="23"/>
      <c r="H597" s="23"/>
      <c r="I597" s="23"/>
    </row>
    <row r="598" spans="2:9" x14ac:dyDescent="0.2">
      <c r="B598" s="27">
        <f>BETA!P598</f>
        <v>2.4808000371495716E-3</v>
      </c>
      <c r="C598" s="29">
        <f>BETA!S598</f>
        <v>-1.7436796048268398E-3</v>
      </c>
      <c r="D598" s="23"/>
      <c r="E598" s="23"/>
      <c r="F598" s="23"/>
      <c r="G598" s="23"/>
      <c r="H598" s="23"/>
      <c r="I598" s="23"/>
    </row>
    <row r="599" spans="2:9" x14ac:dyDescent="0.2">
      <c r="B599" s="27">
        <f>BETA!P599</f>
        <v>-3.8447506253370635E-3</v>
      </c>
      <c r="C599" s="29">
        <f>BETA!S599</f>
        <v>-2.6212334798741926E-3</v>
      </c>
      <c r="D599" s="23"/>
      <c r="E599" s="23"/>
      <c r="F599" s="23"/>
      <c r="G599" s="23"/>
      <c r="H599" s="23"/>
      <c r="I599" s="23"/>
    </row>
    <row r="600" spans="2:9" x14ac:dyDescent="0.2">
      <c r="B600" s="27">
        <f>BETA!P600</f>
        <v>-1.8713039725464207E-3</v>
      </c>
      <c r="C600" s="29">
        <f>BETA!S600</f>
        <v>8.7450814493257568E-4</v>
      </c>
      <c r="D600" s="23"/>
      <c r="E600" s="23"/>
      <c r="F600" s="23"/>
      <c r="G600" s="23"/>
      <c r="H600" s="23"/>
      <c r="I600" s="23"/>
    </row>
    <row r="601" spans="2:9" x14ac:dyDescent="0.2">
      <c r="B601" s="27">
        <f>BETA!P601</f>
        <v>1.1447112981717647E-3</v>
      </c>
      <c r="C601" s="29">
        <f>BETA!S601</f>
        <v>-3.2877239231106387E-2</v>
      </c>
      <c r="D601" s="23"/>
      <c r="E601" s="23"/>
      <c r="F601" s="23"/>
      <c r="G601" s="23"/>
      <c r="H601" s="23"/>
      <c r="I601" s="23"/>
    </row>
    <row r="602" spans="2:9" x14ac:dyDescent="0.2">
      <c r="B602" s="27">
        <f>BETA!P602</f>
        <v>3.5280625944859568E-3</v>
      </c>
      <c r="C602" s="29">
        <f>BETA!S602</f>
        <v>6.3034877785925246E-3</v>
      </c>
      <c r="D602" s="23"/>
      <c r="E602" s="23"/>
      <c r="F602" s="23"/>
      <c r="G602" s="23"/>
      <c r="H602" s="23"/>
      <c r="I602" s="23"/>
    </row>
    <row r="603" spans="2:9" x14ac:dyDescent="0.2">
      <c r="B603" s="27">
        <f>BETA!P603</f>
        <v>-6.150283352697631E-3</v>
      </c>
      <c r="C603" s="29">
        <f>BETA!S603</f>
        <v>7.155665595412232E-3</v>
      </c>
      <c r="D603" s="23"/>
      <c r="E603" s="23"/>
      <c r="F603" s="23"/>
      <c r="G603" s="23"/>
      <c r="H603" s="23"/>
      <c r="I603" s="23"/>
    </row>
    <row r="604" spans="2:9" x14ac:dyDescent="0.2">
      <c r="B604" s="27">
        <f>BETA!P604</f>
        <v>-1.3035777394483626E-2</v>
      </c>
      <c r="C604" s="29">
        <f>BETA!S604</f>
        <v>-5.3619431413853991E-3</v>
      </c>
      <c r="D604" s="23"/>
      <c r="E604" s="23"/>
      <c r="F604" s="23"/>
      <c r="G604" s="23"/>
      <c r="H604" s="23"/>
      <c r="I604" s="23"/>
    </row>
    <row r="605" spans="2:9" x14ac:dyDescent="0.2">
      <c r="B605" s="27">
        <f>BETA!P605</f>
        <v>-3.3915103164118658E-3</v>
      </c>
      <c r="C605" s="29">
        <f>BETA!S605</f>
        <v>1.7762456339840468E-2</v>
      </c>
      <c r="D605" s="23"/>
      <c r="E605" s="23"/>
      <c r="F605" s="23"/>
      <c r="G605" s="23"/>
      <c r="H605" s="23"/>
      <c r="I605" s="23"/>
    </row>
    <row r="606" spans="2:9" x14ac:dyDescent="0.2">
      <c r="B606" s="27">
        <f>BETA!P606</f>
        <v>-3.5687979618283343E-3</v>
      </c>
      <c r="C606" s="29">
        <f>BETA!S606</f>
        <v>-5.2956875747103439E-3</v>
      </c>
      <c r="D606" s="23"/>
      <c r="E606" s="23"/>
      <c r="F606" s="23"/>
      <c r="G606" s="23"/>
      <c r="H606" s="23"/>
      <c r="I606" s="23"/>
    </row>
    <row r="607" spans="2:9" x14ac:dyDescent="0.2">
      <c r="B607" s="27">
        <f>BETA!P607</f>
        <v>4.8200890100868069E-3</v>
      </c>
      <c r="C607" s="29">
        <f>BETA!S607</f>
        <v>3.3075251681785996E-2</v>
      </c>
      <c r="D607" s="23"/>
      <c r="E607" s="23"/>
      <c r="F607" s="23"/>
      <c r="G607" s="23"/>
      <c r="H607" s="23"/>
      <c r="I607" s="23"/>
    </row>
    <row r="608" spans="2:9" x14ac:dyDescent="0.2">
      <c r="B608" s="27">
        <f>BETA!P608</f>
        <v>-8.8050802042210219E-3</v>
      </c>
      <c r="C608" s="29">
        <f>BETA!S608</f>
        <v>-1.9015266113487514E-2</v>
      </c>
      <c r="D608" s="23"/>
      <c r="E608" s="23"/>
      <c r="F608" s="23"/>
      <c r="G608" s="23"/>
      <c r="H608" s="23"/>
      <c r="I608" s="23"/>
    </row>
    <row r="609" spans="2:9" x14ac:dyDescent="0.2">
      <c r="B609" s="27">
        <f>BETA!P609</f>
        <v>-1.7593449144671007E-3</v>
      </c>
      <c r="C609" s="29">
        <f>BETA!S609</f>
        <v>-8.764297993588242E-3</v>
      </c>
      <c r="D609" s="23"/>
      <c r="E609" s="23"/>
      <c r="F609" s="23"/>
      <c r="G609" s="23"/>
      <c r="H609" s="23"/>
      <c r="I609" s="23"/>
    </row>
    <row r="610" spans="2:9" x14ac:dyDescent="0.2">
      <c r="B610" s="27">
        <f>BETA!P610</f>
        <v>-1.6179519579248435E-3</v>
      </c>
      <c r="C610" s="29">
        <f>BETA!S610</f>
        <v>5.2677909348590258E-3</v>
      </c>
      <c r="D610" s="23"/>
      <c r="E610" s="23"/>
      <c r="F610" s="23"/>
      <c r="G610" s="23"/>
      <c r="H610" s="23"/>
      <c r="I610" s="23"/>
    </row>
    <row r="611" spans="2:9" x14ac:dyDescent="0.2">
      <c r="B611" s="27">
        <f>BETA!P611</f>
        <v>-2.4831509986474412E-3</v>
      </c>
      <c r="C611" s="29">
        <f>BETA!S611</f>
        <v>-1.2334958157951397E-2</v>
      </c>
      <c r="D611" s="23"/>
      <c r="E611" s="23"/>
      <c r="F611" s="23"/>
      <c r="G611" s="23"/>
      <c r="H611" s="23"/>
      <c r="I611" s="23"/>
    </row>
    <row r="612" spans="2:9" x14ac:dyDescent="0.2">
      <c r="B612" s="27">
        <f>BETA!P612</f>
        <v>-9.3655383596242328E-3</v>
      </c>
      <c r="C612" s="29">
        <f>BETA!S612</f>
        <v>-1.1591748163785019E-2</v>
      </c>
      <c r="D612" s="23"/>
      <c r="E612" s="23"/>
      <c r="F612" s="23"/>
      <c r="G612" s="23"/>
      <c r="H612" s="23"/>
      <c r="I612" s="23"/>
    </row>
    <row r="613" spans="2:9" x14ac:dyDescent="0.2">
      <c r="B613" s="27">
        <f>BETA!P613</f>
        <v>-8.4416557389254531E-3</v>
      </c>
      <c r="C613" s="29">
        <f>BETA!S613</f>
        <v>-2.6353183400338487E-2</v>
      </c>
      <c r="D613" s="23"/>
      <c r="E613" s="23"/>
      <c r="F613" s="23"/>
      <c r="G613" s="23"/>
      <c r="H613" s="23"/>
      <c r="I613" s="23"/>
    </row>
    <row r="614" spans="2:9" x14ac:dyDescent="0.2">
      <c r="B614" s="27">
        <f>BETA!P614</f>
        <v>-1.1890865064903378E-2</v>
      </c>
      <c r="C614" s="29">
        <f>BETA!S614</f>
        <v>2.7586224390798823E-3</v>
      </c>
      <c r="D614" s="23"/>
      <c r="E614" s="23"/>
      <c r="F614" s="23"/>
      <c r="G614" s="23"/>
      <c r="H614" s="23"/>
      <c r="I614" s="23"/>
    </row>
    <row r="615" spans="2:9" x14ac:dyDescent="0.2">
      <c r="B615" s="27">
        <f>BETA!P615</f>
        <v>6.800927892551753E-3</v>
      </c>
      <c r="C615" s="29">
        <f>BETA!S615</f>
        <v>1.1866866779899262E-2</v>
      </c>
      <c r="D615" s="23"/>
      <c r="E615" s="23"/>
      <c r="F615" s="23"/>
      <c r="G615" s="23"/>
      <c r="H615" s="23"/>
      <c r="I615" s="23"/>
    </row>
    <row r="616" spans="2:9" x14ac:dyDescent="0.2">
      <c r="B616" s="27">
        <f>BETA!P616</f>
        <v>-8.3397979461515576E-3</v>
      </c>
      <c r="C616" s="29">
        <f>BETA!S616</f>
        <v>-3.6972787910975621E-2</v>
      </c>
      <c r="D616" s="23"/>
      <c r="E616" s="23"/>
      <c r="F616" s="23"/>
      <c r="G616" s="23"/>
      <c r="H616" s="23"/>
      <c r="I616" s="23"/>
    </row>
    <row r="617" spans="2:9" x14ac:dyDescent="0.2">
      <c r="B617" s="27">
        <f>BETA!P617</f>
        <v>1.4657227933382399E-2</v>
      </c>
      <c r="C617" s="29">
        <f>BETA!S617</f>
        <v>1.2166738759879047E-2</v>
      </c>
      <c r="D617" s="23"/>
      <c r="E617" s="23"/>
      <c r="F617" s="23"/>
      <c r="G617" s="23"/>
      <c r="H617" s="23"/>
      <c r="I617" s="23"/>
    </row>
    <row r="618" spans="2:9" x14ac:dyDescent="0.2">
      <c r="B618" s="27">
        <f>BETA!P618</f>
        <v>3.4459642439689043E-3</v>
      </c>
      <c r="C618" s="29">
        <f>BETA!S618</f>
        <v>-1.4051753455650302E-2</v>
      </c>
      <c r="D618" s="23"/>
      <c r="E618" s="23"/>
      <c r="F618" s="23"/>
      <c r="G618" s="23"/>
      <c r="H618" s="23"/>
      <c r="I618" s="23"/>
    </row>
    <row r="619" spans="2:9" x14ac:dyDescent="0.2">
      <c r="B619" s="27">
        <f>BETA!P619</f>
        <v>5.2932056560439829E-4</v>
      </c>
      <c r="C619" s="29">
        <f>BETA!S619</f>
        <v>2.4232313387767806E-2</v>
      </c>
      <c r="D619" s="23"/>
      <c r="E619" s="23"/>
      <c r="F619" s="23"/>
      <c r="G619" s="23"/>
      <c r="H619" s="23"/>
      <c r="I619" s="23"/>
    </row>
    <row r="620" spans="2:9" x14ac:dyDescent="0.2">
      <c r="B620" s="27">
        <f>BETA!P620</f>
        <v>-2.6938407040250009E-3</v>
      </c>
      <c r="C620" s="29">
        <f>BETA!S620</f>
        <v>-2.0465830592291002E-2</v>
      </c>
      <c r="D620" s="23"/>
      <c r="E620" s="23"/>
      <c r="F620" s="23"/>
      <c r="G620" s="23"/>
      <c r="H620" s="23"/>
      <c r="I620" s="23"/>
    </row>
    <row r="621" spans="2:9" x14ac:dyDescent="0.2">
      <c r="B621" s="27">
        <f>BETA!P621</f>
        <v>-2.2231867765537518E-2</v>
      </c>
      <c r="C621" s="29">
        <f>BETA!S621</f>
        <v>-7.5120630468108171E-2</v>
      </c>
      <c r="D621" s="23"/>
      <c r="E621" s="23"/>
      <c r="F621" s="23"/>
      <c r="G621" s="23"/>
      <c r="H621" s="23"/>
      <c r="I621" s="23"/>
    </row>
    <row r="622" spans="2:9" x14ac:dyDescent="0.2">
      <c r="B622" s="27">
        <f>BETA!P622</f>
        <v>1.1173883654918624E-2</v>
      </c>
      <c r="C622" s="29">
        <f>BETA!S622</f>
        <v>1.0080730528356729E-2</v>
      </c>
      <c r="D622" s="23"/>
      <c r="E622" s="23"/>
      <c r="F622" s="23"/>
      <c r="G622" s="23"/>
      <c r="H622" s="23"/>
      <c r="I622" s="23"/>
    </row>
    <row r="623" spans="2:9" x14ac:dyDescent="0.2">
      <c r="B623" s="27">
        <f>BETA!P623</f>
        <v>-1.7867444273833171E-2</v>
      </c>
      <c r="C623" s="29">
        <f>BETA!S623</f>
        <v>-4.3039429481108088E-2</v>
      </c>
      <c r="D623" s="23"/>
      <c r="E623" s="23"/>
      <c r="F623" s="23"/>
      <c r="G623" s="23"/>
      <c r="H623" s="23"/>
      <c r="I623" s="23"/>
    </row>
    <row r="624" spans="2:9" x14ac:dyDescent="0.2">
      <c r="B624" s="27">
        <f>BETA!P624</f>
        <v>3.3328573973109761E-3</v>
      </c>
      <c r="C624" s="29">
        <f>BETA!S624</f>
        <v>-2.2234902251887616E-2</v>
      </c>
      <c r="D624" s="23"/>
      <c r="E624" s="23"/>
      <c r="F624" s="23"/>
      <c r="G624" s="23"/>
      <c r="H624" s="23"/>
      <c r="I624" s="23"/>
    </row>
    <row r="625" spans="2:9" x14ac:dyDescent="0.2">
      <c r="B625" s="27">
        <f>BETA!P625</f>
        <v>8.957210709710858E-3</v>
      </c>
      <c r="C625" s="29">
        <f>BETA!S625</f>
        <v>1.5932360381085146E-2</v>
      </c>
      <c r="D625" s="23"/>
      <c r="E625" s="23"/>
      <c r="F625" s="23"/>
      <c r="G625" s="23"/>
      <c r="H625" s="23"/>
      <c r="I625" s="23"/>
    </row>
    <row r="626" spans="2:9" x14ac:dyDescent="0.2">
      <c r="B626" s="27">
        <f>BETA!P626</f>
        <v>6.5994043325817773E-4</v>
      </c>
      <c r="C626" s="29">
        <f>BETA!S626</f>
        <v>-4.2238711161851714E-3</v>
      </c>
      <c r="D626" s="23"/>
      <c r="E626" s="23"/>
      <c r="F626" s="23"/>
      <c r="G626" s="23"/>
      <c r="H626" s="23"/>
      <c r="I626" s="23"/>
    </row>
    <row r="627" spans="2:9" x14ac:dyDescent="0.2">
      <c r="B627" s="27">
        <f>BETA!P627</f>
        <v>1.6551327847038208E-2</v>
      </c>
      <c r="C627" s="29">
        <f>BETA!S627</f>
        <v>3.0226376148792311E-2</v>
      </c>
      <c r="D627" s="23"/>
      <c r="E627" s="23"/>
      <c r="F627" s="23"/>
      <c r="G627" s="23"/>
      <c r="H627" s="23"/>
      <c r="I627" s="23"/>
    </row>
    <row r="628" spans="2:9" x14ac:dyDescent="0.2">
      <c r="B628" s="27">
        <f>BETA!P628</f>
        <v>1.7417465454006416E-2</v>
      </c>
      <c r="C628" s="29">
        <f>BETA!S628</f>
        <v>3.9260200606148134E-2</v>
      </c>
      <c r="D628" s="23"/>
      <c r="E628" s="23"/>
      <c r="F628" s="23"/>
      <c r="G628" s="23"/>
      <c r="H628" s="23"/>
      <c r="I628" s="23"/>
    </row>
    <row r="629" spans="2:9" x14ac:dyDescent="0.2">
      <c r="B629" s="27">
        <f>BETA!P629</f>
        <v>5.6851215515972735E-3</v>
      </c>
      <c r="C629" s="29">
        <f>BETA!S629</f>
        <v>1.9723872272043542E-3</v>
      </c>
      <c r="D629" s="23"/>
      <c r="E629" s="23"/>
      <c r="F629" s="23"/>
      <c r="G629" s="23"/>
      <c r="H629" s="23"/>
      <c r="I629" s="23"/>
    </row>
    <row r="630" spans="2:9" x14ac:dyDescent="0.2">
      <c r="B630" s="27">
        <f>BETA!P630</f>
        <v>4.4129569607210687E-3</v>
      </c>
      <c r="C630" s="29">
        <f>BETA!S630</f>
        <v>1.077913425482719E-2</v>
      </c>
      <c r="D630" s="23"/>
      <c r="E630" s="23"/>
      <c r="F630" s="23"/>
      <c r="G630" s="23"/>
      <c r="H630" s="23"/>
      <c r="I630" s="23"/>
    </row>
    <row r="631" spans="2:9" x14ac:dyDescent="0.2">
      <c r="B631" s="27">
        <f>BETA!P631</f>
        <v>-9.7343066969017931E-3</v>
      </c>
      <c r="C631" s="29">
        <f>BETA!S631</f>
        <v>-3.9062549670649885E-3</v>
      </c>
      <c r="D631" s="23"/>
      <c r="E631" s="23"/>
      <c r="F631" s="23"/>
      <c r="G631" s="23"/>
      <c r="H631" s="23"/>
      <c r="I631" s="23"/>
    </row>
    <row r="632" spans="2:9" x14ac:dyDescent="0.2">
      <c r="B632" s="27">
        <f>BETA!P632</f>
        <v>-5.0929904304840732E-3</v>
      </c>
      <c r="C632" s="29">
        <f>BETA!S632</f>
        <v>-2.9397375409248466E-3</v>
      </c>
      <c r="D632" s="23"/>
      <c r="E632" s="23"/>
      <c r="F632" s="23"/>
      <c r="G632" s="23"/>
      <c r="H632" s="23"/>
      <c r="I632" s="23"/>
    </row>
    <row r="633" spans="2:9" x14ac:dyDescent="0.2">
      <c r="B633" s="27">
        <f>BETA!P633</f>
        <v>1.8408801744497473E-2</v>
      </c>
      <c r="C633" s="29">
        <f>BETA!S633</f>
        <v>3.4719012687441923E-2</v>
      </c>
      <c r="D633" s="23"/>
      <c r="E633" s="23"/>
      <c r="F633" s="23"/>
      <c r="G633" s="23"/>
      <c r="H633" s="23"/>
      <c r="I633" s="23"/>
    </row>
    <row r="634" spans="2:9" x14ac:dyDescent="0.2">
      <c r="B634" s="27">
        <f>BETA!P634</f>
        <v>6.8666155297612925E-3</v>
      </c>
      <c r="C634" s="29">
        <f>BETA!S634</f>
        <v>-3.5700848799698849E-2</v>
      </c>
      <c r="D634" s="23"/>
      <c r="E634" s="23"/>
      <c r="F634" s="23"/>
      <c r="G634" s="23"/>
      <c r="H634" s="23"/>
      <c r="I634" s="23"/>
    </row>
    <row r="635" spans="2:9" x14ac:dyDescent="0.2">
      <c r="B635" s="27">
        <f>BETA!P635</f>
        <v>3.7068122850877289E-3</v>
      </c>
      <c r="C635" s="29">
        <f>BETA!S635</f>
        <v>-1.2852376617291881E-2</v>
      </c>
      <c r="D635" s="23"/>
      <c r="E635" s="23"/>
      <c r="F635" s="23"/>
      <c r="G635" s="23"/>
      <c r="H635" s="23"/>
      <c r="I635" s="23"/>
    </row>
    <row r="636" spans="2:9" x14ac:dyDescent="0.2">
      <c r="B636" s="27">
        <f>BETA!P636</f>
        <v>-7.5559944967375937E-3</v>
      </c>
      <c r="C636" s="29">
        <f>BETA!S636</f>
        <v>1.2852376617291803E-2</v>
      </c>
      <c r="D636" s="23"/>
      <c r="E636" s="23"/>
      <c r="F636" s="23"/>
      <c r="G636" s="23"/>
      <c r="H636" s="23"/>
      <c r="I636" s="23"/>
    </row>
    <row r="637" spans="2:9" x14ac:dyDescent="0.2">
      <c r="B637" s="27">
        <f>BETA!P637</f>
        <v>-5.3706182891961754E-3</v>
      </c>
      <c r="C637" s="29">
        <f>BETA!S637</f>
        <v>-8.880176756858987E-3</v>
      </c>
      <c r="D637" s="23"/>
      <c r="E637" s="23"/>
      <c r="F637" s="23"/>
      <c r="G637" s="23"/>
      <c r="H637" s="23"/>
      <c r="I637" s="23"/>
    </row>
    <row r="638" spans="2:9" x14ac:dyDescent="0.2">
      <c r="B638" s="27">
        <f>BETA!P638</f>
        <v>-1.756257661752253E-3</v>
      </c>
      <c r="C638" s="29">
        <f>BETA!S638</f>
        <v>1.2801750410040726E-2</v>
      </c>
      <c r="D638" s="23"/>
      <c r="E638" s="23"/>
      <c r="F638" s="23"/>
      <c r="G638" s="23"/>
      <c r="H638" s="23"/>
      <c r="I638" s="23"/>
    </row>
    <row r="639" spans="2:9" x14ac:dyDescent="0.2">
      <c r="B639" s="27">
        <f>BETA!P639</f>
        <v>-1.1107357100497414E-2</v>
      </c>
      <c r="C639" s="29">
        <f>BETA!S639</f>
        <v>-1.8765982801714241E-2</v>
      </c>
      <c r="D639" s="23"/>
      <c r="E639" s="23"/>
      <c r="F639" s="23"/>
      <c r="G639" s="23"/>
      <c r="H639" s="23"/>
      <c r="I639" s="23"/>
    </row>
    <row r="640" spans="2:9" x14ac:dyDescent="0.2">
      <c r="B640" s="27">
        <f>BETA!P640</f>
        <v>2.8433721078136923E-3</v>
      </c>
      <c r="C640" s="29">
        <f>BETA!S640</f>
        <v>-4.9975116504715096E-3</v>
      </c>
      <c r="D640" s="23"/>
      <c r="E640" s="23"/>
      <c r="F640" s="23"/>
      <c r="G640" s="23"/>
      <c r="H640" s="23"/>
      <c r="I640" s="23"/>
    </row>
    <row r="641" spans="2:9" x14ac:dyDescent="0.2">
      <c r="B641" s="27">
        <f>BETA!P641</f>
        <v>8.2723360945308633E-4</v>
      </c>
      <c r="C641" s="29">
        <f>BETA!S641</f>
        <v>1.7875351826963135E-2</v>
      </c>
      <c r="D641" s="23"/>
      <c r="E641" s="23"/>
      <c r="F641" s="23"/>
      <c r="G641" s="23"/>
      <c r="H641" s="23"/>
      <c r="I641" s="23"/>
    </row>
    <row r="642" spans="2:9" x14ac:dyDescent="0.2">
      <c r="B642" s="27">
        <f>BETA!P642</f>
        <v>-7.4994436581138834E-3</v>
      </c>
      <c r="C642" s="29">
        <f>BETA!S642</f>
        <v>-4.5302159847102327E-2</v>
      </c>
      <c r="D642" s="23"/>
      <c r="E642" s="23"/>
      <c r="F642" s="23"/>
      <c r="G642" s="23"/>
      <c r="H642" s="23"/>
      <c r="I642" s="23"/>
    </row>
    <row r="643" spans="2:9" x14ac:dyDescent="0.2">
      <c r="B643" s="27">
        <f>BETA!P643</f>
        <v>-6.2498981365179574E-4</v>
      </c>
      <c r="C643" s="29">
        <f>BETA!S643</f>
        <v>1.2282651855841707E-2</v>
      </c>
      <c r="D643" s="23"/>
      <c r="E643" s="23"/>
      <c r="F643" s="23"/>
      <c r="G643" s="23"/>
      <c r="H643" s="23"/>
      <c r="I643" s="23"/>
    </row>
    <row r="644" spans="2:9" x14ac:dyDescent="0.2">
      <c r="B644" s="27">
        <f>BETA!P644</f>
        <v>1.3025647621612917E-2</v>
      </c>
      <c r="C644" s="29">
        <f>BETA!S644</f>
        <v>0</v>
      </c>
      <c r="D644" s="23"/>
      <c r="E644" s="23"/>
      <c r="F644" s="23"/>
      <c r="G644" s="23"/>
      <c r="H644" s="23"/>
      <c r="I644" s="23"/>
    </row>
    <row r="645" spans="2:9" x14ac:dyDescent="0.2">
      <c r="B645" s="27">
        <f>BETA!P645</f>
        <v>-2.6628313640766555E-2</v>
      </c>
      <c r="C645" s="29">
        <f>BETA!S645</f>
        <v>-1.0225037961161441E-2</v>
      </c>
      <c r="D645" s="23"/>
      <c r="E645" s="23"/>
      <c r="F645" s="23"/>
      <c r="G645" s="23"/>
      <c r="H645" s="23"/>
      <c r="I645" s="23"/>
    </row>
    <row r="646" spans="2:9" x14ac:dyDescent="0.2">
      <c r="B646" s="27">
        <f>BETA!P646</f>
        <v>1.4746879355400646E-2</v>
      </c>
      <c r="C646" s="29">
        <f>BETA!S646</f>
        <v>-4.119470295238725E-3</v>
      </c>
      <c r="D646" s="23"/>
      <c r="E646" s="23"/>
      <c r="F646" s="23"/>
      <c r="G646" s="23"/>
      <c r="H646" s="23"/>
      <c r="I646" s="23"/>
    </row>
    <row r="647" spans="2:9" x14ac:dyDescent="0.2">
      <c r="B647" s="27">
        <f>BETA!P647</f>
        <v>-1.0058789921262759E-3</v>
      </c>
      <c r="C647" s="29">
        <f>BETA!S647</f>
        <v>1.0267030639744195E-2</v>
      </c>
      <c r="D647" s="23"/>
      <c r="E647" s="23"/>
      <c r="F647" s="23"/>
      <c r="G647" s="23"/>
      <c r="H647" s="23"/>
      <c r="I647" s="23"/>
    </row>
    <row r="648" spans="2:9" x14ac:dyDescent="0.2">
      <c r="B648" s="27">
        <f>BETA!P648</f>
        <v>5.2725322307956134E-3</v>
      </c>
      <c r="C648" s="29">
        <f>BETA!S648</f>
        <v>-7.1758380700713137E-3</v>
      </c>
      <c r="D648" s="23"/>
      <c r="E648" s="23"/>
      <c r="F648" s="23"/>
      <c r="G648" s="23"/>
      <c r="H648" s="23"/>
      <c r="I648" s="23"/>
    </row>
    <row r="649" spans="2:9" x14ac:dyDescent="0.2">
      <c r="B649" s="27">
        <f>BETA!P649</f>
        <v>-9.1655100491513236E-4</v>
      </c>
      <c r="C649" s="29">
        <f>BETA!S649</f>
        <v>-5.3895768205132359E-2</v>
      </c>
      <c r="D649" s="23"/>
      <c r="E649" s="23"/>
      <c r="F649" s="23"/>
      <c r="G649" s="23"/>
      <c r="H649" s="23"/>
      <c r="I649" s="23"/>
    </row>
    <row r="650" spans="2:9" x14ac:dyDescent="0.2">
      <c r="B650" s="27">
        <f>BETA!P650</f>
        <v>-4.3704433304454513E-3</v>
      </c>
      <c r="C650" s="29">
        <f>BETA!S650</f>
        <v>-5.3524480415704664E-2</v>
      </c>
      <c r="D650" s="23"/>
      <c r="E650" s="23"/>
      <c r="F650" s="23"/>
      <c r="G650" s="23"/>
      <c r="H650" s="23"/>
      <c r="I650" s="23"/>
    </row>
    <row r="651" spans="2:9" x14ac:dyDescent="0.2">
      <c r="B651" s="27">
        <f>BETA!P651</f>
        <v>1.473223491246408E-2</v>
      </c>
      <c r="C651" s="29">
        <f>BETA!S651</f>
        <v>2.2651025036896762E-2</v>
      </c>
      <c r="D651" s="23"/>
      <c r="E651" s="23"/>
      <c r="F651" s="23"/>
      <c r="G651" s="23"/>
      <c r="H651" s="23"/>
      <c r="I651" s="23"/>
    </row>
    <row r="652" spans="2:9" x14ac:dyDescent="0.2">
      <c r="B652" s="27">
        <f>BETA!P652</f>
        <v>1.0869332394789695E-2</v>
      </c>
      <c r="C652" s="29">
        <f>BETA!S652</f>
        <v>1.8858018634396723E-2</v>
      </c>
      <c r="D652" s="23"/>
      <c r="E652" s="23"/>
      <c r="F652" s="23"/>
      <c r="G652" s="23"/>
      <c r="H652" s="23"/>
      <c r="I652" s="23"/>
    </row>
    <row r="653" spans="2:9" x14ac:dyDescent="0.2">
      <c r="B653" s="27">
        <f>BETA!P653</f>
        <v>-6.2824466911658248E-4</v>
      </c>
      <c r="C653" s="29">
        <f>BETA!S653</f>
        <v>1.092907053219023E-2</v>
      </c>
      <c r="D653" s="23"/>
      <c r="E653" s="23"/>
      <c r="F653" s="23"/>
      <c r="G653" s="23"/>
      <c r="H653" s="23"/>
      <c r="I653" s="23"/>
    </row>
    <row r="654" spans="2:9" x14ac:dyDescent="0.2">
      <c r="B654" s="27">
        <f>BETA!P654</f>
        <v>-6.959426215674757E-3</v>
      </c>
      <c r="C654" s="29">
        <f>BETA!S654</f>
        <v>-1.9759149980462333E-2</v>
      </c>
      <c r="D654" s="23"/>
      <c r="E654" s="23"/>
      <c r="F654" s="23"/>
      <c r="G654" s="23"/>
      <c r="H654" s="23"/>
      <c r="I654" s="23"/>
    </row>
    <row r="655" spans="2:9" x14ac:dyDescent="0.2">
      <c r="B655" s="27">
        <f>BETA!P655</f>
        <v>-6.3606942050119155E-3</v>
      </c>
      <c r="C655" s="29">
        <f>BETA!S655</f>
        <v>0</v>
      </c>
      <c r="D655" s="23"/>
      <c r="E655" s="23"/>
      <c r="F655" s="23"/>
      <c r="G655" s="23"/>
      <c r="H655" s="23"/>
      <c r="I655" s="23"/>
    </row>
    <row r="656" spans="2:9" x14ac:dyDescent="0.2">
      <c r="B656" s="27">
        <f>BETA!P656</f>
        <v>-2.1916686003950734E-3</v>
      </c>
      <c r="C656" s="29">
        <f>BETA!S656</f>
        <v>3.3204236373023262E-3</v>
      </c>
      <c r="D656" s="23"/>
      <c r="E656" s="23"/>
      <c r="F656" s="23"/>
      <c r="G656" s="23"/>
      <c r="H656" s="23"/>
      <c r="I656" s="23"/>
    </row>
    <row r="657" spans="2:9" x14ac:dyDescent="0.2">
      <c r="B657" s="27">
        <f>BETA!P657</f>
        <v>-8.7230426969330116E-3</v>
      </c>
      <c r="C657" s="29">
        <f>BETA!S657</f>
        <v>-9.9945307249957142E-3</v>
      </c>
      <c r="D657" s="23"/>
      <c r="E657" s="23"/>
      <c r="F657" s="23"/>
      <c r="G657" s="23"/>
      <c r="H657" s="23"/>
      <c r="I657" s="23"/>
    </row>
    <row r="658" spans="2:9" x14ac:dyDescent="0.2">
      <c r="B658" s="27">
        <f>BETA!P658</f>
        <v>6.0813957062291746E-4</v>
      </c>
      <c r="C658" s="29">
        <f>BETA!S658</f>
        <v>-3.3538320984314402E-3</v>
      </c>
      <c r="D658" s="23"/>
      <c r="E658" s="23"/>
      <c r="F658" s="23"/>
      <c r="G658" s="23"/>
      <c r="H658" s="23"/>
      <c r="I658" s="23"/>
    </row>
    <row r="659" spans="2:9" x14ac:dyDescent="0.2">
      <c r="B659" s="27">
        <f>BETA!P659</f>
        <v>-7.9348084795920377E-3</v>
      </c>
      <c r="C659" s="29">
        <f>BETA!S659</f>
        <v>-2.8394866216148864E-2</v>
      </c>
      <c r="D659" s="23"/>
      <c r="E659" s="23"/>
      <c r="F659" s="23"/>
      <c r="G659" s="23"/>
      <c r="H659" s="23"/>
      <c r="I659" s="23"/>
    </row>
    <row r="660" spans="2:9" x14ac:dyDescent="0.2">
      <c r="B660" s="27">
        <f>BETA!P660</f>
        <v>-1.5276804369160758E-3</v>
      </c>
      <c r="C660" s="29">
        <f>BETA!S660</f>
        <v>-8.0972102326193618E-3</v>
      </c>
      <c r="D660" s="23"/>
      <c r="E660" s="23"/>
      <c r="F660" s="23"/>
      <c r="G660" s="23"/>
      <c r="H660" s="23"/>
      <c r="I660" s="23"/>
    </row>
    <row r="661" spans="2:9" x14ac:dyDescent="0.2">
      <c r="B661" s="27">
        <f>BETA!P661</f>
        <v>8.869318562070911E-4</v>
      </c>
      <c r="C661" s="29">
        <f>BETA!S661</f>
        <v>2.3201866556971261E-3</v>
      </c>
      <c r="D661" s="23"/>
      <c r="E661" s="23"/>
      <c r="F661" s="23"/>
      <c r="G661" s="23"/>
      <c r="H661" s="23"/>
      <c r="I661" s="23"/>
    </row>
    <row r="662" spans="2:9" x14ac:dyDescent="0.2">
      <c r="B662" s="27">
        <f>BETA!P662</f>
        <v>-3.6771561387639639E-3</v>
      </c>
      <c r="C662" s="29">
        <f>BETA!S662</f>
        <v>5.7770235769223008E-3</v>
      </c>
      <c r="D662" s="23"/>
      <c r="E662" s="23"/>
      <c r="F662" s="23"/>
      <c r="G662" s="23"/>
      <c r="H662" s="23"/>
      <c r="I662" s="23"/>
    </row>
    <row r="663" spans="2:9" x14ac:dyDescent="0.2">
      <c r="B663" s="27">
        <f>BETA!P663</f>
        <v>-3.5887598226616747E-4</v>
      </c>
      <c r="C663" s="29">
        <f>BETA!S663</f>
        <v>-3.3981008193143931E-2</v>
      </c>
      <c r="D663" s="23"/>
      <c r="E663" s="23"/>
      <c r="F663" s="23"/>
      <c r="G663" s="23"/>
      <c r="H663" s="23"/>
      <c r="I663" s="23"/>
    </row>
    <row r="664" spans="2:9" x14ac:dyDescent="0.2">
      <c r="B664" s="27">
        <f>BETA!P664</f>
        <v>-9.4264684715859321E-3</v>
      </c>
      <c r="C664" s="29">
        <f>BETA!S664</f>
        <v>-0.11080505470307159</v>
      </c>
      <c r="D664" s="23"/>
      <c r="E664" s="23"/>
      <c r="F664" s="23"/>
      <c r="G664" s="23"/>
      <c r="H664" s="23"/>
      <c r="I664" s="23"/>
    </row>
    <row r="665" spans="2:9" x14ac:dyDescent="0.2">
      <c r="B665" s="27">
        <f>BETA!P665</f>
        <v>-1.2452703143907869E-2</v>
      </c>
      <c r="C665" s="29">
        <f>BETA!S665</f>
        <v>-2.5625137802823047E-2</v>
      </c>
      <c r="D665" s="23"/>
      <c r="E665" s="23"/>
      <c r="F665" s="23"/>
      <c r="G665" s="23"/>
      <c r="H665" s="23"/>
      <c r="I665" s="23"/>
    </row>
    <row r="666" spans="2:9" x14ac:dyDescent="0.2">
      <c r="B666" s="27">
        <f>BETA!P666</f>
        <v>-1.8486938330278702E-2</v>
      </c>
      <c r="C666" s="29">
        <f>BETA!S666</f>
        <v>-2.3497971267303987E-2</v>
      </c>
      <c r="D666" s="23"/>
      <c r="E666" s="23"/>
      <c r="F666" s="23"/>
      <c r="G666" s="23"/>
      <c r="H666" s="23"/>
      <c r="I666" s="23"/>
    </row>
    <row r="667" spans="2:9" x14ac:dyDescent="0.2">
      <c r="B667" s="27">
        <f>BETA!P667</f>
        <v>-9.8633546986528226E-3</v>
      </c>
      <c r="C667" s="29">
        <f>BETA!S667</f>
        <v>-2.801122279711779E-3</v>
      </c>
      <c r="D667" s="23"/>
      <c r="E667" s="23"/>
      <c r="F667" s="23"/>
      <c r="G667" s="23"/>
      <c r="H667" s="23"/>
      <c r="I667" s="23"/>
    </row>
    <row r="668" spans="2:9" x14ac:dyDescent="0.2">
      <c r="B668" s="27">
        <f>BETA!P668</f>
        <v>8.9653646839667634E-3</v>
      </c>
      <c r="C668" s="29">
        <f>BETA!S668</f>
        <v>8.3799373067509168E-3</v>
      </c>
      <c r="D668" s="23"/>
      <c r="E668" s="23"/>
      <c r="F668" s="23"/>
      <c r="G668" s="23"/>
      <c r="H668" s="23"/>
      <c r="I668" s="23"/>
    </row>
    <row r="669" spans="2:9" x14ac:dyDescent="0.2">
      <c r="B669" s="27">
        <f>BETA!P669</f>
        <v>5.4723713297028511E-3</v>
      </c>
      <c r="C669" s="29">
        <f>BETA!S669</f>
        <v>-5.5788150270391097E-3</v>
      </c>
      <c r="D669" s="23"/>
      <c r="E669" s="23"/>
      <c r="F669" s="23"/>
      <c r="G669" s="23"/>
      <c r="H669" s="23"/>
      <c r="I669" s="23"/>
    </row>
    <row r="670" spans="2:9" x14ac:dyDescent="0.2">
      <c r="B670" s="27">
        <f>BETA!P670</f>
        <v>-6.9846440939884706E-3</v>
      </c>
      <c r="C670" s="29">
        <f>BETA!S670</f>
        <v>0</v>
      </c>
      <c r="D670" s="23"/>
      <c r="E670" s="23"/>
      <c r="F670" s="23"/>
      <c r="G670" s="23"/>
      <c r="H670" s="23"/>
      <c r="I670" s="23"/>
    </row>
    <row r="671" spans="2:9" x14ac:dyDescent="0.2">
      <c r="B671" s="27">
        <f>BETA!P671</f>
        <v>-5.1210290428884949E-3</v>
      </c>
      <c r="C671" s="29">
        <f>BETA!S671</f>
        <v>-2.4063439931635199E-2</v>
      </c>
      <c r="D671" s="23"/>
      <c r="E671" s="23"/>
      <c r="F671" s="23"/>
      <c r="G671" s="23"/>
      <c r="H671" s="23"/>
      <c r="I671" s="23"/>
    </row>
    <row r="672" spans="2:9" x14ac:dyDescent="0.2">
      <c r="B672" s="27">
        <f>BETA!P672</f>
        <v>-1.1435864516165897E-2</v>
      </c>
      <c r="C672" s="29">
        <f>BETA!S672</f>
        <v>9.9787000498962695E-3</v>
      </c>
      <c r="D672" s="23"/>
      <c r="E672" s="23"/>
      <c r="F672" s="23"/>
      <c r="G672" s="23"/>
      <c r="H672" s="23"/>
      <c r="I672" s="23"/>
    </row>
    <row r="673" spans="2:9" x14ac:dyDescent="0.2">
      <c r="B673" s="27">
        <f>BETA!P673</f>
        <v>-4.5104436229039093E-3</v>
      </c>
      <c r="C673" s="29">
        <f>BETA!S673</f>
        <v>-1.2848142477849137E-2</v>
      </c>
      <c r="D673" s="23"/>
      <c r="E673" s="23"/>
      <c r="F673" s="23"/>
      <c r="G673" s="23"/>
      <c r="H673" s="23"/>
      <c r="I673" s="23"/>
    </row>
    <row r="674" spans="2:9" x14ac:dyDescent="0.2">
      <c r="B674" s="27">
        <f>BETA!P674</f>
        <v>-1.4044494744477833E-2</v>
      </c>
      <c r="C674" s="29">
        <f>BETA!S674</f>
        <v>-4.2559614418795771E-2</v>
      </c>
      <c r="D674" s="23"/>
      <c r="E674" s="23"/>
      <c r="F674" s="23"/>
      <c r="G674" s="23"/>
      <c r="H674" s="23"/>
      <c r="I674" s="23"/>
    </row>
    <row r="675" spans="2:9" x14ac:dyDescent="0.2">
      <c r="B675" s="27">
        <f>BETA!P675</f>
        <v>-6.4310703392155616E-3</v>
      </c>
      <c r="C675" s="29">
        <f>BETA!S675</f>
        <v>1.3403030127340228E-2</v>
      </c>
      <c r="D675" s="23"/>
      <c r="E675" s="23"/>
      <c r="F675" s="23"/>
      <c r="G675" s="23"/>
      <c r="H675" s="23"/>
      <c r="I675" s="23"/>
    </row>
    <row r="676" spans="2:9" x14ac:dyDescent="0.2">
      <c r="B676" s="27">
        <f>BETA!P676</f>
        <v>1.8329702140216465E-3</v>
      </c>
      <c r="C676" s="29">
        <f>BETA!S676</f>
        <v>2.9542118974316043E-3</v>
      </c>
      <c r="D676" s="23"/>
      <c r="E676" s="23"/>
      <c r="F676" s="23"/>
      <c r="G676" s="23"/>
      <c r="H676" s="23"/>
      <c r="I676" s="23"/>
    </row>
    <row r="677" spans="2:9" x14ac:dyDescent="0.2">
      <c r="B677" s="27">
        <f>BETA!P677</f>
        <v>6.9359191342612762E-3</v>
      </c>
      <c r="C677" s="29">
        <f>BETA!S677</f>
        <v>2.9455102297569658E-3</v>
      </c>
      <c r="D677" s="23"/>
      <c r="E677" s="23"/>
      <c r="F677" s="23"/>
      <c r="G677" s="23"/>
      <c r="H677" s="23"/>
      <c r="I677" s="23"/>
    </row>
    <row r="678" spans="2:9" x14ac:dyDescent="0.2">
      <c r="B678" s="27">
        <f>BETA!P678</f>
        <v>9.3944421466369988E-3</v>
      </c>
      <c r="C678" s="29">
        <f>BETA!S678</f>
        <v>1.0241494052196921E-2</v>
      </c>
      <c r="D678" s="23"/>
      <c r="E678" s="23"/>
      <c r="F678" s="23"/>
      <c r="G678" s="23"/>
      <c r="H678" s="23"/>
      <c r="I678" s="23"/>
    </row>
    <row r="679" spans="2:9" x14ac:dyDescent="0.2">
      <c r="B679" s="27">
        <f>BETA!P679</f>
        <v>1.5909689389841644E-3</v>
      </c>
      <c r="C679" s="29">
        <f>BETA!S679</f>
        <v>-1.7621601349819559E-2</v>
      </c>
      <c r="D679" s="23"/>
      <c r="E679" s="23"/>
      <c r="F679" s="23"/>
      <c r="G679" s="23"/>
      <c r="H679" s="23"/>
      <c r="I679" s="23"/>
    </row>
    <row r="680" spans="2:9" x14ac:dyDescent="0.2">
      <c r="B680" s="27">
        <f>BETA!P680</f>
        <v>-5.5840226525244044E-3</v>
      </c>
      <c r="C680" s="29">
        <f>BETA!S680</f>
        <v>1.616493685335536E-2</v>
      </c>
      <c r="D680" s="23"/>
      <c r="E680" s="23"/>
      <c r="F680" s="23"/>
      <c r="G680" s="23"/>
      <c r="H680" s="23"/>
      <c r="I680" s="23"/>
    </row>
    <row r="681" spans="2:9" x14ac:dyDescent="0.2">
      <c r="B681" s="27">
        <f>BETA!P681</f>
        <v>-7.9216991238123587E-3</v>
      </c>
      <c r="C681" s="29">
        <f>BETA!S681</f>
        <v>-7.3153215763728822E-3</v>
      </c>
      <c r="D681" s="23"/>
      <c r="E681" s="23"/>
      <c r="F681" s="23"/>
      <c r="G681" s="23"/>
      <c r="H681" s="23"/>
      <c r="I681" s="23"/>
    </row>
    <row r="682" spans="2:9" x14ac:dyDescent="0.2">
      <c r="B682" s="27">
        <f>BETA!P682</f>
        <v>-1.153810159816593E-2</v>
      </c>
      <c r="C682" s="29">
        <f>BETA!S682</f>
        <v>-1.7778246021283715E-2</v>
      </c>
      <c r="D682" s="23"/>
      <c r="E682" s="23"/>
      <c r="F682" s="23"/>
      <c r="G682" s="23"/>
      <c r="H682" s="23"/>
      <c r="I682" s="23"/>
    </row>
    <row r="683" spans="2:9" x14ac:dyDescent="0.2">
      <c r="B683" s="27">
        <f>BETA!P683</f>
        <v>1.8881425329794141E-3</v>
      </c>
      <c r="C683" s="29">
        <f>BETA!S683</f>
        <v>1.777824602128375E-2</v>
      </c>
      <c r="D683" s="23"/>
      <c r="E683" s="23"/>
      <c r="F683" s="23"/>
      <c r="G683" s="23"/>
      <c r="H683" s="23"/>
      <c r="I683" s="23"/>
    </row>
    <row r="684" spans="2:9" x14ac:dyDescent="0.2">
      <c r="B684" s="27">
        <f>BETA!P684</f>
        <v>-6.1585211797860091E-3</v>
      </c>
      <c r="C684" s="29">
        <f>BETA!S684</f>
        <v>-5.4311989353739841E-2</v>
      </c>
      <c r="D684" s="23"/>
      <c r="E684" s="23"/>
      <c r="F684" s="23"/>
      <c r="G684" s="23"/>
      <c r="H684" s="23"/>
      <c r="I684" s="23"/>
    </row>
    <row r="685" spans="2:9" x14ac:dyDescent="0.2">
      <c r="B685" s="27">
        <f>BETA!P685</f>
        <v>2.0959750937593257E-3</v>
      </c>
      <c r="C685" s="29">
        <f>BETA!S685</f>
        <v>-2.5119060095331963E-2</v>
      </c>
      <c r="D685" s="23"/>
      <c r="E685" s="23"/>
      <c r="F685" s="23"/>
      <c r="G685" s="23"/>
      <c r="H685" s="23"/>
      <c r="I685" s="23"/>
    </row>
    <row r="686" spans="2:9" x14ac:dyDescent="0.2">
      <c r="B686" s="27">
        <f>BETA!P686</f>
        <v>1.5144384192362323E-4</v>
      </c>
      <c r="C686" s="29">
        <f>BETA!S686</f>
        <v>6.3391654437356757E-3</v>
      </c>
      <c r="D686" s="23"/>
      <c r="E686" s="23"/>
      <c r="F686" s="23"/>
      <c r="G686" s="23"/>
      <c r="H686" s="23"/>
      <c r="I686" s="23"/>
    </row>
    <row r="687" spans="2:9" x14ac:dyDescent="0.2">
      <c r="B687" s="27">
        <f>BETA!P687</f>
        <v>2.8337822606669962E-3</v>
      </c>
      <c r="C687" s="29">
        <f>BETA!S687</f>
        <v>1.0997754209541502E-2</v>
      </c>
      <c r="D687" s="23"/>
      <c r="E687" s="23"/>
      <c r="F687" s="23"/>
      <c r="G687" s="23"/>
      <c r="H687" s="23"/>
      <c r="I687" s="23"/>
    </row>
    <row r="688" spans="2:9" x14ac:dyDescent="0.2">
      <c r="B688" s="27">
        <f>BETA!P688</f>
        <v>-3.0412249844673391E-4</v>
      </c>
      <c r="C688" s="29">
        <f>BETA!S688</f>
        <v>3.1201273362436777E-3</v>
      </c>
      <c r="D688" s="23"/>
      <c r="E688" s="23"/>
      <c r="F688" s="23"/>
      <c r="G688" s="23"/>
      <c r="H688" s="23"/>
      <c r="I688" s="23"/>
    </row>
    <row r="689" spans="2:9" x14ac:dyDescent="0.2">
      <c r="B689" s="27">
        <f>BETA!P689</f>
        <v>-8.1840673642607237E-3</v>
      </c>
      <c r="C689" s="29">
        <f>BETA!S689</f>
        <v>-3.4868825650823936E-2</v>
      </c>
      <c r="D689" s="23"/>
      <c r="E689" s="23"/>
      <c r="F689" s="23"/>
      <c r="G689" s="23"/>
      <c r="H689" s="23"/>
      <c r="I689" s="23"/>
    </row>
    <row r="690" spans="2:9" x14ac:dyDescent="0.2">
      <c r="B690" s="27">
        <f>BETA!P690</f>
        <v>-8.8055376059626676E-3</v>
      </c>
      <c r="C690" s="29">
        <f>BETA!S690</f>
        <v>-4.115807249350744E-2</v>
      </c>
      <c r="D690" s="23"/>
      <c r="E690" s="23"/>
      <c r="F690" s="23"/>
      <c r="G690" s="23"/>
      <c r="H690" s="23"/>
      <c r="I690" s="23"/>
    </row>
    <row r="691" spans="2:9" x14ac:dyDescent="0.2">
      <c r="B691" s="27">
        <f>BETA!P691</f>
        <v>-8.5157100487826248E-3</v>
      </c>
      <c r="C691" s="29">
        <f>BETA!S691</f>
        <v>-2.0374219195137423E-2</v>
      </c>
      <c r="D691" s="23"/>
      <c r="E691" s="23"/>
      <c r="F691" s="23"/>
      <c r="G691" s="23"/>
      <c r="H691" s="23"/>
      <c r="I691" s="23"/>
    </row>
    <row r="692" spans="2:9" x14ac:dyDescent="0.2">
      <c r="B692" s="27">
        <f>BETA!P692</f>
        <v>1.3598843452667014E-2</v>
      </c>
      <c r="C692" s="29">
        <f>BETA!S692</f>
        <v>4.19876956156746E-2</v>
      </c>
      <c r="D692" s="23"/>
      <c r="E692" s="23"/>
      <c r="F692" s="23"/>
      <c r="G692" s="23"/>
      <c r="H692" s="23"/>
      <c r="I692" s="23"/>
    </row>
    <row r="693" spans="2:9" x14ac:dyDescent="0.2">
      <c r="B693" s="27">
        <f>BETA!P693</f>
        <v>-1.7944029096928622E-2</v>
      </c>
      <c r="C693" s="29">
        <f>BETA!S693</f>
        <v>-1.825776857356488E-2</v>
      </c>
      <c r="D693" s="23"/>
      <c r="E693" s="23"/>
      <c r="F693" s="23"/>
      <c r="G693" s="23"/>
      <c r="H693" s="23"/>
      <c r="I693" s="23"/>
    </row>
    <row r="694" spans="2:9" x14ac:dyDescent="0.2">
      <c r="B694" s="27">
        <f>BETA!P694</f>
        <v>-4.6119742278639304E-3</v>
      </c>
      <c r="C694" s="29">
        <f>BETA!S694</f>
        <v>5.8553308751573926E-2</v>
      </c>
      <c r="D694" s="23"/>
      <c r="E694" s="23"/>
      <c r="F694" s="23"/>
      <c r="G694" s="23"/>
      <c r="H694" s="23"/>
      <c r="I694" s="23"/>
    </row>
    <row r="695" spans="2:9" x14ac:dyDescent="0.2">
      <c r="B695" s="27">
        <f>BETA!P695</f>
        <v>2.6322198369970978E-3</v>
      </c>
      <c r="C695" s="29">
        <f>BETA!S695</f>
        <v>0</v>
      </c>
      <c r="D695" s="23"/>
      <c r="E695" s="23"/>
      <c r="F695" s="23"/>
      <c r="G695" s="23"/>
      <c r="H695" s="23"/>
      <c r="I695" s="23"/>
    </row>
    <row r="696" spans="2:9" x14ac:dyDescent="0.2">
      <c r="B696" s="27">
        <f>BETA!P696</f>
        <v>2.0101183185577343E-2</v>
      </c>
      <c r="C696" s="29">
        <f>BETA!S696</f>
        <v>3.2636929313022735E-2</v>
      </c>
      <c r="D696" s="23"/>
      <c r="E696" s="23"/>
      <c r="F696" s="23"/>
      <c r="G696" s="23"/>
      <c r="H696" s="23"/>
      <c r="I696" s="23"/>
    </row>
    <row r="697" spans="2:9" x14ac:dyDescent="0.2">
      <c r="B697" s="27">
        <f>BETA!P697</f>
        <v>2.8921967771853531E-3</v>
      </c>
      <c r="C697" s="29">
        <f>BETA!S697</f>
        <v>7.616183045308509E-3</v>
      </c>
      <c r="D697" s="23"/>
      <c r="E697" s="23"/>
      <c r="F697" s="23"/>
      <c r="G697" s="23"/>
      <c r="H697" s="23"/>
      <c r="I697" s="23"/>
    </row>
    <row r="698" spans="2:9" x14ac:dyDescent="0.2">
      <c r="B698" s="27">
        <f>BETA!P698</f>
        <v>2.9018327782235672E-3</v>
      </c>
      <c r="C698" s="29">
        <f>BETA!S698</f>
        <v>-1.5186031771901275E-3</v>
      </c>
      <c r="D698" s="23"/>
      <c r="E698" s="23"/>
      <c r="F698" s="23"/>
      <c r="G698" s="23"/>
      <c r="H698" s="23"/>
      <c r="I698" s="23"/>
    </row>
    <row r="699" spans="2:9" x14ac:dyDescent="0.2">
      <c r="B699" s="27">
        <f>BETA!P699</f>
        <v>2.719230718644575E-2</v>
      </c>
      <c r="C699" s="29">
        <f>BETA!S699</f>
        <v>3.4357374824195021E-2</v>
      </c>
      <c r="D699" s="23"/>
      <c r="E699" s="23"/>
      <c r="F699" s="23"/>
      <c r="G699" s="23"/>
      <c r="H699" s="23"/>
      <c r="I699" s="23"/>
    </row>
    <row r="700" spans="2:9" x14ac:dyDescent="0.2">
      <c r="B700" s="27">
        <f>BETA!P700</f>
        <v>1.8551991561549051E-2</v>
      </c>
      <c r="C700" s="29">
        <f>BETA!S700</f>
        <v>8.7719860728370409E-3</v>
      </c>
      <c r="D700" s="23"/>
      <c r="E700" s="23"/>
      <c r="F700" s="23"/>
      <c r="G700" s="23"/>
      <c r="H700" s="23"/>
      <c r="I700" s="23"/>
    </row>
    <row r="701" spans="2:9" x14ac:dyDescent="0.2">
      <c r="B701" s="27">
        <f>BETA!P701</f>
        <v>-7.7630232572526497E-3</v>
      </c>
      <c r="C701" s="29">
        <f>BETA!S701</f>
        <v>7.2516633953202065E-3</v>
      </c>
      <c r="D701" s="23"/>
      <c r="E701" s="23"/>
      <c r="F701" s="23"/>
      <c r="G701" s="23"/>
      <c r="H701" s="23"/>
      <c r="I701" s="23"/>
    </row>
    <row r="702" spans="2:9" x14ac:dyDescent="0.2">
      <c r="B702" s="27">
        <f>BETA!P702</f>
        <v>3.9063746410020707E-3</v>
      </c>
      <c r="C702" s="29">
        <f>BETA!S702</f>
        <v>2.886004889135073E-3</v>
      </c>
      <c r="D702" s="23"/>
      <c r="E702" s="23"/>
      <c r="F702" s="23"/>
      <c r="G702" s="23"/>
      <c r="H702" s="23"/>
      <c r="I702" s="23"/>
    </row>
    <row r="703" spans="2:9" x14ac:dyDescent="0.2">
      <c r="B703" s="27">
        <f>BETA!P703</f>
        <v>1.0254041141391671E-2</v>
      </c>
      <c r="C703" s="29">
        <f>BETA!S703</f>
        <v>1.1461443519006598E-2</v>
      </c>
      <c r="D703" s="23"/>
      <c r="E703" s="23"/>
      <c r="F703" s="23"/>
      <c r="G703" s="23"/>
      <c r="H703" s="23"/>
      <c r="I703" s="23"/>
    </row>
    <row r="704" spans="2:9" x14ac:dyDescent="0.2">
      <c r="B704" s="27">
        <f>BETA!P704</f>
        <v>1.685322830552467E-3</v>
      </c>
      <c r="C704" s="29">
        <f>BETA!S704</f>
        <v>7.0972618707616847E-3</v>
      </c>
      <c r="D704" s="23"/>
      <c r="E704" s="23"/>
      <c r="F704" s="23"/>
      <c r="G704" s="23"/>
      <c r="H704" s="23"/>
      <c r="I704" s="23"/>
    </row>
    <row r="705" spans="2:9" x14ac:dyDescent="0.2">
      <c r="B705" s="27">
        <f>BETA!P705</f>
        <v>8.7608510295848893E-4</v>
      </c>
      <c r="C705" s="29">
        <f>BETA!S705</f>
        <v>2.6519348928223264E-2</v>
      </c>
      <c r="D705" s="23"/>
      <c r="E705" s="23"/>
      <c r="F705" s="23"/>
      <c r="G705" s="23"/>
      <c r="H705" s="23"/>
      <c r="I705" s="23"/>
    </row>
    <row r="706" spans="2:9" x14ac:dyDescent="0.2">
      <c r="B706" s="27">
        <f>BETA!P706</f>
        <v>-7.8587244227807315E-3</v>
      </c>
      <c r="C706" s="29">
        <f>BETA!S706</f>
        <v>-4.1407926660313879E-3</v>
      </c>
      <c r="D706" s="23"/>
      <c r="E706" s="23"/>
      <c r="F706" s="23"/>
      <c r="G706" s="23"/>
      <c r="H706" s="23"/>
      <c r="I706" s="23"/>
    </row>
    <row r="707" spans="2:9" x14ac:dyDescent="0.2">
      <c r="B707" s="27">
        <f>BETA!P707</f>
        <v>3.339237721573584E-3</v>
      </c>
      <c r="C707" s="29">
        <f>BETA!S707</f>
        <v>4.1407926660313871E-3</v>
      </c>
      <c r="D707" s="23"/>
      <c r="E707" s="23"/>
      <c r="F707" s="23"/>
      <c r="G707" s="23"/>
      <c r="H707" s="23"/>
      <c r="I707" s="23"/>
    </row>
    <row r="708" spans="2:9" x14ac:dyDescent="0.2">
      <c r="B708" s="27">
        <f>BETA!P708</f>
        <v>6.4458572940174321E-3</v>
      </c>
      <c r="C708" s="29">
        <f>BETA!S708</f>
        <v>4.1237171838621562E-3</v>
      </c>
      <c r="D708" s="23"/>
      <c r="E708" s="23"/>
      <c r="F708" s="23"/>
      <c r="G708" s="23"/>
      <c r="H708" s="23"/>
      <c r="I708" s="23"/>
    </row>
    <row r="709" spans="2:9" x14ac:dyDescent="0.2">
      <c r="B709" s="27">
        <f>BETA!P709</f>
        <v>-1.879084694659584E-2</v>
      </c>
      <c r="C709" s="29">
        <f>BETA!S709</f>
        <v>-2.3595820596682426E-2</v>
      </c>
      <c r="D709" s="23"/>
      <c r="E709" s="23"/>
      <c r="F709" s="23"/>
      <c r="G709" s="23"/>
      <c r="H709" s="23"/>
      <c r="I709" s="23"/>
    </row>
    <row r="710" spans="2:9" x14ac:dyDescent="0.2">
      <c r="B710" s="27">
        <f>BETA!P710</f>
        <v>-1.1584265071360083E-2</v>
      </c>
      <c r="C710" s="29">
        <f>BETA!S710</f>
        <v>-3.7200283686090692E-2</v>
      </c>
      <c r="D710" s="23"/>
      <c r="E710" s="23"/>
      <c r="F710" s="23"/>
      <c r="G710" s="23"/>
      <c r="H710" s="23"/>
      <c r="I710" s="23"/>
    </row>
    <row r="711" spans="2:9" x14ac:dyDescent="0.2">
      <c r="B711" s="27">
        <f>BETA!P711</f>
        <v>-9.319727806707867E-3</v>
      </c>
      <c r="C711" s="29">
        <f>BETA!S711</f>
        <v>-1.1730339785489605E-2</v>
      </c>
      <c r="D711" s="23"/>
      <c r="E711" s="23"/>
      <c r="F711" s="23"/>
      <c r="G711" s="23"/>
      <c r="H711" s="23"/>
      <c r="I711" s="23"/>
    </row>
    <row r="712" spans="2:9" x14ac:dyDescent="0.2">
      <c r="B712" s="27">
        <f>BETA!P712</f>
        <v>5.6279320698663926E-3</v>
      </c>
      <c r="C712" s="29">
        <f>BETA!S712</f>
        <v>3.1933047103009225E-2</v>
      </c>
      <c r="D712" s="23"/>
      <c r="E712" s="23"/>
      <c r="F712" s="23"/>
      <c r="G712" s="23"/>
      <c r="H712" s="23"/>
      <c r="I712" s="23"/>
    </row>
    <row r="713" spans="2:9" x14ac:dyDescent="0.2">
      <c r="B713" s="27">
        <f>BETA!P713</f>
        <v>4.3566128067357868E-3</v>
      </c>
      <c r="C713" s="29">
        <f>BETA!S713</f>
        <v>1.8401085370891156E-2</v>
      </c>
      <c r="D713" s="23"/>
      <c r="E713" s="23"/>
      <c r="F713" s="23"/>
      <c r="G713" s="23"/>
      <c r="H713" s="23"/>
      <c r="I713" s="23"/>
    </row>
    <row r="714" spans="2:9" x14ac:dyDescent="0.2">
      <c r="B714" s="27">
        <f>BETA!P714</f>
        <v>6.9566821384978584E-4</v>
      </c>
      <c r="C714" s="29">
        <f>BETA!S714</f>
        <v>9.7697915958050302E-3</v>
      </c>
      <c r="D714" s="23"/>
      <c r="E714" s="23"/>
      <c r="F714" s="23"/>
      <c r="G714" s="23"/>
      <c r="H714" s="23"/>
      <c r="I714" s="23"/>
    </row>
    <row r="715" spans="2:9" x14ac:dyDescent="0.2">
      <c r="B715" s="27">
        <f>BETA!P715</f>
        <v>-2.8646091769246224E-2</v>
      </c>
      <c r="C715" s="29">
        <f>BETA!S715</f>
        <v>-2.8170876966696335E-2</v>
      </c>
      <c r="D715" s="23"/>
      <c r="E715" s="23"/>
      <c r="F715" s="23"/>
      <c r="G715" s="23"/>
      <c r="H715" s="23"/>
      <c r="I715" s="23"/>
    </row>
    <row r="716" spans="2:9" x14ac:dyDescent="0.2">
      <c r="B716" s="27">
        <f>BETA!P716</f>
        <v>2.6474255344111186E-2</v>
      </c>
      <c r="C716" s="29">
        <f>BETA!S716</f>
        <v>4.0593396965253631E-2</v>
      </c>
      <c r="D716" s="23"/>
      <c r="E716" s="23"/>
      <c r="F716" s="23"/>
      <c r="G716" s="23"/>
      <c r="H716" s="23"/>
      <c r="I716" s="23"/>
    </row>
    <row r="717" spans="2:9" x14ac:dyDescent="0.2">
      <c r="B717" s="27">
        <f>BETA!P717</f>
        <v>2.0260402960954396E-3</v>
      </c>
      <c r="C717" s="29">
        <f>BETA!S717</f>
        <v>8.1967672041784907E-3</v>
      </c>
      <c r="D717" s="23"/>
      <c r="E717" s="23"/>
      <c r="F717" s="23"/>
      <c r="G717" s="23"/>
      <c r="H717" s="23"/>
      <c r="I717" s="23"/>
    </row>
    <row r="718" spans="2:9" x14ac:dyDescent="0.2">
      <c r="B718" s="27">
        <f>BETA!P718</f>
        <v>-2.5066109639218379E-2</v>
      </c>
      <c r="C718" s="29">
        <f>BETA!S718</f>
        <v>-2.6190332252191112E-2</v>
      </c>
      <c r="D718" s="23"/>
      <c r="E718" s="23"/>
      <c r="F718" s="23"/>
      <c r="G718" s="23"/>
      <c r="H718" s="23"/>
      <c r="I718" s="23"/>
    </row>
    <row r="719" spans="2:9" x14ac:dyDescent="0.2">
      <c r="B719" s="27">
        <f>BETA!P719</f>
        <v>-3.4078567153864687E-3</v>
      </c>
      <c r="C719" s="29">
        <f>BETA!S719</f>
        <v>-3.5540343192975693E-2</v>
      </c>
      <c r="D719" s="23"/>
      <c r="E719" s="23"/>
      <c r="F719" s="23"/>
      <c r="G719" s="23"/>
      <c r="H719" s="23"/>
      <c r="I719" s="23"/>
    </row>
    <row r="720" spans="2:9" x14ac:dyDescent="0.2">
      <c r="B720" s="27">
        <f>BETA!P720</f>
        <v>2.5857925667875209E-3</v>
      </c>
      <c r="C720" s="29">
        <f>BETA!S720</f>
        <v>7.2098365667497503E-3</v>
      </c>
      <c r="D720" s="23"/>
      <c r="E720" s="23"/>
      <c r="F720" s="23"/>
      <c r="G720" s="23"/>
      <c r="H720" s="23"/>
      <c r="I720" s="23"/>
    </row>
    <row r="721" spans="2:9" x14ac:dyDescent="0.2">
      <c r="B721" s="27">
        <f>BETA!P721</f>
        <v>2.1643417589470464E-2</v>
      </c>
      <c r="C721" s="29">
        <f>BETA!S721</f>
        <v>5.4520838878417112E-2</v>
      </c>
      <c r="D721" s="23"/>
      <c r="E721" s="23"/>
      <c r="F721" s="23"/>
      <c r="G721" s="23"/>
      <c r="H721" s="23"/>
      <c r="I721" s="23"/>
    </row>
    <row r="722" spans="2:9" x14ac:dyDescent="0.2">
      <c r="B722" s="27">
        <f>BETA!P722</f>
        <v>5.0982450835858166E-3</v>
      </c>
      <c r="C722" s="29">
        <f>BETA!S722</f>
        <v>2.0202707317519469E-2</v>
      </c>
      <c r="D722" s="23"/>
      <c r="E722" s="23"/>
      <c r="F722" s="23"/>
      <c r="G722" s="23"/>
      <c r="H722" s="23"/>
      <c r="I722" s="23"/>
    </row>
    <row r="723" spans="2:9" x14ac:dyDescent="0.2">
      <c r="B723" s="27">
        <f>BETA!P723</f>
        <v>1.9445863509593945E-3</v>
      </c>
      <c r="C723" s="29">
        <f>BETA!S723</f>
        <v>1.1928570865273812E-2</v>
      </c>
      <c r="D723" s="23"/>
      <c r="E723" s="23"/>
      <c r="F723" s="23"/>
      <c r="G723" s="23"/>
      <c r="H723" s="23"/>
      <c r="I723" s="23"/>
    </row>
    <row r="724" spans="2:9" x14ac:dyDescent="0.2">
      <c r="B724" s="27">
        <f>BETA!P724</f>
        <v>6.6768616735876181E-3</v>
      </c>
      <c r="C724" s="29">
        <f>BETA!S724</f>
        <v>1.8277271191791858E-2</v>
      </c>
      <c r="D724" s="23"/>
      <c r="E724" s="23"/>
      <c r="F724" s="23"/>
      <c r="G724" s="23"/>
      <c r="H724" s="23"/>
      <c r="I724" s="23"/>
    </row>
    <row r="725" spans="2:9" x14ac:dyDescent="0.2">
      <c r="B725" s="27">
        <f>BETA!P725</f>
        <v>1.5680928696127572E-2</v>
      </c>
      <c r="C725" s="29">
        <f>BETA!S725</f>
        <v>1.4129971762986073E-2</v>
      </c>
      <c r="D725" s="23"/>
      <c r="E725" s="23"/>
      <c r="F725" s="23"/>
      <c r="G725" s="23"/>
      <c r="H725" s="23"/>
      <c r="I725" s="23"/>
    </row>
    <row r="726" spans="2:9" x14ac:dyDescent="0.2">
      <c r="B726" s="27">
        <f>BETA!P726</f>
        <v>-5.9620410119166044E-4</v>
      </c>
      <c r="C726" s="29">
        <f>BETA!S726</f>
        <v>-2.0619287202735818E-2</v>
      </c>
      <c r="D726" s="23"/>
      <c r="E726" s="23"/>
      <c r="F726" s="23"/>
      <c r="G726" s="23"/>
      <c r="H726" s="23"/>
      <c r="I726" s="23"/>
    </row>
    <row r="727" spans="2:9" x14ac:dyDescent="0.2">
      <c r="B727" s="27">
        <f>BETA!P727</f>
        <v>2.3205973085635982E-2</v>
      </c>
      <c r="C727" s="29">
        <f>BETA!S727</f>
        <v>1.1650617219975274E-2</v>
      </c>
      <c r="D727" s="23"/>
      <c r="E727" s="23"/>
      <c r="F727" s="23"/>
      <c r="G727" s="23"/>
      <c r="H727" s="23"/>
      <c r="I727" s="23"/>
    </row>
    <row r="728" spans="2:9" x14ac:dyDescent="0.2">
      <c r="B728" s="27">
        <f>BETA!P728</f>
        <v>1.4886417545150548E-3</v>
      </c>
      <c r="C728" s="29">
        <f>BETA!S728</f>
        <v>1.6592595093419631E-2</v>
      </c>
      <c r="D728" s="23"/>
      <c r="E728" s="23"/>
      <c r="F728" s="23"/>
      <c r="G728" s="23"/>
      <c r="H728" s="23"/>
      <c r="I728" s="23"/>
    </row>
    <row r="729" spans="2:9" x14ac:dyDescent="0.2">
      <c r="B729" s="27">
        <f>BETA!P729</f>
        <v>8.0325488383057499E-3</v>
      </c>
      <c r="C729" s="29">
        <f>BETA!S729</f>
        <v>5.0505157860685716E-3</v>
      </c>
      <c r="D729" s="23"/>
      <c r="E729" s="23"/>
      <c r="F729" s="23"/>
      <c r="G729" s="23"/>
      <c r="H729" s="23"/>
      <c r="I729" s="23"/>
    </row>
    <row r="730" spans="2:9" x14ac:dyDescent="0.2">
      <c r="B730" s="27">
        <f>BETA!P730</f>
        <v>-1.2273500903775462E-2</v>
      </c>
      <c r="C730" s="29">
        <f>BETA!S730</f>
        <v>0</v>
      </c>
      <c r="D730" s="23"/>
      <c r="E730" s="23"/>
      <c r="F730" s="23"/>
      <c r="G730" s="23"/>
      <c r="H730" s="23"/>
      <c r="I730" s="23"/>
    </row>
    <row r="731" spans="2:9" x14ac:dyDescent="0.2">
      <c r="B731" s="27">
        <f>BETA!P731</f>
        <v>9.4104534145009466E-3</v>
      </c>
      <c r="C731" s="29">
        <f>BETA!S731</f>
        <v>1.1271252699625752E-2</v>
      </c>
      <c r="D731" s="23"/>
      <c r="E731" s="23"/>
      <c r="F731" s="23"/>
      <c r="G731" s="23"/>
      <c r="H731" s="23"/>
      <c r="I731" s="23"/>
    </row>
    <row r="732" spans="2:9" x14ac:dyDescent="0.2">
      <c r="B732" s="27">
        <f>BETA!P732</f>
        <v>-1.3634472404801316E-2</v>
      </c>
      <c r="C732" s="29">
        <f>BETA!S732</f>
        <v>-2.1397921517555214E-2</v>
      </c>
      <c r="D732" s="23"/>
      <c r="E732" s="23"/>
      <c r="F732" s="23"/>
      <c r="G732" s="23"/>
      <c r="H732" s="23"/>
      <c r="I732" s="23"/>
    </row>
    <row r="733" spans="2:9" x14ac:dyDescent="0.2">
      <c r="B733" s="27">
        <f>BETA!P733</f>
        <v>1.0850450247956873E-2</v>
      </c>
      <c r="C733" s="29">
        <f>BETA!S733</f>
        <v>1.8904154639152654E-2</v>
      </c>
      <c r="D733" s="23"/>
      <c r="E733" s="23"/>
      <c r="F733" s="23"/>
      <c r="G733" s="23"/>
      <c r="H733" s="23"/>
      <c r="I733" s="23"/>
    </row>
    <row r="734" spans="2:9" x14ac:dyDescent="0.2">
      <c r="B734" s="27">
        <f>BETA!P734</f>
        <v>1.2415019380875841E-2</v>
      </c>
      <c r="C734" s="29">
        <f>BETA!S734</f>
        <v>1.9778147791643712E-2</v>
      </c>
      <c r="D734" s="23"/>
      <c r="E734" s="23"/>
      <c r="F734" s="23"/>
      <c r="G734" s="23"/>
      <c r="H734" s="23"/>
      <c r="I734" s="23"/>
    </row>
    <row r="735" spans="2:9" x14ac:dyDescent="0.2">
      <c r="B735" s="27">
        <f>BETA!P735</f>
        <v>-1.5210145096966754E-2</v>
      </c>
      <c r="C735" s="29">
        <f>BETA!S735</f>
        <v>-1.8530486993488408E-2</v>
      </c>
      <c r="D735" s="23"/>
      <c r="E735" s="23"/>
      <c r="F735" s="23"/>
      <c r="G735" s="23"/>
      <c r="H735" s="23"/>
      <c r="I735" s="23"/>
    </row>
    <row r="736" spans="2:9" x14ac:dyDescent="0.2">
      <c r="B736" s="27">
        <f>BETA!P736</f>
        <v>-1.0120733273531456E-2</v>
      </c>
      <c r="C736" s="29">
        <f>BETA!S736</f>
        <v>-1.2476607981553632E-3</v>
      </c>
      <c r="D736" s="23"/>
      <c r="E736" s="23"/>
      <c r="F736" s="23"/>
      <c r="G736" s="23"/>
      <c r="H736" s="23"/>
      <c r="I736" s="23"/>
    </row>
    <row r="737" spans="2:9" x14ac:dyDescent="0.2">
      <c r="B737" s="27">
        <f>BETA!P737</f>
        <v>1.2384047755906454E-2</v>
      </c>
      <c r="C737" s="29">
        <f>BETA!S737</f>
        <v>1.8553407895747834E-2</v>
      </c>
      <c r="D737" s="23"/>
      <c r="E737" s="23"/>
      <c r="F737" s="23"/>
      <c r="G737" s="23"/>
      <c r="H737" s="23"/>
      <c r="I737" s="23"/>
    </row>
    <row r="738" spans="2:9" x14ac:dyDescent="0.2">
      <c r="B738" s="27">
        <f>BETA!P738</f>
        <v>2.0297362774429745E-2</v>
      </c>
      <c r="C738" s="29">
        <f>BETA!S738</f>
        <v>1.3390340059584477E-2</v>
      </c>
      <c r="D738" s="23"/>
      <c r="E738" s="23"/>
      <c r="F738" s="23"/>
      <c r="G738" s="23"/>
      <c r="H738" s="23"/>
      <c r="I738" s="23"/>
    </row>
    <row r="739" spans="2:9" x14ac:dyDescent="0.2">
      <c r="B739" s="27">
        <f>BETA!P739</f>
        <v>4.0617494277745284E-3</v>
      </c>
      <c r="C739" s="29">
        <f>BETA!S739</f>
        <v>6.0277457975172451E-3</v>
      </c>
      <c r="D739" s="23"/>
      <c r="E739" s="23"/>
      <c r="F739" s="23"/>
      <c r="G739" s="23"/>
      <c r="H739" s="23"/>
      <c r="I739" s="23"/>
    </row>
    <row r="740" spans="2:9" x14ac:dyDescent="0.2">
      <c r="B740" s="27">
        <f>BETA!P740</f>
        <v>6.6053821156132125E-3</v>
      </c>
      <c r="C740" s="29">
        <f>BETA!S740</f>
        <v>1.9048194970694411E-2</v>
      </c>
      <c r="D740" s="23"/>
      <c r="E740" s="23"/>
      <c r="F740" s="23"/>
      <c r="G740" s="23"/>
      <c r="H740" s="23"/>
      <c r="I740" s="23"/>
    </row>
    <row r="741" spans="2:9" x14ac:dyDescent="0.2">
      <c r="B741" s="27">
        <f>BETA!P741</f>
        <v>8.1514321388350512E-3</v>
      </c>
      <c r="C741" s="29">
        <f>BETA!S741</f>
        <v>-1.1862535309820057E-2</v>
      </c>
      <c r="D741" s="23"/>
      <c r="E741" s="23"/>
      <c r="F741" s="23"/>
      <c r="G741" s="23"/>
      <c r="H741" s="23"/>
      <c r="I741" s="23"/>
    </row>
    <row r="742" spans="2:9" x14ac:dyDescent="0.2">
      <c r="B742" s="27">
        <f>BETA!P742</f>
        <v>-6.958545789030217E-3</v>
      </c>
      <c r="C742" s="29">
        <f>BETA!S742</f>
        <v>1.304108582926438E-2</v>
      </c>
      <c r="D742" s="23"/>
      <c r="E742" s="23"/>
      <c r="F742" s="23"/>
      <c r="G742" s="23"/>
      <c r="H742" s="23"/>
      <c r="I742" s="23"/>
    </row>
    <row r="743" spans="2:9" x14ac:dyDescent="0.2">
      <c r="B743" s="27">
        <f>BETA!P743</f>
        <v>9.7005818452606477E-3</v>
      </c>
      <c r="C743" s="29">
        <f>BETA!S743</f>
        <v>2.328393895404467E-2</v>
      </c>
      <c r="D743" s="23"/>
      <c r="E743" s="23"/>
      <c r="F743" s="23"/>
      <c r="G743" s="23"/>
      <c r="H743" s="23"/>
      <c r="I743" s="23"/>
    </row>
    <row r="744" spans="2:9" x14ac:dyDescent="0.2">
      <c r="B744" s="27">
        <f>BETA!P744</f>
        <v>9.4516874050653791E-3</v>
      </c>
      <c r="C744" s="29">
        <f>BETA!S744</f>
        <v>-1.151410605041925E-3</v>
      </c>
      <c r="D744" s="23"/>
      <c r="E744" s="23"/>
      <c r="F744" s="23"/>
      <c r="G744" s="23"/>
      <c r="H744" s="23"/>
      <c r="I744" s="23"/>
    </row>
    <row r="745" spans="2:9" x14ac:dyDescent="0.2">
      <c r="B745" s="27">
        <f>BETA!P745</f>
        <v>7.2066930312501458E-3</v>
      </c>
      <c r="C745" s="29">
        <f>BETA!S745</f>
        <v>5.7438411792520927E-3</v>
      </c>
      <c r="D745" s="23"/>
      <c r="E745" s="23"/>
      <c r="F745" s="23"/>
      <c r="G745" s="23"/>
      <c r="H745" s="23"/>
      <c r="I745" s="23"/>
    </row>
    <row r="746" spans="2:9" x14ac:dyDescent="0.2">
      <c r="B746" s="27">
        <f>BETA!P746</f>
        <v>-2.2272460963342317E-2</v>
      </c>
      <c r="C746" s="29">
        <f>BETA!S746</f>
        <v>-4.5702153480855399E-2</v>
      </c>
      <c r="D746" s="23"/>
      <c r="E746" s="23"/>
      <c r="F746" s="23"/>
      <c r="G746" s="23"/>
      <c r="H746" s="23"/>
      <c r="I746" s="23"/>
    </row>
    <row r="747" spans="2:9" x14ac:dyDescent="0.2">
      <c r="B747" s="27">
        <f>BETA!P747</f>
        <v>-1.2018962588523727E-2</v>
      </c>
      <c r="C747" s="29">
        <f>BETA!S747</f>
        <v>-4.914994111161107E-2</v>
      </c>
      <c r="D747" s="23"/>
      <c r="E747" s="23"/>
      <c r="F747" s="23"/>
      <c r="G747" s="23"/>
      <c r="H747" s="23"/>
      <c r="I747" s="23"/>
    </row>
    <row r="748" spans="2:9" x14ac:dyDescent="0.2">
      <c r="B748" s="27">
        <f>BETA!P748</f>
        <v>1.969766739955997E-3</v>
      </c>
      <c r="C748" s="29">
        <f>BETA!S748</f>
        <v>-2.1643110879488284E-2</v>
      </c>
      <c r="D748" s="23"/>
      <c r="E748" s="23"/>
      <c r="F748" s="23"/>
      <c r="G748" s="23"/>
      <c r="H748" s="23"/>
      <c r="I748" s="23"/>
    </row>
    <row r="749" spans="2:9" x14ac:dyDescent="0.2">
      <c r="B749" s="27">
        <f>BETA!P749</f>
        <v>-1.2695960313188774E-2</v>
      </c>
      <c r="C749" s="29">
        <f>BETA!S749</f>
        <v>-2.4756964725275884E-2</v>
      </c>
      <c r="D749" s="23"/>
      <c r="E749" s="23"/>
      <c r="F749" s="23"/>
      <c r="G749" s="23"/>
      <c r="H749" s="23"/>
      <c r="I749" s="23"/>
    </row>
    <row r="750" spans="2:9" x14ac:dyDescent="0.2">
      <c r="B750" s="27">
        <f>BETA!P750</f>
        <v>-6.0614460788189408E-3</v>
      </c>
      <c r="C750" s="29">
        <f>BETA!S750</f>
        <v>1.4407583863272354E-2</v>
      </c>
      <c r="D750" s="23"/>
      <c r="E750" s="23"/>
      <c r="F750" s="23"/>
      <c r="G750" s="23"/>
      <c r="H750" s="23"/>
      <c r="I750" s="23"/>
    </row>
    <row r="751" spans="2:9" x14ac:dyDescent="0.2">
      <c r="B751" s="27">
        <f>BETA!P751</f>
        <v>-4.0239906714818075E-3</v>
      </c>
      <c r="C751" s="29">
        <f>BETA!S751</f>
        <v>3.4508216338738996E-2</v>
      </c>
      <c r="D751" s="23"/>
      <c r="E751" s="23"/>
      <c r="F751" s="23"/>
      <c r="G751" s="23"/>
      <c r="H751" s="23"/>
      <c r="I751" s="23"/>
    </row>
    <row r="752" spans="2:9" x14ac:dyDescent="0.2">
      <c r="B752" s="27">
        <f>BETA!P752</f>
        <v>4.0620150795101593E-3</v>
      </c>
      <c r="C752" s="29">
        <f>BETA!S752</f>
        <v>6.2617612239763169E-3</v>
      </c>
      <c r="D752" s="23"/>
      <c r="E752" s="23"/>
      <c r="F752" s="23"/>
      <c r="G752" s="23"/>
      <c r="H752" s="23"/>
      <c r="I752" s="23"/>
    </row>
    <row r="753" spans="2:9" x14ac:dyDescent="0.2">
      <c r="B753" s="27">
        <f>BETA!P753</f>
        <v>1.5464890899295519E-3</v>
      </c>
      <c r="C753" s="29">
        <f>BETA!S753</f>
        <v>1.732716617250353E-2</v>
      </c>
      <c r="D753" s="23"/>
      <c r="E753" s="23"/>
      <c r="F753" s="23"/>
      <c r="G753" s="23"/>
      <c r="H753" s="23"/>
      <c r="I753" s="23"/>
    </row>
    <row r="754" spans="2:9" x14ac:dyDescent="0.2">
      <c r="B754" s="27">
        <f>BETA!P754</f>
        <v>5.2644567896268533E-3</v>
      </c>
      <c r="C754" s="29">
        <f>BETA!S754</f>
        <v>-3.6877730791847361E-3</v>
      </c>
      <c r="D754" s="23"/>
      <c r="E754" s="23"/>
      <c r="F754" s="23"/>
      <c r="G754" s="23"/>
      <c r="H754" s="23"/>
      <c r="I754" s="23"/>
    </row>
    <row r="755" spans="2:9" x14ac:dyDescent="0.2">
      <c r="B755" s="27">
        <f>BETA!P755</f>
        <v>-1.2088960210204995E-2</v>
      </c>
      <c r="C755" s="29">
        <f>BETA!S755</f>
        <v>3.0323730327797359E-2</v>
      </c>
      <c r="D755" s="23"/>
      <c r="E755" s="23"/>
      <c r="F755" s="23"/>
      <c r="G755" s="23"/>
      <c r="H755" s="23"/>
      <c r="I755" s="23"/>
    </row>
    <row r="756" spans="2:9" x14ac:dyDescent="0.2">
      <c r="B756" s="27">
        <f>BETA!P756</f>
        <v>9.9246692545241263E-3</v>
      </c>
      <c r="C756" s="29">
        <f>BETA!S756</f>
        <v>2.0107123299094476E-2</v>
      </c>
      <c r="D756" s="23"/>
      <c r="E756" s="23"/>
      <c r="F756" s="23"/>
      <c r="G756" s="23"/>
      <c r="H756" s="23"/>
      <c r="I756" s="23"/>
    </row>
    <row r="757" spans="2:9" x14ac:dyDescent="0.2">
      <c r="B757" s="27">
        <f>BETA!P757</f>
        <v>-1.8264803238476832E-2</v>
      </c>
      <c r="C757" s="29">
        <f>BETA!S757</f>
        <v>-1.6529301951210582E-2</v>
      </c>
      <c r="D757" s="23"/>
      <c r="E757" s="23"/>
      <c r="F757" s="23"/>
      <c r="G757" s="23"/>
      <c r="H757" s="23"/>
      <c r="I757" s="23"/>
    </row>
    <row r="758" spans="2:9" x14ac:dyDescent="0.2">
      <c r="B758" s="27">
        <f>BETA!P758</f>
        <v>-1.8470507823566937E-2</v>
      </c>
      <c r="C758" s="29">
        <f>BETA!S758</f>
        <v>-3.1441525834818886E-2</v>
      </c>
      <c r="D758" s="23"/>
      <c r="E758" s="23"/>
      <c r="F758" s="23"/>
      <c r="G758" s="23"/>
      <c r="H758" s="23"/>
      <c r="I758" s="23"/>
    </row>
    <row r="759" spans="2:9" x14ac:dyDescent="0.2">
      <c r="B759" s="27">
        <f>BETA!P759</f>
        <v>1.2634265156289175E-2</v>
      </c>
      <c r="C759" s="29">
        <f>BETA!S759</f>
        <v>2.905773447954255E-2</v>
      </c>
      <c r="D759" s="23"/>
      <c r="E759" s="23"/>
      <c r="F759" s="23"/>
      <c r="G759" s="23"/>
      <c r="H759" s="23"/>
      <c r="I759" s="23"/>
    </row>
    <row r="760" spans="2:9" x14ac:dyDescent="0.2">
      <c r="B760" s="27">
        <f>BETA!P760</f>
        <v>-1.670425729621575E-2</v>
      </c>
      <c r="C760" s="29">
        <f>BETA!S760</f>
        <v>1.1862535309819948E-2</v>
      </c>
      <c r="D760" s="23"/>
      <c r="E760" s="23"/>
      <c r="F760" s="23"/>
      <c r="G760" s="23"/>
      <c r="H760" s="23"/>
      <c r="I760" s="23"/>
    </row>
    <row r="761" spans="2:9" x14ac:dyDescent="0.2">
      <c r="B761" s="27">
        <f>BETA!P761</f>
        <v>-1.5477234075853034E-3</v>
      </c>
      <c r="C761" s="29">
        <f>BETA!S761</f>
        <v>-2.3612761856798199E-3</v>
      </c>
      <c r="D761" s="23"/>
      <c r="E761" s="23"/>
      <c r="F761" s="23"/>
      <c r="G761" s="23"/>
      <c r="H761" s="23"/>
      <c r="I761" s="23"/>
    </row>
    <row r="762" spans="2:9" x14ac:dyDescent="0.2">
      <c r="B762" s="27">
        <f>BETA!P762</f>
        <v>-1.4840836133133993E-2</v>
      </c>
      <c r="C762" s="29">
        <f>BETA!S762</f>
        <v>-5.9276996332751778E-3</v>
      </c>
      <c r="D762" s="23"/>
      <c r="E762" s="23"/>
      <c r="F762" s="23"/>
      <c r="G762" s="23"/>
      <c r="H762" s="23"/>
      <c r="I762" s="23"/>
    </row>
    <row r="763" spans="2:9" x14ac:dyDescent="0.2">
      <c r="B763" s="27">
        <f>BETA!P763</f>
        <v>-2.2638589234392676E-2</v>
      </c>
      <c r="C763" s="29">
        <f>BETA!S763</f>
        <v>-3.5091319811269943E-2</v>
      </c>
      <c r="D763" s="23"/>
      <c r="E763" s="23"/>
      <c r="F763" s="23"/>
      <c r="G763" s="23"/>
      <c r="H763" s="23"/>
      <c r="I763" s="23"/>
    </row>
    <row r="764" spans="2:9" x14ac:dyDescent="0.2">
      <c r="B764" s="27">
        <f>BETA!P764</f>
        <v>-1.0941245629979064E-2</v>
      </c>
      <c r="C764" s="29">
        <f>BETA!S764</f>
        <v>-1.2391732295163497E-2</v>
      </c>
      <c r="D764" s="23"/>
      <c r="E764" s="23"/>
      <c r="F764" s="23"/>
      <c r="G764" s="23"/>
      <c r="H764" s="23"/>
      <c r="I764" s="23"/>
    </row>
    <row r="765" spans="2:9" x14ac:dyDescent="0.2">
      <c r="B765" s="27">
        <f>BETA!P765</f>
        <v>2.7826162900285847E-2</v>
      </c>
      <c r="C765" s="29">
        <f>BETA!S765</f>
        <v>1.6079505374348147E-2</v>
      </c>
      <c r="D765" s="23"/>
      <c r="E765" s="23"/>
      <c r="F765" s="23"/>
      <c r="G765" s="23"/>
      <c r="H765" s="23"/>
      <c r="I765" s="23"/>
    </row>
    <row r="766" spans="2:9" x14ac:dyDescent="0.2">
      <c r="B766" s="27">
        <f>BETA!P766</f>
        <v>1.4051668708209345E-2</v>
      </c>
      <c r="C766" s="29">
        <f>BETA!S766</f>
        <v>2.0644327580345984E-2</v>
      </c>
      <c r="D766" s="23"/>
      <c r="E766" s="23"/>
      <c r="F766" s="23"/>
      <c r="G766" s="23"/>
      <c r="H766" s="23"/>
      <c r="I766" s="23"/>
    </row>
    <row r="767" spans="2:9" x14ac:dyDescent="0.2">
      <c r="B767" s="27">
        <f>BETA!P767</f>
        <v>6.624149516970902E-3</v>
      </c>
      <c r="C767" s="29">
        <f>BETA!S767</f>
        <v>8.3782656459977199E-3</v>
      </c>
      <c r="D767" s="23"/>
      <c r="E767" s="23"/>
      <c r="F767" s="23"/>
      <c r="G767" s="23"/>
      <c r="H767" s="23"/>
      <c r="I767" s="23"/>
    </row>
    <row r="768" spans="2:9" x14ac:dyDescent="0.2">
      <c r="B768" s="27">
        <f>BETA!P768</f>
        <v>1.3935181028321076E-2</v>
      </c>
      <c r="C768" s="29">
        <f>BETA!S768</f>
        <v>3.5693077751204364E-3</v>
      </c>
      <c r="D768" s="23"/>
      <c r="E768" s="23"/>
      <c r="F768" s="23"/>
      <c r="G768" s="23"/>
      <c r="H768" s="23"/>
      <c r="I768" s="23"/>
    </row>
    <row r="769" spans="2:9" x14ac:dyDescent="0.2">
      <c r="B769" s="27">
        <f>BETA!P769</f>
        <v>-6.9356190022190987E-3</v>
      </c>
      <c r="C769" s="29">
        <f>BETA!S769</f>
        <v>-1.1883542693787877E-3</v>
      </c>
      <c r="D769" s="23"/>
      <c r="E769" s="23"/>
      <c r="F769" s="23"/>
      <c r="G769" s="23"/>
      <c r="H769" s="23"/>
      <c r="I769" s="23"/>
    </row>
    <row r="770" spans="2:9" x14ac:dyDescent="0.2">
      <c r="B770" s="27">
        <f>BETA!P770</f>
        <v>-2.4072706888611531E-2</v>
      </c>
      <c r="C770" s="29">
        <f>BETA!S770</f>
        <v>-7.7865135794556464E-2</v>
      </c>
      <c r="D770" s="23"/>
      <c r="E770" s="23"/>
      <c r="F770" s="23"/>
      <c r="G770" s="23"/>
      <c r="H770" s="23"/>
      <c r="I770" s="23"/>
    </row>
    <row r="771" spans="2:9" x14ac:dyDescent="0.2">
      <c r="B771" s="27">
        <f>BETA!P771</f>
        <v>4.8364872411687999E-2</v>
      </c>
      <c r="C771" s="29">
        <f>BETA!S771</f>
        <v>0.10715838438404356</v>
      </c>
      <c r="D771" s="23"/>
      <c r="E771" s="23"/>
      <c r="F771" s="23"/>
      <c r="G771" s="23"/>
      <c r="H771" s="23"/>
      <c r="I771" s="23"/>
    </row>
    <row r="772" spans="2:9" x14ac:dyDescent="0.2">
      <c r="B772" s="27">
        <f>BETA!P772</f>
        <v>1.1982601343606502E-3</v>
      </c>
      <c r="C772" s="29">
        <f>BETA!S772</f>
        <v>0</v>
      </c>
      <c r="D772" s="23"/>
      <c r="E772" s="23"/>
      <c r="F772" s="23"/>
      <c r="G772" s="23"/>
      <c r="H772" s="23"/>
      <c r="I772" s="23"/>
    </row>
    <row r="773" spans="2:9" x14ac:dyDescent="0.2">
      <c r="B773" s="27">
        <f>BETA!P773</f>
        <v>6.6602399693658698E-3</v>
      </c>
      <c r="C773" s="29">
        <f>BETA!S773</f>
        <v>1.376168507268153E-2</v>
      </c>
      <c r="D773" s="23"/>
      <c r="E773" s="23"/>
      <c r="F773" s="23"/>
      <c r="G773" s="23"/>
      <c r="H773" s="23"/>
      <c r="I773" s="23"/>
    </row>
    <row r="774" spans="2:9" x14ac:dyDescent="0.2">
      <c r="B774" s="27">
        <f>BETA!P774</f>
        <v>2.5862972939303666E-3</v>
      </c>
      <c r="C774" s="29">
        <f>BETA!S774</f>
        <v>1.1325149357053503E-2</v>
      </c>
      <c r="D774" s="23"/>
      <c r="E774" s="23"/>
      <c r="F774" s="23"/>
      <c r="G774" s="23"/>
      <c r="H774" s="23"/>
      <c r="I774" s="23"/>
    </row>
    <row r="775" spans="2:9" x14ac:dyDescent="0.2">
      <c r="B775" s="27">
        <f>BETA!P775</f>
        <v>1.0203502324612351E-3</v>
      </c>
      <c r="C775" s="29">
        <f>BETA!S775</f>
        <v>6.7340321813441194E-3</v>
      </c>
      <c r="D775" s="23"/>
      <c r="E775" s="23"/>
      <c r="F775" s="23"/>
      <c r="G775" s="23"/>
      <c r="H775" s="23"/>
      <c r="I775" s="23"/>
    </row>
    <row r="776" spans="2:9" x14ac:dyDescent="0.2">
      <c r="B776" s="27">
        <f>BETA!P776</f>
        <v>1.8063890179770596E-3</v>
      </c>
      <c r="C776" s="29">
        <f>BETA!S776</f>
        <v>1.4436674941622459E-2</v>
      </c>
      <c r="D776" s="23"/>
      <c r="E776" s="23"/>
      <c r="F776" s="23"/>
      <c r="G776" s="23"/>
      <c r="H776" s="23"/>
      <c r="I776" s="23"/>
    </row>
    <row r="777" spans="2:9" x14ac:dyDescent="0.2">
      <c r="B777" s="27">
        <f>BETA!P777</f>
        <v>2.5033866982842883E-3</v>
      </c>
      <c r="C777" s="29">
        <f>BETA!S777</f>
        <v>1.1019284861567347E-3</v>
      </c>
      <c r="D777" s="23"/>
      <c r="E777" s="23"/>
      <c r="F777" s="23"/>
      <c r="G777" s="23"/>
      <c r="H777" s="23"/>
      <c r="I777" s="23"/>
    </row>
    <row r="778" spans="2:9" x14ac:dyDescent="0.2">
      <c r="B778" s="27">
        <f>BETA!P778</f>
        <v>-3.0316454984266342E-2</v>
      </c>
      <c r="C778" s="29">
        <f>BETA!S778</f>
        <v>-3.5878287664901906E-2</v>
      </c>
      <c r="D778" s="23"/>
      <c r="E778" s="23"/>
      <c r="F778" s="23"/>
      <c r="G778" s="23"/>
      <c r="H778" s="23"/>
      <c r="I778" s="23"/>
    </row>
    <row r="779" spans="2:9" x14ac:dyDescent="0.2">
      <c r="B779" s="27">
        <f>BETA!P779</f>
        <v>3.0503393422474781E-2</v>
      </c>
      <c r="C779" s="29">
        <f>BETA!S779</f>
        <v>5.874264787744727E-2</v>
      </c>
      <c r="D779" s="23"/>
      <c r="E779" s="23"/>
      <c r="F779" s="23"/>
      <c r="G779" s="23"/>
      <c r="H779" s="23"/>
      <c r="I779" s="23"/>
    </row>
    <row r="780" spans="2:9" x14ac:dyDescent="0.2">
      <c r="B780" s="27">
        <f>BETA!P780</f>
        <v>1.3206835851436165E-2</v>
      </c>
      <c r="C780" s="29">
        <f>BETA!S780</f>
        <v>1.7076188679904111E-2</v>
      </c>
      <c r="D780" s="23"/>
      <c r="E780" s="23"/>
      <c r="F780" s="23"/>
      <c r="G780" s="23"/>
      <c r="H780" s="23"/>
      <c r="I780" s="23"/>
    </row>
    <row r="781" spans="2:9" x14ac:dyDescent="0.2">
      <c r="B781" s="27">
        <f>BETA!P781</f>
        <v>-7.8380529391427877E-3</v>
      </c>
      <c r="C781" s="29">
        <f>BETA!S781</f>
        <v>-3.1796529173796842E-3</v>
      </c>
      <c r="D781" s="23"/>
      <c r="E781" s="23"/>
      <c r="F781" s="23"/>
      <c r="G781" s="23"/>
      <c r="H781" s="23"/>
      <c r="I781" s="23"/>
    </row>
    <row r="782" spans="2:9" x14ac:dyDescent="0.2">
      <c r="B782" s="27">
        <f>BETA!P782</f>
        <v>-1.1307668009196501E-2</v>
      </c>
      <c r="C782" s="29">
        <f>BETA!S782</f>
        <v>-7.4587452876760576E-3</v>
      </c>
      <c r="D782" s="23"/>
      <c r="E782" s="23"/>
      <c r="F782" s="23"/>
      <c r="G782" s="23"/>
      <c r="H782" s="23"/>
      <c r="I782" s="23"/>
    </row>
    <row r="783" spans="2:9" x14ac:dyDescent="0.2">
      <c r="B783" s="27">
        <f>BETA!P783</f>
        <v>-3.2468255740291559E-3</v>
      </c>
      <c r="C783" s="29">
        <f>BETA!S783</f>
        <v>7.458745287676133E-3</v>
      </c>
      <c r="D783" s="23"/>
      <c r="E783" s="23"/>
      <c r="F783" s="23"/>
      <c r="G783" s="23"/>
      <c r="H783" s="23"/>
      <c r="I783" s="23"/>
    </row>
    <row r="784" spans="2:9" x14ac:dyDescent="0.2">
      <c r="B784" s="27">
        <f>BETA!P784</f>
        <v>1.7608868659066912E-2</v>
      </c>
      <c r="C784" s="29">
        <f>BETA!S784</f>
        <v>1.6842503394497482E-2</v>
      </c>
      <c r="D784" s="23"/>
      <c r="E784" s="23"/>
      <c r="F784" s="23"/>
      <c r="G784" s="23"/>
      <c r="H784" s="23"/>
      <c r="I784" s="23"/>
    </row>
    <row r="785" spans="2:9" x14ac:dyDescent="0.2">
      <c r="B785" s="27">
        <f>BETA!P785</f>
        <v>2.4388419964783124E-3</v>
      </c>
      <c r="C785" s="29">
        <f>BETA!S785</f>
        <v>1.0384309305716389E-2</v>
      </c>
      <c r="D785" s="23"/>
      <c r="E785" s="23"/>
      <c r="F785" s="23"/>
      <c r="G785" s="23"/>
      <c r="H785" s="23"/>
      <c r="I785" s="23"/>
    </row>
    <row r="786" spans="2:9" x14ac:dyDescent="0.2">
      <c r="B786" s="27">
        <f>BETA!P786</f>
        <v>1.3018075820528172E-2</v>
      </c>
      <c r="C786" s="29">
        <f>BETA!S786</f>
        <v>1.8424267326058286E-2</v>
      </c>
      <c r="D786" s="23"/>
      <c r="E786" s="23"/>
      <c r="F786" s="23"/>
      <c r="G786" s="23"/>
      <c r="H786" s="23"/>
      <c r="I786" s="23"/>
    </row>
    <row r="787" spans="2:9" x14ac:dyDescent="0.2">
      <c r="B787" s="27">
        <f>BETA!P787</f>
        <v>-1.1750763689279737E-2</v>
      </c>
      <c r="C787" s="29">
        <f>BETA!S787</f>
        <v>-3.8247555992707384E-2</v>
      </c>
      <c r="D787" s="23"/>
      <c r="E787" s="23"/>
      <c r="F787" s="23"/>
      <c r="G787" s="23"/>
      <c r="H787" s="23"/>
      <c r="I787" s="23"/>
    </row>
    <row r="788" spans="2:9" x14ac:dyDescent="0.2">
      <c r="B788" s="27">
        <f>BETA!P788</f>
        <v>-1.4518113728778389E-2</v>
      </c>
      <c r="C788" s="29">
        <f>BETA!S788</f>
        <v>-1.4862269321240908E-2</v>
      </c>
      <c r="D788" s="23"/>
      <c r="E788" s="23"/>
      <c r="F788" s="23"/>
      <c r="G788" s="23"/>
      <c r="H788" s="23"/>
      <c r="I788" s="23"/>
    </row>
    <row r="789" spans="2:9" x14ac:dyDescent="0.2">
      <c r="B789" s="27">
        <f>BETA!P789</f>
        <v>-1.4129371695645383E-2</v>
      </c>
      <c r="C789" s="29">
        <f>BETA!S789</f>
        <v>-3.2137146030957833E-3</v>
      </c>
      <c r="D789" s="23"/>
      <c r="E789" s="23"/>
      <c r="F789" s="23"/>
      <c r="G789" s="23"/>
      <c r="H789" s="23"/>
      <c r="I789" s="23"/>
    </row>
    <row r="790" spans="2:9" x14ac:dyDescent="0.2">
      <c r="B790" s="27">
        <f>BETA!P790</f>
        <v>1.3401800809969549E-3</v>
      </c>
      <c r="C790" s="29">
        <f>BETA!S790</f>
        <v>-1.4046692329904138E-2</v>
      </c>
      <c r="D790" s="23"/>
      <c r="E790" s="23"/>
      <c r="F790" s="23"/>
      <c r="G790" s="23"/>
      <c r="H790" s="23"/>
      <c r="I790" s="23"/>
    </row>
    <row r="791" spans="2:9" x14ac:dyDescent="0.2">
      <c r="B791" s="27">
        <f>BETA!P791</f>
        <v>1.0096225869439857E-2</v>
      </c>
      <c r="C791" s="29">
        <f>BETA!S791</f>
        <v>-1.6456761963510508E-2</v>
      </c>
      <c r="D791" s="23"/>
      <c r="E791" s="23"/>
      <c r="F791" s="23"/>
      <c r="G791" s="23"/>
      <c r="H791" s="23"/>
      <c r="I791" s="23"/>
    </row>
    <row r="792" spans="2:9" x14ac:dyDescent="0.2">
      <c r="B792" s="27">
        <f>BETA!P792</f>
        <v>-6.357040579389686E-3</v>
      </c>
      <c r="C792" s="29">
        <f>BETA!S792</f>
        <v>-1.4484932921367351E-2</v>
      </c>
      <c r="D792" s="23"/>
      <c r="E792" s="23"/>
      <c r="F792" s="23"/>
      <c r="G792" s="23"/>
      <c r="H792" s="23"/>
      <c r="I792" s="23"/>
    </row>
    <row r="793" spans="2:9" x14ac:dyDescent="0.2">
      <c r="B793" s="27">
        <f>BETA!P793</f>
        <v>2.6530130196091271E-2</v>
      </c>
      <c r="C793" s="29">
        <f>BETA!S793</f>
        <v>4.7132010758033423E-2</v>
      </c>
      <c r="D793" s="23"/>
      <c r="E793" s="23"/>
      <c r="F793" s="23"/>
      <c r="G793" s="23"/>
      <c r="H793" s="23"/>
      <c r="I793" s="23"/>
    </row>
    <row r="794" spans="2:9" x14ac:dyDescent="0.2">
      <c r="B794" s="27">
        <f>BETA!P794</f>
        <v>7.2140989213328507E-3</v>
      </c>
      <c r="C794" s="29">
        <f>BETA!S794</f>
        <v>2.2234902251887574E-2</v>
      </c>
      <c r="D794" s="23"/>
      <c r="E794" s="23"/>
      <c r="F794" s="23"/>
      <c r="G794" s="23"/>
      <c r="H794" s="23"/>
      <c r="I794" s="23"/>
    </row>
    <row r="795" spans="2:9" x14ac:dyDescent="0.2">
      <c r="B795" s="27">
        <f>BETA!P795</f>
        <v>1.06086935598251E-2</v>
      </c>
      <c r="C795" s="29">
        <f>BETA!S795</f>
        <v>2.4820302049780248E-2</v>
      </c>
      <c r="D795" s="23"/>
      <c r="E795" s="23"/>
      <c r="F795" s="23"/>
      <c r="G795" s="23"/>
      <c r="H795" s="23"/>
      <c r="I795" s="23"/>
    </row>
    <row r="796" spans="2:9" x14ac:dyDescent="0.2">
      <c r="B796" s="27">
        <f>BETA!P796</f>
        <v>1.0856871615842548E-2</v>
      </c>
      <c r="C796" s="29">
        <f>BETA!S796</f>
        <v>-2.4820302049780144E-2</v>
      </c>
      <c r="D796" s="23"/>
      <c r="E796" s="23"/>
      <c r="F796" s="23"/>
      <c r="G796" s="23"/>
      <c r="H796" s="23"/>
      <c r="I796" s="23"/>
    </row>
    <row r="797" spans="2:9" x14ac:dyDescent="0.2">
      <c r="B797" s="27">
        <f>BETA!P797</f>
        <v>9.0781040930373869E-3</v>
      </c>
      <c r="C797" s="29">
        <f>BETA!S797</f>
        <v>2.5841231183887328E-2</v>
      </c>
      <c r="D797" s="23"/>
      <c r="E797" s="23"/>
      <c r="F797" s="23"/>
      <c r="G797" s="23"/>
      <c r="H797" s="23"/>
      <c r="I797" s="23"/>
    </row>
    <row r="798" spans="2:9" x14ac:dyDescent="0.2">
      <c r="B798" s="27">
        <f>BETA!P798</f>
        <v>-1.4017571918358996E-3</v>
      </c>
      <c r="C798" s="29">
        <f>BETA!S798</f>
        <v>4.0733253876358688E-3</v>
      </c>
      <c r="D798" s="23"/>
      <c r="E798" s="23"/>
      <c r="F798" s="23"/>
      <c r="G798" s="23"/>
      <c r="H798" s="23"/>
      <c r="I798" s="23"/>
    </row>
    <row r="799" spans="2:9" x14ac:dyDescent="0.2">
      <c r="B799" s="27">
        <f>BETA!P799</f>
        <v>2.0039469819752522E-4</v>
      </c>
      <c r="C799" s="29">
        <f>BETA!S799</f>
        <v>1.2121360532344602E-2</v>
      </c>
      <c r="D799" s="23"/>
      <c r="E799" s="23"/>
      <c r="F799" s="23"/>
      <c r="G799" s="23"/>
      <c r="H799" s="23"/>
      <c r="I799" s="23"/>
    </row>
    <row r="800" spans="2:9" x14ac:dyDescent="0.2">
      <c r="B800" s="27">
        <f>BETA!P800</f>
        <v>-1.3933043580696149E-3</v>
      </c>
      <c r="C800" s="29">
        <f>BETA!S800</f>
        <v>-6.0423144559625863E-3</v>
      </c>
      <c r="D800" s="23"/>
      <c r="E800" s="23"/>
      <c r="F800" s="23"/>
      <c r="G800" s="23"/>
      <c r="H800" s="23"/>
      <c r="I800" s="23"/>
    </row>
    <row r="801" spans="2:9" x14ac:dyDescent="0.2">
      <c r="B801" s="27">
        <f>BETA!P801</f>
        <v>-8.7569491488189467E-3</v>
      </c>
      <c r="C801" s="29">
        <f>BETA!S801</f>
        <v>-4.0485885260002205E-3</v>
      </c>
      <c r="D801" s="23"/>
      <c r="E801" s="23"/>
      <c r="F801" s="23"/>
      <c r="G801" s="23"/>
      <c r="H801" s="23"/>
      <c r="I801" s="23"/>
    </row>
    <row r="802" spans="2:9" x14ac:dyDescent="0.2">
      <c r="B802" s="27">
        <f>BETA!P802</f>
        <v>-3.6568157834065839E-3</v>
      </c>
      <c r="C802" s="29">
        <f>BETA!S802</f>
        <v>1.009090298196272E-2</v>
      </c>
      <c r="D802" s="23"/>
      <c r="E802" s="23"/>
      <c r="F802" s="23"/>
      <c r="G802" s="23"/>
      <c r="H802" s="23"/>
      <c r="I802" s="23"/>
    </row>
    <row r="803" spans="2:9" x14ac:dyDescent="0.2">
      <c r="B803" s="27">
        <f>BETA!P803</f>
        <v>-1.0837104276188919E-2</v>
      </c>
      <c r="C803" s="29">
        <f>BETA!S803</f>
        <v>-1.2121360532344737E-2</v>
      </c>
      <c r="D803" s="23"/>
      <c r="E803" s="23"/>
      <c r="F803" s="23"/>
      <c r="G803" s="23"/>
      <c r="H803" s="23"/>
      <c r="I803" s="23"/>
    </row>
    <row r="804" spans="2:9" x14ac:dyDescent="0.2">
      <c r="B804" s="27">
        <f>BETA!P804</f>
        <v>-2.3932009757632803E-3</v>
      </c>
      <c r="C804" s="29">
        <f>BETA!S804</f>
        <v>1.2121360532344602E-2</v>
      </c>
      <c r="D804" s="23"/>
      <c r="E804" s="23"/>
      <c r="F804" s="23"/>
      <c r="G804" s="23"/>
      <c r="H804" s="23"/>
      <c r="I804" s="23"/>
    </row>
    <row r="805" spans="2:9" x14ac:dyDescent="0.2">
      <c r="B805" s="27">
        <f>BETA!P805</f>
        <v>1.0370383810835956E-2</v>
      </c>
      <c r="C805" s="29">
        <f>BETA!S805</f>
        <v>0</v>
      </c>
      <c r="D805" s="23"/>
      <c r="E805" s="23"/>
      <c r="F805" s="23"/>
      <c r="G805" s="23"/>
      <c r="H805" s="23"/>
      <c r="I805" s="23"/>
    </row>
    <row r="806" spans="2:9" x14ac:dyDescent="0.2">
      <c r="B806" s="27">
        <f>BETA!P806</f>
        <v>-6.11632175711249E-3</v>
      </c>
      <c r="C806" s="29">
        <f>BETA!S806</f>
        <v>-1.0090902981962831E-2</v>
      </c>
      <c r="D806" s="23"/>
      <c r="E806" s="23"/>
      <c r="F806" s="23"/>
      <c r="G806" s="23"/>
      <c r="H806" s="23"/>
      <c r="I806" s="23"/>
    </row>
    <row r="807" spans="2:9" x14ac:dyDescent="0.2">
      <c r="B807" s="27">
        <f>BETA!P807</f>
        <v>-1.1302452366084157E-2</v>
      </c>
      <c r="C807" s="29">
        <f>BETA!S807</f>
        <v>7.0743094425371961E-3</v>
      </c>
      <c r="D807" s="23"/>
      <c r="E807" s="23"/>
      <c r="F807" s="23"/>
      <c r="G807" s="23"/>
      <c r="H807" s="23"/>
      <c r="I807" s="23"/>
    </row>
    <row r="808" spans="2:9" x14ac:dyDescent="0.2">
      <c r="B808" s="27">
        <f>BETA!P808</f>
        <v>-1.5828386070902707E-2</v>
      </c>
      <c r="C808" s="29">
        <f>BETA!S808</f>
        <v>-2.6532168591878232E-2</v>
      </c>
      <c r="D808" s="23"/>
      <c r="E808" s="23"/>
      <c r="F808" s="23"/>
      <c r="G808" s="23"/>
      <c r="H808" s="23"/>
      <c r="I808" s="23"/>
    </row>
    <row r="809" spans="2:9" x14ac:dyDescent="0.2">
      <c r="B809" s="27">
        <f>BETA!P809</f>
        <v>-7.9191687413814014E-3</v>
      </c>
      <c r="C809" s="29">
        <f>BETA!S809</f>
        <v>-1.7736510858707831E-2</v>
      </c>
      <c r="D809" s="23"/>
      <c r="E809" s="23"/>
      <c r="F809" s="23"/>
      <c r="G809" s="23"/>
      <c r="H809" s="23"/>
      <c r="I809" s="23"/>
    </row>
    <row r="810" spans="2:9" x14ac:dyDescent="0.2">
      <c r="B810" s="27">
        <f>BETA!P810</f>
        <v>2.105521586736499E-4</v>
      </c>
      <c r="C810" s="29">
        <f>BETA!S810</f>
        <v>-2.1074823395646983E-3</v>
      </c>
      <c r="D810" s="23"/>
      <c r="E810" s="23"/>
      <c r="F810" s="23"/>
      <c r="G810" s="23"/>
      <c r="H810" s="23"/>
      <c r="I810" s="23"/>
    </row>
    <row r="811" spans="2:9" x14ac:dyDescent="0.2">
      <c r="B811" s="27">
        <f>BETA!P811</f>
        <v>1.5728072037113441E-3</v>
      </c>
      <c r="C811" s="29">
        <f>BETA!S811</f>
        <v>0</v>
      </c>
      <c r="D811" s="23"/>
      <c r="E811" s="23"/>
      <c r="F811" s="23"/>
      <c r="G811" s="23"/>
      <c r="H811" s="23"/>
      <c r="I811" s="23"/>
    </row>
    <row r="812" spans="2:9" x14ac:dyDescent="0.2">
      <c r="B812" s="27">
        <f>BETA!P812</f>
        <v>-8.2770059032199837E-3</v>
      </c>
      <c r="C812" s="29">
        <f>BETA!S812</f>
        <v>-2.1322769468821192E-2</v>
      </c>
      <c r="D812" s="23"/>
      <c r="E812" s="23"/>
      <c r="F812" s="23"/>
      <c r="G812" s="23"/>
      <c r="H812" s="23"/>
      <c r="I812" s="23"/>
    </row>
    <row r="813" spans="2:9" x14ac:dyDescent="0.2">
      <c r="B813" s="27">
        <f>BETA!P813</f>
        <v>-5.1670840456977717E-3</v>
      </c>
      <c r="C813" s="29">
        <f>BETA!S813</f>
        <v>1.0718216220024107E-2</v>
      </c>
      <c r="D813" s="23"/>
      <c r="E813" s="23"/>
      <c r="F813" s="23"/>
      <c r="G813" s="23"/>
      <c r="H813" s="23"/>
      <c r="I813" s="23"/>
    </row>
    <row r="814" spans="2:9" x14ac:dyDescent="0.2">
      <c r="B814" s="27">
        <f>BETA!P814</f>
        <v>3.337484471321994E-3</v>
      </c>
      <c r="C814" s="29">
        <f>BETA!S814</f>
        <v>1.6913722442061838E-2</v>
      </c>
      <c r="D814" s="23"/>
      <c r="E814" s="23"/>
      <c r="F814" s="23"/>
      <c r="G814" s="23"/>
      <c r="H814" s="23"/>
      <c r="I814" s="23"/>
    </row>
    <row r="815" spans="2:9" x14ac:dyDescent="0.2">
      <c r="B815" s="27">
        <f>BETA!P815</f>
        <v>-6.7349752820241313E-3</v>
      </c>
      <c r="C815" s="29">
        <f>BETA!S815</f>
        <v>7.3107375220059275E-3</v>
      </c>
      <c r="D815" s="23"/>
      <c r="E815" s="23"/>
      <c r="F815" s="23"/>
      <c r="G815" s="23"/>
      <c r="H815" s="23"/>
      <c r="I815" s="23"/>
    </row>
    <row r="816" spans="2:9" x14ac:dyDescent="0.2">
      <c r="B816" s="27">
        <f>BETA!P816</f>
        <v>-1.0800145985810659E-2</v>
      </c>
      <c r="C816" s="29">
        <f>BETA!S816</f>
        <v>-4.9050343694771167E-2</v>
      </c>
      <c r="D816" s="23"/>
      <c r="E816" s="23"/>
      <c r="F816" s="23"/>
      <c r="G816" s="23"/>
      <c r="H816" s="23"/>
      <c r="I816" s="23"/>
    </row>
    <row r="817" spans="2:9" x14ac:dyDescent="0.2">
      <c r="B817" s="27">
        <f>BETA!P817</f>
        <v>-8.8638975113393744E-3</v>
      </c>
      <c r="C817" s="29">
        <f>BETA!S817</f>
        <v>-3.2840752011898846E-3</v>
      </c>
      <c r="D817" s="23"/>
      <c r="E817" s="23"/>
      <c r="F817" s="23"/>
      <c r="G817" s="23"/>
      <c r="H817" s="23"/>
      <c r="I817" s="23"/>
    </row>
    <row r="818" spans="2:9" x14ac:dyDescent="0.2">
      <c r="B818" s="27">
        <f>BETA!P818</f>
        <v>2.1088975480019811E-2</v>
      </c>
      <c r="C818" s="29">
        <f>BETA!S818</f>
        <v>5.2334418895961077E-2</v>
      </c>
      <c r="D818" s="23"/>
      <c r="E818" s="23"/>
      <c r="F818" s="23"/>
      <c r="G818" s="23"/>
      <c r="H818" s="23"/>
      <c r="I818" s="23"/>
    </row>
    <row r="819" spans="2:9" x14ac:dyDescent="0.2">
      <c r="B819" s="27">
        <f>BETA!P819</f>
        <v>1.5479861965322014E-2</v>
      </c>
      <c r="C819" s="29">
        <f>BETA!S819</f>
        <v>3.3762797686281605E-2</v>
      </c>
      <c r="D819" s="23"/>
      <c r="E819" s="23"/>
      <c r="F819" s="23"/>
      <c r="G819" s="23"/>
      <c r="H819" s="23"/>
      <c r="I819" s="23"/>
    </row>
    <row r="820" spans="2:9" x14ac:dyDescent="0.2">
      <c r="B820" s="27">
        <f>BETA!P820</f>
        <v>-1.9554126983706253E-3</v>
      </c>
      <c r="C820" s="29">
        <f>BETA!S820</f>
        <v>1.0010093595100425E-2</v>
      </c>
      <c r="D820" s="23"/>
      <c r="E820" s="23"/>
      <c r="F820" s="23"/>
      <c r="G820" s="23"/>
      <c r="H820" s="23"/>
      <c r="I820" s="23"/>
    </row>
    <row r="821" spans="2:9" x14ac:dyDescent="0.2">
      <c r="B821" s="27">
        <f>BETA!P821</f>
        <v>5.6781078195505281E-3</v>
      </c>
      <c r="C821" s="29">
        <f>BETA!S821</f>
        <v>1.1881327886752686E-2</v>
      </c>
      <c r="D821" s="23"/>
      <c r="E821" s="23"/>
      <c r="F821" s="23"/>
      <c r="G821" s="23"/>
      <c r="H821" s="23"/>
      <c r="I821" s="23"/>
    </row>
    <row r="822" spans="2:9" x14ac:dyDescent="0.2">
      <c r="B822" s="27">
        <f>BETA!P822</f>
        <v>2.8578932035450517E-3</v>
      </c>
      <c r="C822" s="29">
        <f>BETA!S822</f>
        <v>5.8881426252225316E-3</v>
      </c>
      <c r="D822" s="23"/>
      <c r="E822" s="23"/>
      <c r="F822" s="23"/>
      <c r="G822" s="23"/>
      <c r="H822" s="23"/>
      <c r="I822" s="23"/>
    </row>
    <row r="823" spans="2:9" x14ac:dyDescent="0.2">
      <c r="B823" s="27">
        <f>BETA!P823</f>
        <v>8.5974666948084224E-3</v>
      </c>
      <c r="C823" s="29">
        <f>BETA!S823</f>
        <v>1.9380451549662593E-2</v>
      </c>
      <c r="D823" s="23"/>
      <c r="E823" s="23"/>
      <c r="F823" s="23"/>
      <c r="G823" s="23"/>
      <c r="H823" s="23"/>
      <c r="I823" s="23"/>
    </row>
    <row r="824" spans="2:9" x14ac:dyDescent="0.2">
      <c r="B824" s="27">
        <f>BETA!P824</f>
        <v>3.4797753293885577E-4</v>
      </c>
      <c r="C824" s="29">
        <f>BETA!S824</f>
        <v>-5.119227918467667E-2</v>
      </c>
      <c r="D824" s="23"/>
      <c r="E824" s="23"/>
      <c r="F824" s="23"/>
      <c r="G824" s="23"/>
      <c r="H824" s="23"/>
      <c r="I824" s="23"/>
    </row>
    <row r="825" spans="2:9" x14ac:dyDescent="0.2">
      <c r="B825" s="27">
        <f>BETA!P825</f>
        <v>-2.68098706764619E-3</v>
      </c>
      <c r="C825" s="29">
        <f>BETA!S825</f>
        <v>-1.8349138668196541E-2</v>
      </c>
      <c r="D825" s="23"/>
      <c r="E825" s="23"/>
      <c r="F825" s="23"/>
      <c r="G825" s="23"/>
      <c r="H825" s="23"/>
      <c r="I825" s="23"/>
    </row>
    <row r="826" spans="2:9" x14ac:dyDescent="0.2">
      <c r="B826" s="27">
        <f>BETA!P826</f>
        <v>-1.7475520477583384E-2</v>
      </c>
      <c r="C826" s="29">
        <f>BETA!S826</f>
        <v>-1.6597891409037828E-2</v>
      </c>
      <c r="D826" s="23"/>
      <c r="E826" s="23"/>
      <c r="F826" s="23"/>
      <c r="G826" s="23"/>
      <c r="H826" s="23"/>
      <c r="I826" s="23"/>
    </row>
    <row r="827" spans="2:9" x14ac:dyDescent="0.2">
      <c r="B827" s="27">
        <f>BETA!P827</f>
        <v>-1.5501339895738903E-2</v>
      </c>
      <c r="C827" s="29">
        <f>BETA!S827</f>
        <v>-2.5425098365810056E-2</v>
      </c>
      <c r="D827" s="23"/>
      <c r="E827" s="23"/>
      <c r="F827" s="23"/>
      <c r="G827" s="23"/>
      <c r="H827" s="23"/>
      <c r="I827" s="23"/>
    </row>
    <row r="828" spans="2:9" x14ac:dyDescent="0.2">
      <c r="B828" s="27">
        <f>BETA!P828</f>
        <v>1.6590561196400629E-2</v>
      </c>
      <c r="C828" s="29">
        <f>BETA!S828</f>
        <v>1.3852112808151464E-2</v>
      </c>
      <c r="D828" s="23"/>
      <c r="E828" s="23"/>
      <c r="F828" s="23"/>
      <c r="G828" s="23"/>
      <c r="H828" s="23"/>
      <c r="I828" s="23"/>
    </row>
    <row r="829" spans="2:9" x14ac:dyDescent="0.2">
      <c r="B829" s="27">
        <f>BETA!P829</f>
        <v>1.3169005997612193E-2</v>
      </c>
      <c r="C829" s="29">
        <f>BETA!S829</f>
        <v>-6.3694482854798227E-3</v>
      </c>
      <c r="D829" s="23"/>
      <c r="E829" s="23"/>
      <c r="F829" s="23"/>
      <c r="G829" s="23"/>
      <c r="H829" s="23"/>
      <c r="I829" s="23"/>
    </row>
    <row r="830" spans="2:9" x14ac:dyDescent="0.2">
      <c r="B830" s="27">
        <f>BETA!P830</f>
        <v>-1.3371291898307274E-2</v>
      </c>
      <c r="C830" s="29">
        <f>BETA!S830</f>
        <v>-1.3941244562083632E-2</v>
      </c>
      <c r="D830" s="23"/>
      <c r="E830" s="23"/>
      <c r="F830" s="23"/>
      <c r="G830" s="23"/>
      <c r="H830" s="23"/>
      <c r="I830" s="23"/>
    </row>
    <row r="831" spans="2:9" x14ac:dyDescent="0.2">
      <c r="B831" s="27">
        <f>BETA!P831</f>
        <v>-1.0804843012449567E-2</v>
      </c>
      <c r="C831" s="29">
        <f>BETA!S831</f>
        <v>-3.7408102066169888E-2</v>
      </c>
      <c r="D831" s="23"/>
      <c r="E831" s="23"/>
      <c r="F831" s="23"/>
      <c r="G831" s="23"/>
      <c r="H831" s="23"/>
      <c r="I831" s="23"/>
    </row>
    <row r="832" spans="2:9" x14ac:dyDescent="0.2">
      <c r="B832" s="27">
        <f>BETA!P832</f>
        <v>3.4237379546848512E-3</v>
      </c>
      <c r="C832" s="29">
        <f>BETA!S832</f>
        <v>1.2256420836976022E-2</v>
      </c>
      <c r="D832" s="23"/>
      <c r="E832" s="23"/>
      <c r="F832" s="23"/>
      <c r="G832" s="23"/>
      <c r="H832" s="23"/>
      <c r="I832" s="23"/>
    </row>
    <row r="833" spans="2:9" x14ac:dyDescent="0.2">
      <c r="B833" s="27">
        <f>BETA!P833</f>
        <v>-2.6831011168204498E-3</v>
      </c>
      <c r="C833" s="29">
        <f>BETA!S833</f>
        <v>2.6231012148869904E-2</v>
      </c>
      <c r="D833" s="23"/>
      <c r="E833" s="23"/>
      <c r="F833" s="23"/>
      <c r="G833" s="23"/>
      <c r="H833" s="23"/>
      <c r="I833" s="23"/>
    </row>
    <row r="834" spans="2:9" x14ac:dyDescent="0.2">
      <c r="B834" s="27">
        <f>BETA!P834</f>
        <v>2.9129020279701066E-2</v>
      </c>
      <c r="C834" s="29">
        <f>BETA!S834</f>
        <v>4.6372902725469713E-2</v>
      </c>
      <c r="D834" s="23"/>
      <c r="E834" s="23"/>
      <c r="F834" s="23"/>
      <c r="G834" s="23"/>
      <c r="H834" s="23"/>
      <c r="I834" s="23"/>
    </row>
    <row r="835" spans="2:9" x14ac:dyDescent="0.2">
      <c r="B835" s="27">
        <f>BETA!P835</f>
        <v>-7.7534142318211232E-3</v>
      </c>
      <c r="C835" s="29">
        <f>BETA!S835</f>
        <v>4.1110027065222876E-3</v>
      </c>
      <c r="D835" s="23"/>
      <c r="E835" s="23"/>
      <c r="F835" s="23"/>
      <c r="G835" s="23"/>
      <c r="H835" s="23"/>
      <c r="I835" s="23"/>
    </row>
    <row r="836" spans="2:9" x14ac:dyDescent="0.2">
      <c r="B836" s="27">
        <f>BETA!P836</f>
        <v>5.5269422465737284E-3</v>
      </c>
      <c r="C836" s="29">
        <f>BETA!S836</f>
        <v>0</v>
      </c>
      <c r="D836" s="23"/>
      <c r="E836" s="23"/>
      <c r="F836" s="23"/>
      <c r="G836" s="23"/>
      <c r="H836" s="23"/>
      <c r="I836" s="23"/>
    </row>
    <row r="837" spans="2:9" x14ac:dyDescent="0.2">
      <c r="B837" s="27">
        <f>BETA!P837</f>
        <v>-3.3883687720922323E-3</v>
      </c>
      <c r="C837" s="29">
        <f>BETA!S837</f>
        <v>-3.2311304852346415E-2</v>
      </c>
      <c r="D837" s="23"/>
      <c r="E837" s="23"/>
      <c r="F837" s="23"/>
      <c r="G837" s="23"/>
      <c r="H837" s="23"/>
      <c r="I837" s="23"/>
    </row>
    <row r="838" spans="2:9" x14ac:dyDescent="0.2">
      <c r="B838" s="27">
        <f>BETA!P838</f>
        <v>1.9816078990810046E-2</v>
      </c>
      <c r="C838" s="29">
        <f>BETA!S838</f>
        <v>2.922963831493831E-2</v>
      </c>
      <c r="D838" s="23"/>
      <c r="E838" s="23"/>
      <c r="F838" s="23"/>
      <c r="G838" s="23"/>
      <c r="H838" s="23"/>
      <c r="I838" s="23"/>
    </row>
    <row r="839" spans="2:9" x14ac:dyDescent="0.2">
      <c r="B839" s="27">
        <f>BETA!P839</f>
        <v>6.2237996688908458E-3</v>
      </c>
      <c r="C839" s="29">
        <f>BETA!S839</f>
        <v>1.8349138668196398E-2</v>
      </c>
      <c r="D839" s="23"/>
      <c r="E839" s="23"/>
      <c r="F839" s="23"/>
      <c r="G839" s="23"/>
      <c r="H839" s="23"/>
      <c r="I839" s="23"/>
    </row>
    <row r="840" spans="2:9" x14ac:dyDescent="0.2">
      <c r="B840" s="27">
        <f>BETA!P840</f>
        <v>5.2196274598008381E-3</v>
      </c>
      <c r="C840" s="29">
        <f>BETA!S840</f>
        <v>1.5037877364540502E-2</v>
      </c>
      <c r="D840" s="23"/>
      <c r="E840" s="23"/>
      <c r="F840" s="23"/>
      <c r="G840" s="23"/>
      <c r="H840" s="23"/>
      <c r="I840" s="23"/>
    </row>
    <row r="841" spans="2:9" x14ac:dyDescent="0.2">
      <c r="B841" s="27">
        <f>BETA!P841</f>
        <v>6.5488744236268989E-3</v>
      </c>
      <c r="C841" s="29">
        <f>BETA!S841</f>
        <v>1.8728985106277123E-2</v>
      </c>
      <c r="D841" s="23"/>
      <c r="E841" s="23"/>
      <c r="F841" s="23"/>
      <c r="G841" s="23"/>
      <c r="H841" s="23"/>
      <c r="I841" s="23"/>
    </row>
    <row r="842" spans="2:9" x14ac:dyDescent="0.2">
      <c r="B842" s="27">
        <f>BETA!P842</f>
        <v>-5.2748890481717854E-4</v>
      </c>
      <c r="C842" s="29">
        <f>BETA!S842</f>
        <v>8.7506635201854525E-3</v>
      </c>
      <c r="D842" s="23"/>
      <c r="E842" s="23"/>
      <c r="F842" s="23"/>
      <c r="G842" s="23"/>
      <c r="H842" s="23"/>
      <c r="I842" s="23"/>
    </row>
    <row r="843" spans="2:9" x14ac:dyDescent="0.2">
      <c r="B843" s="27">
        <f>BETA!P843</f>
        <v>-1.2719233266761153E-2</v>
      </c>
      <c r="C843" s="29">
        <f>BETA!S843</f>
        <v>-1.4627272009170441E-2</v>
      </c>
      <c r="D843" s="23"/>
      <c r="E843" s="23"/>
      <c r="F843" s="23"/>
      <c r="G843" s="23"/>
      <c r="H843" s="23"/>
      <c r="I843" s="23"/>
    </row>
    <row r="844" spans="2:9" x14ac:dyDescent="0.2">
      <c r="B844" s="27">
        <f>BETA!P844</f>
        <v>7.2025082443841273E-3</v>
      </c>
      <c r="C844" s="29">
        <f>BETA!S844</f>
        <v>1.9455866615365879E-2</v>
      </c>
      <c r="D844" s="23"/>
      <c r="E844" s="23"/>
      <c r="F844" s="23"/>
      <c r="G844" s="23"/>
      <c r="H844" s="23"/>
      <c r="I844" s="23"/>
    </row>
    <row r="845" spans="2:9" x14ac:dyDescent="0.2">
      <c r="B845" s="27">
        <f>BETA!P845</f>
        <v>1.3350857175504413E-3</v>
      </c>
      <c r="C845" s="29">
        <f>BETA!S845</f>
        <v>6.7211006730773818E-3</v>
      </c>
      <c r="D845" s="23"/>
      <c r="E845" s="23"/>
      <c r="F845" s="23"/>
      <c r="G845" s="23"/>
      <c r="H845" s="23"/>
      <c r="I845" s="23"/>
    </row>
    <row r="846" spans="2:9" x14ac:dyDescent="0.2">
      <c r="B846" s="27">
        <f>BETA!P846</f>
        <v>1.8542057135273414E-3</v>
      </c>
      <c r="C846" s="29">
        <f>BETA!S846</f>
        <v>-1.7374954470353171E-2</v>
      </c>
      <c r="D846" s="23"/>
      <c r="E846" s="23"/>
      <c r="F846" s="23"/>
      <c r="G846" s="23"/>
      <c r="H846" s="23"/>
      <c r="I846" s="23"/>
    </row>
    <row r="847" spans="2:9" x14ac:dyDescent="0.2">
      <c r="B847" s="27">
        <f>BETA!P847</f>
        <v>-7.9260376719470765E-3</v>
      </c>
      <c r="C847" s="29">
        <f>BETA!S847</f>
        <v>-4.8804391649085385E-3</v>
      </c>
      <c r="D847" s="23"/>
      <c r="E847" s="23"/>
      <c r="F847" s="23"/>
      <c r="G847" s="23"/>
      <c r="H847" s="23"/>
      <c r="I847" s="23"/>
    </row>
    <row r="848" spans="2:9" x14ac:dyDescent="0.2">
      <c r="B848" s="27">
        <f>BETA!P848</f>
        <v>-4.9349421754187562E-3</v>
      </c>
      <c r="C848" s="29">
        <f>BETA!S848</f>
        <v>-1.0821551743178467E-2</v>
      </c>
      <c r="D848" s="23"/>
      <c r="E848" s="23"/>
      <c r="F848" s="23"/>
      <c r="G848" s="23"/>
      <c r="H848" s="23"/>
      <c r="I848" s="23"/>
    </row>
    <row r="849" spans="2:9" x14ac:dyDescent="0.2">
      <c r="B849" s="27">
        <f>BETA!P849</f>
        <v>4.2927928449786254E-3</v>
      </c>
      <c r="C849" s="29">
        <f>BETA!S849</f>
        <v>3.2119549422112738E-2</v>
      </c>
      <c r="D849" s="23"/>
      <c r="E849" s="23"/>
      <c r="F849" s="23"/>
      <c r="G849" s="23"/>
      <c r="H849" s="23"/>
      <c r="I849" s="23"/>
    </row>
    <row r="850" spans="2:9" x14ac:dyDescent="0.2">
      <c r="B850" s="27">
        <f>BETA!P850</f>
        <v>1.8207920114242163E-3</v>
      </c>
      <c r="C850" s="29">
        <f>BETA!S850</f>
        <v>-3.2119549422112773E-2</v>
      </c>
      <c r="D850" s="23"/>
      <c r="E850" s="23"/>
      <c r="F850" s="23"/>
      <c r="G850" s="23"/>
      <c r="H850" s="23"/>
      <c r="I850" s="23"/>
    </row>
    <row r="851" spans="2:9" x14ac:dyDescent="0.2">
      <c r="B851" s="27">
        <f>BETA!P851</f>
        <v>-1.3923407733235129E-2</v>
      </c>
      <c r="C851" s="29">
        <f>BETA!S851</f>
        <v>-2.0990275891835743E-2</v>
      </c>
      <c r="D851" s="23"/>
      <c r="E851" s="23"/>
      <c r="F851" s="23"/>
      <c r="G851" s="23"/>
      <c r="H851" s="23"/>
      <c r="I851" s="23"/>
    </row>
    <row r="852" spans="2:9" x14ac:dyDescent="0.2">
      <c r="B852" s="27">
        <f>BETA!P852</f>
        <v>1.1363367121980519E-2</v>
      </c>
      <c r="C852" s="29">
        <f>BETA!S852</f>
        <v>1.0095912013522745E-3</v>
      </c>
      <c r="D852" s="23"/>
      <c r="E852" s="23"/>
      <c r="F852" s="23"/>
      <c r="G852" s="23"/>
      <c r="H852" s="23"/>
      <c r="I852" s="23"/>
    </row>
    <row r="853" spans="2:9" x14ac:dyDescent="0.2">
      <c r="B853" s="27">
        <f>BETA!P853</f>
        <v>1.9131250437366305E-2</v>
      </c>
      <c r="C853" s="29">
        <f>BETA!S853</f>
        <v>5.4969676540548969E-2</v>
      </c>
      <c r="D853" s="23"/>
      <c r="E853" s="23"/>
      <c r="F853" s="23"/>
      <c r="G853" s="23"/>
      <c r="H853" s="23"/>
      <c r="I853" s="23"/>
    </row>
    <row r="854" spans="2:9" x14ac:dyDescent="0.2">
      <c r="B854" s="27">
        <f>BETA!P854</f>
        <v>3.3786289853115249E-3</v>
      </c>
      <c r="C854" s="29">
        <f>BETA!S854</f>
        <v>9.5057749997006866E-3</v>
      </c>
      <c r="D854" s="23"/>
      <c r="E854" s="23"/>
      <c r="F854" s="23"/>
      <c r="G854" s="23"/>
      <c r="H854" s="23"/>
      <c r="I854" s="23"/>
    </row>
    <row r="855" spans="2:9" x14ac:dyDescent="0.2">
      <c r="B855" s="27">
        <f>BETA!P855</f>
        <v>-6.2658548289603938E-3</v>
      </c>
      <c r="C855" s="29">
        <f>BETA!S855</f>
        <v>-6.851994643675606E-2</v>
      </c>
      <c r="D855" s="23"/>
      <c r="E855" s="23"/>
      <c r="F855" s="23"/>
      <c r="G855" s="23"/>
      <c r="H855" s="23"/>
      <c r="I855" s="23"/>
    </row>
    <row r="856" spans="2:9" x14ac:dyDescent="0.2">
      <c r="B856" s="27">
        <f>BETA!P856</f>
        <v>-2.3882364282943832E-3</v>
      </c>
      <c r="C856" s="29">
        <f>BETA!S856</f>
        <v>1.3085239548655534E-2</v>
      </c>
      <c r="D856" s="23"/>
      <c r="E856" s="23"/>
      <c r="F856" s="23"/>
      <c r="G856" s="23"/>
      <c r="H856" s="23"/>
      <c r="I856" s="23"/>
    </row>
    <row r="857" spans="2:9" x14ac:dyDescent="0.2">
      <c r="B857" s="27">
        <f>BETA!P857</f>
        <v>1.6736609037254608E-3</v>
      </c>
      <c r="C857" s="29">
        <f>BETA!S857</f>
        <v>-6.0180723255629101E-3</v>
      </c>
      <c r="D857" s="23"/>
      <c r="E857" s="23"/>
      <c r="F857" s="23"/>
      <c r="G857" s="23"/>
      <c r="H857" s="23"/>
      <c r="I857" s="23"/>
    </row>
    <row r="858" spans="2:9" x14ac:dyDescent="0.2">
      <c r="B858" s="27">
        <f>BETA!P858</f>
        <v>5.5074696765753019E-3</v>
      </c>
      <c r="C858" s="29">
        <f>BETA!S858</f>
        <v>-2.1353124470569057E-2</v>
      </c>
      <c r="D858" s="23"/>
      <c r="E858" s="23"/>
      <c r="F858" s="23"/>
      <c r="G858" s="23"/>
      <c r="H858" s="23"/>
      <c r="I858" s="23"/>
    </row>
    <row r="859" spans="2:9" x14ac:dyDescent="0.2">
      <c r="B859" s="27">
        <f>BETA!P859</f>
        <v>7.4175782933355522E-3</v>
      </c>
      <c r="C859" s="29">
        <f>BETA!S859</f>
        <v>-1.0282777255659324E-3</v>
      </c>
      <c r="D859" s="23"/>
      <c r="E859" s="23"/>
      <c r="F859" s="23"/>
      <c r="G859" s="23"/>
      <c r="H859" s="23"/>
      <c r="I859" s="23"/>
    </row>
    <row r="860" spans="2:9" x14ac:dyDescent="0.2">
      <c r="B860" s="27">
        <f>BETA!P860</f>
        <v>8.0238653548673046E-4</v>
      </c>
      <c r="C860" s="29">
        <f>BETA!S860</f>
        <v>4.7221228762285662E-2</v>
      </c>
      <c r="D860" s="23"/>
      <c r="E860" s="23"/>
      <c r="F860" s="23"/>
      <c r="G860" s="23"/>
      <c r="H860" s="23"/>
      <c r="I860" s="23"/>
    </row>
    <row r="861" spans="2:9" x14ac:dyDescent="0.2">
      <c r="B861" s="27">
        <f>BETA!P861</f>
        <v>-7.4695114252882203E-3</v>
      </c>
      <c r="C861" s="29">
        <f>BETA!S861</f>
        <v>-3.0894335474857051E-2</v>
      </c>
      <c r="D861" s="23"/>
      <c r="E861" s="23"/>
      <c r="F861" s="23"/>
      <c r="G861" s="23"/>
      <c r="H861" s="23"/>
      <c r="I861" s="23"/>
    </row>
    <row r="862" spans="2:9" x14ac:dyDescent="0.2">
      <c r="B862" s="27">
        <f>BETA!P862</f>
        <v>-9.3230110806344375E-3</v>
      </c>
      <c r="C862" s="29">
        <f>BETA!S862</f>
        <v>-1.0173027713050521E-2</v>
      </c>
      <c r="D862" s="23"/>
      <c r="E862" s="23"/>
      <c r="F862" s="23"/>
      <c r="G862" s="23"/>
      <c r="H862" s="23"/>
      <c r="I862" s="23"/>
    </row>
    <row r="863" spans="2:9" x14ac:dyDescent="0.2">
      <c r="B863" s="27">
        <f>BETA!P863</f>
        <v>-7.4820199021659378E-3</v>
      </c>
      <c r="C863" s="29">
        <f>BETA!S863</f>
        <v>4.0816383196486776E-3</v>
      </c>
      <c r="D863" s="23"/>
      <c r="E863" s="23"/>
      <c r="F863" s="23"/>
      <c r="G863" s="23"/>
      <c r="H863" s="23"/>
      <c r="I863" s="23"/>
    </row>
    <row r="864" spans="2:9" x14ac:dyDescent="0.2">
      <c r="B864" s="27">
        <f>BETA!P864</f>
        <v>-2.4668653764058262E-3</v>
      </c>
      <c r="C864" s="29">
        <f>BETA!S864</f>
        <v>-2.6833395303064691E-2</v>
      </c>
      <c r="D864" s="23"/>
      <c r="E864" s="23"/>
      <c r="F864" s="23"/>
      <c r="G864" s="23"/>
      <c r="H864" s="23"/>
      <c r="I864" s="23"/>
    </row>
    <row r="865" spans="2:9" x14ac:dyDescent="0.2">
      <c r="B865" s="27">
        <f>BETA!P865</f>
        <v>-1.2765940770696361E-3</v>
      </c>
      <c r="C865" s="29">
        <f>BETA!S865</f>
        <v>4.175371410480592E-3</v>
      </c>
      <c r="D865" s="23"/>
      <c r="E865" s="23"/>
      <c r="F865" s="23"/>
      <c r="G865" s="23"/>
      <c r="H865" s="23"/>
      <c r="I865" s="23"/>
    </row>
    <row r="866" spans="2:9" x14ac:dyDescent="0.2">
      <c r="B866" s="27">
        <f>BETA!P866</f>
        <v>-6.3678167724238914E-3</v>
      </c>
      <c r="C866" s="29">
        <f>BETA!S866</f>
        <v>-4.1753714104807334E-3</v>
      </c>
      <c r="D866" s="23"/>
      <c r="E866" s="23"/>
      <c r="F866" s="23"/>
      <c r="G866" s="23"/>
      <c r="H866" s="23"/>
      <c r="I866" s="23"/>
    </row>
    <row r="867" spans="2:9" x14ac:dyDescent="0.2">
      <c r="B867" s="27">
        <f>BETA!P867</f>
        <v>-8.2125475337493786E-3</v>
      </c>
      <c r="C867" s="29">
        <f>BETA!S867</f>
        <v>-1.6878037787351637E-2</v>
      </c>
      <c r="D867" s="23"/>
      <c r="E867" s="23"/>
      <c r="F867" s="23"/>
      <c r="G867" s="23"/>
      <c r="H867" s="23"/>
      <c r="I867" s="23"/>
    </row>
    <row r="868" spans="2:9" x14ac:dyDescent="0.2">
      <c r="B868" s="27">
        <f>BETA!P868</f>
        <v>9.3354496525395094E-3</v>
      </c>
      <c r="C868" s="29">
        <f>BETA!S868</f>
        <v>2.0011199619388749E-2</v>
      </c>
      <c r="D868" s="23"/>
      <c r="E868" s="23"/>
      <c r="F868" s="23"/>
      <c r="G868" s="23"/>
      <c r="H868" s="23"/>
      <c r="I868" s="23"/>
    </row>
    <row r="869" spans="2:9" x14ac:dyDescent="0.2">
      <c r="B869" s="27">
        <f>BETA!P869</f>
        <v>-7.485657941846466E-3</v>
      </c>
      <c r="C869" s="29">
        <f>BETA!S869</f>
        <v>-6.2761712292362121E-3</v>
      </c>
      <c r="D869" s="23"/>
      <c r="E869" s="23"/>
      <c r="F869" s="23"/>
      <c r="G869" s="23"/>
      <c r="H869" s="23"/>
      <c r="I869" s="23"/>
    </row>
    <row r="870" spans="2:9" x14ac:dyDescent="0.2">
      <c r="B870" s="27">
        <f>BETA!P870</f>
        <v>-9.0415294649918744E-3</v>
      </c>
      <c r="C870" s="29">
        <f>BETA!S870</f>
        <v>-6.3158104681238537E-3</v>
      </c>
      <c r="D870" s="23"/>
      <c r="E870" s="23"/>
      <c r="F870" s="23"/>
      <c r="G870" s="23"/>
      <c r="H870" s="23"/>
      <c r="I870" s="23"/>
    </row>
    <row r="871" spans="2:9" x14ac:dyDescent="0.2">
      <c r="B871" s="27">
        <f>BETA!P871</f>
        <v>6.1205393051349186E-3</v>
      </c>
      <c r="C871" s="29">
        <f>BETA!S871</f>
        <v>6.3158104681237531E-3</v>
      </c>
      <c r="D871" s="23"/>
      <c r="E871" s="23"/>
      <c r="F871" s="23"/>
      <c r="G871" s="23"/>
      <c r="H871" s="23"/>
      <c r="I871" s="23"/>
    </row>
    <row r="872" spans="2:9" x14ac:dyDescent="0.2">
      <c r="B872" s="27">
        <f>BETA!P872</f>
        <v>4.8407534300678717E-3</v>
      </c>
      <c r="C872" s="29">
        <f>BETA!S872</f>
        <v>1.3548930558315872E-2</v>
      </c>
      <c r="D872" s="23"/>
      <c r="E872" s="23"/>
      <c r="F872" s="23"/>
      <c r="G872" s="23"/>
      <c r="H872" s="23"/>
      <c r="I872" s="23"/>
    </row>
    <row r="873" spans="2:9" x14ac:dyDescent="0.2">
      <c r="B873" s="27">
        <f>BETA!P873</f>
        <v>4.2715574166185865E-3</v>
      </c>
      <c r="C873" s="29">
        <f>BETA!S873</f>
        <v>-4.3370096700092751E-2</v>
      </c>
      <c r="D873" s="23"/>
      <c r="E873" s="23"/>
      <c r="F873" s="23"/>
      <c r="G873" s="23"/>
      <c r="H873" s="23"/>
      <c r="I873" s="23"/>
    </row>
    <row r="874" spans="2:9" x14ac:dyDescent="0.2">
      <c r="B874" s="27">
        <f>BETA!P874</f>
        <v>6.852561039946344E-3</v>
      </c>
      <c r="C874" s="29">
        <f>BETA!S874</f>
        <v>1.2889544725997083E-2</v>
      </c>
      <c r="D874" s="23"/>
      <c r="E874" s="23"/>
      <c r="F874" s="23"/>
      <c r="G874" s="23"/>
      <c r="H874" s="23"/>
      <c r="I874" s="23"/>
    </row>
    <row r="875" spans="2:9" x14ac:dyDescent="0.2">
      <c r="B875" s="27">
        <f>BETA!P875</f>
        <v>-4.896511146406582E-4</v>
      </c>
      <c r="C875" s="29">
        <f>BETA!S875</f>
        <v>5.3219923379408925E-3</v>
      </c>
      <c r="D875" s="23"/>
      <c r="E875" s="23"/>
      <c r="F875" s="23"/>
      <c r="G875" s="23"/>
      <c r="H875" s="23"/>
      <c r="I875" s="23"/>
    </row>
    <row r="876" spans="2:9" x14ac:dyDescent="0.2">
      <c r="B876" s="27">
        <f>BETA!P876</f>
        <v>-2.7200015302247323E-3</v>
      </c>
      <c r="C876" s="29">
        <f>BETA!S876</f>
        <v>2.929079692106544E-2</v>
      </c>
      <c r="D876" s="23"/>
      <c r="E876" s="23"/>
      <c r="F876" s="23"/>
      <c r="G876" s="23"/>
      <c r="H876" s="23"/>
      <c r="I876" s="23"/>
    </row>
    <row r="877" spans="2:9" x14ac:dyDescent="0.2">
      <c r="B877" s="27">
        <f>BETA!P877</f>
        <v>-1.6127078072634537E-2</v>
      </c>
      <c r="C877" s="29">
        <f>BETA!S877</f>
        <v>0</v>
      </c>
      <c r="D877" s="23"/>
      <c r="E877" s="23"/>
      <c r="F877" s="23"/>
      <c r="G877" s="23"/>
      <c r="H877" s="23"/>
      <c r="I877" s="23"/>
    </row>
    <row r="878" spans="2:9" x14ac:dyDescent="0.2">
      <c r="B878" s="27">
        <f>BETA!P878</f>
        <v>1.3217721197920508E-3</v>
      </c>
      <c r="C878" s="29">
        <f>BETA!S878</f>
        <v>0</v>
      </c>
      <c r="D878" s="23"/>
      <c r="E878" s="23"/>
      <c r="F878" s="23"/>
      <c r="G878" s="23"/>
      <c r="H878" s="23"/>
      <c r="I878" s="23"/>
    </row>
    <row r="879" spans="2:9" x14ac:dyDescent="0.2">
      <c r="B879" s="27">
        <f>BETA!P879</f>
        <v>-8.7550624682415749E-3</v>
      </c>
      <c r="C879" s="29">
        <f>BETA!S879</f>
        <v>-1.3492680044474195E-2</v>
      </c>
      <c r="D879" s="23"/>
      <c r="E879" s="23"/>
      <c r="F879" s="23"/>
      <c r="G879" s="23"/>
      <c r="H879" s="23"/>
      <c r="I879" s="23"/>
    </row>
    <row r="880" spans="2:9" x14ac:dyDescent="0.2">
      <c r="B880" s="27">
        <f>BETA!P880</f>
        <v>8.9350301965483193E-3</v>
      </c>
      <c r="C880" s="29">
        <f>BETA!S880</f>
        <v>2.680572869421214E-2</v>
      </c>
      <c r="D880" s="23"/>
      <c r="E880" s="23"/>
      <c r="F880" s="23"/>
      <c r="G880" s="23"/>
      <c r="H880" s="23"/>
      <c r="I880" s="23"/>
    </row>
    <row r="881" spans="2:9" x14ac:dyDescent="0.2">
      <c r="B881" s="27">
        <f>BETA!P881</f>
        <v>2.1203990271499874E-3</v>
      </c>
      <c r="C881" s="29">
        <f>BETA!S881</f>
        <v>3.5967913075558307E-2</v>
      </c>
      <c r="D881" s="23"/>
      <c r="E881" s="23"/>
      <c r="F881" s="23"/>
      <c r="G881" s="23"/>
      <c r="H881" s="23"/>
      <c r="I881" s="23"/>
    </row>
    <row r="882" spans="2:9" x14ac:dyDescent="0.2">
      <c r="B882" s="27">
        <f>BETA!P882</f>
        <v>-7.0922499718807956E-3</v>
      </c>
      <c r="C882" s="29">
        <f>BETA!S882</f>
        <v>-4.6192951036719804E-2</v>
      </c>
      <c r="D882" s="23"/>
      <c r="E882" s="23"/>
      <c r="F882" s="23"/>
      <c r="G882" s="23"/>
      <c r="H882" s="23"/>
      <c r="I882" s="23"/>
    </row>
    <row r="883" spans="2:9" x14ac:dyDescent="0.2">
      <c r="B883" s="27">
        <f>BETA!P883</f>
        <v>-8.1407446178500629E-3</v>
      </c>
      <c r="C883" s="29">
        <f>BETA!S883</f>
        <v>-1.4493007302566752E-2</v>
      </c>
      <c r="D883" s="23"/>
      <c r="E883" s="23"/>
      <c r="F883" s="23"/>
      <c r="G883" s="23"/>
      <c r="H883" s="23"/>
      <c r="I883" s="23"/>
    </row>
    <row r="884" spans="2:9" x14ac:dyDescent="0.2">
      <c r="B884" s="27">
        <f>BETA!P884</f>
        <v>-1.1909829936655771E-3</v>
      </c>
      <c r="C884" s="29">
        <f>BETA!S884</f>
        <v>-2.3207792645016118E-2</v>
      </c>
      <c r="D884" s="23"/>
      <c r="E884" s="23"/>
      <c r="F884" s="23"/>
      <c r="G884" s="23"/>
      <c r="H884" s="23"/>
      <c r="I884" s="23"/>
    </row>
    <row r="885" spans="2:9" x14ac:dyDescent="0.2">
      <c r="B885" s="27">
        <f>BETA!P885</f>
        <v>2.1859024320131648E-3</v>
      </c>
      <c r="C885" s="29">
        <f>BETA!S885</f>
        <v>1.0666667678024464E-3</v>
      </c>
      <c r="D885" s="23"/>
      <c r="E885" s="23"/>
      <c r="F885" s="23"/>
      <c r="G885" s="23"/>
      <c r="H885" s="23"/>
      <c r="I885" s="23"/>
    </row>
    <row r="886" spans="2:9" x14ac:dyDescent="0.2">
      <c r="B886" s="27">
        <f>BETA!P886</f>
        <v>-9.4049759955408974E-4</v>
      </c>
      <c r="C886" s="29">
        <f>BETA!S886</f>
        <v>-1.6120714503372532E-2</v>
      </c>
      <c r="D886" s="23"/>
      <c r="E886" s="23"/>
      <c r="F886" s="23"/>
      <c r="G886" s="23"/>
      <c r="H886" s="23"/>
      <c r="I886" s="23"/>
    </row>
    <row r="887" spans="2:9" x14ac:dyDescent="0.2">
      <c r="B887" s="27">
        <f>BETA!P887</f>
        <v>5.0150288866027267E-4</v>
      </c>
      <c r="C887" s="29">
        <f>BETA!S887</f>
        <v>5.4024982833483417E-3</v>
      </c>
      <c r="D887" s="23"/>
      <c r="E887" s="23"/>
      <c r="F887" s="23"/>
      <c r="G887" s="23"/>
      <c r="H887" s="23"/>
      <c r="I887" s="23"/>
    </row>
    <row r="888" spans="2:9" x14ac:dyDescent="0.2">
      <c r="B888" s="27">
        <f>BETA!P888</f>
        <v>2.9903139271823321E-4</v>
      </c>
      <c r="C888" s="29">
        <f>BETA!S888</f>
        <v>-2.7309179369215175E-2</v>
      </c>
      <c r="D888" s="23"/>
      <c r="E888" s="23"/>
      <c r="F888" s="23"/>
      <c r="G888" s="23"/>
      <c r="H888" s="23"/>
      <c r="I888" s="23"/>
    </row>
    <row r="889" spans="2:9" x14ac:dyDescent="0.2">
      <c r="B889" s="27">
        <f>BETA!P889</f>
        <v>-2.8680686647142638E-3</v>
      </c>
      <c r="C889" s="29">
        <f>BETA!S889</f>
        <v>1.1013327177982974E-2</v>
      </c>
      <c r="D889" s="23"/>
      <c r="E889" s="23"/>
      <c r="F889" s="23"/>
      <c r="G889" s="23"/>
      <c r="H889" s="23"/>
      <c r="I889" s="23"/>
    </row>
    <row r="890" spans="2:9" x14ac:dyDescent="0.2">
      <c r="B890" s="27">
        <f>BETA!P890</f>
        <v>-4.7836622408669064E-3</v>
      </c>
      <c r="C890" s="29">
        <f>BETA!S890</f>
        <v>-1.6565812292768815E-2</v>
      </c>
      <c r="D890" s="23"/>
      <c r="E890" s="23"/>
      <c r="F890" s="23"/>
      <c r="G890" s="23"/>
      <c r="H890" s="23"/>
      <c r="I890" s="23"/>
    </row>
    <row r="891" spans="2:9" x14ac:dyDescent="0.2">
      <c r="B891" s="27">
        <f>BETA!P891</f>
        <v>-8.9301166633194567E-3</v>
      </c>
      <c r="C891" s="29">
        <f>BETA!S891</f>
        <v>-1.0072832788294957E-2</v>
      </c>
      <c r="D891" s="23"/>
      <c r="E891" s="23"/>
      <c r="F891" s="23"/>
      <c r="G891" s="23"/>
      <c r="H891" s="23"/>
      <c r="I891" s="23"/>
    </row>
    <row r="892" spans="2:9" x14ac:dyDescent="0.2">
      <c r="B892" s="27">
        <f>BETA!P892</f>
        <v>3.7284207430683565E-3</v>
      </c>
      <c r="C892" s="29">
        <f>BETA!S892</f>
        <v>-3.4328313529649192E-2</v>
      </c>
      <c r="D892" s="23"/>
      <c r="E892" s="23"/>
      <c r="F892" s="23"/>
      <c r="G892" s="23"/>
      <c r="H892" s="23"/>
      <c r="I892" s="23"/>
    </row>
    <row r="893" spans="2:9" x14ac:dyDescent="0.2">
      <c r="B893" s="27">
        <f>BETA!P893</f>
        <v>-1.1580303324654859E-2</v>
      </c>
      <c r="C893" s="29">
        <f>BETA!S893</f>
        <v>1.1574203281136706E-2</v>
      </c>
      <c r="D893" s="23"/>
      <c r="E893" s="23"/>
      <c r="F893" s="23"/>
      <c r="G893" s="23"/>
      <c r="H893" s="23"/>
      <c r="I893" s="23"/>
    </row>
    <row r="894" spans="2:9" x14ac:dyDescent="0.2">
      <c r="B894" s="27">
        <f>BETA!P894</f>
        <v>-1.3539002900221914E-2</v>
      </c>
      <c r="C894" s="29">
        <f>BETA!S894</f>
        <v>-2.2106775781029979E-2</v>
      </c>
      <c r="D894" s="23"/>
      <c r="E894" s="23"/>
      <c r="F894" s="23"/>
      <c r="G894" s="23"/>
      <c r="H894" s="23"/>
      <c r="I894" s="23"/>
    </row>
    <row r="895" spans="2:9" x14ac:dyDescent="0.2">
      <c r="B895" s="27">
        <f>BETA!P895</f>
        <v>-3.1340083481596545E-3</v>
      </c>
      <c r="C895" s="29">
        <f>BETA!S895</f>
        <v>-7.0838548884049318E-3</v>
      </c>
      <c r="D895" s="23"/>
      <c r="E895" s="23"/>
      <c r="F895" s="23"/>
      <c r="G895" s="23"/>
      <c r="H895" s="23"/>
      <c r="I895" s="23"/>
    </row>
    <row r="896" spans="2:9" x14ac:dyDescent="0.2">
      <c r="B896" s="27">
        <f>BETA!P896</f>
        <v>-8.7404689397611865E-5</v>
      </c>
      <c r="C896" s="29">
        <f>BETA!S896</f>
        <v>8.2596339774168581E-3</v>
      </c>
      <c r="D896" s="23"/>
      <c r="E896" s="23"/>
      <c r="F896" s="23"/>
      <c r="G896" s="23"/>
      <c r="H896" s="23"/>
      <c r="I896" s="23"/>
    </row>
    <row r="897" spans="2:9" x14ac:dyDescent="0.2">
      <c r="B897" s="27">
        <f>BETA!P897</f>
        <v>2.6397817766908783E-4</v>
      </c>
      <c r="C897" s="29">
        <f>BETA!S897</f>
        <v>8.1919709145881585E-3</v>
      </c>
      <c r="D897" s="23"/>
      <c r="E897" s="23"/>
      <c r="F897" s="23"/>
      <c r="G897" s="23"/>
      <c r="H897" s="23"/>
      <c r="I897" s="23"/>
    </row>
    <row r="898" spans="2:9" x14ac:dyDescent="0.2">
      <c r="B898" s="27">
        <f>BETA!P898</f>
        <v>-7.2311812488749655E-3</v>
      </c>
      <c r="C898" s="29">
        <f>BETA!S898</f>
        <v>-4.6520015634892699E-2</v>
      </c>
      <c r="D898" s="23"/>
      <c r="E898" s="23"/>
      <c r="F898" s="23"/>
      <c r="G898" s="23"/>
      <c r="H898" s="23"/>
      <c r="I898" s="23"/>
    </row>
    <row r="899" spans="2:9" x14ac:dyDescent="0.2">
      <c r="B899" s="27">
        <f>BETA!P899</f>
        <v>-4.0847741395529285E-3</v>
      </c>
      <c r="C899" s="29">
        <f>BETA!S899</f>
        <v>2.0544529231632126E-2</v>
      </c>
      <c r="D899" s="23"/>
      <c r="E899" s="23"/>
      <c r="F899" s="23"/>
      <c r="G899" s="23"/>
      <c r="H899" s="23"/>
      <c r="I899" s="23"/>
    </row>
    <row r="900" spans="2:9" x14ac:dyDescent="0.2">
      <c r="B900" s="27">
        <f>BETA!P900</f>
        <v>5.4104893924011906E-3</v>
      </c>
      <c r="C900" s="29">
        <f>BETA!S900</f>
        <v>6.595796779179737E-2</v>
      </c>
      <c r="D900" s="23"/>
      <c r="E900" s="23"/>
      <c r="F900" s="23"/>
      <c r="G900" s="23"/>
      <c r="H900" s="23"/>
      <c r="I900" s="23"/>
    </row>
    <row r="901" spans="2:9" x14ac:dyDescent="0.2">
      <c r="B901" s="27">
        <f>BETA!P901</f>
        <v>2.9218729951676048E-3</v>
      </c>
      <c r="C901" s="29">
        <f>BETA!S901</f>
        <v>-1.1261380272539073E-2</v>
      </c>
      <c r="D901" s="23"/>
      <c r="E901" s="23"/>
      <c r="F901" s="23"/>
      <c r="G901" s="23"/>
      <c r="H901" s="23"/>
      <c r="I901" s="23"/>
    </row>
    <row r="902" spans="2:9" x14ac:dyDescent="0.2">
      <c r="B902" s="27">
        <f>BETA!P902</f>
        <v>-3.7654865126947514E-3</v>
      </c>
      <c r="C902" s="29">
        <f>BETA!S902</f>
        <v>1.5730661454836165E-2</v>
      </c>
      <c r="D902" s="23"/>
      <c r="E902" s="23"/>
      <c r="F902" s="23"/>
      <c r="G902" s="23"/>
      <c r="H902" s="23"/>
      <c r="I902" s="23"/>
    </row>
    <row r="903" spans="2:9" x14ac:dyDescent="0.2">
      <c r="B903" s="27">
        <f>BETA!P903</f>
        <v>-2.6173707993711556E-3</v>
      </c>
      <c r="C903" s="29">
        <f>BETA!S903</f>
        <v>1.4388737452099671E-2</v>
      </c>
      <c r="D903" s="23"/>
      <c r="E903" s="23"/>
      <c r="F903" s="23"/>
      <c r="G903" s="23"/>
      <c r="H903" s="23"/>
      <c r="I903" s="23"/>
    </row>
    <row r="904" spans="2:9" x14ac:dyDescent="0.2">
      <c r="B904" s="27">
        <f>BETA!P904</f>
        <v>-1.0760045189378464E-2</v>
      </c>
      <c r="C904" s="29">
        <f>BETA!S904</f>
        <v>8.7527911095947077E-3</v>
      </c>
      <c r="D904" s="23"/>
      <c r="E904" s="23"/>
      <c r="F904" s="23"/>
      <c r="G904" s="23"/>
      <c r="H904" s="23"/>
      <c r="I904" s="23"/>
    </row>
    <row r="905" spans="2:9" x14ac:dyDescent="0.2">
      <c r="B905" s="27">
        <f>BETA!P905</f>
        <v>-5.8160584852570618E-3</v>
      </c>
      <c r="C905" s="29">
        <f>BETA!S905</f>
        <v>2.1552558385734281E-2</v>
      </c>
      <c r="D905" s="23"/>
      <c r="E905" s="23"/>
      <c r="F905" s="23"/>
      <c r="G905" s="23"/>
      <c r="H905" s="23"/>
      <c r="I905" s="23"/>
    </row>
    <row r="906" spans="2:9" x14ac:dyDescent="0.2">
      <c r="B906" s="27">
        <f>BETA!P906</f>
        <v>5.2676650656817794E-4</v>
      </c>
      <c r="C906" s="29">
        <f>BETA!S906</f>
        <v>-2.2642476749759777E-2</v>
      </c>
      <c r="D906" s="23"/>
      <c r="E906" s="23"/>
      <c r="F906" s="23"/>
      <c r="G906" s="23"/>
      <c r="H906" s="23"/>
      <c r="I906" s="23"/>
    </row>
    <row r="907" spans="2:9" x14ac:dyDescent="0.2">
      <c r="B907" s="27">
        <f>BETA!P907</f>
        <v>-2.7865926494641596E-3</v>
      </c>
      <c r="C907" s="29">
        <f>BETA!S907</f>
        <v>3.3247029998556964E-2</v>
      </c>
      <c r="D907" s="23"/>
      <c r="E907" s="23"/>
      <c r="F907" s="23"/>
      <c r="G907" s="23"/>
      <c r="H907" s="23"/>
      <c r="I907" s="23"/>
    </row>
    <row r="908" spans="2:9" x14ac:dyDescent="0.2">
      <c r="B908" s="27">
        <f>BETA!P908</f>
        <v>-2.3027125325466259E-3</v>
      </c>
      <c r="C908" s="29">
        <f>BETA!S908</f>
        <v>3.72713947972316E-2</v>
      </c>
      <c r="D908" s="23"/>
      <c r="E908" s="23"/>
      <c r="F908" s="23"/>
      <c r="G908" s="23"/>
      <c r="H908" s="23"/>
      <c r="I908" s="23"/>
    </row>
    <row r="909" spans="2:9" x14ac:dyDescent="0.2">
      <c r="B909" s="27">
        <f>BETA!P909</f>
        <v>3.9554872288675652E-3</v>
      </c>
      <c r="C909" s="29">
        <f>BETA!S909</f>
        <v>-2.8867984000852241E-2</v>
      </c>
      <c r="D909" s="23"/>
      <c r="E909" s="23"/>
      <c r="F909" s="23"/>
      <c r="G909" s="23"/>
      <c r="H909" s="23"/>
      <c r="I909" s="23"/>
    </row>
    <row r="910" spans="2:9" x14ac:dyDescent="0.2">
      <c r="B910" s="27">
        <f>BETA!P910</f>
        <v>-2.2610160169740266E-3</v>
      </c>
      <c r="C910" s="29">
        <f>BETA!S910</f>
        <v>3.9984824107191494E-2</v>
      </c>
      <c r="D910" s="23"/>
      <c r="E910" s="23"/>
      <c r="F910" s="23"/>
      <c r="G910" s="23"/>
      <c r="H910" s="23"/>
      <c r="I910" s="23"/>
    </row>
    <row r="911" spans="2:9" x14ac:dyDescent="0.2">
      <c r="B911" s="27">
        <f>BETA!P911</f>
        <v>-1.0100727201465256E-2</v>
      </c>
      <c r="C911" s="29">
        <f>BETA!S911</f>
        <v>3.8447317909781814E-2</v>
      </c>
      <c r="D911" s="23"/>
      <c r="E911" s="23"/>
      <c r="F911" s="23"/>
      <c r="G911" s="23"/>
      <c r="H911" s="23"/>
      <c r="I911" s="23"/>
    </row>
    <row r="912" spans="2:9" x14ac:dyDescent="0.2">
      <c r="B912" s="27">
        <f>BETA!P912</f>
        <v>-1.6347603679736332E-2</v>
      </c>
      <c r="C912" s="29">
        <f>BETA!S912</f>
        <v>2.8971531611527873E-3</v>
      </c>
      <c r="D912" s="23"/>
      <c r="E912" s="23"/>
      <c r="F912" s="23"/>
      <c r="G912" s="23"/>
      <c r="H912" s="23"/>
      <c r="I912" s="23"/>
    </row>
    <row r="913" spans="2:9" x14ac:dyDescent="0.2">
      <c r="B913" s="27">
        <f>BETA!P913</f>
        <v>-6.894071666803849E-3</v>
      </c>
      <c r="C913" s="29">
        <f>BETA!S913</f>
        <v>2.8887839058909185E-3</v>
      </c>
      <c r="D913" s="23"/>
      <c r="E913" s="23"/>
      <c r="F913" s="23"/>
      <c r="G913" s="23"/>
      <c r="H913" s="23"/>
      <c r="I913" s="23"/>
    </row>
    <row r="914" spans="2:9" x14ac:dyDescent="0.2">
      <c r="B914" s="27">
        <f>BETA!P914</f>
        <v>1.2586481448613404E-3</v>
      </c>
      <c r="C914" s="29">
        <f>BETA!S914</f>
        <v>-9.6200103619095213E-4</v>
      </c>
      <c r="D914" s="23"/>
      <c r="E914" s="23"/>
      <c r="F914" s="23"/>
      <c r="G914" s="23"/>
      <c r="H914" s="23"/>
      <c r="I914" s="23"/>
    </row>
    <row r="915" spans="2:9" x14ac:dyDescent="0.2">
      <c r="B915" s="27">
        <f>BETA!P915</f>
        <v>-3.9841425577016995E-3</v>
      </c>
      <c r="C915" s="29">
        <f>BETA!S915</f>
        <v>-2.4355806948098944E-2</v>
      </c>
      <c r="D915" s="23"/>
      <c r="E915" s="23"/>
      <c r="F915" s="23"/>
      <c r="G915" s="23"/>
      <c r="H915" s="23"/>
      <c r="I915" s="23"/>
    </row>
    <row r="916" spans="2:9" x14ac:dyDescent="0.2">
      <c r="B916" s="27">
        <f>BETA!P916</f>
        <v>2.5718319982124364E-3</v>
      </c>
      <c r="C916" s="29">
        <f>BETA!S916</f>
        <v>9.8570732475912817E-4</v>
      </c>
      <c r="D916" s="23"/>
      <c r="E916" s="23"/>
      <c r="F916" s="23"/>
      <c r="G916" s="23"/>
      <c r="H916" s="23"/>
      <c r="I916" s="23"/>
    </row>
    <row r="917" spans="2:9" x14ac:dyDescent="0.2">
      <c r="B917" s="27">
        <f>BETA!P917</f>
        <v>5.1884272318830403E-3</v>
      </c>
      <c r="C917" s="29">
        <f>BETA!S917</f>
        <v>8.8279141235655303E-3</v>
      </c>
      <c r="D917" s="23"/>
      <c r="E917" s="23"/>
      <c r="F917" s="23"/>
      <c r="G917" s="23"/>
      <c r="H917" s="23"/>
      <c r="I917" s="23"/>
    </row>
    <row r="918" spans="2:9" x14ac:dyDescent="0.2">
      <c r="B918" s="27">
        <f>BETA!P918</f>
        <v>2.3345423592079613E-3</v>
      </c>
      <c r="C918" s="29">
        <f>BETA!S918</f>
        <v>-9.7703964782672398E-4</v>
      </c>
      <c r="D918" s="23"/>
      <c r="E918" s="23"/>
      <c r="F918" s="23"/>
      <c r="G918" s="23"/>
      <c r="H918" s="23"/>
      <c r="I918" s="23"/>
    </row>
    <row r="919" spans="2:9" x14ac:dyDescent="0.2">
      <c r="B919" s="27">
        <f>BETA!P919</f>
        <v>-2.6195281515863059E-3</v>
      </c>
      <c r="C919" s="29">
        <f>BETA!S919</f>
        <v>1.9361689049145949E-2</v>
      </c>
      <c r="D919" s="23"/>
      <c r="E919" s="23"/>
      <c r="F919" s="23"/>
      <c r="G919" s="23"/>
      <c r="H919" s="23"/>
      <c r="I919" s="23"/>
    </row>
    <row r="920" spans="2:9" x14ac:dyDescent="0.2">
      <c r="B920" s="27">
        <f>BETA!P920</f>
        <v>-1.2161726931803903E-2</v>
      </c>
      <c r="C920" s="29">
        <f>BETA!S920</f>
        <v>-1.8384649401319293E-2</v>
      </c>
      <c r="D920" s="23"/>
      <c r="E920" s="23"/>
      <c r="F920" s="23"/>
      <c r="G920" s="23"/>
      <c r="H920" s="23"/>
      <c r="I920" s="23"/>
    </row>
    <row r="921" spans="2:9" x14ac:dyDescent="0.2">
      <c r="B921" s="27">
        <f>BETA!P921</f>
        <v>6.7758450955283916E-3</v>
      </c>
      <c r="C921" s="29">
        <f>BETA!S921</f>
        <v>2.6976587698202076E-2</v>
      </c>
      <c r="D921" s="23"/>
      <c r="E921" s="23"/>
      <c r="F921" s="23"/>
      <c r="G921" s="23"/>
      <c r="H921" s="23"/>
      <c r="I921" s="23"/>
    </row>
    <row r="922" spans="2:9" x14ac:dyDescent="0.2">
      <c r="B922" s="27">
        <f>BETA!P922</f>
        <v>1.110127390856267E-2</v>
      </c>
      <c r="C922" s="29">
        <f>BETA!S922</f>
        <v>2.7193424341552933E-2</v>
      </c>
      <c r="D922" s="23"/>
      <c r="E922" s="23"/>
      <c r="F922" s="23"/>
      <c r="G922" s="23"/>
      <c r="H922" s="23"/>
      <c r="I922" s="23"/>
    </row>
    <row r="923" spans="2:9" x14ac:dyDescent="0.2">
      <c r="B923" s="27">
        <f>BETA!P923</f>
        <v>3.5353138043842574E-4</v>
      </c>
      <c r="C923" s="29">
        <f>BETA!S923</f>
        <v>-1.2098798119068064E-2</v>
      </c>
      <c r="D923" s="23"/>
      <c r="E923" s="23"/>
      <c r="F923" s="23"/>
      <c r="G923" s="23"/>
      <c r="H923" s="23"/>
      <c r="I923" s="23"/>
    </row>
    <row r="924" spans="2:9" x14ac:dyDescent="0.2">
      <c r="B924" s="27">
        <f>BETA!P924</f>
        <v>-4.8047053243954916E-3</v>
      </c>
      <c r="C924" s="29">
        <f>BETA!S924</f>
        <v>7.4627212015895943E-3</v>
      </c>
      <c r="D924" s="23"/>
      <c r="E924" s="23"/>
      <c r="F924" s="23"/>
      <c r="G924" s="23"/>
      <c r="H924" s="23"/>
      <c r="I924" s="23"/>
    </row>
    <row r="925" spans="2:9" x14ac:dyDescent="0.2">
      <c r="B925" s="27">
        <f>BETA!P925</f>
        <v>-2.5421646190386801E-3</v>
      </c>
      <c r="C925" s="29">
        <f>BETA!S925</f>
        <v>3.7105793965357746E-3</v>
      </c>
      <c r="D925" s="23"/>
      <c r="E925" s="23"/>
      <c r="F925" s="23"/>
      <c r="G925" s="23"/>
      <c r="H925" s="23"/>
      <c r="I925" s="23"/>
    </row>
    <row r="926" spans="2:9" x14ac:dyDescent="0.2">
      <c r="B926" s="27">
        <f>BETA!P926</f>
        <v>-7.5524586032823179E-3</v>
      </c>
      <c r="C926" s="29">
        <f>BETA!S926</f>
        <v>0</v>
      </c>
      <c r="D926" s="23"/>
      <c r="E926" s="23"/>
      <c r="F926" s="23"/>
      <c r="G926" s="23"/>
      <c r="H926" s="23"/>
      <c r="I926" s="23"/>
    </row>
    <row r="927" spans="2:9" x14ac:dyDescent="0.2">
      <c r="B927" s="27">
        <f>BETA!P927</f>
        <v>2.5773471565819289E-4</v>
      </c>
      <c r="C927" s="29">
        <f>BETA!S927</f>
        <v>-4.6403795565022254E-3</v>
      </c>
      <c r="D927" s="23"/>
      <c r="E927" s="23"/>
      <c r="F927" s="23"/>
      <c r="G927" s="23"/>
      <c r="H927" s="23"/>
      <c r="I927" s="23"/>
    </row>
    <row r="928" spans="2:9" x14ac:dyDescent="0.2">
      <c r="B928" s="27">
        <f>BETA!P928</f>
        <v>3.4824440632946932E-3</v>
      </c>
      <c r="C928" s="29">
        <f>BETA!S928</f>
        <v>-1.0285270660173425E-2</v>
      </c>
      <c r="D928" s="23"/>
      <c r="E928" s="23"/>
      <c r="F928" s="23"/>
      <c r="G928" s="23"/>
      <c r="H928" s="23"/>
      <c r="I928" s="23"/>
    </row>
    <row r="929" spans="2:9" x14ac:dyDescent="0.2">
      <c r="B929" s="27">
        <f>BETA!P929</f>
        <v>9.1991366710782486E-3</v>
      </c>
      <c r="C929" s="29">
        <f>BETA!S929</f>
        <v>1.3999295356544986E-2</v>
      </c>
      <c r="D929" s="23"/>
      <c r="E929" s="23"/>
      <c r="F929" s="23"/>
      <c r="G929" s="23"/>
      <c r="H929" s="23"/>
      <c r="I929" s="23"/>
    </row>
    <row r="930" spans="2:9" x14ac:dyDescent="0.2">
      <c r="B930" s="27">
        <f>BETA!P930</f>
        <v>-3.6553556630897132E-3</v>
      </c>
      <c r="C930" s="29">
        <f>BETA!S930</f>
        <v>-6.5086236273874092E-3</v>
      </c>
      <c r="D930" s="23"/>
      <c r="E930" s="23"/>
      <c r="F930" s="23"/>
      <c r="G930" s="23"/>
      <c r="H930" s="23"/>
      <c r="I930" s="23"/>
    </row>
    <row r="931" spans="2:9" x14ac:dyDescent="0.2">
      <c r="B931" s="27">
        <f>BETA!P931</f>
        <v>3.559634987753962E-4</v>
      </c>
      <c r="C931" s="29">
        <f>BETA!S931</f>
        <v>1.5733781302213232E-2</v>
      </c>
      <c r="D931" s="23"/>
      <c r="E931" s="23"/>
      <c r="F931" s="23"/>
      <c r="G931" s="23"/>
      <c r="H931" s="23"/>
      <c r="I931" s="23"/>
    </row>
    <row r="932" spans="2:9" x14ac:dyDescent="0.2">
      <c r="B932" s="27">
        <f>BETA!P932</f>
        <v>-7.5040685861536881E-3</v>
      </c>
      <c r="C932" s="29">
        <f>BETA!S932</f>
        <v>-8.2988028146951786E-3</v>
      </c>
      <c r="D932" s="23"/>
      <c r="E932" s="23"/>
      <c r="F932" s="23"/>
      <c r="G932" s="23"/>
      <c r="H932" s="23"/>
      <c r="I932" s="23"/>
    </row>
    <row r="933" spans="2:9" x14ac:dyDescent="0.2">
      <c r="B933" s="27">
        <f>BETA!P933</f>
        <v>-3.1691785761325353E-3</v>
      </c>
      <c r="C933" s="29">
        <f>BETA!S933</f>
        <v>3.6968618813262026E-3</v>
      </c>
      <c r="D933" s="23"/>
      <c r="E933" s="23"/>
      <c r="F933" s="23"/>
      <c r="G933" s="23"/>
      <c r="H933" s="23"/>
      <c r="I933" s="23"/>
    </row>
    <row r="934" spans="2:9" x14ac:dyDescent="0.2">
      <c r="B934" s="27">
        <f>BETA!P934</f>
        <v>3.1318336409683267E-3</v>
      </c>
      <c r="C934" s="29">
        <f>BETA!S934</f>
        <v>0</v>
      </c>
      <c r="D934" s="23"/>
      <c r="E934" s="23"/>
      <c r="F934" s="23"/>
      <c r="G934" s="23"/>
      <c r="H934" s="23"/>
      <c r="I934" s="23"/>
    </row>
    <row r="935" spans="2:9" x14ac:dyDescent="0.2">
      <c r="B935" s="27">
        <f>BETA!P935</f>
        <v>1.2748452513721518E-3</v>
      </c>
      <c r="C935" s="29">
        <f>BETA!S935</f>
        <v>2.9988617069609168E-2</v>
      </c>
      <c r="D935" s="23"/>
      <c r="E935" s="23"/>
      <c r="F935" s="23"/>
      <c r="G935" s="23"/>
      <c r="H935" s="23"/>
      <c r="I935" s="23"/>
    </row>
    <row r="936" spans="2:9" x14ac:dyDescent="0.2">
      <c r="B936" s="27">
        <f>BETA!P936</f>
        <v>3.5319324080564118E-3</v>
      </c>
      <c r="C936" s="29">
        <f>BETA!S936</f>
        <v>1.9504164377981553E-2</v>
      </c>
      <c r="D936" s="23"/>
      <c r="E936" s="23"/>
      <c r="F936" s="23"/>
      <c r="G936" s="23"/>
      <c r="H936" s="23"/>
      <c r="I936" s="23"/>
    </row>
    <row r="937" spans="2:9" x14ac:dyDescent="0.2">
      <c r="B937" s="27">
        <f>BETA!P937</f>
        <v>3.5860131255920982E-3</v>
      </c>
      <c r="C937" s="29">
        <f>BETA!S937</f>
        <v>2.2570402552618725E-2</v>
      </c>
      <c r="D937" s="23"/>
      <c r="E937" s="23"/>
      <c r="F937" s="23"/>
      <c r="G937" s="23"/>
      <c r="H937" s="23"/>
      <c r="I937" s="23"/>
    </row>
    <row r="938" spans="2:9" x14ac:dyDescent="0.2">
      <c r="B938" s="27">
        <f>BETA!P938</f>
        <v>-4.2800927719191676E-3</v>
      </c>
      <c r="C938" s="29">
        <f>BETA!S938</f>
        <v>-2.344875131352471E-2</v>
      </c>
      <c r="D938" s="23"/>
      <c r="E938" s="23"/>
      <c r="F938" s="23"/>
      <c r="G938" s="23"/>
      <c r="H938" s="23"/>
      <c r="I938" s="23"/>
    </row>
    <row r="939" spans="2:9" x14ac:dyDescent="0.2">
      <c r="B939" s="27">
        <f>BETA!P939</f>
        <v>-7.4838633310652406E-3</v>
      </c>
      <c r="C939" s="29">
        <f>BETA!S939</f>
        <v>1.4828008269617634E-2</v>
      </c>
      <c r="D939" s="23"/>
      <c r="E939" s="23"/>
      <c r="F939" s="23"/>
      <c r="G939" s="23"/>
      <c r="H939" s="23"/>
      <c r="I939" s="23"/>
    </row>
    <row r="940" spans="2:9" x14ac:dyDescent="0.2">
      <c r="B940" s="27">
        <f>BETA!P940</f>
        <v>5.3888412180447438E-3</v>
      </c>
      <c r="C940" s="29">
        <f>BETA!S940</f>
        <v>6.0423144559626617E-3</v>
      </c>
      <c r="D940" s="23"/>
      <c r="E940" s="23"/>
      <c r="F940" s="23"/>
      <c r="G940" s="23"/>
      <c r="H940" s="23"/>
      <c r="I940" s="23"/>
    </row>
    <row r="941" spans="2:9" x14ac:dyDescent="0.2">
      <c r="B941" s="27">
        <f>BETA!P941</f>
        <v>-2.710074275474519E-4</v>
      </c>
      <c r="C941" s="29">
        <f>BETA!S941</f>
        <v>6.0060240602119487E-3</v>
      </c>
      <c r="D941" s="23"/>
      <c r="E941" s="23"/>
      <c r="F941" s="23"/>
      <c r="G941" s="23"/>
      <c r="H941" s="23"/>
      <c r="I941" s="23"/>
    </row>
    <row r="942" spans="2:9" x14ac:dyDescent="0.2">
      <c r="B942" s="27">
        <f>BETA!P942</f>
        <v>-4.3845359902975082E-3</v>
      </c>
      <c r="C942" s="29">
        <f>BETA!S942</f>
        <v>-1.4649120216231883E-2</v>
      </c>
      <c r="D942" s="23"/>
      <c r="E942" s="23"/>
      <c r="F942" s="23"/>
      <c r="G942" s="23"/>
      <c r="H942" s="23"/>
      <c r="I942" s="23"/>
    </row>
    <row r="943" spans="2:9" x14ac:dyDescent="0.2">
      <c r="B943" s="27">
        <f>BETA!P943</f>
        <v>-4.0356259178576438E-4</v>
      </c>
      <c r="C943" s="29">
        <f>BETA!S943</f>
        <v>3.4662079764861075E-3</v>
      </c>
      <c r="D943" s="23"/>
      <c r="E943" s="23"/>
      <c r="F943" s="23"/>
      <c r="G943" s="23"/>
      <c r="H943" s="23"/>
      <c r="I943" s="23"/>
    </row>
    <row r="944" spans="2:9" x14ac:dyDescent="0.2">
      <c r="B944" s="27">
        <f>BETA!P944</f>
        <v>3.4085312595634912E-3</v>
      </c>
      <c r="C944" s="29">
        <f>BETA!S944</f>
        <v>1.2892314365394595E-2</v>
      </c>
      <c r="D944" s="23"/>
      <c r="E944" s="23"/>
      <c r="F944" s="23"/>
      <c r="G944" s="23"/>
      <c r="H944" s="23"/>
      <c r="I944" s="23"/>
    </row>
    <row r="945" spans="2:9" x14ac:dyDescent="0.2">
      <c r="B945" s="27">
        <f>BETA!P945</f>
        <v>5.1497605664933763E-3</v>
      </c>
      <c r="C945" s="29">
        <f>BETA!S945</f>
        <v>1.7774484027577898E-2</v>
      </c>
      <c r="D945" s="23"/>
      <c r="E945" s="23"/>
      <c r="F945" s="23"/>
      <c r="G945" s="23"/>
      <c r="H945" s="23"/>
      <c r="I945" s="23"/>
    </row>
    <row r="946" spans="2:9" x14ac:dyDescent="0.2">
      <c r="B946" s="27">
        <f>BETA!P946</f>
        <v>-4.2064317110478968E-3</v>
      </c>
      <c r="C946" s="29">
        <f>BETA!S946</f>
        <v>-2.5199509345131652E-3</v>
      </c>
      <c r="D946" s="23"/>
      <c r="E946" s="23"/>
      <c r="F946" s="23"/>
      <c r="G946" s="23"/>
      <c r="H946" s="23"/>
      <c r="I946" s="23"/>
    </row>
    <row r="947" spans="2:9" x14ac:dyDescent="0.2">
      <c r="B947" s="27">
        <f>BETA!P947</f>
        <v>-1.4619199378136411E-3</v>
      </c>
      <c r="C947" s="29">
        <f>BETA!S947</f>
        <v>1.0041925389201537E-2</v>
      </c>
      <c r="D947" s="23"/>
      <c r="E947" s="23"/>
      <c r="F947" s="23"/>
      <c r="G947" s="23"/>
      <c r="H947" s="23"/>
      <c r="I947" s="23"/>
    </row>
    <row r="948" spans="2:9" x14ac:dyDescent="0.2">
      <c r="B948" s="27">
        <f>BETA!P948</f>
        <v>-3.3269344435818797E-3</v>
      </c>
      <c r="C948" s="29">
        <f>BETA!S948</f>
        <v>4.9833990175480909E-3</v>
      </c>
      <c r="D948" s="23"/>
      <c r="E948" s="23"/>
      <c r="F948" s="23"/>
      <c r="G948" s="23"/>
      <c r="H948" s="23"/>
      <c r="I948" s="23"/>
    </row>
    <row r="949" spans="2:9" x14ac:dyDescent="0.2">
      <c r="B949" s="27">
        <f>BETA!P949</f>
        <v>-6.8845770159421246E-3</v>
      </c>
      <c r="C949" s="29">
        <f>BETA!S949</f>
        <v>-1.0828927144984117E-2</v>
      </c>
      <c r="D949" s="23"/>
      <c r="E949" s="23"/>
      <c r="F949" s="23"/>
      <c r="G949" s="23"/>
      <c r="H949" s="23"/>
      <c r="I949" s="23"/>
    </row>
    <row r="950" spans="2:9" x14ac:dyDescent="0.2">
      <c r="B950" s="27">
        <f>BETA!P950</f>
        <v>6.4083684987606788E-3</v>
      </c>
      <c r="C950" s="29">
        <f>BETA!S950</f>
        <v>-5.8798993428794029E-3</v>
      </c>
      <c r="D950" s="23"/>
      <c r="E950" s="23"/>
      <c r="F950" s="23"/>
      <c r="G950" s="23"/>
      <c r="H950" s="23"/>
      <c r="I950" s="23"/>
    </row>
    <row r="951" spans="2:9" x14ac:dyDescent="0.2">
      <c r="B951" s="27">
        <f>BETA!P951</f>
        <v>1.0121976985974805E-3</v>
      </c>
      <c r="C951" s="29">
        <f>BETA!S951</f>
        <v>1.7536983885092117E-2</v>
      </c>
      <c r="D951" s="23"/>
      <c r="E951" s="23"/>
      <c r="F951" s="23"/>
      <c r="G951" s="23"/>
      <c r="H951" s="23"/>
      <c r="I951" s="23"/>
    </row>
    <row r="952" spans="2:9" x14ac:dyDescent="0.2">
      <c r="B952" s="27">
        <f>BETA!P952</f>
        <v>-4.3754383758334335E-3</v>
      </c>
      <c r="C952" s="29">
        <f>BETA!S952</f>
        <v>-9.9834439841832625E-3</v>
      </c>
      <c r="D952" s="23"/>
      <c r="E952" s="23"/>
      <c r="F952" s="23"/>
      <c r="G952" s="23"/>
      <c r="H952" s="23"/>
      <c r="I952" s="23"/>
    </row>
    <row r="953" spans="2:9" x14ac:dyDescent="0.2">
      <c r="B953" s="27">
        <f>BETA!P953</f>
        <v>2.5376578998352367E-3</v>
      </c>
      <c r="C953" s="29">
        <f>BETA!S953</f>
        <v>1.411397443347313E-2</v>
      </c>
      <c r="D953" s="23"/>
      <c r="E953" s="23"/>
      <c r="F953" s="23"/>
      <c r="G953" s="23"/>
      <c r="H953" s="23"/>
      <c r="I953" s="23"/>
    </row>
    <row r="954" spans="2:9" x14ac:dyDescent="0.2">
      <c r="B954" s="27">
        <f>BETA!P954</f>
        <v>-7.3586606559525427E-3</v>
      </c>
      <c r="C954" s="29">
        <f>BETA!S954</f>
        <v>4.9342205372214778E-3</v>
      </c>
      <c r="D954" s="23"/>
      <c r="E954" s="23"/>
      <c r="F954" s="23"/>
      <c r="G954" s="23"/>
      <c r="H954" s="23"/>
      <c r="I954" s="23"/>
    </row>
    <row r="955" spans="2:9" x14ac:dyDescent="0.2">
      <c r="B955" s="27">
        <f>BETA!P955</f>
        <v>1.6457204009302266E-3</v>
      </c>
      <c r="C955" s="29">
        <f>BETA!S955</f>
        <v>-5.7399720759388956E-2</v>
      </c>
      <c r="D955" s="23"/>
      <c r="E955" s="23"/>
      <c r="F955" s="23"/>
      <c r="G955" s="23"/>
      <c r="H955" s="23"/>
      <c r="I955" s="23"/>
    </row>
    <row r="956" spans="2:9" x14ac:dyDescent="0.2">
      <c r="B956" s="27">
        <f>BETA!P956</f>
        <v>4.9291283770680341E-5</v>
      </c>
      <c r="C956" s="29">
        <f>BETA!S956</f>
        <v>1.6372619069919114E-2</v>
      </c>
      <c r="D956" s="23"/>
      <c r="E956" s="23"/>
      <c r="F956" s="23"/>
      <c r="G956" s="23"/>
      <c r="H956" s="23"/>
      <c r="I956" s="23"/>
    </row>
    <row r="957" spans="2:9" x14ac:dyDescent="0.2">
      <c r="B957" s="27">
        <f>BETA!P957</f>
        <v>-9.9567077761744376E-3</v>
      </c>
      <c r="C957" s="29">
        <f>BETA!S957</f>
        <v>1.1049836186584935E-2</v>
      </c>
      <c r="D957" s="23"/>
      <c r="E957" s="23"/>
      <c r="F957" s="23"/>
      <c r="G957" s="23"/>
      <c r="H957" s="23"/>
      <c r="I957" s="23"/>
    </row>
    <row r="958" spans="2:9" x14ac:dyDescent="0.2">
      <c r="B958" s="27">
        <f>BETA!P958</f>
        <v>-6.0009093841068457E-3</v>
      </c>
      <c r="C958" s="29">
        <f>BETA!S958</f>
        <v>-2.1359205845446271E-2</v>
      </c>
      <c r="D958" s="23"/>
      <c r="E958" s="23"/>
      <c r="F958" s="23"/>
      <c r="G958" s="23"/>
      <c r="H958" s="23"/>
      <c r="I958" s="23"/>
    </row>
    <row r="959" spans="2:9" x14ac:dyDescent="0.2">
      <c r="B959" s="27">
        <f>BETA!P959</f>
        <v>-1.9131970766892252E-3</v>
      </c>
      <c r="C959" s="29">
        <f>BETA!S959</f>
        <v>-1.7286089006177425E-3</v>
      </c>
      <c r="D959" s="23"/>
      <c r="E959" s="23"/>
      <c r="F959" s="23"/>
      <c r="G959" s="23"/>
      <c r="H959" s="23"/>
      <c r="I959" s="23"/>
    </row>
    <row r="960" spans="2:9" x14ac:dyDescent="0.2">
      <c r="B960" s="27">
        <f>BETA!P960</f>
        <v>-7.476102168429157E-3</v>
      </c>
      <c r="C960" s="29">
        <f>BETA!S960</f>
        <v>1.9700851305048284E-2</v>
      </c>
      <c r="D960" s="23"/>
      <c r="E960" s="23"/>
      <c r="F960" s="23"/>
      <c r="G960" s="23"/>
      <c r="H960" s="23"/>
      <c r="I960" s="23"/>
    </row>
    <row r="961" spans="2:9" x14ac:dyDescent="0.2">
      <c r="B961" s="27">
        <f>BETA!P961</f>
        <v>2.8374135576471685E-4</v>
      </c>
      <c r="C961" s="29">
        <f>BETA!S961</f>
        <v>5.0761530318605679E-3</v>
      </c>
      <c r="D961" s="23"/>
      <c r="E961" s="23"/>
      <c r="F961" s="23"/>
      <c r="G961" s="23"/>
      <c r="H961" s="23"/>
      <c r="I961" s="23"/>
    </row>
    <row r="962" spans="2:9" x14ac:dyDescent="0.2">
      <c r="B962" s="27">
        <f>BETA!P962</f>
        <v>-2.2021429879796992E-3</v>
      </c>
      <c r="C962" s="29">
        <f>BETA!S962</f>
        <v>-3.4338137580891569E-2</v>
      </c>
      <c r="D962" s="23"/>
      <c r="E962" s="23"/>
      <c r="F962" s="23"/>
      <c r="G962" s="23"/>
      <c r="H962" s="23"/>
      <c r="I962" s="23"/>
    </row>
    <row r="963" spans="2:9" x14ac:dyDescent="0.2">
      <c r="B963" s="27">
        <f>BETA!P963</f>
        <v>-1.9492484435648199E-2</v>
      </c>
      <c r="C963" s="29">
        <f>BETA!S963</f>
        <v>-3.7370896734837546E-2</v>
      </c>
      <c r="D963" s="23"/>
      <c r="E963" s="23"/>
      <c r="F963" s="23"/>
      <c r="G963" s="23"/>
      <c r="H963" s="23"/>
      <c r="I963" s="23"/>
    </row>
    <row r="964" spans="2:9" x14ac:dyDescent="0.2">
      <c r="B964" s="27">
        <f>BETA!P964</f>
        <v>6.791792262553378E-3</v>
      </c>
      <c r="C964" s="29">
        <f>BETA!S964</f>
        <v>7.2267703861274967E-3</v>
      </c>
      <c r="D964" s="23"/>
      <c r="E964" s="23"/>
      <c r="F964" s="23"/>
      <c r="G964" s="23"/>
      <c r="H964" s="23"/>
      <c r="I964" s="23"/>
    </row>
    <row r="965" spans="2:9" x14ac:dyDescent="0.2">
      <c r="B965" s="27">
        <f>BETA!P965</f>
        <v>5.8082421743494679E-3</v>
      </c>
      <c r="C965" s="29">
        <f>BETA!S965</f>
        <v>8.960633432530004E-3</v>
      </c>
      <c r="D965" s="23"/>
      <c r="E965" s="23"/>
      <c r="F965" s="23"/>
      <c r="G965" s="23"/>
      <c r="H965" s="23"/>
      <c r="I965" s="23"/>
    </row>
    <row r="966" spans="2:9" x14ac:dyDescent="0.2">
      <c r="B966" s="27">
        <f>BETA!P966</f>
        <v>-1.2279899166427608E-2</v>
      </c>
      <c r="C966" s="29">
        <f>BETA!S966</f>
        <v>-4.4702801309036335E-3</v>
      </c>
      <c r="D966" s="23"/>
      <c r="E966" s="23"/>
      <c r="F966" s="23"/>
      <c r="G966" s="23"/>
      <c r="H966" s="23"/>
      <c r="I966" s="23"/>
    </row>
    <row r="967" spans="2:9" x14ac:dyDescent="0.2">
      <c r="B967" s="27">
        <f>BETA!P967</f>
        <v>-1.7255065530581638E-2</v>
      </c>
      <c r="C967" s="29">
        <f>BETA!S967</f>
        <v>-2.9092960941664664E-2</v>
      </c>
      <c r="D967" s="23"/>
      <c r="E967" s="23"/>
      <c r="F967" s="23"/>
      <c r="G967" s="23"/>
      <c r="H967" s="23"/>
      <c r="I967" s="23"/>
    </row>
    <row r="968" spans="2:9" x14ac:dyDescent="0.2">
      <c r="B968" s="27">
        <f>BETA!P968</f>
        <v>-8.5708410880498014E-4</v>
      </c>
      <c r="C968" s="29">
        <f>BETA!S968</f>
        <v>1.8282044837449073E-2</v>
      </c>
      <c r="D968" s="23"/>
      <c r="E968" s="23"/>
      <c r="F968" s="23"/>
      <c r="G968" s="23"/>
      <c r="H968" s="23"/>
      <c r="I968" s="23"/>
    </row>
    <row r="969" spans="2:9" x14ac:dyDescent="0.2">
      <c r="B969" s="27">
        <f>BETA!P969</f>
        <v>9.6270020335473237E-3</v>
      </c>
      <c r="C969" s="29">
        <f>BETA!S969</f>
        <v>1.8843087801479915E-2</v>
      </c>
      <c r="D969" s="23"/>
      <c r="E969" s="23"/>
      <c r="F969" s="23"/>
      <c r="G969" s="23"/>
      <c r="H969" s="23"/>
      <c r="I969" s="23"/>
    </row>
    <row r="970" spans="2:9" x14ac:dyDescent="0.2">
      <c r="B970" s="27">
        <f>BETA!P970</f>
        <v>6.9042526864485487E-3</v>
      </c>
      <c r="C970" s="29">
        <f>BETA!S970</f>
        <v>-1.6129381929883644E-2</v>
      </c>
      <c r="D970" s="23"/>
      <c r="E970" s="23"/>
      <c r="F970" s="23"/>
      <c r="G970" s="23"/>
      <c r="H970" s="23"/>
      <c r="I970" s="23"/>
    </row>
    <row r="971" spans="2:9" x14ac:dyDescent="0.2">
      <c r="B971" s="27">
        <f>BETA!P971</f>
        <v>-5.9962363407628809E-3</v>
      </c>
      <c r="C971" s="29">
        <f>BETA!S971</f>
        <v>2.4978997206866235E-2</v>
      </c>
      <c r="D971" s="23"/>
      <c r="E971" s="23"/>
      <c r="F971" s="23"/>
      <c r="G971" s="23"/>
      <c r="H971" s="23"/>
      <c r="I971" s="23"/>
    </row>
    <row r="972" spans="2:9" x14ac:dyDescent="0.2">
      <c r="B972" s="27">
        <f>BETA!P972</f>
        <v>-5.2306529151079579E-3</v>
      </c>
      <c r="C972" s="29">
        <f>BETA!S972</f>
        <v>1.7605638350329589E-3</v>
      </c>
      <c r="D972" s="23"/>
      <c r="E972" s="23"/>
      <c r="F972" s="23"/>
      <c r="G972" s="23"/>
      <c r="H972" s="23"/>
      <c r="I972" s="23"/>
    </row>
    <row r="973" spans="2:9" x14ac:dyDescent="0.2">
      <c r="B973" s="27">
        <f>BETA!P973</f>
        <v>-5.5765278265722173E-3</v>
      </c>
      <c r="C973" s="29">
        <f>BETA!S973</f>
        <v>-1.1499463296899593E-2</v>
      </c>
      <c r="D973" s="23"/>
      <c r="E973" s="23"/>
      <c r="F973" s="23"/>
      <c r="G973" s="23"/>
      <c r="H973" s="23"/>
      <c r="I973" s="23"/>
    </row>
    <row r="974" spans="2:9" x14ac:dyDescent="0.2">
      <c r="B974" s="27">
        <f>BETA!P974</f>
        <v>-8.7493669226069923E-3</v>
      </c>
      <c r="C974" s="29">
        <f>BETA!S974</f>
        <v>-8.0393465594172531E-3</v>
      </c>
      <c r="D974" s="23"/>
      <c r="E974" s="23"/>
      <c r="F974" s="23"/>
      <c r="G974" s="23"/>
      <c r="H974" s="23"/>
      <c r="I974" s="23"/>
    </row>
    <row r="975" spans="2:9" x14ac:dyDescent="0.2">
      <c r="B975" s="27">
        <f>BETA!P975</f>
        <v>9.5906740188077596E-3</v>
      </c>
      <c r="C975" s="29">
        <f>BETA!S975</f>
        <v>-3.1893363775953733E-2</v>
      </c>
      <c r="D975" s="23"/>
      <c r="E975" s="23"/>
      <c r="F975" s="23"/>
      <c r="G975" s="23"/>
      <c r="H975" s="23"/>
      <c r="I975" s="23"/>
    </row>
    <row r="976" spans="2:9" x14ac:dyDescent="0.2">
      <c r="B976" s="27">
        <f>BETA!P976</f>
        <v>1.3095268293591704E-3</v>
      </c>
      <c r="C976" s="29">
        <f>BETA!S976</f>
        <v>1.2879662863661238E-2</v>
      </c>
      <c r="D976" s="23"/>
      <c r="E976" s="23"/>
      <c r="F976" s="23"/>
      <c r="G976" s="23"/>
      <c r="H976" s="23"/>
      <c r="I976" s="23"/>
    </row>
    <row r="977" spans="2:9" x14ac:dyDescent="0.2">
      <c r="B977" s="27">
        <f>BETA!P977</f>
        <v>1.9962042195608008E-2</v>
      </c>
      <c r="C977" s="29">
        <f>BETA!S977</f>
        <v>1.8264845260342812E-3</v>
      </c>
      <c r="D977" s="23"/>
      <c r="E977" s="23"/>
      <c r="F977" s="23"/>
      <c r="G977" s="23"/>
      <c r="H977" s="23"/>
      <c r="I977" s="23"/>
    </row>
    <row r="978" spans="2:9" x14ac:dyDescent="0.2">
      <c r="B978" s="27">
        <f>BETA!P978</f>
        <v>-6.4522757967215095E-4</v>
      </c>
      <c r="C978" s="29">
        <f>BETA!S978</f>
        <v>-2.7409793314222934E-3</v>
      </c>
      <c r="D978" s="23"/>
      <c r="E978" s="23"/>
      <c r="F978" s="23"/>
      <c r="G978" s="23"/>
      <c r="H978" s="23"/>
      <c r="I978" s="23"/>
    </row>
    <row r="979" spans="2:9" x14ac:dyDescent="0.2">
      <c r="B979" s="27">
        <f>BETA!P979</f>
        <v>-1.6005938900861185E-2</v>
      </c>
      <c r="C979" s="29">
        <f>BETA!S979</f>
        <v>-2.4075236874785161E-2</v>
      </c>
      <c r="D979" s="23"/>
      <c r="E979" s="23"/>
      <c r="F979" s="23"/>
      <c r="G979" s="23"/>
      <c r="H979" s="23"/>
      <c r="I979" s="23"/>
    </row>
    <row r="980" spans="2:9" x14ac:dyDescent="0.2">
      <c r="B980" s="27">
        <f>BETA!P980</f>
        <v>-1.1458591951396056E-2</v>
      </c>
      <c r="C980" s="29">
        <f>BETA!S980</f>
        <v>-2.0834086902842025E-2</v>
      </c>
      <c r="D980" s="23"/>
      <c r="E980" s="23"/>
      <c r="F980" s="23"/>
      <c r="G980" s="23"/>
      <c r="H980" s="23"/>
      <c r="I980" s="23"/>
    </row>
    <row r="981" spans="2:9" x14ac:dyDescent="0.2">
      <c r="B981" s="27">
        <f>BETA!P981</f>
        <v>-1.0555548297353501E-2</v>
      </c>
      <c r="C981" s="29">
        <f>BETA!S981</f>
        <v>-2.2255393635261571E-2</v>
      </c>
      <c r="D981" s="23"/>
      <c r="E981" s="23"/>
      <c r="F981" s="23"/>
      <c r="G981" s="23"/>
      <c r="H981" s="23"/>
      <c r="I981" s="23"/>
    </row>
    <row r="982" spans="2:9" x14ac:dyDescent="0.2">
      <c r="B982" s="27">
        <f>BETA!P982</f>
        <v>4.2147176704060057E-3</v>
      </c>
      <c r="C982" s="29">
        <f>BETA!S982</f>
        <v>1.9550348358032951E-3</v>
      </c>
      <c r="D982" s="23"/>
      <c r="E982" s="23"/>
      <c r="F982" s="23"/>
      <c r="G982" s="23"/>
      <c r="H982" s="23"/>
      <c r="I982" s="23"/>
    </row>
    <row r="983" spans="2:9" x14ac:dyDescent="0.2">
      <c r="B983" s="27">
        <f>BETA!P983</f>
        <v>-7.8272414441773082E-3</v>
      </c>
      <c r="C983" s="29">
        <f>BETA!S983</f>
        <v>-1.0800301350769826E-2</v>
      </c>
      <c r="D983" s="23"/>
      <c r="E983" s="23"/>
      <c r="F983" s="23"/>
      <c r="G983" s="23"/>
      <c r="H983" s="23"/>
      <c r="I983" s="23"/>
    </row>
    <row r="984" spans="2:9" x14ac:dyDescent="0.2">
      <c r="B984" s="27">
        <f>BETA!P984</f>
        <v>5.0937215291919167E-3</v>
      </c>
      <c r="C984" s="29">
        <f>BETA!S984</f>
        <v>9.8667990244510635E-4</v>
      </c>
      <c r="D984" s="23"/>
      <c r="E984" s="23"/>
      <c r="F984" s="23"/>
      <c r="G984" s="23"/>
      <c r="H984" s="23"/>
      <c r="I984" s="23"/>
    </row>
    <row r="985" spans="2:9" x14ac:dyDescent="0.2">
      <c r="B985" s="27">
        <f>BETA!P985</f>
        <v>1.8239744690021095E-2</v>
      </c>
      <c r="C985" s="29">
        <f>BETA!S985</f>
        <v>5.6555558479569966E-2</v>
      </c>
      <c r="D985" s="23"/>
      <c r="E985" s="23"/>
      <c r="F985" s="23"/>
      <c r="G985" s="23"/>
      <c r="H985" s="23"/>
      <c r="I985" s="23"/>
    </row>
    <row r="986" spans="2:9" x14ac:dyDescent="0.2">
      <c r="B986" s="27">
        <f>BETA!P986</f>
        <v>-5.807301610598857E-4</v>
      </c>
      <c r="C986" s="29">
        <f>BETA!S986</f>
        <v>-2.2621134234401218E-2</v>
      </c>
      <c r="D986" s="23"/>
      <c r="E986" s="23"/>
      <c r="F986" s="23"/>
      <c r="G986" s="23"/>
      <c r="H986" s="23"/>
      <c r="I986" s="23"/>
    </row>
    <row r="987" spans="2:9" x14ac:dyDescent="0.2">
      <c r="B987" s="27">
        <f>BETA!P987</f>
        <v>-5.3338806945407592E-3</v>
      </c>
      <c r="C987" s="29">
        <f>BETA!S987</f>
        <v>3.00492092429109E-2</v>
      </c>
      <c r="D987" s="23"/>
      <c r="E987" s="23"/>
      <c r="F987" s="23"/>
      <c r="G987" s="23"/>
      <c r="H987" s="23"/>
      <c r="I987" s="23"/>
    </row>
    <row r="988" spans="2:9" x14ac:dyDescent="0.2">
      <c r="B988" s="27">
        <f>BETA!P988</f>
        <v>-1.3703367809713748E-2</v>
      </c>
      <c r="C988" s="29">
        <f>BETA!S988</f>
        <v>-6.6946598618736863E-2</v>
      </c>
      <c r="D988" s="23"/>
      <c r="E988" s="23"/>
      <c r="F988" s="23"/>
      <c r="G988" s="23"/>
      <c r="H988" s="23"/>
      <c r="I988" s="23"/>
    </row>
    <row r="989" spans="2:9" x14ac:dyDescent="0.2">
      <c r="B989" s="27">
        <f>BETA!P989</f>
        <v>3.5047347068861451E-2</v>
      </c>
      <c r="C989" s="29">
        <f>BETA!S989</f>
        <v>9.8810923920784763E-2</v>
      </c>
      <c r="D989" s="23"/>
      <c r="E989" s="23"/>
      <c r="F989" s="23"/>
      <c r="G989" s="23"/>
      <c r="H989" s="23"/>
      <c r="I989" s="23"/>
    </row>
    <row r="990" spans="2:9" x14ac:dyDescent="0.2">
      <c r="B990" s="27">
        <f>BETA!P990</f>
        <v>3.118461381571562E-3</v>
      </c>
      <c r="C990" s="29">
        <f>BETA!S990</f>
        <v>2.9141134907499623E-2</v>
      </c>
      <c r="D990" s="23"/>
      <c r="E990" s="23"/>
      <c r="F990" s="23"/>
      <c r="G990" s="23"/>
      <c r="H990" s="23"/>
      <c r="I990" s="23"/>
    </row>
    <row r="991" spans="2:9" x14ac:dyDescent="0.2">
      <c r="B991" s="27">
        <f>BETA!P991</f>
        <v>-1.6990593473715961E-3</v>
      </c>
      <c r="C991" s="29">
        <f>BETA!S991</f>
        <v>6.0737713835670917E-3</v>
      </c>
      <c r="D991" s="23"/>
      <c r="E991" s="23"/>
      <c r="F991" s="23"/>
      <c r="G991" s="23"/>
      <c r="H991" s="23"/>
      <c r="I991" s="23"/>
    </row>
    <row r="992" spans="2:9" x14ac:dyDescent="0.2">
      <c r="B992" s="27">
        <f>BETA!P992</f>
        <v>-9.3133453190934745E-3</v>
      </c>
      <c r="C992" s="29">
        <f>BETA!S992</f>
        <v>-4.4215867150042665E-2</v>
      </c>
      <c r="D992" s="23"/>
      <c r="E992" s="23"/>
      <c r="F992" s="23"/>
      <c r="G992" s="23"/>
      <c r="H992" s="23"/>
      <c r="I992" s="23"/>
    </row>
    <row r="993" spans="2:9" x14ac:dyDescent="0.2">
      <c r="B993" s="27">
        <f>BETA!P993</f>
        <v>-8.5542291358794672E-4</v>
      </c>
      <c r="C993" s="29">
        <f>BETA!S993</f>
        <v>-1.8248681588399328E-2</v>
      </c>
      <c r="D993" s="23"/>
      <c r="E993" s="23"/>
      <c r="F993" s="23"/>
      <c r="G993" s="23"/>
      <c r="H993" s="23"/>
      <c r="I993" s="23"/>
    </row>
    <row r="994" spans="2:9" x14ac:dyDescent="0.2">
      <c r="B994" s="27">
        <f>BETA!P994</f>
        <v>1.7552975315003695E-2</v>
      </c>
      <c r="C994" s="29">
        <f>BETA!S994</f>
        <v>4.9403849368194926E-2</v>
      </c>
      <c r="D994" s="23"/>
      <c r="E994" s="23"/>
      <c r="F994" s="23"/>
      <c r="G994" s="23"/>
      <c r="H994" s="23"/>
      <c r="I994" s="23"/>
    </row>
    <row r="995" spans="2:9" x14ac:dyDescent="0.2">
      <c r="B995" s="27">
        <f>BETA!P995</f>
        <v>-1.0461926556000303E-2</v>
      </c>
      <c r="C995" s="29">
        <f>BETA!S995</f>
        <v>-2.3947929374846234E-2</v>
      </c>
      <c r="D995" s="23"/>
      <c r="E995" s="23"/>
      <c r="F995" s="23"/>
      <c r="G995" s="23"/>
      <c r="H995" s="23"/>
      <c r="I995" s="23"/>
    </row>
    <row r="996" spans="2:9" x14ac:dyDescent="0.2">
      <c r="B996" s="27">
        <f>BETA!P996</f>
        <v>1.2593380411930956E-2</v>
      </c>
      <c r="C996" s="29">
        <f>BETA!S996</f>
        <v>4.4763945512571547E-2</v>
      </c>
      <c r="D996" s="23"/>
      <c r="E996" s="23"/>
      <c r="F996" s="23"/>
      <c r="G996" s="23"/>
      <c r="H996" s="23"/>
      <c r="I996" s="23"/>
    </row>
    <row r="997" spans="2:9" x14ac:dyDescent="0.2">
      <c r="B997" s="27">
        <f>BETA!P997</f>
        <v>-2.2757128934740772E-2</v>
      </c>
      <c r="C997" s="29">
        <f>BETA!S997</f>
        <v>-9.4869189317559697E-3</v>
      </c>
      <c r="D997" s="23"/>
      <c r="E997" s="23"/>
      <c r="F997" s="23"/>
      <c r="G997" s="23"/>
      <c r="H997" s="23"/>
      <c r="I997" s="23"/>
    </row>
    <row r="998" spans="2:9" x14ac:dyDescent="0.2">
      <c r="B998" s="27">
        <f>BETA!P998</f>
        <v>-1.1665356480989526E-2</v>
      </c>
      <c r="C998" s="29">
        <f>BETA!S998</f>
        <v>-8.7032751283017008E-3</v>
      </c>
      <c r="D998" s="23"/>
      <c r="E998" s="23"/>
      <c r="F998" s="23"/>
      <c r="G998" s="23"/>
      <c r="H998" s="23"/>
      <c r="I998" s="23"/>
    </row>
    <row r="999" spans="2:9" x14ac:dyDescent="0.2">
      <c r="B999" s="27">
        <f>BETA!P999</f>
        <v>1.5164944170218434E-2</v>
      </c>
      <c r="C999" s="29">
        <f>BETA!S999</f>
        <v>2.6737254638516113E-2</v>
      </c>
      <c r="D999" s="23"/>
      <c r="E999" s="23"/>
      <c r="F999" s="23"/>
      <c r="G999" s="23"/>
      <c r="H999" s="23"/>
      <c r="I999" s="23"/>
    </row>
    <row r="1000" spans="2:9" x14ac:dyDescent="0.2">
      <c r="B1000" s="27">
        <f>BETA!P1000</f>
        <v>1.7557936432580835E-2</v>
      </c>
      <c r="C1000" s="29">
        <f>BETA!S1000</f>
        <v>4.3304018132652035E-2</v>
      </c>
      <c r="D1000" s="23"/>
      <c r="E1000" s="23"/>
      <c r="F1000" s="23"/>
      <c r="G1000" s="23"/>
      <c r="H1000" s="23"/>
      <c r="I1000" s="23"/>
    </row>
    <row r="1001" spans="2:9" x14ac:dyDescent="0.2">
      <c r="B1001" s="27">
        <f>BETA!P1001</f>
        <v>-5.6129648131007428E-3</v>
      </c>
      <c r="C1001" s="29">
        <f>BETA!S1001</f>
        <v>-3.1459548020129527E-2</v>
      </c>
      <c r="D1001" s="23"/>
      <c r="E1001" s="23"/>
      <c r="F1001" s="23"/>
      <c r="G1001" s="23"/>
      <c r="H1001" s="23"/>
      <c r="I1001" s="23"/>
    </row>
    <row r="1002" spans="2:9" x14ac:dyDescent="0.2">
      <c r="B1002" s="27">
        <f>BETA!P1002</f>
        <v>1.7454668726339456E-3</v>
      </c>
      <c r="C1002" s="29">
        <f>BETA!S1002</f>
        <v>1.502532440674963E-2</v>
      </c>
      <c r="D1002" s="23"/>
      <c r="E1002" s="23"/>
      <c r="F1002" s="23"/>
      <c r="G1002" s="23"/>
      <c r="H1002" s="23"/>
      <c r="I1002" s="23"/>
    </row>
    <row r="1003" spans="2:9" x14ac:dyDescent="0.2">
      <c r="B1003" s="27">
        <f>BETA!P1003</f>
        <v>-1.2954439138586986E-2</v>
      </c>
      <c r="C1003" s="29">
        <f>BETA!S1003</f>
        <v>-1.5866721174941343E-2</v>
      </c>
      <c r="D1003" s="23"/>
      <c r="E1003" s="23"/>
      <c r="F1003" s="23"/>
      <c r="G1003" s="23"/>
      <c r="H1003" s="23"/>
      <c r="I1003" s="23"/>
    </row>
    <row r="1004" spans="2:9" x14ac:dyDescent="0.2">
      <c r="B1004" s="27">
        <f>BETA!P1004</f>
        <v>1.1818174124932973E-2</v>
      </c>
      <c r="C1004" s="29">
        <f>BETA!S1004</f>
        <v>2.4938948347252146E-2</v>
      </c>
      <c r="D1004" s="23"/>
      <c r="E1004" s="23"/>
      <c r="F1004" s="23"/>
      <c r="G1004" s="23"/>
      <c r="H1004" s="23"/>
      <c r="I1004" s="23"/>
    </row>
    <row r="1005" spans="2:9" x14ac:dyDescent="0.2">
      <c r="B1005" s="27">
        <f>BETA!P1005</f>
        <v>1.122832629905021E-2</v>
      </c>
      <c r="C1005" s="29">
        <f>BETA!S1005</f>
        <v>4.0230686727328956E-2</v>
      </c>
      <c r="D1005" s="23"/>
      <c r="E1005" s="23"/>
      <c r="F1005" s="23"/>
      <c r="G1005" s="23"/>
      <c r="H1005" s="23"/>
      <c r="I1005" s="23"/>
    </row>
    <row r="1006" spans="2:9" x14ac:dyDescent="0.2">
      <c r="B1006" s="27">
        <f>BETA!P1006</f>
        <v>6.1771134360817973E-4</v>
      </c>
      <c r="C1006" s="29">
        <f>BETA!S1006</f>
        <v>2.876218475962259E-2</v>
      </c>
      <c r="D1006" s="23"/>
      <c r="E1006" s="23"/>
      <c r="F1006" s="23"/>
      <c r="G1006" s="23"/>
      <c r="H1006" s="23"/>
      <c r="I1006" s="23"/>
    </row>
    <row r="1007" spans="2:9" x14ac:dyDescent="0.2">
      <c r="B1007" s="27">
        <f>BETA!P1007</f>
        <v>7.8468856534430979E-3</v>
      </c>
      <c r="C1007" s="29">
        <f>BETA!S1007</f>
        <v>2.5720025934378676E-2</v>
      </c>
      <c r="D1007" s="23"/>
      <c r="E1007" s="23"/>
      <c r="F1007" s="23"/>
      <c r="G1007" s="23"/>
      <c r="H1007" s="23"/>
      <c r="I1007" s="23"/>
    </row>
    <row r="1008" spans="2:9" x14ac:dyDescent="0.2">
      <c r="B1008" s="27">
        <f>BETA!P1008</f>
        <v>9.5508202664487708E-3</v>
      </c>
      <c r="C1008" s="29">
        <f>BETA!S1008</f>
        <v>-1.4947685892294736E-3</v>
      </c>
      <c r="D1008" s="23"/>
      <c r="E1008" s="23"/>
      <c r="F1008" s="23"/>
      <c r="G1008" s="23"/>
      <c r="H1008" s="23"/>
      <c r="I1008" s="23"/>
    </row>
    <row r="1009" spans="2:9" x14ac:dyDescent="0.2">
      <c r="B1009" s="27">
        <f>BETA!P1009</f>
        <v>-4.9661413795286363E-3</v>
      </c>
      <c r="C1009" s="29">
        <f>BETA!S1009</f>
        <v>-2.9962569232343051E-3</v>
      </c>
      <c r="D1009" s="23"/>
      <c r="E1009" s="23"/>
      <c r="F1009" s="23"/>
      <c r="G1009" s="23"/>
      <c r="H1009" s="23"/>
      <c r="I1009" s="23"/>
    </row>
    <row r="1010" spans="2:9" x14ac:dyDescent="0.2">
      <c r="B1010" s="27">
        <f>BETA!P1010</f>
        <v>-1.1519391610538577E-2</v>
      </c>
      <c r="C1010" s="29">
        <f>BETA!S1010</f>
        <v>8.9619718572307421E-3</v>
      </c>
      <c r="D1010" s="23"/>
      <c r="E1010" s="23"/>
      <c r="F1010" s="23"/>
      <c r="G1010" s="23"/>
      <c r="H1010" s="23"/>
      <c r="I1010" s="23"/>
    </row>
    <row r="1011" spans="2:9" x14ac:dyDescent="0.2">
      <c r="B1011" s="27">
        <f>BETA!P1011</f>
        <v>-7.0899913219638728E-4</v>
      </c>
      <c r="C1011" s="29">
        <f>BETA!S1011</f>
        <v>-6.7139379393484451E-3</v>
      </c>
      <c r="D1011" s="23"/>
      <c r="E1011" s="23"/>
      <c r="F1011" s="23"/>
      <c r="G1011" s="23"/>
      <c r="H1011" s="23"/>
      <c r="I1011" s="23"/>
    </row>
    <row r="1012" spans="2:9" x14ac:dyDescent="0.2">
      <c r="B1012" s="27">
        <f>BETA!P1012</f>
        <v>8.7063049818801915E-3</v>
      </c>
      <c r="C1012" s="29">
        <f>BETA!S1012</f>
        <v>2.0741484306816372E-2</v>
      </c>
      <c r="D1012" s="23"/>
      <c r="E1012" s="23"/>
      <c r="F1012" s="23"/>
      <c r="G1012" s="23"/>
      <c r="H1012" s="23"/>
      <c r="I1012" s="23"/>
    </row>
    <row r="1013" spans="2:9" x14ac:dyDescent="0.2">
      <c r="B1013" s="27">
        <f>BETA!P1013</f>
        <v>1.1703442378214622E-2</v>
      </c>
      <c r="C1013" s="29">
        <f>BETA!S1013</f>
        <v>-1.6260520871780405E-2</v>
      </c>
      <c r="D1013" s="23"/>
      <c r="E1013" s="23"/>
      <c r="F1013" s="23"/>
      <c r="G1013" s="23"/>
      <c r="H1013" s="23"/>
      <c r="I1013" s="23"/>
    </row>
    <row r="1014" spans="2:9" x14ac:dyDescent="0.2">
      <c r="B1014" s="27">
        <f>BETA!P1014</f>
        <v>-2.2563226254022014E-2</v>
      </c>
      <c r="C1014" s="29">
        <f>BETA!S1014</f>
        <v>-3.9518820175909221E-2</v>
      </c>
      <c r="D1014" s="23"/>
      <c r="E1014" s="23"/>
      <c r="F1014" s="23"/>
      <c r="G1014" s="23"/>
      <c r="H1014" s="23"/>
      <c r="I1014" s="23"/>
    </row>
    <row r="1015" spans="2:9" x14ac:dyDescent="0.2">
      <c r="B1015" s="27">
        <f>BETA!P1015</f>
        <v>-8.927959394545798E-3</v>
      </c>
      <c r="C1015" s="29">
        <f>BETA!S1015</f>
        <v>-1.6413029641330144E-2</v>
      </c>
      <c r="D1015" s="23"/>
      <c r="E1015" s="23"/>
      <c r="F1015" s="23"/>
      <c r="G1015" s="23"/>
      <c r="H1015" s="23"/>
      <c r="I1015" s="23"/>
    </row>
    <row r="1016" spans="2:9" x14ac:dyDescent="0.2">
      <c r="B1016" s="27">
        <f>BETA!P1016</f>
        <v>-1.5156455639343362E-2</v>
      </c>
      <c r="C1016" s="29">
        <f>BETA!S1016</f>
        <v>0</v>
      </c>
      <c r="D1016" s="23"/>
      <c r="E1016" s="23"/>
      <c r="F1016" s="23"/>
      <c r="G1016" s="23"/>
      <c r="H1016" s="23"/>
      <c r="I1016" s="23"/>
    </row>
    <row r="1017" spans="2:9" x14ac:dyDescent="0.2">
      <c r="B1017" s="27">
        <f>BETA!P1017</f>
        <v>3.8737289001910646E-2</v>
      </c>
      <c r="C1017" s="29">
        <f>BETA!S1017</f>
        <v>1.9509007346458131E-2</v>
      </c>
      <c r="D1017" s="23"/>
      <c r="E1017" s="23"/>
      <c r="F1017" s="23"/>
      <c r="G1017" s="23"/>
      <c r="H1017" s="23"/>
      <c r="I1017" s="23"/>
    </row>
    <row r="1018" spans="2:9" x14ac:dyDescent="0.2">
      <c r="B1018" s="27">
        <f>BETA!P1018</f>
        <v>-5.0602635944186208E-3</v>
      </c>
      <c r="C1018" s="29">
        <f>BETA!S1018</f>
        <v>-1.4008011156110722E-2</v>
      </c>
      <c r="D1018" s="23"/>
      <c r="E1018" s="23"/>
      <c r="F1018" s="23"/>
      <c r="G1018" s="23"/>
      <c r="H1018" s="23"/>
      <c r="I1018" s="23"/>
    </row>
    <row r="1019" spans="2:9" x14ac:dyDescent="0.2">
      <c r="B1019" s="27">
        <f>BETA!P1019</f>
        <v>-2.0497051630432511E-2</v>
      </c>
      <c r="C1019" s="29">
        <f>BETA!S1019</f>
        <v>-3.8343355197647394E-2</v>
      </c>
      <c r="D1019" s="23"/>
      <c r="E1019" s="23"/>
      <c r="F1019" s="23"/>
      <c r="G1019" s="23"/>
      <c r="H1019" s="23"/>
      <c r="I1019" s="23"/>
    </row>
    <row r="1020" spans="2:9" x14ac:dyDescent="0.2">
      <c r="B1020" s="27">
        <f>BETA!P1020</f>
        <v>-1.425186791836046E-4</v>
      </c>
      <c r="C1020" s="29">
        <f>BETA!S1020</f>
        <v>1.6273396593754076E-3</v>
      </c>
      <c r="D1020" s="23"/>
      <c r="E1020" s="23"/>
      <c r="F1020" s="23"/>
      <c r="G1020" s="23"/>
      <c r="H1020" s="23"/>
      <c r="I1020" s="23"/>
    </row>
    <row r="1021" spans="2:9" x14ac:dyDescent="0.2">
      <c r="B1021" s="27">
        <f>BETA!P1021</f>
        <v>2.27654383030437E-2</v>
      </c>
      <c r="C1021" s="29">
        <f>BETA!S1021</f>
        <v>1.4528100562909808E-2</v>
      </c>
      <c r="D1021" s="23"/>
      <c r="E1021" s="23"/>
      <c r="F1021" s="23"/>
      <c r="G1021" s="23"/>
      <c r="H1021" s="23"/>
      <c r="I1021" s="23"/>
    </row>
    <row r="1022" spans="2:9" x14ac:dyDescent="0.2">
      <c r="B1022" s="27">
        <f>BETA!P1022</f>
        <v>8.5101984098216888E-3</v>
      </c>
      <c r="C1022" s="29">
        <f>BETA!S1022</f>
        <v>-7.1399611517516406E-2</v>
      </c>
      <c r="D1022" s="23"/>
      <c r="E1022" s="23"/>
      <c r="F1022" s="23"/>
      <c r="G1022" s="23"/>
      <c r="H1022" s="23"/>
      <c r="I1022" s="23"/>
    </row>
    <row r="1023" spans="2:9" x14ac:dyDescent="0.2">
      <c r="B1023" s="27">
        <f>BETA!P1023</f>
        <v>7.3599370632073252E-3</v>
      </c>
      <c r="C1023" s="29">
        <f>BETA!S1023</f>
        <v>-2.9696505353852331E-2</v>
      </c>
      <c r="D1023" s="23"/>
      <c r="E1023" s="23"/>
      <c r="F1023" s="23"/>
      <c r="G1023" s="23"/>
      <c r="H1023" s="23"/>
      <c r="I1023" s="23"/>
    </row>
    <row r="1024" spans="2:9" x14ac:dyDescent="0.2">
      <c r="B1024" s="27">
        <f>BETA!P1024</f>
        <v>7.7131239357211036E-3</v>
      </c>
      <c r="C1024" s="29">
        <f>BETA!S1024</f>
        <v>-4.6266754901615553E-2</v>
      </c>
      <c r="D1024" s="23"/>
      <c r="E1024" s="23"/>
      <c r="F1024" s="23"/>
      <c r="G1024" s="23"/>
      <c r="H1024" s="23"/>
      <c r="I1024" s="23"/>
    </row>
    <row r="1025" spans="2:9" x14ac:dyDescent="0.2">
      <c r="B1025" s="27">
        <f>BETA!P1025</f>
        <v>9.5838899778836399E-4</v>
      </c>
      <c r="C1025" s="29">
        <f>BETA!S1025</f>
        <v>4.6317822500382706E-3</v>
      </c>
      <c r="D1025" s="23"/>
      <c r="E1025" s="23"/>
      <c r="F1025" s="23"/>
      <c r="G1025" s="23"/>
      <c r="H1025" s="23"/>
      <c r="I1025" s="23"/>
    </row>
    <row r="1026" spans="2:9" x14ac:dyDescent="0.2">
      <c r="B1026" s="27">
        <f>BETA!P1026</f>
        <v>-1.1761740852460493E-2</v>
      </c>
      <c r="C1026" s="29">
        <f>BETA!S1026</f>
        <v>-3.7669237093114628E-2</v>
      </c>
      <c r="D1026" s="23"/>
      <c r="E1026" s="23"/>
      <c r="F1026" s="23"/>
      <c r="G1026" s="23"/>
      <c r="H1026" s="23"/>
      <c r="I1026" s="23"/>
    </row>
    <row r="1027" spans="2:9" x14ac:dyDescent="0.2">
      <c r="B1027" s="27">
        <f>BETA!P1027</f>
        <v>-2.4797280420356681E-4</v>
      </c>
      <c r="C1027" s="29">
        <f>BETA!S1027</f>
        <v>8.6001485636388059E-3</v>
      </c>
      <c r="D1027" s="23"/>
      <c r="E1027" s="23"/>
      <c r="F1027" s="23"/>
      <c r="G1027" s="23"/>
      <c r="H1027" s="23"/>
      <c r="I1027" s="23"/>
    </row>
    <row r="1028" spans="2:9" x14ac:dyDescent="0.2">
      <c r="B1028" s="27">
        <f>BETA!P1028</f>
        <v>-4.3198829228123454E-3</v>
      </c>
      <c r="C1028" s="29">
        <f>BETA!S1028</f>
        <v>-3.8802151856479762E-2</v>
      </c>
      <c r="D1028" s="23"/>
      <c r="E1028" s="23"/>
      <c r="F1028" s="23"/>
      <c r="G1028" s="23"/>
      <c r="H1028" s="23"/>
      <c r="I1028" s="23"/>
    </row>
    <row r="1029" spans="2:9" x14ac:dyDescent="0.2">
      <c r="B1029" s="27">
        <f>BETA!P1029</f>
        <v>3.8367680737148472E-4</v>
      </c>
      <c r="C1029" s="29">
        <f>BETA!S1029</f>
        <v>-1.0939940038334333E-2</v>
      </c>
      <c r="D1029" s="23"/>
      <c r="E1029" s="23"/>
      <c r="F1029" s="23"/>
      <c r="G1029" s="23"/>
      <c r="H1029" s="23"/>
      <c r="I1029" s="23"/>
    </row>
    <row r="1030" spans="2:9" x14ac:dyDescent="0.2">
      <c r="B1030" s="27">
        <f>BETA!P1030</f>
        <v>3.8352965593553844E-4</v>
      </c>
      <c r="C1030" s="29">
        <f>BETA!S1030</f>
        <v>-1.7146158834970514E-2</v>
      </c>
      <c r="D1030" s="23"/>
      <c r="E1030" s="23"/>
      <c r="F1030" s="23"/>
      <c r="G1030" s="23"/>
      <c r="H1030" s="23"/>
      <c r="I1030" s="23"/>
    </row>
    <row r="1031" spans="2:9" x14ac:dyDescent="0.2">
      <c r="B1031" s="27">
        <f>BETA!P1031</f>
        <v>-1.20914008743224E-2</v>
      </c>
      <c r="C1031" s="29">
        <f>BETA!S1031</f>
        <v>-1.7445285934648641E-2</v>
      </c>
      <c r="D1031" s="23"/>
      <c r="E1031" s="23"/>
      <c r="F1031" s="23"/>
      <c r="G1031" s="23"/>
      <c r="H1031" s="23"/>
      <c r="I1031" s="23"/>
    </row>
    <row r="1032" spans="2:9" x14ac:dyDescent="0.2">
      <c r="B1032" s="27">
        <f>BETA!P1032</f>
        <v>-2.3156344613184223E-3</v>
      </c>
      <c r="C1032" s="29">
        <f>BETA!S1032</f>
        <v>1.5408625352845061E-2</v>
      </c>
      <c r="D1032" s="23"/>
      <c r="E1032" s="23"/>
      <c r="F1032" s="23"/>
      <c r="G1032" s="23"/>
      <c r="H1032" s="23"/>
      <c r="I1032" s="23"/>
    </row>
    <row r="1033" spans="2:9" x14ac:dyDescent="0.2">
      <c r="B1033" s="27">
        <f>BETA!P1033</f>
        <v>-7.1089792366010882E-3</v>
      </c>
      <c r="C1033" s="29">
        <f>BETA!S1033</f>
        <v>-2.8957555911160959E-2</v>
      </c>
      <c r="D1033" s="23"/>
      <c r="E1033" s="23"/>
      <c r="F1033" s="23"/>
      <c r="G1033" s="23"/>
      <c r="H1033" s="23"/>
      <c r="I1033" s="23"/>
    </row>
    <row r="1034" spans="2:9" x14ac:dyDescent="0.2">
      <c r="B1034" s="27">
        <f>BETA!P1034</f>
        <v>-9.1557684035157988E-3</v>
      </c>
      <c r="C1034" s="29">
        <f>BETA!S1034</f>
        <v>1.0487677940844301E-3</v>
      </c>
      <c r="D1034" s="23"/>
      <c r="E1034" s="23"/>
      <c r="F1034" s="23"/>
      <c r="G1034" s="23"/>
      <c r="H1034" s="23"/>
      <c r="I1034" s="23"/>
    </row>
    <row r="1035" spans="2:9" x14ac:dyDescent="0.2">
      <c r="B1035" s="27">
        <f>BETA!P1035</f>
        <v>-2.4333117581988858E-2</v>
      </c>
      <c r="C1035" s="29">
        <f>BETA!S1035</f>
        <v>-2.3330856762695414E-2</v>
      </c>
      <c r="D1035" s="23"/>
      <c r="E1035" s="23"/>
      <c r="F1035" s="23"/>
      <c r="G1035" s="23"/>
      <c r="H1035" s="23"/>
      <c r="I1035" s="23"/>
    </row>
    <row r="1036" spans="2:9" x14ac:dyDescent="0.2">
      <c r="B1036" s="27">
        <f>BETA!P1036</f>
        <v>-4.8801511828013323E-2</v>
      </c>
      <c r="C1036" s="29">
        <f>BETA!S1036</f>
        <v>1.2793351459909542E-2</v>
      </c>
      <c r="D1036" s="23"/>
      <c r="E1036" s="23"/>
      <c r="F1036" s="23"/>
      <c r="G1036" s="23"/>
      <c r="H1036" s="23"/>
      <c r="I1036" s="23"/>
    </row>
    <row r="1037" spans="2:9" x14ac:dyDescent="0.2">
      <c r="B1037" s="27">
        <f>BETA!P1037</f>
        <v>1.2636260424038794E-2</v>
      </c>
      <c r="C1037" s="29">
        <f>BETA!S1037</f>
        <v>1.4721611825359708E-2</v>
      </c>
      <c r="D1037" s="23"/>
      <c r="E1037" s="23"/>
      <c r="F1037" s="23"/>
      <c r="G1037" s="23"/>
      <c r="H1037" s="23"/>
      <c r="I1037" s="23"/>
    </row>
    <row r="1038" spans="2:9" x14ac:dyDescent="0.2">
      <c r="B1038" s="27">
        <f>BETA!P1038</f>
        <v>1.1360869567148022E-2</v>
      </c>
      <c r="C1038" s="29">
        <f>BETA!S1038</f>
        <v>-2.0898649194592421E-3</v>
      </c>
      <c r="D1038" s="23"/>
      <c r="E1038" s="23"/>
      <c r="F1038" s="23"/>
      <c r="G1038" s="23"/>
      <c r="H1038" s="23"/>
      <c r="I1038" s="23"/>
    </row>
    <row r="1039" spans="2:9" x14ac:dyDescent="0.2">
      <c r="B1039" s="27">
        <f>BETA!P1039</f>
        <v>1.9584675344748302E-2</v>
      </c>
      <c r="C1039" s="29">
        <f>BETA!S1039</f>
        <v>5.2164959188911505E-3</v>
      </c>
      <c r="D1039" s="23"/>
      <c r="E1039" s="23"/>
      <c r="F1039" s="23"/>
      <c r="G1039" s="23"/>
      <c r="H1039" s="23"/>
      <c r="I1039" s="23"/>
    </row>
    <row r="1040" spans="2:9" x14ac:dyDescent="0.2">
      <c r="B1040" s="27">
        <f>BETA!P1040</f>
        <v>1.0922069574216839E-2</v>
      </c>
      <c r="C1040" s="29">
        <f>BETA!S1040</f>
        <v>2.9730534158343216E-2</v>
      </c>
      <c r="D1040" s="23"/>
      <c r="E1040" s="23"/>
      <c r="F1040" s="23"/>
      <c r="G1040" s="23"/>
      <c r="H1040" s="23"/>
      <c r="I1040" s="23"/>
    </row>
    <row r="1041" spans="2:9" x14ac:dyDescent="0.2">
      <c r="B1041" s="27">
        <f>BETA!P1041</f>
        <v>1.5151457373472057E-2</v>
      </c>
      <c r="C1041" s="29">
        <f>BETA!S1041</f>
        <v>4.0322635279384511E-3</v>
      </c>
      <c r="D1041" s="23"/>
      <c r="E1041" s="23"/>
      <c r="F1041" s="23"/>
      <c r="G1041" s="23"/>
      <c r="H1041" s="23"/>
      <c r="I1041" s="23"/>
    </row>
    <row r="1042" spans="2:9" x14ac:dyDescent="0.2">
      <c r="B1042" s="27">
        <f>BETA!P1042</f>
        <v>3.3668358551099523E-3</v>
      </c>
      <c r="C1042" s="29">
        <f>BETA!S1042</f>
        <v>3.4605529177475523E-2</v>
      </c>
      <c r="D1042" s="23"/>
      <c r="E1042" s="23"/>
      <c r="F1042" s="23"/>
      <c r="G1042" s="23"/>
      <c r="H1042" s="23"/>
      <c r="I1042" s="23"/>
    </row>
    <row r="1043" spans="2:9" x14ac:dyDescent="0.2">
      <c r="B1043" s="27">
        <f>BETA!P1043</f>
        <v>-7.940930368594095E-3</v>
      </c>
      <c r="C1043" s="29">
        <f>BETA!S1043</f>
        <v>-2.5591947872114152E-2</v>
      </c>
      <c r="D1043" s="23"/>
      <c r="E1043" s="23"/>
      <c r="F1043" s="23"/>
      <c r="G1043" s="23"/>
      <c r="H1043" s="23"/>
      <c r="I1043" s="23"/>
    </row>
    <row r="1044" spans="2:9" x14ac:dyDescent="0.2">
      <c r="B1044" s="27">
        <f>BETA!P1044</f>
        <v>-1.7027732870028883E-2</v>
      </c>
      <c r="C1044" s="29">
        <f>BETA!S1044</f>
        <v>-7.2345587114591728E-2</v>
      </c>
      <c r="D1044" s="23"/>
      <c r="E1044" s="23"/>
      <c r="F1044" s="23"/>
      <c r="G1044" s="23"/>
      <c r="H1044" s="23"/>
      <c r="I1044" s="23"/>
    </row>
    <row r="1045" spans="2:9" x14ac:dyDescent="0.2">
      <c r="B1045" s="27">
        <f>BETA!P1045</f>
        <v>9.6395235947159593E-3</v>
      </c>
      <c r="C1045" s="29">
        <f>BETA!S1045</f>
        <v>3.7859411043422463E-2</v>
      </c>
      <c r="D1045" s="23"/>
      <c r="E1045" s="23"/>
      <c r="F1045" s="23"/>
      <c r="G1045" s="23"/>
      <c r="H1045" s="23"/>
      <c r="I1045" s="23"/>
    </row>
    <row r="1046" spans="2:9" x14ac:dyDescent="0.2">
      <c r="B1046" s="27">
        <f>BETA!P1046</f>
        <v>1.1143828952734174E-2</v>
      </c>
      <c r="C1046" s="29">
        <f>BETA!S1046</f>
        <v>-4.6470874378341083E-2</v>
      </c>
      <c r="D1046" s="23"/>
      <c r="E1046" s="23"/>
      <c r="F1046" s="23"/>
      <c r="G1046" s="23"/>
      <c r="H1046" s="23"/>
      <c r="I1046" s="23"/>
    </row>
    <row r="1047" spans="2:9" x14ac:dyDescent="0.2">
      <c r="B1047" s="27">
        <f>BETA!P1047</f>
        <v>-1.8539218653046206E-3</v>
      </c>
      <c r="C1047" s="29">
        <f>BETA!S1047</f>
        <v>-4.3337012571184157E-3</v>
      </c>
      <c r="D1047" s="23"/>
      <c r="E1047" s="23"/>
      <c r="F1047" s="23"/>
      <c r="G1047" s="23"/>
      <c r="H1047" s="23"/>
      <c r="I1047" s="23"/>
    </row>
    <row r="1048" spans="2:9" x14ac:dyDescent="0.2">
      <c r="B1048" s="27">
        <f>BETA!P1048</f>
        <v>5.007603925813375E-4</v>
      </c>
      <c r="C1048" s="29">
        <f>BETA!S1048</f>
        <v>2.3606246378150661E-2</v>
      </c>
      <c r="D1048" s="23"/>
      <c r="E1048" s="23"/>
      <c r="F1048" s="23"/>
      <c r="G1048" s="23"/>
      <c r="H1048" s="23"/>
      <c r="I1048" s="23"/>
    </row>
    <row r="1049" spans="2:9" x14ac:dyDescent="0.2">
      <c r="B1049" s="27">
        <f>BETA!P1049</f>
        <v>-5.0166914561310975E-3</v>
      </c>
      <c r="C1049" s="29">
        <f>BETA!S1049</f>
        <v>-5.8969047119552871E-2</v>
      </c>
      <c r="D1049" s="23"/>
      <c r="E1049" s="23"/>
      <c r="F1049" s="23"/>
      <c r="G1049" s="23"/>
      <c r="H1049" s="23"/>
      <c r="I1049" s="23"/>
    </row>
    <row r="1050" spans="2:9" x14ac:dyDescent="0.2">
      <c r="B1050" s="27">
        <f>BETA!P1050</f>
        <v>-9.9297279801620758E-3</v>
      </c>
      <c r="C1050" s="29">
        <f>BETA!S1050</f>
        <v>-1.1254925217345916E-3</v>
      </c>
      <c r="D1050" s="23"/>
      <c r="E1050" s="23"/>
      <c r="F1050" s="23"/>
      <c r="G1050" s="23"/>
      <c r="H1050" s="23"/>
      <c r="I1050" s="23"/>
    </row>
    <row r="1051" spans="2:9" x14ac:dyDescent="0.2">
      <c r="B1051" s="27">
        <f>BETA!P1051</f>
        <v>-1.422855685005228E-2</v>
      </c>
      <c r="C1051" s="29">
        <f>BETA!S1051</f>
        <v>3.1044621681960108E-2</v>
      </c>
      <c r="D1051" s="23"/>
      <c r="E1051" s="23"/>
      <c r="F1051" s="23"/>
      <c r="G1051" s="23"/>
      <c r="H1051" s="23"/>
      <c r="I1051" s="23"/>
    </row>
    <row r="1052" spans="2:9" x14ac:dyDescent="0.2">
      <c r="B1052" s="27">
        <f>BETA!P1052</f>
        <v>1.677411786455061E-3</v>
      </c>
      <c r="C1052" s="29">
        <f>BETA!S1052</f>
        <v>-0.10100321028887058</v>
      </c>
      <c r="D1052" s="23"/>
      <c r="E1052" s="23"/>
      <c r="F1052" s="23"/>
      <c r="G1052" s="23"/>
      <c r="H1052" s="23"/>
      <c r="I1052" s="23"/>
    </row>
    <row r="1053" spans="2:9" x14ac:dyDescent="0.2">
      <c r="B1053" s="27">
        <f>BETA!P1053</f>
        <v>5.4593858270763802E-3</v>
      </c>
      <c r="C1053" s="29">
        <f>BETA!S1053</f>
        <v>-4.1929693138123815E-2</v>
      </c>
      <c r="D1053" s="23"/>
      <c r="E1053" s="23"/>
      <c r="F1053" s="23"/>
      <c r="G1053" s="23"/>
      <c r="H1053" s="23"/>
      <c r="I1053" s="23"/>
    </row>
    <row r="1054" spans="2:9" x14ac:dyDescent="0.2">
      <c r="B1054" s="27">
        <f>BETA!P1054</f>
        <v>-5.4025103617044365E-3</v>
      </c>
      <c r="C1054" s="29">
        <f>BETA!S1054</f>
        <v>-2.8098911222359531E-2</v>
      </c>
      <c r="D1054" s="23"/>
      <c r="E1054" s="23"/>
      <c r="F1054" s="23"/>
      <c r="G1054" s="23"/>
      <c r="H1054" s="23"/>
      <c r="I1054" s="23"/>
    </row>
    <row r="1055" spans="2:9" x14ac:dyDescent="0.2">
      <c r="B1055" s="27">
        <f>BETA!P1055</f>
        <v>-6.4098819112862176E-3</v>
      </c>
      <c r="C1055" s="29">
        <f>BETA!S1055</f>
        <v>-3.1581572050299045E-2</v>
      </c>
      <c r="D1055" s="23"/>
      <c r="E1055" s="23"/>
      <c r="F1055" s="23"/>
      <c r="G1055" s="23"/>
      <c r="H1055" s="23"/>
      <c r="I1055" s="23"/>
    </row>
    <row r="1056" spans="2:9" x14ac:dyDescent="0.2">
      <c r="B1056" s="27">
        <f>BETA!P1056</f>
        <v>-2.4607755270465537E-3</v>
      </c>
      <c r="C1056" s="29">
        <f>BETA!S1056</f>
        <v>-9.4023526783903934E-3</v>
      </c>
      <c r="D1056" s="23"/>
      <c r="E1056" s="23"/>
      <c r="F1056" s="23"/>
      <c r="G1056" s="23"/>
      <c r="H1056" s="23"/>
      <c r="I1056" s="23"/>
    </row>
    <row r="1057" spans="2:9" x14ac:dyDescent="0.2">
      <c r="B1057" s="27">
        <f>BETA!P1057</f>
        <v>-1.0701845240797131E-4</v>
      </c>
      <c r="C1057" s="29">
        <f>BETA!S1057</f>
        <v>-1.0854923409435386E-2</v>
      </c>
      <c r="D1057" s="23"/>
      <c r="E1057" s="23"/>
      <c r="F1057" s="23"/>
      <c r="G1057" s="23"/>
      <c r="H1057" s="23"/>
      <c r="I1057" s="23"/>
    </row>
    <row r="1058" spans="2:9" x14ac:dyDescent="0.2">
      <c r="B1058" s="27">
        <f>BETA!P1058</f>
        <v>-2.7923880840670123E-3</v>
      </c>
      <c r="C1058" s="29">
        <f>BETA!S1058</f>
        <v>1.3633267278641253E-3</v>
      </c>
      <c r="D1058" s="23"/>
      <c r="E1058" s="23"/>
      <c r="F1058" s="23"/>
      <c r="G1058" s="23"/>
      <c r="H1058" s="23"/>
      <c r="I1058" s="23"/>
    </row>
    <row r="1059" spans="2:9" x14ac:dyDescent="0.2">
      <c r="B1059" s="27">
        <f>BETA!P1059</f>
        <v>-5.4614994436920925E-3</v>
      </c>
      <c r="C1059" s="29">
        <f>BETA!S1059</f>
        <v>6.7888923336861277E-3</v>
      </c>
      <c r="D1059" s="23"/>
      <c r="E1059" s="23"/>
      <c r="F1059" s="23"/>
      <c r="G1059" s="23"/>
      <c r="H1059" s="23"/>
      <c r="I1059" s="23"/>
    </row>
    <row r="1060" spans="2:9" x14ac:dyDescent="0.2">
      <c r="B1060" s="27">
        <f>BETA!P1060</f>
        <v>-8.0615495071846444E-3</v>
      </c>
      <c r="C1060" s="29">
        <f>BETA!S1060</f>
        <v>-2.8828351899977726E-2</v>
      </c>
      <c r="D1060" s="23"/>
      <c r="E1060" s="23"/>
      <c r="F1060" s="23"/>
      <c r="G1060" s="23"/>
      <c r="H1060" s="23"/>
      <c r="I1060" s="23"/>
    </row>
    <row r="1061" spans="2:9" x14ac:dyDescent="0.2">
      <c r="B1061" s="27">
        <f>BETA!P1061</f>
        <v>-1.1333303062206954E-2</v>
      </c>
      <c r="C1061" s="29">
        <f>BETA!S1061</f>
        <v>0</v>
      </c>
      <c r="D1061" s="23"/>
      <c r="E1061" s="23"/>
      <c r="F1061" s="23"/>
      <c r="G1061" s="23"/>
      <c r="H1061" s="23"/>
      <c r="I1061" s="23"/>
    </row>
    <row r="1062" spans="2:9" x14ac:dyDescent="0.2">
      <c r="B1062" s="27">
        <f>BETA!P1062</f>
        <v>-9.4643406953319343E-3</v>
      </c>
      <c r="C1062" s="29">
        <f>BETA!S1062</f>
        <v>-3.6883613430554511E-2</v>
      </c>
      <c r="D1062" s="23"/>
      <c r="E1062" s="23"/>
      <c r="F1062" s="23"/>
      <c r="G1062" s="23"/>
      <c r="H1062" s="23"/>
      <c r="I1062" s="23"/>
    </row>
    <row r="1063" spans="2:9" x14ac:dyDescent="0.2">
      <c r="B1063" s="27">
        <f>BETA!P1063</f>
        <v>-9.8892633385691212E-3</v>
      </c>
      <c r="C1063" s="29">
        <f>BETA!S1063</f>
        <v>-1.0167117355444313E-2</v>
      </c>
      <c r="D1063" s="23"/>
      <c r="E1063" s="23"/>
      <c r="F1063" s="23"/>
      <c r="G1063" s="23"/>
      <c r="H1063" s="23"/>
      <c r="I1063" s="23"/>
    </row>
    <row r="1064" spans="2:9" x14ac:dyDescent="0.2">
      <c r="B1064" s="27">
        <f>BETA!P1064</f>
        <v>3.0413311409420451E-2</v>
      </c>
      <c r="C1064" s="29">
        <f>BETA!S1064</f>
        <v>7.5879082685976554E-2</v>
      </c>
      <c r="D1064" s="23"/>
      <c r="E1064" s="23"/>
      <c r="F1064" s="23"/>
      <c r="G1064" s="23"/>
      <c r="H1064" s="23"/>
      <c r="I1064" s="23"/>
    </row>
    <row r="1065" spans="2:9" x14ac:dyDescent="0.2">
      <c r="B1065" s="27">
        <f>BETA!P1065</f>
        <v>-1.4991846797268744E-3</v>
      </c>
      <c r="C1065" s="29">
        <f>BETA!S1065</f>
        <v>1.2105057026275397E-2</v>
      </c>
      <c r="D1065" s="23"/>
      <c r="E1065" s="23"/>
      <c r="F1065" s="23"/>
      <c r="G1065" s="23"/>
      <c r="H1065" s="23"/>
      <c r="I1065" s="23"/>
    </row>
    <row r="1066" spans="2:9" x14ac:dyDescent="0.2">
      <c r="B1066" s="27">
        <f>BETA!P1066</f>
        <v>-4.785978728255702E-3</v>
      </c>
      <c r="C1066" s="29">
        <f>BETA!S1066</f>
        <v>9.3147712745476081E-3</v>
      </c>
      <c r="D1066" s="23"/>
      <c r="E1066" s="23"/>
      <c r="F1066" s="23"/>
      <c r="G1066" s="23"/>
      <c r="H1066" s="23"/>
      <c r="I1066" s="23"/>
    </row>
    <row r="1067" spans="2:9" x14ac:dyDescent="0.2">
      <c r="B1067" s="27">
        <f>BETA!P1067</f>
        <v>-8.6795251802791844E-3</v>
      </c>
      <c r="C1067" s="29">
        <f>BETA!S1067</f>
        <v>0</v>
      </c>
      <c r="D1067" s="23"/>
      <c r="E1067" s="23"/>
      <c r="F1067" s="23"/>
      <c r="G1067" s="23"/>
      <c r="H1067" s="23"/>
      <c r="I1067" s="23"/>
    </row>
    <row r="1068" spans="2:9" x14ac:dyDescent="0.2">
      <c r="B1068" s="27">
        <f>BETA!P1068</f>
        <v>-2.0990820862480704E-4</v>
      </c>
      <c r="C1068" s="29">
        <f>BETA!S1068</f>
        <v>0</v>
      </c>
      <c r="D1068" s="23"/>
      <c r="E1068" s="23"/>
      <c r="F1068" s="23"/>
      <c r="G1068" s="23"/>
      <c r="H1068" s="23"/>
      <c r="I1068" s="23"/>
    </row>
    <row r="1069" spans="2:9" x14ac:dyDescent="0.2">
      <c r="B1069" s="27">
        <f>BETA!P1069</f>
        <v>-3.3447972532751574E-3</v>
      </c>
      <c r="C1069" s="29">
        <f>BETA!S1069</f>
        <v>-7.9787657318051985E-3</v>
      </c>
      <c r="D1069" s="23"/>
      <c r="E1069" s="23"/>
      <c r="F1069" s="23"/>
      <c r="G1069" s="23"/>
      <c r="H1069" s="23"/>
      <c r="I1069" s="23"/>
    </row>
    <row r="1070" spans="2:9" x14ac:dyDescent="0.2">
      <c r="B1070" s="27">
        <f>BETA!P1070</f>
        <v>-3.022632706691853E-3</v>
      </c>
      <c r="C1070" s="29">
        <f>BETA!S1070</f>
        <v>3.9973404326203938E-3</v>
      </c>
      <c r="D1070" s="23"/>
      <c r="E1070" s="23"/>
      <c r="F1070" s="23"/>
      <c r="G1070" s="23"/>
      <c r="H1070" s="23"/>
      <c r="I1070" s="23"/>
    </row>
    <row r="1071" spans="2:9" x14ac:dyDescent="0.2">
      <c r="B1071" s="27">
        <f>BETA!P1071</f>
        <v>3.1200270184853999E-3</v>
      </c>
      <c r="C1071" s="29">
        <f>BETA!S1071</f>
        <v>2.7542724637581967E-2</v>
      </c>
      <c r="D1071" s="23"/>
      <c r="E1071" s="23"/>
      <c r="F1071" s="23"/>
      <c r="G1071" s="23"/>
      <c r="H1071" s="23"/>
      <c r="I1071" s="23"/>
    </row>
    <row r="1072" spans="2:9" x14ac:dyDescent="0.2">
      <c r="B1072" s="27">
        <f>BETA!P1072</f>
        <v>-1.0794547114086086E-2</v>
      </c>
      <c r="C1072" s="29">
        <f>BETA!S1072</f>
        <v>-4.227842329133507E-2</v>
      </c>
      <c r="D1072" s="23"/>
      <c r="E1072" s="23"/>
      <c r="F1072" s="23"/>
      <c r="G1072" s="23"/>
      <c r="H1072" s="23"/>
      <c r="I1072" s="23"/>
    </row>
    <row r="1073" spans="2:9" x14ac:dyDescent="0.2">
      <c r="B1073" s="27">
        <f>BETA!P1073</f>
        <v>-3.9883403843029392E-3</v>
      </c>
      <c r="C1073" s="29">
        <f>BETA!S1073</f>
        <v>-8.1301260832501755E-3</v>
      </c>
      <c r="D1073" s="23"/>
      <c r="E1073" s="23"/>
      <c r="F1073" s="23"/>
      <c r="G1073" s="23"/>
      <c r="H1073" s="23"/>
      <c r="I1073" s="23"/>
    </row>
    <row r="1074" spans="2:9" x14ac:dyDescent="0.2">
      <c r="B1074" s="27">
        <f>BETA!P1074</f>
        <v>-7.6772746632037016E-3</v>
      </c>
      <c r="C1074" s="29">
        <f>BETA!S1074</f>
        <v>9.4787439545437387E-3</v>
      </c>
      <c r="D1074" s="23"/>
      <c r="E1074" s="23"/>
      <c r="F1074" s="23"/>
      <c r="G1074" s="23"/>
      <c r="H1074" s="23"/>
      <c r="I1074" s="23"/>
    </row>
    <row r="1075" spans="2:9" x14ac:dyDescent="0.2">
      <c r="B1075" s="27">
        <f>BETA!P1075</f>
        <v>-9.963052888948238E-3</v>
      </c>
      <c r="C1075" s="29">
        <f>BETA!S1075</f>
        <v>-4.0513222191786895E-3</v>
      </c>
      <c r="D1075" s="23"/>
      <c r="E1075" s="23"/>
      <c r="F1075" s="23"/>
      <c r="G1075" s="23"/>
      <c r="H1075" s="23"/>
      <c r="I1075" s="23"/>
    </row>
    <row r="1076" spans="2:9" x14ac:dyDescent="0.2">
      <c r="B1076" s="27">
        <f>BETA!P1076</f>
        <v>-3.2739242980643358E-4</v>
      </c>
      <c r="C1076" s="29">
        <f>BETA!S1076</f>
        <v>-4.0678022193256979E-3</v>
      </c>
      <c r="D1076" s="23"/>
      <c r="E1076" s="23"/>
      <c r="F1076" s="23"/>
      <c r="G1076" s="23"/>
      <c r="H1076" s="23"/>
      <c r="I1076" s="23"/>
    </row>
    <row r="1077" spans="2:9" x14ac:dyDescent="0.2">
      <c r="B1077" s="27">
        <f>BETA!P1077</f>
        <v>8.3787485797590447E-4</v>
      </c>
      <c r="C1077" s="29">
        <f>BETA!S1077</f>
        <v>8.1191244385044117E-3</v>
      </c>
      <c r="D1077" s="23"/>
      <c r="E1077" s="23"/>
      <c r="F1077" s="23"/>
      <c r="G1077" s="23"/>
      <c r="H1077" s="23"/>
      <c r="I1077" s="23"/>
    </row>
    <row r="1078" spans="2:9" x14ac:dyDescent="0.2">
      <c r="B1078" s="27">
        <f>BETA!P1078</f>
        <v>-1.1389551393199427E-2</v>
      </c>
      <c r="C1078" s="29">
        <f>BETA!S1078</f>
        <v>-9.47874395454377E-3</v>
      </c>
      <c r="D1078" s="23"/>
      <c r="E1078" s="23"/>
      <c r="F1078" s="23"/>
      <c r="G1078" s="23"/>
      <c r="H1078" s="23"/>
      <c r="I1078" s="23"/>
    </row>
    <row r="1079" spans="2:9" x14ac:dyDescent="0.2">
      <c r="B1079" s="27">
        <f>BETA!P1079</f>
        <v>2.4888752129744009E-3</v>
      </c>
      <c r="C1079" s="29">
        <f>BETA!S1079</f>
        <v>-2.6190332252191112E-2</v>
      </c>
      <c r="D1079" s="23"/>
      <c r="E1079" s="23"/>
      <c r="F1079" s="23"/>
      <c r="G1079" s="23"/>
      <c r="H1079" s="23"/>
      <c r="I1079" s="23"/>
    </row>
    <row r="1080" spans="2:9" x14ac:dyDescent="0.2">
      <c r="B1080" s="27">
        <f>BETA!P1080</f>
        <v>-9.8002960399979078E-3</v>
      </c>
      <c r="C1080" s="29">
        <f>BETA!S1080</f>
        <v>0</v>
      </c>
      <c r="D1080" s="23"/>
      <c r="E1080" s="23"/>
      <c r="F1080" s="23"/>
      <c r="G1080" s="23"/>
      <c r="H1080" s="23"/>
      <c r="I1080" s="23"/>
    </row>
    <row r="1081" spans="2:9" x14ac:dyDescent="0.2">
      <c r="B1081" s="27">
        <f>BETA!P1081</f>
        <v>1.5731194600738393E-2</v>
      </c>
      <c r="C1081" s="29">
        <f>BETA!S1081</f>
        <v>3.026365763982693E-2</v>
      </c>
      <c r="D1081" s="23"/>
      <c r="E1081" s="23"/>
      <c r="F1081" s="23"/>
      <c r="G1081" s="23"/>
      <c r="H1081" s="23"/>
      <c r="I1081" s="23"/>
    </row>
    <row r="1082" spans="2:9" x14ac:dyDescent="0.2">
      <c r="B1082" s="27">
        <f>BETA!P1082</f>
        <v>-1.0064851205708802E-2</v>
      </c>
      <c r="C1082" s="29">
        <f>BETA!S1082</f>
        <v>-1.3559324111358441E-3</v>
      </c>
      <c r="D1082" s="23"/>
      <c r="E1082" s="23"/>
      <c r="F1082" s="23"/>
      <c r="G1082" s="23"/>
      <c r="H1082" s="23"/>
      <c r="I1082" s="23"/>
    </row>
    <row r="1083" spans="2:9" x14ac:dyDescent="0.2">
      <c r="B1083" s="27">
        <f>BETA!P1083</f>
        <v>-4.4315972817203344E-3</v>
      </c>
      <c r="C1083" s="29">
        <f>BETA!S1083</f>
        <v>-9.2329551666187101E-2</v>
      </c>
      <c r="D1083" s="23"/>
      <c r="E1083" s="23"/>
      <c r="F1083" s="23"/>
      <c r="G1083" s="23"/>
      <c r="H1083" s="23"/>
      <c r="I1083" s="23"/>
    </row>
    <row r="1084" spans="2:9" x14ac:dyDescent="0.2">
      <c r="B1084" s="27">
        <f>BETA!P1084</f>
        <v>-6.4536773769141367E-3</v>
      </c>
      <c r="C1084" s="29">
        <f>BETA!S1084</f>
        <v>-5.9701669865039079E-3</v>
      </c>
      <c r="D1084" s="23"/>
      <c r="E1084" s="23"/>
      <c r="F1084" s="23"/>
      <c r="G1084" s="23"/>
      <c r="H1084" s="23"/>
      <c r="I1084" s="23"/>
    </row>
    <row r="1085" spans="2:9" x14ac:dyDescent="0.2">
      <c r="B1085" s="27">
        <f>BETA!P1085</f>
        <v>1.3217096801771791E-2</v>
      </c>
      <c r="C1085" s="29">
        <f>BETA!S1085</f>
        <v>2.6589454189239435E-2</v>
      </c>
      <c r="D1085" s="23"/>
      <c r="E1085" s="23"/>
      <c r="F1085" s="23"/>
      <c r="G1085" s="23"/>
      <c r="H1085" s="23"/>
      <c r="I1085" s="23"/>
    </row>
    <row r="1086" spans="2:9" x14ac:dyDescent="0.2">
      <c r="B1086" s="27">
        <f>BETA!P1086</f>
        <v>-5.1590465165364295E-3</v>
      </c>
      <c r="C1086" s="29">
        <f>BETA!S1086</f>
        <v>-2.0619287202735592E-2</v>
      </c>
      <c r="D1086" s="23"/>
      <c r="E1086" s="23"/>
      <c r="F1086" s="23"/>
      <c r="G1086" s="23"/>
      <c r="H1086" s="23"/>
      <c r="I1086" s="23"/>
    </row>
    <row r="1087" spans="2:9" x14ac:dyDescent="0.2">
      <c r="B1087" s="27">
        <f>BETA!P1087</f>
        <v>-7.1864111244033368E-3</v>
      </c>
      <c r="C1087" s="29">
        <f>BETA!S1087</f>
        <v>2.97177038915748E-3</v>
      </c>
      <c r="D1087" s="23"/>
      <c r="E1087" s="23"/>
      <c r="F1087" s="23"/>
      <c r="G1087" s="23"/>
      <c r="H1087" s="23"/>
      <c r="I1087" s="23"/>
    </row>
    <row r="1088" spans="2:9" x14ac:dyDescent="0.2">
      <c r="B1088" s="27">
        <f>BETA!P1088</f>
        <v>-4.4781380696320271E-3</v>
      </c>
      <c r="C1088" s="29">
        <f>BETA!S1088</f>
        <v>-1.9476271060620918E-2</v>
      </c>
      <c r="D1088" s="23"/>
      <c r="E1088" s="23"/>
      <c r="F1088" s="23"/>
      <c r="G1088" s="23"/>
      <c r="H1088" s="23"/>
      <c r="I1088" s="23"/>
    </row>
    <row r="1089" spans="2:9" x14ac:dyDescent="0.2">
      <c r="B1089" s="27">
        <f>BETA!P1089</f>
        <v>-1.9771852562643927E-3</v>
      </c>
      <c r="C1089" s="29">
        <f>BETA!S1089</f>
        <v>-3.0303053491788734E-3</v>
      </c>
      <c r="D1089" s="23"/>
      <c r="E1089" s="23"/>
      <c r="F1089" s="23"/>
      <c r="G1089" s="23"/>
      <c r="H1089" s="23"/>
      <c r="I1089" s="23"/>
    </row>
    <row r="1090" spans="2:9" x14ac:dyDescent="0.2">
      <c r="B1090" s="27">
        <f>BETA!P1090</f>
        <v>5.4394075702967944E-3</v>
      </c>
      <c r="C1090" s="29">
        <f>BETA!S1090</f>
        <v>9.0635061533469105E-3</v>
      </c>
      <c r="D1090" s="23"/>
      <c r="E1090" s="23"/>
      <c r="F1090" s="23"/>
      <c r="G1090" s="23"/>
      <c r="H1090" s="23"/>
      <c r="I1090" s="23"/>
    </row>
    <row r="1091" spans="2:9" x14ac:dyDescent="0.2">
      <c r="B1091" s="27">
        <f>BETA!P1091</f>
        <v>-7.2756208615917892E-3</v>
      </c>
      <c r="C1091" s="29">
        <f>BETA!S1091</f>
        <v>3.1090587070030967E-2</v>
      </c>
      <c r="D1091" s="23"/>
      <c r="E1091" s="23"/>
      <c r="F1091" s="23"/>
      <c r="G1091" s="23"/>
      <c r="H1091" s="23"/>
      <c r="I1091" s="23"/>
    </row>
    <row r="1092" spans="2:9" x14ac:dyDescent="0.2">
      <c r="B1092" s="27">
        <f>BETA!P1092</f>
        <v>-1.5842412650034155E-2</v>
      </c>
      <c r="C1092" s="29">
        <f>BETA!S1092</f>
        <v>-4.0154093223377887E-2</v>
      </c>
      <c r="D1092" s="23"/>
      <c r="E1092" s="23"/>
      <c r="F1092" s="23"/>
      <c r="G1092" s="23"/>
      <c r="H1092" s="23"/>
      <c r="I1092" s="23"/>
    </row>
    <row r="1093" spans="2:9" x14ac:dyDescent="0.2">
      <c r="B1093" s="27">
        <f>BETA!P1093</f>
        <v>-1.6673742065693931E-2</v>
      </c>
      <c r="C1093" s="29">
        <f>BETA!S1093</f>
        <v>-4.0253112358331219E-2</v>
      </c>
      <c r="D1093" s="23"/>
      <c r="E1093" s="23"/>
      <c r="F1093" s="23"/>
      <c r="G1093" s="23"/>
      <c r="H1093" s="23"/>
      <c r="I1093" s="23"/>
    </row>
    <row r="1094" spans="2:9" x14ac:dyDescent="0.2">
      <c r="B1094" s="27">
        <f>BETA!P1094</f>
        <v>-1.3285756161662119E-2</v>
      </c>
      <c r="C1094" s="29">
        <f>BETA!S1094</f>
        <v>-1.5923903356723022E-2</v>
      </c>
      <c r="D1094" s="23"/>
      <c r="E1094" s="23"/>
      <c r="F1094" s="23"/>
      <c r="G1094" s="23"/>
      <c r="H1094" s="23"/>
      <c r="I1094" s="23"/>
    </row>
    <row r="1095" spans="2:9" x14ac:dyDescent="0.2">
      <c r="B1095" s="27">
        <f>BETA!P1095</f>
        <v>-1.7668900033002009E-2</v>
      </c>
      <c r="C1095" s="29">
        <f>BETA!S1095</f>
        <v>-1.7814236275126929E-2</v>
      </c>
      <c r="D1095" s="23"/>
      <c r="E1095" s="23"/>
      <c r="F1095" s="23"/>
      <c r="G1095" s="23"/>
      <c r="H1095" s="23"/>
      <c r="I1095" s="23"/>
    </row>
    <row r="1096" spans="2:9" x14ac:dyDescent="0.2">
      <c r="B1096" s="27">
        <f>BETA!P1096</f>
        <v>-8.7790371780103772E-3</v>
      </c>
      <c r="C1096" s="29">
        <f>BETA!S1096</f>
        <v>-3.273325344969249E-3</v>
      </c>
      <c r="D1096" s="23"/>
      <c r="E1096" s="23"/>
      <c r="F1096" s="23"/>
      <c r="G1096" s="23"/>
      <c r="H1096" s="23"/>
      <c r="I1096" s="23"/>
    </row>
    <row r="1097" spans="2:9" x14ac:dyDescent="0.2">
      <c r="B1097" s="27">
        <f>BETA!P1097</f>
        <v>-1.2585972633747682E-2</v>
      </c>
      <c r="C1097" s="29">
        <f>BETA!S1097</f>
        <v>-8.23049913651548E-3</v>
      </c>
      <c r="D1097" s="23"/>
      <c r="E1097" s="23"/>
      <c r="F1097" s="23"/>
      <c r="G1097" s="23"/>
      <c r="H1097" s="23"/>
      <c r="I1097" s="23"/>
    </row>
    <row r="1098" spans="2:9" x14ac:dyDescent="0.2">
      <c r="B1098" s="27">
        <f>BETA!P1098</f>
        <v>-3.6161565593021364E-3</v>
      </c>
      <c r="C1098" s="29">
        <f>BETA!S1098</f>
        <v>1.1503824481484713E-2</v>
      </c>
      <c r="D1098" s="23"/>
      <c r="E1098" s="23"/>
      <c r="F1098" s="23"/>
      <c r="G1098" s="23"/>
      <c r="H1098" s="23"/>
      <c r="I1098" s="23"/>
    </row>
    <row r="1099" spans="2:9" x14ac:dyDescent="0.2">
      <c r="B1099" s="27">
        <f>BETA!P1099</f>
        <v>3.4217093227517908E-3</v>
      </c>
      <c r="C1099" s="29">
        <f>BETA!S1099</f>
        <v>-1.6353233407307532E-3</v>
      </c>
      <c r="D1099" s="23"/>
      <c r="E1099" s="23"/>
      <c r="F1099" s="23"/>
      <c r="G1099" s="23"/>
      <c r="H1099" s="23"/>
      <c r="I1099" s="23"/>
    </row>
    <row r="1100" spans="2:9" x14ac:dyDescent="0.2">
      <c r="B1100" s="27">
        <f>BETA!P1100</f>
        <v>4.3330052828068136E-3</v>
      </c>
      <c r="C1100" s="29">
        <f>BETA!S1100</f>
        <v>1.1391498286095338E-2</v>
      </c>
      <c r="D1100" s="23"/>
      <c r="E1100" s="23"/>
      <c r="F1100" s="23"/>
      <c r="G1100" s="23"/>
      <c r="H1100" s="23"/>
      <c r="I1100" s="23"/>
    </row>
    <row r="1101" spans="2:9" x14ac:dyDescent="0.2">
      <c r="B1101" s="27">
        <f>BETA!P1101</f>
        <v>1.490843150506432E-2</v>
      </c>
      <c r="C1101" s="29">
        <f>BETA!S1101</f>
        <v>6.4516352814888165E-3</v>
      </c>
      <c r="D1101" s="23"/>
      <c r="E1101" s="23"/>
      <c r="F1101" s="23"/>
      <c r="G1101" s="23"/>
      <c r="H1101" s="23"/>
      <c r="I1101" s="23"/>
    </row>
    <row r="1102" spans="2:9" x14ac:dyDescent="0.2">
      <c r="B1102" s="27">
        <f>BETA!P1102</f>
        <v>-9.3371498859353141E-3</v>
      </c>
      <c r="C1102" s="29">
        <f>BETA!S1102</f>
        <v>-1.620781022685331E-2</v>
      </c>
      <c r="D1102" s="23"/>
      <c r="E1102" s="23"/>
      <c r="F1102" s="23"/>
      <c r="G1102" s="23"/>
      <c r="H1102" s="23"/>
      <c r="I1102" s="23"/>
    </row>
    <row r="1103" spans="2:9" x14ac:dyDescent="0.2">
      <c r="B1103" s="27">
        <f>BETA!P1103</f>
        <v>1.3361409204454087E-2</v>
      </c>
      <c r="C1103" s="29">
        <f>BETA!S1103</f>
        <v>2.7398974188114347E-2</v>
      </c>
      <c r="D1103" s="23"/>
      <c r="E1103" s="23"/>
      <c r="F1103" s="23"/>
      <c r="G1103" s="23"/>
      <c r="H1103" s="23"/>
      <c r="I1103" s="23"/>
    </row>
    <row r="1104" spans="2:9" x14ac:dyDescent="0.2">
      <c r="B1104" s="27">
        <f>BETA!P1104</f>
        <v>-3.1266338216302475E-3</v>
      </c>
      <c r="C1104" s="29">
        <f>BETA!S1104</f>
        <v>9.4937421922511433E-3</v>
      </c>
      <c r="D1104" s="23"/>
      <c r="E1104" s="23"/>
      <c r="F1104" s="23"/>
      <c r="G1104" s="23"/>
      <c r="H1104" s="23"/>
      <c r="I1104" s="23"/>
    </row>
    <row r="1105" spans="2:9" x14ac:dyDescent="0.2">
      <c r="B1105" s="27">
        <f>BETA!P1105</f>
        <v>3.6625534076968865E-3</v>
      </c>
      <c r="C1105" s="29">
        <f>BETA!S1105</f>
        <v>-1.5873349156290122E-2</v>
      </c>
      <c r="D1105" s="23"/>
      <c r="E1105" s="23"/>
      <c r="F1105" s="23"/>
      <c r="G1105" s="23"/>
      <c r="H1105" s="23"/>
      <c r="I1105" s="23"/>
    </row>
    <row r="1106" spans="2:9" x14ac:dyDescent="0.2">
      <c r="B1106" s="27">
        <f>BETA!P1106</f>
        <v>-4.0107532157593797E-3</v>
      </c>
      <c r="C1106" s="29">
        <f>BETA!S1106</f>
        <v>1.1137744410456021E-2</v>
      </c>
      <c r="D1106" s="23"/>
      <c r="E1106" s="23"/>
      <c r="F1106" s="23"/>
      <c r="G1106" s="23"/>
      <c r="H1106" s="23"/>
      <c r="I1106" s="23"/>
    </row>
    <row r="1107" spans="2:9" x14ac:dyDescent="0.2">
      <c r="B1107" s="27">
        <f>BETA!P1107</f>
        <v>-2.7852725420488035E-3</v>
      </c>
      <c r="C1107" s="29">
        <f>BETA!S1107</f>
        <v>4.7356047458342503E-3</v>
      </c>
      <c r="D1107" s="23"/>
      <c r="E1107" s="23"/>
      <c r="F1107" s="23"/>
      <c r="G1107" s="23"/>
      <c r="H1107" s="23"/>
      <c r="I1107" s="23"/>
    </row>
    <row r="1108" spans="2:9" x14ac:dyDescent="0.2">
      <c r="B1108" s="27">
        <f>BETA!P1108</f>
        <v>-1.1157793879839126E-2</v>
      </c>
      <c r="C1108" s="29">
        <f>BETA!S1108</f>
        <v>-3.3630070745549169E-2</v>
      </c>
      <c r="D1108" s="23"/>
      <c r="E1108" s="23"/>
      <c r="F1108" s="23"/>
      <c r="G1108" s="23"/>
      <c r="H1108" s="23"/>
      <c r="I1108" s="23"/>
    </row>
    <row r="1109" spans="2:9" x14ac:dyDescent="0.2">
      <c r="B1109" s="27">
        <f>BETA!P1109</f>
        <v>-6.3873146733609883E-3</v>
      </c>
      <c r="C1109" s="29">
        <f>BETA!S1109</f>
        <v>-2.1399993611934894E-2</v>
      </c>
      <c r="D1109" s="23"/>
      <c r="E1109" s="23"/>
      <c r="F1109" s="23"/>
      <c r="G1109" s="23"/>
      <c r="H1109" s="23"/>
      <c r="I1109" s="23"/>
    </row>
    <row r="1110" spans="2:9" x14ac:dyDescent="0.2">
      <c r="B1110" s="27">
        <f>BETA!P1110</f>
        <v>2.6486602640625578E-2</v>
      </c>
      <c r="C1110" s="29">
        <f>BETA!S1110</f>
        <v>3.9156715201193883E-2</v>
      </c>
      <c r="D1110" s="23"/>
      <c r="E1110" s="23"/>
      <c r="F1110" s="23"/>
      <c r="G1110" s="23"/>
      <c r="H1110" s="23"/>
      <c r="I1110" s="23"/>
    </row>
    <row r="1111" spans="2:9" x14ac:dyDescent="0.2">
      <c r="B1111" s="27">
        <f>BETA!P1111</f>
        <v>-4.1569571131321445E-3</v>
      </c>
      <c r="C1111" s="29">
        <f>BETA!S1111</f>
        <v>4.7885167317970939E-3</v>
      </c>
      <c r="D1111" s="23"/>
      <c r="E1111" s="23"/>
      <c r="F1111" s="23"/>
      <c r="G1111" s="23"/>
      <c r="H1111" s="23"/>
      <c r="I1111" s="23"/>
    </row>
    <row r="1112" spans="2:9" x14ac:dyDescent="0.2">
      <c r="B1112" s="27">
        <f>BETA!P1112</f>
        <v>-7.8084883043696204E-4</v>
      </c>
      <c r="C1112" s="29">
        <f>BETA!S1112</f>
        <v>-7.9936476807455862E-3</v>
      </c>
      <c r="D1112" s="23"/>
      <c r="E1112" s="23"/>
      <c r="F1112" s="23"/>
      <c r="G1112" s="23"/>
      <c r="H1112" s="23"/>
      <c r="I1112" s="23"/>
    </row>
    <row r="1113" spans="2:9" x14ac:dyDescent="0.2">
      <c r="B1113" s="27">
        <f>BETA!P1113</f>
        <v>-2.0790779355467992E-3</v>
      </c>
      <c r="C1113" s="29">
        <f>BETA!S1113</f>
        <v>2.535793559008169E-2</v>
      </c>
      <c r="D1113" s="23"/>
      <c r="E1113" s="23"/>
      <c r="F1113" s="23"/>
      <c r="G1113" s="23"/>
      <c r="H1113" s="23"/>
      <c r="I1113" s="23"/>
    </row>
    <row r="1114" spans="2:9" x14ac:dyDescent="0.2">
      <c r="B1114" s="27">
        <f>BETA!P1114</f>
        <v>-8.1004595016203867E-3</v>
      </c>
      <c r="C1114" s="29">
        <f>BETA!S1114</f>
        <v>-1.4184634991956413E-2</v>
      </c>
      <c r="D1114" s="23"/>
      <c r="E1114" s="23"/>
      <c r="F1114" s="23"/>
      <c r="G1114" s="23"/>
      <c r="H1114" s="23"/>
      <c r="I1114" s="23"/>
    </row>
    <row r="1115" spans="2:9" x14ac:dyDescent="0.2">
      <c r="B1115" s="27">
        <f>BETA!P1115</f>
        <v>-7.5871923895897324E-3</v>
      </c>
      <c r="C1115" s="29">
        <f>BETA!S1115</f>
        <v>3.1695747612790395E-3</v>
      </c>
      <c r="D1115" s="23"/>
      <c r="E1115" s="23"/>
      <c r="F1115" s="23"/>
      <c r="G1115" s="23"/>
      <c r="H1115" s="23"/>
      <c r="I1115" s="23"/>
    </row>
    <row r="1116" spans="2:9" x14ac:dyDescent="0.2">
      <c r="B1116" s="27">
        <f>BETA!P1116</f>
        <v>-7.6618754973732158E-3</v>
      </c>
      <c r="C1116" s="29">
        <f>BETA!S1116</f>
        <v>-1.4342875359404357E-2</v>
      </c>
      <c r="D1116" s="23"/>
      <c r="E1116" s="23"/>
      <c r="F1116" s="23"/>
      <c r="G1116" s="23"/>
      <c r="H1116" s="23"/>
      <c r="I1116" s="23"/>
    </row>
    <row r="1117" spans="2:9" x14ac:dyDescent="0.2">
      <c r="B1117" s="27">
        <f>BETA!P1117</f>
        <v>-1.5299680589690829E-2</v>
      </c>
      <c r="C1117" s="29">
        <f>BETA!S1117</f>
        <v>-3.097232085263819E-2</v>
      </c>
      <c r="D1117" s="23"/>
      <c r="E1117" s="23"/>
      <c r="F1117" s="23"/>
      <c r="G1117" s="23"/>
      <c r="H1117" s="23"/>
      <c r="I1117" s="23"/>
    </row>
    <row r="1118" spans="2:9" x14ac:dyDescent="0.2">
      <c r="B1118" s="27">
        <f>BETA!P1118</f>
        <v>-7.1236899328984962E-3</v>
      </c>
      <c r="C1118" s="29">
        <f>BETA!S1118</f>
        <v>4.9545931246833949E-3</v>
      </c>
      <c r="D1118" s="23"/>
      <c r="E1118" s="23"/>
      <c r="F1118" s="23"/>
      <c r="G1118" s="23"/>
      <c r="H1118" s="23"/>
      <c r="I1118" s="23"/>
    </row>
    <row r="1119" spans="2:9" x14ac:dyDescent="0.2">
      <c r="B1119" s="27">
        <f>BETA!P1119</f>
        <v>-1.6391174346446397E-2</v>
      </c>
      <c r="C1119" s="29">
        <f>BETA!S1119</f>
        <v>-1.3267192944049022E-2</v>
      </c>
      <c r="D1119" s="23"/>
      <c r="E1119" s="23"/>
      <c r="F1119" s="23"/>
      <c r="G1119" s="23"/>
      <c r="H1119" s="23"/>
      <c r="I1119" s="23"/>
    </row>
    <row r="1120" spans="2:9" x14ac:dyDescent="0.2">
      <c r="B1120" s="27">
        <f>BETA!P1120</f>
        <v>-2.4910209531134272E-3</v>
      </c>
      <c r="C1120" s="29">
        <f>BETA!S1120</f>
        <v>3.333336419758217E-3</v>
      </c>
      <c r="D1120" s="23"/>
      <c r="E1120" s="23"/>
      <c r="F1120" s="23"/>
      <c r="G1120" s="23"/>
      <c r="H1120" s="23"/>
      <c r="I1120" s="23"/>
    </row>
    <row r="1121" spans="2:9" x14ac:dyDescent="0.2">
      <c r="B1121" s="27">
        <f>BETA!P1121</f>
        <v>2.2144734758522451E-4</v>
      </c>
      <c r="C1121" s="29">
        <f>BETA!S1121</f>
        <v>1.1579947430959418E-2</v>
      </c>
      <c r="D1121" s="23"/>
      <c r="E1121" s="23"/>
      <c r="F1121" s="23"/>
      <c r="G1121" s="23"/>
      <c r="H1121" s="23"/>
      <c r="I1121" s="23"/>
    </row>
    <row r="1122" spans="2:9" x14ac:dyDescent="0.2">
      <c r="B1122" s="27">
        <f>BETA!P1122</f>
        <v>-1.5735171900797158E-2</v>
      </c>
      <c r="C1122" s="29">
        <f>BETA!S1122</f>
        <v>-3.5150062138070426E-2</v>
      </c>
      <c r="D1122" s="23"/>
      <c r="E1122" s="23"/>
      <c r="F1122" s="23"/>
      <c r="G1122" s="23"/>
      <c r="H1122" s="23"/>
      <c r="I1122" s="23"/>
    </row>
    <row r="1123" spans="2:9" x14ac:dyDescent="0.2">
      <c r="B1123" s="27">
        <f>BETA!P1123</f>
        <v>-2.2587773329837479E-2</v>
      </c>
      <c r="C1123" s="29">
        <f>BETA!S1123</f>
        <v>-8.3455680269776442E-2</v>
      </c>
      <c r="D1123" s="23"/>
      <c r="E1123" s="23"/>
      <c r="F1123" s="23"/>
      <c r="G1123" s="23"/>
      <c r="H1123" s="23"/>
      <c r="I1123" s="23"/>
    </row>
    <row r="1124" spans="2:9" x14ac:dyDescent="0.2">
      <c r="B1124" s="27">
        <f>BETA!P1124</f>
        <v>3.0042401075950527E-2</v>
      </c>
      <c r="C1124" s="29">
        <f>BETA!S1124</f>
        <v>5.2311294568010744E-2</v>
      </c>
      <c r="D1124" s="23"/>
      <c r="E1124" s="23"/>
      <c r="F1124" s="23"/>
      <c r="G1124" s="23"/>
      <c r="H1124" s="23"/>
      <c r="I1124" s="23"/>
    </row>
    <row r="1125" spans="2:9" x14ac:dyDescent="0.2">
      <c r="B1125" s="27">
        <f>BETA!P1125</f>
        <v>1.7415872576175744E-3</v>
      </c>
      <c r="C1125" s="29">
        <f>BETA!S1125</f>
        <v>8.7489621932355446E-3</v>
      </c>
      <c r="D1125" s="23"/>
      <c r="E1125" s="23"/>
      <c r="F1125" s="23"/>
      <c r="G1125" s="23"/>
      <c r="H1125" s="23"/>
      <c r="I1125" s="23"/>
    </row>
    <row r="1126" spans="2:9" x14ac:dyDescent="0.2">
      <c r="B1126" s="27">
        <f>BETA!P1126</f>
        <v>7.9205125493248488E-3</v>
      </c>
      <c r="C1126" s="29">
        <f>BETA!S1126</f>
        <v>2.5796787332020187E-2</v>
      </c>
      <c r="D1126" s="23"/>
      <c r="E1126" s="23"/>
      <c r="F1126" s="23"/>
      <c r="G1126" s="23"/>
      <c r="H1126" s="23"/>
      <c r="I1126" s="23"/>
    </row>
    <row r="1127" spans="2:9" x14ac:dyDescent="0.2">
      <c r="B1127" s="27">
        <f>BETA!P1127</f>
        <v>2.1116300277103938E-2</v>
      </c>
      <c r="C1127" s="29">
        <f>BETA!S1127</f>
        <v>5.451390908759271E-2</v>
      </c>
      <c r="D1127" s="23"/>
      <c r="E1127" s="23"/>
      <c r="F1127" s="23"/>
      <c r="G1127" s="23"/>
      <c r="H1127" s="23"/>
      <c r="I1127" s="23"/>
    </row>
    <row r="1128" spans="2:9" x14ac:dyDescent="0.2">
      <c r="B1128" s="27">
        <f>BETA!P1128</f>
        <v>3.4443682272779041E-3</v>
      </c>
      <c r="C1128" s="29">
        <f>BETA!S1128</f>
        <v>2.6964361638355201E-2</v>
      </c>
      <c r="D1128" s="23"/>
      <c r="E1128" s="23"/>
      <c r="F1128" s="23"/>
      <c r="G1128" s="23"/>
      <c r="H1128" s="23"/>
      <c r="I1128" s="23"/>
    </row>
    <row r="1129" spans="2:9" x14ac:dyDescent="0.2">
      <c r="B1129" s="27">
        <f>BETA!P1129</f>
        <v>8.2521893850373128E-3</v>
      </c>
      <c r="C1129" s="29">
        <f>BETA!S1129</f>
        <v>4.6838493124264375E-3</v>
      </c>
      <c r="D1129" s="23"/>
      <c r="E1129" s="23"/>
      <c r="F1129" s="23"/>
      <c r="G1129" s="23"/>
      <c r="H1129" s="23"/>
      <c r="I1129" s="23"/>
    </row>
    <row r="1130" spans="2:9" x14ac:dyDescent="0.2">
      <c r="B1130" s="27">
        <f>BETA!P1130</f>
        <v>-6.5988558117966965E-3</v>
      </c>
      <c r="C1130" s="29">
        <f>BETA!S1130</f>
        <v>1.556420547658158E-3</v>
      </c>
      <c r="D1130" s="23"/>
      <c r="E1130" s="23"/>
      <c r="F1130" s="23"/>
      <c r="G1130" s="23"/>
      <c r="H1130" s="23"/>
      <c r="I1130" s="23"/>
    </row>
    <row r="1131" spans="2:9" x14ac:dyDescent="0.2">
      <c r="B1131" s="27">
        <f>BETA!P1131</f>
        <v>-7.3963415798408731E-3</v>
      </c>
      <c r="C1131" s="29">
        <f>BETA!S1131</f>
        <v>-3.4813642304140559E-2</v>
      </c>
      <c r="D1131" s="23"/>
      <c r="E1131" s="23"/>
      <c r="F1131" s="23"/>
      <c r="G1131" s="23"/>
      <c r="H1131" s="23"/>
      <c r="I1131" s="23"/>
    </row>
    <row r="1132" spans="2:9" x14ac:dyDescent="0.2">
      <c r="B1132" s="27">
        <f>BETA!P1132</f>
        <v>2.5233491349336561E-3</v>
      </c>
      <c r="C1132" s="29">
        <f>BETA!S1132</f>
        <v>0</v>
      </c>
      <c r="D1132" s="23"/>
      <c r="E1132" s="23"/>
      <c r="F1132" s="23"/>
      <c r="G1132" s="23"/>
      <c r="H1132" s="23"/>
      <c r="I1132" s="23"/>
    </row>
    <row r="1133" spans="2:9" x14ac:dyDescent="0.2">
      <c r="B1133" s="27">
        <f>BETA!P1133</f>
        <v>-3.6630475497589183E-4</v>
      </c>
      <c r="C1133" s="29">
        <f>BETA!S1133</f>
        <v>-1.2966145997267423E-2</v>
      </c>
      <c r="D1133" s="23"/>
      <c r="E1133" s="23"/>
      <c r="F1133" s="23"/>
      <c r="G1133" s="23"/>
      <c r="H1133" s="23"/>
      <c r="I1133" s="23"/>
    </row>
    <row r="1134" spans="2:9" x14ac:dyDescent="0.2">
      <c r="B1134" s="27">
        <f>BETA!P1134</f>
        <v>-1.6782541676922662E-2</v>
      </c>
      <c r="C1134" s="29">
        <f>BETA!S1134</f>
        <v>-4.1637988037584464E-2</v>
      </c>
      <c r="D1134" s="23"/>
      <c r="E1134" s="23"/>
      <c r="F1134" s="23"/>
      <c r="G1134" s="23"/>
      <c r="H1134" s="23"/>
      <c r="I1134" s="23"/>
    </row>
    <row r="1135" spans="2:9" x14ac:dyDescent="0.2">
      <c r="B1135" s="27">
        <f>BETA!P1135</f>
        <v>4.4783678452894179E-3</v>
      </c>
      <c r="C1135" s="29">
        <f>BETA!S1135</f>
        <v>3.0153038170687672E-2</v>
      </c>
      <c r="D1135" s="23"/>
      <c r="E1135" s="23"/>
      <c r="F1135" s="23"/>
      <c r="G1135" s="23"/>
      <c r="H1135" s="23"/>
      <c r="I1135" s="23"/>
    </row>
    <row r="1136" spans="2:9" x14ac:dyDescent="0.2">
      <c r="B1136" s="27">
        <f>BETA!P1136</f>
        <v>1.3513483890492716E-3</v>
      </c>
      <c r="C1136" s="29">
        <f>BETA!S1136</f>
        <v>4.5168968367911372E-2</v>
      </c>
      <c r="D1136" s="23"/>
      <c r="E1136" s="23"/>
      <c r="F1136" s="23"/>
      <c r="G1136" s="23"/>
      <c r="H1136" s="23"/>
      <c r="I1136" s="23"/>
    </row>
    <row r="1137" spans="2:9" x14ac:dyDescent="0.2">
      <c r="B1137" s="27">
        <f>BETA!P1137</f>
        <v>-1.5643236397581417E-3</v>
      </c>
      <c r="C1137" s="29">
        <f>BETA!S1137</f>
        <v>0</v>
      </c>
      <c r="D1137" s="23"/>
      <c r="E1137" s="23"/>
      <c r="F1137" s="23"/>
      <c r="G1137" s="23"/>
      <c r="H1137" s="23"/>
      <c r="I1137" s="23"/>
    </row>
    <row r="1138" spans="2:9" x14ac:dyDescent="0.2">
      <c r="B1138" s="27">
        <f>BETA!P1138</f>
        <v>1.63875782139455E-2</v>
      </c>
      <c r="C1138" s="29">
        <f>BETA!S1138</f>
        <v>1.5760444554657142E-3</v>
      </c>
      <c r="D1138" s="23"/>
      <c r="E1138" s="23"/>
      <c r="F1138" s="23"/>
      <c r="G1138" s="23"/>
      <c r="H1138" s="23"/>
      <c r="I1138" s="23"/>
    </row>
    <row r="1139" spans="2:9" x14ac:dyDescent="0.2">
      <c r="B1139" s="27">
        <f>BETA!P1139</f>
        <v>2.4358026961122203E-3</v>
      </c>
      <c r="C1139" s="29">
        <f>BETA!S1139</f>
        <v>0</v>
      </c>
      <c r="D1139" s="23"/>
      <c r="E1139" s="23"/>
      <c r="F1139" s="23"/>
      <c r="G1139" s="23"/>
      <c r="H1139" s="23"/>
      <c r="I1139" s="23"/>
    </row>
    <row r="1140" spans="2:9" x14ac:dyDescent="0.2">
      <c r="B1140" s="27">
        <f>BETA!P1140</f>
        <v>-4.7502981802076188E-3</v>
      </c>
      <c r="C1140" s="29">
        <f>BETA!S1140</f>
        <v>-1.1084832424493041E-2</v>
      </c>
      <c r="D1140" s="23"/>
      <c r="E1140" s="23"/>
      <c r="F1140" s="23"/>
      <c r="G1140" s="23"/>
      <c r="H1140" s="23"/>
      <c r="I1140" s="23"/>
    </row>
    <row r="1141" spans="2:9" x14ac:dyDescent="0.2">
      <c r="B1141" s="27">
        <f>BETA!P1141</f>
        <v>-7.0299063816340645E-3</v>
      </c>
      <c r="C1141" s="29">
        <f>BETA!S1141</f>
        <v>1.8928009885518859E-2</v>
      </c>
      <c r="D1141" s="23"/>
      <c r="E1141" s="23"/>
      <c r="F1141" s="23"/>
      <c r="G1141" s="23"/>
      <c r="H1141" s="23"/>
      <c r="I1141" s="23"/>
    </row>
    <row r="1142" spans="2:9" x14ac:dyDescent="0.2">
      <c r="B1142" s="27">
        <f>BETA!P1142</f>
        <v>2.1487824740618815E-2</v>
      </c>
      <c r="C1142" s="29">
        <f>BETA!S1142</f>
        <v>5.0277153291010221E-2</v>
      </c>
      <c r="D1142" s="23"/>
      <c r="E1142" s="23"/>
      <c r="F1142" s="23"/>
      <c r="G1142" s="23"/>
      <c r="H1142" s="23"/>
      <c r="I1142" s="23"/>
    </row>
    <row r="1143" spans="2:9" x14ac:dyDescent="0.2">
      <c r="B1143" s="27">
        <f>BETA!P1143</f>
        <v>-9.0058253814646067E-3</v>
      </c>
      <c r="C1143" s="29">
        <f>BETA!S1143</f>
        <v>-5.3407046299937963E-2</v>
      </c>
      <c r="D1143" s="23"/>
      <c r="E1143" s="23"/>
      <c r="F1143" s="23"/>
      <c r="G1143" s="23"/>
      <c r="H1143" s="23"/>
      <c r="I1143" s="23"/>
    </row>
    <row r="1144" spans="2:9" x14ac:dyDescent="0.2">
      <c r="B1144" s="27">
        <f>BETA!P1144</f>
        <v>-1.011672173050528E-3</v>
      </c>
      <c r="C1144" s="29">
        <f>BETA!S1144</f>
        <v>1.7094433359300255E-2</v>
      </c>
      <c r="D1144" s="23"/>
      <c r="E1144" s="23"/>
      <c r="F1144" s="23"/>
      <c r="G1144" s="23"/>
      <c r="H1144" s="23"/>
      <c r="I1144" s="23"/>
    </row>
    <row r="1145" spans="2:9" x14ac:dyDescent="0.2">
      <c r="B1145" s="27">
        <f>BETA!P1145</f>
        <v>-5.9047013229635162E-3</v>
      </c>
      <c r="C1145" s="29">
        <f>BETA!S1145</f>
        <v>-1.5528262326555334E-2</v>
      </c>
      <c r="D1145" s="23"/>
      <c r="E1145" s="23"/>
      <c r="F1145" s="23"/>
      <c r="G1145" s="23"/>
      <c r="H1145" s="23"/>
      <c r="I1145" s="23"/>
    </row>
    <row r="1146" spans="2:9" x14ac:dyDescent="0.2">
      <c r="B1146" s="27">
        <f>BETA!P1146</f>
        <v>-1.1540004392346741E-3</v>
      </c>
      <c r="C1146" s="29">
        <f>BETA!S1146</f>
        <v>6.2402698600844521E-3</v>
      </c>
      <c r="D1146" s="23"/>
      <c r="E1146" s="23"/>
      <c r="F1146" s="23"/>
      <c r="G1146" s="23"/>
      <c r="H1146" s="23"/>
      <c r="I1146" s="23"/>
    </row>
    <row r="1147" spans="2:9" x14ac:dyDescent="0.2">
      <c r="B1147" s="27">
        <f>BETA!P1147</f>
        <v>-9.435317260012361E-3</v>
      </c>
      <c r="C1147" s="29">
        <f>BETA!S1147</f>
        <v>-3.9656266779928617E-2</v>
      </c>
      <c r="D1147" s="23"/>
      <c r="E1147" s="23"/>
      <c r="F1147" s="23"/>
      <c r="G1147" s="23"/>
      <c r="H1147" s="23"/>
      <c r="I1147" s="23"/>
    </row>
    <row r="1148" spans="2:9" x14ac:dyDescent="0.2">
      <c r="B1148" s="27">
        <f>BETA!P1148</f>
        <v>-5.5920749061926971E-3</v>
      </c>
      <c r="C1148" s="29">
        <f>BETA!S1148</f>
        <v>1.616815226905256E-3</v>
      </c>
      <c r="D1148" s="23"/>
      <c r="E1148" s="23"/>
      <c r="F1148" s="23"/>
      <c r="G1148" s="23"/>
      <c r="H1148" s="23"/>
      <c r="I1148" s="23"/>
    </row>
    <row r="1149" spans="2:9" x14ac:dyDescent="0.2">
      <c r="B1149" s="27">
        <f>BETA!P1149</f>
        <v>1.0266220863562894E-2</v>
      </c>
      <c r="C1149" s="29">
        <f>BETA!S1149</f>
        <v>6.4412461028570747E-3</v>
      </c>
      <c r="D1149" s="23"/>
      <c r="E1149" s="23"/>
      <c r="F1149" s="23"/>
      <c r="G1149" s="23"/>
      <c r="H1149" s="23"/>
      <c r="I1149" s="23"/>
    </row>
    <row r="1150" spans="2:9" x14ac:dyDescent="0.2">
      <c r="B1150" s="27">
        <f>BETA!P1150</f>
        <v>-2.241808405556607E-3</v>
      </c>
      <c r="C1150" s="29">
        <f>BETA!S1150</f>
        <v>4.8038523126454572E-3</v>
      </c>
      <c r="D1150" s="23"/>
      <c r="E1150" s="23"/>
      <c r="F1150" s="23"/>
      <c r="G1150" s="23"/>
      <c r="H1150" s="23"/>
      <c r="I1150" s="23"/>
    </row>
    <row r="1151" spans="2:9" x14ac:dyDescent="0.2">
      <c r="B1151" s="27">
        <f>BETA!P1151</f>
        <v>-1.2471971859148742E-2</v>
      </c>
      <c r="C1151" s="29">
        <f>BETA!S1151</f>
        <v>-5.9227834200333361E-2</v>
      </c>
      <c r="D1151" s="23"/>
      <c r="E1151" s="23"/>
      <c r="F1151" s="23"/>
      <c r="G1151" s="23"/>
      <c r="H1151" s="23"/>
      <c r="I1151" s="23"/>
    </row>
    <row r="1152" spans="2:9" x14ac:dyDescent="0.2">
      <c r="B1152" s="27">
        <f>BETA!P1152</f>
        <v>-4.5685393412451016E-3</v>
      </c>
      <c r="C1152" s="29">
        <f>BETA!S1152</f>
        <v>2.5105921131076261E-2</v>
      </c>
      <c r="D1152" s="23"/>
      <c r="E1152" s="23"/>
      <c r="F1152" s="23"/>
      <c r="G1152" s="23"/>
      <c r="H1152" s="23"/>
      <c r="I1152" s="23"/>
    </row>
    <row r="1153" spans="2:9" x14ac:dyDescent="0.2">
      <c r="B1153" s="27">
        <f>BETA!P1153</f>
        <v>1.1370704925603338E-2</v>
      </c>
      <c r="C1153" s="29">
        <f>BETA!S1153</f>
        <v>3.5718082602079246E-2</v>
      </c>
      <c r="D1153" s="23"/>
      <c r="E1153" s="23"/>
      <c r="F1153" s="23"/>
      <c r="G1153" s="23"/>
      <c r="H1153" s="23"/>
      <c r="I1153" s="23"/>
    </row>
    <row r="1154" spans="2:9" x14ac:dyDescent="0.2">
      <c r="B1154" s="27">
        <f>BETA!P1154</f>
        <v>1.5425122372318106E-3</v>
      </c>
      <c r="C1154" s="29">
        <f>BETA!S1154</f>
        <v>-9.6154586994419804E-3</v>
      </c>
      <c r="D1154" s="23"/>
      <c r="E1154" s="23"/>
      <c r="F1154" s="23"/>
      <c r="G1154" s="23"/>
      <c r="H1154" s="23"/>
      <c r="I1154" s="23"/>
    </row>
    <row r="1155" spans="2:9" x14ac:dyDescent="0.2">
      <c r="B1155" s="27">
        <f>BETA!P1155</f>
        <v>9.7373375426469699E-4</v>
      </c>
      <c r="C1155" s="29">
        <f>BETA!S1155</f>
        <v>-2.4451095864164309E-2</v>
      </c>
      <c r="D1155" s="23"/>
      <c r="E1155" s="23"/>
      <c r="F1155" s="23"/>
      <c r="G1155" s="23"/>
      <c r="H1155" s="23"/>
      <c r="I1155" s="23"/>
    </row>
    <row r="1156" spans="2:9" x14ac:dyDescent="0.2">
      <c r="B1156" s="27">
        <f>BETA!P1156</f>
        <v>-5.8736994180200808E-3</v>
      </c>
      <c r="C1156" s="29">
        <f>BETA!S1156</f>
        <v>-6.4758567348163196E-2</v>
      </c>
      <c r="D1156" s="23"/>
      <c r="E1156" s="23"/>
      <c r="F1156" s="23"/>
      <c r="G1156" s="23"/>
      <c r="H1156" s="23"/>
      <c r="I1156" s="23"/>
    </row>
    <row r="1157" spans="2:9" x14ac:dyDescent="0.2">
      <c r="B1157" s="27">
        <f>BETA!P1157</f>
        <v>-3.7130738063340879E-3</v>
      </c>
      <c r="C1157" s="29">
        <f>BETA!S1157</f>
        <v>0</v>
      </c>
      <c r="D1157" s="23"/>
      <c r="E1157" s="23"/>
      <c r="F1157" s="23"/>
      <c r="G1157" s="23"/>
      <c r="H1157" s="23"/>
      <c r="I1157" s="23"/>
    </row>
    <row r="1158" spans="2:9" x14ac:dyDescent="0.2">
      <c r="B1158" s="27">
        <f>BETA!P1158</f>
        <v>-3.9754939719839117E-4</v>
      </c>
      <c r="C1158" s="29">
        <f>BETA!S1158</f>
        <v>-5.2405847812154183E-2</v>
      </c>
      <c r="D1158" s="23"/>
      <c r="E1158" s="23"/>
      <c r="F1158" s="23"/>
      <c r="G1158" s="23"/>
      <c r="H1158" s="23"/>
      <c r="I1158" s="23"/>
    </row>
    <row r="1159" spans="2:9" x14ac:dyDescent="0.2">
      <c r="B1159" s="27">
        <f>BETA!P1159</f>
        <v>-9.5687303452241506E-3</v>
      </c>
      <c r="C1159" s="29">
        <f>BETA!S1159</f>
        <v>0</v>
      </c>
      <c r="D1159" s="23"/>
      <c r="E1159" s="23"/>
      <c r="F1159" s="23"/>
      <c r="G1159" s="23"/>
      <c r="H1159" s="23"/>
      <c r="I1159" s="23"/>
    </row>
    <row r="1160" spans="2:9" x14ac:dyDescent="0.2">
      <c r="B1160" s="27">
        <f>BETA!P1160</f>
        <v>6.5241131723521432E-4</v>
      </c>
      <c r="C1160" s="29">
        <f>BETA!S1160</f>
        <v>-5.581409838195152E-3</v>
      </c>
      <c r="D1160" s="23"/>
      <c r="E1160" s="23"/>
      <c r="F1160" s="23"/>
      <c r="G1160" s="23"/>
      <c r="H1160" s="23"/>
      <c r="I1160" s="23"/>
    </row>
    <row r="1161" spans="2:9" x14ac:dyDescent="0.2">
      <c r="B1161" s="27">
        <f>BETA!P1161</f>
        <v>-2.0055207024732798E-2</v>
      </c>
      <c r="C1161" s="29">
        <f>BETA!S1161</f>
        <v>-2.6466573188163287E-2</v>
      </c>
      <c r="D1161" s="23"/>
      <c r="E1161" s="23"/>
      <c r="F1161" s="23"/>
      <c r="G1161" s="23"/>
      <c r="H1161" s="23"/>
      <c r="I1161" s="23"/>
    </row>
    <row r="1162" spans="2:9" x14ac:dyDescent="0.2">
      <c r="B1162" s="27">
        <f>BETA!P1162</f>
        <v>1.7903131947307662E-2</v>
      </c>
      <c r="C1162" s="29">
        <f>BETA!S1162</f>
        <v>1.8975901459005604E-2</v>
      </c>
      <c r="D1162" s="23"/>
      <c r="E1162" s="23"/>
      <c r="F1162" s="23"/>
      <c r="G1162" s="23"/>
      <c r="H1162" s="23"/>
      <c r="I1162" s="23"/>
    </row>
    <row r="1163" spans="2:9" x14ac:dyDescent="0.2">
      <c r="B1163" s="27">
        <f>BETA!P1163</f>
        <v>3.4291226833759528E-3</v>
      </c>
      <c r="C1163" s="29">
        <f>BETA!S1163</f>
        <v>1.4925650216675574E-2</v>
      </c>
      <c r="D1163" s="23"/>
      <c r="E1163" s="23"/>
      <c r="F1163" s="23"/>
      <c r="G1163" s="23"/>
      <c r="H1163" s="23"/>
      <c r="I1163" s="23"/>
    </row>
    <row r="1164" spans="2:9" x14ac:dyDescent="0.2">
      <c r="B1164" s="27">
        <f>BETA!P1164</f>
        <v>8.8398511455131026E-3</v>
      </c>
      <c r="C1164" s="29">
        <f>BETA!S1164</f>
        <v>4.3485111939738891E-2</v>
      </c>
      <c r="D1164" s="23"/>
      <c r="E1164" s="23"/>
      <c r="F1164" s="23"/>
      <c r="G1164" s="23"/>
      <c r="H1164" s="23"/>
      <c r="I1164" s="23"/>
    </row>
    <row r="1165" spans="2:9" x14ac:dyDescent="0.2">
      <c r="B1165" s="27">
        <f>BETA!P1165</f>
        <v>1.1018855524345072E-2</v>
      </c>
      <c r="C1165" s="29">
        <f>BETA!S1165</f>
        <v>-1.2489011570774809E-2</v>
      </c>
      <c r="D1165" s="23"/>
      <c r="E1165" s="23"/>
      <c r="F1165" s="23"/>
      <c r="G1165" s="23"/>
      <c r="H1165" s="23"/>
      <c r="I1165" s="23"/>
    </row>
    <row r="1166" spans="2:9" x14ac:dyDescent="0.2">
      <c r="B1166" s="27">
        <f>BETA!P1166</f>
        <v>-1.4608056315691358E-2</v>
      </c>
      <c r="C1166" s="29">
        <f>BETA!S1166</f>
        <v>-1.8116437505302771E-2</v>
      </c>
      <c r="D1166" s="23"/>
      <c r="E1166" s="23"/>
      <c r="F1166" s="23"/>
      <c r="G1166" s="23"/>
      <c r="H1166" s="23"/>
      <c r="I1166" s="23"/>
    </row>
    <row r="1167" spans="2:9" x14ac:dyDescent="0.2">
      <c r="B1167" s="27">
        <f>BETA!P1167</f>
        <v>5.1054734507711376E-3</v>
      </c>
      <c r="C1167" s="29">
        <f>BETA!S1167</f>
        <v>3.9431631704349566E-2</v>
      </c>
      <c r="D1167" s="23"/>
      <c r="E1167" s="23"/>
      <c r="F1167" s="23"/>
      <c r="G1167" s="23"/>
      <c r="H1167" s="23"/>
      <c r="I1167" s="23"/>
    </row>
    <row r="1168" spans="2:9" x14ac:dyDescent="0.2">
      <c r="B1168" s="27">
        <f>BETA!P1168</f>
        <v>3.0339833903848031E-4</v>
      </c>
      <c r="C1168" s="29">
        <f>BETA!S1168</f>
        <v>-4.1261458381425808E-2</v>
      </c>
      <c r="D1168" s="23"/>
      <c r="E1168" s="23"/>
      <c r="F1168" s="23"/>
      <c r="G1168" s="23"/>
      <c r="H1168" s="23"/>
      <c r="I1168" s="23"/>
    </row>
    <row r="1169" spans="2:9" x14ac:dyDescent="0.2">
      <c r="B1169" s="27">
        <f>BETA!P1169</f>
        <v>-7.0765446967168463E-3</v>
      </c>
      <c r="C1169" s="29">
        <f>BETA!S1169</f>
        <v>-1.1049836186585046E-2</v>
      </c>
      <c r="D1169" s="23"/>
      <c r="E1169" s="23"/>
      <c r="F1169" s="23"/>
      <c r="G1169" s="23"/>
      <c r="H1169" s="23"/>
      <c r="I1169" s="23"/>
    </row>
    <row r="1170" spans="2:9" x14ac:dyDescent="0.2">
      <c r="B1170" s="27">
        <f>BETA!P1170</f>
        <v>1.5516774801605626E-3</v>
      </c>
      <c r="C1170" s="29">
        <f>BETA!S1170</f>
        <v>3.6968618813262026E-3</v>
      </c>
      <c r="D1170" s="23"/>
      <c r="E1170" s="23"/>
      <c r="F1170" s="23"/>
      <c r="G1170" s="23"/>
      <c r="H1170" s="23"/>
      <c r="I1170" s="23"/>
    </row>
    <row r="1171" spans="2:9" x14ac:dyDescent="0.2">
      <c r="B1171" s="27">
        <f>BETA!P1171</f>
        <v>-1.3572726332507454E-2</v>
      </c>
      <c r="C1171" s="29">
        <f>BETA!S1171</f>
        <v>7.3529743052587332E-3</v>
      </c>
      <c r="D1171" s="23"/>
      <c r="E1171" s="23"/>
      <c r="F1171" s="23"/>
      <c r="G1171" s="23"/>
      <c r="H1171" s="23"/>
      <c r="I1171" s="23"/>
    </row>
    <row r="1172" spans="2:9" x14ac:dyDescent="0.2">
      <c r="B1172" s="27">
        <f>BETA!P1172</f>
        <v>-1.0716240689931536E-2</v>
      </c>
      <c r="C1172" s="29">
        <f>BETA!S1172</f>
        <v>-2.7856954502966224E-2</v>
      </c>
      <c r="D1172" s="23"/>
      <c r="E1172" s="23"/>
      <c r="F1172" s="23"/>
      <c r="G1172" s="23"/>
      <c r="H1172" s="23"/>
      <c r="I1172" s="23"/>
    </row>
    <row r="1173" spans="2:9" x14ac:dyDescent="0.2">
      <c r="B1173" s="27">
        <f>BETA!P1173</f>
        <v>-1.4926019859066376E-2</v>
      </c>
      <c r="C1173" s="29">
        <f>BETA!S1173</f>
        <v>-3.6437396202430979E-2</v>
      </c>
      <c r="D1173" s="23"/>
      <c r="E1173" s="23"/>
      <c r="F1173" s="23"/>
      <c r="G1173" s="23"/>
      <c r="H1173" s="23"/>
      <c r="I1173" s="23"/>
    </row>
    <row r="1174" spans="2:9" x14ac:dyDescent="0.2">
      <c r="B1174" s="27">
        <f>BETA!P1174</f>
        <v>-1.157899850377528E-2</v>
      </c>
      <c r="C1174" s="29">
        <f>BETA!S1174</f>
        <v>-1.3766195764147959E-2</v>
      </c>
      <c r="D1174" s="23"/>
      <c r="E1174" s="23"/>
      <c r="F1174" s="23"/>
      <c r="G1174" s="23"/>
      <c r="H1174" s="23"/>
      <c r="I1174" s="23"/>
    </row>
    <row r="1175" spans="2:9" x14ac:dyDescent="0.2">
      <c r="B1175" s="27">
        <f>BETA!P1175</f>
        <v>-5.2022013559457924E-4</v>
      </c>
      <c r="C1175" s="29">
        <f>BETA!S1175</f>
        <v>2.5416812984123256E-2</v>
      </c>
      <c r="D1175" s="23"/>
      <c r="E1175" s="23"/>
      <c r="F1175" s="23"/>
      <c r="G1175" s="23"/>
      <c r="H1175" s="23"/>
      <c r="I1175" s="23"/>
    </row>
    <row r="1176" spans="2:9" x14ac:dyDescent="0.2">
      <c r="B1176" s="27">
        <f>BETA!P1176</f>
        <v>1.8167955293806798E-2</v>
      </c>
      <c r="C1176" s="29">
        <f>BETA!S1176</f>
        <v>3.7883317902301282E-2</v>
      </c>
      <c r="D1176" s="23"/>
      <c r="E1176" s="23"/>
      <c r="F1176" s="23"/>
      <c r="G1176" s="23"/>
      <c r="H1176" s="23"/>
      <c r="I1176" s="23"/>
    </row>
    <row r="1177" spans="2:9" x14ac:dyDescent="0.2">
      <c r="B1177" s="27">
        <f>BETA!P1177</f>
        <v>-2.7114952996756306E-3</v>
      </c>
      <c r="C1177" s="29">
        <f>BETA!S1177</f>
        <v>7.4074412778618176E-3</v>
      </c>
      <c r="D1177" s="23"/>
      <c r="E1177" s="23"/>
      <c r="F1177" s="23"/>
      <c r="G1177" s="23"/>
      <c r="H1177" s="23"/>
      <c r="I1177" s="23"/>
    </row>
    <row r="1178" spans="2:9" x14ac:dyDescent="0.2">
      <c r="B1178" s="27">
        <f>BETA!P1178</f>
        <v>3.9098931853182809E-3</v>
      </c>
      <c r="C1178" s="29">
        <f>BETA!S1178</f>
        <v>3.4454904083050186E-2</v>
      </c>
      <c r="D1178" s="23"/>
      <c r="E1178" s="23"/>
      <c r="F1178" s="23"/>
      <c r="G1178" s="23"/>
      <c r="H1178" s="23"/>
      <c r="I1178" s="23"/>
    </row>
    <row r="1179" spans="2:9" x14ac:dyDescent="0.2">
      <c r="B1179" s="27">
        <f>BETA!P1179</f>
        <v>-1.1186607903437963E-2</v>
      </c>
      <c r="C1179" s="29">
        <f>BETA!S1179</f>
        <v>-5.3619431413853991E-3</v>
      </c>
      <c r="D1179" s="23"/>
      <c r="E1179" s="23"/>
      <c r="F1179" s="23"/>
      <c r="G1179" s="23"/>
      <c r="H1179" s="23"/>
      <c r="I1179" s="23"/>
    </row>
    <row r="1180" spans="2:9" x14ac:dyDescent="0.2">
      <c r="B1180" s="27">
        <f>BETA!P1180</f>
        <v>9.4656403534612941E-3</v>
      </c>
      <c r="C1180" s="29">
        <f>BETA!S1180</f>
        <v>1.2466768765130067E-2</v>
      </c>
      <c r="D1180" s="23"/>
      <c r="E1180" s="23"/>
      <c r="F1180" s="23"/>
      <c r="G1180" s="23"/>
      <c r="H1180" s="23"/>
      <c r="I1180" s="23"/>
    </row>
    <row r="1181" spans="2:9" x14ac:dyDescent="0.2">
      <c r="B1181" s="27">
        <f>BETA!P1181</f>
        <v>-5.1185293089259405E-3</v>
      </c>
      <c r="C1181" s="29">
        <f>BETA!S1181</f>
        <v>-3.7876484290498329E-2</v>
      </c>
      <c r="D1181" s="23"/>
      <c r="E1181" s="23"/>
      <c r="F1181" s="23"/>
      <c r="G1181" s="23"/>
      <c r="H1181" s="23"/>
      <c r="I1181" s="23"/>
    </row>
    <row r="1182" spans="2:9" x14ac:dyDescent="0.2">
      <c r="B1182" s="27">
        <f>BETA!P1182</f>
        <v>-1.2849945186117659E-2</v>
      </c>
      <c r="C1182" s="29">
        <f>BETA!S1182</f>
        <v>-1.668249995993602E-2</v>
      </c>
      <c r="D1182" s="23"/>
      <c r="E1182" s="23"/>
      <c r="F1182" s="23"/>
      <c r="G1182" s="23"/>
      <c r="H1182" s="23"/>
      <c r="I1182" s="23"/>
    </row>
    <row r="1183" spans="2:9" x14ac:dyDescent="0.2">
      <c r="B1183" s="27">
        <f>BETA!P1183</f>
        <v>-4.9459421284528821E-3</v>
      </c>
      <c r="C1183" s="29">
        <f>BETA!S1183</f>
        <v>1.8674141747954624E-3</v>
      </c>
      <c r="D1183" s="23"/>
      <c r="E1183" s="23"/>
      <c r="F1183" s="23"/>
      <c r="G1183" s="23"/>
      <c r="H1183" s="23"/>
      <c r="I1183" s="23"/>
    </row>
    <row r="1184" spans="2:9" x14ac:dyDescent="0.2">
      <c r="B1184" s="27">
        <f>BETA!P1184</f>
        <v>-1.2047890442943718E-2</v>
      </c>
      <c r="C1184" s="29">
        <f>BETA!S1184</f>
        <v>-1.6933612529439625E-2</v>
      </c>
      <c r="D1184" s="23"/>
      <c r="E1184" s="23"/>
      <c r="F1184" s="23"/>
      <c r="G1184" s="23"/>
      <c r="H1184" s="23"/>
      <c r="I1184" s="23"/>
    </row>
    <row r="1185" spans="2:9" x14ac:dyDescent="0.2">
      <c r="B1185" s="27">
        <f>BETA!P1185</f>
        <v>-1.4180480118692333E-2</v>
      </c>
      <c r="C1185" s="29">
        <f>BETA!S1185</f>
        <v>-2.4977283086197323E-2</v>
      </c>
      <c r="D1185" s="23"/>
      <c r="E1185" s="23"/>
      <c r="F1185" s="23"/>
      <c r="G1185" s="23"/>
      <c r="H1185" s="23"/>
      <c r="I1185" s="23"/>
    </row>
    <row r="1186" spans="2:9" x14ac:dyDescent="0.2">
      <c r="B1186" s="27">
        <f>BETA!P1186</f>
        <v>1.3085792793472622E-3</v>
      </c>
      <c r="C1186" s="29">
        <f>BETA!S1186</f>
        <v>9.6806177107234964E-3</v>
      </c>
      <c r="D1186" s="23"/>
      <c r="E1186" s="23"/>
      <c r="F1186" s="23"/>
      <c r="G1186" s="23"/>
      <c r="H1186" s="23"/>
      <c r="I1186" s="23"/>
    </row>
    <row r="1187" spans="2:9" x14ac:dyDescent="0.2">
      <c r="B1187" s="27">
        <f>BETA!P1187</f>
        <v>5.9815280521735795E-3</v>
      </c>
      <c r="C1187" s="29">
        <f>BETA!S1187</f>
        <v>3.2230277904913424E-2</v>
      </c>
      <c r="D1187" s="23"/>
      <c r="E1187" s="23"/>
      <c r="F1187" s="23"/>
      <c r="G1187" s="23"/>
      <c r="H1187" s="23"/>
      <c r="I1187" s="23"/>
    </row>
    <row r="1188" spans="2:9" x14ac:dyDescent="0.2">
      <c r="B1188" s="27">
        <f>BETA!P1188</f>
        <v>-9.4031304420710664E-3</v>
      </c>
      <c r="C1188" s="29">
        <f>BETA!S1188</f>
        <v>7.4349784875179905E-3</v>
      </c>
      <c r="D1188" s="23"/>
      <c r="E1188" s="23"/>
      <c r="F1188" s="23"/>
      <c r="G1188" s="23"/>
      <c r="H1188" s="23"/>
      <c r="I1188" s="23"/>
    </row>
    <row r="1189" spans="2:9" x14ac:dyDescent="0.2">
      <c r="B1189" s="27">
        <f>BETA!P1189</f>
        <v>7.7118304097954283E-4</v>
      </c>
      <c r="C1189" s="29">
        <f>BETA!S1189</f>
        <v>2.0165669594594419E-2</v>
      </c>
      <c r="D1189" s="23"/>
      <c r="E1189" s="23"/>
      <c r="F1189" s="23"/>
      <c r="G1189" s="23"/>
      <c r="H1189" s="23"/>
      <c r="I1189" s="23"/>
    </row>
    <row r="1190" spans="2:9" x14ac:dyDescent="0.2">
      <c r="B1190" s="27">
        <f>BETA!P1190</f>
        <v>1.5973446656993531E-2</v>
      </c>
      <c r="C1190" s="29">
        <f>BETA!S1190</f>
        <v>3.0386609568236696E-2</v>
      </c>
      <c r="D1190" s="23"/>
      <c r="E1190" s="23"/>
      <c r="F1190" s="23"/>
      <c r="G1190" s="23"/>
      <c r="H1190" s="23"/>
      <c r="I1190" s="23"/>
    </row>
    <row r="1191" spans="2:9" x14ac:dyDescent="0.2">
      <c r="B1191" s="27">
        <f>BETA!P1191</f>
        <v>-1.4759923493695029E-2</v>
      </c>
      <c r="C1191" s="29">
        <f>BETA!S1191</f>
        <v>-5.2956875747103439E-3</v>
      </c>
      <c r="D1191" s="23"/>
      <c r="E1191" s="23"/>
      <c r="F1191" s="23"/>
      <c r="G1191" s="23"/>
      <c r="H1191" s="23"/>
      <c r="I1191" s="23"/>
    </row>
    <row r="1192" spans="2:9" x14ac:dyDescent="0.2">
      <c r="B1192" s="27">
        <f>BETA!P1192</f>
        <v>-5.157453560144758E-3</v>
      </c>
      <c r="C1192" s="29">
        <f>BETA!S1192</f>
        <v>-8.8782856638011817E-2</v>
      </c>
      <c r="D1192" s="23"/>
      <c r="E1192" s="23"/>
      <c r="F1192" s="23"/>
      <c r="G1192" s="23"/>
      <c r="H1192" s="23"/>
      <c r="I1192" s="23"/>
    </row>
    <row r="1193" spans="2:9" x14ac:dyDescent="0.2">
      <c r="B1193" s="27">
        <f>BETA!P1193</f>
        <v>-1.5192681869322678E-2</v>
      </c>
      <c r="C1193" s="29">
        <f>BETA!S1193</f>
        <v>-9.7182494689213392E-3</v>
      </c>
      <c r="D1193" s="23"/>
      <c r="E1193" s="23"/>
      <c r="F1193" s="23"/>
      <c r="G1193" s="23"/>
      <c r="H1193" s="23"/>
      <c r="I1193" s="23"/>
    </row>
    <row r="1194" spans="2:9" x14ac:dyDescent="0.2">
      <c r="B1194" s="27">
        <f>BETA!P1194</f>
        <v>-2.0679167688806913E-2</v>
      </c>
      <c r="C1194" s="29">
        <f>BETA!S1194</f>
        <v>-5.8766084889851538E-3</v>
      </c>
      <c r="D1194" s="23"/>
      <c r="E1194" s="23"/>
      <c r="F1194" s="23"/>
      <c r="G1194" s="23"/>
      <c r="H1194" s="23"/>
      <c r="I1194" s="23"/>
    </row>
    <row r="1195" spans="2:9" x14ac:dyDescent="0.2">
      <c r="B1195" s="27">
        <f>BETA!P1195</f>
        <v>2.8995832461863658E-3</v>
      </c>
      <c r="C1195" s="29">
        <f>BETA!S1195</f>
        <v>-2.184793952586989E-2</v>
      </c>
      <c r="D1195" s="23"/>
      <c r="E1195" s="23"/>
      <c r="F1195" s="23"/>
      <c r="G1195" s="23"/>
      <c r="H1195" s="23"/>
      <c r="I1195" s="23"/>
    </row>
    <row r="1196" spans="2:9" x14ac:dyDescent="0.2">
      <c r="B1196" s="27">
        <f>BETA!P1196</f>
        <v>-1.126444227792938E-2</v>
      </c>
      <c r="C1196" s="29">
        <f>BETA!S1196</f>
        <v>1.3958352250706855E-2</v>
      </c>
      <c r="D1196" s="23"/>
      <c r="E1196" s="23"/>
      <c r="F1196" s="23"/>
      <c r="G1196" s="23"/>
      <c r="H1196" s="23"/>
      <c r="I1196" s="23"/>
    </row>
    <row r="1197" spans="2:9" x14ac:dyDescent="0.2">
      <c r="B1197" s="27">
        <f>BETA!P1197</f>
        <v>1.6478288216022628E-2</v>
      </c>
      <c r="C1197" s="29">
        <f>BETA!S1197</f>
        <v>2.3484445233069327E-2</v>
      </c>
      <c r="D1197" s="23"/>
      <c r="E1197" s="23"/>
      <c r="F1197" s="23"/>
      <c r="G1197" s="23"/>
      <c r="H1197" s="23"/>
      <c r="I1197" s="23"/>
    </row>
    <row r="1198" spans="2:9" x14ac:dyDescent="0.2">
      <c r="B1198" s="27">
        <f>BETA!P1198</f>
        <v>-7.2051014574629419E-3</v>
      </c>
      <c r="C1198" s="29">
        <f>BETA!S1198</f>
        <v>-3.7442797483776366E-2</v>
      </c>
      <c r="D1198" s="23"/>
      <c r="E1198" s="23"/>
      <c r="F1198" s="23"/>
      <c r="G1198" s="23"/>
      <c r="H1198" s="23"/>
      <c r="I1198" s="23"/>
    </row>
    <row r="1199" spans="2:9" x14ac:dyDescent="0.2">
      <c r="B1199" s="27">
        <f>BETA!P1199</f>
        <v>2.0910273085877406E-2</v>
      </c>
      <c r="C1199" s="29">
        <f>BETA!S1199</f>
        <v>3.3566823639083199E-2</v>
      </c>
      <c r="D1199" s="23"/>
      <c r="E1199" s="23"/>
      <c r="F1199" s="23"/>
      <c r="G1199" s="23"/>
      <c r="H1199" s="23"/>
      <c r="I1199" s="23"/>
    </row>
    <row r="1200" spans="2:9" x14ac:dyDescent="0.2">
      <c r="B1200" s="27">
        <f>BETA!P1200</f>
        <v>-8.51454052793333E-3</v>
      </c>
      <c r="C1200" s="29">
        <f>BETA!S1200</f>
        <v>-2.7560799578871358E-2</v>
      </c>
      <c r="D1200" s="23"/>
      <c r="E1200" s="23"/>
      <c r="F1200" s="23"/>
      <c r="G1200" s="23"/>
      <c r="H1200" s="23"/>
      <c r="I1200" s="23"/>
    </row>
    <row r="1201" spans="2:9" x14ac:dyDescent="0.2">
      <c r="B1201" s="27">
        <f>BETA!P1201</f>
        <v>1.2115076817284069E-2</v>
      </c>
      <c r="C1201" s="29">
        <f>BETA!S1201</f>
        <v>2.7560799578871416E-2</v>
      </c>
      <c r="D1201" s="23"/>
      <c r="E1201" s="23"/>
      <c r="F1201" s="23"/>
      <c r="G1201" s="23"/>
      <c r="H1201" s="23"/>
      <c r="I1201" s="23"/>
    </row>
    <row r="1202" spans="2:9" x14ac:dyDescent="0.2">
      <c r="B1202" s="27">
        <f>BETA!P1202</f>
        <v>-2.4276926046205853E-3</v>
      </c>
      <c r="C1202" s="29">
        <f>BETA!S1202</f>
        <v>-6.0018009726252923E-2</v>
      </c>
      <c r="D1202" s="23"/>
      <c r="E1202" s="23"/>
      <c r="F1202" s="23"/>
      <c r="G1202" s="23"/>
      <c r="H1202" s="23"/>
      <c r="I1202" s="23"/>
    </row>
    <row r="1203" spans="2:9" x14ac:dyDescent="0.2">
      <c r="B1203" s="27">
        <f>BETA!P1203</f>
        <v>-8.9805569118319249E-3</v>
      </c>
      <c r="C1203" s="29">
        <f>BETA!S1203</f>
        <v>-5.7279706823298263E-2</v>
      </c>
      <c r="D1203" s="23"/>
      <c r="E1203" s="23"/>
      <c r="F1203" s="23"/>
      <c r="G1203" s="23"/>
      <c r="H1203" s="23"/>
      <c r="I1203" s="23"/>
    </row>
    <row r="1204" spans="2:9" x14ac:dyDescent="0.2">
      <c r="B1204" s="27">
        <f>BETA!P1204</f>
        <v>3.7843941735741316E-3</v>
      </c>
      <c r="C1204" s="29">
        <f>BETA!S1204</f>
        <v>3.4338137580891617E-2</v>
      </c>
      <c r="D1204" s="23"/>
      <c r="E1204" s="23"/>
      <c r="F1204" s="23"/>
      <c r="G1204" s="23"/>
      <c r="H1204" s="23"/>
      <c r="I1204" s="23"/>
    </row>
    <row r="1205" spans="2:9" x14ac:dyDescent="0.2">
      <c r="B1205" s="27">
        <f>BETA!P1205</f>
        <v>-8.361267740267006E-3</v>
      </c>
      <c r="C1205" s="29">
        <f>BETA!S1205</f>
        <v>6.3091691932647556E-3</v>
      </c>
      <c r="D1205" s="23"/>
      <c r="E1205" s="23"/>
      <c r="F1205" s="23"/>
      <c r="G1205" s="23"/>
      <c r="H1205" s="23"/>
      <c r="I1205" s="23"/>
    </row>
    <row r="1206" spans="2:9" x14ac:dyDescent="0.2">
      <c r="B1206" s="27">
        <f>BETA!P1206</f>
        <v>-1.5552745712408311E-2</v>
      </c>
      <c r="C1206" s="29">
        <f>BETA!S1206</f>
        <v>-8.4211023964083972E-3</v>
      </c>
      <c r="D1206" s="23"/>
      <c r="E1206" s="23"/>
      <c r="F1206" s="23"/>
      <c r="G1206" s="23"/>
      <c r="H1206" s="23"/>
      <c r="I1206" s="23"/>
    </row>
    <row r="1207" spans="2:9" x14ac:dyDescent="0.2">
      <c r="B1207" s="27">
        <f>BETA!P1207</f>
        <v>-2.6761123649189381E-2</v>
      </c>
      <c r="C1207" s="29">
        <f>BETA!S1207</f>
        <v>-6.7785506414234684E-2</v>
      </c>
      <c r="D1207" s="23"/>
      <c r="E1207" s="23"/>
      <c r="F1207" s="23"/>
      <c r="G1207" s="23"/>
      <c r="H1207" s="23"/>
      <c r="I1207" s="23"/>
    </row>
    <row r="1208" spans="2:9" x14ac:dyDescent="0.2">
      <c r="B1208" s="27">
        <f>BETA!P1208</f>
        <v>-6.9171980925945876E-3</v>
      </c>
      <c r="C1208" s="29">
        <f>BETA!S1208</f>
        <v>-8.742281497115903E-2</v>
      </c>
      <c r="D1208" s="23"/>
      <c r="E1208" s="23"/>
      <c r="F1208" s="23"/>
      <c r="G1208" s="23"/>
      <c r="H1208" s="23"/>
      <c r="I1208" s="23"/>
    </row>
    <row r="1209" spans="2:9" x14ac:dyDescent="0.2">
      <c r="B1209" s="27">
        <f>BETA!P1209</f>
        <v>-1.8662478539925892E-2</v>
      </c>
      <c r="C1209" s="29">
        <f>BETA!S1209</f>
        <v>7.38010729762246E-3</v>
      </c>
      <c r="D1209" s="23"/>
      <c r="E1209" s="23"/>
      <c r="F1209" s="23"/>
      <c r="G1209" s="23"/>
      <c r="H1209" s="23"/>
      <c r="I1209" s="23"/>
    </row>
    <row r="1210" spans="2:9" x14ac:dyDescent="0.2">
      <c r="B1210" s="27">
        <f>BETA!P1210</f>
        <v>-3.2018412471781423E-2</v>
      </c>
      <c r="C1210" s="29">
        <f>BETA!S1210</f>
        <v>-2.7330893716971189E-2</v>
      </c>
      <c r="D1210" s="23"/>
      <c r="E1210" s="23"/>
      <c r="F1210" s="23"/>
      <c r="G1210" s="23"/>
      <c r="H1210" s="23"/>
      <c r="I1210" s="23"/>
    </row>
    <row r="1211" spans="2:9" x14ac:dyDescent="0.2">
      <c r="B1211" s="27">
        <f>BETA!P1211</f>
        <v>2.0655375512062101E-3</v>
      </c>
      <c r="C1211" s="29">
        <f>BETA!S1211</f>
        <v>-5.1691093239179677E-2</v>
      </c>
      <c r="D1211" s="23"/>
      <c r="E1211" s="23"/>
      <c r="F1211" s="23"/>
      <c r="G1211" s="23"/>
      <c r="H1211" s="23"/>
      <c r="I1211" s="23"/>
    </row>
    <row r="1212" spans="2:9" x14ac:dyDescent="0.2">
      <c r="B1212" s="27">
        <f>BETA!P1212</f>
        <v>8.4509205018698536E-3</v>
      </c>
      <c r="C1212" s="29">
        <f>BETA!S1212</f>
        <v>0</v>
      </c>
      <c r="D1212" s="23"/>
      <c r="E1212" s="23"/>
      <c r="F1212" s="23"/>
      <c r="G1212" s="23"/>
      <c r="H1212" s="23"/>
      <c r="I1212" s="23"/>
    </row>
    <row r="1213" spans="2:9" x14ac:dyDescent="0.2">
      <c r="B1213" s="27">
        <f>BETA!P1213</f>
        <v>-3.7016141143624511E-3</v>
      </c>
      <c r="C1213" s="29">
        <f>BETA!S1213</f>
        <v>2.0998146839773402E-2</v>
      </c>
      <c r="D1213" s="23"/>
      <c r="E1213" s="23"/>
      <c r="F1213" s="23"/>
      <c r="G1213" s="23"/>
      <c r="H1213" s="23"/>
      <c r="I1213" s="23"/>
    </row>
    <row r="1214" spans="2:9" x14ac:dyDescent="0.2">
      <c r="B1214" s="27">
        <f>BETA!P1214</f>
        <v>-2.0403633144587943E-2</v>
      </c>
      <c r="C1214" s="29">
        <f>BETA!S1214</f>
        <v>1.8018505502678431E-2</v>
      </c>
      <c r="D1214" s="23"/>
      <c r="E1214" s="23"/>
      <c r="F1214" s="23"/>
      <c r="G1214" s="23"/>
      <c r="H1214" s="23"/>
      <c r="I1214" s="23"/>
    </row>
    <row r="1215" spans="2:9" x14ac:dyDescent="0.2">
      <c r="B1215" s="27">
        <f>BETA!P1215</f>
        <v>-5.5521797618694468E-3</v>
      </c>
      <c r="C1215" s="29">
        <f>BETA!S1215</f>
        <v>1.2674440896727861E-2</v>
      </c>
      <c r="D1215" s="23"/>
      <c r="E1215" s="23"/>
      <c r="F1215" s="23"/>
      <c r="G1215" s="23"/>
      <c r="H1215" s="23"/>
      <c r="I1215" s="23"/>
    </row>
    <row r="1216" spans="2:9" x14ac:dyDescent="0.2">
      <c r="B1216" s="27">
        <f>BETA!P1216</f>
        <v>3.497191078315106E-2</v>
      </c>
      <c r="C1216" s="29">
        <f>BETA!S1216</f>
        <v>4.9149941111611056E-2</v>
      </c>
      <c r="D1216" s="23"/>
      <c r="E1216" s="23"/>
      <c r="F1216" s="23"/>
      <c r="G1216" s="23"/>
      <c r="H1216" s="23"/>
      <c r="I1216" s="23"/>
    </row>
    <row r="1217" spans="2:9" x14ac:dyDescent="0.2">
      <c r="B1217" s="27">
        <f>BETA!P1217</f>
        <v>8.0873515472292446E-4</v>
      </c>
      <c r="C1217" s="29">
        <f>BETA!S1217</f>
        <v>2.3952107259546285E-3</v>
      </c>
      <c r="D1217" s="23"/>
      <c r="E1217" s="23"/>
      <c r="F1217" s="23"/>
      <c r="G1217" s="23"/>
      <c r="H1217" s="23"/>
      <c r="I1217" s="23"/>
    </row>
    <row r="1218" spans="2:9" x14ac:dyDescent="0.2">
      <c r="B1218" s="27">
        <f>BETA!P1218</f>
        <v>2.8061367786615606E-2</v>
      </c>
      <c r="C1218" s="29">
        <f>BETA!S1218</f>
        <v>4.4451762570834011E-2</v>
      </c>
      <c r="D1218" s="23"/>
      <c r="E1218" s="23"/>
      <c r="F1218" s="23"/>
      <c r="G1218" s="23"/>
      <c r="H1218" s="23"/>
      <c r="I1218" s="23"/>
    </row>
    <row r="1219" spans="2:9" x14ac:dyDescent="0.2">
      <c r="B1219" s="27">
        <f>BETA!P1219</f>
        <v>-2.0117204642789693E-2</v>
      </c>
      <c r="C1219" s="29">
        <f>BETA!S1219</f>
        <v>-7.8518317134440171E-2</v>
      </c>
      <c r="D1219" s="23"/>
      <c r="E1219" s="23"/>
      <c r="F1219" s="23"/>
      <c r="G1219" s="23"/>
      <c r="H1219" s="23"/>
      <c r="I1219" s="23"/>
    </row>
    <row r="1220" spans="2:9" x14ac:dyDescent="0.2">
      <c r="B1220" s="27">
        <f>BETA!P1220</f>
        <v>6.0414272916649043E-3</v>
      </c>
      <c r="C1220" s="29">
        <f>BETA!S1220</f>
        <v>9.8522964430116395E-3</v>
      </c>
      <c r="D1220" s="23"/>
      <c r="E1220" s="23"/>
      <c r="F1220" s="23"/>
      <c r="G1220" s="23"/>
      <c r="H1220" s="23"/>
      <c r="I1220" s="23"/>
    </row>
    <row r="1221" spans="2:9" x14ac:dyDescent="0.2">
      <c r="B1221" s="27">
        <f>BETA!P1221</f>
        <v>2.5783225198118755E-3</v>
      </c>
      <c r="C1221" s="29">
        <f>BETA!S1221</f>
        <v>-4.9140148024289293E-3</v>
      </c>
      <c r="D1221" s="23"/>
      <c r="E1221" s="23"/>
      <c r="F1221" s="23"/>
      <c r="G1221" s="23"/>
      <c r="H1221" s="23"/>
      <c r="I1221" s="23"/>
    </row>
    <row r="1222" spans="2:9" x14ac:dyDescent="0.2">
      <c r="B1222" s="27">
        <f>BETA!P1222</f>
        <v>-6.3190061336566719E-3</v>
      </c>
      <c r="C1222" s="29">
        <f>BETA!S1222</f>
        <v>2.1925360628965683E-2</v>
      </c>
      <c r="D1222" s="23"/>
      <c r="E1222" s="23"/>
      <c r="F1222" s="23"/>
      <c r="G1222" s="23"/>
      <c r="H1222" s="23"/>
      <c r="I1222" s="23"/>
    </row>
    <row r="1223" spans="2:9" x14ac:dyDescent="0.2">
      <c r="B1223" s="27">
        <f>BETA!P1223</f>
        <v>7.6785848579529444E-3</v>
      </c>
      <c r="C1223" s="29">
        <f>BETA!S1223</f>
        <v>9.5923996914395078E-3</v>
      </c>
      <c r="D1223" s="23"/>
      <c r="E1223" s="23"/>
      <c r="F1223" s="23"/>
      <c r="G1223" s="23"/>
      <c r="H1223" s="23"/>
      <c r="I1223" s="23"/>
    </row>
    <row r="1224" spans="2:9" x14ac:dyDescent="0.2">
      <c r="B1224" s="27">
        <f>BETA!P1224</f>
        <v>-7.3564703595225536E-3</v>
      </c>
      <c r="C1224" s="29">
        <f>BETA!S1224</f>
        <v>-1.4423326961105052E-2</v>
      </c>
      <c r="D1224" s="23"/>
      <c r="E1224" s="23"/>
      <c r="F1224" s="23"/>
      <c r="G1224" s="23"/>
      <c r="H1224" s="23"/>
      <c r="I1224" s="23"/>
    </row>
    <row r="1225" spans="2:9" x14ac:dyDescent="0.2">
      <c r="B1225" s="27">
        <f>BETA!P1225</f>
        <v>8.2902081700844243E-3</v>
      </c>
      <c r="C1225" s="29">
        <f>BETA!S1225</f>
        <v>-2.42424361150628E-3</v>
      </c>
      <c r="D1225" s="23"/>
      <c r="E1225" s="23"/>
      <c r="F1225" s="23"/>
      <c r="G1225" s="23"/>
      <c r="H1225" s="23"/>
      <c r="I1225" s="23"/>
    </row>
    <row r="1226" spans="2:9" x14ac:dyDescent="0.2">
      <c r="B1226" s="27">
        <f>BETA!P1226</f>
        <v>6.1219758572817806E-2</v>
      </c>
      <c r="C1226" s="29">
        <f>BETA!S1226</f>
        <v>6.1195561026919504E-2</v>
      </c>
      <c r="D1226" s="23"/>
      <c r="E1226" s="23"/>
      <c r="F1226" s="23"/>
      <c r="G1226" s="23"/>
      <c r="H1226" s="23"/>
      <c r="I1226" s="23"/>
    </row>
    <row r="1227" spans="2:9" x14ac:dyDescent="0.2">
      <c r="B1227" s="27">
        <f>BETA!P1227</f>
        <v>-3.0029147687126081E-2</v>
      </c>
      <c r="C1227" s="29">
        <f>BETA!S1227</f>
        <v>4.5558165358608824E-3</v>
      </c>
      <c r="D1227" s="23"/>
      <c r="E1227" s="23"/>
      <c r="F1227" s="23"/>
      <c r="G1227" s="23"/>
      <c r="H1227" s="23"/>
      <c r="I1227" s="23"/>
    </row>
    <row r="1228" spans="2:9" x14ac:dyDescent="0.2">
      <c r="B1228" s="27">
        <f>BETA!P1228</f>
        <v>-1.8683137386863433E-2</v>
      </c>
      <c r="C1228" s="29">
        <f>BETA!S1228</f>
        <v>1.1299555253933466E-2</v>
      </c>
      <c r="D1228" s="23"/>
      <c r="E1228" s="23"/>
      <c r="F1228" s="23"/>
      <c r="G1228" s="23"/>
      <c r="H1228" s="23"/>
      <c r="I1228" s="23"/>
    </row>
    <row r="1229" spans="2:9" x14ac:dyDescent="0.2">
      <c r="B1229" s="27">
        <f>BETA!P1229</f>
        <v>-1.1633515483635533E-2</v>
      </c>
      <c r="C1229" s="29">
        <f>BETA!S1229</f>
        <v>-6.7644000885420368E-3</v>
      </c>
      <c r="D1229" s="23"/>
      <c r="E1229" s="23"/>
      <c r="F1229" s="23"/>
      <c r="G1229" s="23"/>
      <c r="H1229" s="23"/>
      <c r="I1229" s="23"/>
    </row>
    <row r="1230" spans="2:9" x14ac:dyDescent="0.2">
      <c r="B1230" s="27">
        <f>BETA!P1230</f>
        <v>-1.318738064445245E-2</v>
      </c>
      <c r="C1230" s="29">
        <f>BETA!S1230</f>
        <v>4.514680354526613E-3</v>
      </c>
      <c r="D1230" s="23"/>
      <c r="E1230" s="23"/>
      <c r="F1230" s="23"/>
      <c r="G1230" s="23"/>
      <c r="H1230" s="23"/>
      <c r="I1230" s="23"/>
    </row>
    <row r="1231" spans="2:9" x14ac:dyDescent="0.2">
      <c r="B1231" s="27">
        <f>BETA!P1231</f>
        <v>1.6960604570316007E-2</v>
      </c>
      <c r="C1231" s="29">
        <f>BETA!S1231</f>
        <v>6.5382759262851711E-2</v>
      </c>
      <c r="D1231" s="23"/>
      <c r="E1231" s="23"/>
      <c r="F1231" s="23"/>
      <c r="G1231" s="23"/>
      <c r="H1231" s="23"/>
      <c r="I1231" s="23"/>
    </row>
    <row r="1232" spans="2:9" x14ac:dyDescent="0.2">
      <c r="B1232" s="27">
        <f>BETA!P1232</f>
        <v>-1.5291565895610612E-2</v>
      </c>
      <c r="C1232" s="29">
        <f>BETA!S1232</f>
        <v>1.0493275715838723E-2</v>
      </c>
      <c r="D1232" s="23"/>
      <c r="E1232" s="23"/>
      <c r="F1232" s="23"/>
      <c r="G1232" s="23"/>
      <c r="H1232" s="23"/>
      <c r="I1232" s="23"/>
    </row>
    <row r="1233" spans="2:9" x14ac:dyDescent="0.2">
      <c r="B1233" s="27">
        <f>BETA!P1233</f>
        <v>-2.3957443729829452E-2</v>
      </c>
      <c r="C1233" s="29">
        <f>BETA!S1233</f>
        <v>-1.0493275715838768E-2</v>
      </c>
      <c r="D1233" s="23"/>
      <c r="E1233" s="23"/>
      <c r="F1233" s="23"/>
      <c r="G1233" s="23"/>
      <c r="H1233" s="23"/>
      <c r="I1233" s="23"/>
    </row>
    <row r="1234" spans="2:9" x14ac:dyDescent="0.2">
      <c r="B1234" s="27">
        <f>BETA!P1234</f>
        <v>3.2475992312236558E-2</v>
      </c>
      <c r="C1234" s="29">
        <f>BETA!S1234</f>
        <v>4.7382704401552407E-2</v>
      </c>
      <c r="D1234" s="23"/>
      <c r="E1234" s="23"/>
      <c r="F1234" s="23"/>
      <c r="G1234" s="23"/>
      <c r="H1234" s="23"/>
      <c r="I1234" s="23"/>
    </row>
    <row r="1235" spans="2:9" x14ac:dyDescent="0.2">
      <c r="B1235" s="27">
        <f>BETA!P1235</f>
        <v>-1.8748605988610299E-3</v>
      </c>
      <c r="C1235" s="29">
        <f>BETA!S1235</f>
        <v>6.0506257609632609E-2</v>
      </c>
      <c r="D1235" s="23"/>
      <c r="E1235" s="23"/>
      <c r="F1235" s="23"/>
      <c r="G1235" s="23"/>
      <c r="H1235" s="23"/>
      <c r="I1235" s="23"/>
    </row>
    <row r="1236" spans="2:9" x14ac:dyDescent="0.2">
      <c r="B1236" s="27">
        <f>BETA!P1236</f>
        <v>-3.1714795402794857E-2</v>
      </c>
      <c r="C1236" s="29">
        <f>BETA!S1236</f>
        <v>-8.9079630053688769E-2</v>
      </c>
      <c r="D1236" s="23"/>
      <c r="E1236" s="23"/>
      <c r="F1236" s="23"/>
      <c r="G1236" s="23"/>
      <c r="H1236" s="23"/>
      <c r="I1236" s="23"/>
    </row>
    <row r="1237" spans="2:9" x14ac:dyDescent="0.2">
      <c r="B1237" s="27">
        <f>BETA!P1237</f>
        <v>-7.3070564051249979E-3</v>
      </c>
      <c r="C1237" s="29">
        <f>BETA!S1237</f>
        <v>-6.6334473820341425E-2</v>
      </c>
      <c r="D1237" s="23"/>
      <c r="E1237" s="23"/>
      <c r="F1237" s="23"/>
      <c r="G1237" s="23"/>
      <c r="H1237" s="23"/>
      <c r="I1237" s="23"/>
    </row>
    <row r="1238" spans="2:9" x14ac:dyDescent="0.2">
      <c r="B1238" s="27">
        <f>BETA!P1238</f>
        <v>1.0159277275982807E-2</v>
      </c>
      <c r="C1238" s="29">
        <f>BETA!S1238</f>
        <v>-1.7857617400006572E-2</v>
      </c>
      <c r="D1238" s="23"/>
      <c r="E1238" s="23"/>
      <c r="F1238" s="23"/>
      <c r="G1238" s="23"/>
      <c r="H1238" s="23"/>
      <c r="I1238" s="23"/>
    </row>
    <row r="1239" spans="2:9" x14ac:dyDescent="0.2">
      <c r="B1239" s="27">
        <f>BETA!P1239</f>
        <v>1.5185505496731639E-2</v>
      </c>
      <c r="C1239" s="29">
        <f>BETA!S1239</f>
        <v>-6.7796869853786919E-3</v>
      </c>
      <c r="D1239" s="23"/>
      <c r="E1239" s="23"/>
      <c r="F1239" s="23"/>
      <c r="G1239" s="23"/>
      <c r="H1239" s="23"/>
      <c r="I1239" s="23"/>
    </row>
    <row r="1240" spans="2:9" x14ac:dyDescent="0.2">
      <c r="B1240" s="27">
        <f>BETA!P1240</f>
        <v>-4.1466572504656983E-2</v>
      </c>
      <c r="C1240" s="29">
        <f>BETA!S1240</f>
        <v>-7.0451660950611353E-2</v>
      </c>
      <c r="D1240" s="23"/>
      <c r="E1240" s="23"/>
      <c r="F1240" s="23"/>
      <c r="G1240" s="23"/>
      <c r="H1240" s="23"/>
      <c r="I1240" s="23"/>
    </row>
    <row r="1241" spans="2:9" x14ac:dyDescent="0.2">
      <c r="B1241" s="27">
        <f>BETA!P1241</f>
        <v>5.7787558890490939E-3</v>
      </c>
      <c r="C1241" s="29">
        <f>BETA!S1241</f>
        <v>-4.8780584534329667E-3</v>
      </c>
      <c r="D1241" s="23"/>
      <c r="E1241" s="23"/>
      <c r="F1241" s="23"/>
      <c r="G1241" s="23"/>
      <c r="H1241" s="23"/>
      <c r="I1241" s="23"/>
    </row>
    <row r="1242" spans="2:9" x14ac:dyDescent="0.2">
      <c r="B1242" s="27">
        <f>BETA!P1242</f>
        <v>-8.5947388788731927E-2</v>
      </c>
      <c r="C1242" s="29">
        <f>BETA!S1242</f>
        <v>-3.9905544173540579E-2</v>
      </c>
      <c r="D1242" s="23"/>
      <c r="E1242" s="23"/>
      <c r="F1242" s="23"/>
      <c r="G1242" s="23"/>
      <c r="H1242" s="23"/>
      <c r="I1242" s="23"/>
    </row>
    <row r="1243" spans="2:9" x14ac:dyDescent="0.2">
      <c r="B1243" s="27">
        <f>BETA!P1243</f>
        <v>2.4147437293022978E-2</v>
      </c>
      <c r="C1243" s="29">
        <f>BETA!S1243</f>
        <v>4.7213737480265194E-2</v>
      </c>
      <c r="D1243" s="23"/>
      <c r="E1243" s="23"/>
      <c r="F1243" s="23"/>
      <c r="G1243" s="23"/>
      <c r="H1243" s="23"/>
      <c r="I1243" s="23"/>
    </row>
    <row r="1244" spans="2:9" x14ac:dyDescent="0.2">
      <c r="B1244" s="27">
        <f>BETA!P1244</f>
        <v>4.1686299194270124E-2</v>
      </c>
      <c r="C1244" s="29">
        <f>BETA!S1244</f>
        <v>2.3981964686485405E-2</v>
      </c>
      <c r="D1244" s="23"/>
      <c r="E1244" s="23"/>
      <c r="F1244" s="23"/>
      <c r="G1244" s="23"/>
      <c r="H1244" s="23"/>
      <c r="I1244" s="23"/>
    </row>
    <row r="1245" spans="2:9" x14ac:dyDescent="0.2">
      <c r="B1245" s="27">
        <f>BETA!P1245</f>
        <v>-3.5513700259361847E-2</v>
      </c>
      <c r="C1245" s="29">
        <f>BETA!S1245</f>
        <v>-4.7506027585978647E-3</v>
      </c>
      <c r="D1245" s="23"/>
      <c r="E1245" s="23"/>
      <c r="F1245" s="23"/>
      <c r="G1245" s="23"/>
      <c r="H1245" s="23"/>
      <c r="I1245" s="23"/>
    </row>
    <row r="1246" spans="2:9" x14ac:dyDescent="0.2">
      <c r="B1246" s="27">
        <f>BETA!P1246</f>
        <v>4.7223554446413428E-2</v>
      </c>
      <c r="C1246" s="29">
        <f>BETA!S1246</f>
        <v>6.4538521137571164E-2</v>
      </c>
      <c r="D1246" s="23"/>
      <c r="E1246" s="23"/>
      <c r="F1246" s="23"/>
      <c r="G1246" s="23"/>
      <c r="H1246" s="23"/>
      <c r="I1246" s="23"/>
    </row>
    <row r="1247" spans="2:9" x14ac:dyDescent="0.2">
      <c r="B1247" s="27">
        <f>BETA!P1247</f>
        <v>4.3900612586914864E-3</v>
      </c>
      <c r="C1247" s="29">
        <f>BETA!S1247</f>
        <v>-2.944720132630102E-2</v>
      </c>
      <c r="D1247" s="23"/>
      <c r="E1247" s="23"/>
      <c r="F1247" s="23"/>
      <c r="G1247" s="23"/>
      <c r="H1247" s="23"/>
      <c r="I1247" s="23"/>
    </row>
    <row r="1248" spans="2:9" x14ac:dyDescent="0.2">
      <c r="B1248" s="27">
        <f>BETA!P1248</f>
        <v>-4.8262733867914222E-2</v>
      </c>
      <c r="C1248" s="29">
        <f>BETA!S1248</f>
        <v>-6.1630875045882438E-2</v>
      </c>
      <c r="D1248" s="23"/>
      <c r="E1248" s="23"/>
      <c r="F1248" s="23"/>
      <c r="G1248" s="23"/>
      <c r="H1248" s="23"/>
      <c r="I1248" s="23"/>
    </row>
    <row r="1249" spans="2:9" x14ac:dyDescent="0.2">
      <c r="B1249" s="27">
        <f>BETA!P1249</f>
        <v>-6.7468305576736956E-2</v>
      </c>
      <c r="C1249" s="29">
        <f>BETA!S1249</f>
        <v>-6.8294547436226469E-2</v>
      </c>
      <c r="D1249" s="23"/>
      <c r="E1249" s="23"/>
      <c r="F1249" s="23"/>
      <c r="G1249" s="23"/>
      <c r="H1249" s="23"/>
      <c r="I1249" s="23"/>
    </row>
    <row r="1250" spans="2:9" x14ac:dyDescent="0.2">
      <c r="B1250" s="27">
        <f>BETA!P1250</f>
        <v>-2.631569376449551E-2</v>
      </c>
      <c r="C1250" s="29">
        <f>BETA!S1250</f>
        <v>-5.1017774341724602E-2</v>
      </c>
      <c r="D1250" s="23"/>
      <c r="E1250" s="23"/>
      <c r="F1250" s="23"/>
      <c r="G1250" s="23"/>
      <c r="H1250" s="23"/>
      <c r="I1250" s="23"/>
    </row>
    <row r="1251" spans="2:9" x14ac:dyDescent="0.2">
      <c r="B1251" s="27">
        <f>BETA!P1251</f>
        <v>0.14101737812559292</v>
      </c>
      <c r="C1251" s="29">
        <f>BETA!S1251</f>
        <v>0.12662051508467573</v>
      </c>
      <c r="D1251" s="23"/>
      <c r="E1251" s="23"/>
      <c r="F1251" s="23"/>
      <c r="G1251" s="23"/>
      <c r="H1251" s="23"/>
      <c r="I1251" s="23"/>
    </row>
    <row r="1252" spans="2:9" x14ac:dyDescent="0.2">
      <c r="B1252" s="27">
        <f>BETA!P1252</f>
        <v>-5.5946300173090012E-2</v>
      </c>
      <c r="C1252" s="29">
        <f>BETA!S1252</f>
        <v>0</v>
      </c>
      <c r="D1252" s="23"/>
      <c r="E1252" s="23"/>
      <c r="F1252" s="23"/>
      <c r="G1252" s="23"/>
      <c r="H1252" s="23"/>
      <c r="I1252" s="23"/>
    </row>
    <row r="1253" spans="2:9" x14ac:dyDescent="0.2">
      <c r="B1253" s="27">
        <f>BETA!P1253</f>
        <v>2.0340203816564564E-2</v>
      </c>
      <c r="C1253" s="29">
        <f>BETA!S1253</f>
        <v>0.14649314153881487</v>
      </c>
      <c r="D1253" s="23"/>
      <c r="E1253" s="23"/>
      <c r="F1253" s="23"/>
      <c r="G1253" s="23"/>
      <c r="H1253" s="23"/>
      <c r="I1253" s="23"/>
    </row>
    <row r="1254" spans="2:9" x14ac:dyDescent="0.2">
      <c r="B1254" s="27">
        <f>BETA!P1254</f>
        <v>5.7530421151512891E-2</v>
      </c>
      <c r="C1254" s="29">
        <f>BETA!S1254</f>
        <v>5.7041938387018529E-2</v>
      </c>
      <c r="D1254" s="23"/>
      <c r="E1254" s="23"/>
      <c r="F1254" s="23"/>
      <c r="G1254" s="23"/>
      <c r="H1254" s="23"/>
      <c r="I1254" s="23"/>
    </row>
    <row r="1255" spans="2:9" x14ac:dyDescent="0.2">
      <c r="B1255" s="27">
        <f>BETA!P1255</f>
        <v>2.6175158814567515E-2</v>
      </c>
      <c r="C1255" s="29">
        <f>BETA!S1255</f>
        <v>5.2085060066284605E-2</v>
      </c>
      <c r="D1255" s="23"/>
      <c r="E1255" s="23"/>
      <c r="F1255" s="23"/>
      <c r="G1255" s="23"/>
      <c r="H1255" s="23"/>
      <c r="I1255" s="23"/>
    </row>
    <row r="1256" spans="2:9" x14ac:dyDescent="0.2">
      <c r="B1256" s="27">
        <f>BETA!P1256</f>
        <v>8.2907831007430821E-2</v>
      </c>
      <c r="C1256" s="29">
        <f>BETA!S1256</f>
        <v>0.1119179162039854</v>
      </c>
      <c r="D1256" s="23"/>
      <c r="E1256" s="23"/>
      <c r="F1256" s="23"/>
      <c r="G1256" s="23"/>
      <c r="H1256" s="23"/>
      <c r="I1256" s="23"/>
    </row>
    <row r="1257" spans="2:9" x14ac:dyDescent="0.2">
      <c r="B1257" s="27">
        <f>BETA!P1257</f>
        <v>-3.9637602078365759E-2</v>
      </c>
      <c r="C1257" s="29">
        <f>BETA!S1257</f>
        <v>-7.6826596392715232E-2</v>
      </c>
      <c r="D1257" s="23"/>
      <c r="E1257" s="23"/>
      <c r="F1257" s="23"/>
      <c r="G1257" s="23"/>
      <c r="H1257" s="23"/>
      <c r="I1257" s="23"/>
    </row>
    <row r="1258" spans="2:9" x14ac:dyDescent="0.2">
      <c r="B1258" s="27">
        <f>BETA!P1258</f>
        <v>8.5316027211772991E-2</v>
      </c>
      <c r="C1258" s="29">
        <f>BETA!S1258</f>
        <v>0.18955486138747454</v>
      </c>
      <c r="D1258" s="23"/>
      <c r="E1258" s="23"/>
      <c r="F1258" s="23"/>
      <c r="G1258" s="23"/>
      <c r="H1258" s="23"/>
      <c r="I1258" s="23"/>
    </row>
    <row r="1259" spans="2:9" x14ac:dyDescent="0.2">
      <c r="B1259" s="27">
        <f>BETA!P1259</f>
        <v>-1.750959163836358E-3</v>
      </c>
      <c r="C1259" s="29">
        <f>BETA!S1259</f>
        <v>-7.5358306887028477E-3</v>
      </c>
      <c r="D1259" s="23"/>
      <c r="E1259" s="23"/>
      <c r="F1259" s="23"/>
      <c r="G1259" s="23"/>
      <c r="H1259" s="23"/>
      <c r="I1259" s="23"/>
    </row>
    <row r="1260" spans="2:9" x14ac:dyDescent="0.2">
      <c r="B1260" s="27">
        <f>BETA!P1260</f>
        <v>5.3055150644186859E-2</v>
      </c>
      <c r="C1260" s="29">
        <f>BETA!S1260</f>
        <v>9.241781500298854E-2</v>
      </c>
      <c r="D1260" s="23"/>
      <c r="E1260" s="23"/>
      <c r="F1260" s="23"/>
      <c r="G1260" s="23"/>
      <c r="H1260" s="23"/>
      <c r="I1260" s="23"/>
    </row>
    <row r="1261" spans="2:9" x14ac:dyDescent="0.2">
      <c r="B1261" s="27">
        <f>BETA!P1261</f>
        <v>2.3512524667936754E-2</v>
      </c>
      <c r="C1261" s="29">
        <f>BETA!S1261</f>
        <v>4.0546094394350009E-2</v>
      </c>
      <c r="D1261" s="23"/>
      <c r="E1261" s="23"/>
      <c r="F1261" s="23"/>
      <c r="G1261" s="23"/>
      <c r="H1261" s="23"/>
      <c r="I1261" s="23"/>
    </row>
    <row r="1262" spans="2:9" x14ac:dyDescent="0.2">
      <c r="B1262" s="27">
        <f>BETA!P1262</f>
        <v>-1.5902690249950879E-3</v>
      </c>
      <c r="C1262" s="29">
        <f>BETA!S1262</f>
        <v>-9.3147712745474849E-3</v>
      </c>
      <c r="D1262" s="23"/>
      <c r="E1262" s="23"/>
      <c r="F1262" s="23"/>
      <c r="G1262" s="23"/>
      <c r="H1262" s="23"/>
      <c r="I1262" s="23"/>
    </row>
    <row r="1263" spans="2:9" x14ac:dyDescent="0.2">
      <c r="B1263" s="27">
        <f>BETA!P1263</f>
        <v>5.5617735685095952E-3</v>
      </c>
      <c r="C1263" s="29">
        <f>BETA!S1263</f>
        <v>1.0638398205055797E-2</v>
      </c>
      <c r="D1263" s="23"/>
      <c r="E1263" s="23"/>
      <c r="F1263" s="23"/>
      <c r="G1263" s="23"/>
      <c r="H1263" s="23"/>
      <c r="I1263" s="23"/>
    </row>
    <row r="1264" spans="2:9" x14ac:dyDescent="0.2">
      <c r="B1264" s="27">
        <f>BETA!P1264</f>
        <v>-1.2497081921966404E-2</v>
      </c>
      <c r="C1264" s="29">
        <f>BETA!S1264</f>
        <v>-9.3023926623133375E-3</v>
      </c>
      <c r="D1264" s="23"/>
      <c r="E1264" s="23"/>
      <c r="F1264" s="23"/>
      <c r="G1264" s="23"/>
      <c r="H1264" s="23"/>
      <c r="I1264" s="23"/>
    </row>
    <row r="1265" spans="2:9" x14ac:dyDescent="0.2">
      <c r="B1265" s="27">
        <f>BETA!P1265</f>
        <v>4.0101407314302581E-3</v>
      </c>
      <c r="C1265" s="29">
        <f>BETA!S1265</f>
        <v>-1.7508864788343341E-2</v>
      </c>
      <c r="D1265" s="23"/>
      <c r="E1265" s="23"/>
      <c r="F1265" s="23"/>
      <c r="G1265" s="23"/>
      <c r="H1265" s="23"/>
      <c r="I1265" s="23"/>
    </row>
    <row r="1266" spans="2:9" x14ac:dyDescent="0.2">
      <c r="B1266" s="27">
        <f>BETA!P1266</f>
        <v>3.7121516246536625E-2</v>
      </c>
      <c r="C1266" s="29">
        <f>BETA!S1266</f>
        <v>4.7754431295900034E-2</v>
      </c>
      <c r="D1266" s="23"/>
      <c r="E1266" s="23"/>
      <c r="F1266" s="23"/>
      <c r="G1266" s="23"/>
      <c r="H1266" s="23"/>
      <c r="I1266" s="23"/>
    </row>
    <row r="1267" spans="2:9" x14ac:dyDescent="0.2">
      <c r="B1267" s="27">
        <f>BETA!P1267</f>
        <v>3.5989411307024697E-3</v>
      </c>
      <c r="C1267" s="29">
        <f>BETA!S1267</f>
        <v>9.0264958459721246E-3</v>
      </c>
      <c r="D1267" s="23"/>
      <c r="E1267" s="23"/>
      <c r="F1267" s="23"/>
      <c r="G1267" s="23"/>
      <c r="H1267" s="23"/>
      <c r="I1267" s="23"/>
    </row>
    <row r="1268" spans="2:9" x14ac:dyDescent="0.2">
      <c r="B1268" s="27">
        <f>BETA!P1268</f>
        <v>9.7852649861107557E-3</v>
      </c>
      <c r="C1268" s="29">
        <f>BETA!S1268</f>
        <v>1.0217202546654914E-2</v>
      </c>
      <c r="D1268" s="23"/>
      <c r="E1268" s="23"/>
      <c r="F1268" s="23"/>
      <c r="G1268" s="23"/>
      <c r="H1268" s="23"/>
      <c r="I1268" s="23"/>
    </row>
    <row r="1269" spans="2:9" x14ac:dyDescent="0.2">
      <c r="B1269" s="27">
        <f>BETA!P1269</f>
        <v>2.0343631492221806E-3</v>
      </c>
      <c r="C1269" s="29">
        <f>BETA!S1269</f>
        <v>-1.271455988196832E-3</v>
      </c>
      <c r="D1269" s="23"/>
      <c r="E1269" s="23"/>
      <c r="F1269" s="23"/>
      <c r="G1269" s="23"/>
      <c r="H1269" s="23"/>
      <c r="I1269" s="23"/>
    </row>
    <row r="1270" spans="2:9" x14ac:dyDescent="0.2">
      <c r="B1270" s="27">
        <f>BETA!P1270</f>
        <v>1.9793528505702498E-2</v>
      </c>
      <c r="C1270" s="29">
        <f>BETA!S1270</f>
        <v>2.5126950077421644E-2</v>
      </c>
      <c r="D1270" s="23"/>
      <c r="E1270" s="23"/>
      <c r="F1270" s="23"/>
      <c r="G1270" s="23"/>
      <c r="H1270" s="23"/>
      <c r="I1270" s="23"/>
    </row>
    <row r="1271" spans="2:9" x14ac:dyDescent="0.2">
      <c r="B1271" s="27">
        <f>BETA!P1271</f>
        <v>3.7064951604069544E-3</v>
      </c>
      <c r="C1271" s="29">
        <f>BETA!S1271</f>
        <v>-9.9751450568195087E-3</v>
      </c>
      <c r="D1271" s="23"/>
      <c r="E1271" s="23"/>
      <c r="F1271" s="23"/>
      <c r="G1271" s="23"/>
      <c r="H1271" s="23"/>
      <c r="I1271" s="23"/>
    </row>
    <row r="1272" spans="2:9" x14ac:dyDescent="0.2">
      <c r="B1272" s="27">
        <f>BETA!P1272</f>
        <v>-1.0426600387307462E-2</v>
      </c>
      <c r="C1272" s="29">
        <f>BETA!S1272</f>
        <v>-3.7017627944164647E-2</v>
      </c>
      <c r="D1272" s="23"/>
      <c r="E1272" s="23"/>
      <c r="F1272" s="23"/>
      <c r="G1272" s="23"/>
      <c r="H1272" s="23"/>
      <c r="I1272" s="23"/>
    </row>
    <row r="1273" spans="2:9" x14ac:dyDescent="0.2">
      <c r="B1273" s="27">
        <f>BETA!P1273</f>
        <v>3.9367924477993086E-3</v>
      </c>
      <c r="C1273" s="29">
        <f>BETA!S1273</f>
        <v>1.1635554672747541E-2</v>
      </c>
      <c r="D1273" s="23"/>
      <c r="E1273" s="23"/>
      <c r="F1273" s="23"/>
      <c r="G1273" s="23"/>
      <c r="H1273" s="23"/>
      <c r="I1273" s="23"/>
    </row>
    <row r="1274" spans="2:9" x14ac:dyDescent="0.2">
      <c r="B1274" s="27">
        <f>BETA!P1274</f>
        <v>4.9092938006157164E-3</v>
      </c>
      <c r="C1274" s="29">
        <f>BETA!S1274</f>
        <v>1.783486763603432E-2</v>
      </c>
      <c r="D1274" s="23"/>
      <c r="E1274" s="23"/>
      <c r="F1274" s="23"/>
      <c r="G1274" s="23"/>
      <c r="H1274" s="23"/>
      <c r="I1274" s="23"/>
    </row>
    <row r="1275" spans="2:9" x14ac:dyDescent="0.2">
      <c r="B1275" s="27">
        <f>BETA!P1275</f>
        <v>4.8853103289701084E-3</v>
      </c>
      <c r="C1275" s="29">
        <f>BETA!S1275</f>
        <v>3.2300944788321032E-2</v>
      </c>
      <c r="D1275" s="23"/>
      <c r="E1275" s="23"/>
      <c r="F1275" s="23"/>
      <c r="G1275" s="23"/>
      <c r="H1275" s="23"/>
      <c r="I1275" s="23"/>
    </row>
    <row r="1276" spans="2:9" x14ac:dyDescent="0.2">
      <c r="B1276" s="27">
        <f>BETA!P1276</f>
        <v>2.5560777097488269E-3</v>
      </c>
      <c r="C1276" s="29">
        <f>BETA!S1276</f>
        <v>1.221747250322513E-3</v>
      </c>
      <c r="D1276" s="23"/>
      <c r="E1276" s="23"/>
      <c r="F1276" s="23"/>
      <c r="G1276" s="23"/>
      <c r="H1276" s="23"/>
      <c r="I1276" s="23"/>
    </row>
    <row r="1277" spans="2:9" x14ac:dyDescent="0.2">
      <c r="B1277" s="27">
        <f>BETA!P1277</f>
        <v>-8.450192366294608E-3</v>
      </c>
      <c r="C1277" s="29">
        <f>BETA!S1277</f>
        <v>1.3341616937574137E-2</v>
      </c>
      <c r="D1277" s="23"/>
      <c r="E1277" s="23"/>
      <c r="F1277" s="23"/>
      <c r="G1277" s="23"/>
      <c r="H1277" s="23"/>
      <c r="I1277" s="23"/>
    </row>
    <row r="1278" spans="2:9" x14ac:dyDescent="0.2">
      <c r="B1278" s="27">
        <f>BETA!P1278</f>
        <v>-5.7550572634968043E-3</v>
      </c>
      <c r="C1278" s="29">
        <f>BETA!S1278</f>
        <v>-6.0423144559625863E-3</v>
      </c>
      <c r="D1278" s="23"/>
      <c r="E1278" s="23"/>
      <c r="F1278" s="23"/>
      <c r="G1278" s="23"/>
      <c r="H1278" s="23"/>
      <c r="I1278" s="23"/>
    </row>
    <row r="1279" spans="2:9" x14ac:dyDescent="0.2">
      <c r="B1279" s="27">
        <f>BETA!P1279</f>
        <v>3.9509816625930066E-3</v>
      </c>
      <c r="C1279" s="29">
        <f>BETA!S1279</f>
        <v>1.8018505502678212E-2</v>
      </c>
      <c r="D1279" s="23"/>
      <c r="E1279" s="23"/>
      <c r="F1279" s="23"/>
      <c r="G1279" s="23"/>
      <c r="H1279" s="23"/>
      <c r="I1279" s="23"/>
    </row>
    <row r="1280" spans="2:9" x14ac:dyDescent="0.2">
      <c r="B1280" s="27">
        <f>BETA!P1280</f>
        <v>3.9826425375860718E-3</v>
      </c>
      <c r="C1280" s="29">
        <f>BETA!S1280</f>
        <v>1.1897681355887508E-3</v>
      </c>
      <c r="D1280" s="23"/>
      <c r="E1280" s="23"/>
      <c r="F1280" s="23"/>
      <c r="G1280" s="23"/>
      <c r="H1280" s="23"/>
      <c r="I1280" s="23"/>
    </row>
    <row r="1281" spans="2:9" x14ac:dyDescent="0.2">
      <c r="B1281" s="27">
        <f>BETA!P1281</f>
        <v>-3.9629547494464193E-3</v>
      </c>
      <c r="C1281" s="29">
        <f>BETA!S1281</f>
        <v>-2.4068550520519871E-2</v>
      </c>
      <c r="D1281" s="23"/>
      <c r="E1281" s="23"/>
      <c r="F1281" s="23"/>
      <c r="G1281" s="23"/>
      <c r="H1281" s="23"/>
      <c r="I1281" s="23"/>
    </row>
    <row r="1282" spans="2:9" x14ac:dyDescent="0.2">
      <c r="B1282" s="27">
        <f>BETA!P1282</f>
        <v>-8.6237859924106642E-3</v>
      </c>
      <c r="C1282" s="29">
        <f>BETA!S1282</f>
        <v>-1.2255055337015271E-2</v>
      </c>
      <c r="D1282" s="23"/>
      <c r="E1282" s="23"/>
      <c r="F1282" s="23"/>
      <c r="G1282" s="23"/>
      <c r="H1282" s="23"/>
      <c r="I1282" s="23"/>
    </row>
    <row r="1283" spans="2:9" x14ac:dyDescent="0.2">
      <c r="B1283" s="27">
        <f>BETA!P1283</f>
        <v>-2.2739655395696907E-2</v>
      </c>
      <c r="C1283" s="29">
        <f>BETA!S1283</f>
        <v>-3.3859033765004903E-2</v>
      </c>
      <c r="D1283" s="23"/>
      <c r="E1283" s="23"/>
      <c r="F1283" s="23"/>
      <c r="G1283" s="23"/>
      <c r="H1283" s="23"/>
      <c r="I1283" s="23"/>
    </row>
    <row r="1284" spans="2:9" x14ac:dyDescent="0.2">
      <c r="B1284" s="27">
        <f>BETA!P1284</f>
        <v>-3.4363483445117205E-3</v>
      </c>
      <c r="C1284" s="29">
        <f>BETA!S1284</f>
        <v>-1.2763243596049009E-3</v>
      </c>
      <c r="D1284" s="23"/>
      <c r="E1284" s="23"/>
      <c r="F1284" s="23"/>
      <c r="G1284" s="23"/>
      <c r="H1284" s="23"/>
      <c r="I1284" s="23"/>
    </row>
    <row r="1285" spans="2:9" x14ac:dyDescent="0.2">
      <c r="B1285" s="27">
        <f>BETA!P1285</f>
        <v>2.4559326168897593E-2</v>
      </c>
      <c r="C1285" s="29">
        <f>BETA!S1285</f>
        <v>3.8827670011737231E-2</v>
      </c>
      <c r="D1285" s="23"/>
      <c r="E1285" s="23"/>
      <c r="F1285" s="23"/>
      <c r="G1285" s="23"/>
      <c r="H1285" s="23"/>
      <c r="I1285" s="23"/>
    </row>
    <row r="1286" spans="2:9" x14ac:dyDescent="0.2">
      <c r="B1286" s="27">
        <f>BETA!P1286</f>
        <v>4.6628274460654168E-3</v>
      </c>
      <c r="C1286" s="29">
        <f>BETA!S1286</f>
        <v>1.2277472383223377E-3</v>
      </c>
      <c r="D1286" s="23"/>
      <c r="E1286" s="23"/>
      <c r="F1286" s="23"/>
      <c r="G1286" s="23"/>
      <c r="H1286" s="23"/>
      <c r="I1286" s="23"/>
    </row>
    <row r="1287" spans="2:9" x14ac:dyDescent="0.2">
      <c r="B1287" s="27">
        <f>BETA!P1287</f>
        <v>6.9378282698806457E-3</v>
      </c>
      <c r="C1287" s="29">
        <f>BETA!S1287</f>
        <v>7.7869512695316778E-2</v>
      </c>
      <c r="D1287" s="23"/>
      <c r="E1287" s="23"/>
      <c r="F1287" s="23"/>
      <c r="G1287" s="23"/>
      <c r="H1287" s="23"/>
      <c r="I1287" s="23"/>
    </row>
    <row r="1288" spans="2:9" x14ac:dyDescent="0.2">
      <c r="B1288" s="27">
        <f>BETA!P1288</f>
        <v>-5.642284377996157E-3</v>
      </c>
      <c r="C1288" s="29">
        <f>BETA!S1288</f>
        <v>-1.7172717373744324E-2</v>
      </c>
      <c r="D1288" s="23"/>
      <c r="E1288" s="23"/>
      <c r="F1288" s="23"/>
      <c r="G1288" s="23"/>
      <c r="H1288" s="23"/>
      <c r="I1288" s="23"/>
    </row>
    <row r="1289" spans="2:9" x14ac:dyDescent="0.2">
      <c r="B1289" s="27">
        <f>BETA!P1289</f>
        <v>4.5848950497410284E-3</v>
      </c>
      <c r="C1289" s="29">
        <f>BETA!S1289</f>
        <v>1.0338977795179293E-2</v>
      </c>
      <c r="D1289" s="23"/>
      <c r="E1289" s="23"/>
      <c r="F1289" s="23"/>
      <c r="G1289" s="23"/>
      <c r="H1289" s="23"/>
      <c r="I1289" s="23"/>
    </row>
    <row r="1290" spans="2:9" x14ac:dyDescent="0.2">
      <c r="B1290" s="27">
        <f>BETA!P1290</f>
        <v>1.1068842093238419E-2</v>
      </c>
      <c r="C1290" s="29">
        <f>BETA!S1290</f>
        <v>5.6980211146377959E-3</v>
      </c>
      <c r="D1290" s="23"/>
      <c r="E1290" s="23"/>
      <c r="F1290" s="23"/>
      <c r="G1290" s="23"/>
      <c r="H1290" s="23"/>
      <c r="I1290" s="23"/>
    </row>
    <row r="1291" spans="2:9" x14ac:dyDescent="0.2">
      <c r="B1291" s="27">
        <f>BETA!P1291</f>
        <v>-5.4648598726219286E-3</v>
      </c>
      <c r="C1291" s="29">
        <f>BETA!S1291</f>
        <v>-9.1324835632724741E-3</v>
      </c>
      <c r="D1291" s="23"/>
      <c r="E1291" s="23"/>
      <c r="F1291" s="23"/>
      <c r="G1291" s="23"/>
      <c r="H1291" s="23"/>
      <c r="I1291" s="23"/>
    </row>
    <row r="1292" spans="2:9" x14ac:dyDescent="0.2">
      <c r="B1292" s="27">
        <f>BETA!P1292</f>
        <v>-6.5700636979583258E-3</v>
      </c>
      <c r="C1292" s="29">
        <f>BETA!S1292</f>
        <v>-5.750447128437826E-3</v>
      </c>
      <c r="D1292" s="23"/>
      <c r="E1292" s="23"/>
      <c r="F1292" s="23"/>
      <c r="G1292" s="23"/>
      <c r="H1292" s="23"/>
      <c r="I1292" s="23"/>
    </row>
    <row r="1293" spans="2:9" x14ac:dyDescent="0.2">
      <c r="B1293" s="27">
        <f>BETA!P1293</f>
        <v>5.0565864151062723E-3</v>
      </c>
      <c r="C1293" s="29">
        <f>BETA!S1293</f>
        <v>-3.4662079764861725E-3</v>
      </c>
      <c r="D1293" s="23"/>
      <c r="E1293" s="23"/>
      <c r="F1293" s="23"/>
      <c r="G1293" s="23"/>
      <c r="H1293" s="23"/>
      <c r="I1293" s="23"/>
    </row>
    <row r="1294" spans="2:9" x14ac:dyDescent="0.2">
      <c r="B1294" s="27">
        <f>BETA!P1294</f>
        <v>4.9509640468420333E-3</v>
      </c>
      <c r="C1294" s="29">
        <f>BETA!S1294</f>
        <v>-3.47826437632492E-3</v>
      </c>
      <c r="D1294" s="23"/>
      <c r="E1294" s="23"/>
      <c r="F1294" s="23"/>
      <c r="G1294" s="23"/>
      <c r="H1294" s="23"/>
      <c r="I1294" s="23"/>
    </row>
    <row r="1295" spans="2:9" x14ac:dyDescent="0.2">
      <c r="B1295" s="27">
        <f>BETA!P1295</f>
        <v>9.9782461235083456E-3</v>
      </c>
      <c r="C1295" s="29">
        <f>BETA!S1295</f>
        <v>1.0398707220898737E-2</v>
      </c>
      <c r="D1295" s="23"/>
      <c r="E1295" s="23"/>
      <c r="F1295" s="23"/>
      <c r="G1295" s="23"/>
      <c r="H1295" s="23"/>
      <c r="I1295" s="23"/>
    </row>
    <row r="1296" spans="2:9" x14ac:dyDescent="0.2">
      <c r="B1296" s="27">
        <f>BETA!P1296</f>
        <v>-3.0544387777807524E-4</v>
      </c>
      <c r="C1296" s="29">
        <f>BETA!S1296</f>
        <v>3.3901551675681416E-2</v>
      </c>
      <c r="D1296" s="23"/>
      <c r="E1296" s="23"/>
      <c r="F1296" s="23"/>
      <c r="G1296" s="23"/>
      <c r="H1296" s="23"/>
      <c r="I1296" s="23"/>
    </row>
    <row r="1297" spans="2:9" x14ac:dyDescent="0.2">
      <c r="B1297" s="27">
        <f>BETA!P1297</f>
        <v>-1.427833736143827E-3</v>
      </c>
      <c r="C1297" s="29">
        <f>BETA!S1297</f>
        <v>0</v>
      </c>
      <c r="D1297" s="23"/>
      <c r="E1297" s="23"/>
      <c r="F1297" s="23"/>
      <c r="G1297" s="23"/>
      <c r="H1297" s="23"/>
      <c r="I1297" s="23"/>
    </row>
    <row r="1298" spans="2:9" x14ac:dyDescent="0.2">
      <c r="B1298" s="27">
        <f>BETA!P1298</f>
        <v>1.9063449103560704E-3</v>
      </c>
      <c r="C1298" s="29">
        <f>BETA!S1298</f>
        <v>-8.9286307443013184E-3</v>
      </c>
      <c r="D1298" s="23"/>
      <c r="E1298" s="23"/>
      <c r="F1298" s="23"/>
      <c r="G1298" s="23"/>
      <c r="H1298" s="23"/>
      <c r="I1298" s="23"/>
    </row>
    <row r="1299" spans="2:9" x14ac:dyDescent="0.2">
      <c r="B1299" s="27">
        <f>BETA!P1299</f>
        <v>-2.2178132784127468E-3</v>
      </c>
      <c r="C1299" s="29">
        <f>BETA!S1299</f>
        <v>-6.7491819749285614E-3</v>
      </c>
      <c r="D1299" s="23"/>
      <c r="E1299" s="23"/>
      <c r="F1299" s="23"/>
      <c r="G1299" s="23"/>
      <c r="H1299" s="23"/>
      <c r="I1299" s="23"/>
    </row>
    <row r="1300" spans="2:9" x14ac:dyDescent="0.2">
      <c r="B1300" s="27">
        <f>BETA!P1300</f>
        <v>-6.2298748772563273E-3</v>
      </c>
      <c r="C1300" s="29">
        <f>BETA!S1300</f>
        <v>-7.9320529199038321E-3</v>
      </c>
      <c r="D1300" s="23"/>
      <c r="E1300" s="23"/>
      <c r="F1300" s="23"/>
      <c r="G1300" s="23"/>
      <c r="H1300" s="23"/>
      <c r="I1300" s="23"/>
    </row>
    <row r="1301" spans="2:9" x14ac:dyDescent="0.2">
      <c r="B1301" s="27">
        <f>BETA!P1301</f>
        <v>-3.5488616880936402E-3</v>
      </c>
      <c r="C1301" s="29">
        <f>BETA!S1301</f>
        <v>9.0600846244024806E-3</v>
      </c>
      <c r="D1301" s="23"/>
      <c r="E1301" s="23"/>
      <c r="F1301" s="23"/>
      <c r="G1301" s="23"/>
      <c r="H1301" s="23"/>
      <c r="I1301" s="23"/>
    </row>
    <row r="1302" spans="2:9" x14ac:dyDescent="0.2">
      <c r="B1302" s="27">
        <f>BETA!P1302</f>
        <v>-1.5427783955390387E-2</v>
      </c>
      <c r="C1302" s="29">
        <f>BETA!S1302</f>
        <v>-2.8589711645886404E-2</v>
      </c>
      <c r="D1302" s="23"/>
      <c r="E1302" s="23"/>
      <c r="F1302" s="23"/>
      <c r="G1302" s="23"/>
      <c r="H1302" s="23"/>
      <c r="I1302" s="23"/>
    </row>
    <row r="1303" spans="2:9" x14ac:dyDescent="0.2">
      <c r="B1303" s="27">
        <f>BETA!P1303</f>
        <v>1.2665387131009121E-3</v>
      </c>
      <c r="C1303" s="29">
        <f>BETA!S1303</f>
        <v>9.2379409849363599E-3</v>
      </c>
      <c r="D1303" s="23"/>
      <c r="E1303" s="23"/>
      <c r="F1303" s="23"/>
      <c r="G1303" s="23"/>
      <c r="H1303" s="23"/>
      <c r="I1303" s="23"/>
    </row>
    <row r="1304" spans="2:9" x14ac:dyDescent="0.2">
      <c r="B1304" s="27">
        <f>BETA!P1304</f>
        <v>-4.7296034874039486E-3</v>
      </c>
      <c r="C1304" s="29">
        <f>BETA!S1304</f>
        <v>3.4423441909726986E-3</v>
      </c>
      <c r="D1304" s="23"/>
      <c r="E1304" s="23"/>
      <c r="F1304" s="23"/>
      <c r="G1304" s="23"/>
      <c r="H1304" s="23"/>
      <c r="I1304" s="23"/>
    </row>
    <row r="1305" spans="2:9" x14ac:dyDescent="0.2">
      <c r="B1305" s="27">
        <f>BETA!P1305</f>
        <v>1.9186566278656864E-2</v>
      </c>
      <c r="C1305" s="29">
        <f>BETA!S1305</f>
        <v>4.0409538337876701E-2</v>
      </c>
      <c r="D1305" s="23"/>
      <c r="E1305" s="23"/>
      <c r="F1305" s="23"/>
      <c r="G1305" s="23"/>
      <c r="H1305" s="23"/>
      <c r="I1305" s="23"/>
    </row>
    <row r="1306" spans="2:9" x14ac:dyDescent="0.2">
      <c r="B1306" s="27">
        <f>BETA!P1306</f>
        <v>3.9000545876663717E-3</v>
      </c>
      <c r="C1306" s="29">
        <f>BETA!S1306</f>
        <v>1.5284140325373216E-2</v>
      </c>
      <c r="D1306" s="23"/>
      <c r="E1306" s="23"/>
      <c r="F1306" s="23"/>
      <c r="G1306" s="23"/>
      <c r="H1306" s="23"/>
      <c r="I1306" s="23"/>
    </row>
    <row r="1307" spans="2:9" x14ac:dyDescent="0.2">
      <c r="B1307" s="27">
        <f>BETA!P1307</f>
        <v>-7.7320948673717813E-3</v>
      </c>
      <c r="C1307" s="29">
        <f>BETA!S1307</f>
        <v>-7.6128698287219404E-3</v>
      </c>
      <c r="D1307" s="23"/>
      <c r="E1307" s="23"/>
      <c r="F1307" s="23"/>
      <c r="G1307" s="23"/>
      <c r="H1307" s="23"/>
      <c r="I1307" s="23"/>
    </row>
    <row r="1308" spans="2:9" x14ac:dyDescent="0.2">
      <c r="B1308" s="27">
        <f>BETA!P1308</f>
        <v>-1.2664767191167346E-3</v>
      </c>
      <c r="C1308" s="29">
        <f>BETA!S1308</f>
        <v>-1.4293811257144852E-2</v>
      </c>
      <c r="D1308" s="23"/>
      <c r="E1308" s="23"/>
      <c r="F1308" s="23"/>
      <c r="G1308" s="23"/>
      <c r="H1308" s="23"/>
      <c r="I1308" s="23"/>
    </row>
    <row r="1309" spans="2:9" x14ac:dyDescent="0.2">
      <c r="B1309" s="27">
        <f>BETA!P1309</f>
        <v>7.3482665403054783E-3</v>
      </c>
      <c r="C1309" s="29">
        <f>BETA!S1309</f>
        <v>-4.4395189453650275E-3</v>
      </c>
      <c r="D1309" s="23"/>
      <c r="E1309" s="23"/>
      <c r="F1309" s="23"/>
      <c r="G1309" s="23"/>
      <c r="H1309" s="23"/>
      <c r="I1309" s="23"/>
    </row>
    <row r="1310" spans="2:9" x14ac:dyDescent="0.2">
      <c r="B1310" s="27">
        <f>BETA!P1310</f>
        <v>4.1235060393164891E-4</v>
      </c>
      <c r="C1310" s="29">
        <f>BETA!S1310</f>
        <v>-5.5772592981061537E-3</v>
      </c>
      <c r="D1310" s="23"/>
      <c r="E1310" s="23"/>
      <c r="F1310" s="23"/>
      <c r="G1310" s="23"/>
      <c r="H1310" s="23"/>
      <c r="I1310" s="23"/>
    </row>
    <row r="1311" spans="2:9" x14ac:dyDescent="0.2">
      <c r="B1311" s="27">
        <f>BETA!P1311</f>
        <v>-9.9441348619588622E-3</v>
      </c>
      <c r="C1311" s="29">
        <f>BETA!S1311</f>
        <v>-2.4916351264534554E-2</v>
      </c>
      <c r="D1311" s="23"/>
      <c r="E1311" s="23"/>
      <c r="F1311" s="23"/>
      <c r="G1311" s="23"/>
      <c r="H1311" s="23"/>
      <c r="I1311" s="23"/>
    </row>
    <row r="1312" spans="2:9" x14ac:dyDescent="0.2">
      <c r="B1312" s="27">
        <f>BETA!P1312</f>
        <v>7.2012396642442871E-3</v>
      </c>
      <c r="C1312" s="29">
        <f>BETA!S1312</f>
        <v>-1.1474470564769093E-3</v>
      </c>
      <c r="D1312" s="23"/>
      <c r="E1312" s="23"/>
      <c r="F1312" s="23"/>
      <c r="G1312" s="23"/>
      <c r="H1312" s="23"/>
      <c r="I1312" s="23"/>
    </row>
    <row r="1313" spans="2:9" x14ac:dyDescent="0.2">
      <c r="B1313" s="27">
        <f>BETA!P1313</f>
        <v>4.3656253063317461E-3</v>
      </c>
      <c r="C1313" s="29">
        <f>BETA!S1313</f>
        <v>-1.1547472424771995E-2</v>
      </c>
      <c r="D1313" s="23"/>
      <c r="E1313" s="23"/>
      <c r="F1313" s="23"/>
      <c r="G1313" s="23"/>
      <c r="H1313" s="23"/>
      <c r="I1313" s="23"/>
    </row>
    <row r="1314" spans="2:9" x14ac:dyDescent="0.2">
      <c r="B1314" s="27">
        <f>BETA!P1314</f>
        <v>9.3322234889089766E-4</v>
      </c>
      <c r="C1314" s="29">
        <f>BETA!S1314</f>
        <v>8.0972102326193028E-3</v>
      </c>
      <c r="D1314" s="23"/>
      <c r="E1314" s="23"/>
      <c r="F1314" s="23"/>
      <c r="G1314" s="23"/>
      <c r="H1314" s="23"/>
      <c r="I1314" s="23"/>
    </row>
    <row r="1315" spans="2:9" x14ac:dyDescent="0.2">
      <c r="B1315" s="27">
        <f>BETA!P1315</f>
        <v>-1.8283145510157185E-4</v>
      </c>
      <c r="C1315" s="29">
        <f>BETA!S1315</f>
        <v>8.0321716972642527E-3</v>
      </c>
      <c r="D1315" s="23"/>
      <c r="E1315" s="23"/>
      <c r="F1315" s="23"/>
      <c r="G1315" s="23"/>
      <c r="H1315" s="23"/>
      <c r="I1315" s="23"/>
    </row>
    <row r="1316" spans="2:9" x14ac:dyDescent="0.2">
      <c r="B1316" s="27">
        <f>BETA!P1316</f>
        <v>-2.7717559296683435E-3</v>
      </c>
      <c r="C1316" s="29">
        <f>BETA!S1316</f>
        <v>-2.6637359528298658E-2</v>
      </c>
      <c r="D1316" s="23"/>
      <c r="E1316" s="23"/>
      <c r="F1316" s="23"/>
      <c r="G1316" s="23"/>
      <c r="H1316" s="23"/>
      <c r="I1316" s="23"/>
    </row>
    <row r="1317" spans="2:9" x14ac:dyDescent="0.2">
      <c r="B1317" s="27">
        <f>BETA!P1317</f>
        <v>-4.9788586224462101E-3</v>
      </c>
      <c r="C1317" s="29">
        <f>BETA!S1317</f>
        <v>4.6838493124262163E-3</v>
      </c>
      <c r="D1317" s="23"/>
      <c r="E1317" s="23"/>
      <c r="F1317" s="23"/>
      <c r="G1317" s="23"/>
      <c r="H1317" s="23"/>
      <c r="I1317" s="23"/>
    </row>
    <row r="1318" spans="2:9" x14ac:dyDescent="0.2">
      <c r="B1318" s="27">
        <f>BETA!P1318</f>
        <v>-1.0048584453780375E-2</v>
      </c>
      <c r="C1318" s="29">
        <f>BETA!S1318</f>
        <v>5.8241282859887132E-3</v>
      </c>
      <c r="D1318" s="23"/>
      <c r="E1318" s="23"/>
      <c r="F1318" s="23"/>
      <c r="G1318" s="23"/>
      <c r="H1318" s="23"/>
      <c r="I1318" s="23"/>
    </row>
    <row r="1319" spans="2:9" x14ac:dyDescent="0.2">
      <c r="B1319" s="27">
        <f>BETA!P1319</f>
        <v>1.7325534548446213E-3</v>
      </c>
      <c r="C1319" s="29">
        <f>BETA!S1319</f>
        <v>1.3841051411871511E-2</v>
      </c>
      <c r="D1319" s="23"/>
      <c r="E1319" s="23"/>
      <c r="F1319" s="23"/>
      <c r="G1319" s="23"/>
      <c r="H1319" s="23"/>
      <c r="I1319" s="23"/>
    </row>
    <row r="1320" spans="2:9" x14ac:dyDescent="0.2">
      <c r="B1320" s="27">
        <f>BETA!P1320</f>
        <v>-1.0491395438408119E-2</v>
      </c>
      <c r="C1320" s="29">
        <f>BETA!S1320</f>
        <v>-1.0362787035546434E-2</v>
      </c>
      <c r="D1320" s="23"/>
      <c r="E1320" s="23"/>
      <c r="F1320" s="23"/>
      <c r="G1320" s="23"/>
      <c r="H1320" s="23"/>
      <c r="I1320" s="23"/>
    </row>
    <row r="1321" spans="2:9" x14ac:dyDescent="0.2">
      <c r="B1321" s="27">
        <f>BETA!P1321</f>
        <v>-4.1765973071830323E-3</v>
      </c>
      <c r="C1321" s="29">
        <f>BETA!S1321</f>
        <v>-5.8038468198003037E-3</v>
      </c>
      <c r="D1321" s="23"/>
      <c r="E1321" s="23"/>
      <c r="F1321" s="23"/>
      <c r="G1321" s="23"/>
      <c r="H1321" s="23"/>
      <c r="I1321" s="23"/>
    </row>
    <row r="1322" spans="2:9" x14ac:dyDescent="0.2">
      <c r="B1322" s="27">
        <f>BETA!P1322</f>
        <v>-4.2823315077037639E-3</v>
      </c>
      <c r="C1322" s="29">
        <f>BETA!S1322</f>
        <v>-1.9988907741928713E-2</v>
      </c>
      <c r="D1322" s="23"/>
      <c r="E1322" s="23"/>
      <c r="F1322" s="23"/>
      <c r="G1322" s="23"/>
      <c r="H1322" s="23"/>
      <c r="I1322" s="23"/>
    </row>
    <row r="1323" spans="2:9" x14ac:dyDescent="0.2">
      <c r="B1323" s="27">
        <f>BETA!P1323</f>
        <v>6.133011887590128E-3</v>
      </c>
      <c r="C1323" s="29">
        <f>BETA!S1323</f>
        <v>1.4151179546243182E-2</v>
      </c>
      <c r="D1323" s="23"/>
      <c r="E1323" s="23"/>
      <c r="F1323" s="23"/>
      <c r="G1323" s="23"/>
      <c r="H1323" s="23"/>
      <c r="I1323" s="23"/>
    </row>
    <row r="1324" spans="2:9" x14ac:dyDescent="0.2">
      <c r="B1324" s="27">
        <f>BETA!P1324</f>
        <v>-1.0448203639682571E-3</v>
      </c>
      <c r="C1324" s="29">
        <f>BETA!S1324</f>
        <v>1.3953714773865089E-2</v>
      </c>
      <c r="D1324" s="23"/>
      <c r="E1324" s="23"/>
      <c r="F1324" s="23"/>
      <c r="G1324" s="23"/>
      <c r="H1324" s="23"/>
      <c r="I1324" s="23"/>
    </row>
    <row r="1325" spans="2:9" x14ac:dyDescent="0.2">
      <c r="B1325" s="27">
        <f>BETA!P1325</f>
        <v>8.2349759444509604E-3</v>
      </c>
      <c r="C1325" s="29">
        <f>BETA!S1325</f>
        <v>2.9581224017574348E-2</v>
      </c>
      <c r="D1325" s="23"/>
      <c r="E1325" s="23"/>
      <c r="F1325" s="23"/>
      <c r="G1325" s="23"/>
      <c r="H1325" s="23"/>
      <c r="I1325" s="23"/>
    </row>
    <row r="1326" spans="2:9" x14ac:dyDescent="0.2">
      <c r="B1326" s="27">
        <f>BETA!P1326</f>
        <v>1.7322092762658888E-3</v>
      </c>
      <c r="C1326" s="29">
        <f>BETA!S1326</f>
        <v>2.6550232094120749E-2</v>
      </c>
      <c r="D1326" s="23"/>
      <c r="E1326" s="23"/>
      <c r="F1326" s="23"/>
      <c r="G1326" s="23"/>
      <c r="H1326" s="23"/>
      <c r="I1326" s="23"/>
    </row>
    <row r="1327" spans="2:9" x14ac:dyDescent="0.2">
      <c r="B1327" s="27">
        <f>BETA!P1327</f>
        <v>-4.289204073416996E-3</v>
      </c>
      <c r="C1327" s="29">
        <f>BETA!S1327</f>
        <v>-1.4293811257144852E-2</v>
      </c>
      <c r="D1327" s="23"/>
      <c r="E1327" s="23"/>
      <c r="F1327" s="23"/>
      <c r="G1327" s="23"/>
      <c r="H1327" s="23"/>
      <c r="I1327" s="23"/>
    </row>
    <row r="1328" spans="2:9" x14ac:dyDescent="0.2">
      <c r="B1328" s="27">
        <f>BETA!P1328</f>
        <v>3.110549919683125E-3</v>
      </c>
      <c r="C1328" s="29">
        <f>BETA!S1328</f>
        <v>3.4823975871701517E-2</v>
      </c>
      <c r="D1328" s="23"/>
      <c r="E1328" s="23"/>
      <c r="F1328" s="23"/>
      <c r="G1328" s="23"/>
      <c r="H1328" s="23"/>
      <c r="I1328" s="23"/>
    </row>
    <row r="1329" spans="2:9" x14ac:dyDescent="0.2">
      <c r="B1329" s="27">
        <f>BETA!P1329</f>
        <v>-2.049120564334455E-4</v>
      </c>
      <c r="C1329" s="29">
        <f>BETA!S1329</f>
        <v>2.1367529497352418E-3</v>
      </c>
      <c r="D1329" s="23"/>
      <c r="E1329" s="23"/>
      <c r="F1329" s="23"/>
      <c r="G1329" s="23"/>
      <c r="H1329" s="23"/>
      <c r="I1329" s="23"/>
    </row>
    <row r="1330" spans="2:9" x14ac:dyDescent="0.2">
      <c r="B1330" s="27">
        <f>BETA!P1330</f>
        <v>8.2115612560190784E-3</v>
      </c>
      <c r="C1330" s="29">
        <f>BETA!S1330</f>
        <v>-5.5966331633341311E-2</v>
      </c>
      <c r="D1330" s="23"/>
      <c r="E1330" s="23"/>
      <c r="F1330" s="23"/>
      <c r="G1330" s="23"/>
      <c r="H1330" s="23"/>
      <c r="I1330" s="23"/>
    </row>
    <row r="1331" spans="2:9" x14ac:dyDescent="0.2">
      <c r="B1331" s="27">
        <f>BETA!P1331</f>
        <v>-2.6672921414719387E-3</v>
      </c>
      <c r="C1331" s="29">
        <f>BETA!S1331</f>
        <v>-1.7074973752578122E-2</v>
      </c>
      <c r="D1331" s="23"/>
      <c r="E1331" s="23"/>
      <c r="F1331" s="23"/>
      <c r="G1331" s="23"/>
      <c r="H1331" s="23"/>
      <c r="I1331" s="23"/>
    </row>
    <row r="1332" spans="2:9" x14ac:dyDescent="0.2">
      <c r="B1332" s="27">
        <f>BETA!P1332</f>
        <v>-4.8706193200521129E-3</v>
      </c>
      <c r="C1332" s="29">
        <f>BETA!S1332</f>
        <v>-9.227285769074783E-3</v>
      </c>
      <c r="D1332" s="23"/>
      <c r="E1332" s="23"/>
      <c r="F1332" s="23"/>
      <c r="G1332" s="23"/>
      <c r="H1332" s="23"/>
      <c r="I1332" s="23"/>
    </row>
    <row r="1333" spans="2:9" x14ac:dyDescent="0.2">
      <c r="B1333" s="27">
        <f>BETA!P1333</f>
        <v>1.6626991808708594E-3</v>
      </c>
      <c r="C1333" s="29">
        <f>BETA!S1333</f>
        <v>9.2272857690748403E-3</v>
      </c>
      <c r="D1333" s="23"/>
      <c r="E1333" s="23"/>
      <c r="F1333" s="23"/>
      <c r="G1333" s="23"/>
      <c r="H1333" s="23"/>
      <c r="I1333" s="23"/>
    </row>
    <row r="1334" spans="2:9" x14ac:dyDescent="0.2">
      <c r="B1334" s="27">
        <f>BETA!P1334</f>
        <v>-1.3042126244753607E-2</v>
      </c>
      <c r="C1334" s="29">
        <f>BETA!S1334</f>
        <v>-1.2709587604949356E-2</v>
      </c>
      <c r="D1334" s="23"/>
      <c r="E1334" s="23"/>
      <c r="F1334" s="23"/>
      <c r="G1334" s="23"/>
      <c r="H1334" s="23"/>
      <c r="I1334" s="23"/>
    </row>
    <row r="1335" spans="2:9" x14ac:dyDescent="0.2">
      <c r="B1335" s="27">
        <f>BETA!P1335</f>
        <v>5.3317262194402144E-3</v>
      </c>
      <c r="C1335" s="29">
        <f>BETA!S1335</f>
        <v>2.3228814161397287E-3</v>
      </c>
      <c r="D1335" s="23"/>
      <c r="E1335" s="23"/>
      <c r="F1335" s="23"/>
      <c r="G1335" s="23"/>
      <c r="H1335" s="23"/>
      <c r="I1335" s="23"/>
    </row>
    <row r="1336" spans="2:9" x14ac:dyDescent="0.2">
      <c r="B1336" s="27">
        <f>BETA!P1336</f>
        <v>1.8828764195451188E-3</v>
      </c>
      <c r="C1336" s="29">
        <f>BETA!S1336</f>
        <v>1.1594204197347166E-3</v>
      </c>
      <c r="D1336" s="23"/>
      <c r="E1336" s="23"/>
      <c r="F1336" s="23"/>
      <c r="G1336" s="23"/>
      <c r="H1336" s="23"/>
      <c r="I1336" s="23"/>
    </row>
    <row r="1337" spans="2:9" x14ac:dyDescent="0.2">
      <c r="B1337" s="27">
        <f>BETA!P1337</f>
        <v>-4.4856336215949076E-3</v>
      </c>
      <c r="C1337" s="29">
        <f>BETA!S1337</f>
        <v>-8.1443149416858627E-3</v>
      </c>
      <c r="D1337" s="23"/>
      <c r="E1337" s="23"/>
      <c r="F1337" s="23"/>
      <c r="G1337" s="23"/>
      <c r="H1337" s="23"/>
      <c r="I1337" s="23"/>
    </row>
    <row r="1338" spans="2:9" x14ac:dyDescent="0.2">
      <c r="B1338" s="27">
        <f>BETA!P1338</f>
        <v>-4.5944616743202353E-3</v>
      </c>
      <c r="C1338" s="29">
        <f>BETA!S1338</f>
        <v>-7.0340266573799357E-3</v>
      </c>
      <c r="D1338" s="23"/>
      <c r="E1338" s="23"/>
      <c r="F1338" s="23"/>
      <c r="G1338" s="23"/>
      <c r="H1338" s="23"/>
      <c r="I1338" s="23"/>
    </row>
    <row r="1339" spans="2:9" x14ac:dyDescent="0.2">
      <c r="B1339" s="27">
        <f>BETA!P1339</f>
        <v>1.7980959417508745E-3</v>
      </c>
      <c r="C1339" s="29">
        <f>BETA!S1339</f>
        <v>-5.8997221271882708E-3</v>
      </c>
      <c r="D1339" s="23"/>
      <c r="E1339" s="23"/>
      <c r="F1339" s="23"/>
      <c r="G1339" s="23"/>
      <c r="H1339" s="23"/>
      <c r="I1339" s="23"/>
    </row>
    <row r="1340" spans="2:9" x14ac:dyDescent="0.2">
      <c r="B1340" s="27">
        <f>BETA!P1340</f>
        <v>-1.7412514349193454E-3</v>
      </c>
      <c r="C1340" s="29">
        <f>BETA!S1340</f>
        <v>-1.3103224998426999E-2</v>
      </c>
      <c r="D1340" s="23"/>
      <c r="E1340" s="23"/>
      <c r="F1340" s="23"/>
      <c r="G1340" s="23"/>
      <c r="H1340" s="23"/>
      <c r="I1340" s="23"/>
    </row>
    <row r="1341" spans="2:9" x14ac:dyDescent="0.2">
      <c r="B1341" s="27">
        <f>BETA!P1341</f>
        <v>-4.239175906944591E-3</v>
      </c>
      <c r="C1341" s="29">
        <f>BETA!S1341</f>
        <v>3.59066813072854E-3</v>
      </c>
      <c r="D1341" s="23"/>
      <c r="E1341" s="23"/>
      <c r="F1341" s="23"/>
      <c r="G1341" s="23"/>
      <c r="H1341" s="23"/>
      <c r="I1341" s="23"/>
    </row>
    <row r="1342" spans="2:9" x14ac:dyDescent="0.2">
      <c r="B1342" s="27">
        <f>BETA!P1342</f>
        <v>5.6927013085911358E-3</v>
      </c>
      <c r="C1342" s="29">
        <f>BETA!S1342</f>
        <v>1.6588058083898606E-2</v>
      </c>
      <c r="D1342" s="23"/>
      <c r="E1342" s="23"/>
      <c r="F1342" s="23"/>
      <c r="G1342" s="23"/>
      <c r="H1342" s="23"/>
      <c r="I1342" s="23"/>
    </row>
    <row r="1343" spans="2:9" x14ac:dyDescent="0.2">
      <c r="B1343" s="27">
        <f>BETA!P1343</f>
        <v>-5.3230071064628084E-4</v>
      </c>
      <c r="C1343" s="29">
        <f>BETA!S1343</f>
        <v>-9.4451705715186459E-3</v>
      </c>
      <c r="D1343" s="23"/>
      <c r="E1343" s="23"/>
      <c r="F1343" s="23"/>
      <c r="G1343" s="23"/>
      <c r="H1343" s="23"/>
      <c r="I1343" s="23"/>
    </row>
    <row r="1344" spans="2:9" x14ac:dyDescent="0.2">
      <c r="B1344" s="27">
        <f>BETA!P1344</f>
        <v>8.1536831963089969E-3</v>
      </c>
      <c r="C1344" s="29">
        <f>BETA!S1344</f>
        <v>7.0922283094920569E-3</v>
      </c>
      <c r="D1344" s="23"/>
      <c r="E1344" s="23"/>
      <c r="F1344" s="23"/>
      <c r="G1344" s="23"/>
      <c r="H1344" s="23"/>
      <c r="I1344" s="23"/>
    </row>
    <row r="1345" spans="2:9" x14ac:dyDescent="0.2">
      <c r="B1345" s="27">
        <f>BETA!P1345</f>
        <v>-4.5353139342023856E-3</v>
      </c>
      <c r="C1345" s="29">
        <f>BETA!S1345</f>
        <v>1.1771631730148311E-3</v>
      </c>
      <c r="D1345" s="23"/>
      <c r="E1345" s="23"/>
      <c r="F1345" s="23"/>
      <c r="G1345" s="23"/>
      <c r="H1345" s="23"/>
      <c r="I1345" s="23"/>
    </row>
    <row r="1346" spans="2:9" x14ac:dyDescent="0.2">
      <c r="B1346" s="27">
        <f>BETA!P1346</f>
        <v>-5.4894950051158535E-3</v>
      </c>
      <c r="C1346" s="29">
        <f>BETA!S1346</f>
        <v>1.2858154943368659E-2</v>
      </c>
      <c r="D1346" s="23"/>
      <c r="E1346" s="23"/>
      <c r="F1346" s="23"/>
      <c r="G1346" s="23"/>
      <c r="H1346" s="23"/>
      <c r="I1346" s="23"/>
    </row>
    <row r="1347" spans="2:9" x14ac:dyDescent="0.2">
      <c r="B1347" s="27">
        <f>BETA!P1347</f>
        <v>1.334075263357163E-3</v>
      </c>
      <c r="C1347" s="29">
        <f>BETA!S1347</f>
        <v>1.4985871227804757E-2</v>
      </c>
      <c r="D1347" s="23"/>
      <c r="E1347" s="23"/>
      <c r="F1347" s="23"/>
      <c r="G1347" s="23"/>
      <c r="H1347" s="23"/>
      <c r="I1347" s="23"/>
    </row>
    <row r="1348" spans="2:9" x14ac:dyDescent="0.2">
      <c r="B1348" s="27">
        <f>BETA!P1348</f>
        <v>-3.4033864612583787E-3</v>
      </c>
      <c r="C1348" s="29">
        <f>BETA!S1348</f>
        <v>4.5662179795811844E-3</v>
      </c>
      <c r="D1348" s="23"/>
      <c r="E1348" s="23"/>
      <c r="F1348" s="23"/>
      <c r="G1348" s="23"/>
      <c r="H1348" s="23"/>
      <c r="I1348" s="23"/>
    </row>
    <row r="1349" spans="2:9" x14ac:dyDescent="0.2">
      <c r="B1349" s="27">
        <f>BETA!P1349</f>
        <v>-8.9620560838886355E-4</v>
      </c>
      <c r="C1349" s="29">
        <f>BETA!S1349</f>
        <v>1.6939987241382425E-2</v>
      </c>
      <c r="D1349" s="23"/>
      <c r="E1349" s="23"/>
      <c r="F1349" s="23"/>
      <c r="G1349" s="23"/>
      <c r="H1349" s="23"/>
      <c r="I1349" s="23"/>
    </row>
    <row r="1350" spans="2:9" x14ac:dyDescent="0.2">
      <c r="B1350" s="27">
        <f>BETA!P1350</f>
        <v>-1.9251468762638308E-3</v>
      </c>
      <c r="C1350" s="29">
        <f>BETA!S1350</f>
        <v>-4.935023139213688E-2</v>
      </c>
      <c r="D1350" s="23"/>
      <c r="E1350" s="23"/>
      <c r="F1350" s="23"/>
      <c r="G1350" s="23"/>
      <c r="H1350" s="23"/>
      <c r="I1350" s="23"/>
    </row>
    <row r="1351" spans="2:9" x14ac:dyDescent="0.2">
      <c r="B1351" s="27">
        <f>BETA!P1351</f>
        <v>-5.5087715988472001E-3</v>
      </c>
      <c r="C1351" s="29">
        <f>BETA!S1351</f>
        <v>-1.7804624633506707E-2</v>
      </c>
      <c r="D1351" s="23"/>
      <c r="E1351" s="23"/>
      <c r="F1351" s="23"/>
      <c r="G1351" s="23"/>
      <c r="H1351" s="23"/>
      <c r="I1351" s="23"/>
    </row>
    <row r="1352" spans="2:9" x14ac:dyDescent="0.2">
      <c r="B1352" s="27">
        <f>BETA!P1352</f>
        <v>-1.4710052704119909E-2</v>
      </c>
      <c r="C1352" s="29">
        <f>BETA!S1352</f>
        <v>-2.3980826840128548E-3</v>
      </c>
      <c r="D1352" s="23"/>
      <c r="E1352" s="23"/>
      <c r="F1352" s="23"/>
      <c r="G1352" s="23"/>
      <c r="H1352" s="23"/>
      <c r="I1352" s="23"/>
    </row>
    <row r="1353" spans="2:9" x14ac:dyDescent="0.2">
      <c r="B1353" s="27">
        <f>BETA!P1353</f>
        <v>-4.9072827204582215E-3</v>
      </c>
      <c r="C1353" s="29">
        <f>BETA!S1353</f>
        <v>-2.4302532619032091E-2</v>
      </c>
      <c r="D1353" s="23"/>
      <c r="E1353" s="23"/>
      <c r="F1353" s="23"/>
      <c r="G1353" s="23"/>
      <c r="H1353" s="23"/>
      <c r="I1353" s="23"/>
    </row>
    <row r="1354" spans="2:9" x14ac:dyDescent="0.2">
      <c r="B1354" s="27">
        <f>BETA!P1354</f>
        <v>-9.6492701693817468E-4</v>
      </c>
      <c r="C1354" s="29">
        <f>BETA!S1354</f>
        <v>-4.5290759180163107E-2</v>
      </c>
      <c r="D1354" s="23"/>
      <c r="E1354" s="23"/>
      <c r="F1354" s="23"/>
      <c r="G1354" s="23"/>
      <c r="H1354" s="23"/>
      <c r="I1354" s="23"/>
    </row>
    <row r="1355" spans="2:9" x14ac:dyDescent="0.2">
      <c r="B1355" s="27">
        <f>BETA!P1355</f>
        <v>9.8464106341470347E-4</v>
      </c>
      <c r="C1355" s="29">
        <f>BETA!S1355</f>
        <v>2.0382871267200432E-2</v>
      </c>
      <c r="D1355" s="23"/>
      <c r="E1355" s="23"/>
      <c r="F1355" s="23"/>
      <c r="G1355" s="23"/>
      <c r="H1355" s="23"/>
      <c r="I1355" s="23"/>
    </row>
    <row r="1356" spans="2:9" x14ac:dyDescent="0.2">
      <c r="B1356" s="27">
        <f>BETA!P1356</f>
        <v>-2.4349345371604348E-3</v>
      </c>
      <c r="C1356" s="29">
        <f>BETA!S1356</f>
        <v>3.7759642095349143E-3</v>
      </c>
      <c r="D1356" s="23"/>
      <c r="E1356" s="23"/>
      <c r="F1356" s="23"/>
      <c r="G1356" s="23"/>
      <c r="H1356" s="23"/>
      <c r="I1356" s="23"/>
    </row>
    <row r="1357" spans="2:9" x14ac:dyDescent="0.2">
      <c r="B1357" s="27">
        <f>BETA!P1357</f>
        <v>8.5492601058511693E-3</v>
      </c>
      <c r="C1357" s="29">
        <f>BETA!S1357</f>
        <v>-2.5157245972471359E-3</v>
      </c>
      <c r="D1357" s="23"/>
      <c r="E1357" s="23"/>
      <c r="F1357" s="23"/>
      <c r="G1357" s="23"/>
      <c r="H1357" s="23"/>
      <c r="I1357" s="23"/>
    </row>
    <row r="1358" spans="2:9" x14ac:dyDescent="0.2">
      <c r="B1358" s="27">
        <f>BETA!P1358</f>
        <v>-6.2876688763129716E-3</v>
      </c>
      <c r="C1358" s="29">
        <f>BETA!S1358</f>
        <v>6.2774845191390302E-3</v>
      </c>
      <c r="D1358" s="23"/>
      <c r="E1358" s="23"/>
      <c r="F1358" s="23"/>
      <c r="G1358" s="23"/>
      <c r="H1358" s="23"/>
      <c r="I1358" s="23"/>
    </row>
    <row r="1359" spans="2:9" x14ac:dyDescent="0.2">
      <c r="B1359" s="27">
        <f>BETA!P1359</f>
        <v>-1.1669517449886792E-2</v>
      </c>
      <c r="C1359" s="29">
        <f>BETA!S1359</f>
        <v>-1.8951925415866867E-2</v>
      </c>
      <c r="D1359" s="23"/>
      <c r="E1359" s="23"/>
      <c r="F1359" s="23"/>
      <c r="G1359" s="23"/>
      <c r="H1359" s="23"/>
      <c r="I1359" s="23"/>
    </row>
    <row r="1360" spans="2:9" x14ac:dyDescent="0.2">
      <c r="B1360" s="27">
        <f>BETA!P1360</f>
        <v>-2.4096997228501248E-3</v>
      </c>
      <c r="C1360" s="29">
        <f>BETA!S1360</f>
        <v>-1.9318050844763852E-2</v>
      </c>
      <c r="D1360" s="23"/>
      <c r="E1360" s="23"/>
      <c r="F1360" s="23"/>
      <c r="G1360" s="23"/>
      <c r="H1360" s="23"/>
      <c r="I1360" s="23"/>
    </row>
    <row r="1361" spans="2:9" x14ac:dyDescent="0.2">
      <c r="B1361" s="27">
        <f>BETA!P1361</f>
        <v>-7.6021709034690323E-3</v>
      </c>
      <c r="C1361" s="29">
        <f>BETA!S1361</f>
        <v>-1.8373220256619294E-2</v>
      </c>
      <c r="D1361" s="23"/>
      <c r="E1361" s="23"/>
      <c r="F1361" s="23"/>
      <c r="G1361" s="23"/>
      <c r="H1361" s="23"/>
      <c r="I1361" s="23"/>
    </row>
    <row r="1362" spans="2:9" x14ac:dyDescent="0.2">
      <c r="B1362" s="27">
        <f>BETA!P1362</f>
        <v>-2.2894488826012542E-3</v>
      </c>
      <c r="C1362" s="29">
        <f>BETA!S1362</f>
        <v>-7.9787657318051985E-3</v>
      </c>
      <c r="D1362" s="23"/>
      <c r="E1362" s="23"/>
      <c r="F1362" s="23"/>
      <c r="G1362" s="23"/>
      <c r="H1362" s="23"/>
      <c r="I1362" s="23"/>
    </row>
    <row r="1363" spans="2:9" x14ac:dyDescent="0.2">
      <c r="B1363" s="27">
        <f>BETA!P1363</f>
        <v>-6.4909628922098219E-3</v>
      </c>
      <c r="C1363" s="29">
        <f>BETA!S1363</f>
        <v>-1.3441062569017753E-2</v>
      </c>
      <c r="D1363" s="23"/>
      <c r="E1363" s="23"/>
      <c r="F1363" s="23"/>
      <c r="G1363" s="23"/>
      <c r="H1363" s="23"/>
      <c r="I1363" s="23"/>
    </row>
    <row r="1364" spans="2:9" x14ac:dyDescent="0.2">
      <c r="B1364" s="27">
        <f>BETA!P1364</f>
        <v>7.8242958988619313E-3</v>
      </c>
      <c r="C1364" s="29">
        <f>BETA!S1364</f>
        <v>3.8491812199470364E-2</v>
      </c>
      <c r="D1364" s="23"/>
      <c r="E1364" s="23"/>
      <c r="F1364" s="23"/>
      <c r="G1364" s="23"/>
      <c r="H1364" s="23"/>
      <c r="I1364" s="23"/>
    </row>
    <row r="1365" spans="2:9" x14ac:dyDescent="0.2">
      <c r="B1365" s="27">
        <f>BETA!P1365</f>
        <v>-1.7064754274026275E-2</v>
      </c>
      <c r="C1365" s="29">
        <f>BETA!S1365</f>
        <v>-2.5050749630452611E-2</v>
      </c>
      <c r="D1365" s="23"/>
      <c r="E1365" s="23"/>
      <c r="F1365" s="23"/>
      <c r="G1365" s="23"/>
      <c r="H1365" s="23"/>
      <c r="I1365" s="23"/>
    </row>
    <row r="1366" spans="2:9" x14ac:dyDescent="0.2">
      <c r="B1366" s="27">
        <f>BETA!P1366</f>
        <v>3.7585166249391373E-3</v>
      </c>
      <c r="C1366" s="29">
        <f>BETA!S1366</f>
        <v>1.5894374344466111E-2</v>
      </c>
      <c r="D1366" s="23"/>
      <c r="E1366" s="23"/>
      <c r="F1366" s="23"/>
      <c r="G1366" s="23"/>
      <c r="H1366" s="23"/>
      <c r="I1366" s="23"/>
    </row>
    <row r="1367" spans="2:9" x14ac:dyDescent="0.2">
      <c r="B1367" s="27">
        <f>BETA!P1367</f>
        <v>1.1442694664506425E-2</v>
      </c>
      <c r="C1367" s="29">
        <f>BETA!S1367</f>
        <v>-2.3937313143926643E-2</v>
      </c>
      <c r="D1367" s="23"/>
      <c r="E1367" s="23"/>
      <c r="F1367" s="23"/>
      <c r="G1367" s="23"/>
      <c r="H1367" s="23"/>
      <c r="I1367" s="23"/>
    </row>
    <row r="1368" spans="2:9" x14ac:dyDescent="0.2">
      <c r="B1368" s="27">
        <f>BETA!P1368</f>
        <v>5.1965586365082857E-3</v>
      </c>
      <c r="C1368" s="29">
        <f>BETA!S1368</f>
        <v>3.9583003869662806E-2</v>
      </c>
      <c r="D1368" s="23"/>
      <c r="E1368" s="23"/>
      <c r="F1368" s="23"/>
      <c r="G1368" s="23"/>
      <c r="H1368" s="23"/>
      <c r="I1368" s="23"/>
    </row>
    <row r="1369" spans="2:9" x14ac:dyDescent="0.2">
      <c r="B1369" s="27">
        <f>BETA!P1369</f>
        <v>9.4039179885154686E-3</v>
      </c>
      <c r="C1369" s="29">
        <f>BETA!S1369</f>
        <v>3.9320220591544497E-2</v>
      </c>
      <c r="D1369" s="23"/>
      <c r="E1369" s="23"/>
      <c r="F1369" s="23"/>
      <c r="G1369" s="23"/>
      <c r="H1369" s="23"/>
      <c r="I1369" s="23"/>
    </row>
    <row r="1370" spans="2:9" x14ac:dyDescent="0.2">
      <c r="B1370" s="27">
        <f>BETA!P1370</f>
        <v>4.0067210741730076E-3</v>
      </c>
      <c r="C1370" s="29">
        <f>BETA!S1370</f>
        <v>5.5637080305395679E-2</v>
      </c>
      <c r="D1370" s="23"/>
      <c r="E1370" s="23"/>
      <c r="F1370" s="23"/>
      <c r="G1370" s="23"/>
      <c r="H1370" s="23"/>
      <c r="I1370" s="23"/>
    </row>
    <row r="1371" spans="2:9" x14ac:dyDescent="0.2">
      <c r="B1371" s="27">
        <f>BETA!P1371</f>
        <v>4.2967560580719454E-3</v>
      </c>
      <c r="C1371" s="29">
        <f>BETA!S1371</f>
        <v>2.5553074424617486E-2</v>
      </c>
      <c r="D1371" s="23"/>
      <c r="E1371" s="23"/>
      <c r="F1371" s="23"/>
      <c r="G1371" s="23"/>
      <c r="H1371" s="23"/>
      <c r="I1371" s="23"/>
    </row>
    <row r="1372" spans="2:9" x14ac:dyDescent="0.2">
      <c r="B1372" s="27">
        <f>BETA!P1372</f>
        <v>-1.0214147865342514E-2</v>
      </c>
      <c r="C1372" s="29">
        <f>BETA!S1372</f>
        <v>-1.5020501924724251E-2</v>
      </c>
      <c r="D1372" s="23"/>
      <c r="E1372" s="23"/>
      <c r="F1372" s="23"/>
      <c r="G1372" s="23"/>
      <c r="H1372" s="23"/>
      <c r="I1372" s="23"/>
    </row>
    <row r="1373" spans="2:9" x14ac:dyDescent="0.2">
      <c r="B1373" s="27">
        <f>BETA!P1373</f>
        <v>1.2964931805562937E-2</v>
      </c>
      <c r="C1373" s="29">
        <f>BETA!S1373</f>
        <v>-3.4985458425133929E-3</v>
      </c>
      <c r="D1373" s="23"/>
      <c r="E1373" s="23"/>
      <c r="F1373" s="23"/>
      <c r="G1373" s="23"/>
      <c r="H1373" s="23"/>
      <c r="I1373" s="23"/>
    </row>
    <row r="1374" spans="2:9" x14ac:dyDescent="0.2">
      <c r="B1374" s="27">
        <f>BETA!P1374</f>
        <v>-1.8187127170861034E-4</v>
      </c>
      <c r="C1374" s="29">
        <f>BETA!S1374</f>
        <v>1.1614532420693083E-2</v>
      </c>
      <c r="D1374" s="23"/>
      <c r="E1374" s="23"/>
      <c r="F1374" s="23"/>
      <c r="G1374" s="23"/>
      <c r="H1374" s="23"/>
      <c r="I1374" s="23"/>
    </row>
    <row r="1375" spans="2:9" x14ac:dyDescent="0.2">
      <c r="B1375" s="27">
        <f>BETA!P1375</f>
        <v>-2.7896624688027279E-2</v>
      </c>
      <c r="C1375" s="29">
        <f>BETA!S1375</f>
        <v>-4.6296378987419938E-3</v>
      </c>
      <c r="D1375" s="23"/>
      <c r="E1375" s="23"/>
      <c r="F1375" s="23"/>
      <c r="G1375" s="23"/>
      <c r="H1375" s="23"/>
      <c r="I1375" s="23"/>
    </row>
    <row r="1376" spans="2:9" x14ac:dyDescent="0.2">
      <c r="B1376" s="27">
        <f>BETA!P1376</f>
        <v>-5.1858860025930341E-2</v>
      </c>
      <c r="C1376" s="29">
        <f>BETA!S1376</f>
        <v>-5.9754930502015101E-2</v>
      </c>
      <c r="D1376" s="23"/>
      <c r="E1376" s="23"/>
      <c r="F1376" s="23"/>
      <c r="G1376" s="23"/>
      <c r="H1376" s="23"/>
      <c r="I1376" s="23"/>
    </row>
    <row r="1377" spans="2:9" x14ac:dyDescent="0.2">
      <c r="B1377" s="27">
        <f>BETA!P1377</f>
        <v>1.2948905319227662E-2</v>
      </c>
      <c r="C1377" s="29">
        <f>BETA!S1377</f>
        <v>2.1925360628965683E-2</v>
      </c>
      <c r="D1377" s="23"/>
      <c r="E1377" s="23"/>
      <c r="F1377" s="23"/>
      <c r="G1377" s="23"/>
      <c r="H1377" s="23"/>
      <c r="I1377" s="23"/>
    </row>
    <row r="1378" spans="2:9" x14ac:dyDescent="0.2">
      <c r="B1378" s="27">
        <f>BETA!P1378</f>
        <v>-2.2668237238318641E-3</v>
      </c>
      <c r="C1378" s="29">
        <f>BETA!S1378</f>
        <v>4.8077015681032989E-3</v>
      </c>
      <c r="D1378" s="23"/>
      <c r="E1378" s="23"/>
      <c r="F1378" s="23"/>
      <c r="G1378" s="23"/>
      <c r="H1378" s="23"/>
      <c r="I1378" s="23"/>
    </row>
    <row r="1379" spans="2:9" x14ac:dyDescent="0.2">
      <c r="B1379" s="27">
        <f>BETA!P1379</f>
        <v>1.7451030055473729E-2</v>
      </c>
      <c r="C1379" s="29">
        <f>BETA!S1379</f>
        <v>2.1353124470568842E-2</v>
      </c>
      <c r="D1379" s="23"/>
      <c r="E1379" s="23"/>
      <c r="F1379" s="23"/>
      <c r="G1379" s="23"/>
      <c r="H1379" s="23"/>
      <c r="I1379" s="23"/>
    </row>
    <row r="1380" spans="2:9" x14ac:dyDescent="0.2">
      <c r="B1380" s="27">
        <f>BETA!P1380</f>
        <v>7.0242127636936944E-3</v>
      </c>
      <c r="C1380" s="29">
        <f>BETA!S1380</f>
        <v>-7.0671672230925549E-3</v>
      </c>
      <c r="D1380" s="23"/>
      <c r="E1380" s="23"/>
      <c r="F1380" s="23"/>
      <c r="G1380" s="23"/>
      <c r="H1380" s="23"/>
      <c r="I1380" s="23"/>
    </row>
    <row r="1381" spans="2:9" x14ac:dyDescent="0.2">
      <c r="B1381" s="27">
        <f>BETA!P1381</f>
        <v>-7.5369601239928382E-3</v>
      </c>
      <c r="C1381" s="29">
        <f>BETA!S1381</f>
        <v>1.989533147720475E-2</v>
      </c>
      <c r="D1381" s="23"/>
      <c r="E1381" s="23"/>
      <c r="F1381" s="23"/>
      <c r="G1381" s="23"/>
      <c r="H1381" s="23"/>
      <c r="I1381" s="23"/>
    </row>
    <row r="1382" spans="2:9" x14ac:dyDescent="0.2">
      <c r="B1382" s="27">
        <f>BETA!P1382</f>
        <v>4.478388018118915E-3</v>
      </c>
      <c r="C1382" s="29">
        <f>BETA!S1382</f>
        <v>1.6092301288755131E-2</v>
      </c>
      <c r="D1382" s="23"/>
      <c r="E1382" s="23"/>
      <c r="F1382" s="23"/>
      <c r="G1382" s="23"/>
      <c r="H1382" s="23"/>
      <c r="I1382" s="23"/>
    </row>
    <row r="1383" spans="2:9" x14ac:dyDescent="0.2">
      <c r="B1383" s="27">
        <f>BETA!P1383</f>
        <v>-3.3694276429305772E-3</v>
      </c>
      <c r="C1383" s="29">
        <f>BETA!S1383</f>
        <v>-1.6092301288755131E-2</v>
      </c>
      <c r="D1383" s="23"/>
      <c r="E1383" s="23"/>
      <c r="F1383" s="23"/>
      <c r="G1383" s="23"/>
      <c r="H1383" s="23"/>
      <c r="I1383" s="23"/>
    </row>
    <row r="1384" spans="2:9" x14ac:dyDescent="0.2">
      <c r="B1384" s="27">
        <f>BETA!P1384</f>
        <v>-4.4161986924170227E-3</v>
      </c>
      <c r="C1384" s="29">
        <f>BETA!S1384</f>
        <v>-4.6457690991724577E-3</v>
      </c>
      <c r="D1384" s="23"/>
      <c r="E1384" s="23"/>
      <c r="F1384" s="23"/>
      <c r="G1384" s="23"/>
      <c r="H1384" s="23"/>
      <c r="I1384" s="23"/>
    </row>
    <row r="1385" spans="2:9" x14ac:dyDescent="0.2">
      <c r="B1385" s="27">
        <f>BETA!P1385</f>
        <v>-9.1639228055569507E-3</v>
      </c>
      <c r="C1385" s="29">
        <f>BETA!S1385</f>
        <v>-1.1648224962932054E-3</v>
      </c>
      <c r="D1385" s="23"/>
      <c r="E1385" s="23"/>
      <c r="F1385" s="23"/>
      <c r="G1385" s="23"/>
      <c r="H1385" s="23"/>
      <c r="I1385" s="23"/>
    </row>
    <row r="1386" spans="2:9" x14ac:dyDescent="0.2">
      <c r="B1386" s="27">
        <f>BETA!P1386</f>
        <v>2.1894766707579098E-3</v>
      </c>
      <c r="C1386" s="29">
        <f>BETA!S1386</f>
        <v>-4.6729056993923702E-3</v>
      </c>
      <c r="D1386" s="23"/>
      <c r="E1386" s="23"/>
      <c r="F1386" s="23"/>
      <c r="G1386" s="23"/>
      <c r="H1386" s="23"/>
      <c r="I1386" s="23"/>
    </row>
    <row r="1387" spans="2:9" x14ac:dyDescent="0.2">
      <c r="B1387" s="27">
        <f>BETA!P1387</f>
        <v>-4.4163037844462492E-3</v>
      </c>
      <c r="C1387" s="29">
        <f>BETA!S1387</f>
        <v>7.0011954589835612E-3</v>
      </c>
      <c r="D1387" s="23"/>
      <c r="E1387" s="23"/>
      <c r="F1387" s="23"/>
      <c r="G1387" s="23"/>
      <c r="H1387" s="23"/>
      <c r="I1387" s="23"/>
    </row>
    <row r="1388" spans="2:9" x14ac:dyDescent="0.2">
      <c r="B1388" s="27">
        <f>BETA!P1388</f>
        <v>2.0837690345235731E-2</v>
      </c>
      <c r="C1388" s="29">
        <f>BETA!S1388</f>
        <v>1.2709587604949314E-2</v>
      </c>
      <c r="D1388" s="23"/>
      <c r="E1388" s="23"/>
      <c r="F1388" s="23"/>
      <c r="G1388" s="23"/>
      <c r="H1388" s="23"/>
      <c r="I1388" s="23"/>
    </row>
    <row r="1389" spans="2:9" x14ac:dyDescent="0.2">
      <c r="B1389" s="27">
        <f>BETA!P1389</f>
        <v>-7.0928765143568415E-3</v>
      </c>
      <c r="C1389" s="29">
        <f>BETA!S1389</f>
        <v>-1.2709587604949356E-2</v>
      </c>
      <c r="D1389" s="23"/>
      <c r="E1389" s="23"/>
      <c r="F1389" s="23"/>
      <c r="G1389" s="23"/>
      <c r="H1389" s="23"/>
      <c r="I1389" s="23"/>
    </row>
    <row r="1390" spans="2:9" x14ac:dyDescent="0.2">
      <c r="B1390" s="27">
        <f>BETA!P1390</f>
        <v>1.0276688497222387E-2</v>
      </c>
      <c r="C1390" s="29">
        <f>BETA!S1390</f>
        <v>-1.9965431245698041E-2</v>
      </c>
      <c r="D1390" s="23"/>
      <c r="E1390" s="23"/>
      <c r="F1390" s="23"/>
      <c r="G1390" s="23"/>
      <c r="H1390" s="23"/>
      <c r="I1390" s="23"/>
    </row>
    <row r="1391" spans="2:9" x14ac:dyDescent="0.2">
      <c r="B1391" s="27">
        <f>BETA!P1391</f>
        <v>5.0452139168381113E-3</v>
      </c>
      <c r="C1391" s="29">
        <f>BETA!S1391</f>
        <v>2.5762548930023998E-2</v>
      </c>
      <c r="D1391" s="23"/>
      <c r="E1391" s="23"/>
      <c r="F1391" s="23"/>
      <c r="G1391" s="23"/>
      <c r="H1391" s="23"/>
      <c r="I1391" s="23"/>
    </row>
    <row r="1392" spans="2:9" x14ac:dyDescent="0.2">
      <c r="B1392" s="27">
        <f>BETA!P1392</f>
        <v>-3.9169341673956732E-3</v>
      </c>
      <c r="C1392" s="29">
        <f>BETA!S1392</f>
        <v>1.1554016305556677E-3</v>
      </c>
      <c r="D1392" s="23"/>
      <c r="E1392" s="23"/>
      <c r="F1392" s="23"/>
      <c r="G1392" s="23"/>
      <c r="H1392" s="23"/>
      <c r="I1392" s="23"/>
    </row>
    <row r="1393" spans="2:9" x14ac:dyDescent="0.2">
      <c r="B1393" s="27">
        <f>BETA!P1393</f>
        <v>-2.1375758491518144E-2</v>
      </c>
      <c r="C1393" s="29">
        <f>BETA!S1393</f>
        <v>4.6083030861944025E-3</v>
      </c>
      <c r="D1393" s="23"/>
      <c r="E1393" s="23"/>
      <c r="F1393" s="23"/>
      <c r="G1393" s="23"/>
      <c r="H1393" s="23"/>
      <c r="I1393" s="23"/>
    </row>
    <row r="1394" spans="2:9" x14ac:dyDescent="0.2">
      <c r="B1394" s="27">
        <f>BETA!P1394</f>
        <v>-6.2380205914544847E-3</v>
      </c>
      <c r="C1394" s="29">
        <f>BETA!S1394</f>
        <v>-1.1560822401075971E-2</v>
      </c>
      <c r="D1394" s="23"/>
      <c r="E1394" s="23"/>
      <c r="F1394" s="23"/>
      <c r="G1394" s="23"/>
      <c r="H1394" s="23"/>
      <c r="I1394" s="23"/>
    </row>
    <row r="1395" spans="2:9" x14ac:dyDescent="0.2">
      <c r="B1395" s="27">
        <f>BETA!P1395</f>
        <v>1.5977863018426252E-2</v>
      </c>
      <c r="C1395" s="29">
        <f>BETA!S1395</f>
        <v>1.0410736017838727E-2</v>
      </c>
      <c r="D1395" s="23"/>
      <c r="E1395" s="23"/>
      <c r="F1395" s="23"/>
      <c r="G1395" s="23"/>
      <c r="H1395" s="23"/>
      <c r="I1395" s="23"/>
    </row>
    <row r="1396" spans="2:9" x14ac:dyDescent="0.2">
      <c r="B1396" s="27">
        <f>BETA!P1396</f>
        <v>7.1957785570382262E-3</v>
      </c>
      <c r="C1396" s="29">
        <f>BETA!S1396</f>
        <v>3.282694303680754E-2</v>
      </c>
      <c r="D1396" s="23"/>
      <c r="E1396" s="23"/>
      <c r="F1396" s="23"/>
      <c r="G1396" s="23"/>
      <c r="H1396" s="23"/>
      <c r="I1396" s="23"/>
    </row>
    <row r="1397" spans="2:9" x14ac:dyDescent="0.2">
      <c r="B1397" s="27">
        <f>BETA!P1397</f>
        <v>1.9932965699550596E-3</v>
      </c>
      <c r="C1397" s="29">
        <f>BETA!S1397</f>
        <v>1.2175025875279235E-2</v>
      </c>
      <c r="D1397" s="23"/>
      <c r="E1397" s="23"/>
      <c r="F1397" s="23"/>
      <c r="G1397" s="23"/>
      <c r="H1397" s="23"/>
      <c r="I1397" s="23"/>
    </row>
    <row r="1398" spans="2:9" x14ac:dyDescent="0.2">
      <c r="B1398" s="27">
        <f>BETA!P1398</f>
        <v>-1.3955328632466477E-3</v>
      </c>
      <c r="C1398" s="29">
        <f>BETA!S1398</f>
        <v>6.5789710980423402E-3</v>
      </c>
      <c r="D1398" s="23"/>
      <c r="E1398" s="23"/>
      <c r="F1398" s="23"/>
      <c r="G1398" s="23"/>
      <c r="H1398" s="23"/>
      <c r="I1398" s="23"/>
    </row>
    <row r="1399" spans="2:9" x14ac:dyDescent="0.2">
      <c r="B1399" s="27">
        <f>BETA!P1399</f>
        <v>-1.0393527161746225E-3</v>
      </c>
      <c r="C1399" s="29">
        <f>BETA!S1399</f>
        <v>-3.2207114670440379E-2</v>
      </c>
      <c r="D1399" s="23"/>
      <c r="E1399" s="23"/>
      <c r="F1399" s="23"/>
      <c r="G1399" s="23"/>
      <c r="H1399" s="23"/>
      <c r="I1399" s="23"/>
    </row>
    <row r="1400" spans="2:9" x14ac:dyDescent="0.2">
      <c r="B1400" s="27">
        <f>BETA!P1400</f>
        <v>-9.5159321805278942E-3</v>
      </c>
      <c r="C1400" s="29">
        <f>BETA!S1400</f>
        <v>-2.6302259521652948E-2</v>
      </c>
      <c r="D1400" s="23"/>
      <c r="E1400" s="23"/>
      <c r="F1400" s="23"/>
      <c r="G1400" s="23"/>
      <c r="H1400" s="23"/>
      <c r="I1400" s="23"/>
    </row>
    <row r="1401" spans="2:9" x14ac:dyDescent="0.2">
      <c r="B1401" s="27">
        <f>BETA!P1401</f>
        <v>1.6736355616184893E-2</v>
      </c>
      <c r="C1401" s="29">
        <f>BETA!S1401</f>
        <v>2.7430291226151513E-2</v>
      </c>
      <c r="D1401" s="23"/>
      <c r="E1401" s="23"/>
      <c r="F1401" s="23"/>
      <c r="G1401" s="23"/>
      <c r="H1401" s="23"/>
      <c r="I1401" s="23"/>
    </row>
    <row r="1402" spans="2:9" x14ac:dyDescent="0.2">
      <c r="B1402" s="27">
        <f>BETA!P1402</f>
        <v>-6.7962477750234639E-3</v>
      </c>
      <c r="C1402" s="29">
        <f>BETA!S1402</f>
        <v>-4.378579599823218E-2</v>
      </c>
      <c r="D1402" s="23"/>
      <c r="E1402" s="23"/>
      <c r="F1402" s="23"/>
      <c r="G1402" s="23"/>
      <c r="H1402" s="23"/>
      <c r="I1402" s="23"/>
    </row>
    <row r="1403" spans="2:9" x14ac:dyDescent="0.2">
      <c r="B1403" s="27">
        <f>BETA!P1403</f>
        <v>-1.7208703859815731E-2</v>
      </c>
      <c r="C1403" s="29">
        <f>BETA!S1403</f>
        <v>-2.6254491287656077E-2</v>
      </c>
      <c r="D1403" s="23"/>
      <c r="E1403" s="23"/>
      <c r="F1403" s="23"/>
      <c r="G1403" s="23"/>
      <c r="H1403" s="23"/>
      <c r="I1403" s="23"/>
    </row>
    <row r="1404" spans="2:9" x14ac:dyDescent="0.2">
      <c r="B1404" s="27">
        <f>BETA!P1404</f>
        <v>7.7741751860367758E-3</v>
      </c>
      <c r="C1404" s="29">
        <f>BETA!S1404</f>
        <v>8.428707335055529E-3</v>
      </c>
      <c r="D1404" s="23"/>
      <c r="E1404" s="23"/>
      <c r="F1404" s="23"/>
      <c r="G1404" s="23"/>
      <c r="H1404" s="23"/>
      <c r="I1404" s="23"/>
    </row>
    <row r="1405" spans="2:9" x14ac:dyDescent="0.2">
      <c r="B1405" s="27">
        <f>BETA!P1405</f>
        <v>-7.5196457738438563E-3</v>
      </c>
      <c r="C1405" s="29">
        <f>BETA!S1405</f>
        <v>-1.4493007302566864E-2</v>
      </c>
      <c r="D1405" s="23"/>
      <c r="E1405" s="23"/>
      <c r="F1405" s="23"/>
      <c r="G1405" s="23"/>
      <c r="H1405" s="23"/>
      <c r="I1405" s="23"/>
    </row>
    <row r="1406" spans="2:9" x14ac:dyDescent="0.2">
      <c r="B1406" s="27">
        <f>BETA!P1406</f>
        <v>1.1335558804034444E-2</v>
      </c>
      <c r="C1406" s="29">
        <f>BETA!S1406</f>
        <v>6.0642999675114464E-3</v>
      </c>
      <c r="D1406" s="23"/>
      <c r="E1406" s="23"/>
      <c r="F1406" s="23"/>
      <c r="G1406" s="23"/>
      <c r="H1406" s="23"/>
      <c r="I1406" s="23"/>
    </row>
    <row r="1407" spans="2:9" x14ac:dyDescent="0.2">
      <c r="B1407" s="27">
        <f>BETA!P1407</f>
        <v>-2.6950289416251428E-3</v>
      </c>
      <c r="C1407" s="29">
        <f>BETA!S1407</f>
        <v>4.8250998317566733E-3</v>
      </c>
      <c r="D1407" s="23"/>
      <c r="E1407" s="23"/>
      <c r="F1407" s="23"/>
      <c r="G1407" s="23"/>
      <c r="H1407" s="23"/>
      <c r="I1407" s="23"/>
    </row>
    <row r="1408" spans="2:9" x14ac:dyDescent="0.2">
      <c r="B1408" s="27">
        <f>BETA!P1408</f>
        <v>1.2424414287395007E-2</v>
      </c>
      <c r="C1408" s="29">
        <f>BETA!S1408</f>
        <v>9.580911611758048E-3</v>
      </c>
      <c r="D1408" s="23"/>
      <c r="E1408" s="23"/>
      <c r="F1408" s="23"/>
      <c r="G1408" s="23"/>
      <c r="H1408" s="23"/>
      <c r="I1408" s="23"/>
    </row>
    <row r="1409" spans="2:9" x14ac:dyDescent="0.2">
      <c r="B1409" s="27">
        <f>BETA!P1409</f>
        <v>-2.2404346218756824E-3</v>
      </c>
      <c r="C1409" s="29">
        <f>BETA!S1409</f>
        <v>-5.2611520622823357E-2</v>
      </c>
      <c r="D1409" s="23"/>
      <c r="E1409" s="23"/>
      <c r="F1409" s="23"/>
      <c r="G1409" s="23"/>
      <c r="H1409" s="23"/>
      <c r="I1409" s="23"/>
    </row>
    <row r="1410" spans="2:9" x14ac:dyDescent="0.2">
      <c r="B1410" s="27">
        <f>BETA!P1410</f>
        <v>7.701585715715489E-3</v>
      </c>
      <c r="C1410" s="29">
        <f>BETA!S1410</f>
        <v>4.1826514946260718E-2</v>
      </c>
      <c r="D1410" s="23"/>
      <c r="E1410" s="23"/>
      <c r="F1410" s="23"/>
      <c r="G1410" s="23"/>
      <c r="H1410" s="23"/>
      <c r="I1410" s="23"/>
    </row>
    <row r="1411" spans="2:9" x14ac:dyDescent="0.2">
      <c r="B1411" s="27">
        <f>BETA!P1411</f>
        <v>5.1984286270239126E-3</v>
      </c>
      <c r="C1411" s="29">
        <f>BETA!S1411</f>
        <v>2.0274993861410861E-2</v>
      </c>
      <c r="D1411" s="23"/>
      <c r="E1411" s="23"/>
      <c r="F1411" s="23"/>
      <c r="G1411" s="23"/>
      <c r="H1411" s="23"/>
      <c r="I1411" s="23"/>
    </row>
    <row r="1412" spans="2:9" x14ac:dyDescent="0.2">
      <c r="B1412" s="27">
        <f>BETA!P1412</f>
        <v>-1.3685755731532401E-3</v>
      </c>
      <c r="C1412" s="29">
        <f>BETA!S1412</f>
        <v>-8.3689648781306109E-2</v>
      </c>
      <c r="D1412" s="23"/>
      <c r="E1412" s="23"/>
      <c r="F1412" s="23"/>
      <c r="G1412" s="23"/>
      <c r="H1412" s="23"/>
      <c r="I1412" s="23"/>
    </row>
    <row r="1413" spans="2:9" x14ac:dyDescent="0.2">
      <c r="B1413" s="27">
        <f>BETA!P1413</f>
        <v>4.4054709419573992E-4</v>
      </c>
      <c r="C1413" s="29">
        <f>BETA!S1413</f>
        <v>-3.5274721920908525E-2</v>
      </c>
      <c r="D1413" s="23"/>
      <c r="E1413" s="23"/>
      <c r="F1413" s="23"/>
      <c r="G1413" s="23"/>
      <c r="H1413" s="23"/>
      <c r="I1413" s="23"/>
    </row>
    <row r="1414" spans="2:9" x14ac:dyDescent="0.2">
      <c r="B1414" s="27">
        <f>BETA!P1414</f>
        <v>3.5629552455155077E-3</v>
      </c>
      <c r="C1414" s="29">
        <f>BETA!S1414</f>
        <v>3.7838825889846044E-2</v>
      </c>
      <c r="D1414" s="23"/>
      <c r="E1414" s="23"/>
      <c r="F1414" s="23"/>
      <c r="G1414" s="23"/>
      <c r="H1414" s="23"/>
      <c r="I1414" s="23"/>
    </row>
    <row r="1415" spans="2:9" x14ac:dyDescent="0.2">
      <c r="B1415" s="27">
        <f>BETA!P1415</f>
        <v>1.273188867682291E-3</v>
      </c>
      <c r="C1415" s="29">
        <f>BETA!S1415</f>
        <v>2.7779564107075671E-2</v>
      </c>
      <c r="D1415" s="23"/>
      <c r="E1415" s="23"/>
      <c r="F1415" s="23"/>
      <c r="G1415" s="23"/>
      <c r="H1415" s="23"/>
      <c r="I1415" s="23"/>
    </row>
    <row r="1416" spans="2:9" x14ac:dyDescent="0.2">
      <c r="B1416" s="27">
        <f>BETA!P1416</f>
        <v>8.0107132563519909E-3</v>
      </c>
      <c r="C1416" s="29">
        <f>BETA!S1416</f>
        <v>2.4875634718017074E-3</v>
      </c>
      <c r="D1416" s="23"/>
      <c r="E1416" s="23"/>
      <c r="F1416" s="23"/>
      <c r="G1416" s="23"/>
      <c r="H1416" s="23"/>
      <c r="I1416" s="23"/>
    </row>
    <row r="1417" spans="2:9" x14ac:dyDescent="0.2">
      <c r="B1417" s="27">
        <f>BETA!P1417</f>
        <v>1.4513204723471205E-2</v>
      </c>
      <c r="C1417" s="29">
        <f>BETA!S1417</f>
        <v>3.7786335666138128E-2</v>
      </c>
      <c r="D1417" s="23"/>
      <c r="E1417" s="23"/>
      <c r="F1417" s="23"/>
      <c r="G1417" s="23"/>
      <c r="H1417" s="23"/>
      <c r="I1417" s="23"/>
    </row>
    <row r="1418" spans="2:9" x14ac:dyDescent="0.2">
      <c r="B1418" s="27">
        <f>BETA!P1418</f>
        <v>8.1466939543322434E-3</v>
      </c>
      <c r="C1418" s="29">
        <f>BETA!S1418</f>
        <v>3.2944155719354058E-2</v>
      </c>
      <c r="D1418" s="23"/>
      <c r="E1418" s="23"/>
      <c r="F1418" s="23"/>
      <c r="G1418" s="23"/>
      <c r="H1418" s="23"/>
      <c r="I1418" s="23"/>
    </row>
    <row r="1419" spans="2:9" x14ac:dyDescent="0.2">
      <c r="B1419" s="27">
        <f>BETA!P1419</f>
        <v>-2.1596328748402826E-3</v>
      </c>
      <c r="C1419" s="29">
        <f>BETA!S1419</f>
        <v>-2.6981108831107659E-2</v>
      </c>
      <c r="D1419" s="23"/>
      <c r="E1419" s="23"/>
      <c r="F1419" s="23"/>
      <c r="G1419" s="23"/>
      <c r="H1419" s="23"/>
      <c r="I1419" s="23"/>
    </row>
    <row r="1420" spans="2:9" x14ac:dyDescent="0.2">
      <c r="B1420" s="27">
        <f>BETA!P1420</f>
        <v>-6.0063427300327777E-3</v>
      </c>
      <c r="C1420" s="29">
        <f>BETA!S1420</f>
        <v>7.1090346791063607E-3</v>
      </c>
      <c r="D1420" s="23"/>
      <c r="E1420" s="23"/>
      <c r="F1420" s="23"/>
      <c r="G1420" s="23"/>
      <c r="H1420" s="23"/>
      <c r="I1420" s="23"/>
    </row>
    <row r="1421" spans="2:9" x14ac:dyDescent="0.2">
      <c r="B1421" s="27">
        <f>BETA!P1421</f>
        <v>-4.1343334050333814E-3</v>
      </c>
      <c r="C1421" s="29">
        <f>BETA!S1421</f>
        <v>1.7554576011638741E-2</v>
      </c>
      <c r="D1421" s="23"/>
      <c r="E1421" s="23"/>
      <c r="F1421" s="23"/>
      <c r="G1421" s="23"/>
      <c r="H1421" s="23"/>
      <c r="I1421" s="23"/>
    </row>
    <row r="1422" spans="2:9" x14ac:dyDescent="0.2">
      <c r="B1422" s="27">
        <f>BETA!P1422</f>
        <v>2.2403500684449271E-3</v>
      </c>
      <c r="C1422" s="29">
        <f>BETA!S1422</f>
        <v>-8.153801726932957E-3</v>
      </c>
      <c r="D1422" s="23"/>
      <c r="E1422" s="23"/>
      <c r="F1422" s="23"/>
      <c r="G1422" s="23"/>
      <c r="H1422" s="23"/>
      <c r="I1422" s="23"/>
    </row>
    <row r="1423" spans="2:9" x14ac:dyDescent="0.2">
      <c r="B1423" s="27">
        <f>BETA!P1423</f>
        <v>-6.876984565198402E-3</v>
      </c>
      <c r="C1423" s="29">
        <f>BETA!S1423</f>
        <v>-2.3419214450811437E-3</v>
      </c>
      <c r="D1423" s="23"/>
      <c r="E1423" s="23"/>
      <c r="F1423" s="23"/>
      <c r="G1423" s="23"/>
      <c r="H1423" s="23"/>
      <c r="I1423" s="23"/>
    </row>
    <row r="1424" spans="2:9" x14ac:dyDescent="0.2">
      <c r="B1424" s="27">
        <f>BETA!P1424</f>
        <v>4.4969622100510089E-3</v>
      </c>
      <c r="C1424" s="29">
        <f>BETA!S1424</f>
        <v>7.0093744925763275E-3</v>
      </c>
      <c r="D1424" s="23"/>
      <c r="E1424" s="23"/>
      <c r="F1424" s="23"/>
      <c r="G1424" s="23"/>
      <c r="H1424" s="23"/>
      <c r="I1424" s="23"/>
    </row>
    <row r="1425" spans="2:9" x14ac:dyDescent="0.2">
      <c r="B1425" s="27">
        <f>BETA!P1425</f>
        <v>-2.6468214604904907E-4</v>
      </c>
      <c r="C1425" s="29">
        <f>BETA!S1425</f>
        <v>-1.9988907741928713E-2</v>
      </c>
      <c r="D1425" s="23"/>
      <c r="E1425" s="23"/>
      <c r="F1425" s="23"/>
      <c r="G1425" s="23"/>
      <c r="H1425" s="23"/>
      <c r="I1425" s="23"/>
    </row>
    <row r="1426" spans="2:9" x14ac:dyDescent="0.2">
      <c r="B1426" s="27">
        <f>BETA!P1426</f>
        <v>2.0268618431218296E-2</v>
      </c>
      <c r="C1426" s="29">
        <f>BETA!S1426</f>
        <v>3.0411700418023328E-2</v>
      </c>
      <c r="D1426" s="23"/>
      <c r="E1426" s="23"/>
      <c r="F1426" s="23"/>
      <c r="G1426" s="23"/>
      <c r="H1426" s="23"/>
      <c r="I1426" s="23"/>
    </row>
    <row r="1427" spans="2:9" x14ac:dyDescent="0.2">
      <c r="B1427" s="27">
        <f>BETA!P1427</f>
        <v>9.9387067024630342E-3</v>
      </c>
      <c r="C1427" s="29">
        <f>BETA!S1427</f>
        <v>3.6203048663960638E-2</v>
      </c>
      <c r="D1427" s="23"/>
      <c r="E1427" s="23"/>
      <c r="F1427" s="23"/>
      <c r="G1427" s="23"/>
      <c r="H1427" s="23"/>
      <c r="I1427" s="23"/>
    </row>
    <row r="1428" spans="2:9" x14ac:dyDescent="0.2">
      <c r="B1428" s="27">
        <f>BETA!P1428</f>
        <v>-1.7257012700893221E-3</v>
      </c>
      <c r="C1428" s="29">
        <f>BETA!S1428</f>
        <v>-1.1117288526904293E-3</v>
      </c>
      <c r="D1428" s="23"/>
      <c r="E1428" s="23"/>
      <c r="F1428" s="23"/>
      <c r="G1428" s="23"/>
      <c r="H1428" s="23"/>
      <c r="I1428" s="23"/>
    </row>
    <row r="1429" spans="2:9" x14ac:dyDescent="0.2">
      <c r="B1429" s="27">
        <f>BETA!P1429</f>
        <v>-5.7171029931431683E-4</v>
      </c>
      <c r="C1429" s="29">
        <f>BETA!S1429</f>
        <v>-1.2311291479450303E-2</v>
      </c>
      <c r="D1429" s="23"/>
      <c r="E1429" s="23"/>
      <c r="F1429" s="23"/>
      <c r="G1429" s="23"/>
      <c r="H1429" s="23"/>
      <c r="I1429" s="23"/>
    </row>
    <row r="1430" spans="2:9" x14ac:dyDescent="0.2">
      <c r="B1430" s="27">
        <f>BETA!P1430</f>
        <v>-3.2698174536093874E-3</v>
      </c>
      <c r="C1430" s="29">
        <f>BETA!S1430</f>
        <v>-3.3840979842405684E-3</v>
      </c>
      <c r="D1430" s="23"/>
      <c r="E1430" s="23"/>
      <c r="F1430" s="23"/>
      <c r="G1430" s="23"/>
      <c r="H1430" s="23"/>
      <c r="I1430" s="23"/>
    </row>
    <row r="1431" spans="2:9" x14ac:dyDescent="0.2">
      <c r="B1431" s="27">
        <f>BETA!P1431</f>
        <v>-7.3813130446826426E-3</v>
      </c>
      <c r="C1431" s="29">
        <f>BETA!S1431</f>
        <v>-2.2858138076050208E-2</v>
      </c>
      <c r="D1431" s="23"/>
      <c r="E1431" s="23"/>
      <c r="F1431" s="23"/>
      <c r="G1431" s="23"/>
      <c r="H1431" s="23"/>
      <c r="I1431" s="23"/>
    </row>
    <row r="1432" spans="2:9" x14ac:dyDescent="0.2">
      <c r="B1432" s="27">
        <f>BETA!P1432</f>
        <v>4.8561111015088358E-3</v>
      </c>
      <c r="C1432" s="29">
        <f>BETA!S1432</f>
        <v>-8.1254074439170917E-3</v>
      </c>
      <c r="D1432" s="23"/>
      <c r="E1432" s="23"/>
      <c r="F1432" s="23"/>
      <c r="G1432" s="23"/>
      <c r="H1432" s="23"/>
      <c r="I1432" s="23"/>
    </row>
    <row r="1433" spans="2:9" x14ac:dyDescent="0.2">
      <c r="B1433" s="27">
        <f>BETA!P1433</f>
        <v>1.4322071587102172E-4</v>
      </c>
      <c r="C1433" s="29">
        <f>BETA!S1433</f>
        <v>-1.1661808901823965E-3</v>
      </c>
      <c r="D1433" s="23"/>
      <c r="E1433" s="23"/>
      <c r="F1433" s="23"/>
      <c r="G1433" s="23"/>
      <c r="H1433" s="23"/>
      <c r="I1433" s="23"/>
    </row>
    <row r="1434" spans="2:9" x14ac:dyDescent="0.2">
      <c r="B1434" s="27">
        <f>BETA!P1434</f>
        <v>-3.9768729000322477E-3</v>
      </c>
      <c r="C1434" s="29">
        <f>BETA!S1434</f>
        <v>-9.3787322864324688E-3</v>
      </c>
      <c r="D1434" s="23"/>
      <c r="E1434" s="23"/>
      <c r="F1434" s="23"/>
      <c r="G1434" s="23"/>
      <c r="H1434" s="23"/>
      <c r="I1434" s="23"/>
    </row>
    <row r="1435" spans="2:9" x14ac:dyDescent="0.2">
      <c r="B1435" s="27">
        <f>BETA!P1435</f>
        <v>-7.9427184318651631E-3</v>
      </c>
      <c r="C1435" s="29">
        <f>BETA!S1435</f>
        <v>-1.1785505194443638E-3</v>
      </c>
      <c r="D1435" s="23"/>
      <c r="E1435" s="23"/>
      <c r="F1435" s="23"/>
      <c r="G1435" s="23"/>
      <c r="H1435" s="23"/>
      <c r="I1435" s="23"/>
    </row>
    <row r="1436" spans="2:9" x14ac:dyDescent="0.2">
      <c r="B1436" s="27">
        <f>BETA!P1436</f>
        <v>1.8266687664020022E-3</v>
      </c>
      <c r="C1436" s="29">
        <f>BETA!S1436</f>
        <v>0</v>
      </c>
      <c r="D1436" s="23"/>
      <c r="E1436" s="23"/>
      <c r="F1436" s="23"/>
      <c r="G1436" s="23"/>
      <c r="H1436" s="23"/>
      <c r="I1436" s="23"/>
    </row>
    <row r="1437" spans="2:9" x14ac:dyDescent="0.2">
      <c r="B1437" s="27">
        <f>BETA!P1437</f>
        <v>1.0334103337208038E-2</v>
      </c>
      <c r="C1437" s="29">
        <f>BETA!S1437</f>
        <v>-7.1006215495763155E-3</v>
      </c>
      <c r="D1437" s="23"/>
      <c r="E1437" s="23"/>
      <c r="F1437" s="23"/>
      <c r="G1437" s="23"/>
      <c r="H1437" s="23"/>
      <c r="I1437" s="23"/>
    </row>
    <row r="1438" spans="2:9" x14ac:dyDescent="0.2">
      <c r="B1438" s="27">
        <f>BETA!P1438</f>
        <v>-1.242203390757252E-2</v>
      </c>
      <c r="C1438" s="29">
        <f>BETA!S1438</f>
        <v>-3.8745766575842291E-2</v>
      </c>
      <c r="D1438" s="23"/>
      <c r="E1438" s="23"/>
      <c r="F1438" s="23"/>
      <c r="G1438" s="23"/>
      <c r="H1438" s="23"/>
      <c r="I1438" s="23"/>
    </row>
    <row r="1439" spans="2:9" x14ac:dyDescent="0.2">
      <c r="B1439" s="27">
        <f>BETA!P1439</f>
        <v>-1.6990992210858197E-3</v>
      </c>
      <c r="C1439" s="29">
        <f>BETA!S1439</f>
        <v>1.1049836186584935E-2</v>
      </c>
      <c r="D1439" s="23"/>
      <c r="E1439" s="23"/>
      <c r="F1439" s="23"/>
      <c r="G1439" s="23"/>
      <c r="H1439" s="23"/>
      <c r="I1439" s="23"/>
    </row>
    <row r="1440" spans="2:9" x14ac:dyDescent="0.2">
      <c r="B1440" s="27">
        <f>BETA!P1440</f>
        <v>-2.1933901246752219E-3</v>
      </c>
      <c r="C1440" s="29">
        <f>BETA!S1440</f>
        <v>1.092907053219023E-2</v>
      </c>
      <c r="D1440" s="23"/>
      <c r="E1440" s="23"/>
      <c r="F1440" s="23"/>
      <c r="G1440" s="23"/>
      <c r="H1440" s="23"/>
      <c r="I1440" s="23"/>
    </row>
    <row r="1441" spans="2:9" x14ac:dyDescent="0.2">
      <c r="B1441" s="27">
        <f>BETA!P1441</f>
        <v>1.2530761622045992E-2</v>
      </c>
      <c r="C1441" s="29">
        <f>BETA!S1441</f>
        <v>9.6154586994419734E-3</v>
      </c>
      <c r="D1441" s="23"/>
      <c r="E1441" s="23"/>
      <c r="F1441" s="23"/>
      <c r="G1441" s="23"/>
      <c r="H1441" s="23"/>
      <c r="I1441" s="23"/>
    </row>
    <row r="1442" spans="2:9" x14ac:dyDescent="0.2">
      <c r="B1442" s="27">
        <f>BETA!P1442</f>
        <v>7.3059415858016414E-3</v>
      </c>
      <c r="C1442" s="29">
        <f>BETA!S1442</f>
        <v>5.9630468882463797E-3</v>
      </c>
      <c r="D1442" s="23"/>
      <c r="E1442" s="23"/>
      <c r="F1442" s="23"/>
      <c r="G1442" s="23"/>
      <c r="H1442" s="23"/>
      <c r="I1442" s="23"/>
    </row>
    <row r="1443" spans="2:9" x14ac:dyDescent="0.2">
      <c r="B1443" s="27">
        <f>BETA!P1443</f>
        <v>3.8868819733856995E-4</v>
      </c>
      <c r="C1443" s="29">
        <f>BETA!S1443</f>
        <v>1.4167887518731107E-2</v>
      </c>
      <c r="D1443" s="23"/>
      <c r="E1443" s="23"/>
      <c r="F1443" s="23"/>
      <c r="G1443" s="23"/>
      <c r="H1443" s="23"/>
      <c r="I1443" s="23"/>
    </row>
    <row r="1444" spans="2:9" x14ac:dyDescent="0.2">
      <c r="B1444" s="27">
        <f>BETA!P1444</f>
        <v>4.8590393576514969E-3</v>
      </c>
      <c r="C1444" s="29">
        <f>BETA!S1444</f>
        <v>-2.347418918305008E-3</v>
      </c>
      <c r="D1444" s="23"/>
      <c r="E1444" s="23"/>
      <c r="F1444" s="23"/>
      <c r="G1444" s="23"/>
      <c r="H1444" s="23"/>
      <c r="I1444" s="23"/>
    </row>
    <row r="1445" spans="2:9" x14ac:dyDescent="0.2">
      <c r="B1445" s="27">
        <f>BETA!P1445</f>
        <v>-4.1622946308286163E-3</v>
      </c>
      <c r="C1445" s="29">
        <f>BETA!S1445</f>
        <v>-8.2596339774169206E-3</v>
      </c>
      <c r="D1445" s="23"/>
      <c r="E1445" s="23"/>
      <c r="F1445" s="23"/>
      <c r="G1445" s="23"/>
      <c r="H1445" s="23"/>
      <c r="I1445" s="23"/>
    </row>
    <row r="1446" spans="2:9" x14ac:dyDescent="0.2">
      <c r="B1446" s="27">
        <f>BETA!P1446</f>
        <v>-4.2473390818444402E-3</v>
      </c>
      <c r="C1446" s="29">
        <f>BETA!S1446</f>
        <v>8.2596339774168581E-3</v>
      </c>
      <c r="D1446" s="23"/>
      <c r="E1446" s="23"/>
      <c r="F1446" s="23"/>
      <c r="G1446" s="23"/>
      <c r="H1446" s="23"/>
      <c r="I1446" s="23"/>
    </row>
    <row r="1447" spans="2:9" x14ac:dyDescent="0.2">
      <c r="B1447" s="27">
        <f>BETA!P1447</f>
        <v>-2.1777587707319601E-3</v>
      </c>
      <c r="C1447" s="29">
        <f>BETA!S1447</f>
        <v>-3.531492781471037E-3</v>
      </c>
      <c r="D1447" s="23"/>
      <c r="E1447" s="23"/>
      <c r="F1447" s="23"/>
      <c r="G1447" s="23"/>
      <c r="H1447" s="23"/>
      <c r="I1447" s="23"/>
    </row>
    <row r="1448" spans="2:9" x14ac:dyDescent="0.2">
      <c r="B1448" s="27">
        <f>BETA!P1448</f>
        <v>1.3912982174045331E-2</v>
      </c>
      <c r="C1448" s="29">
        <f>BETA!S1448</f>
        <v>7.056396371899272E-2</v>
      </c>
      <c r="D1448" s="23"/>
      <c r="E1448" s="23"/>
      <c r="F1448" s="23"/>
      <c r="G1448" s="23"/>
      <c r="H1448" s="23"/>
      <c r="I1448" s="23"/>
    </row>
    <row r="1449" spans="2:9" x14ac:dyDescent="0.2">
      <c r="B1449" s="27">
        <f>BETA!P1449</f>
        <v>4.5818958194083527E-3</v>
      </c>
      <c r="C1449" s="29">
        <f>BETA!S1449</f>
        <v>-4.4052934679164914E-3</v>
      </c>
      <c r="D1449" s="23"/>
      <c r="E1449" s="23"/>
      <c r="F1449" s="23"/>
      <c r="G1449" s="23"/>
      <c r="H1449" s="23"/>
      <c r="I1449" s="23"/>
    </row>
    <row r="1450" spans="2:9" x14ac:dyDescent="0.2">
      <c r="B1450" s="27">
        <f>BETA!P1450</f>
        <v>-1.3838865689420259E-2</v>
      </c>
      <c r="C1450" s="29">
        <f>BETA!S1450</f>
        <v>2.2050725583139755E-3</v>
      </c>
      <c r="D1450" s="23"/>
      <c r="E1450" s="23"/>
      <c r="F1450" s="23"/>
      <c r="G1450" s="23"/>
      <c r="H1450" s="23"/>
      <c r="I1450" s="23"/>
    </row>
    <row r="1451" spans="2:9" x14ac:dyDescent="0.2">
      <c r="B1451" s="27">
        <f>BETA!P1451</f>
        <v>2.961049816698964E-3</v>
      </c>
      <c r="C1451" s="29">
        <f>BETA!S1451</f>
        <v>7.6796866742281358E-3</v>
      </c>
      <c r="D1451" s="23"/>
      <c r="E1451" s="23"/>
      <c r="F1451" s="23"/>
      <c r="G1451" s="23"/>
      <c r="H1451" s="23"/>
      <c r="I1451" s="23"/>
    </row>
    <row r="1452" spans="2:9" x14ac:dyDescent="0.2">
      <c r="B1452" s="27">
        <f>BETA!P1452</f>
        <v>-8.317286881751422E-3</v>
      </c>
      <c r="C1452" s="29">
        <f>BETA!S1452</f>
        <v>2.1834069809435813E-3</v>
      </c>
      <c r="D1452" s="23"/>
      <c r="E1452" s="23"/>
      <c r="F1452" s="23"/>
      <c r="G1452" s="23"/>
      <c r="H1452" s="23"/>
      <c r="I1452" s="23"/>
    </row>
    <row r="1453" spans="2:9" x14ac:dyDescent="0.2">
      <c r="B1453" s="27">
        <f>BETA!P1453</f>
        <v>6.2504793298811898E-3</v>
      </c>
      <c r="C1453" s="29">
        <f>BETA!S1453</f>
        <v>-6.5645749965066672E-3</v>
      </c>
      <c r="D1453" s="23"/>
      <c r="E1453" s="23"/>
      <c r="F1453" s="23"/>
      <c r="G1453" s="23"/>
      <c r="H1453" s="23"/>
      <c r="I1453" s="23"/>
    </row>
    <row r="1454" spans="2:9" x14ac:dyDescent="0.2">
      <c r="B1454" s="27">
        <f>BETA!P1454</f>
        <v>-1.6728563384364884E-3</v>
      </c>
      <c r="C1454" s="29">
        <f>BETA!S1454</f>
        <v>7.6544933605322647E-3</v>
      </c>
      <c r="D1454" s="23"/>
      <c r="E1454" s="23"/>
      <c r="F1454" s="23"/>
      <c r="G1454" s="23"/>
      <c r="H1454" s="23"/>
      <c r="I1454" s="23"/>
    </row>
    <row r="1455" spans="2:9" x14ac:dyDescent="0.2">
      <c r="B1455" s="27">
        <f>BETA!P1455</f>
        <v>-6.2835457528775821E-3</v>
      </c>
      <c r="C1455" s="29">
        <f>BETA!S1455</f>
        <v>-1.8692133012152633E-2</v>
      </c>
      <c r="D1455" s="23"/>
      <c r="E1455" s="23"/>
      <c r="F1455" s="23"/>
      <c r="G1455" s="23"/>
      <c r="H1455" s="23"/>
      <c r="I1455" s="23"/>
    </row>
    <row r="1456" spans="2:9" x14ac:dyDescent="0.2">
      <c r="B1456" s="27">
        <f>BETA!P1456</f>
        <v>-1.5932886282207057E-2</v>
      </c>
      <c r="C1456" s="29">
        <f>BETA!S1456</f>
        <v>-6.8913597635389845E-2</v>
      </c>
      <c r="D1456" s="23"/>
      <c r="E1456" s="23"/>
      <c r="F1456" s="23"/>
      <c r="G1456" s="23"/>
      <c r="H1456" s="23"/>
      <c r="I1456" s="23"/>
    </row>
    <row r="1457" spans="2:9" x14ac:dyDescent="0.2">
      <c r="B1457" s="27">
        <f>BETA!P1457</f>
        <v>7.6697979728099384E-3</v>
      </c>
      <c r="C1457" s="29">
        <f>BETA!S1457</f>
        <v>1.4167887518731107E-2</v>
      </c>
      <c r="D1457" s="23"/>
      <c r="E1457" s="23"/>
      <c r="F1457" s="23"/>
      <c r="G1457" s="23"/>
      <c r="H1457" s="23"/>
      <c r="I1457" s="23"/>
    </row>
    <row r="1458" spans="2:9" x14ac:dyDescent="0.2">
      <c r="B1458" s="27">
        <f>BETA!P1458</f>
        <v>-3.5965710392205424E-3</v>
      </c>
      <c r="C1458" s="29">
        <f>BETA!S1458</f>
        <v>1.7432167168671017E-2</v>
      </c>
      <c r="D1458" s="23"/>
      <c r="E1458" s="23"/>
      <c r="F1458" s="23"/>
      <c r="G1458" s="23"/>
      <c r="H1458" s="23"/>
      <c r="I1458" s="23"/>
    </row>
    <row r="1459" spans="2:9" x14ac:dyDescent="0.2">
      <c r="B1459" s="27">
        <f>BETA!P1459</f>
        <v>9.7768379818464653E-3</v>
      </c>
      <c r="C1459" s="29">
        <f>BETA!S1459</f>
        <v>-8.0972102326193618E-3</v>
      </c>
      <c r="D1459" s="23"/>
      <c r="E1459" s="23"/>
      <c r="F1459" s="23"/>
      <c r="G1459" s="23"/>
      <c r="H1459" s="23"/>
      <c r="I1459" s="23"/>
    </row>
    <row r="1460" spans="2:9" x14ac:dyDescent="0.2">
      <c r="B1460" s="27">
        <f>BETA!P1460</f>
        <v>-3.6801169117951282E-2</v>
      </c>
      <c r="C1460" s="29">
        <f>BETA!S1460</f>
        <v>-3.0662779576875292E-2</v>
      </c>
      <c r="D1460" s="23"/>
      <c r="E1460" s="23"/>
      <c r="F1460" s="23"/>
      <c r="G1460" s="23"/>
      <c r="H1460" s="23"/>
      <c r="I1460" s="23"/>
    </row>
    <row r="1461" spans="2:9" x14ac:dyDescent="0.2">
      <c r="B1461" s="27">
        <f>BETA!P1461</f>
        <v>-1.4266298376232379E-2</v>
      </c>
      <c r="C1461" s="29">
        <f>BETA!S1461</f>
        <v>-1.4475524173785717E-2</v>
      </c>
      <c r="D1461" s="23"/>
      <c r="E1461" s="23"/>
      <c r="F1461" s="23"/>
      <c r="G1461" s="23"/>
      <c r="H1461" s="23"/>
      <c r="I1461" s="23"/>
    </row>
    <row r="1462" spans="2:9" x14ac:dyDescent="0.2">
      <c r="B1462" s="27">
        <f>BETA!P1462</f>
        <v>-7.4783903020160698E-3</v>
      </c>
      <c r="C1462" s="29">
        <f>BETA!S1462</f>
        <v>-9.7680874362070721E-3</v>
      </c>
      <c r="D1462" s="23"/>
      <c r="E1462" s="23"/>
      <c r="F1462" s="23"/>
      <c r="G1462" s="23"/>
      <c r="H1462" s="23"/>
      <c r="I1462" s="23"/>
    </row>
    <row r="1463" spans="2:9" x14ac:dyDescent="0.2">
      <c r="B1463" s="27">
        <f>BETA!P1463</f>
        <v>5.4720187656922444E-3</v>
      </c>
      <c r="C1463" s="29">
        <f>BETA!S1463</f>
        <v>2.4243611609992853E-2</v>
      </c>
      <c r="D1463" s="23"/>
      <c r="E1463" s="23"/>
      <c r="F1463" s="23"/>
      <c r="G1463" s="23"/>
      <c r="H1463" s="23"/>
      <c r="I1463" s="23"/>
    </row>
    <row r="1464" spans="2:9" x14ac:dyDescent="0.2">
      <c r="B1464" s="27">
        <f>BETA!P1464</f>
        <v>-6.1204864937270858E-3</v>
      </c>
      <c r="C1464" s="29">
        <f>BETA!S1464</f>
        <v>2.833719713339998E-2</v>
      </c>
      <c r="D1464" s="23"/>
      <c r="E1464" s="23"/>
      <c r="F1464" s="23"/>
      <c r="G1464" s="23"/>
      <c r="H1464" s="23"/>
      <c r="I1464" s="23"/>
    </row>
    <row r="1465" spans="2:9" x14ac:dyDescent="0.2">
      <c r="B1465" s="27">
        <f>BETA!P1465</f>
        <v>9.9840126615333251E-3</v>
      </c>
      <c r="C1465" s="29">
        <f>BETA!S1465</f>
        <v>0.13484019816291101</v>
      </c>
      <c r="D1465" s="23"/>
      <c r="E1465" s="23"/>
      <c r="F1465" s="23"/>
      <c r="G1465" s="23"/>
      <c r="H1465" s="23"/>
      <c r="I1465" s="23"/>
    </row>
    <row r="1466" spans="2:9" x14ac:dyDescent="0.2">
      <c r="B1466" s="27">
        <f>BETA!P1466</f>
        <v>2.5571213810198952E-3</v>
      </c>
      <c r="C1466" s="29">
        <f>BETA!S1466</f>
        <v>-1.0225037961161441E-2</v>
      </c>
      <c r="D1466" s="23"/>
      <c r="E1466" s="23"/>
      <c r="F1466" s="23"/>
      <c r="G1466" s="23"/>
      <c r="H1466" s="23"/>
      <c r="I1466" s="23"/>
    </row>
    <row r="1467" spans="2:9" x14ac:dyDescent="0.2">
      <c r="B1467" s="27">
        <f>BETA!P1467</f>
        <v>6.1108614482304219E-3</v>
      </c>
      <c r="C1467" s="29">
        <f>BETA!S1467</f>
        <v>1.4285957247476652E-2</v>
      </c>
      <c r="D1467" s="23"/>
      <c r="E1467" s="23"/>
      <c r="F1467" s="23"/>
      <c r="G1467" s="23"/>
      <c r="H1467" s="23"/>
      <c r="I1467" s="23"/>
    </row>
    <row r="1468" spans="2:9" x14ac:dyDescent="0.2">
      <c r="B1468" s="27">
        <f>BETA!P1468</f>
        <v>1.2818032048802655E-2</v>
      </c>
      <c r="C1468" s="29">
        <f>BETA!S1468</f>
        <v>-1.2232568435634408E-2</v>
      </c>
      <c r="D1468" s="23"/>
      <c r="E1468" s="23"/>
      <c r="F1468" s="23"/>
      <c r="G1468" s="23"/>
      <c r="H1468" s="23"/>
      <c r="I1468" s="23"/>
    </row>
    <row r="1469" spans="2:9" x14ac:dyDescent="0.2">
      <c r="B1469" s="27">
        <f>BETA!P1469</f>
        <v>8.4215575404394637E-3</v>
      </c>
      <c r="C1469" s="29">
        <f>BETA!S1469</f>
        <v>3.0305349495328843E-2</v>
      </c>
      <c r="D1469" s="23"/>
      <c r="E1469" s="23"/>
      <c r="F1469" s="23"/>
      <c r="G1469" s="23"/>
      <c r="H1469" s="23"/>
      <c r="I1469" s="23"/>
    </row>
    <row r="1470" spans="2:9" x14ac:dyDescent="0.2">
      <c r="B1470" s="27">
        <f>BETA!P1470</f>
        <v>9.3580661162636254E-3</v>
      </c>
      <c r="C1470" s="29">
        <f>BETA!S1470</f>
        <v>7.9286837555072633E-3</v>
      </c>
      <c r="D1470" s="23"/>
      <c r="E1470" s="23"/>
      <c r="F1470" s="23"/>
      <c r="G1470" s="23"/>
      <c r="H1470" s="23"/>
      <c r="I1470" s="23"/>
    </row>
    <row r="1471" spans="2:9" x14ac:dyDescent="0.2">
      <c r="B1471" s="27">
        <f>BETA!P1471</f>
        <v>4.6622804784080636E-4</v>
      </c>
      <c r="C1471" s="29">
        <f>BETA!S1471</f>
        <v>-2.9658944133781765E-3</v>
      </c>
      <c r="D1471" s="23"/>
      <c r="E1471" s="23"/>
      <c r="F1471" s="23"/>
      <c r="G1471" s="23"/>
      <c r="H1471" s="23"/>
      <c r="I1471" s="23"/>
    </row>
    <row r="1472" spans="2:9" x14ac:dyDescent="0.2">
      <c r="B1472" s="27">
        <f>BETA!P1472</f>
        <v>1.2849145589797436E-3</v>
      </c>
      <c r="C1472" s="29">
        <f>BETA!S1472</f>
        <v>-1.0950831186751515E-2</v>
      </c>
      <c r="D1472" s="23"/>
      <c r="E1472" s="23"/>
      <c r="F1472" s="23"/>
      <c r="G1472" s="23"/>
      <c r="H1472" s="23"/>
      <c r="I1472" s="23"/>
    </row>
    <row r="1473" spans="2:9" x14ac:dyDescent="0.2">
      <c r="B1473" s="27">
        <f>BETA!P1473</f>
        <v>9.1627440760445661E-4</v>
      </c>
      <c r="C1473" s="29">
        <f>BETA!S1473</f>
        <v>3.9259212450673861E-2</v>
      </c>
      <c r="D1473" s="23"/>
      <c r="E1473" s="23"/>
      <c r="F1473" s="23"/>
      <c r="G1473" s="23"/>
      <c r="H1473" s="23"/>
      <c r="I1473" s="23"/>
    </row>
    <row r="1474" spans="2:9" x14ac:dyDescent="0.2">
      <c r="B1474" s="27">
        <f>BETA!P1474</f>
        <v>-8.6498695636662917E-3</v>
      </c>
      <c r="C1474" s="29">
        <f>BETA!S1474</f>
        <v>1.5282054810939421E-2</v>
      </c>
      <c r="D1474" s="23"/>
      <c r="E1474" s="23"/>
      <c r="F1474" s="23"/>
      <c r="G1474" s="23"/>
      <c r="H1474" s="23"/>
      <c r="I1474" s="23"/>
    </row>
    <row r="1475" spans="2:9" x14ac:dyDescent="0.2">
      <c r="B1475" s="27">
        <f>BETA!P1475</f>
        <v>8.3260171663569384E-3</v>
      </c>
      <c r="C1475" s="29">
        <f>BETA!S1475</f>
        <v>-1.2398823596854659E-2</v>
      </c>
      <c r="D1475" s="23"/>
      <c r="E1475" s="23"/>
      <c r="F1475" s="23"/>
      <c r="G1475" s="23"/>
      <c r="H1475" s="23"/>
      <c r="I1475" s="23"/>
    </row>
    <row r="1476" spans="2:9" x14ac:dyDescent="0.2">
      <c r="B1476" s="27">
        <f>BETA!P1476</f>
        <v>-1.262069770412183E-2</v>
      </c>
      <c r="C1476" s="29">
        <f>BETA!S1476</f>
        <v>-8.6747531936736989E-3</v>
      </c>
      <c r="D1476" s="23"/>
      <c r="E1476" s="23"/>
      <c r="F1476" s="23"/>
      <c r="G1476" s="23"/>
      <c r="H1476" s="23"/>
      <c r="I1476" s="23"/>
    </row>
    <row r="1477" spans="2:9" x14ac:dyDescent="0.2">
      <c r="B1477" s="27">
        <f>BETA!P1477</f>
        <v>2.0800405789596597E-3</v>
      </c>
      <c r="C1477" s="29">
        <f>BETA!S1477</f>
        <v>3.8647391098889155E-3</v>
      </c>
      <c r="D1477" s="23"/>
      <c r="E1477" s="23"/>
      <c r="F1477" s="23"/>
      <c r="G1477" s="23"/>
      <c r="H1477" s="23"/>
      <c r="I1477" s="23"/>
    </row>
    <row r="1478" spans="2:9" x14ac:dyDescent="0.2">
      <c r="B1478" s="27">
        <f>BETA!P1478</f>
        <v>1.2730057418824088E-2</v>
      </c>
      <c r="C1478" s="29">
        <f>BETA!S1478</f>
        <v>2.1936978876585536E-2</v>
      </c>
      <c r="D1478" s="23"/>
      <c r="E1478" s="23"/>
      <c r="F1478" s="23"/>
      <c r="G1478" s="23"/>
      <c r="H1478" s="23"/>
      <c r="I1478" s="23"/>
    </row>
    <row r="1479" spans="2:9" x14ac:dyDescent="0.2">
      <c r="B1479" s="27">
        <f>BETA!P1479</f>
        <v>3.4523636130062755E-3</v>
      </c>
      <c r="C1479" s="29">
        <f>BETA!S1479</f>
        <v>1.2189555524585696E-2</v>
      </c>
      <c r="D1479" s="23"/>
      <c r="E1479" s="23"/>
      <c r="F1479" s="23"/>
      <c r="G1479" s="23"/>
      <c r="H1479" s="23"/>
      <c r="I1479" s="23"/>
    </row>
    <row r="1480" spans="2:9" x14ac:dyDescent="0.2">
      <c r="B1480" s="27">
        <f>BETA!P1480</f>
        <v>-9.4601114712510193E-3</v>
      </c>
      <c r="C1480" s="29">
        <f>BETA!S1480</f>
        <v>6.502577487566847E-3</v>
      </c>
      <c r="D1480" s="23"/>
      <c r="E1480" s="23"/>
      <c r="F1480" s="23"/>
      <c r="G1480" s="23"/>
      <c r="H1480" s="23"/>
      <c r="I1480" s="23"/>
    </row>
    <row r="1481" spans="2:9" x14ac:dyDescent="0.2">
      <c r="B1481" s="27">
        <f>BETA!P1481</f>
        <v>-3.5721611582945046E-3</v>
      </c>
      <c r="C1481" s="29">
        <f>BETA!S1481</f>
        <v>3.6968618813262026E-3</v>
      </c>
      <c r="D1481" s="23"/>
      <c r="E1481" s="23"/>
      <c r="F1481" s="23"/>
      <c r="G1481" s="23"/>
      <c r="H1481" s="23"/>
      <c r="I1481" s="23"/>
    </row>
    <row r="1482" spans="2:9" x14ac:dyDescent="0.2">
      <c r="B1482" s="27">
        <f>BETA!P1482</f>
        <v>-4.1383405326607973E-3</v>
      </c>
      <c r="C1482" s="29">
        <f>BETA!S1482</f>
        <v>3.683245416296368E-3</v>
      </c>
      <c r="D1482" s="23"/>
      <c r="E1482" s="23"/>
      <c r="F1482" s="23"/>
      <c r="G1482" s="23"/>
      <c r="H1482" s="23"/>
      <c r="I1482" s="23"/>
    </row>
    <row r="1483" spans="2:9" x14ac:dyDescent="0.2">
      <c r="B1483" s="27">
        <f>BETA!P1483</f>
        <v>-5.6119544909547002E-4</v>
      </c>
      <c r="C1483" s="29">
        <f>BETA!S1483</f>
        <v>2.7535584171828166E-3</v>
      </c>
      <c r="D1483" s="23"/>
      <c r="E1483" s="23"/>
      <c r="F1483" s="23"/>
      <c r="G1483" s="23"/>
      <c r="H1483" s="23"/>
      <c r="I1483" s="23"/>
    </row>
    <row r="1484" spans="2:9" x14ac:dyDescent="0.2">
      <c r="B1484" s="27">
        <f>BETA!P1484</f>
        <v>9.1292981758998859E-3</v>
      </c>
      <c r="C1484" s="29">
        <f>BETA!S1484</f>
        <v>1.8315023434678406E-3</v>
      </c>
      <c r="D1484" s="23"/>
      <c r="E1484" s="23"/>
      <c r="F1484" s="23"/>
      <c r="G1484" s="23"/>
      <c r="H1484" s="23"/>
      <c r="I1484" s="23"/>
    </row>
    <row r="1485" spans="2:9" x14ac:dyDescent="0.2">
      <c r="B1485" s="27">
        <f>BETA!P1485</f>
        <v>-6.148673894394688E-3</v>
      </c>
      <c r="C1485" s="29">
        <f>BETA!S1485</f>
        <v>-8.2683061769469914E-3</v>
      </c>
      <c r="D1485" s="23"/>
      <c r="E1485" s="23"/>
      <c r="F1485" s="23"/>
      <c r="G1485" s="23"/>
      <c r="H1485" s="23"/>
      <c r="I1485" s="23"/>
    </row>
    <row r="1486" spans="2:9" x14ac:dyDescent="0.2">
      <c r="B1486" s="27">
        <f>BETA!P1486</f>
        <v>4.1695327567729517E-3</v>
      </c>
      <c r="C1486" s="29">
        <f>BETA!S1486</f>
        <v>0</v>
      </c>
      <c r="D1486" s="23"/>
      <c r="E1486" s="23"/>
      <c r="F1486" s="23"/>
      <c r="G1486" s="23"/>
      <c r="H1486" s="23"/>
      <c r="I1486" s="23"/>
    </row>
    <row r="1487" spans="2:9" x14ac:dyDescent="0.2">
      <c r="B1487" s="27">
        <f>BETA!P1487</f>
        <v>-4.5781377614724861E-3</v>
      </c>
      <c r="C1487" s="29">
        <f>BETA!S1487</f>
        <v>-3.6968618813262031E-3</v>
      </c>
      <c r="D1487" s="23"/>
      <c r="E1487" s="23"/>
      <c r="F1487" s="23"/>
      <c r="G1487" s="23"/>
      <c r="H1487" s="23"/>
      <c r="I1487" s="23"/>
    </row>
    <row r="1488" spans="2:9" x14ac:dyDescent="0.2">
      <c r="B1488" s="27">
        <f>BETA!P1488</f>
        <v>4.9612127468456379E-3</v>
      </c>
      <c r="C1488" s="29">
        <f>BETA!S1488</f>
        <v>1.0133665714805333E-2</v>
      </c>
      <c r="D1488" s="23"/>
      <c r="E1488" s="23"/>
      <c r="F1488" s="23"/>
      <c r="G1488" s="23"/>
      <c r="H1488" s="23"/>
      <c r="I1488" s="23"/>
    </row>
    <row r="1489" spans="2:9" x14ac:dyDescent="0.2">
      <c r="B1489" s="27">
        <f>BETA!P1489</f>
        <v>4.6072535069271378E-3</v>
      </c>
      <c r="C1489" s="29">
        <f>BETA!S1489</f>
        <v>7.3059685705507147E-3</v>
      </c>
      <c r="D1489" s="23"/>
      <c r="E1489" s="23"/>
      <c r="F1489" s="23"/>
      <c r="G1489" s="23"/>
      <c r="H1489" s="23"/>
      <c r="I1489" s="23"/>
    </row>
    <row r="1490" spans="2:9" x14ac:dyDescent="0.2">
      <c r="B1490" s="27">
        <f>BETA!P1490</f>
        <v>-4.7423034929908077E-3</v>
      </c>
      <c r="C1490" s="29">
        <f>BETA!S1490</f>
        <v>1.7140699311422977E-2</v>
      </c>
      <c r="D1490" s="23"/>
      <c r="E1490" s="23"/>
      <c r="F1490" s="23"/>
      <c r="G1490" s="23"/>
      <c r="H1490" s="23"/>
      <c r="I1490" s="23"/>
    </row>
    <row r="1491" spans="2:9" x14ac:dyDescent="0.2">
      <c r="B1491" s="27">
        <f>BETA!P1491</f>
        <v>-5.1314978671381959E-3</v>
      </c>
      <c r="C1491" s="29">
        <f>BETA!S1491</f>
        <v>-7.1813594086645848E-3</v>
      </c>
      <c r="D1491" s="23"/>
      <c r="E1491" s="23"/>
      <c r="F1491" s="23"/>
      <c r="G1491" s="23"/>
      <c r="H1491" s="23"/>
      <c r="I1491" s="23"/>
    </row>
    <row r="1492" spans="2:9" x14ac:dyDescent="0.2">
      <c r="B1492" s="27">
        <f>BETA!P1492</f>
        <v>-3.2942857190165864E-3</v>
      </c>
      <c r="C1492" s="29">
        <f>BETA!S1492</f>
        <v>-1.5433806129841326E-2</v>
      </c>
      <c r="D1492" s="23"/>
      <c r="E1492" s="23"/>
      <c r="F1492" s="23"/>
      <c r="G1492" s="23"/>
      <c r="H1492" s="23"/>
      <c r="I1492" s="23"/>
    </row>
    <row r="1493" spans="2:9" x14ac:dyDescent="0.2">
      <c r="B1493" s="27">
        <f>BETA!P1493</f>
        <v>-1.0768167107290699E-2</v>
      </c>
      <c r="C1493" s="29">
        <f>BETA!S1493</f>
        <v>-1.7536213107728457E-2</v>
      </c>
      <c r="D1493" s="23"/>
      <c r="E1493" s="23"/>
      <c r="F1493" s="23"/>
      <c r="G1493" s="23"/>
      <c r="H1493" s="23"/>
      <c r="I1493" s="23"/>
    </row>
    <row r="1494" spans="2:9" x14ac:dyDescent="0.2">
      <c r="B1494" s="27">
        <f>BETA!P1494</f>
        <v>2.632838601206982E-3</v>
      </c>
      <c r="C1494" s="29">
        <f>BETA!S1494</f>
        <v>-2.164790419185899E-2</v>
      </c>
      <c r="D1494" s="23"/>
      <c r="E1494" s="23"/>
      <c r="F1494" s="23"/>
      <c r="G1494" s="23"/>
      <c r="H1494" s="23"/>
      <c r="I1494" s="23"/>
    </row>
    <row r="1495" spans="2:9" x14ac:dyDescent="0.2">
      <c r="B1495" s="27">
        <f>BETA!P1495</f>
        <v>-1.1164951561233521E-2</v>
      </c>
      <c r="C1495" s="29">
        <f>BETA!S1495</f>
        <v>-1.4374948057522733E-2</v>
      </c>
      <c r="D1495" s="23"/>
      <c r="E1495" s="23"/>
      <c r="F1495" s="23"/>
      <c r="G1495" s="23"/>
      <c r="H1495" s="23"/>
      <c r="I1495" s="23"/>
    </row>
    <row r="1496" spans="2:9" x14ac:dyDescent="0.2">
      <c r="B1496" s="27">
        <f>BETA!P1496</f>
        <v>9.3638572763659767E-3</v>
      </c>
      <c r="C1496" s="29">
        <f>BETA!S1496</f>
        <v>1.9121041446778377E-2</v>
      </c>
      <c r="D1496" s="23"/>
      <c r="E1496" s="23"/>
      <c r="F1496" s="23"/>
      <c r="G1496" s="23"/>
      <c r="H1496" s="23"/>
      <c r="I1496" s="23"/>
    </row>
    <row r="1497" spans="2:9" x14ac:dyDescent="0.2">
      <c r="B1497" s="27">
        <f>BETA!P1497</f>
        <v>5.8037015548051034E-3</v>
      </c>
      <c r="C1497" s="29">
        <f>BETA!S1497</f>
        <v>-8.5592533956698365E-3</v>
      </c>
      <c r="D1497" s="23"/>
      <c r="E1497" s="23"/>
      <c r="F1497" s="23"/>
      <c r="G1497" s="23"/>
      <c r="H1497" s="23"/>
      <c r="I1497" s="23"/>
    </row>
    <row r="1498" spans="2:9" x14ac:dyDescent="0.2">
      <c r="B1498" s="27">
        <f>BETA!P1498</f>
        <v>-6.0664323083244108E-4</v>
      </c>
      <c r="C1498" s="29">
        <f>BETA!S1498</f>
        <v>3.8131600064141898E-3</v>
      </c>
      <c r="D1498" s="23"/>
      <c r="E1498" s="23"/>
      <c r="F1498" s="23"/>
      <c r="G1498" s="23"/>
      <c r="H1498" s="23"/>
      <c r="I1498" s="23"/>
    </row>
    <row r="1499" spans="2:9" x14ac:dyDescent="0.2">
      <c r="B1499" s="27">
        <f>BETA!P1499</f>
        <v>-7.0208273005784756E-3</v>
      </c>
      <c r="C1499" s="29">
        <f>BETA!S1499</f>
        <v>-5.7252064780397372E-3</v>
      </c>
      <c r="D1499" s="23"/>
      <c r="E1499" s="23"/>
      <c r="F1499" s="23"/>
      <c r="G1499" s="23"/>
      <c r="H1499" s="23"/>
      <c r="I1499" s="23"/>
    </row>
    <row r="1500" spans="2:9" x14ac:dyDescent="0.2">
      <c r="B1500" s="27">
        <f>BETA!P1500</f>
        <v>-1.8589224210439764E-3</v>
      </c>
      <c r="C1500" s="29">
        <f>BETA!S1500</f>
        <v>-3.8350957839425374E-3</v>
      </c>
      <c r="D1500" s="23"/>
      <c r="E1500" s="23"/>
      <c r="F1500" s="23"/>
      <c r="G1500" s="23"/>
      <c r="H1500" s="23"/>
      <c r="I1500" s="23"/>
    </row>
    <row r="1501" spans="2:9" x14ac:dyDescent="0.2">
      <c r="B1501" s="27">
        <f>BETA!P1501</f>
        <v>-7.1109512839685092E-3</v>
      </c>
      <c r="C1501" s="29">
        <f>BETA!S1501</f>
        <v>-2.8253218767557924E-2</v>
      </c>
      <c r="D1501" s="23"/>
      <c r="E1501" s="23"/>
      <c r="F1501" s="23"/>
      <c r="G1501" s="23"/>
      <c r="H1501" s="23"/>
      <c r="I1501" s="23"/>
    </row>
    <row r="1502" spans="2:9" x14ac:dyDescent="0.2">
      <c r="B1502" s="27">
        <f>BETA!P1502</f>
        <v>-7.2046243124204519E-5</v>
      </c>
      <c r="C1502" s="29">
        <f>BETA!S1502</f>
        <v>-1.0929070532190317E-2</v>
      </c>
      <c r="D1502" s="23"/>
      <c r="E1502" s="23"/>
      <c r="F1502" s="23"/>
      <c r="G1502" s="23"/>
      <c r="H1502" s="23"/>
      <c r="I1502" s="23"/>
    </row>
    <row r="1503" spans="2:9" x14ac:dyDescent="0.2">
      <c r="B1503" s="27">
        <f>BETA!P1503</f>
        <v>-5.7515430276055919E-3</v>
      </c>
      <c r="C1503" s="29">
        <f>BETA!S1503</f>
        <v>-4.0040093533821189E-3</v>
      </c>
      <c r="D1503" s="23"/>
      <c r="E1503" s="23"/>
      <c r="F1503" s="23"/>
      <c r="G1503" s="23"/>
      <c r="H1503" s="23"/>
      <c r="I1503" s="23"/>
    </row>
    <row r="1504" spans="2:9" x14ac:dyDescent="0.2">
      <c r="B1504" s="27">
        <f>BETA!P1504</f>
        <v>-1.2912407570881525E-2</v>
      </c>
      <c r="C1504" s="29">
        <f>BETA!S1504</f>
        <v>5.0025116829718521E-3</v>
      </c>
      <c r="D1504" s="23"/>
      <c r="E1504" s="23"/>
      <c r="F1504" s="23"/>
      <c r="G1504" s="23"/>
      <c r="H1504" s="23"/>
      <c r="I1504" s="23"/>
    </row>
    <row r="1505" spans="2:9" x14ac:dyDescent="0.2">
      <c r="B1505" s="27">
        <f>BETA!P1505</f>
        <v>-1.0381029110384899E-2</v>
      </c>
      <c r="C1505" s="29">
        <f>BETA!S1505</f>
        <v>-2.3221639114299666E-2</v>
      </c>
      <c r="D1505" s="23"/>
      <c r="E1505" s="23"/>
      <c r="F1505" s="23"/>
      <c r="G1505" s="23"/>
      <c r="H1505" s="23"/>
      <c r="I1505" s="23"/>
    </row>
    <row r="1506" spans="2:9" x14ac:dyDescent="0.2">
      <c r="B1506" s="27">
        <f>BETA!P1506</f>
        <v>1.4711805680452301E-3</v>
      </c>
      <c r="C1506" s="29">
        <f>BETA!S1506</f>
        <v>0</v>
      </c>
      <c r="D1506" s="23"/>
      <c r="E1506" s="23"/>
      <c r="F1506" s="23"/>
      <c r="G1506" s="23"/>
      <c r="H1506" s="23"/>
      <c r="I1506" s="23"/>
    </row>
    <row r="1507" spans="2:9" x14ac:dyDescent="0.2">
      <c r="B1507" s="27">
        <f>BETA!P1507</f>
        <v>-2.4350652531615531E-3</v>
      </c>
      <c r="C1507" s="29">
        <f>BETA!S1507</f>
        <v>4.5916249041998126E-2</v>
      </c>
      <c r="D1507" s="23"/>
      <c r="E1507" s="23"/>
      <c r="F1507" s="23"/>
      <c r="G1507" s="23"/>
      <c r="H1507" s="23"/>
      <c r="I1507" s="23"/>
    </row>
    <row r="1508" spans="2:9" x14ac:dyDescent="0.2">
      <c r="B1508" s="27">
        <f>BETA!P1508</f>
        <v>-5.2973195076782215E-3</v>
      </c>
      <c r="C1508" s="29">
        <f>BETA!S1508</f>
        <v>-3.9100734078430007E-3</v>
      </c>
      <c r="D1508" s="23"/>
      <c r="E1508" s="23"/>
      <c r="F1508" s="23"/>
      <c r="G1508" s="23"/>
      <c r="H1508" s="23"/>
      <c r="I1508" s="23"/>
    </row>
    <row r="1509" spans="2:9" x14ac:dyDescent="0.2">
      <c r="B1509" s="27">
        <f>BETA!P1509</f>
        <v>-1.0446904153190892E-2</v>
      </c>
      <c r="C1509" s="29">
        <f>BETA!S1509</f>
        <v>-7.2075833570079018E-2</v>
      </c>
      <c r="D1509" s="23"/>
      <c r="E1509" s="23"/>
      <c r="F1509" s="23"/>
      <c r="G1509" s="23"/>
      <c r="H1509" s="23"/>
      <c r="I1509" s="23"/>
    </row>
    <row r="1510" spans="2:9" x14ac:dyDescent="0.2">
      <c r="B1510" s="27">
        <f>BETA!P1510</f>
        <v>-5.4599492663530607E-3</v>
      </c>
      <c r="C1510" s="29">
        <f>BETA!S1510</f>
        <v>-5.9638266319731105E-2</v>
      </c>
      <c r="D1510" s="23"/>
      <c r="E1510" s="23"/>
      <c r="F1510" s="23"/>
      <c r="G1510" s="23"/>
      <c r="H1510" s="23"/>
      <c r="I1510" s="23"/>
    </row>
    <row r="1511" spans="2:9" x14ac:dyDescent="0.2">
      <c r="B1511" s="27">
        <f>BETA!P1511</f>
        <v>1.0586173730507251E-3</v>
      </c>
      <c r="C1511" s="29">
        <f>BETA!S1511</f>
        <v>4.4593161967648974E-3</v>
      </c>
      <c r="D1511" s="23"/>
      <c r="E1511" s="23"/>
      <c r="F1511" s="23"/>
      <c r="G1511" s="23"/>
      <c r="H1511" s="23"/>
      <c r="I1511" s="23"/>
    </row>
    <row r="1512" spans="2:9" x14ac:dyDescent="0.2">
      <c r="B1512" s="27">
        <f>BETA!P1512</f>
        <v>1.8998563571514752E-3</v>
      </c>
      <c r="C1512" s="29">
        <f>BETA!S1512</f>
        <v>1.2161565039275435E-2</v>
      </c>
      <c r="D1512" s="23"/>
      <c r="E1512" s="23"/>
      <c r="F1512" s="23"/>
      <c r="G1512" s="23"/>
      <c r="H1512" s="23"/>
      <c r="I1512" s="23"/>
    </row>
    <row r="1513" spans="2:9" x14ac:dyDescent="0.2">
      <c r="B1513" s="27">
        <f>BETA!P1513</f>
        <v>6.6402699056154748E-3</v>
      </c>
      <c r="C1513" s="29">
        <f>BETA!S1513</f>
        <v>8.7527911095947077E-3</v>
      </c>
      <c r="D1513" s="23"/>
      <c r="E1513" s="23"/>
      <c r="F1513" s="23"/>
      <c r="G1513" s="23"/>
      <c r="H1513" s="23"/>
      <c r="I1513" s="23"/>
    </row>
    <row r="1514" spans="2:9" x14ac:dyDescent="0.2">
      <c r="B1514" s="27">
        <f>BETA!P1514</f>
        <v>-9.4861130022850845E-3</v>
      </c>
      <c r="C1514" s="29">
        <f>BETA!S1514</f>
        <v>-7.6544933605321901E-3</v>
      </c>
      <c r="D1514" s="23"/>
      <c r="E1514" s="23"/>
      <c r="F1514" s="23"/>
      <c r="G1514" s="23"/>
      <c r="H1514" s="23"/>
      <c r="I1514" s="23"/>
    </row>
    <row r="1515" spans="2:9" x14ac:dyDescent="0.2">
      <c r="B1515" s="27">
        <f>BETA!P1515</f>
        <v>7.4878263625377257E-4</v>
      </c>
      <c r="C1515" s="29">
        <f>BETA!S1515</f>
        <v>-1.2148133935647459E-2</v>
      </c>
      <c r="D1515" s="23"/>
      <c r="E1515" s="23"/>
      <c r="F1515" s="23"/>
      <c r="G1515" s="23"/>
      <c r="H1515" s="23"/>
      <c r="I1515" s="23"/>
    </row>
    <row r="1516" spans="2:9" x14ac:dyDescent="0.2">
      <c r="B1516" s="27">
        <f>BETA!P1516</f>
        <v>-3.9659747291594565E-3</v>
      </c>
      <c r="C1516" s="29">
        <f>BETA!S1516</f>
        <v>-5.5710450494553601E-3</v>
      </c>
      <c r="D1516" s="23"/>
      <c r="E1516" s="23"/>
      <c r="F1516" s="23"/>
      <c r="G1516" s="23"/>
      <c r="H1516" s="23"/>
      <c r="I1516" s="23"/>
    </row>
    <row r="1517" spans="2:9" x14ac:dyDescent="0.2">
      <c r="B1517" s="27">
        <f>BETA!P1517</f>
        <v>-1.1353135991400682E-2</v>
      </c>
      <c r="C1517" s="29">
        <f>BETA!S1517</f>
        <v>-3.0632003614505226E-2</v>
      </c>
      <c r="D1517" s="23"/>
      <c r="E1517" s="23"/>
      <c r="F1517" s="23"/>
      <c r="G1517" s="23"/>
      <c r="H1517" s="23"/>
      <c r="I1517" s="23"/>
    </row>
    <row r="1518" spans="2:9" x14ac:dyDescent="0.2">
      <c r="B1518" s="27">
        <f>BETA!P1518</f>
        <v>4.1165291391990272E-3</v>
      </c>
      <c r="C1518" s="29">
        <f>BETA!S1518</f>
        <v>-6.9364439966569866E-3</v>
      </c>
      <c r="D1518" s="23"/>
      <c r="E1518" s="23"/>
      <c r="F1518" s="23"/>
      <c r="G1518" s="23"/>
      <c r="H1518" s="23"/>
      <c r="I1518" s="23"/>
    </row>
    <row r="1519" spans="2:9" x14ac:dyDescent="0.2">
      <c r="B1519" s="27">
        <f>BETA!P1519</f>
        <v>8.7091103080144984E-3</v>
      </c>
      <c r="C1519" s="29">
        <f>BETA!S1519</f>
        <v>2.9716472328476871E-2</v>
      </c>
      <c r="D1519" s="23"/>
      <c r="E1519" s="23"/>
      <c r="F1519" s="23"/>
      <c r="G1519" s="23"/>
      <c r="H1519" s="23"/>
      <c r="I1519" s="23"/>
    </row>
    <row r="1520" spans="2:9" x14ac:dyDescent="0.2">
      <c r="B1520" s="27">
        <f>BETA!P1520</f>
        <v>1.8768183083406357E-3</v>
      </c>
      <c r="C1520" s="29">
        <f>BETA!S1520</f>
        <v>6.7340321813441194E-3</v>
      </c>
      <c r="D1520" s="23"/>
      <c r="E1520" s="23"/>
      <c r="F1520" s="23"/>
      <c r="G1520" s="23"/>
      <c r="H1520" s="23"/>
      <c r="I1520" s="23"/>
    </row>
    <row r="1521" spans="2:9" x14ac:dyDescent="0.2">
      <c r="B1521" s="27">
        <f>BETA!P1521</f>
        <v>4.3913093911226095E-3</v>
      </c>
      <c r="C1521" s="29">
        <f>BETA!S1521</f>
        <v>-1.2380574569554204E-2</v>
      </c>
      <c r="D1521" s="23"/>
      <c r="E1521" s="23"/>
      <c r="F1521" s="23"/>
      <c r="G1521" s="23"/>
      <c r="H1521" s="23"/>
      <c r="I1521" s="23"/>
    </row>
    <row r="1522" spans="2:9" x14ac:dyDescent="0.2">
      <c r="B1522" s="27">
        <f>BETA!P1522</f>
        <v>3.3110920425290175E-3</v>
      </c>
      <c r="C1522" s="29">
        <f>BETA!S1522</f>
        <v>2.460974309596611E-2</v>
      </c>
      <c r="D1522" s="23"/>
      <c r="E1522" s="23"/>
      <c r="F1522" s="23"/>
      <c r="G1522" s="23"/>
      <c r="H1522" s="23"/>
      <c r="I1522" s="23"/>
    </row>
    <row r="1523" spans="2:9" x14ac:dyDescent="0.2">
      <c r="B1523" s="27">
        <f>BETA!P1523</f>
        <v>6.6551449550779889E-3</v>
      </c>
      <c r="C1523" s="29">
        <f>BETA!S1523</f>
        <v>-5.5401803756153561E-3</v>
      </c>
      <c r="D1523" s="23"/>
      <c r="E1523" s="23"/>
      <c r="F1523" s="23"/>
      <c r="G1523" s="23"/>
      <c r="H1523" s="23"/>
      <c r="I1523" s="23"/>
    </row>
    <row r="1524" spans="2:9" x14ac:dyDescent="0.2">
      <c r="B1524" s="27">
        <f>BETA!P1524</f>
        <v>4.1526482695449802E-3</v>
      </c>
      <c r="C1524" s="29">
        <f>BETA!S1524</f>
        <v>-1.6807118316381289E-2</v>
      </c>
      <c r="D1524" s="23"/>
      <c r="E1524" s="23"/>
      <c r="F1524" s="23"/>
      <c r="G1524" s="23"/>
      <c r="H1524" s="23"/>
      <c r="I1524" s="23"/>
    </row>
    <row r="1525" spans="2:9" x14ac:dyDescent="0.2">
      <c r="B1525" s="27">
        <f>BETA!P1525</f>
        <v>1.1551380750327892E-2</v>
      </c>
      <c r="C1525" s="29">
        <f>BETA!S1525</f>
        <v>5.6338177182560642E-3</v>
      </c>
      <c r="D1525" s="23"/>
      <c r="E1525" s="23"/>
      <c r="F1525" s="23"/>
      <c r="G1525" s="23"/>
      <c r="H1525" s="23"/>
      <c r="I1525" s="23"/>
    </row>
    <row r="1526" spans="2:9" x14ac:dyDescent="0.2">
      <c r="B1526" s="27">
        <f>BETA!P1526</f>
        <v>1.119731179140237E-4</v>
      </c>
      <c r="C1526" s="29">
        <f>BETA!S1526</f>
        <v>-6.7389021904976892E-2</v>
      </c>
      <c r="D1526" s="23"/>
      <c r="E1526" s="23"/>
      <c r="F1526" s="23"/>
      <c r="G1526" s="23"/>
      <c r="H1526" s="23"/>
      <c r="I1526" s="23"/>
    </row>
    <row r="1527" spans="2:9" x14ac:dyDescent="0.2">
      <c r="B1527" s="27">
        <f>BETA!P1527</f>
        <v>-9.7408044131044712E-3</v>
      </c>
      <c r="C1527" s="29">
        <f>BETA!S1527</f>
        <v>3.1936481163046829E-2</v>
      </c>
      <c r="D1527" s="23"/>
      <c r="E1527" s="23"/>
      <c r="F1527" s="23"/>
      <c r="G1527" s="23"/>
      <c r="H1527" s="23"/>
      <c r="I1527" s="23"/>
    </row>
    <row r="1528" spans="2:9" x14ac:dyDescent="0.2">
      <c r="B1528" s="27">
        <f>BETA!P1528</f>
        <v>-9.3088010678335281E-4</v>
      </c>
      <c r="C1528" s="29">
        <f>BETA!S1528</f>
        <v>8.1159865781795914E-3</v>
      </c>
      <c r="D1528" s="23"/>
      <c r="E1528" s="23"/>
      <c r="F1528" s="23"/>
      <c r="G1528" s="23"/>
      <c r="H1528" s="23"/>
      <c r="I1528" s="23"/>
    </row>
    <row r="1529" spans="2:9" x14ac:dyDescent="0.2">
      <c r="B1529" s="27">
        <f>BETA!P1529</f>
        <v>-3.1021690627242174E-3</v>
      </c>
      <c r="C1529" s="29">
        <f>BETA!S1529</f>
        <v>3.4055504412495378E-2</v>
      </c>
      <c r="D1529" s="23"/>
      <c r="E1529" s="23"/>
      <c r="F1529" s="23"/>
      <c r="G1529" s="23"/>
      <c r="H1529" s="23"/>
      <c r="I1529" s="23"/>
    </row>
    <row r="1530" spans="2:9" x14ac:dyDescent="0.2">
      <c r="B1530" s="27">
        <f>BETA!P1530</f>
        <v>-5.8504594168597747E-3</v>
      </c>
      <c r="C1530" s="29">
        <f>BETA!S1530</f>
        <v>8.8889474172462145E-3</v>
      </c>
      <c r="D1530" s="23"/>
      <c r="E1530" s="23"/>
      <c r="F1530" s="23"/>
      <c r="G1530" s="23"/>
      <c r="H1530" s="23"/>
      <c r="I1530" s="23"/>
    </row>
    <row r="1531" spans="2:9" x14ac:dyDescent="0.2">
      <c r="B1531" s="27">
        <f>BETA!P1531</f>
        <v>-1.8524094866572655E-2</v>
      </c>
      <c r="C1531" s="29">
        <f>BETA!S1531</f>
        <v>-1.000564211732117E-2</v>
      </c>
      <c r="D1531" s="23"/>
      <c r="E1531" s="23"/>
      <c r="F1531" s="23"/>
      <c r="G1531" s="23"/>
      <c r="H1531" s="23"/>
      <c r="I1531" s="23"/>
    </row>
    <row r="1532" spans="2:9" x14ac:dyDescent="0.2">
      <c r="B1532" s="27">
        <f>BETA!P1532</f>
        <v>3.5120375089201875E-5</v>
      </c>
      <c r="C1532" s="29">
        <f>BETA!S1532</f>
        <v>3.1888353366828812E-2</v>
      </c>
      <c r="D1532" s="23"/>
      <c r="E1532" s="23"/>
      <c r="F1532" s="23"/>
      <c r="G1532" s="23"/>
      <c r="H1532" s="23"/>
      <c r="I1532" s="23"/>
    </row>
    <row r="1533" spans="2:9" x14ac:dyDescent="0.2">
      <c r="B1533" s="27">
        <f>BETA!P1533</f>
        <v>1.8021259852732657E-3</v>
      </c>
      <c r="C1533" s="29">
        <f>BETA!S1533</f>
        <v>-9.7880063661629317E-3</v>
      </c>
      <c r="D1533" s="23"/>
      <c r="E1533" s="23"/>
      <c r="F1533" s="23"/>
      <c r="G1533" s="23"/>
      <c r="H1533" s="23"/>
      <c r="I1533" s="23"/>
    </row>
    <row r="1534" spans="2:9" x14ac:dyDescent="0.2">
      <c r="B1534" s="27">
        <f>BETA!P1534</f>
        <v>1.0291063872768078E-2</v>
      </c>
      <c r="C1534" s="29">
        <f>BETA!S1534</f>
        <v>1.9481135571822489E-2</v>
      </c>
      <c r="D1534" s="23"/>
      <c r="E1534" s="23"/>
      <c r="F1534" s="23"/>
      <c r="G1534" s="23"/>
      <c r="H1534" s="23"/>
      <c r="I1534" s="23"/>
    </row>
    <row r="1535" spans="2:9" x14ac:dyDescent="0.2">
      <c r="B1535" s="27">
        <f>BETA!P1535</f>
        <v>4.6956191900262151E-3</v>
      </c>
      <c r="C1535" s="29">
        <f>BETA!S1535</f>
        <v>9.6000737290193577E-3</v>
      </c>
      <c r="D1535" s="23"/>
      <c r="E1535" s="23"/>
      <c r="F1535" s="23"/>
      <c r="G1535" s="23"/>
      <c r="H1535" s="23"/>
      <c r="I1535" s="23"/>
    </row>
    <row r="1536" spans="2:9" x14ac:dyDescent="0.2">
      <c r="B1536" s="27">
        <f>BETA!P1536</f>
        <v>-2.3962866965992931E-3</v>
      </c>
      <c r="C1536" s="29">
        <f>BETA!S1536</f>
        <v>4.2372944755152174E-3</v>
      </c>
      <c r="D1536" s="23"/>
      <c r="E1536" s="23"/>
      <c r="F1536" s="23"/>
      <c r="G1536" s="23"/>
      <c r="H1536" s="23"/>
      <c r="I1536" s="23"/>
    </row>
    <row r="1537" spans="2:9" x14ac:dyDescent="0.2">
      <c r="B1537" s="27">
        <f>BETA!P1537</f>
        <v>9.2669330299548543E-3</v>
      </c>
      <c r="C1537" s="29">
        <f>BETA!S1537</f>
        <v>-8.4926200456535879E-3</v>
      </c>
      <c r="D1537" s="23"/>
      <c r="E1537" s="23"/>
      <c r="F1537" s="23"/>
      <c r="G1537" s="23"/>
      <c r="H1537" s="23"/>
      <c r="I1537" s="23"/>
    </row>
    <row r="1538" spans="2:9" x14ac:dyDescent="0.2">
      <c r="B1538" s="27">
        <f>BETA!P1538</f>
        <v>3.6788148348462098E-3</v>
      </c>
      <c r="C1538" s="29">
        <f>BETA!S1538</f>
        <v>-1.0718216220024147E-2</v>
      </c>
      <c r="D1538" s="23"/>
      <c r="E1538" s="23"/>
      <c r="F1538" s="23"/>
      <c r="G1538" s="23"/>
      <c r="H1538" s="23"/>
      <c r="I1538" s="23"/>
    </row>
    <row r="1539" spans="2:9" x14ac:dyDescent="0.2">
      <c r="B1539" s="27">
        <f>BETA!P1539</f>
        <v>-5.272361898231168E-3</v>
      </c>
      <c r="C1539" s="29">
        <f>BETA!S1539</f>
        <v>1.4973541790162583E-2</v>
      </c>
      <c r="D1539" s="23"/>
      <c r="E1539" s="23"/>
      <c r="F1539" s="23"/>
      <c r="G1539" s="23"/>
      <c r="H1539" s="23"/>
      <c r="I1539" s="23"/>
    </row>
    <row r="1540" spans="2:9" x14ac:dyDescent="0.2">
      <c r="B1540" s="27">
        <f>BETA!P1540</f>
        <v>-3.4441674821560872E-4</v>
      </c>
      <c r="C1540" s="29">
        <f>BETA!S1540</f>
        <v>3.1796529173795844E-3</v>
      </c>
      <c r="D1540" s="23"/>
      <c r="E1540" s="23"/>
      <c r="F1540" s="23"/>
      <c r="G1540" s="23"/>
      <c r="H1540" s="23"/>
      <c r="I1540" s="23"/>
    </row>
    <row r="1541" spans="2:9" x14ac:dyDescent="0.2">
      <c r="B1541" s="27">
        <f>BETA!P1541</f>
        <v>-1.4523623520840878E-3</v>
      </c>
      <c r="C1541" s="29">
        <f>BETA!S1541</f>
        <v>2.3013567959551635E-2</v>
      </c>
      <c r="D1541" s="23"/>
      <c r="E1541" s="23"/>
      <c r="F1541" s="23"/>
      <c r="G1541" s="23"/>
      <c r="H1541" s="23"/>
      <c r="I1541" s="23"/>
    </row>
    <row r="1542" spans="2:9" x14ac:dyDescent="0.2">
      <c r="B1542" s="27">
        <f>BETA!P1542</f>
        <v>-8.1498223741717954E-5</v>
      </c>
      <c r="C1542" s="29">
        <f>BETA!S1542</f>
        <v>-2.7255355867914728E-2</v>
      </c>
      <c r="D1542" s="23"/>
      <c r="E1542" s="23"/>
      <c r="F1542" s="23"/>
      <c r="G1542" s="23"/>
      <c r="H1542" s="23"/>
      <c r="I1542" s="23"/>
    </row>
    <row r="1543" spans="2:9" x14ac:dyDescent="0.2">
      <c r="B1543" s="27">
        <f>BETA!P1543</f>
        <v>-1.2879707734382581E-2</v>
      </c>
      <c r="C1543" s="29">
        <f>BETA!S1543</f>
        <v>-3.1931905791549088E-3</v>
      </c>
      <c r="D1543" s="23"/>
      <c r="E1543" s="23"/>
      <c r="F1543" s="23"/>
      <c r="G1543" s="23"/>
      <c r="H1543" s="23"/>
      <c r="I1543" s="23"/>
    </row>
    <row r="1544" spans="2:9" x14ac:dyDescent="0.2">
      <c r="B1544" s="27">
        <f>BETA!P1544</f>
        <v>4.3493696753153979E-3</v>
      </c>
      <c r="C1544" s="29">
        <f>BETA!S1544</f>
        <v>-4.2735107773819378E-3</v>
      </c>
      <c r="D1544" s="23"/>
      <c r="E1544" s="23"/>
      <c r="F1544" s="23"/>
      <c r="G1544" s="23"/>
      <c r="H1544" s="23"/>
      <c r="I1544" s="23"/>
    </row>
    <row r="1545" spans="2:9" x14ac:dyDescent="0.2">
      <c r="B1545" s="27">
        <f>BETA!P1545</f>
        <v>2.6806700917757055E-3</v>
      </c>
      <c r="C1545" s="29">
        <f>BETA!S1545</f>
        <v>5.3390409794203276E-3</v>
      </c>
      <c r="D1545" s="23"/>
      <c r="E1545" s="23"/>
      <c r="F1545" s="23"/>
      <c r="G1545" s="23"/>
      <c r="H1545" s="23"/>
      <c r="I1545" s="23"/>
    </row>
    <row r="1546" spans="2:9" x14ac:dyDescent="0.2">
      <c r="B1546" s="27">
        <f>BETA!P1546</f>
        <v>2.9427805562065338E-3</v>
      </c>
      <c r="C1546" s="29">
        <f>BETA!S1546</f>
        <v>-1.5021741695837761E-2</v>
      </c>
      <c r="D1546" s="23"/>
      <c r="E1546" s="23"/>
      <c r="F1546" s="23"/>
      <c r="G1546" s="23"/>
      <c r="H1546" s="23"/>
      <c r="I1546" s="23"/>
    </row>
    <row r="1547" spans="2:9" x14ac:dyDescent="0.2">
      <c r="B1547" s="27">
        <f>BETA!P1547</f>
        <v>-6.4266092071714985E-3</v>
      </c>
      <c r="C1547" s="29">
        <f>BETA!S1547</f>
        <v>-5.4200674693391446E-3</v>
      </c>
      <c r="D1547" s="23"/>
      <c r="E1547" s="23"/>
      <c r="F1547" s="23"/>
      <c r="G1547" s="23"/>
      <c r="H1547" s="23"/>
      <c r="I1547" s="23"/>
    </row>
    <row r="1548" spans="2:9" x14ac:dyDescent="0.2">
      <c r="B1548" s="27">
        <f>BETA!P1548</f>
        <v>-3.6410458053876657E-3</v>
      </c>
      <c r="C1548" s="29">
        <f>BETA!S1548</f>
        <v>3.2555644597662002E-3</v>
      </c>
      <c r="D1548" s="23"/>
      <c r="E1548" s="23"/>
      <c r="F1548" s="23"/>
      <c r="G1548" s="23"/>
      <c r="H1548" s="23"/>
      <c r="I1548" s="23"/>
    </row>
    <row r="1549" spans="2:9" x14ac:dyDescent="0.2">
      <c r="B1549" s="27">
        <f>BETA!P1549</f>
        <v>-4.3346056127998847E-3</v>
      </c>
      <c r="C1549" s="29">
        <f>BETA!S1549</f>
        <v>-2.1906681085866769E-2</v>
      </c>
      <c r="D1549" s="23"/>
      <c r="E1549" s="23"/>
      <c r="F1549" s="23"/>
      <c r="G1549" s="23"/>
      <c r="H1549" s="23"/>
      <c r="I1549" s="23"/>
    </row>
    <row r="1550" spans="2:9" x14ac:dyDescent="0.2">
      <c r="B1550" s="27">
        <f>BETA!P1550</f>
        <v>-5.0946053537852514E-3</v>
      </c>
      <c r="C1550" s="29">
        <f>BETA!S1550</f>
        <v>-4.7628048989254705E-2</v>
      </c>
      <c r="D1550" s="23"/>
      <c r="E1550" s="23"/>
      <c r="F1550" s="23"/>
      <c r="G1550" s="23"/>
      <c r="H1550" s="23"/>
      <c r="I1550" s="23"/>
    </row>
    <row r="1551" spans="2:9" x14ac:dyDescent="0.2">
      <c r="B1551" s="27">
        <f>BETA!P1551</f>
        <v>1.0582236783160132E-2</v>
      </c>
      <c r="C1551" s="29">
        <f>BETA!S1551</f>
        <v>-8.1633106391607573E-3</v>
      </c>
      <c r="D1551" s="23"/>
      <c r="E1551" s="23"/>
      <c r="F1551" s="23"/>
      <c r="G1551" s="23"/>
      <c r="H1551" s="23"/>
      <c r="I1551" s="23"/>
    </row>
    <row r="1552" spans="2:9" x14ac:dyDescent="0.2">
      <c r="B1552" s="27">
        <f>BETA!P1552</f>
        <v>1.0064386427485441E-2</v>
      </c>
      <c r="C1552" s="29">
        <f>BETA!S1552</f>
        <v>1.5107782991971895E-2</v>
      </c>
      <c r="D1552" s="23"/>
      <c r="E1552" s="23"/>
      <c r="F1552" s="23"/>
      <c r="G1552" s="23"/>
      <c r="H1552" s="23"/>
      <c r="I1552" s="23"/>
    </row>
    <row r="1553" spans="2:9" x14ac:dyDescent="0.2">
      <c r="B1553" s="27">
        <f>BETA!P1553</f>
        <v>-5.1502473398759331E-3</v>
      </c>
      <c r="C1553" s="29">
        <f>BETA!S1553</f>
        <v>0</v>
      </c>
      <c r="D1553" s="23"/>
      <c r="E1553" s="23"/>
      <c r="F1553" s="23"/>
      <c r="G1553" s="23"/>
      <c r="H1553" s="23"/>
      <c r="I1553" s="23"/>
    </row>
    <row r="1554" spans="2:9" x14ac:dyDescent="0.2">
      <c r="B1554" s="27">
        <f>BETA!P1554</f>
        <v>2.325869907310728E-4</v>
      </c>
      <c r="C1554" s="29">
        <f>BETA!S1554</f>
        <v>-9.2700547962864741E-3</v>
      </c>
      <c r="D1554" s="23"/>
      <c r="E1554" s="23"/>
      <c r="F1554" s="23"/>
      <c r="G1554" s="23"/>
      <c r="H1554" s="23"/>
      <c r="I1554" s="23"/>
    </row>
    <row r="1555" spans="2:9" x14ac:dyDescent="0.2">
      <c r="B1555" s="27">
        <f>BETA!P1555</f>
        <v>-7.4965572822764635E-3</v>
      </c>
      <c r="C1555" s="29">
        <f>BETA!S1555</f>
        <v>-4.6674530474951695E-3</v>
      </c>
      <c r="D1555" s="23"/>
      <c r="E1555" s="23"/>
      <c r="F1555" s="23"/>
      <c r="G1555" s="23"/>
      <c r="H1555" s="23"/>
      <c r="I1555" s="23"/>
    </row>
    <row r="1556" spans="2:9" x14ac:dyDescent="0.2">
      <c r="B1556" s="27">
        <f>BETA!P1556</f>
        <v>-4.4037608593198684E-3</v>
      </c>
      <c r="C1556" s="29">
        <f>BETA!S1556</f>
        <v>8.1538017269329778E-3</v>
      </c>
      <c r="D1556" s="23"/>
      <c r="E1556" s="23"/>
      <c r="F1556" s="23"/>
      <c r="G1556" s="23"/>
      <c r="H1556" s="23"/>
      <c r="I1556" s="23"/>
    </row>
    <row r="1557" spans="2:9" x14ac:dyDescent="0.2">
      <c r="B1557" s="27">
        <f>BETA!P1557</f>
        <v>-5.0559661269942132E-3</v>
      </c>
      <c r="C1557" s="29">
        <f>BETA!S1557</f>
        <v>0</v>
      </c>
      <c r="D1557" s="23"/>
      <c r="E1557" s="23"/>
      <c r="F1557" s="23"/>
      <c r="G1557" s="23"/>
      <c r="H1557" s="23"/>
      <c r="I1557" s="23"/>
    </row>
    <row r="1558" spans="2:9" x14ac:dyDescent="0.2">
      <c r="B1558" s="27">
        <f>BETA!P1558</f>
        <v>7.6369286504654067E-3</v>
      </c>
      <c r="C1558" s="29">
        <f>BETA!S1558</f>
        <v>1.1594204197347166E-3</v>
      </c>
      <c r="D1558" s="23"/>
      <c r="E1558" s="23"/>
      <c r="F1558" s="23"/>
      <c r="G1558" s="23"/>
      <c r="H1558" s="23"/>
      <c r="I1558" s="23"/>
    </row>
    <row r="1559" spans="2:9" x14ac:dyDescent="0.2">
      <c r="B1559" s="27">
        <f>BETA!P1559</f>
        <v>1.9110024956438754E-2</v>
      </c>
      <c r="C1559" s="29">
        <f>BETA!S1559</f>
        <v>1.7231902551688723E-2</v>
      </c>
      <c r="D1559" s="23"/>
      <c r="E1559" s="23"/>
      <c r="F1559" s="23"/>
      <c r="G1559" s="23"/>
      <c r="H1559" s="23"/>
      <c r="I1559" s="23"/>
    </row>
    <row r="1560" spans="2:9" x14ac:dyDescent="0.2">
      <c r="B1560" s="27">
        <f>BETA!P1560</f>
        <v>1.4444020285086972E-3</v>
      </c>
      <c r="C1560" s="29">
        <f>BETA!S1560</f>
        <v>-2.5376217493374646E-2</v>
      </c>
      <c r="D1560" s="23"/>
      <c r="E1560" s="23"/>
      <c r="F1560" s="23"/>
      <c r="G1560" s="23"/>
      <c r="H1560" s="23"/>
      <c r="I1560" s="23"/>
    </row>
    <row r="1561" spans="2:9" x14ac:dyDescent="0.2">
      <c r="B1561" s="27">
        <f>BETA!P1561</f>
        <v>-3.7689827087594601E-3</v>
      </c>
      <c r="C1561" s="29">
        <f>BETA!S1561</f>
        <v>-3.8099846232270293E-2</v>
      </c>
      <c r="D1561" s="23"/>
      <c r="E1561" s="23"/>
      <c r="F1561" s="23"/>
      <c r="G1561" s="23"/>
      <c r="H1561" s="23"/>
      <c r="I1561" s="23"/>
    </row>
    <row r="1562" spans="2:9" x14ac:dyDescent="0.2">
      <c r="B1562" s="27">
        <f>BETA!P1562</f>
        <v>-2.1209873664743031E-3</v>
      </c>
      <c r="C1562" s="29">
        <f>BETA!S1562</f>
        <v>-4.5942281492068512E-2</v>
      </c>
      <c r="D1562" s="23"/>
      <c r="E1562" s="23"/>
      <c r="F1562" s="23"/>
      <c r="G1562" s="23"/>
      <c r="H1562" s="23"/>
      <c r="I1562" s="23"/>
    </row>
    <row r="1563" spans="2:9" x14ac:dyDescent="0.2">
      <c r="B1563" s="27">
        <f>BETA!P1563</f>
        <v>-8.5041975568892376E-3</v>
      </c>
      <c r="C1563" s="29">
        <f>BETA!S1563</f>
        <v>-5.0955524266001698E-3</v>
      </c>
      <c r="D1563" s="23"/>
      <c r="E1563" s="23"/>
      <c r="F1563" s="23"/>
      <c r="G1563" s="23"/>
      <c r="H1563" s="23"/>
      <c r="I1563" s="23"/>
    </row>
    <row r="1564" spans="2:9" x14ac:dyDescent="0.2">
      <c r="B1564" s="27">
        <f>BETA!P1564</f>
        <v>-9.261041128260408E-4</v>
      </c>
      <c r="C1564" s="29">
        <f>BETA!S1564</f>
        <v>6.3653938670759306E-3</v>
      </c>
      <c r="D1564" s="23"/>
      <c r="E1564" s="23"/>
      <c r="F1564" s="23"/>
      <c r="G1564" s="23"/>
      <c r="H1564" s="23"/>
      <c r="I1564" s="23"/>
    </row>
    <row r="1565" spans="2:9" x14ac:dyDescent="0.2">
      <c r="B1565" s="27">
        <f>BETA!P1565</f>
        <v>-4.1994960245337028E-3</v>
      </c>
      <c r="C1565" s="29">
        <f>BETA!S1565</f>
        <v>-4.676176590803921E-2</v>
      </c>
      <c r="D1565" s="23"/>
      <c r="E1565" s="23"/>
      <c r="F1565" s="23"/>
      <c r="G1565" s="23"/>
      <c r="H1565" s="23"/>
      <c r="I1565" s="23"/>
    </row>
    <row r="1566" spans="2:9" x14ac:dyDescent="0.2">
      <c r="B1566" s="27">
        <f>BETA!P1566</f>
        <v>-1.773818281671671E-2</v>
      </c>
      <c r="C1566" s="29">
        <f>BETA!S1566</f>
        <v>-3.2435275753153962E-2</v>
      </c>
      <c r="D1566" s="23"/>
      <c r="E1566" s="23"/>
      <c r="F1566" s="23"/>
      <c r="G1566" s="23"/>
      <c r="H1566" s="23"/>
      <c r="I1566" s="23"/>
    </row>
    <row r="1567" spans="2:9" x14ac:dyDescent="0.2">
      <c r="B1567" s="27">
        <f>BETA!P1567</f>
        <v>-5.4283611497115587E-3</v>
      </c>
      <c r="C1567" s="29">
        <f>BETA!S1567</f>
        <v>-1.3831479148461737E-2</v>
      </c>
      <c r="D1567" s="23"/>
      <c r="E1567" s="23"/>
      <c r="F1567" s="23"/>
      <c r="G1567" s="23"/>
      <c r="H1567" s="23"/>
      <c r="I1567" s="23"/>
    </row>
    <row r="1568" spans="2:9" x14ac:dyDescent="0.2">
      <c r="B1568" s="27">
        <f>BETA!P1568</f>
        <v>2.0204566598416768E-2</v>
      </c>
      <c r="C1568" s="29">
        <f>BETA!S1568</f>
        <v>1.65749650942126E-2</v>
      </c>
      <c r="D1568" s="23"/>
      <c r="E1568" s="23"/>
      <c r="F1568" s="23"/>
      <c r="G1568" s="23"/>
      <c r="H1568" s="23"/>
      <c r="I1568" s="23"/>
    </row>
    <row r="1569" spans="2:9" x14ac:dyDescent="0.2">
      <c r="B1569" s="27">
        <f>BETA!P1569</f>
        <v>-1.0174577224699891E-2</v>
      </c>
      <c r="C1569" s="29">
        <f>BETA!S1569</f>
        <v>2.7359798188748455E-3</v>
      </c>
      <c r="D1569" s="23"/>
      <c r="E1569" s="23"/>
      <c r="F1569" s="23"/>
      <c r="G1569" s="23"/>
      <c r="H1569" s="23"/>
      <c r="I1569" s="23"/>
    </row>
    <row r="1570" spans="2:9" x14ac:dyDescent="0.2">
      <c r="B1570" s="27">
        <f>BETA!P1570</f>
        <v>1.6076408361153934E-2</v>
      </c>
      <c r="C1570" s="29">
        <f>BETA!S1570</f>
        <v>3.0937235287713125E-2</v>
      </c>
      <c r="D1570" s="23"/>
      <c r="E1570" s="23"/>
      <c r="F1570" s="23"/>
      <c r="G1570" s="23"/>
      <c r="H1570" s="23"/>
      <c r="I1570" s="23"/>
    </row>
    <row r="1571" spans="2:9" x14ac:dyDescent="0.2">
      <c r="B1571" s="27">
        <f>BETA!P1571</f>
        <v>6.9398901556265115E-3</v>
      </c>
      <c r="C1571" s="29">
        <f>BETA!S1571</f>
        <v>3.2576170434612667E-2</v>
      </c>
      <c r="D1571" s="23"/>
      <c r="E1571" s="23"/>
      <c r="F1571" s="23"/>
      <c r="G1571" s="23"/>
      <c r="H1571" s="23"/>
      <c r="I1571" s="23"/>
    </row>
    <row r="1572" spans="2:9" x14ac:dyDescent="0.2">
      <c r="B1572" s="27">
        <f>BETA!P1572</f>
        <v>2.9482451206204251E-3</v>
      </c>
      <c r="C1572" s="29">
        <f>BETA!S1572</f>
        <v>-1.6807118316381174E-2</v>
      </c>
      <c r="D1572" s="23"/>
      <c r="E1572" s="23"/>
      <c r="F1572" s="23"/>
      <c r="G1572" s="23"/>
      <c r="H1572" s="23"/>
      <c r="I1572" s="23"/>
    </row>
    <row r="1573" spans="2:9" x14ac:dyDescent="0.2">
      <c r="B1573" s="27">
        <f>BETA!P1573</f>
        <v>-1.2894267427722007E-3</v>
      </c>
      <c r="C1573" s="29">
        <f>BETA!S1573</f>
        <v>2.6041681383877297E-3</v>
      </c>
      <c r="D1573" s="23"/>
      <c r="E1573" s="23"/>
      <c r="F1573" s="23"/>
      <c r="G1573" s="23"/>
      <c r="H1573" s="23"/>
      <c r="I1573" s="23"/>
    </row>
    <row r="1574" spans="2:9" x14ac:dyDescent="0.2">
      <c r="B1574" s="27">
        <f>BETA!P1574</f>
        <v>-6.6026660973023327E-4</v>
      </c>
      <c r="C1574" s="29">
        <f>BETA!S1574</f>
        <v>0</v>
      </c>
      <c r="D1574" s="23"/>
      <c r="E1574" s="23"/>
      <c r="F1574" s="23"/>
      <c r="G1574" s="23"/>
      <c r="H1574" s="23"/>
      <c r="I1574" s="23"/>
    </row>
    <row r="1575" spans="2:9" x14ac:dyDescent="0.2">
      <c r="B1575" s="27">
        <f>BETA!P1575</f>
        <v>-1.2616015236066801E-2</v>
      </c>
      <c r="C1575" s="29">
        <f>BETA!S1575</f>
        <v>9.0615506775747322E-3</v>
      </c>
      <c r="D1575" s="23"/>
      <c r="E1575" s="23"/>
      <c r="F1575" s="23"/>
      <c r="G1575" s="23"/>
      <c r="H1575" s="23"/>
      <c r="I1575" s="23"/>
    </row>
    <row r="1576" spans="2:9" x14ac:dyDescent="0.2">
      <c r="B1576" s="27">
        <f>BETA!P1576</f>
        <v>-5.7225971832746119E-3</v>
      </c>
      <c r="C1576" s="29">
        <f>BETA!S1576</f>
        <v>2.5446665661164176E-2</v>
      </c>
      <c r="D1576" s="23"/>
      <c r="E1576" s="23"/>
      <c r="F1576" s="23"/>
      <c r="G1576" s="23"/>
      <c r="H1576" s="23"/>
      <c r="I1576" s="23"/>
    </row>
    <row r="1577" spans="2:9" x14ac:dyDescent="0.2">
      <c r="B1577" s="27">
        <f>BETA!P1577</f>
        <v>-4.4889659026828227E-3</v>
      </c>
      <c r="C1577" s="29">
        <f>BETA!S1577</f>
        <v>-2.5157245972471359E-3</v>
      </c>
      <c r="D1577" s="23"/>
      <c r="E1577" s="23"/>
      <c r="F1577" s="23"/>
      <c r="G1577" s="23"/>
      <c r="H1577" s="23"/>
      <c r="I1577" s="23"/>
    </row>
    <row r="1578" spans="2:9" x14ac:dyDescent="0.2">
      <c r="B1578" s="27">
        <f>BETA!P1578</f>
        <v>-1.0608174253483094E-2</v>
      </c>
      <c r="C1578" s="29">
        <f>BETA!S1578</f>
        <v>-1.778954156349841E-2</v>
      </c>
      <c r="D1578" s="23"/>
      <c r="E1578" s="23"/>
      <c r="F1578" s="23"/>
      <c r="G1578" s="23"/>
      <c r="H1578" s="23"/>
      <c r="I1578" s="23"/>
    </row>
    <row r="1579" spans="2:9" x14ac:dyDescent="0.2">
      <c r="B1579" s="27">
        <f>BETA!P1579</f>
        <v>6.2347720846770401E-3</v>
      </c>
      <c r="C1579" s="29">
        <f>BETA!S1579</f>
        <v>-6.8992871486951435E-2</v>
      </c>
      <c r="D1579" s="23"/>
      <c r="E1579" s="23"/>
      <c r="F1579" s="23"/>
      <c r="G1579" s="23"/>
      <c r="H1579" s="23"/>
      <c r="I1579" s="23"/>
    </row>
    <row r="1580" spans="2:9" x14ac:dyDescent="0.2">
      <c r="B1580" s="27">
        <f>BETA!P1580</f>
        <v>7.7740096369392012E-3</v>
      </c>
      <c r="C1580" s="29">
        <f>BETA!S1580</f>
        <v>-2.5036078161324773E-2</v>
      </c>
      <c r="D1580" s="23"/>
      <c r="E1580" s="23"/>
      <c r="F1580" s="23"/>
      <c r="G1580" s="23"/>
      <c r="H1580" s="23"/>
      <c r="I1580" s="23"/>
    </row>
    <row r="1581" spans="2:9" x14ac:dyDescent="0.2">
      <c r="B1581" s="27">
        <f>BETA!P1581</f>
        <v>8.4315607325276751E-3</v>
      </c>
      <c r="C1581" s="29">
        <f>BETA!S1581</f>
        <v>1.537416724958795E-2</v>
      </c>
      <c r="D1581" s="23"/>
      <c r="E1581" s="23"/>
      <c r="F1581" s="23"/>
      <c r="G1581" s="23"/>
      <c r="H1581" s="23"/>
      <c r="I1581" s="23"/>
    </row>
    <row r="1582" spans="2:9" x14ac:dyDescent="0.2">
      <c r="B1582" s="27">
        <f>BETA!P1582</f>
        <v>-8.9207639430545233E-3</v>
      </c>
      <c r="C1582" s="29">
        <f>BETA!S1582</f>
        <v>1.1034594723709287E-2</v>
      </c>
      <c r="D1582" s="23"/>
      <c r="E1582" s="23"/>
      <c r="F1582" s="23"/>
      <c r="G1582" s="23"/>
      <c r="H1582" s="23"/>
      <c r="I1582" s="23"/>
    </row>
    <row r="1583" spans="2:9" x14ac:dyDescent="0.2">
      <c r="B1583" s="27">
        <f>BETA!P1583</f>
        <v>-5.5607155393758512E-3</v>
      </c>
      <c r="C1583" s="29">
        <f>BETA!S1583</f>
        <v>4.1067819526532812E-3</v>
      </c>
      <c r="D1583" s="23"/>
      <c r="E1583" s="23"/>
      <c r="F1583" s="23"/>
      <c r="G1583" s="23"/>
      <c r="H1583" s="23"/>
      <c r="I1583" s="23"/>
    </row>
    <row r="1584" spans="2:9" x14ac:dyDescent="0.2">
      <c r="B1584" s="27">
        <f>BETA!P1584</f>
        <v>-3.3677798808909223E-3</v>
      </c>
      <c r="C1584" s="29">
        <f>BETA!S1584</f>
        <v>-2.4897551621727087E-2</v>
      </c>
      <c r="D1584" s="23"/>
      <c r="E1584" s="23"/>
      <c r="F1584" s="23"/>
      <c r="G1584" s="23"/>
      <c r="H1584" s="23"/>
      <c r="I1584" s="23"/>
    </row>
    <row r="1585" spans="2:9" x14ac:dyDescent="0.2">
      <c r="B1585" s="27">
        <f>BETA!P1585</f>
        <v>7.1137436418917369E-5</v>
      </c>
      <c r="C1585" s="29">
        <f>BETA!S1585</f>
        <v>-9.8522964430117071E-3</v>
      </c>
      <c r="D1585" s="23"/>
      <c r="E1585" s="23"/>
      <c r="F1585" s="23"/>
      <c r="G1585" s="23"/>
      <c r="H1585" s="23"/>
      <c r="I1585" s="23"/>
    </row>
    <row r="1586" spans="2:9" x14ac:dyDescent="0.2">
      <c r="B1586" s="27">
        <f>BETA!P1586</f>
        <v>-9.4772562198976503E-3</v>
      </c>
      <c r="C1586" s="29">
        <f>BETA!S1586</f>
        <v>2.2378556262191828E-2</v>
      </c>
      <c r="D1586" s="23"/>
      <c r="E1586" s="23"/>
      <c r="F1586" s="23"/>
      <c r="G1586" s="23"/>
      <c r="H1586" s="23"/>
      <c r="I1586" s="23"/>
    </row>
    <row r="1587" spans="2:9" x14ac:dyDescent="0.2">
      <c r="B1587" s="27">
        <f>BETA!P1587</f>
        <v>9.8772389286810713E-3</v>
      </c>
      <c r="C1587" s="29">
        <f>BETA!S1587</f>
        <v>1.1004237591013778E-2</v>
      </c>
      <c r="D1587" s="23"/>
      <c r="E1587" s="23"/>
      <c r="F1587" s="23"/>
      <c r="G1587" s="23"/>
      <c r="H1587" s="23"/>
      <c r="I1587" s="23"/>
    </row>
    <row r="1588" spans="2:9" x14ac:dyDescent="0.2">
      <c r="B1588" s="27">
        <f>BETA!P1588</f>
        <v>2.2481327005032269E-3</v>
      </c>
      <c r="C1588" s="29">
        <f>BETA!S1588</f>
        <v>-2.9148489714417268E-2</v>
      </c>
      <c r="D1588" s="23"/>
      <c r="E1588" s="23"/>
      <c r="F1588" s="23"/>
      <c r="G1588" s="23"/>
      <c r="H1588" s="23"/>
      <c r="I1588" s="23"/>
    </row>
    <row r="1589" spans="2:9" x14ac:dyDescent="0.2">
      <c r="B1589" s="27">
        <f>BETA!P1589</f>
        <v>-6.9990727069357481E-3</v>
      </c>
      <c r="C1589" s="29">
        <f>BETA!S1589</f>
        <v>-9.9080782246961877E-3</v>
      </c>
      <c r="D1589" s="23"/>
      <c r="E1589" s="23"/>
      <c r="F1589" s="23"/>
      <c r="G1589" s="23"/>
      <c r="H1589" s="23"/>
      <c r="I1589" s="23"/>
    </row>
    <row r="1590" spans="2:9" x14ac:dyDescent="0.2">
      <c r="B1590" s="27">
        <f>BETA!P1590</f>
        <v>-1.1721002622496327E-3</v>
      </c>
      <c r="C1590" s="29">
        <f>BETA!S1590</f>
        <v>2.8409110016038709E-3</v>
      </c>
      <c r="D1590" s="23"/>
      <c r="E1590" s="23"/>
      <c r="F1590" s="23"/>
      <c r="G1590" s="23"/>
      <c r="H1590" s="23"/>
      <c r="I1590" s="23"/>
    </row>
    <row r="1591" spans="2:9" x14ac:dyDescent="0.2">
      <c r="B1591" s="27">
        <f>BETA!P1591</f>
        <v>1.7360715952278935E-3</v>
      </c>
      <c r="C1591" s="29">
        <f>BETA!S1591</f>
        <v>9.8801085997072373E-3</v>
      </c>
      <c r="D1591" s="23"/>
      <c r="E1591" s="23"/>
      <c r="F1591" s="23"/>
      <c r="G1591" s="23"/>
      <c r="H1591" s="23"/>
      <c r="I1591" s="23"/>
    </row>
    <row r="1592" spans="2:9" x14ac:dyDescent="0.2">
      <c r="B1592" s="27">
        <f>BETA!P1592</f>
        <v>-1.6695369991210084E-2</v>
      </c>
      <c r="C1592" s="29">
        <f>BETA!S1592</f>
        <v>-1.4144507386164625E-2</v>
      </c>
      <c r="D1592" s="23"/>
      <c r="E1592" s="23"/>
      <c r="F1592" s="23"/>
      <c r="G1592" s="23"/>
      <c r="H1592" s="23"/>
      <c r="I1592" s="23"/>
    </row>
    <row r="1593" spans="2:9" x14ac:dyDescent="0.2">
      <c r="B1593" s="27">
        <f>BETA!P1593</f>
        <v>2.9270834117046946E-4</v>
      </c>
      <c r="C1593" s="29">
        <f>BETA!S1593</f>
        <v>-1.434744840814154E-2</v>
      </c>
      <c r="D1593" s="23"/>
      <c r="E1593" s="23"/>
      <c r="F1593" s="23"/>
      <c r="G1593" s="23"/>
      <c r="H1593" s="23"/>
      <c r="I1593" s="23"/>
    </row>
    <row r="1594" spans="2:9" x14ac:dyDescent="0.2">
      <c r="B1594" s="27">
        <f>BETA!P1594</f>
        <v>-1.612487336541707E-2</v>
      </c>
      <c r="C1594" s="29">
        <f>BETA!S1594</f>
        <v>1.4440435722336239E-3</v>
      </c>
      <c r="D1594" s="23"/>
      <c r="E1594" s="23"/>
      <c r="F1594" s="23"/>
      <c r="G1594" s="23"/>
      <c r="H1594" s="23"/>
      <c r="I1594" s="23"/>
    </row>
    <row r="1595" spans="2:9" x14ac:dyDescent="0.2">
      <c r="B1595" s="27">
        <f>BETA!P1595</f>
        <v>5.1875870564258479E-3</v>
      </c>
      <c r="C1595" s="29">
        <f>BETA!S1595</f>
        <v>-1.1611160927677921E-2</v>
      </c>
      <c r="D1595" s="23"/>
      <c r="E1595" s="23"/>
      <c r="F1595" s="23"/>
      <c r="G1595" s="23"/>
      <c r="H1595" s="23"/>
      <c r="I1595" s="23"/>
    </row>
    <row r="1596" spans="2:9" x14ac:dyDescent="0.2">
      <c r="B1596" s="27">
        <f>BETA!P1596</f>
        <v>-2.1303832796164698E-2</v>
      </c>
      <c r="C1596" s="29">
        <f>BETA!S1596</f>
        <v>-2.6628792346601562E-2</v>
      </c>
      <c r="D1596" s="23"/>
      <c r="E1596" s="23"/>
      <c r="F1596" s="23"/>
      <c r="G1596" s="23"/>
      <c r="H1596" s="23"/>
      <c r="I1596" s="23"/>
    </row>
    <row r="1597" spans="2:9" x14ac:dyDescent="0.2">
      <c r="B1597" s="27">
        <f>BETA!P1597</f>
        <v>1.0166646338317192E-2</v>
      </c>
      <c r="C1597" s="29">
        <f>BETA!S1597</f>
        <v>2.0772260233888423E-2</v>
      </c>
      <c r="D1597" s="23"/>
      <c r="E1597" s="23"/>
      <c r="F1597" s="23"/>
      <c r="G1597" s="23"/>
      <c r="H1597" s="23"/>
      <c r="I1597" s="23"/>
    </row>
    <row r="1598" spans="2:9" x14ac:dyDescent="0.2">
      <c r="B1598" s="27">
        <f>BETA!P1598</f>
        <v>1.0155120822517676E-2</v>
      </c>
      <c r="C1598" s="29">
        <f>BETA!S1598</f>
        <v>3.4635496662756338E-2</v>
      </c>
      <c r="D1598" s="23"/>
      <c r="E1598" s="23"/>
      <c r="F1598" s="23"/>
      <c r="G1598" s="23"/>
      <c r="H1598" s="23"/>
      <c r="I1598" s="23"/>
    </row>
    <row r="1599" spans="2:9" x14ac:dyDescent="0.2">
      <c r="B1599" s="27">
        <f>BETA!P1599</f>
        <v>-5.5016852534103483E-3</v>
      </c>
      <c r="C1599" s="29">
        <f>BETA!S1599</f>
        <v>-2.4408964878925028E-2</v>
      </c>
      <c r="D1599" s="23"/>
      <c r="E1599" s="23"/>
      <c r="F1599" s="23"/>
      <c r="G1599" s="23"/>
      <c r="H1599" s="23"/>
      <c r="I1599" s="23"/>
    </row>
    <row r="1600" spans="2:9" x14ac:dyDescent="0.2">
      <c r="B1600" s="27">
        <f>BETA!P1600</f>
        <v>8.447923129813989E-3</v>
      </c>
      <c r="C1600" s="29">
        <f>BETA!S1600</f>
        <v>1.1560822401076006E-2</v>
      </c>
      <c r="D1600" s="23"/>
      <c r="E1600" s="23"/>
      <c r="F1600" s="23"/>
      <c r="G1600" s="23"/>
      <c r="H1600" s="23"/>
      <c r="I1600" s="23"/>
    </row>
    <row r="1601" spans="2:9" x14ac:dyDescent="0.2">
      <c r="B1601" s="27">
        <f>BETA!P1601</f>
        <v>5.2958479804852887E-3</v>
      </c>
      <c r="C1601" s="29">
        <f>BETA!S1601</f>
        <v>1.5681005562153294E-2</v>
      </c>
      <c r="D1601" s="23"/>
      <c r="E1601" s="23"/>
      <c r="F1601" s="23"/>
      <c r="G1601" s="23"/>
      <c r="H1601" s="23"/>
      <c r="I1601" s="23"/>
    </row>
    <row r="1602" spans="2:9" x14ac:dyDescent="0.2">
      <c r="B1602" s="27">
        <f>BETA!P1602</f>
        <v>1.3429497437379501E-2</v>
      </c>
      <c r="C1602" s="29">
        <f>BETA!S1602</f>
        <v>-7.0972618707616586E-3</v>
      </c>
      <c r="D1602" s="23"/>
      <c r="E1602" s="23"/>
      <c r="F1602" s="23"/>
      <c r="G1602" s="23"/>
      <c r="H1602" s="23"/>
      <c r="I1602" s="23"/>
    </row>
    <row r="1603" spans="2:9" x14ac:dyDescent="0.2">
      <c r="B1603" s="27">
        <f>BETA!P1603</f>
        <v>1.0949172080512803E-2</v>
      </c>
      <c r="C1603" s="29">
        <f>BETA!S1603</f>
        <v>3.3616610798984849E-2</v>
      </c>
      <c r="D1603" s="23"/>
      <c r="E1603" s="23"/>
      <c r="F1603" s="23"/>
      <c r="G1603" s="23"/>
      <c r="H1603" s="23"/>
      <c r="I1603" s="23"/>
    </row>
    <row r="1604" spans="2:9" x14ac:dyDescent="0.2">
      <c r="B1604" s="27">
        <f>BETA!P1604</f>
        <v>-8.49327615324455E-3</v>
      </c>
      <c r="C1604" s="29">
        <f>BETA!S1604</f>
        <v>-5.5248759319696918E-3</v>
      </c>
      <c r="D1604" s="23"/>
      <c r="E1604" s="23"/>
      <c r="F1604" s="23"/>
      <c r="G1604" s="23"/>
      <c r="H1604" s="23"/>
      <c r="I1604" s="23"/>
    </row>
    <row r="1605" spans="2:9" x14ac:dyDescent="0.2">
      <c r="B1605" s="27">
        <f>BETA!P1605</f>
        <v>-3.7793865214109023E-3</v>
      </c>
      <c r="C1605" s="29">
        <f>BETA!S1605</f>
        <v>1.1019395249610479E-2</v>
      </c>
      <c r="D1605" s="23"/>
      <c r="E1605" s="23"/>
      <c r="F1605" s="23"/>
      <c r="G1605" s="23"/>
      <c r="H1605" s="23"/>
      <c r="I1605" s="23"/>
    </row>
    <row r="1606" spans="2:9" x14ac:dyDescent="0.2">
      <c r="B1606" s="27">
        <f>BETA!P1606</f>
        <v>-2.1312594779816469E-2</v>
      </c>
      <c r="C1606" s="29">
        <f>BETA!S1606</f>
        <v>-3.7687642331771923E-2</v>
      </c>
      <c r="D1606" s="23"/>
      <c r="E1606" s="23"/>
      <c r="F1606" s="23"/>
      <c r="G1606" s="23"/>
      <c r="H1606" s="23"/>
      <c r="I1606" s="23"/>
    </row>
    <row r="1607" spans="2:9" x14ac:dyDescent="0.2">
      <c r="B1607" s="27">
        <f>BETA!P1607</f>
        <v>2.2098556638533065E-2</v>
      </c>
      <c r="C1607" s="29">
        <f>BETA!S1607</f>
        <v>2.1112677237559201E-2</v>
      </c>
      <c r="D1607" s="23"/>
      <c r="E1607" s="23"/>
      <c r="F1607" s="23"/>
      <c r="G1607" s="23"/>
      <c r="H1607" s="23"/>
      <c r="I1607" s="23"/>
    </row>
    <row r="1608" spans="2:9" x14ac:dyDescent="0.2">
      <c r="B1608" s="27">
        <f>BETA!P1608</f>
        <v>-1.3363002054634835E-2</v>
      </c>
      <c r="C1608" s="29">
        <f>BETA!S1608</f>
        <v>-6.621122852507455E-2</v>
      </c>
      <c r="D1608" s="23"/>
      <c r="E1608" s="23"/>
      <c r="F1608" s="23"/>
      <c r="G1608" s="23"/>
      <c r="H1608" s="23"/>
      <c r="I1608" s="23"/>
    </row>
    <row r="1609" spans="2:9" x14ac:dyDescent="0.2">
      <c r="B1609" s="27">
        <f>BETA!P1609</f>
        <v>5.0865373137713756E-3</v>
      </c>
      <c r="C1609" s="29">
        <f>BETA!S1609</f>
        <v>4.4543503493801534E-3</v>
      </c>
      <c r="D1609" s="23"/>
      <c r="E1609" s="23"/>
      <c r="F1609" s="23"/>
      <c r="G1609" s="23"/>
      <c r="H1609" s="23"/>
      <c r="I1609" s="23"/>
    </row>
    <row r="1610" spans="2:9" x14ac:dyDescent="0.2">
      <c r="B1610" s="27">
        <f>BETA!P1610</f>
        <v>-2.8289942510279112E-3</v>
      </c>
      <c r="C1610" s="29">
        <f>BETA!S1610</f>
        <v>4.6317975024042869E-2</v>
      </c>
      <c r="D1610" s="23"/>
      <c r="E1610" s="23"/>
      <c r="F1610" s="23"/>
      <c r="G1610" s="23"/>
      <c r="H1610" s="23"/>
      <c r="I1610" s="23"/>
    </row>
    <row r="1611" spans="2:9" x14ac:dyDescent="0.2">
      <c r="B1611" s="27">
        <f>BETA!P1611</f>
        <v>2.2782116988413297E-2</v>
      </c>
      <c r="C1611" s="29">
        <f>BETA!S1611</f>
        <v>3.7478362717942922E-2</v>
      </c>
      <c r="D1611" s="23"/>
      <c r="E1611" s="23"/>
      <c r="F1611" s="23"/>
      <c r="G1611" s="23"/>
      <c r="H1611" s="23"/>
      <c r="I1611" s="23"/>
    </row>
    <row r="1612" spans="2:9" x14ac:dyDescent="0.2">
      <c r="B1612" s="27">
        <f>BETA!P1612</f>
        <v>2.2672202572693076E-2</v>
      </c>
      <c r="C1612" s="29">
        <f>BETA!S1612</f>
        <v>2.1564177915840425E-2</v>
      </c>
      <c r="D1612" s="23"/>
      <c r="E1612" s="23"/>
      <c r="F1612" s="23"/>
      <c r="G1612" s="23"/>
      <c r="H1612" s="23"/>
      <c r="I1612" s="23"/>
    </row>
    <row r="1613" spans="2:9" x14ac:dyDescent="0.2">
      <c r="B1613" s="27">
        <f>BETA!P1613</f>
        <v>1.5186403867349372E-2</v>
      </c>
      <c r="C1613" s="29">
        <f>BETA!S1613</f>
        <v>-4.0080213975388218E-3</v>
      </c>
      <c r="D1613" s="23"/>
      <c r="E1613" s="23"/>
      <c r="F1613" s="23"/>
      <c r="G1613" s="23"/>
      <c r="H1613" s="23"/>
      <c r="I1613" s="23"/>
    </row>
    <row r="1614" spans="2:9" x14ac:dyDescent="0.2">
      <c r="B1614" s="27">
        <f>BETA!P1614</f>
        <v>-8.2196069625013989E-3</v>
      </c>
      <c r="C1614" s="29">
        <f>BETA!S1614</f>
        <v>-2.8515170308021347E-2</v>
      </c>
      <c r="D1614" s="23"/>
      <c r="E1614" s="23"/>
      <c r="F1614" s="23"/>
      <c r="G1614" s="23"/>
      <c r="H1614" s="23"/>
      <c r="I1614" s="23"/>
    </row>
    <row r="1615" spans="2:9" x14ac:dyDescent="0.2">
      <c r="B1615" s="27">
        <f>BETA!P1615</f>
        <v>2.6747982317744108E-3</v>
      </c>
      <c r="C1615" s="29">
        <f>BETA!S1615</f>
        <v>9.5956870618553354E-3</v>
      </c>
      <c r="D1615" s="23"/>
      <c r="E1615" s="23"/>
      <c r="F1615" s="23"/>
      <c r="G1615" s="23"/>
      <c r="H1615" s="23"/>
      <c r="I1615" s="23"/>
    </row>
    <row r="1616" spans="2:9" x14ac:dyDescent="0.2">
      <c r="B1616" s="27">
        <f>BETA!P1616</f>
        <v>5.9863128023775218E-3</v>
      </c>
      <c r="C1616" s="29">
        <f>BETA!S1616</f>
        <v>4.2730131939884404E-2</v>
      </c>
      <c r="D1616" s="23"/>
      <c r="E1616" s="23"/>
      <c r="F1616" s="23"/>
      <c r="G1616" s="23"/>
      <c r="H1616" s="23"/>
      <c r="I1616" s="23"/>
    </row>
    <row r="1617" spans="2:9" x14ac:dyDescent="0.2">
      <c r="B1617" s="27">
        <f>BETA!P1617</f>
        <v>2.9999613997523638E-3</v>
      </c>
      <c r="C1617" s="29">
        <f>BETA!S1617</f>
        <v>-7.874056430905883E-3</v>
      </c>
      <c r="D1617" s="23"/>
      <c r="E1617" s="23"/>
      <c r="F1617" s="23"/>
      <c r="G1617" s="23"/>
      <c r="H1617" s="23"/>
      <c r="I1617" s="23"/>
    </row>
    <row r="1618" spans="2:9" x14ac:dyDescent="0.2">
      <c r="B1618" s="27">
        <f>BETA!P1618</f>
        <v>-9.513610399704886E-3</v>
      </c>
      <c r="C1618" s="29">
        <f>BETA!S1618</f>
        <v>2.2150742787588624E-2</v>
      </c>
      <c r="D1618" s="23"/>
      <c r="E1618" s="23"/>
      <c r="F1618" s="23"/>
      <c r="G1618" s="23"/>
      <c r="H1618" s="23"/>
      <c r="I1618" s="23"/>
    </row>
    <row r="1619" spans="2:9" x14ac:dyDescent="0.2">
      <c r="B1619" s="27">
        <f>BETA!P1619</f>
        <v>1.4671617776842619E-2</v>
      </c>
      <c r="C1619" s="29">
        <f>BETA!S1619</f>
        <v>4.2881727483265762E-2</v>
      </c>
      <c r="D1619" s="23"/>
      <c r="E1619" s="23"/>
      <c r="F1619" s="23"/>
      <c r="G1619" s="23"/>
      <c r="H1619" s="23"/>
      <c r="I1619" s="23"/>
    </row>
    <row r="1620" spans="2:9" x14ac:dyDescent="0.2">
      <c r="B1620" s="27">
        <f>BETA!P1620</f>
        <v>7.5611322600143737E-3</v>
      </c>
      <c r="C1620" s="29">
        <f>BETA!S1620</f>
        <v>6.6850660895950667E-2</v>
      </c>
      <c r="D1620" s="23"/>
      <c r="E1620" s="23"/>
      <c r="F1620" s="23"/>
      <c r="G1620" s="23"/>
      <c r="H1620" s="23"/>
      <c r="I1620" s="23"/>
    </row>
    <row r="1621" spans="2:9" x14ac:dyDescent="0.2">
      <c r="B1621" s="27">
        <f>BETA!P1621</f>
        <v>4.5543875555511624E-3</v>
      </c>
      <c r="C1621" s="29">
        <f>BETA!S1621</f>
        <v>1.2622083809747981E-2</v>
      </c>
      <c r="D1621" s="23"/>
      <c r="E1621" s="23"/>
      <c r="F1621" s="23"/>
      <c r="G1621" s="23"/>
      <c r="H1621" s="23"/>
      <c r="I1621" s="23"/>
    </row>
    <row r="1622" spans="2:9" x14ac:dyDescent="0.2">
      <c r="B1622" s="27">
        <f>BETA!P1622</f>
        <v>7.8754424676462775E-3</v>
      </c>
      <c r="C1622" s="29">
        <f>BETA!S1622</f>
        <v>9.0806526357463391E-3</v>
      </c>
      <c r="D1622" s="23"/>
      <c r="E1622" s="23"/>
      <c r="F1622" s="23"/>
      <c r="G1622" s="23"/>
      <c r="H1622" s="23"/>
      <c r="I1622" s="23"/>
    </row>
    <row r="1623" spans="2:9" x14ac:dyDescent="0.2">
      <c r="B1623" s="27">
        <f>BETA!P1623</f>
        <v>1.3349978879253E-2</v>
      </c>
      <c r="C1623" s="29">
        <f>BETA!S1623</f>
        <v>1.3468217050866611E-2</v>
      </c>
      <c r="D1623" s="23"/>
      <c r="E1623" s="23"/>
      <c r="F1623" s="23"/>
      <c r="G1623" s="23"/>
      <c r="H1623" s="23"/>
      <c r="I1623" s="23"/>
    </row>
    <row r="1624" spans="2:9" x14ac:dyDescent="0.2">
      <c r="B1624" s="27">
        <f>BETA!P1624</f>
        <v>-9.8322090716792942E-3</v>
      </c>
      <c r="C1624" s="29">
        <f>BETA!S1624</f>
        <v>-2.712030621919401E-2</v>
      </c>
      <c r="D1624" s="23"/>
      <c r="E1624" s="23"/>
      <c r="F1624" s="23"/>
      <c r="G1624" s="23"/>
      <c r="H1624" s="23"/>
      <c r="I1624" s="23"/>
    </row>
    <row r="1625" spans="2:9" x14ac:dyDescent="0.2">
      <c r="B1625" s="27">
        <f>BETA!P1625</f>
        <v>-8.1146612592752198E-3</v>
      </c>
      <c r="C1625" s="29">
        <f>BETA!S1625</f>
        <v>5.7110377955144342E-3</v>
      </c>
      <c r="D1625" s="23"/>
      <c r="E1625" s="23"/>
      <c r="F1625" s="23"/>
      <c r="G1625" s="23"/>
      <c r="H1625" s="23"/>
      <c r="I1625" s="23"/>
    </row>
    <row r="1626" spans="2:9" x14ac:dyDescent="0.2">
      <c r="B1626" s="27">
        <f>BETA!P1626</f>
        <v>1.3514189159169026E-2</v>
      </c>
      <c r="C1626" s="29">
        <f>BETA!S1626</f>
        <v>2.0293819339813682E-2</v>
      </c>
      <c r="D1626" s="23"/>
      <c r="E1626" s="23"/>
      <c r="F1626" s="23"/>
      <c r="G1626" s="23"/>
      <c r="H1626" s="23"/>
      <c r="I1626" s="23"/>
    </row>
    <row r="1627" spans="2:9" x14ac:dyDescent="0.2">
      <c r="B1627" s="27">
        <f>BETA!P1627</f>
        <v>1.225641879280551E-2</v>
      </c>
      <c r="C1627" s="29">
        <f>BETA!S1627</f>
        <v>2.0983652300590905E-2</v>
      </c>
      <c r="D1627" s="23"/>
      <c r="E1627" s="23"/>
      <c r="F1627" s="23"/>
      <c r="G1627" s="23"/>
      <c r="H1627" s="23"/>
      <c r="I1627" s="23"/>
    </row>
    <row r="1628" spans="2:9" x14ac:dyDescent="0.2">
      <c r="B1628" s="27">
        <f>BETA!P1628</f>
        <v>-3.8367515336571348E-3</v>
      </c>
      <c r="C1628" s="29">
        <f>BETA!S1628</f>
        <v>-1.8753996973321779E-2</v>
      </c>
      <c r="D1628" s="23"/>
      <c r="E1628" s="23"/>
      <c r="F1628" s="23"/>
      <c r="G1628" s="23"/>
      <c r="H1628" s="23"/>
      <c r="I1628" s="23"/>
    </row>
    <row r="1629" spans="2:9" x14ac:dyDescent="0.2">
      <c r="B1629" s="27">
        <f>BETA!P1629</f>
        <v>-5.8876829640177692E-3</v>
      </c>
      <c r="C1629" s="29">
        <f>BETA!S1629</f>
        <v>-1.1142062434034647E-3</v>
      </c>
      <c r="D1629" s="23"/>
      <c r="E1629" s="23"/>
      <c r="F1629" s="23"/>
      <c r="G1629" s="23"/>
      <c r="H1629" s="23"/>
      <c r="I1629" s="23"/>
    </row>
    <row r="1630" spans="2:9" x14ac:dyDescent="0.2">
      <c r="B1630" s="27">
        <f>BETA!P1630</f>
        <v>3.6654519739624655E-3</v>
      </c>
      <c r="C1630" s="29">
        <f>BETA!S1630</f>
        <v>2.2271724128240795E-3</v>
      </c>
      <c r="D1630" s="23"/>
      <c r="E1630" s="23"/>
      <c r="F1630" s="23"/>
      <c r="G1630" s="23"/>
      <c r="H1630" s="23"/>
      <c r="I1630" s="23"/>
    </row>
    <row r="1631" spans="2:9" x14ac:dyDescent="0.2">
      <c r="B1631" s="27">
        <f>BETA!P1631</f>
        <v>4.0433979621516741E-3</v>
      </c>
      <c r="C1631" s="29">
        <f>BETA!S1631</f>
        <v>6.3564743499240156E-2</v>
      </c>
      <c r="D1631" s="23"/>
      <c r="E1631" s="23"/>
      <c r="F1631" s="23"/>
      <c r="G1631" s="23"/>
      <c r="H1631" s="23"/>
      <c r="I1631" s="23"/>
    </row>
    <row r="1632" spans="2:9" x14ac:dyDescent="0.2">
      <c r="B1632" s="27">
        <f>BETA!P1632</f>
        <v>8.6424761978751343E-3</v>
      </c>
      <c r="C1632" s="29">
        <f>BETA!S1632</f>
        <v>-6.2827431794951804E-3</v>
      </c>
      <c r="D1632" s="23"/>
      <c r="E1632" s="23"/>
      <c r="F1632" s="23"/>
      <c r="G1632" s="23"/>
      <c r="H1632" s="23"/>
      <c r="I1632" s="23"/>
    </row>
    <row r="1633" spans="2:9" x14ac:dyDescent="0.2">
      <c r="B1633" s="27">
        <f>BETA!P1633</f>
        <v>1.1645414392695303E-3</v>
      </c>
      <c r="C1633" s="29">
        <f>BETA!S1633</f>
        <v>1.9761433499959527E-2</v>
      </c>
      <c r="D1633" s="23"/>
      <c r="E1633" s="23"/>
      <c r="F1633" s="23"/>
      <c r="G1633" s="23"/>
      <c r="H1633" s="23"/>
      <c r="I1633" s="23"/>
    </row>
    <row r="1634" spans="2:9" x14ac:dyDescent="0.2">
      <c r="B1634" s="27">
        <f>BETA!P1634</f>
        <v>8.4817767675991653E-4</v>
      </c>
      <c r="C1634" s="29">
        <f>BETA!S1634</f>
        <v>-6.1983669523389068E-3</v>
      </c>
      <c r="D1634" s="23"/>
      <c r="E1634" s="23"/>
      <c r="F1634" s="23"/>
      <c r="G1634" s="23"/>
      <c r="H1634" s="23"/>
      <c r="I1634" s="23"/>
    </row>
    <row r="1635" spans="2:9" x14ac:dyDescent="0.2">
      <c r="B1635" s="27">
        <f>BETA!P1635</f>
        <v>4.475683447815842E-3</v>
      </c>
      <c r="C1635" s="29">
        <f>BETA!S1635</f>
        <v>-1.6719302729058052E-2</v>
      </c>
      <c r="D1635" s="23"/>
      <c r="E1635" s="23"/>
      <c r="F1635" s="23"/>
      <c r="G1635" s="23"/>
      <c r="H1635" s="23"/>
      <c r="I1635" s="23"/>
    </row>
    <row r="1636" spans="2:9" x14ac:dyDescent="0.2">
      <c r="B1636" s="27">
        <f>BETA!P1636</f>
        <v>-5.2202224105902702E-3</v>
      </c>
      <c r="C1636" s="29">
        <f>BETA!S1636</f>
        <v>-5.2826324644272239E-3</v>
      </c>
      <c r="D1636" s="23"/>
      <c r="E1636" s="23"/>
      <c r="F1636" s="23"/>
      <c r="G1636" s="23"/>
      <c r="H1636" s="23"/>
      <c r="I1636" s="23"/>
    </row>
    <row r="1637" spans="2:9" x14ac:dyDescent="0.2">
      <c r="B1637" s="27">
        <f>BETA!P1637</f>
        <v>-1.1496774081419832E-2</v>
      </c>
      <c r="C1637" s="29">
        <f>BETA!S1637</f>
        <v>-7.4428839070785364E-3</v>
      </c>
      <c r="D1637" s="23"/>
      <c r="E1637" s="23"/>
      <c r="F1637" s="23"/>
      <c r="G1637" s="23"/>
      <c r="H1637" s="23"/>
      <c r="I1637" s="23"/>
    </row>
    <row r="1638" spans="2:9" x14ac:dyDescent="0.2">
      <c r="B1638" s="27">
        <f>BETA!P1638</f>
        <v>2.218609015481E-3</v>
      </c>
      <c r="C1638" s="29">
        <f>BETA!S1638</f>
        <v>9.5592868134559521E-3</v>
      </c>
      <c r="D1638" s="23"/>
      <c r="E1638" s="23"/>
      <c r="F1638" s="23"/>
      <c r="G1638" s="23"/>
      <c r="H1638" s="23"/>
      <c r="I1638" s="23"/>
    </row>
    <row r="1639" spans="2:9" x14ac:dyDescent="0.2">
      <c r="B1639" s="27">
        <f>BETA!P1639</f>
        <v>-1.3314627133945345E-3</v>
      </c>
      <c r="C1639" s="29">
        <f>BETA!S1639</f>
        <v>-4.237294475515155E-3</v>
      </c>
      <c r="D1639" s="23"/>
      <c r="E1639" s="23"/>
      <c r="F1639" s="23"/>
      <c r="G1639" s="23"/>
      <c r="H1639" s="23"/>
      <c r="I1639" s="23"/>
    </row>
    <row r="1640" spans="2:9" x14ac:dyDescent="0.2">
      <c r="B1640" s="27">
        <f>BETA!P1640</f>
        <v>-1.8285236681495689E-4</v>
      </c>
      <c r="C1640" s="29">
        <f>BETA!S1640</f>
        <v>1.6842503394497482E-2</v>
      </c>
      <c r="D1640" s="23"/>
      <c r="E1640" s="23"/>
      <c r="F1640" s="23"/>
      <c r="G1640" s="23"/>
      <c r="H1640" s="23"/>
      <c r="I1640" s="23"/>
    </row>
    <row r="1641" spans="2:9" x14ac:dyDescent="0.2">
      <c r="B1641" s="27">
        <f>BETA!P1641</f>
        <v>-8.6812726204716379E-3</v>
      </c>
      <c r="C1641" s="29">
        <f>BETA!S1641</f>
        <v>-2.7514963285269253E-2</v>
      </c>
      <c r="D1641" s="23"/>
      <c r="E1641" s="23"/>
      <c r="F1641" s="23"/>
      <c r="G1641" s="23"/>
      <c r="H1641" s="23"/>
      <c r="I1641" s="23"/>
    </row>
    <row r="1642" spans="2:9" x14ac:dyDescent="0.2">
      <c r="B1642" s="27">
        <f>BETA!P1642</f>
        <v>-7.5205905370048952E-3</v>
      </c>
      <c r="C1642" s="29">
        <f>BETA!S1642</f>
        <v>-2.7190364570454626E-2</v>
      </c>
      <c r="D1642" s="23"/>
      <c r="E1642" s="23"/>
      <c r="F1642" s="23"/>
      <c r="G1642" s="23"/>
      <c r="H1642" s="23"/>
      <c r="I1642" s="23"/>
    </row>
    <row r="1643" spans="2:9" x14ac:dyDescent="0.2">
      <c r="B1643" s="27">
        <f>BETA!P1643</f>
        <v>4.9907698793487543E-3</v>
      </c>
      <c r="C1643" s="29">
        <f>BETA!S1643</f>
        <v>-1.7798022644327442E-2</v>
      </c>
      <c r="D1643" s="23"/>
      <c r="E1643" s="23"/>
      <c r="F1643" s="23"/>
      <c r="G1643" s="23"/>
      <c r="H1643" s="23"/>
      <c r="I1643" s="23"/>
    </row>
    <row r="1644" spans="2:9" x14ac:dyDescent="0.2">
      <c r="B1644" s="27">
        <f>BETA!P1644</f>
        <v>-5.4863317427004893E-3</v>
      </c>
      <c r="C1644" s="29">
        <f>BETA!S1644</f>
        <v>1.1217051092001736E-3</v>
      </c>
      <c r="D1644" s="23"/>
      <c r="E1644" s="23"/>
      <c r="F1644" s="23"/>
      <c r="G1644" s="23"/>
      <c r="H1644" s="23"/>
      <c r="I1644" s="23"/>
    </row>
    <row r="1645" spans="2:9" x14ac:dyDescent="0.2">
      <c r="B1645" s="27">
        <f>BETA!P1645</f>
        <v>5.9414220865149038E-3</v>
      </c>
      <c r="C1645" s="29">
        <f>BETA!S1645</f>
        <v>-2.7274417919659288E-2</v>
      </c>
      <c r="D1645" s="23"/>
      <c r="E1645" s="23"/>
      <c r="F1645" s="23"/>
      <c r="G1645" s="23"/>
      <c r="H1645" s="23"/>
      <c r="I1645" s="23"/>
    </row>
    <row r="1646" spans="2:9" x14ac:dyDescent="0.2">
      <c r="B1646" s="27">
        <f>BETA!P1646</f>
        <v>4.0883609709670057E-3</v>
      </c>
      <c r="C1646" s="29">
        <f>BETA!S1646</f>
        <v>-1.392133851860812E-2</v>
      </c>
      <c r="D1646" s="23"/>
      <c r="E1646" s="23"/>
      <c r="F1646" s="23"/>
      <c r="G1646" s="23"/>
      <c r="H1646" s="23"/>
      <c r="I1646" s="23"/>
    </row>
    <row r="1647" spans="2:9" x14ac:dyDescent="0.2">
      <c r="B1647" s="27">
        <f>BETA!P1647</f>
        <v>-3.6044439423364772E-3</v>
      </c>
      <c r="C1647" s="29">
        <f>BETA!S1647</f>
        <v>-4.1747266689313868E-2</v>
      </c>
      <c r="D1647" s="23"/>
      <c r="E1647" s="23"/>
      <c r="F1647" s="23"/>
      <c r="G1647" s="23"/>
      <c r="H1647" s="23"/>
      <c r="I1647" s="23"/>
    </row>
    <row r="1648" spans="2:9" x14ac:dyDescent="0.2">
      <c r="B1648" s="27">
        <f>BETA!P1648</f>
        <v>-5.8703050884654747E-3</v>
      </c>
      <c r="C1648" s="29">
        <f>BETA!S1648</f>
        <v>9.6970456828669935E-3</v>
      </c>
      <c r="D1648" s="23"/>
      <c r="E1648" s="23"/>
      <c r="F1648" s="23"/>
      <c r="G1648" s="23"/>
      <c r="H1648" s="23"/>
      <c r="I1648" s="23"/>
    </row>
    <row r="1649" spans="2:9" x14ac:dyDescent="0.2">
      <c r="B1649" s="27">
        <f>BETA!P1649</f>
        <v>6.9243101911500176E-4</v>
      </c>
      <c r="C1649" s="29">
        <f>BETA!S1649</f>
        <v>1.2055456553484675E-3</v>
      </c>
      <c r="D1649" s="23"/>
      <c r="E1649" s="23"/>
      <c r="F1649" s="23"/>
      <c r="G1649" s="23"/>
      <c r="H1649" s="23"/>
      <c r="I1649" s="23"/>
    </row>
    <row r="1650" spans="2:9" x14ac:dyDescent="0.2">
      <c r="B1650" s="27">
        <f>BETA!P1650</f>
        <v>-3.6075392572429061E-3</v>
      </c>
      <c r="C1650" s="29">
        <f>BETA!S1650</f>
        <v>-8.469500113573834E-3</v>
      </c>
      <c r="D1650" s="23"/>
      <c r="E1650" s="23"/>
      <c r="F1650" s="23"/>
      <c r="G1650" s="23"/>
      <c r="H1650" s="23"/>
      <c r="I1650" s="23"/>
    </row>
    <row r="1651" spans="2:9" x14ac:dyDescent="0.2">
      <c r="B1651" s="27">
        <f>BETA!P1651</f>
        <v>-1.0465649398057541E-2</v>
      </c>
      <c r="C1651" s="29">
        <f>BETA!S1651</f>
        <v>-2.5847592810555278E-2</v>
      </c>
      <c r="D1651" s="23"/>
      <c r="E1651" s="23"/>
      <c r="F1651" s="23"/>
      <c r="G1651" s="23"/>
      <c r="H1651" s="23"/>
      <c r="I1651" s="23"/>
    </row>
    <row r="1652" spans="2:9" x14ac:dyDescent="0.2">
      <c r="B1652" s="27">
        <f>BETA!P1652</f>
        <v>9.5455368844265254E-3</v>
      </c>
      <c r="C1652" s="29">
        <f>BETA!S1652</f>
        <v>-1.3810640098860712E-2</v>
      </c>
      <c r="D1652" s="23"/>
      <c r="E1652" s="23"/>
      <c r="F1652" s="23"/>
      <c r="G1652" s="23"/>
      <c r="H1652" s="23"/>
      <c r="I1652" s="23"/>
    </row>
    <row r="1653" spans="2:9" x14ac:dyDescent="0.2">
      <c r="B1653" s="27">
        <f>BETA!P1653</f>
        <v>2.2617349069282556E-3</v>
      </c>
      <c r="C1653" s="29">
        <f>BETA!S1653</f>
        <v>1.2562979300705398E-2</v>
      </c>
      <c r="D1653" s="23"/>
      <c r="E1653" s="23"/>
      <c r="F1653" s="23"/>
      <c r="G1653" s="23"/>
      <c r="H1653" s="23"/>
      <c r="I1653" s="23"/>
    </row>
    <row r="1654" spans="2:9" x14ac:dyDescent="0.2">
      <c r="B1654" s="27">
        <f>BETA!P1654</f>
        <v>-2.9874465934357011E-3</v>
      </c>
      <c r="C1654" s="29">
        <f>BETA!S1654</f>
        <v>3.0733826452618917E-2</v>
      </c>
      <c r="D1654" s="23"/>
      <c r="E1654" s="23"/>
      <c r="F1654" s="23"/>
      <c r="G1654" s="23"/>
      <c r="H1654" s="23"/>
      <c r="I1654" s="23"/>
    </row>
    <row r="1655" spans="2:9" x14ac:dyDescent="0.2">
      <c r="B1655" s="27">
        <f>BETA!P1655</f>
        <v>-4.2108138723481606E-3</v>
      </c>
      <c r="C1655" s="29">
        <f>BETA!S1655</f>
        <v>-4.963798109177147E-2</v>
      </c>
      <c r="D1655" s="23"/>
      <c r="E1655" s="23"/>
      <c r="F1655" s="23"/>
      <c r="G1655" s="23"/>
      <c r="H1655" s="23"/>
      <c r="I1655" s="23"/>
    </row>
    <row r="1656" spans="2:9" x14ac:dyDescent="0.2">
      <c r="B1656" s="27">
        <f>BETA!P1656</f>
        <v>-9.4780833027072915E-3</v>
      </c>
      <c r="C1656" s="29">
        <f>BETA!S1656</f>
        <v>-2.8389003262685911E-2</v>
      </c>
      <c r="D1656" s="23"/>
      <c r="E1656" s="23"/>
      <c r="F1656" s="23"/>
      <c r="G1656" s="23"/>
      <c r="H1656" s="23"/>
      <c r="I1656" s="23"/>
    </row>
    <row r="1657" spans="2:9" x14ac:dyDescent="0.2">
      <c r="B1657" s="27">
        <f>BETA!P1657</f>
        <v>-3.4237597613108058E-3</v>
      </c>
      <c r="C1657" s="29">
        <f>BETA!S1657</f>
        <v>5.2219439811516249E-3</v>
      </c>
      <c r="D1657" s="23"/>
      <c r="E1657" s="23"/>
      <c r="F1657" s="23"/>
      <c r="G1657" s="23"/>
      <c r="H1657" s="23"/>
      <c r="I1657" s="23"/>
    </row>
    <row r="1658" spans="2:9" x14ac:dyDescent="0.2">
      <c r="B1658" s="27">
        <f>BETA!P1658</f>
        <v>-8.992536638224789E-4</v>
      </c>
      <c r="C1658" s="29">
        <f>BETA!S1658</f>
        <v>7.7821404420551693E-3</v>
      </c>
      <c r="D1658" s="23"/>
      <c r="E1658" s="23"/>
      <c r="F1658" s="23"/>
      <c r="G1658" s="23"/>
      <c r="H1658" s="23"/>
      <c r="I1658" s="23"/>
    </row>
    <row r="1659" spans="2:9" x14ac:dyDescent="0.2">
      <c r="B1659" s="27">
        <f>BETA!P1659</f>
        <v>-2.8962392277048932E-3</v>
      </c>
      <c r="C1659" s="29">
        <f>BETA!S1659</f>
        <v>-2.6179505581771054E-2</v>
      </c>
      <c r="D1659" s="23"/>
      <c r="E1659" s="23"/>
      <c r="F1659" s="23"/>
      <c r="G1659" s="23"/>
      <c r="H1659" s="23"/>
      <c r="I1659" s="23"/>
    </row>
    <row r="1660" spans="2:9" x14ac:dyDescent="0.2">
      <c r="B1660" s="27">
        <f>BETA!P1660</f>
        <v>-6.0706350758378894E-3</v>
      </c>
      <c r="C1660" s="29">
        <f>BETA!S1660</f>
        <v>-2.2804475818619489E-2</v>
      </c>
      <c r="D1660" s="23"/>
      <c r="E1660" s="23"/>
      <c r="F1660" s="23"/>
      <c r="G1660" s="23"/>
      <c r="H1660" s="23"/>
      <c r="I1660" s="23"/>
    </row>
    <row r="1661" spans="2:9" x14ac:dyDescent="0.2">
      <c r="B1661" s="27">
        <f>BETA!P1661</f>
        <v>-3.9847624917876221E-3</v>
      </c>
      <c r="C1661" s="29">
        <f>BETA!S1661</f>
        <v>2.710028758865158E-3</v>
      </c>
      <c r="D1661" s="23"/>
      <c r="E1661" s="23"/>
      <c r="F1661" s="23"/>
      <c r="G1661" s="23"/>
      <c r="H1661" s="23"/>
      <c r="I1661" s="23"/>
    </row>
    <row r="1662" spans="2:9" x14ac:dyDescent="0.2">
      <c r="B1662" s="27">
        <f>BETA!P1662</f>
        <v>6.1079687788195521E-4</v>
      </c>
      <c r="C1662" s="29">
        <f>BETA!S1662</f>
        <v>-2.7100287588652412E-3</v>
      </c>
      <c r="D1662" s="23"/>
      <c r="E1662" s="23"/>
      <c r="F1662" s="23"/>
      <c r="G1662" s="23"/>
      <c r="H1662" s="23"/>
      <c r="I1662" s="23"/>
    </row>
    <row r="1663" spans="2:9" x14ac:dyDescent="0.2">
      <c r="B1663" s="27">
        <f>BETA!P1663</f>
        <v>4.0201224618538946E-3</v>
      </c>
      <c r="C1663" s="29">
        <f>BETA!S1663</f>
        <v>1.6151091327883019E-2</v>
      </c>
      <c r="D1663" s="23"/>
      <c r="E1663" s="23"/>
      <c r="F1663" s="23"/>
      <c r="G1663" s="23"/>
      <c r="H1663" s="23"/>
      <c r="I1663" s="23"/>
    </row>
    <row r="1664" spans="2:9" x14ac:dyDescent="0.2">
      <c r="B1664" s="27">
        <f>BETA!P1664</f>
        <v>-5.3866125301536907E-3</v>
      </c>
      <c r="C1664" s="29">
        <f>BETA!S1664</f>
        <v>-3.6713844624393234E-2</v>
      </c>
      <c r="D1664" s="23"/>
      <c r="E1664" s="23"/>
      <c r="F1664" s="23"/>
      <c r="G1664" s="23"/>
      <c r="H1664" s="23"/>
      <c r="I1664" s="23"/>
    </row>
    <row r="1665" spans="2:9" x14ac:dyDescent="0.2">
      <c r="B1665" s="27">
        <f>BETA!P1665</f>
        <v>5.9798106972190979E-3</v>
      </c>
      <c r="C1665" s="29">
        <f>BETA!S1665</f>
        <v>5.2608218968859435E-2</v>
      </c>
      <c r="D1665" s="23"/>
      <c r="E1665" s="23"/>
      <c r="F1665" s="23"/>
      <c r="G1665" s="23"/>
      <c r="H1665" s="23"/>
      <c r="I1665" s="23"/>
    </row>
    <row r="1666" spans="2:9" x14ac:dyDescent="0.2">
      <c r="B1666" s="27">
        <f>BETA!P1666</f>
        <v>1.8552459458100271E-4</v>
      </c>
      <c r="C1666" s="29">
        <f>BETA!S1666</f>
        <v>2.9775662488722092E-2</v>
      </c>
      <c r="D1666" s="23"/>
      <c r="E1666" s="23"/>
      <c r="F1666" s="23"/>
      <c r="G1666" s="23"/>
      <c r="H1666" s="23"/>
      <c r="I1666" s="23"/>
    </row>
    <row r="1667" spans="2:9" x14ac:dyDescent="0.2">
      <c r="B1667" s="27">
        <f>BETA!P1667</f>
        <v>-7.7589501501313359E-3</v>
      </c>
      <c r="C1667" s="29">
        <f>BETA!S1667</f>
        <v>6.3573004954664983E-3</v>
      </c>
      <c r="D1667" s="23"/>
      <c r="E1667" s="23"/>
      <c r="F1667" s="23"/>
      <c r="G1667" s="23"/>
      <c r="H1667" s="23"/>
      <c r="I1667" s="23"/>
    </row>
    <row r="1668" spans="2:9" x14ac:dyDescent="0.2">
      <c r="B1668" s="27">
        <f>BETA!P1668</f>
        <v>-7.2573757884128833E-4</v>
      </c>
      <c r="C1668" s="29">
        <f>BETA!S1668</f>
        <v>0</v>
      </c>
      <c r="D1668" s="23"/>
      <c r="E1668" s="23"/>
      <c r="F1668" s="23"/>
      <c r="G1668" s="23"/>
      <c r="H1668" s="23"/>
      <c r="I1668" s="23"/>
    </row>
    <row r="1669" spans="2:9" x14ac:dyDescent="0.2">
      <c r="B1669" s="27">
        <f>BETA!P1669</f>
        <v>-8.4490364249296852E-3</v>
      </c>
      <c r="C1669" s="29">
        <f>BETA!S1669</f>
        <v>-1.4039796667482724E-2</v>
      </c>
      <c r="D1669" s="23"/>
      <c r="E1669" s="23"/>
      <c r="F1669" s="23"/>
      <c r="G1669" s="23"/>
      <c r="H1669" s="23"/>
      <c r="I1669" s="23"/>
    </row>
    <row r="1670" spans="2:9" x14ac:dyDescent="0.2">
      <c r="B1670" s="27">
        <f>BETA!P1670</f>
        <v>-7.7343596264607996E-3</v>
      </c>
      <c r="C1670" s="29">
        <f>BETA!S1670</f>
        <v>0</v>
      </c>
      <c r="D1670" s="23"/>
      <c r="E1670" s="23"/>
      <c r="F1670" s="23"/>
      <c r="G1670" s="23"/>
      <c r="H1670" s="23"/>
      <c r="I1670" s="23"/>
    </row>
    <row r="1671" spans="2:9" x14ac:dyDescent="0.2">
      <c r="B1671" s="27">
        <f>BETA!P1671</f>
        <v>-2.3391048536830217E-3</v>
      </c>
      <c r="C1671" s="29">
        <f>BETA!S1671</f>
        <v>-1.4239722811135388E-2</v>
      </c>
      <c r="D1671" s="23"/>
      <c r="E1671" s="23"/>
      <c r="F1671" s="23"/>
      <c r="G1671" s="23"/>
      <c r="H1671" s="23"/>
      <c r="I1671" s="23"/>
    </row>
    <row r="1672" spans="2:9" x14ac:dyDescent="0.2">
      <c r="B1672" s="27">
        <f>BETA!P1672</f>
        <v>1.9896117133461578E-3</v>
      </c>
      <c r="C1672" s="29">
        <f>BETA!S1672</f>
        <v>2.7011288490622884E-2</v>
      </c>
      <c r="D1672" s="23"/>
      <c r="E1672" s="23"/>
      <c r="F1672" s="23"/>
      <c r="G1672" s="23"/>
      <c r="H1672" s="23"/>
      <c r="I1672" s="23"/>
    </row>
    <row r="1673" spans="2:9" x14ac:dyDescent="0.2">
      <c r="B1673" s="27">
        <f>BETA!P1673</f>
        <v>-7.5129887068964372E-3</v>
      </c>
      <c r="C1673" s="29">
        <f>BETA!S1673</f>
        <v>-5.0890695074711813E-3</v>
      </c>
      <c r="D1673" s="23"/>
      <c r="E1673" s="23"/>
      <c r="F1673" s="23"/>
      <c r="G1673" s="23"/>
      <c r="H1673" s="23"/>
      <c r="I1673" s="23"/>
    </row>
    <row r="1674" spans="2:9" x14ac:dyDescent="0.2">
      <c r="B1674" s="27">
        <f>BETA!P1674</f>
        <v>-3.2328775190831193E-3</v>
      </c>
      <c r="C1674" s="29">
        <f>BETA!S1674</f>
        <v>-1.5424470325631752E-2</v>
      </c>
      <c r="D1674" s="23"/>
      <c r="E1674" s="23"/>
      <c r="F1674" s="23"/>
      <c r="G1674" s="23"/>
      <c r="H1674" s="23"/>
      <c r="I1674" s="23"/>
    </row>
    <row r="1675" spans="2:9" x14ac:dyDescent="0.2">
      <c r="B1675" s="27">
        <f>BETA!P1675</f>
        <v>4.5006370541415706E-3</v>
      </c>
      <c r="C1675" s="29">
        <f>BETA!S1675</f>
        <v>6.4558003428712932E-3</v>
      </c>
      <c r="D1675" s="23"/>
      <c r="E1675" s="23"/>
      <c r="F1675" s="23"/>
      <c r="G1675" s="23"/>
      <c r="H1675" s="23"/>
      <c r="I1675" s="23"/>
    </row>
    <row r="1676" spans="2:9" x14ac:dyDescent="0.2">
      <c r="B1676" s="27">
        <f>BETA!P1676</f>
        <v>-1.0951964903228119E-2</v>
      </c>
      <c r="C1676" s="29">
        <f>BETA!S1676</f>
        <v>1.1516442061559081E-2</v>
      </c>
      <c r="D1676" s="23"/>
      <c r="E1676" s="23"/>
      <c r="F1676" s="23"/>
      <c r="G1676" s="23"/>
      <c r="H1676" s="23"/>
      <c r="I1676" s="23"/>
    </row>
    <row r="1677" spans="2:9" x14ac:dyDescent="0.2">
      <c r="B1677" s="27">
        <f>BETA!P1677</f>
        <v>5.1091318493158436E-3</v>
      </c>
      <c r="C1677" s="29">
        <f>BETA!S1677</f>
        <v>4.1127291423862997E-2</v>
      </c>
      <c r="D1677" s="23"/>
      <c r="E1677" s="23"/>
      <c r="F1677" s="23"/>
      <c r="G1677" s="23"/>
      <c r="H1677" s="23"/>
      <c r="I1677" s="23"/>
    </row>
    <row r="1678" spans="2:9" x14ac:dyDescent="0.2">
      <c r="B1678" s="27">
        <f>BETA!P1678</f>
        <v>7.720049684707922E-3</v>
      </c>
      <c r="C1678" s="29">
        <f>BETA!S1678</f>
        <v>1.8149318505677269E-2</v>
      </c>
      <c r="D1678" s="23"/>
      <c r="E1678" s="23"/>
      <c r="F1678" s="23"/>
      <c r="G1678" s="23"/>
      <c r="H1678" s="23"/>
      <c r="I1678" s="23"/>
    </row>
    <row r="1679" spans="2:9" x14ac:dyDescent="0.2">
      <c r="B1679" s="27">
        <f>BETA!P1679</f>
        <v>-5.5495750531644691E-4</v>
      </c>
      <c r="C1679" s="29">
        <f>BETA!S1679</f>
        <v>1.3103224998427008E-2</v>
      </c>
      <c r="D1679" s="23"/>
      <c r="E1679" s="23"/>
      <c r="F1679" s="23"/>
      <c r="G1679" s="23"/>
      <c r="H1679" s="23"/>
      <c r="I1679" s="23"/>
    </row>
    <row r="1680" spans="2:9" x14ac:dyDescent="0.2">
      <c r="B1680" s="27">
        <f>BETA!P1680</f>
        <v>6.1621935875769782E-3</v>
      </c>
      <c r="C1680" s="29">
        <f>BETA!S1680</f>
        <v>-4.7449673842258613E-3</v>
      </c>
      <c r="D1680" s="23"/>
      <c r="E1680" s="23"/>
      <c r="F1680" s="23"/>
      <c r="G1680" s="23"/>
      <c r="H1680" s="23"/>
      <c r="I1680" s="23"/>
    </row>
    <row r="1681" spans="2:9" x14ac:dyDescent="0.2">
      <c r="B1681" s="27">
        <f>BETA!P1681</f>
        <v>-7.2329562584375678E-3</v>
      </c>
      <c r="C1681" s="29">
        <f>BETA!S1681</f>
        <v>1.0644689511414228E-2</v>
      </c>
      <c r="D1681" s="23"/>
      <c r="E1681" s="23"/>
      <c r="F1681" s="23"/>
      <c r="G1681" s="23"/>
      <c r="H1681" s="23"/>
      <c r="I1681" s="23"/>
    </row>
    <row r="1682" spans="2:9" x14ac:dyDescent="0.2">
      <c r="B1682" s="27">
        <f>BETA!P1682</f>
        <v>3.2386743838164695E-3</v>
      </c>
      <c r="C1682" s="29">
        <f>BETA!S1682</f>
        <v>-7.0838548884049318E-3</v>
      </c>
      <c r="D1682" s="23"/>
      <c r="E1682" s="23"/>
      <c r="F1682" s="23"/>
      <c r="G1682" s="23"/>
      <c r="H1682" s="23"/>
      <c r="I1682" s="23"/>
    </row>
    <row r="1683" spans="2:9" x14ac:dyDescent="0.2">
      <c r="B1683" s="27">
        <f>BETA!P1683</f>
        <v>-7.3577919673750219E-3</v>
      </c>
      <c r="C1683" s="29">
        <f>BETA!S1683</f>
        <v>-2.5196293918887367E-2</v>
      </c>
      <c r="D1683" s="23"/>
      <c r="E1683" s="23"/>
      <c r="F1683" s="23"/>
      <c r="G1683" s="23"/>
      <c r="H1683" s="23"/>
      <c r="I1683" s="23"/>
    </row>
    <row r="1684" spans="2:9" x14ac:dyDescent="0.2">
      <c r="B1684" s="27">
        <f>BETA!P1684</f>
        <v>7.3839539276331365E-3</v>
      </c>
      <c r="C1684" s="29">
        <f>BETA!S1684</f>
        <v>2.9924435114833156E-2</v>
      </c>
      <c r="D1684" s="23"/>
      <c r="E1684" s="23"/>
      <c r="F1684" s="23"/>
      <c r="G1684" s="23"/>
      <c r="H1684" s="23"/>
      <c r="I1684" s="23"/>
    </row>
    <row r="1685" spans="2:9" x14ac:dyDescent="0.2">
      <c r="B1685" s="27">
        <f>BETA!P1685</f>
        <v>2.0761447606743554E-3</v>
      </c>
      <c r="C1685" s="29">
        <f>BETA!S1685</f>
        <v>1.9848871139976205E-2</v>
      </c>
      <c r="D1685" s="23"/>
      <c r="E1685" s="23"/>
      <c r="F1685" s="23"/>
      <c r="G1685" s="23"/>
      <c r="H1685" s="23"/>
      <c r="I1685" s="23"/>
    </row>
    <row r="1686" spans="2:9" x14ac:dyDescent="0.2">
      <c r="B1686" s="27">
        <f>BETA!P1686</f>
        <v>-6.2677299896524781E-4</v>
      </c>
      <c r="C1686" s="29">
        <f>BETA!S1686</f>
        <v>2.0595693672080573E-2</v>
      </c>
      <c r="D1686" s="23"/>
      <c r="E1686" s="23"/>
      <c r="F1686" s="23"/>
      <c r="G1686" s="23"/>
      <c r="H1686" s="23"/>
      <c r="I1686" s="23"/>
    </row>
    <row r="1687" spans="2:9" x14ac:dyDescent="0.2">
      <c r="B1687" s="27">
        <f>BETA!P1687</f>
        <v>3.906424711869398E-3</v>
      </c>
      <c r="C1687" s="29">
        <f>BETA!S1687</f>
        <v>-9.1013142463455248E-3</v>
      </c>
      <c r="D1687" s="23"/>
      <c r="E1687" s="23"/>
      <c r="F1687" s="23"/>
      <c r="G1687" s="23"/>
      <c r="H1687" s="23"/>
      <c r="I1687" s="23"/>
    </row>
    <row r="1688" spans="2:9" x14ac:dyDescent="0.2">
      <c r="B1688" s="27">
        <f>BETA!P1688</f>
        <v>-1.3058633544068485E-3</v>
      </c>
      <c r="C1688" s="29">
        <f>BETA!S1688</f>
        <v>-1.8454964373359011E-2</v>
      </c>
      <c r="D1688" s="23"/>
      <c r="E1688" s="23"/>
      <c r="F1688" s="23"/>
      <c r="G1688" s="23"/>
      <c r="H1688" s="23"/>
      <c r="I1688" s="23"/>
    </row>
    <row r="1689" spans="2:9" x14ac:dyDescent="0.2">
      <c r="B1689" s="27">
        <f>BETA!P1689</f>
        <v>-5.8741887854194203E-3</v>
      </c>
      <c r="C1689" s="29">
        <f>BETA!S1689</f>
        <v>-1.8801963982399979E-2</v>
      </c>
      <c r="D1689" s="23"/>
      <c r="E1689" s="23"/>
      <c r="F1689" s="23"/>
      <c r="G1689" s="23"/>
      <c r="H1689" s="23"/>
      <c r="I1689" s="23"/>
    </row>
    <row r="1690" spans="2:9" x14ac:dyDescent="0.2">
      <c r="B1690" s="27">
        <f>BETA!P1690</f>
        <v>-1.1222785573301291E-3</v>
      </c>
      <c r="C1690" s="29">
        <f>BETA!S1690</f>
        <v>-5.9488575197723971E-3</v>
      </c>
      <c r="D1690" s="23"/>
      <c r="E1690" s="23"/>
      <c r="F1690" s="23"/>
      <c r="G1690" s="23"/>
      <c r="H1690" s="23"/>
      <c r="I1690" s="23"/>
    </row>
    <row r="1691" spans="2:9" x14ac:dyDescent="0.2">
      <c r="B1691" s="27">
        <f>BETA!P1691</f>
        <v>5.4747962598274385E-4</v>
      </c>
      <c r="C1691" s="29">
        <f>BETA!S1691</f>
        <v>3.5735594908649221E-3</v>
      </c>
      <c r="D1691" s="23"/>
      <c r="E1691" s="23"/>
      <c r="F1691" s="23"/>
      <c r="G1691" s="23"/>
      <c r="H1691" s="23"/>
      <c r="I1691" s="23"/>
    </row>
    <row r="1692" spans="2:9" x14ac:dyDescent="0.2">
      <c r="B1692" s="27">
        <f>BETA!P1692</f>
        <v>-8.046252774103875E-3</v>
      </c>
      <c r="C1692" s="29">
        <f>BETA!S1692</f>
        <v>-2.5287319714649221E-2</v>
      </c>
      <c r="D1692" s="23"/>
      <c r="E1692" s="23"/>
      <c r="F1692" s="23"/>
      <c r="G1692" s="23"/>
      <c r="H1692" s="23"/>
      <c r="I1692" s="23"/>
    </row>
    <row r="1693" spans="2:9" x14ac:dyDescent="0.2">
      <c r="B1693" s="27">
        <f>BETA!P1693</f>
        <v>-7.8671004759055529E-3</v>
      </c>
      <c r="C1693" s="29">
        <f>BETA!S1693</f>
        <v>-6.6817538891042555E-2</v>
      </c>
      <c r="D1693" s="23"/>
      <c r="E1693" s="23"/>
      <c r="F1693" s="23"/>
      <c r="G1693" s="23"/>
      <c r="H1693" s="23"/>
      <c r="I1693" s="23"/>
    </row>
    <row r="1694" spans="2:9" x14ac:dyDescent="0.2">
      <c r="B1694" s="27">
        <f>BETA!P1694</f>
        <v>3.1089160291816009E-3</v>
      </c>
      <c r="C1694" s="29">
        <f>BETA!S1694</f>
        <v>2.0645894623546893E-2</v>
      </c>
      <c r="D1694" s="23"/>
      <c r="E1694" s="23"/>
      <c r="F1694" s="23"/>
      <c r="G1694" s="23"/>
      <c r="H1694" s="23"/>
      <c r="I1694" s="23"/>
    </row>
    <row r="1695" spans="2:9" x14ac:dyDescent="0.2">
      <c r="B1695" s="27">
        <f>BETA!P1695</f>
        <v>6.1324966193482596E-3</v>
      </c>
      <c r="C1695" s="29">
        <f>BETA!S1695</f>
        <v>4.005541725005958E-2</v>
      </c>
      <c r="D1695" s="23"/>
      <c r="E1695" s="23"/>
      <c r="F1695" s="23"/>
      <c r="G1695" s="23"/>
      <c r="H1695" s="23"/>
      <c r="I1695" s="23"/>
    </row>
    <row r="1696" spans="2:9" x14ac:dyDescent="0.2">
      <c r="B1696" s="27">
        <f>BETA!P1696</f>
        <v>2.6965426793813529E-3</v>
      </c>
      <c r="C1696" s="29">
        <f>BETA!S1696</f>
        <v>-1.2277472383222926E-3</v>
      </c>
      <c r="D1696" s="23"/>
      <c r="E1696" s="23"/>
      <c r="F1696" s="23"/>
      <c r="G1696" s="23"/>
      <c r="H1696" s="23"/>
      <c r="I1696" s="23"/>
    </row>
    <row r="1697" spans="2:9" x14ac:dyDescent="0.2">
      <c r="B1697" s="27">
        <f>BETA!P1697</f>
        <v>-1.1854871865655349E-2</v>
      </c>
      <c r="C1697" s="29">
        <f>BETA!S1697</f>
        <v>-1.609941893418124E-2</v>
      </c>
      <c r="D1697" s="23"/>
      <c r="E1697" s="23"/>
      <c r="F1697" s="23"/>
      <c r="G1697" s="23"/>
      <c r="H1697" s="23"/>
      <c r="I1697" s="23"/>
    </row>
    <row r="1698" spans="2:9" x14ac:dyDescent="0.2">
      <c r="B1698" s="27">
        <f>BETA!P1698</f>
        <v>1.2348375745155015E-3</v>
      </c>
      <c r="C1698" s="29">
        <f>BETA!S1698</f>
        <v>1.9778147791643712E-2</v>
      </c>
      <c r="D1698" s="23"/>
      <c r="E1698" s="23"/>
      <c r="F1698" s="23"/>
      <c r="G1698" s="23"/>
      <c r="H1698" s="23"/>
      <c r="I1698" s="23"/>
    </row>
    <row r="1699" spans="2:9" x14ac:dyDescent="0.2">
      <c r="B1699" s="27">
        <f>BETA!P1699</f>
        <v>6.1681965099531976E-3</v>
      </c>
      <c r="C1699" s="29">
        <f>BETA!S1699</f>
        <v>3.0140919382323807E-2</v>
      </c>
      <c r="D1699" s="23"/>
      <c r="E1699" s="23"/>
      <c r="F1699" s="23"/>
      <c r="G1699" s="23"/>
      <c r="H1699" s="23"/>
      <c r="I1699" s="23"/>
    </row>
    <row r="1700" spans="2:9" x14ac:dyDescent="0.2">
      <c r="B1700" s="27">
        <f>BETA!P1700</f>
        <v>-6.8657367287300614E-3</v>
      </c>
      <c r="C1700" s="29">
        <f>BETA!S1700</f>
        <v>-3.0140919382323831E-2</v>
      </c>
      <c r="D1700" s="23"/>
      <c r="E1700" s="23"/>
      <c r="F1700" s="23"/>
      <c r="G1700" s="23"/>
      <c r="H1700" s="23"/>
      <c r="I1700" s="23"/>
    </row>
    <row r="1701" spans="2:9" x14ac:dyDescent="0.2">
      <c r="B1701" s="27">
        <f>BETA!P1701</f>
        <v>-7.5231738180364972E-3</v>
      </c>
      <c r="C1701" s="29">
        <f>BETA!S1701</f>
        <v>-1.9778147791643746E-2</v>
      </c>
      <c r="D1701" s="23"/>
      <c r="E1701" s="23"/>
      <c r="F1701" s="23"/>
      <c r="G1701" s="23"/>
      <c r="H1701" s="23"/>
      <c r="I1701" s="23"/>
    </row>
    <row r="1702" spans="2:9" x14ac:dyDescent="0.2">
      <c r="B1702" s="27">
        <f>BETA!P1702</f>
        <v>-9.2221818624325692E-3</v>
      </c>
      <c r="C1702" s="29">
        <f>BETA!S1702</f>
        <v>9.9379699901327116E-3</v>
      </c>
      <c r="D1702" s="23"/>
      <c r="E1702" s="23"/>
      <c r="F1702" s="23"/>
      <c r="G1702" s="23"/>
      <c r="H1702" s="23"/>
      <c r="I1702" s="23"/>
    </row>
    <row r="1703" spans="2:9" x14ac:dyDescent="0.2">
      <c r="B1703" s="27">
        <f>BETA!P1703</f>
        <v>8.8796842377405552E-3</v>
      </c>
      <c r="C1703" s="29">
        <f>BETA!S1703</f>
        <v>2.0795856462486304E-2</v>
      </c>
      <c r="D1703" s="23"/>
      <c r="E1703" s="23"/>
      <c r="F1703" s="23"/>
      <c r="G1703" s="23"/>
      <c r="H1703" s="23"/>
      <c r="I1703" s="23"/>
    </row>
    <row r="1704" spans="2:9" x14ac:dyDescent="0.2">
      <c r="B1704" s="27">
        <f>BETA!P1704</f>
        <v>-1.0137530270562763E-3</v>
      </c>
      <c r="C1704" s="29">
        <f>BETA!S1704</f>
        <v>-2.5752496102414625E-2</v>
      </c>
      <c r="D1704" s="23"/>
      <c r="E1704" s="23"/>
      <c r="F1704" s="23"/>
      <c r="G1704" s="23"/>
      <c r="H1704" s="23"/>
      <c r="I1704" s="23"/>
    </row>
    <row r="1705" spans="2:9" x14ac:dyDescent="0.2">
      <c r="B1705" s="27">
        <f>BETA!P1705</f>
        <v>6.6845971245984136E-3</v>
      </c>
      <c r="C1705" s="29">
        <f>BETA!S1705</f>
        <v>1.8462062839735352E-2</v>
      </c>
      <c r="D1705" s="23"/>
      <c r="E1705" s="23"/>
      <c r="F1705" s="23"/>
      <c r="G1705" s="23"/>
      <c r="H1705" s="23"/>
      <c r="I1705" s="23"/>
    </row>
    <row r="1706" spans="2:9" x14ac:dyDescent="0.2">
      <c r="B1706" s="27">
        <f>BETA!P1706</f>
        <v>8.5952268524801031E-3</v>
      </c>
      <c r="C1706" s="29">
        <f>BETA!S1706</f>
        <v>2.8848154337658343E-2</v>
      </c>
      <c r="D1706" s="23"/>
      <c r="E1706" s="23"/>
      <c r="F1706" s="23"/>
      <c r="G1706" s="23"/>
      <c r="H1706" s="23"/>
      <c r="I1706" s="23"/>
    </row>
    <row r="1707" spans="2:9" x14ac:dyDescent="0.2">
      <c r="B1707" s="27">
        <f>BETA!P1707</f>
        <v>6.7698062539953557E-3</v>
      </c>
      <c r="C1707" s="29">
        <f>BETA!S1707</f>
        <v>-1.9139340210697509E-2</v>
      </c>
      <c r="D1707" s="23"/>
      <c r="E1707" s="23"/>
      <c r="F1707" s="23"/>
      <c r="G1707" s="23"/>
      <c r="H1707" s="23"/>
      <c r="I1707" s="23"/>
    </row>
    <row r="1708" spans="2:9" x14ac:dyDescent="0.2">
      <c r="B1708" s="27">
        <f>BETA!P1708</f>
        <v>4.4002889481699675E-3</v>
      </c>
      <c r="C1708" s="29">
        <f>BETA!S1708</f>
        <v>-9.7088141269608269E-3</v>
      </c>
      <c r="D1708" s="23"/>
      <c r="E1708" s="23"/>
      <c r="F1708" s="23"/>
      <c r="G1708" s="23"/>
      <c r="H1708" s="23"/>
      <c r="I1708" s="23"/>
    </row>
    <row r="1709" spans="2:9" x14ac:dyDescent="0.2">
      <c r="B1709" s="27">
        <f>BETA!P1709</f>
        <v>3.5920909688751828E-4</v>
      </c>
      <c r="C1709" s="29">
        <f>BETA!S1709</f>
        <v>3.1215019347924509E-2</v>
      </c>
      <c r="D1709" s="23"/>
      <c r="E1709" s="23"/>
      <c r="F1709" s="23"/>
      <c r="G1709" s="23"/>
      <c r="H1709" s="23"/>
      <c r="I1709" s="23"/>
    </row>
    <row r="1710" spans="2:9" x14ac:dyDescent="0.2">
      <c r="B1710" s="27">
        <f>BETA!P1710</f>
        <v>-5.8852904606896143E-4</v>
      </c>
      <c r="C1710" s="29">
        <f>BETA!S1710</f>
        <v>3.7127234028893431E-2</v>
      </c>
      <c r="D1710" s="23"/>
      <c r="E1710" s="23"/>
      <c r="F1710" s="23"/>
      <c r="G1710" s="23"/>
      <c r="H1710" s="23"/>
      <c r="I1710" s="23"/>
    </row>
    <row r="1711" spans="2:9" x14ac:dyDescent="0.2">
      <c r="B1711" s="27">
        <f>BETA!P1711</f>
        <v>-8.1806495778105563E-3</v>
      </c>
      <c r="C1711" s="29">
        <f>BETA!S1711</f>
        <v>-4.5662179795810829E-3</v>
      </c>
      <c r="D1711" s="23"/>
      <c r="E1711" s="23"/>
      <c r="F1711" s="23"/>
      <c r="G1711" s="23"/>
      <c r="H1711" s="23"/>
      <c r="I1711" s="23"/>
    </row>
    <row r="1712" spans="2:9" x14ac:dyDescent="0.2">
      <c r="B1712" s="27">
        <f>BETA!P1712</f>
        <v>2.0712643388361169E-3</v>
      </c>
      <c r="C1712" s="29">
        <f>BETA!S1712</f>
        <v>3.8164002945757822E-2</v>
      </c>
      <c r="D1712" s="23"/>
      <c r="E1712" s="23"/>
      <c r="F1712" s="23"/>
      <c r="G1712" s="23"/>
      <c r="H1712" s="23"/>
      <c r="I1712" s="23"/>
    </row>
    <row r="1713" spans="2:9" x14ac:dyDescent="0.2">
      <c r="B1713" s="27">
        <f>BETA!P1713</f>
        <v>-2.9213608738526066E-3</v>
      </c>
      <c r="C1713" s="29">
        <f>BETA!S1713</f>
        <v>3.2985186586648868E-3</v>
      </c>
      <c r="D1713" s="23"/>
      <c r="E1713" s="23"/>
      <c r="F1713" s="23"/>
      <c r="G1713" s="23"/>
      <c r="H1713" s="23"/>
      <c r="I1713" s="23"/>
    </row>
    <row r="1714" spans="2:9" x14ac:dyDescent="0.2">
      <c r="B1714" s="27">
        <f>BETA!P1714</f>
        <v>-2.3230565166670221E-4</v>
      </c>
      <c r="C1714" s="29">
        <f>BETA!S1714</f>
        <v>6.5645749965065692E-3</v>
      </c>
      <c r="D1714" s="23"/>
      <c r="E1714" s="23"/>
      <c r="F1714" s="23"/>
      <c r="G1714" s="23"/>
      <c r="H1714" s="23"/>
      <c r="I1714" s="23"/>
    </row>
    <row r="1715" spans="2:9" x14ac:dyDescent="0.2">
      <c r="B1715" s="27">
        <f>BETA!P1715</f>
        <v>-8.3498860567237966E-3</v>
      </c>
      <c r="C1715" s="29">
        <f>BETA!S1715</f>
        <v>1.1924260529735572E-2</v>
      </c>
      <c r="D1715" s="23"/>
      <c r="E1715" s="23"/>
      <c r="F1715" s="23"/>
      <c r="G1715" s="23"/>
      <c r="H1715" s="23"/>
      <c r="I1715" s="23"/>
    </row>
    <row r="1716" spans="2:9" x14ac:dyDescent="0.2">
      <c r="B1716" s="27">
        <f>BETA!P1716</f>
        <v>5.3631653469211052E-3</v>
      </c>
      <c r="C1716" s="29">
        <f>BETA!S1716</f>
        <v>7.514796502486364E-3</v>
      </c>
      <c r="D1716" s="23"/>
      <c r="E1716" s="23"/>
      <c r="F1716" s="23"/>
      <c r="G1716" s="23"/>
      <c r="H1716" s="23"/>
      <c r="I1716" s="23"/>
    </row>
    <row r="1717" spans="2:9" x14ac:dyDescent="0.2">
      <c r="B1717" s="27">
        <f>BETA!P1717</f>
        <v>2.0853866062024128E-3</v>
      </c>
      <c r="C1717" s="29">
        <f>BETA!S1717</f>
        <v>2.2211383762714289E-2</v>
      </c>
      <c r="D1717" s="23"/>
      <c r="E1717" s="23"/>
      <c r="F1717" s="23"/>
      <c r="G1717" s="23"/>
      <c r="H1717" s="23"/>
      <c r="I1717" s="23"/>
    </row>
    <row r="1718" spans="2:9" x14ac:dyDescent="0.2">
      <c r="B1718" s="27">
        <f>BETA!P1718</f>
        <v>-4.5666009388234505E-4</v>
      </c>
      <c r="C1718" s="29">
        <f>BETA!S1718</f>
        <v>1.1440582401893138E-2</v>
      </c>
      <c r="D1718" s="23"/>
      <c r="E1718" s="23"/>
      <c r="F1718" s="23"/>
      <c r="G1718" s="23"/>
      <c r="H1718" s="23"/>
      <c r="I1718" s="23"/>
    </row>
    <row r="1719" spans="2:9" x14ac:dyDescent="0.2">
      <c r="B1719" s="27">
        <f>BETA!P1719</f>
        <v>-5.4373394157353813E-3</v>
      </c>
      <c r="C1719" s="29">
        <f>BETA!S1719</f>
        <v>-8.3074205698561165E-3</v>
      </c>
      <c r="D1719" s="23"/>
      <c r="E1719" s="23"/>
      <c r="F1719" s="23"/>
      <c r="G1719" s="23"/>
      <c r="H1719" s="23"/>
      <c r="I1719" s="23"/>
    </row>
    <row r="1720" spans="2:9" x14ac:dyDescent="0.2">
      <c r="B1720" s="27">
        <f>BETA!P1720</f>
        <v>-7.3504312529528914E-3</v>
      </c>
      <c r="C1720" s="29">
        <f>BETA!S1720</f>
        <v>-1.5764908737937514E-2</v>
      </c>
      <c r="D1720" s="23"/>
      <c r="E1720" s="23"/>
      <c r="F1720" s="23"/>
      <c r="G1720" s="23"/>
      <c r="H1720" s="23"/>
      <c r="I1720" s="23"/>
    </row>
    <row r="1721" spans="2:9" x14ac:dyDescent="0.2">
      <c r="B1721" s="27">
        <f>BETA!P1721</f>
        <v>-6.1354060497337748E-3</v>
      </c>
      <c r="C1721" s="29">
        <f>BETA!S1721</f>
        <v>4.2283361095211049E-3</v>
      </c>
      <c r="D1721" s="23"/>
      <c r="E1721" s="23"/>
      <c r="F1721" s="23"/>
      <c r="G1721" s="23"/>
      <c r="H1721" s="23"/>
      <c r="I1721" s="23"/>
    </row>
    <row r="1722" spans="2:9" x14ac:dyDescent="0.2">
      <c r="B1722" s="27">
        <f>BETA!P1722</f>
        <v>3.3383563578889687E-3</v>
      </c>
      <c r="C1722" s="29">
        <f>BETA!S1722</f>
        <v>8.4034107963793792E-3</v>
      </c>
      <c r="D1722" s="23"/>
      <c r="E1722" s="23"/>
      <c r="F1722" s="23"/>
      <c r="G1722" s="23"/>
      <c r="H1722" s="23"/>
      <c r="I1722" s="23"/>
    </row>
    <row r="1723" spans="2:9" x14ac:dyDescent="0.2">
      <c r="B1723" s="27">
        <f>BETA!P1723</f>
        <v>-4.8031428683213036E-3</v>
      </c>
      <c r="C1723" s="29">
        <f>BETA!S1723</f>
        <v>1.4538158446027285E-2</v>
      </c>
      <c r="D1723" s="23"/>
      <c r="E1723" s="23"/>
      <c r="F1723" s="23"/>
      <c r="G1723" s="23"/>
      <c r="H1723" s="23"/>
      <c r="I1723" s="23"/>
    </row>
    <row r="1724" spans="2:9" x14ac:dyDescent="0.2">
      <c r="B1724" s="27">
        <f>BETA!P1724</f>
        <v>-1.0219796188652788E-3</v>
      </c>
      <c r="C1724" s="29">
        <f>BETA!S1724</f>
        <v>3.0880106885765451E-3</v>
      </c>
      <c r="D1724" s="23"/>
      <c r="E1724" s="23"/>
      <c r="F1724" s="23"/>
      <c r="G1724" s="23"/>
      <c r="H1724" s="23"/>
      <c r="I1724" s="23"/>
    </row>
    <row r="1725" spans="2:9" x14ac:dyDescent="0.2">
      <c r="B1725" s="27">
        <f>BETA!P1725</f>
        <v>3.4019500096180741E-4</v>
      </c>
      <c r="C1725" s="29">
        <f>BETA!S1725</f>
        <v>1.4285957247476652E-2</v>
      </c>
      <c r="D1725" s="23"/>
      <c r="E1725" s="23"/>
      <c r="F1725" s="23"/>
      <c r="G1725" s="23"/>
      <c r="H1725" s="23"/>
      <c r="I1725" s="23"/>
    </row>
    <row r="1726" spans="2:9" x14ac:dyDescent="0.2">
      <c r="B1726" s="27">
        <f>BETA!P1726</f>
        <v>-2.7810207634363605E-3</v>
      </c>
      <c r="C1726" s="29">
        <f>BETA!S1726</f>
        <v>2.0242921892306607E-3</v>
      </c>
      <c r="D1726" s="23"/>
      <c r="E1726" s="23"/>
      <c r="F1726" s="23"/>
      <c r="G1726" s="23"/>
      <c r="H1726" s="23"/>
      <c r="I1726" s="23"/>
    </row>
    <row r="1727" spans="2:9" x14ac:dyDescent="0.2">
      <c r="B1727" s="27">
        <f>BETA!P1727</f>
        <v>1.8444063538399979E-3</v>
      </c>
      <c r="C1727" s="29">
        <f>BETA!S1727</f>
        <v>-6.085211475545675E-3</v>
      </c>
      <c r="D1727" s="23"/>
      <c r="E1727" s="23"/>
      <c r="F1727" s="23"/>
      <c r="G1727" s="23"/>
      <c r="H1727" s="23"/>
      <c r="I1727" s="23"/>
    </row>
    <row r="1728" spans="2:9" x14ac:dyDescent="0.2">
      <c r="B1728" s="27">
        <f>BETA!P1728</f>
        <v>-2.6092987358129708E-3</v>
      </c>
      <c r="C1728" s="29">
        <f>BETA!S1728</f>
        <v>-2.0366605818034592E-3</v>
      </c>
      <c r="D1728" s="23"/>
      <c r="E1728" s="23"/>
      <c r="F1728" s="23"/>
      <c r="G1728" s="23"/>
      <c r="H1728" s="23"/>
      <c r="I1728" s="23"/>
    </row>
    <row r="1729" spans="2:9" x14ac:dyDescent="0.2">
      <c r="B1729" s="27">
        <f>BETA!P1729</f>
        <v>-3.2929419893374151E-3</v>
      </c>
      <c r="C1729" s="29">
        <f>BETA!S1729</f>
        <v>-2.0408170348525647E-3</v>
      </c>
      <c r="D1729" s="23"/>
      <c r="E1729" s="23"/>
      <c r="F1729" s="23"/>
      <c r="G1729" s="23"/>
      <c r="H1729" s="23"/>
      <c r="I1729" s="23"/>
    </row>
    <row r="1730" spans="2:9" x14ac:dyDescent="0.2">
      <c r="B1730" s="27">
        <f>BETA!P1730</f>
        <v>-2.6801871205669372E-3</v>
      </c>
      <c r="C1730" s="29">
        <f>BETA!S1730</f>
        <v>-1.0219724956930802E-3</v>
      </c>
      <c r="D1730" s="23"/>
      <c r="E1730" s="23"/>
      <c r="F1730" s="23"/>
      <c r="G1730" s="23"/>
      <c r="H1730" s="23"/>
      <c r="I1730" s="23"/>
    </row>
    <row r="1731" spans="2:9" x14ac:dyDescent="0.2">
      <c r="B1731" s="27">
        <f>BETA!P1731</f>
        <v>-4.7232977940763017E-3</v>
      </c>
      <c r="C1731" s="29">
        <f>BETA!S1731</f>
        <v>1.0173027713050568E-2</v>
      </c>
      <c r="D1731" s="23"/>
      <c r="E1731" s="23"/>
      <c r="F1731" s="23"/>
      <c r="G1731" s="23"/>
      <c r="H1731" s="23"/>
      <c r="I1731" s="23"/>
    </row>
    <row r="1732" spans="2:9" x14ac:dyDescent="0.2">
      <c r="B1732" s="27">
        <f>BETA!P1732</f>
        <v>-1.7749750349801939E-3</v>
      </c>
      <c r="C1732" s="29">
        <f>BETA!S1732</f>
        <v>4.040409537005127E-3</v>
      </c>
      <c r="D1732" s="23"/>
      <c r="E1732" s="23"/>
      <c r="F1732" s="23"/>
      <c r="G1732" s="23"/>
      <c r="H1732" s="23"/>
      <c r="I1732" s="23"/>
    </row>
    <row r="1733" spans="2:9" x14ac:dyDescent="0.2">
      <c r="B1733" s="27">
        <f>BETA!P1733</f>
        <v>-2.710556998295738E-3</v>
      </c>
      <c r="C1733" s="29">
        <f>BETA!S1733</f>
        <v>1.5007785433689516E-2</v>
      </c>
      <c r="D1733" s="23"/>
      <c r="E1733" s="23"/>
      <c r="F1733" s="23"/>
      <c r="G1733" s="23"/>
      <c r="H1733" s="23"/>
      <c r="I1733" s="23"/>
    </row>
    <row r="1734" spans="2:9" x14ac:dyDescent="0.2">
      <c r="B1734" s="27">
        <f>BETA!P1734</f>
        <v>-4.7932681765594058E-3</v>
      </c>
      <c r="C1734" s="29">
        <f>BETA!S1734</f>
        <v>-9.9801227567239675E-3</v>
      </c>
      <c r="D1734" s="23"/>
      <c r="E1734" s="23"/>
      <c r="F1734" s="23"/>
      <c r="G1734" s="23"/>
      <c r="H1734" s="23"/>
      <c r="I1734" s="23"/>
    </row>
    <row r="1735" spans="2:9" x14ac:dyDescent="0.2">
      <c r="B1735" s="27">
        <f>BETA!P1735</f>
        <v>-8.9759922794039975E-4</v>
      </c>
      <c r="C1735" s="29">
        <f>BETA!S1735</f>
        <v>-7.0458268332027575E-3</v>
      </c>
      <c r="D1735" s="23"/>
      <c r="E1735" s="23"/>
      <c r="F1735" s="23"/>
      <c r="G1735" s="23"/>
      <c r="H1735" s="23"/>
      <c r="I1735" s="23"/>
    </row>
    <row r="1736" spans="2:9" x14ac:dyDescent="0.2">
      <c r="B1736" s="27">
        <f>BETA!P1736</f>
        <v>-1.7345550991774407E-2</v>
      </c>
      <c r="C1736" s="29">
        <f>BETA!S1736</f>
        <v>-2.5576841789649737E-2</v>
      </c>
      <c r="D1736" s="23"/>
      <c r="E1736" s="23"/>
      <c r="F1736" s="23"/>
      <c r="G1736" s="23"/>
      <c r="H1736" s="23"/>
      <c r="I1736" s="23"/>
    </row>
    <row r="1737" spans="2:9" x14ac:dyDescent="0.2">
      <c r="B1737" s="27">
        <f>BETA!P1737</f>
        <v>1.0590898471205168E-2</v>
      </c>
      <c r="C1737" s="29">
        <f>BETA!S1737</f>
        <v>1.0309369658861287E-2</v>
      </c>
      <c r="D1737" s="23"/>
      <c r="E1737" s="23"/>
      <c r="F1737" s="23"/>
      <c r="G1737" s="23"/>
      <c r="H1737" s="23"/>
      <c r="I1737" s="23"/>
    </row>
    <row r="1738" spans="2:9" x14ac:dyDescent="0.2">
      <c r="B1738" s="27">
        <f>BETA!P1738</f>
        <v>-3.4602147003426234E-3</v>
      </c>
      <c r="C1738" s="29">
        <f>BETA!S1738</f>
        <v>-1.6546396114408942E-2</v>
      </c>
      <c r="D1738" s="23"/>
      <c r="E1738" s="23"/>
      <c r="F1738" s="23"/>
      <c r="G1738" s="23"/>
      <c r="H1738" s="23"/>
      <c r="I1738" s="23"/>
    </row>
    <row r="1739" spans="2:9" x14ac:dyDescent="0.2">
      <c r="B1739" s="27">
        <f>BETA!P1739</f>
        <v>-8.6579372321358254E-3</v>
      </c>
      <c r="C1739" s="29">
        <f>BETA!S1739</f>
        <v>-1.2591981697359962E-2</v>
      </c>
      <c r="D1739" s="23"/>
      <c r="E1739" s="23"/>
      <c r="F1739" s="23"/>
      <c r="G1739" s="23"/>
      <c r="H1739" s="23"/>
      <c r="I1739" s="23"/>
    </row>
    <row r="1740" spans="2:9" x14ac:dyDescent="0.2">
      <c r="B1740" s="27">
        <f>BETA!P1740</f>
        <v>6.2201728239202067E-3</v>
      </c>
      <c r="C1740" s="29">
        <f>BETA!S1740</f>
        <v>2.9138377811768982E-2</v>
      </c>
      <c r="D1740" s="23"/>
      <c r="E1740" s="23"/>
      <c r="F1740" s="23"/>
      <c r="G1740" s="23"/>
      <c r="H1740" s="23"/>
      <c r="I1740" s="23"/>
    </row>
    <row r="1741" spans="2:9" x14ac:dyDescent="0.2">
      <c r="B1741" s="27">
        <f>BETA!P1741</f>
        <v>-3.2602292135394963E-3</v>
      </c>
      <c r="C1741" s="29">
        <f>BETA!S1741</f>
        <v>-2.5975486403260677E-2</v>
      </c>
      <c r="D1741" s="23"/>
      <c r="E1741" s="23"/>
      <c r="F1741" s="23"/>
      <c r="G1741" s="23"/>
      <c r="H1741" s="23"/>
      <c r="I1741" s="23"/>
    </row>
    <row r="1742" spans="2:9" x14ac:dyDescent="0.2">
      <c r="B1742" s="27">
        <f>BETA!P1742</f>
        <v>-1.431181572519563E-2</v>
      </c>
      <c r="C1742" s="29">
        <f>BETA!S1742</f>
        <v>5.249355886143745E-3</v>
      </c>
      <c r="D1742" s="23"/>
      <c r="E1742" s="23"/>
      <c r="F1742" s="23"/>
      <c r="G1742" s="23"/>
      <c r="H1742" s="23"/>
      <c r="I1742" s="23"/>
    </row>
    <row r="1743" spans="2:9" x14ac:dyDescent="0.2">
      <c r="B1743" s="27">
        <f>BETA!P1743</f>
        <v>1.2491395648143756E-2</v>
      </c>
      <c r="C1743" s="29">
        <f>BETA!S1743</f>
        <v>2.7879967873735766E-2</v>
      </c>
      <c r="D1743" s="23"/>
      <c r="E1743" s="23"/>
      <c r="F1743" s="23"/>
      <c r="G1743" s="23"/>
      <c r="H1743" s="23"/>
      <c r="I1743" s="23"/>
    </row>
    <row r="1744" spans="2:9" x14ac:dyDescent="0.2">
      <c r="B1744" s="27">
        <f>BETA!P1744</f>
        <v>3.9281933780857909E-3</v>
      </c>
      <c r="C1744" s="29">
        <f>BETA!S1744</f>
        <v>4.0650462481693723E-3</v>
      </c>
      <c r="D1744" s="23"/>
      <c r="E1744" s="23"/>
      <c r="F1744" s="23"/>
      <c r="G1744" s="23"/>
      <c r="H1744" s="23"/>
      <c r="I1744" s="23"/>
    </row>
    <row r="1745" spans="2:9" x14ac:dyDescent="0.2">
      <c r="B1745" s="27">
        <f>BETA!P1745</f>
        <v>-4.2163619687035523E-3</v>
      </c>
      <c r="C1745" s="29">
        <f>BETA!S1745</f>
        <v>-1.0147134305464591E-3</v>
      </c>
      <c r="D1745" s="23"/>
      <c r="E1745" s="23"/>
      <c r="F1745" s="23"/>
      <c r="G1745" s="23"/>
      <c r="H1745" s="23"/>
      <c r="I1745" s="23"/>
    </row>
    <row r="1746" spans="2:9" x14ac:dyDescent="0.2">
      <c r="B1746" s="27">
        <f>BETA!P1746</f>
        <v>-2.2342282975291675E-3</v>
      </c>
      <c r="C1746" s="29">
        <f>BETA!S1746</f>
        <v>2.0283982613928408E-3</v>
      </c>
      <c r="D1746" s="23"/>
      <c r="E1746" s="23"/>
      <c r="F1746" s="23"/>
      <c r="G1746" s="23"/>
      <c r="H1746" s="23"/>
      <c r="I1746" s="23"/>
    </row>
    <row r="1747" spans="2:9" x14ac:dyDescent="0.2">
      <c r="B1747" s="27">
        <f>BETA!P1747</f>
        <v>7.6515764134611145E-3</v>
      </c>
      <c r="C1747" s="29">
        <f>BETA!S1747</f>
        <v>1.7077260818193024E-2</v>
      </c>
      <c r="D1747" s="23"/>
      <c r="E1747" s="23"/>
      <c r="F1747" s="23"/>
      <c r="G1747" s="23"/>
      <c r="H1747" s="23"/>
      <c r="I1747" s="23"/>
    </row>
    <row r="1748" spans="2:9" x14ac:dyDescent="0.2">
      <c r="B1748" s="27">
        <f>BETA!P1748</f>
        <v>1.5241942214326381E-2</v>
      </c>
      <c r="C1748" s="29">
        <f>BETA!S1748</f>
        <v>9.9552024150161966E-4</v>
      </c>
      <c r="D1748" s="23"/>
      <c r="E1748" s="23"/>
      <c r="F1748" s="23"/>
      <c r="G1748" s="23"/>
      <c r="H1748" s="23"/>
      <c r="I1748" s="23"/>
    </row>
    <row r="1749" spans="2:9" x14ac:dyDescent="0.2">
      <c r="B1749" s="27">
        <f>BETA!P1749</f>
        <v>4.4489751304196499E-3</v>
      </c>
      <c r="C1749" s="29">
        <f>BETA!S1749</f>
        <v>9.945301665083635E-4</v>
      </c>
      <c r="D1749" s="23"/>
      <c r="E1749" s="23"/>
      <c r="F1749" s="23"/>
      <c r="G1749" s="23"/>
      <c r="H1749" s="23"/>
      <c r="I1749" s="23"/>
    </row>
    <row r="1750" spans="2:9" x14ac:dyDescent="0.2">
      <c r="B1750" s="27">
        <f>BETA!P1750</f>
        <v>6.2163443398293935E-4</v>
      </c>
      <c r="C1750" s="29">
        <f>BETA!S1750</f>
        <v>-2.9865626977489674E-3</v>
      </c>
      <c r="D1750" s="23"/>
      <c r="E1750" s="23"/>
      <c r="F1750" s="23"/>
      <c r="G1750" s="23"/>
      <c r="H1750" s="23"/>
      <c r="I1750" s="23"/>
    </row>
    <row r="1751" spans="2:9" x14ac:dyDescent="0.2">
      <c r="B1751" s="27">
        <f>BETA!P1751</f>
        <v>1.8048032246080334E-3</v>
      </c>
      <c r="C1751" s="29">
        <f>BETA!S1751</f>
        <v>-8.0080508033426867E-3</v>
      </c>
      <c r="D1751" s="23"/>
      <c r="E1751" s="23"/>
      <c r="F1751" s="23"/>
      <c r="G1751" s="23"/>
      <c r="H1751" s="23"/>
      <c r="I1751" s="23"/>
    </row>
    <row r="1752" spans="2:9" x14ac:dyDescent="0.2">
      <c r="B1752" s="27">
        <f>BETA!P1752</f>
        <v>-1.8172289530089751E-2</v>
      </c>
      <c r="C1752" s="29">
        <f>BETA!S1752</f>
        <v>4.0120414899608541E-3</v>
      </c>
      <c r="D1752" s="23"/>
      <c r="E1752" s="23"/>
      <c r="F1752" s="23"/>
      <c r="G1752" s="23"/>
      <c r="H1752" s="23"/>
      <c r="I1752" s="23"/>
    </row>
    <row r="1753" spans="2:9" x14ac:dyDescent="0.2">
      <c r="B1753" s="27">
        <f>BETA!P1753</f>
        <v>1.3330592980126369E-3</v>
      </c>
      <c r="C1753" s="29">
        <f>BETA!S1753</f>
        <v>-1.00604470258414E-2</v>
      </c>
      <c r="D1753" s="23"/>
      <c r="E1753" s="23"/>
      <c r="F1753" s="23"/>
      <c r="G1753" s="23"/>
      <c r="H1753" s="23"/>
      <c r="I1753" s="23"/>
    </row>
    <row r="1754" spans="2:9" x14ac:dyDescent="0.2">
      <c r="B1754" s="27">
        <f>BETA!P1754</f>
        <v>-9.5950613713088467E-3</v>
      </c>
      <c r="C1754" s="29">
        <f>BETA!S1754</f>
        <v>-1.1184661587894818E-2</v>
      </c>
      <c r="D1754" s="23"/>
      <c r="E1754" s="23"/>
      <c r="F1754" s="23"/>
      <c r="G1754" s="23"/>
      <c r="H1754" s="23"/>
      <c r="I1754" s="23"/>
    </row>
    <row r="1755" spans="2:9" x14ac:dyDescent="0.2">
      <c r="B1755" s="27">
        <f>BETA!P1755</f>
        <v>8.5639938101434911E-3</v>
      </c>
      <c r="C1755" s="29">
        <f>BETA!S1755</f>
        <v>2.5241117927118195E-2</v>
      </c>
      <c r="D1755" s="23"/>
      <c r="E1755" s="23"/>
      <c r="F1755" s="23"/>
      <c r="G1755" s="23"/>
      <c r="H1755" s="23"/>
      <c r="I1755" s="23"/>
    </row>
    <row r="1756" spans="2:9" x14ac:dyDescent="0.2">
      <c r="B1756" s="27">
        <f>BETA!P1756</f>
        <v>1.2811225205380722E-2</v>
      </c>
      <c r="C1756" s="29">
        <f>BETA!S1756</f>
        <v>1.3861608086624512E-2</v>
      </c>
      <c r="D1756" s="23"/>
      <c r="E1756" s="23"/>
      <c r="F1756" s="23"/>
      <c r="G1756" s="23"/>
      <c r="H1756" s="23"/>
      <c r="I1756" s="23"/>
    </row>
    <row r="1757" spans="2:9" x14ac:dyDescent="0.2">
      <c r="B1757" s="27">
        <f>BETA!P1757</f>
        <v>8.8551553562000538E-3</v>
      </c>
      <c r="C1757" s="29">
        <f>BETA!S1757</f>
        <v>1.947481218096736E-2</v>
      </c>
      <c r="D1757" s="23"/>
      <c r="E1757" s="23"/>
      <c r="F1757" s="23"/>
      <c r="G1757" s="23"/>
      <c r="H1757" s="23"/>
      <c r="I1757" s="23"/>
    </row>
    <row r="1758" spans="2:9" x14ac:dyDescent="0.2">
      <c r="B1758" s="27">
        <f>BETA!P1758</f>
        <v>4.0187077633601197E-3</v>
      </c>
      <c r="C1758" s="29">
        <f>BETA!S1758</f>
        <v>-6.7731270058459343E-3</v>
      </c>
      <c r="D1758" s="23"/>
      <c r="E1758" s="23"/>
      <c r="F1758" s="23"/>
      <c r="G1758" s="23"/>
      <c r="H1758" s="23"/>
      <c r="I1758" s="23"/>
    </row>
    <row r="1759" spans="2:9" x14ac:dyDescent="0.2">
      <c r="B1759" s="27">
        <f>BETA!P1759</f>
        <v>4.7380500521520584E-3</v>
      </c>
      <c r="C1759" s="29">
        <f>BETA!S1759</f>
        <v>1.0622987391287468E-2</v>
      </c>
      <c r="D1759" s="23"/>
      <c r="E1759" s="23"/>
      <c r="F1759" s="23"/>
      <c r="G1759" s="23"/>
      <c r="H1759" s="23"/>
      <c r="I1759" s="23"/>
    </row>
    <row r="1760" spans="2:9" x14ac:dyDescent="0.2">
      <c r="B1760" s="27">
        <f>BETA!P1760</f>
        <v>2.8887041192023951E-3</v>
      </c>
      <c r="C1760" s="29">
        <f>BETA!S1760</f>
        <v>4.7915760098992633E-3</v>
      </c>
      <c r="D1760" s="23"/>
      <c r="E1760" s="23"/>
      <c r="F1760" s="23"/>
      <c r="G1760" s="23"/>
      <c r="H1760" s="23"/>
      <c r="I1760" s="23"/>
    </row>
    <row r="1761" spans="2:9" x14ac:dyDescent="0.2">
      <c r="B1761" s="27">
        <f>BETA!P1761</f>
        <v>-8.8529312858254897E-3</v>
      </c>
      <c r="C1761" s="29">
        <f>BETA!S1761</f>
        <v>-6.7146535256407576E-3</v>
      </c>
      <c r="D1761" s="23"/>
      <c r="E1761" s="23"/>
      <c r="F1761" s="23"/>
      <c r="G1761" s="23"/>
      <c r="H1761" s="23"/>
      <c r="I1761" s="23"/>
    </row>
    <row r="1762" spans="2:9" x14ac:dyDescent="0.2">
      <c r="B1762" s="27">
        <f>BETA!P1762</f>
        <v>-9.4951321548864872E-3</v>
      </c>
      <c r="C1762" s="29">
        <f>BETA!S1762</f>
        <v>-1.0643545084117049E-2</v>
      </c>
      <c r="D1762" s="23"/>
      <c r="E1762" s="23"/>
      <c r="F1762" s="23"/>
      <c r="G1762" s="23"/>
      <c r="H1762" s="23"/>
      <c r="I1762" s="23"/>
    </row>
    <row r="1763" spans="2:9" x14ac:dyDescent="0.2">
      <c r="B1763" s="27">
        <f>BETA!P1763</f>
        <v>7.4958223760423885E-4</v>
      </c>
      <c r="C1763" s="29">
        <f>BETA!S1763</f>
        <v>1.831376485542659E-2</v>
      </c>
      <c r="D1763" s="23"/>
      <c r="E1763" s="23"/>
      <c r="F1763" s="23"/>
      <c r="G1763" s="23"/>
      <c r="H1763" s="23"/>
      <c r="I1763" s="23"/>
    </row>
    <row r="1764" spans="2:9" x14ac:dyDescent="0.2">
      <c r="B1764" s="27">
        <f>BETA!P1764</f>
        <v>-4.1827815728597744E-3</v>
      </c>
      <c r="C1764" s="29">
        <f>BETA!S1764</f>
        <v>-2.8694424279528201E-3</v>
      </c>
      <c r="D1764" s="23"/>
      <c r="E1764" s="23"/>
      <c r="F1764" s="23"/>
      <c r="G1764" s="23"/>
      <c r="H1764" s="23"/>
      <c r="I1764" s="23"/>
    </row>
    <row r="1765" spans="2:9" x14ac:dyDescent="0.2">
      <c r="B1765" s="27">
        <f>BETA!P1765</f>
        <v>2.1064573037711753E-3</v>
      </c>
      <c r="C1765" s="29">
        <f>BETA!S1765</f>
        <v>9.5739595632724698E-4</v>
      </c>
      <c r="D1765" s="23"/>
      <c r="E1765" s="23"/>
      <c r="F1765" s="23"/>
      <c r="G1765" s="23"/>
      <c r="H1765" s="23"/>
      <c r="I1765" s="23"/>
    </row>
    <row r="1766" spans="2:9" x14ac:dyDescent="0.2">
      <c r="B1766" s="27">
        <f>BETA!P1766</f>
        <v>6.9661279598695214E-3</v>
      </c>
      <c r="C1766" s="29">
        <f>BETA!S1766</f>
        <v>1.6137037402972693E-2</v>
      </c>
      <c r="D1766" s="23"/>
      <c r="E1766" s="23"/>
      <c r="F1766" s="23"/>
      <c r="G1766" s="23"/>
      <c r="H1766" s="23"/>
      <c r="I1766" s="23"/>
    </row>
    <row r="1767" spans="2:9" x14ac:dyDescent="0.2">
      <c r="B1767" s="27">
        <f>BETA!P1767</f>
        <v>8.3946453803354932E-3</v>
      </c>
      <c r="C1767" s="29">
        <f>BETA!S1767</f>
        <v>2.8208763416412634E-3</v>
      </c>
      <c r="D1767" s="23"/>
      <c r="E1767" s="23"/>
      <c r="F1767" s="23"/>
      <c r="G1767" s="23"/>
      <c r="H1767" s="23"/>
      <c r="I1767" s="23"/>
    </row>
    <row r="1768" spans="2:9" x14ac:dyDescent="0.2">
      <c r="B1768" s="27">
        <f>BETA!P1768</f>
        <v>-4.1347883458377772E-3</v>
      </c>
      <c r="C1768" s="29">
        <f>BETA!S1768</f>
        <v>1.0275662578204078E-2</v>
      </c>
      <c r="D1768" s="23"/>
      <c r="E1768" s="23"/>
      <c r="F1768" s="23"/>
      <c r="G1768" s="23"/>
      <c r="H1768" s="23"/>
      <c r="I1768" s="23"/>
    </row>
    <row r="1769" spans="2:9" x14ac:dyDescent="0.2">
      <c r="B1769" s="27">
        <f>BETA!P1769</f>
        <v>4.222254529280464E-3</v>
      </c>
      <c r="C1769" s="29">
        <f>BETA!S1769</f>
        <v>-2.7919980910311791E-3</v>
      </c>
      <c r="D1769" s="23"/>
      <c r="E1769" s="23"/>
      <c r="F1769" s="23"/>
      <c r="G1769" s="23"/>
      <c r="H1769" s="23"/>
      <c r="I1769" s="23"/>
    </row>
    <row r="1770" spans="2:9" x14ac:dyDescent="0.2">
      <c r="B1770" s="27">
        <f>BETA!P1770</f>
        <v>-8.6291346696060651E-3</v>
      </c>
      <c r="C1770" s="29">
        <f>BETA!S1770</f>
        <v>-8.4230727291087493E-3</v>
      </c>
      <c r="D1770" s="23"/>
      <c r="E1770" s="23"/>
      <c r="F1770" s="23"/>
      <c r="G1770" s="23"/>
      <c r="H1770" s="23"/>
      <c r="I1770" s="23"/>
    </row>
    <row r="1771" spans="2:9" x14ac:dyDescent="0.2">
      <c r="B1771" s="27">
        <f>BETA!P1771</f>
        <v>1.1909127329864882E-2</v>
      </c>
      <c r="C1771" s="29">
        <f>BETA!S1771</f>
        <v>9.3940824193566223E-4</v>
      </c>
      <c r="D1771" s="23"/>
      <c r="E1771" s="23"/>
      <c r="F1771" s="23"/>
      <c r="G1771" s="23"/>
      <c r="H1771" s="23"/>
      <c r="I1771" s="23"/>
    </row>
    <row r="1772" spans="2:9" x14ac:dyDescent="0.2">
      <c r="B1772" s="27">
        <f>BETA!P1772</f>
        <v>-9.6488317831726709E-3</v>
      </c>
      <c r="C1772" s="29">
        <f>BETA!S1772</f>
        <v>-1.9915309700941432E-2</v>
      </c>
      <c r="D1772" s="23"/>
      <c r="E1772" s="23"/>
      <c r="F1772" s="23"/>
      <c r="G1772" s="23"/>
      <c r="H1772" s="23"/>
      <c r="I1772" s="23"/>
    </row>
    <row r="1773" spans="2:9" x14ac:dyDescent="0.2">
      <c r="B1773" s="27">
        <f>BETA!P1773</f>
        <v>3.316705992260686E-3</v>
      </c>
      <c r="C1773" s="29">
        <f>BETA!S1773</f>
        <v>-1.7391742711869333E-2</v>
      </c>
      <c r="D1773" s="23"/>
      <c r="E1773" s="23"/>
      <c r="F1773" s="23"/>
      <c r="G1773" s="23"/>
      <c r="H1773" s="23"/>
      <c r="I1773" s="23"/>
    </row>
    <row r="1774" spans="2:9" x14ac:dyDescent="0.2">
      <c r="B1774" s="27">
        <f>BETA!P1774</f>
        <v>1.6278670381023291E-2</v>
      </c>
      <c r="C1774" s="29">
        <f>BETA!S1774</f>
        <v>3.165731987069164E-2</v>
      </c>
      <c r="D1774" s="23"/>
      <c r="E1774" s="23"/>
      <c r="F1774" s="23"/>
      <c r="G1774" s="23"/>
      <c r="H1774" s="23"/>
      <c r="I1774" s="23"/>
    </row>
    <row r="1775" spans="2:9" x14ac:dyDescent="0.2">
      <c r="B1775" s="27">
        <f>BETA!P1775</f>
        <v>8.8677941062403481E-3</v>
      </c>
      <c r="C1775" s="29">
        <f>BETA!S1775</f>
        <v>-4.7326165000988324E-3</v>
      </c>
      <c r="D1775" s="23"/>
      <c r="E1775" s="23"/>
      <c r="F1775" s="23"/>
      <c r="G1775" s="23"/>
      <c r="H1775" s="23"/>
      <c r="I1775" s="23"/>
    </row>
    <row r="1776" spans="2:9" x14ac:dyDescent="0.2">
      <c r="B1776" s="27">
        <f>BETA!P1776</f>
        <v>2.3669405550196906E-2</v>
      </c>
      <c r="C1776" s="29">
        <f>BETA!S1776</f>
        <v>6.252035698133393E-2</v>
      </c>
      <c r="D1776" s="23"/>
      <c r="E1776" s="23"/>
      <c r="F1776" s="23"/>
      <c r="G1776" s="23"/>
      <c r="H1776" s="23"/>
      <c r="I1776" s="23"/>
    </row>
    <row r="1777" spans="2:9" x14ac:dyDescent="0.2">
      <c r="B1777" s="27">
        <f>BETA!P1777</f>
        <v>1.624005806640992E-3</v>
      </c>
      <c r="C1777" s="29">
        <f>BETA!S1777</f>
        <v>1.240051319845501E-2</v>
      </c>
      <c r="D1777" s="23"/>
      <c r="E1777" s="23"/>
      <c r="F1777" s="23"/>
      <c r="G1777" s="23"/>
      <c r="H1777" s="23"/>
      <c r="I1777" s="23"/>
    </row>
    <row r="1778" spans="2:9" x14ac:dyDescent="0.2">
      <c r="B1778" s="27">
        <f>BETA!P1778</f>
        <v>1.9086448267168533E-3</v>
      </c>
      <c r="C1778" s="29">
        <f>BETA!S1778</f>
        <v>5.2677909348590258E-3</v>
      </c>
      <c r="D1778" s="23"/>
      <c r="E1778" s="23"/>
      <c r="F1778" s="23"/>
      <c r="G1778" s="23"/>
      <c r="H1778" s="23"/>
      <c r="I1778" s="23"/>
    </row>
    <row r="1779" spans="2:9" x14ac:dyDescent="0.2">
      <c r="B1779" s="27">
        <f>BETA!P1779</f>
        <v>6.9007580290919527E-3</v>
      </c>
      <c r="C1779" s="29">
        <f>BETA!S1779</f>
        <v>1.4776453123796282E-2</v>
      </c>
      <c r="D1779" s="23"/>
      <c r="E1779" s="23"/>
      <c r="F1779" s="23"/>
      <c r="G1779" s="23"/>
      <c r="H1779" s="23"/>
      <c r="I1779" s="23"/>
    </row>
    <row r="1780" spans="2:9" x14ac:dyDescent="0.2">
      <c r="B1780" s="27">
        <f>BETA!P1780</f>
        <v>-6.4371333442459324E-3</v>
      </c>
      <c r="C1780" s="29">
        <f>BETA!S1780</f>
        <v>4.3047849516313933E-3</v>
      </c>
      <c r="D1780" s="23"/>
      <c r="E1780" s="23"/>
      <c r="F1780" s="23"/>
      <c r="G1780" s="23"/>
      <c r="H1780" s="23"/>
      <c r="I1780" s="23"/>
    </row>
    <row r="1781" spans="2:9" x14ac:dyDescent="0.2">
      <c r="B1781" s="27">
        <f>BETA!P1781</f>
        <v>3.0798195508837606E-3</v>
      </c>
      <c r="C1781" s="29">
        <f>BETA!S1781</f>
        <v>1.6191235687003588E-2</v>
      </c>
      <c r="D1781" s="23"/>
      <c r="E1781" s="23"/>
      <c r="F1781" s="23"/>
      <c r="G1781" s="23"/>
      <c r="H1781" s="23"/>
      <c r="I1781" s="23"/>
    </row>
    <row r="1782" spans="2:9" x14ac:dyDescent="0.2">
      <c r="B1782" s="27">
        <f>BETA!P1782</f>
        <v>-5.9915671731756894E-4</v>
      </c>
      <c r="C1782" s="29">
        <f>BETA!S1782</f>
        <v>5.899722127188322E-3</v>
      </c>
      <c r="D1782" s="23"/>
      <c r="E1782" s="23"/>
      <c r="F1782" s="23"/>
      <c r="G1782" s="23"/>
      <c r="H1782" s="23"/>
      <c r="I1782" s="23"/>
    </row>
    <row r="1783" spans="2:9" x14ac:dyDescent="0.2">
      <c r="B1783" s="27">
        <f>BETA!P1783</f>
        <v>-9.5074264910142391E-3</v>
      </c>
      <c r="C1783" s="29">
        <f>BETA!S1783</f>
        <v>-2.5241914959070232E-3</v>
      </c>
      <c r="D1783" s="23"/>
      <c r="E1783" s="23"/>
      <c r="F1783" s="23"/>
      <c r="G1783" s="23"/>
      <c r="H1783" s="23"/>
      <c r="I1783" s="23"/>
    </row>
    <row r="1784" spans="2:9" x14ac:dyDescent="0.2">
      <c r="B1784" s="27">
        <f>BETA!P1784</f>
        <v>-8.0334647957496612E-3</v>
      </c>
      <c r="C1784" s="29">
        <f>BETA!S1784</f>
        <v>-1.1012394221626283E-2</v>
      </c>
      <c r="D1784" s="23"/>
      <c r="E1784" s="23"/>
      <c r="F1784" s="23"/>
      <c r="G1784" s="23"/>
      <c r="H1784" s="23"/>
      <c r="I1784" s="23"/>
    </row>
    <row r="1785" spans="2:9" x14ac:dyDescent="0.2">
      <c r="B1785" s="27">
        <f>BETA!P1785</f>
        <v>-7.1014389207023553E-3</v>
      </c>
      <c r="C1785" s="29">
        <f>BETA!S1785</f>
        <v>-6.8376334776041872E-3</v>
      </c>
      <c r="D1785" s="23"/>
      <c r="E1785" s="23"/>
      <c r="F1785" s="23"/>
      <c r="G1785" s="23"/>
      <c r="H1785" s="23"/>
      <c r="I1785" s="23"/>
    </row>
    <row r="1786" spans="2:9" x14ac:dyDescent="0.2">
      <c r="B1786" s="27">
        <f>BETA!P1786</f>
        <v>-5.0743539809327649E-3</v>
      </c>
      <c r="C1786" s="29">
        <f>BETA!S1786</f>
        <v>4.1164988864211258E-2</v>
      </c>
      <c r="D1786" s="23"/>
      <c r="E1786" s="23"/>
      <c r="F1786" s="23"/>
      <c r="G1786" s="23"/>
      <c r="H1786" s="23"/>
      <c r="I1786" s="23"/>
    </row>
    <row r="1787" spans="2:9" x14ac:dyDescent="0.2">
      <c r="B1787" s="27">
        <f>BETA!P1787</f>
        <v>-8.8979035613560836E-3</v>
      </c>
      <c r="C1787" s="29">
        <f>BETA!S1787</f>
        <v>-1.1589533694665283E-2</v>
      </c>
      <c r="D1787" s="23"/>
      <c r="E1787" s="23"/>
      <c r="F1787" s="23"/>
      <c r="G1787" s="23"/>
      <c r="H1787" s="23"/>
      <c r="I1787" s="23"/>
    </row>
    <row r="1788" spans="2:9" x14ac:dyDescent="0.2">
      <c r="B1788" s="27">
        <f>BETA!P1788</f>
        <v>2.0817491676511026E-3</v>
      </c>
      <c r="C1788" s="29">
        <f>BETA!S1788</f>
        <v>6.7604175249336679E-2</v>
      </c>
      <c r="D1788" s="23"/>
      <c r="E1788" s="23"/>
      <c r="F1788" s="23"/>
      <c r="G1788" s="23"/>
      <c r="H1788" s="23"/>
      <c r="I1788" s="23"/>
    </row>
    <row r="1789" spans="2:9" x14ac:dyDescent="0.2">
      <c r="B1789" s="27">
        <f>BETA!P1789</f>
        <v>-7.2331775020795528E-3</v>
      </c>
      <c r="C1789" s="29">
        <f>BETA!S1789</f>
        <v>4.9345874103155003E-2</v>
      </c>
      <c r="D1789" s="23"/>
      <c r="E1789" s="23"/>
      <c r="F1789" s="23"/>
      <c r="G1789" s="23"/>
      <c r="H1789" s="23"/>
      <c r="I1789" s="23"/>
    </row>
    <row r="1790" spans="2:9" x14ac:dyDescent="0.2">
      <c r="B1790" s="27">
        <f>BETA!P1790</f>
        <v>-2.5732373349800137E-3</v>
      </c>
      <c r="C1790" s="29">
        <f>BETA!S1790</f>
        <v>1.5435808129839248E-2</v>
      </c>
      <c r="D1790" s="23"/>
      <c r="E1790" s="23"/>
      <c r="F1790" s="23"/>
      <c r="G1790" s="23"/>
      <c r="H1790" s="23"/>
      <c r="I1790" s="23"/>
    </row>
    <row r="1791" spans="2:9" x14ac:dyDescent="0.2">
      <c r="B1791" s="27">
        <f>BETA!P1791</f>
        <v>-2.0430385413620425E-3</v>
      </c>
      <c r="C1791" s="29">
        <f>BETA!S1791</f>
        <v>-8.0468278400693802E-2</v>
      </c>
      <c r="D1791" s="23"/>
      <c r="E1791" s="23"/>
      <c r="F1791" s="23"/>
      <c r="G1791" s="23"/>
      <c r="H1791" s="23"/>
      <c r="I1791" s="23"/>
    </row>
    <row r="1792" spans="2:9" x14ac:dyDescent="0.2">
      <c r="B1792" s="27">
        <f>BETA!P1792</f>
        <v>2.9386032496040609E-4</v>
      </c>
      <c r="C1792" s="29">
        <f>BETA!S1792</f>
        <v>-7.140054133476694E-3</v>
      </c>
      <c r="D1792" s="23"/>
      <c r="E1792" s="23"/>
      <c r="F1792" s="23"/>
      <c r="G1792" s="23"/>
      <c r="H1792" s="23"/>
      <c r="I1792" s="23"/>
    </row>
    <row r="1793" spans="2:9" x14ac:dyDescent="0.2">
      <c r="B1793" s="27">
        <f>BETA!P1793</f>
        <v>-2.6280620475366803E-3</v>
      </c>
      <c r="C1793" s="29">
        <f>BETA!S1793</f>
        <v>8.719833292995036E-3</v>
      </c>
      <c r="D1793" s="23"/>
      <c r="E1793" s="23"/>
      <c r="F1793" s="23"/>
      <c r="G1793" s="23"/>
      <c r="H1793" s="23"/>
      <c r="I1793" s="23"/>
    </row>
    <row r="1794" spans="2:9" x14ac:dyDescent="0.2">
      <c r="B1794" s="27">
        <f>BETA!P1794</f>
        <v>-5.8079204941022169E-3</v>
      </c>
      <c r="C1794" s="29">
        <f>BETA!S1794</f>
        <v>-8.3930814321338143E-2</v>
      </c>
      <c r="D1794" s="23"/>
      <c r="E1794" s="23"/>
      <c r="F1794" s="23"/>
      <c r="G1794" s="23"/>
      <c r="H1794" s="23"/>
      <c r="I1794" s="23"/>
    </row>
    <row r="1795" spans="2:9" x14ac:dyDescent="0.2">
      <c r="B1795" s="27">
        <f>BETA!P1795</f>
        <v>-5.4081330530619687E-3</v>
      </c>
      <c r="C1795" s="29">
        <f>BETA!S1795</f>
        <v>-6.5626380166730142E-2</v>
      </c>
      <c r="D1795" s="23"/>
      <c r="E1795" s="23"/>
      <c r="F1795" s="23"/>
      <c r="G1795" s="23"/>
      <c r="H1795" s="23"/>
      <c r="I1795" s="23"/>
    </row>
    <row r="1796" spans="2:9" x14ac:dyDescent="0.2">
      <c r="B1796" s="27">
        <f>BETA!P1796</f>
        <v>-5.2022592121055066E-3</v>
      </c>
      <c r="C1796" s="29">
        <f>BETA!S1796</f>
        <v>-7.3597388320801567E-3</v>
      </c>
      <c r="D1796" s="23"/>
      <c r="E1796" s="23"/>
      <c r="F1796" s="23"/>
      <c r="G1796" s="23"/>
      <c r="H1796" s="23"/>
      <c r="I1796" s="23"/>
    </row>
    <row r="1797" spans="2:9" x14ac:dyDescent="0.2">
      <c r="B1797" s="27">
        <f>BETA!P1797</f>
        <v>5.5853329665460935E-4</v>
      </c>
      <c r="C1797" s="29">
        <f>BETA!S1797</f>
        <v>-3.7002817428559167E-3</v>
      </c>
      <c r="D1797" s="23"/>
      <c r="E1797" s="23"/>
      <c r="F1797" s="23"/>
      <c r="G1797" s="23"/>
      <c r="H1797" s="23"/>
      <c r="I1797" s="23"/>
    </row>
    <row r="1798" spans="2:9" x14ac:dyDescent="0.2">
      <c r="B1798" s="27">
        <f>BETA!P1798</f>
        <v>1.4491679927390405E-5</v>
      </c>
      <c r="C1798" s="29">
        <f>BETA!S1798</f>
        <v>1.6544495017095453E-2</v>
      </c>
      <c r="D1798" s="23"/>
      <c r="E1798" s="23"/>
      <c r="F1798" s="23"/>
      <c r="G1798" s="23"/>
      <c r="H1798" s="23"/>
      <c r="I1798" s="23"/>
    </row>
    <row r="1799" spans="2:9" x14ac:dyDescent="0.2">
      <c r="B1799" s="27">
        <f>BETA!P1799</f>
        <v>7.1926495573680178E-3</v>
      </c>
      <c r="C1799" s="29">
        <f>BETA!S1799</f>
        <v>-1.0999194300670369E-2</v>
      </c>
      <c r="D1799" s="23"/>
      <c r="E1799" s="23"/>
      <c r="F1799" s="23"/>
      <c r="G1799" s="23"/>
      <c r="H1799" s="23"/>
      <c r="I1799" s="23"/>
    </row>
    <row r="1800" spans="2:9" x14ac:dyDescent="0.2">
      <c r="B1800" s="27">
        <f>BETA!P1800</f>
        <v>-6.1498001194114594E-3</v>
      </c>
      <c r="C1800" s="29">
        <f>BETA!S1800</f>
        <v>-2.768806568133038E-3</v>
      </c>
      <c r="D1800" s="23"/>
      <c r="E1800" s="23"/>
      <c r="F1800" s="23"/>
      <c r="G1800" s="23"/>
      <c r="H1800" s="23"/>
      <c r="I1800" s="23"/>
    </row>
    <row r="1801" spans="2:9" x14ac:dyDescent="0.2">
      <c r="B1801" s="27">
        <f>BETA!P1801</f>
        <v>1.8825315654806775E-3</v>
      </c>
      <c r="C1801" s="29">
        <f>BETA!S1801</f>
        <v>2.0128767430613825E-2</v>
      </c>
      <c r="D1801" s="23"/>
      <c r="E1801" s="23"/>
      <c r="F1801" s="23"/>
      <c r="G1801" s="23"/>
      <c r="H1801" s="23"/>
      <c r="I1801" s="23"/>
    </row>
    <row r="1802" spans="2:9" x14ac:dyDescent="0.2">
      <c r="B1802" s="27">
        <f>BETA!P1802</f>
        <v>2.9092034613172014E-3</v>
      </c>
      <c r="C1802" s="29">
        <f>BETA!S1802</f>
        <v>-2.7210901143607247E-3</v>
      </c>
      <c r="D1802" s="23"/>
      <c r="E1802" s="23"/>
      <c r="F1802" s="23"/>
      <c r="G1802" s="23"/>
      <c r="H1802" s="23"/>
      <c r="I1802" s="23"/>
    </row>
    <row r="1803" spans="2:9" x14ac:dyDescent="0.2">
      <c r="B1803" s="27">
        <f>BETA!P1803</f>
        <v>-2.069435864575113E-3</v>
      </c>
      <c r="C1803" s="29">
        <f>BETA!S1803</f>
        <v>-9.0867793621795319E-4</v>
      </c>
      <c r="D1803" s="23"/>
      <c r="E1803" s="23"/>
      <c r="F1803" s="23"/>
      <c r="G1803" s="23"/>
      <c r="H1803" s="23"/>
      <c r="I1803" s="23"/>
    </row>
    <row r="1804" spans="2:9" x14ac:dyDescent="0.2">
      <c r="B1804" s="27">
        <f>BETA!P1804</f>
        <v>-5.4366248119086863E-3</v>
      </c>
      <c r="C1804" s="29">
        <f>BETA!S1804</f>
        <v>3.6297680505787311E-3</v>
      </c>
      <c r="D1804" s="23"/>
      <c r="E1804" s="23"/>
      <c r="F1804" s="23"/>
      <c r="G1804" s="23"/>
      <c r="H1804" s="23"/>
      <c r="I1804" s="23"/>
    </row>
    <row r="1805" spans="2:9" x14ac:dyDescent="0.2">
      <c r="B1805" s="27">
        <f>BETA!P1805</f>
        <v>6.2487360189177467E-4</v>
      </c>
      <c r="C1805" s="29">
        <f>BETA!S1805</f>
        <v>-2.7549951768230631E-2</v>
      </c>
      <c r="D1805" s="23"/>
      <c r="E1805" s="23"/>
      <c r="F1805" s="23"/>
      <c r="G1805" s="23"/>
      <c r="H1805" s="23"/>
      <c r="I1805" s="23"/>
    </row>
    <row r="1806" spans="2:9" x14ac:dyDescent="0.2">
      <c r="B1806" s="27">
        <f>BETA!P1806</f>
        <v>1.7558467151701652E-3</v>
      </c>
      <c r="C1806" s="29">
        <f>BETA!S1806</f>
        <v>-9.3153243811160775E-4</v>
      </c>
      <c r="D1806" s="23"/>
      <c r="E1806" s="23"/>
      <c r="F1806" s="23"/>
      <c r="G1806" s="23"/>
      <c r="H1806" s="23"/>
      <c r="I1806" s="23"/>
    </row>
    <row r="1807" spans="2:9" x14ac:dyDescent="0.2">
      <c r="B1807" s="27">
        <f>BETA!P1807</f>
        <v>-6.9711286808413894E-3</v>
      </c>
      <c r="C1807" s="29">
        <f>BETA!S1807</f>
        <v>-2.6441578231787079E-2</v>
      </c>
      <c r="D1807" s="23"/>
      <c r="E1807" s="23"/>
      <c r="F1807" s="23"/>
      <c r="G1807" s="23"/>
      <c r="H1807" s="23"/>
      <c r="I1807" s="23"/>
    </row>
    <row r="1808" spans="2:9" x14ac:dyDescent="0.2">
      <c r="B1808" s="27">
        <f>BETA!P1808</f>
        <v>-4.1366113979643543E-3</v>
      </c>
      <c r="C1808" s="29">
        <f>BETA!S1808</f>
        <v>5.7252064780396444E-3</v>
      </c>
      <c r="D1808" s="23"/>
      <c r="E1808" s="23"/>
      <c r="F1808" s="23"/>
      <c r="G1808" s="23"/>
      <c r="H1808" s="23"/>
      <c r="I1808" s="23"/>
    </row>
    <row r="1809" spans="2:9" x14ac:dyDescent="0.2">
      <c r="B1809" s="27">
        <f>BETA!P1809</f>
        <v>-6.483940265094126E-3</v>
      </c>
      <c r="C1809" s="29">
        <f>BETA!S1809</f>
        <v>-8.6001485636387712E-3</v>
      </c>
      <c r="D1809" s="23"/>
      <c r="E1809" s="23"/>
      <c r="F1809" s="23"/>
      <c r="G1809" s="23"/>
      <c r="H1809" s="23"/>
      <c r="I1809" s="23"/>
    </row>
    <row r="1810" spans="2:9" x14ac:dyDescent="0.2">
      <c r="B1810" s="27">
        <f>BETA!P1810</f>
        <v>-5.8419701428286744E-3</v>
      </c>
      <c r="C1810" s="29">
        <f>BETA!S1810</f>
        <v>4.7869885572246491E-3</v>
      </c>
      <c r="D1810" s="23"/>
      <c r="E1810" s="23"/>
      <c r="F1810" s="23"/>
      <c r="G1810" s="23"/>
      <c r="H1810" s="23"/>
      <c r="I1810" s="23"/>
    </row>
    <row r="1811" spans="2:9" x14ac:dyDescent="0.2">
      <c r="B1811" s="27">
        <f>BETA!P1811</f>
        <v>5.2790491124615072E-3</v>
      </c>
      <c r="C1811" s="29">
        <f>BETA!S1811</f>
        <v>1.8922040431216546E-2</v>
      </c>
      <c r="D1811" s="23"/>
      <c r="E1811" s="23"/>
      <c r="F1811" s="23"/>
      <c r="G1811" s="23"/>
      <c r="H1811" s="23"/>
      <c r="I1811" s="23"/>
    </row>
    <row r="1812" spans="2:9" x14ac:dyDescent="0.2">
      <c r="B1812" s="27">
        <f>BETA!P1812</f>
        <v>6.8322727397989638E-3</v>
      </c>
      <c r="C1812" s="29">
        <f>BETA!S1812</f>
        <v>1.2110068816511948E-2</v>
      </c>
      <c r="D1812" s="23"/>
      <c r="E1812" s="23"/>
      <c r="F1812" s="23"/>
      <c r="G1812" s="23"/>
      <c r="H1812" s="23"/>
      <c r="I1812" s="23"/>
    </row>
    <row r="1813" spans="2:9" x14ac:dyDescent="0.2">
      <c r="B1813" s="27">
        <f>BETA!P1813</f>
        <v>-6.1610761480224759E-3</v>
      </c>
      <c r="C1813" s="29">
        <f>BETA!S1813</f>
        <v>-8.3682496705166903E-3</v>
      </c>
      <c r="D1813" s="23"/>
      <c r="E1813" s="23"/>
      <c r="F1813" s="23"/>
      <c r="G1813" s="23"/>
      <c r="H1813" s="23"/>
      <c r="I1813" s="23"/>
    </row>
    <row r="1814" spans="2:9" x14ac:dyDescent="0.2">
      <c r="B1814" s="27">
        <f>BETA!P1814</f>
        <v>-9.0965046772462591E-3</v>
      </c>
      <c r="C1814" s="29">
        <f>BETA!S1814</f>
        <v>0</v>
      </c>
      <c r="D1814" s="23"/>
      <c r="E1814" s="23"/>
      <c r="F1814" s="23"/>
      <c r="G1814" s="23"/>
      <c r="H1814" s="23"/>
      <c r="I1814" s="23"/>
    </row>
    <row r="1815" spans="2:9" x14ac:dyDescent="0.2">
      <c r="B1815" s="27">
        <f>BETA!P1815</f>
        <v>-1.0741503376733708E-2</v>
      </c>
      <c r="C1815" s="29">
        <f>BETA!S1815</f>
        <v>-6.5574005461589398E-3</v>
      </c>
      <c r="D1815" s="23"/>
      <c r="E1815" s="23"/>
      <c r="F1815" s="23"/>
      <c r="G1815" s="23"/>
      <c r="H1815" s="23"/>
      <c r="I1815" s="23"/>
    </row>
    <row r="1816" spans="2:9" x14ac:dyDescent="0.2">
      <c r="B1816" s="27">
        <f>BETA!P1816</f>
        <v>6.277121303612427E-3</v>
      </c>
      <c r="C1816" s="29">
        <f>BETA!S1816</f>
        <v>1.1215070820140003E-2</v>
      </c>
      <c r="D1816" s="23"/>
      <c r="E1816" s="23"/>
      <c r="F1816" s="23"/>
      <c r="G1816" s="23"/>
      <c r="H1816" s="23"/>
      <c r="I1816" s="23"/>
    </row>
    <row r="1817" spans="2:9" x14ac:dyDescent="0.2">
      <c r="B1817" s="27">
        <f>BETA!P1817</f>
        <v>2.0489663668215351E-3</v>
      </c>
      <c r="C1817" s="29">
        <f>BETA!S1817</f>
        <v>1.0171146399479887E-2</v>
      </c>
      <c r="D1817" s="23"/>
      <c r="E1817" s="23"/>
      <c r="F1817" s="23"/>
      <c r="G1817" s="23"/>
      <c r="H1817" s="23"/>
      <c r="I1817" s="23"/>
    </row>
    <row r="1818" spans="2:9" x14ac:dyDescent="0.2">
      <c r="B1818" s="27">
        <f>BETA!P1818</f>
        <v>-1.11958949126006E-3</v>
      </c>
      <c r="C1818" s="29">
        <f>BETA!S1818</f>
        <v>4.5892691836409054E-3</v>
      </c>
      <c r="D1818" s="23"/>
      <c r="E1818" s="23"/>
      <c r="F1818" s="23"/>
      <c r="G1818" s="23"/>
      <c r="H1818" s="23"/>
      <c r="I1818" s="23"/>
    </row>
    <row r="1819" spans="2:9" x14ac:dyDescent="0.2">
      <c r="B1819" s="27">
        <f>BETA!P1819</f>
        <v>9.590828853753031E-3</v>
      </c>
      <c r="C1819" s="29">
        <f>BETA!S1819</f>
        <v>5.4794657646255705E-3</v>
      </c>
      <c r="D1819" s="23"/>
      <c r="E1819" s="23"/>
      <c r="F1819" s="23"/>
      <c r="G1819" s="23"/>
      <c r="H1819" s="23"/>
      <c r="I1819" s="23"/>
    </row>
    <row r="1820" spans="2:9" x14ac:dyDescent="0.2">
      <c r="B1820" s="27">
        <f>BETA!P1820</f>
        <v>1.3585097856263663E-2</v>
      </c>
      <c r="C1820" s="29">
        <f>BETA!S1820</f>
        <v>1.9838342219664379E-2</v>
      </c>
      <c r="D1820" s="23"/>
      <c r="E1820" s="23"/>
      <c r="F1820" s="23"/>
      <c r="G1820" s="23"/>
      <c r="H1820" s="23"/>
      <c r="I1820" s="23"/>
    </row>
    <row r="1821" spans="2:9" x14ac:dyDescent="0.2">
      <c r="B1821" s="27">
        <f>BETA!P1821</f>
        <v>4.7098132639748644E-4</v>
      </c>
      <c r="C1821" s="29">
        <f>BETA!S1821</f>
        <v>-1.4388737452099556E-2</v>
      </c>
      <c r="D1821" s="23"/>
      <c r="E1821" s="23"/>
      <c r="F1821" s="23"/>
      <c r="G1821" s="23"/>
      <c r="H1821" s="23"/>
      <c r="I1821" s="23"/>
    </row>
    <row r="1822" spans="2:9" x14ac:dyDescent="0.2">
      <c r="B1822" s="27">
        <f>BETA!P1822</f>
        <v>3.1436092842847146E-3</v>
      </c>
      <c r="C1822" s="29">
        <f>BETA!S1822</f>
        <v>-1.8132371241808313E-3</v>
      </c>
      <c r="D1822" s="23"/>
      <c r="E1822" s="23"/>
      <c r="F1822" s="23"/>
      <c r="G1822" s="23"/>
      <c r="H1822" s="23"/>
      <c r="I1822" s="23"/>
    </row>
    <row r="1823" spans="2:9" x14ac:dyDescent="0.2">
      <c r="B1823" s="27">
        <f>BETA!P1823</f>
        <v>-1.341173264583775E-3</v>
      </c>
      <c r="C1823" s="29">
        <f>BETA!S1823</f>
        <v>-8.2005015363213352E-3</v>
      </c>
      <c r="D1823" s="23"/>
      <c r="E1823" s="23"/>
      <c r="F1823" s="23"/>
      <c r="G1823" s="23"/>
      <c r="H1823" s="23"/>
      <c r="I1823" s="23"/>
    </row>
    <row r="1824" spans="2:9" x14ac:dyDescent="0.2">
      <c r="B1824" s="27">
        <f>BETA!P1824</f>
        <v>-2.710381677354982E-3</v>
      </c>
      <c r="C1824" s="29">
        <f>BETA!S1824</f>
        <v>-1.8315023434677311E-3</v>
      </c>
      <c r="D1824" s="23"/>
      <c r="E1824" s="23"/>
      <c r="F1824" s="23"/>
      <c r="G1824" s="23"/>
      <c r="H1824" s="23"/>
      <c r="I1824" s="23"/>
    </row>
    <row r="1825" spans="2:9" x14ac:dyDescent="0.2">
      <c r="B1825" s="27">
        <f>BETA!P1825</f>
        <v>-7.9017565339950112E-4</v>
      </c>
      <c r="C1825" s="29">
        <f>BETA!S1825</f>
        <v>4.572481674890049E-3</v>
      </c>
      <c r="D1825" s="23"/>
      <c r="E1825" s="23"/>
      <c r="F1825" s="23"/>
      <c r="G1825" s="23"/>
      <c r="H1825" s="23"/>
      <c r="I1825" s="23"/>
    </row>
    <row r="1826" spans="2:9" x14ac:dyDescent="0.2">
      <c r="B1826" s="27">
        <f>BETA!P1826</f>
        <v>-2.4821052154075864E-3</v>
      </c>
      <c r="C1826" s="29">
        <f>BETA!S1826</f>
        <v>9.1199276726944278E-4</v>
      </c>
      <c r="D1826" s="23"/>
      <c r="E1826" s="23"/>
      <c r="F1826" s="23"/>
      <c r="G1826" s="23"/>
      <c r="H1826" s="23"/>
      <c r="I1826" s="23"/>
    </row>
    <row r="1827" spans="2:9" x14ac:dyDescent="0.2">
      <c r="B1827" s="27">
        <f>BETA!P1827</f>
        <v>-3.544381368563354E-3</v>
      </c>
      <c r="C1827" s="29">
        <f>BETA!S1827</f>
        <v>9.1116179424564371E-4</v>
      </c>
      <c r="D1827" s="23"/>
      <c r="E1827" s="23"/>
      <c r="F1827" s="23"/>
      <c r="G1827" s="23"/>
      <c r="H1827" s="23"/>
      <c r="I1827" s="23"/>
    </row>
    <row r="1828" spans="2:9" x14ac:dyDescent="0.2">
      <c r="B1828" s="27">
        <f>BETA!P1828</f>
        <v>-5.1272288451922529E-4</v>
      </c>
      <c r="C1828" s="29">
        <f>BETA!S1828</f>
        <v>9.1033233414560748E-4</v>
      </c>
      <c r="D1828" s="23"/>
      <c r="E1828" s="23"/>
      <c r="F1828" s="23"/>
      <c r="G1828" s="23"/>
      <c r="H1828" s="23"/>
      <c r="I1828" s="23"/>
    </row>
    <row r="1829" spans="2:9" x14ac:dyDescent="0.2">
      <c r="B1829" s="27">
        <f>BETA!P1829</f>
        <v>-7.1025535443244815E-3</v>
      </c>
      <c r="C1829" s="29">
        <f>BETA!S1829</f>
        <v>-1.2820688429061434E-2</v>
      </c>
      <c r="D1829" s="23"/>
      <c r="E1829" s="23"/>
      <c r="F1829" s="23"/>
      <c r="G1829" s="23"/>
      <c r="H1829" s="23"/>
      <c r="I1829" s="23"/>
    </row>
    <row r="1830" spans="2:9" x14ac:dyDescent="0.2">
      <c r="B1830" s="27">
        <f>BETA!P1830</f>
        <v>-1.051761354718672E-2</v>
      </c>
      <c r="C1830" s="29">
        <f>BETA!S1830</f>
        <v>6.4308903302905526E-3</v>
      </c>
      <c r="D1830" s="23"/>
      <c r="E1830" s="23"/>
      <c r="F1830" s="23"/>
      <c r="G1830" s="23"/>
      <c r="H1830" s="23"/>
      <c r="I1830" s="23"/>
    </row>
    <row r="1831" spans="2:9" x14ac:dyDescent="0.2">
      <c r="B1831" s="27">
        <f>BETA!P1831</f>
        <v>5.5228031146797654E-3</v>
      </c>
      <c r="C1831" s="29">
        <f>BETA!S1831</f>
        <v>1.2739025777429712E-2</v>
      </c>
      <c r="D1831" s="23"/>
      <c r="E1831" s="23"/>
      <c r="F1831" s="23"/>
      <c r="G1831" s="23"/>
      <c r="H1831" s="23"/>
      <c r="I1831" s="23"/>
    </row>
    <row r="1832" spans="2:9" x14ac:dyDescent="0.2">
      <c r="B1832" s="27">
        <f>BETA!P1832</f>
        <v>2.7795213773088149E-3</v>
      </c>
      <c r="C1832" s="29">
        <f>BETA!S1832</f>
        <v>3.6101122240997934E-3</v>
      </c>
      <c r="D1832" s="23"/>
      <c r="E1832" s="23"/>
      <c r="F1832" s="23"/>
      <c r="G1832" s="23"/>
      <c r="H1832" s="23"/>
      <c r="I1832" s="23"/>
    </row>
    <row r="1833" spans="2:9" x14ac:dyDescent="0.2">
      <c r="B1833" s="27">
        <f>BETA!P1833</f>
        <v>8.4705242631955158E-3</v>
      </c>
      <c r="C1833" s="29">
        <f>BETA!S1833</f>
        <v>7.1813594086645761E-3</v>
      </c>
      <c r="D1833" s="23"/>
      <c r="E1833" s="23"/>
      <c r="F1833" s="23"/>
      <c r="G1833" s="23"/>
      <c r="H1833" s="23"/>
      <c r="I1833" s="23"/>
    </row>
    <row r="1834" spans="2:9" x14ac:dyDescent="0.2">
      <c r="B1834" s="27">
        <f>BETA!P1834</f>
        <v>-1.9118020277643602E-3</v>
      </c>
      <c r="C1834" s="29">
        <f>BETA!S1834</f>
        <v>7.1301549845912693E-3</v>
      </c>
      <c r="D1834" s="23"/>
      <c r="E1834" s="23"/>
      <c r="F1834" s="23"/>
      <c r="G1834" s="23"/>
      <c r="H1834" s="23"/>
      <c r="I1834" s="23"/>
    </row>
    <row r="1835" spans="2:9" x14ac:dyDescent="0.2">
      <c r="B1835" s="27">
        <f>BETA!P1835</f>
        <v>-9.6645488609115764E-4</v>
      </c>
      <c r="C1835" s="29">
        <f>BETA!S1835</f>
        <v>-3.5587226169939952E-3</v>
      </c>
      <c r="D1835" s="23"/>
      <c r="E1835" s="23"/>
      <c r="F1835" s="23"/>
      <c r="G1835" s="23"/>
      <c r="H1835" s="23"/>
      <c r="I1835" s="23"/>
    </row>
    <row r="1836" spans="2:9" x14ac:dyDescent="0.2">
      <c r="B1836" s="27">
        <f>BETA!P1836</f>
        <v>4.5637857020621158E-3</v>
      </c>
      <c r="C1836" s="29">
        <f>BETA!S1836</f>
        <v>4.44642795713462E-3</v>
      </c>
      <c r="D1836" s="23"/>
      <c r="E1836" s="23"/>
      <c r="F1836" s="23"/>
      <c r="G1836" s="23"/>
      <c r="H1836" s="23"/>
      <c r="I1836" s="23"/>
    </row>
    <row r="1837" spans="2:9" x14ac:dyDescent="0.2">
      <c r="B1837" s="27">
        <f>BETA!P1837</f>
        <v>1.0742861165757588E-2</v>
      </c>
      <c r="C1837" s="29">
        <f>BETA!S1837</f>
        <v>1.5845401948563719E-2</v>
      </c>
      <c r="D1837" s="23"/>
      <c r="E1837" s="23"/>
      <c r="F1837" s="23"/>
      <c r="G1837" s="23"/>
      <c r="H1837" s="23"/>
      <c r="I1837" s="23"/>
    </row>
    <row r="1838" spans="2:9" x14ac:dyDescent="0.2">
      <c r="B1838" s="27">
        <f>BETA!P1838</f>
        <v>-1.3536697324562962E-3</v>
      </c>
      <c r="C1838" s="29">
        <f>BETA!S1838</f>
        <v>2.6714212470232118E-2</v>
      </c>
      <c r="D1838" s="23"/>
      <c r="E1838" s="23"/>
      <c r="F1838" s="23"/>
      <c r="G1838" s="23"/>
      <c r="H1838" s="23"/>
      <c r="I1838" s="23"/>
    </row>
    <row r="1839" spans="2:9" x14ac:dyDescent="0.2">
      <c r="B1839" s="27">
        <f>BETA!P1839</f>
        <v>-3.340533517508109E-3</v>
      </c>
      <c r="C1839" s="29">
        <f>BETA!S1839</f>
        <v>1.0993768232209751E-2</v>
      </c>
      <c r="D1839" s="23"/>
      <c r="E1839" s="23"/>
      <c r="F1839" s="23"/>
      <c r="G1839" s="23"/>
      <c r="H1839" s="23"/>
      <c r="I1839" s="23"/>
    </row>
    <row r="1840" spans="2:9" x14ac:dyDescent="0.2">
      <c r="B1840" s="27">
        <f>BETA!P1840</f>
        <v>8.0537728386971628E-4</v>
      </c>
      <c r="C1840" s="29">
        <f>BETA!S1840</f>
        <v>4.6825802656616462E-2</v>
      </c>
      <c r="D1840" s="23"/>
      <c r="E1840" s="23"/>
      <c r="F1840" s="23"/>
      <c r="G1840" s="23"/>
      <c r="H1840" s="23"/>
      <c r="I1840" s="23"/>
    </row>
    <row r="1841" spans="2:9" x14ac:dyDescent="0.2">
      <c r="B1841" s="27">
        <f>BETA!P1841</f>
        <v>-1.1588822983369508E-2</v>
      </c>
      <c r="C1841" s="29">
        <f>BETA!S1841</f>
        <v>-9.5069438319392074E-2</v>
      </c>
      <c r="D1841" s="23"/>
      <c r="E1841" s="23"/>
      <c r="F1841" s="23"/>
      <c r="G1841" s="23"/>
      <c r="H1841" s="23"/>
      <c r="I1841" s="23"/>
    </row>
    <row r="1842" spans="2:9" x14ac:dyDescent="0.2">
      <c r="B1842" s="27">
        <f>BETA!P1842</f>
        <v>1.5953844046137395E-3</v>
      </c>
      <c r="C1842" s="29">
        <f>BETA!S1842</f>
        <v>-1.4222461958805549E-2</v>
      </c>
      <c r="D1842" s="23"/>
      <c r="E1842" s="23"/>
      <c r="F1842" s="23"/>
      <c r="G1842" s="23"/>
      <c r="H1842" s="23"/>
      <c r="I1842" s="23"/>
    </row>
    <row r="1843" spans="2:9" x14ac:dyDescent="0.2">
      <c r="B1843" s="27">
        <f>BETA!P1843</f>
        <v>-3.2801732666613609E-3</v>
      </c>
      <c r="C1843" s="29">
        <f>BETA!S1843</f>
        <v>1.9504164377981553E-2</v>
      </c>
      <c r="D1843" s="23"/>
      <c r="E1843" s="23"/>
      <c r="F1843" s="23"/>
      <c r="G1843" s="23"/>
      <c r="H1843" s="23"/>
      <c r="I1843" s="23"/>
    </row>
    <row r="1844" spans="2:9" x14ac:dyDescent="0.2">
      <c r="B1844" s="27">
        <f>BETA!P1844</f>
        <v>-3.043540907312945E-4</v>
      </c>
      <c r="C1844" s="29">
        <f>BETA!S1844</f>
        <v>3.5057003476284868E-3</v>
      </c>
      <c r="D1844" s="23"/>
      <c r="E1844" s="23"/>
      <c r="F1844" s="23"/>
      <c r="G1844" s="23"/>
      <c r="H1844" s="23"/>
      <c r="I1844" s="23"/>
    </row>
    <row r="1845" spans="2:9" x14ac:dyDescent="0.2">
      <c r="B1845" s="27">
        <f>BETA!P1845</f>
        <v>-3.1615250651847756E-3</v>
      </c>
      <c r="C1845" s="29">
        <f>BETA!S1845</f>
        <v>5.2356140539451639E-3</v>
      </c>
      <c r="D1845" s="23"/>
      <c r="E1845" s="23"/>
      <c r="F1845" s="23"/>
      <c r="G1845" s="23"/>
      <c r="H1845" s="23"/>
      <c r="I1845" s="23"/>
    </row>
    <row r="1846" spans="2:9" x14ac:dyDescent="0.2">
      <c r="B1846" s="27">
        <f>BETA!P1846</f>
        <v>-1.3257195246146576E-2</v>
      </c>
      <c r="C1846" s="29">
        <f>BETA!S1846</f>
        <v>-6.9869279866801148E-3</v>
      </c>
      <c r="D1846" s="23"/>
      <c r="E1846" s="23"/>
      <c r="F1846" s="23"/>
      <c r="G1846" s="23"/>
      <c r="H1846" s="23"/>
      <c r="I1846" s="23"/>
    </row>
    <row r="1847" spans="2:9" x14ac:dyDescent="0.2">
      <c r="B1847" s="27">
        <f>BETA!P1847</f>
        <v>-3.0905792110282231E-3</v>
      </c>
      <c r="C1847" s="29">
        <f>BETA!S1847</f>
        <v>-1.145891780407143E-2</v>
      </c>
      <c r="D1847" s="23"/>
      <c r="E1847" s="23"/>
      <c r="F1847" s="23"/>
      <c r="G1847" s="23"/>
      <c r="H1847" s="23"/>
      <c r="I1847" s="23"/>
    </row>
    <row r="1848" spans="2:9" x14ac:dyDescent="0.2">
      <c r="B1848" s="27">
        <f>BETA!P1848</f>
        <v>-3.5983389592329565E-3</v>
      </c>
      <c r="C1848" s="29">
        <f>BETA!S1848</f>
        <v>-2.6631174194836618E-3</v>
      </c>
      <c r="D1848" s="23"/>
      <c r="E1848" s="23"/>
      <c r="F1848" s="23"/>
      <c r="G1848" s="23"/>
      <c r="H1848" s="23"/>
      <c r="I1848" s="23"/>
    </row>
    <row r="1849" spans="2:9" x14ac:dyDescent="0.2">
      <c r="B1849" s="27">
        <f>BETA!P1849</f>
        <v>5.9836135232104763E-3</v>
      </c>
      <c r="C1849" s="29">
        <f>BETA!S1849</f>
        <v>8.8849406111523492E-4</v>
      </c>
      <c r="D1849" s="23"/>
      <c r="E1849" s="23"/>
      <c r="F1849" s="23"/>
      <c r="G1849" s="23"/>
      <c r="H1849" s="23"/>
      <c r="I1849" s="23"/>
    </row>
    <row r="1850" spans="2:9" x14ac:dyDescent="0.2">
      <c r="B1850" s="27">
        <f>BETA!P1850</f>
        <v>7.6111874319116906E-4</v>
      </c>
      <c r="C1850" s="29">
        <f>BETA!S1850</f>
        <v>2.0220469149120027E-2</v>
      </c>
      <c r="D1850" s="23"/>
      <c r="E1850" s="23"/>
      <c r="F1850" s="23"/>
      <c r="G1850" s="23"/>
      <c r="H1850" s="23"/>
      <c r="I1850" s="23"/>
    </row>
    <row r="1851" spans="2:9" x14ac:dyDescent="0.2">
      <c r="B1851" s="27">
        <f>BETA!P1851</f>
        <v>7.5042766861053685E-4</v>
      </c>
      <c r="C1851" s="29">
        <f>BETA!S1851</f>
        <v>8.6655654909959245E-3</v>
      </c>
      <c r="D1851" s="23"/>
      <c r="E1851" s="23"/>
      <c r="F1851" s="23"/>
      <c r="G1851" s="23"/>
      <c r="H1851" s="23"/>
      <c r="I1851" s="23"/>
    </row>
    <row r="1852" spans="2:9" x14ac:dyDescent="0.2">
      <c r="B1852" s="27">
        <f>BETA!P1852</f>
        <v>-6.1767934014299915E-3</v>
      </c>
      <c r="C1852" s="29">
        <f>BETA!S1852</f>
        <v>2.134097210419935E-2</v>
      </c>
      <c r="D1852" s="23"/>
      <c r="E1852" s="23"/>
      <c r="F1852" s="23"/>
      <c r="G1852" s="23"/>
      <c r="H1852" s="23"/>
      <c r="I1852" s="23"/>
    </row>
    <row r="1853" spans="2:9" x14ac:dyDescent="0.2">
      <c r="B1853" s="27">
        <f>BETA!P1853</f>
        <v>-7.7527386338366979E-3</v>
      </c>
      <c r="C1853" s="29">
        <f>BETA!S1853</f>
        <v>2.5305791657170337E-3</v>
      </c>
      <c r="D1853" s="23"/>
      <c r="E1853" s="23"/>
      <c r="F1853" s="23"/>
      <c r="G1853" s="23"/>
      <c r="H1853" s="23"/>
      <c r="I1853" s="23"/>
    </row>
    <row r="1854" spans="2:9" x14ac:dyDescent="0.2">
      <c r="B1854" s="27">
        <f>BETA!P1854</f>
        <v>-1.0879539255095874E-2</v>
      </c>
      <c r="C1854" s="29">
        <f>BETA!S1854</f>
        <v>-2.3871551269916337E-2</v>
      </c>
      <c r="D1854" s="23"/>
      <c r="E1854" s="23"/>
      <c r="F1854" s="23"/>
      <c r="G1854" s="23"/>
      <c r="H1854" s="23"/>
      <c r="I1854" s="23"/>
    </row>
    <row r="1855" spans="2:9" x14ac:dyDescent="0.2">
      <c r="B1855" s="27">
        <f>BETA!P1855</f>
        <v>2.8363340553555398E-3</v>
      </c>
      <c r="C1855" s="29">
        <f>BETA!S1855</f>
        <v>1.8803972857610422E-2</v>
      </c>
      <c r="D1855" s="23"/>
      <c r="E1855" s="23"/>
      <c r="F1855" s="23"/>
      <c r="G1855" s="23"/>
      <c r="H1855" s="23"/>
      <c r="I1855" s="23"/>
    </row>
    <row r="1856" spans="2:9" x14ac:dyDescent="0.2">
      <c r="B1856" s="27">
        <f>BETA!P1856</f>
        <v>-2.4311888947845185E-3</v>
      </c>
      <c r="C1856" s="29">
        <f>BETA!S1856</f>
        <v>9.2710314279329346E-3</v>
      </c>
      <c r="D1856" s="23"/>
      <c r="E1856" s="23"/>
      <c r="F1856" s="23"/>
      <c r="G1856" s="23"/>
      <c r="H1856" s="23"/>
      <c r="I1856" s="23"/>
    </row>
    <row r="1857" spans="2:9" x14ac:dyDescent="0.2">
      <c r="B1857" s="27">
        <f>BETA!P1857</f>
        <v>-1.0263723918099742E-3</v>
      </c>
      <c r="C1857" s="29">
        <f>BETA!S1857</f>
        <v>-3.7611270745783347E-2</v>
      </c>
      <c r="D1857" s="23"/>
      <c r="E1857" s="23"/>
      <c r="F1857" s="23"/>
      <c r="G1857" s="23"/>
      <c r="H1857" s="23"/>
      <c r="I1857" s="23"/>
    </row>
    <row r="1858" spans="2:9" x14ac:dyDescent="0.2">
      <c r="B1858" s="27">
        <f>BETA!P1858</f>
        <v>-7.0084860554343884E-3</v>
      </c>
      <c r="C1858" s="29">
        <f>BETA!S1858</f>
        <v>-1.3152315851505361E-2</v>
      </c>
      <c r="D1858" s="23"/>
      <c r="E1858" s="23"/>
      <c r="F1858" s="23"/>
      <c r="G1858" s="23"/>
      <c r="H1858" s="23"/>
      <c r="I1858" s="23"/>
    </row>
    <row r="1859" spans="2:9" x14ac:dyDescent="0.2">
      <c r="B1859" s="27">
        <f>BETA!P1859</f>
        <v>2.5189798179024708E-3</v>
      </c>
      <c r="C1859" s="29">
        <f>BETA!S1859</f>
        <v>-1.1540296738866062E-2</v>
      </c>
      <c r="D1859" s="23"/>
      <c r="E1859" s="23"/>
      <c r="F1859" s="23"/>
      <c r="G1859" s="23"/>
      <c r="H1859" s="23"/>
      <c r="I1859" s="23"/>
    </row>
    <row r="1860" spans="2:9" x14ac:dyDescent="0.2">
      <c r="B1860" s="27">
        <f>BETA!P1860</f>
        <v>-5.5194856400818289E-3</v>
      </c>
      <c r="C1860" s="29">
        <f>BETA!S1860</f>
        <v>6.2305497506361628E-3</v>
      </c>
      <c r="D1860" s="23"/>
      <c r="E1860" s="23"/>
      <c r="F1860" s="23"/>
      <c r="G1860" s="23"/>
      <c r="H1860" s="23"/>
      <c r="I1860" s="23"/>
    </row>
    <row r="1861" spans="2:9" x14ac:dyDescent="0.2">
      <c r="B1861" s="27">
        <f>BETA!P1861</f>
        <v>-6.8065333320173425E-3</v>
      </c>
      <c r="C1861" s="29">
        <f>BETA!S1861</f>
        <v>8.8691801822795462E-4</v>
      </c>
      <c r="D1861" s="23"/>
      <c r="E1861" s="23"/>
      <c r="F1861" s="23"/>
      <c r="G1861" s="23"/>
      <c r="H1861" s="23"/>
      <c r="I1861" s="23"/>
    </row>
    <row r="1862" spans="2:9" x14ac:dyDescent="0.2">
      <c r="B1862" s="27">
        <f>BETA!P1862</f>
        <v>-3.9638015419323481E-5</v>
      </c>
      <c r="C1862" s="29">
        <f>BETA!S1862</f>
        <v>-8.8691801822789282E-4</v>
      </c>
      <c r="D1862" s="23"/>
      <c r="E1862" s="23"/>
      <c r="F1862" s="23"/>
      <c r="G1862" s="23"/>
      <c r="H1862" s="23"/>
      <c r="I1862" s="23"/>
    </row>
    <row r="1863" spans="2:9" x14ac:dyDescent="0.2">
      <c r="B1863" s="27">
        <f>BETA!P1863</f>
        <v>-3.929072998795355E-3</v>
      </c>
      <c r="C1863" s="29">
        <f>BETA!S1863</f>
        <v>0</v>
      </c>
      <c r="D1863" s="23"/>
      <c r="E1863" s="23"/>
      <c r="F1863" s="23"/>
      <c r="G1863" s="23"/>
      <c r="H1863" s="23"/>
      <c r="I1863" s="23"/>
    </row>
    <row r="1864" spans="2:9" x14ac:dyDescent="0.2">
      <c r="B1864" s="27">
        <f>BETA!P1864</f>
        <v>1.4020402204334013E-2</v>
      </c>
      <c r="C1864" s="29">
        <f>BETA!S1864</f>
        <v>1.4097149755034255E-2</v>
      </c>
      <c r="D1864" s="23"/>
      <c r="E1864" s="23"/>
      <c r="F1864" s="23"/>
      <c r="G1864" s="23"/>
      <c r="H1864" s="23"/>
      <c r="I1864" s="23"/>
    </row>
    <row r="1865" spans="2:9" x14ac:dyDescent="0.2">
      <c r="B1865" s="27">
        <f>BETA!P1865</f>
        <v>8.4996159412722527E-4</v>
      </c>
      <c r="C1865" s="29">
        <f>BETA!S1865</f>
        <v>-9.6704050316823321E-3</v>
      </c>
      <c r="D1865" s="23"/>
      <c r="E1865" s="23"/>
      <c r="F1865" s="23"/>
      <c r="G1865" s="23"/>
      <c r="H1865" s="23"/>
      <c r="I1865" s="23"/>
    </row>
    <row r="1866" spans="2:9" x14ac:dyDescent="0.2">
      <c r="B1866" s="27">
        <f>BETA!P1866</f>
        <v>9.3097235414495993E-3</v>
      </c>
      <c r="C1866" s="29">
        <f>BETA!S1866</f>
        <v>1.66451499587543E-2</v>
      </c>
      <c r="D1866" s="23"/>
      <c r="E1866" s="23"/>
      <c r="F1866" s="23"/>
      <c r="G1866" s="23"/>
      <c r="H1866" s="23"/>
      <c r="I1866" s="23"/>
    </row>
    <row r="1867" spans="2:9" x14ac:dyDescent="0.2">
      <c r="B1867" s="27">
        <f>BETA!P1867</f>
        <v>1.3924092886575994E-2</v>
      </c>
      <c r="C1867" s="29">
        <f>BETA!S1867</f>
        <v>2.8267406722068362E-2</v>
      </c>
      <c r="D1867" s="23"/>
      <c r="E1867" s="23"/>
      <c r="F1867" s="23"/>
      <c r="G1867" s="23"/>
      <c r="H1867" s="23"/>
      <c r="I1867" s="23"/>
    </row>
    <row r="1868" spans="2:9" x14ac:dyDescent="0.2">
      <c r="B1868" s="27">
        <f>BETA!P1868</f>
        <v>9.4085976567161199E-4</v>
      </c>
      <c r="C1868" s="29">
        <f>BETA!S1868</f>
        <v>1.342302033214055E-2</v>
      </c>
      <c r="D1868" s="23"/>
      <c r="E1868" s="23"/>
      <c r="F1868" s="23"/>
      <c r="G1868" s="23"/>
      <c r="H1868" s="23"/>
      <c r="I1868" s="23"/>
    </row>
    <row r="1869" spans="2:9" x14ac:dyDescent="0.2">
      <c r="B1869" s="27">
        <f>BETA!P1869</f>
        <v>5.7404856096325565E-5</v>
      </c>
      <c r="C1869" s="29">
        <f>BETA!S1869</f>
        <v>-1.6680571006970587E-3</v>
      </c>
      <c r="D1869" s="23"/>
      <c r="E1869" s="23"/>
      <c r="F1869" s="23"/>
      <c r="G1869" s="23"/>
      <c r="H1869" s="23"/>
      <c r="I1869" s="23"/>
    </row>
    <row r="1870" spans="2:9" x14ac:dyDescent="0.2">
      <c r="B1870" s="27">
        <f>BETA!P1870</f>
        <v>6.5991910287606977E-4</v>
      </c>
      <c r="C1870" s="29">
        <f>BETA!S1870</f>
        <v>1.4090577099254117E-2</v>
      </c>
      <c r="D1870" s="23"/>
      <c r="E1870" s="23"/>
      <c r="F1870" s="23"/>
      <c r="G1870" s="23"/>
      <c r="H1870" s="23"/>
      <c r="I1870" s="23"/>
    </row>
    <row r="1871" spans="2:9" x14ac:dyDescent="0.2">
      <c r="B1871" s="27">
        <f>BETA!P1871</f>
        <v>-4.6726045064865484E-3</v>
      </c>
      <c r="C1871" s="29">
        <f>BETA!S1871</f>
        <v>-4.950505159856091E-3</v>
      </c>
      <c r="D1871" s="23"/>
      <c r="E1871" s="23"/>
      <c r="F1871" s="23"/>
      <c r="G1871" s="23"/>
      <c r="H1871" s="23"/>
      <c r="I1871" s="23"/>
    </row>
    <row r="1872" spans="2:9" x14ac:dyDescent="0.2">
      <c r="B1872" s="27">
        <f>BETA!P1872</f>
        <v>-9.5110349737458218E-4</v>
      </c>
      <c r="C1872" s="29">
        <f>BETA!S1872</f>
        <v>5.7732119113195869E-3</v>
      </c>
      <c r="D1872" s="23"/>
      <c r="E1872" s="23"/>
      <c r="F1872" s="23"/>
      <c r="G1872" s="23"/>
      <c r="H1872" s="23"/>
      <c r="I1872" s="23"/>
    </row>
    <row r="1873" spans="2:9" x14ac:dyDescent="0.2">
      <c r="B1873" s="27">
        <f>BETA!P1873</f>
        <v>-1.72346559736736E-3</v>
      </c>
      <c r="C1873" s="29">
        <f>BETA!S1873</f>
        <v>-3.1748698314580298E-2</v>
      </c>
      <c r="D1873" s="23"/>
      <c r="E1873" s="23"/>
      <c r="F1873" s="23"/>
      <c r="G1873" s="23"/>
      <c r="H1873" s="23"/>
      <c r="I1873" s="23"/>
    </row>
    <row r="1874" spans="2:9" x14ac:dyDescent="0.2">
      <c r="B1874" s="27">
        <f>BETA!P1874</f>
        <v>-8.6253699686495041E-4</v>
      </c>
      <c r="C1874" s="29">
        <f>BETA!S1874</f>
        <v>-2.5796787332020305E-2</v>
      </c>
      <c r="D1874" s="23"/>
      <c r="E1874" s="23"/>
      <c r="F1874" s="23"/>
      <c r="G1874" s="23"/>
      <c r="H1874" s="23"/>
      <c r="I1874" s="23"/>
    </row>
    <row r="1875" spans="2:9" x14ac:dyDescent="0.2">
      <c r="B1875" s="27">
        <f>BETA!P1875</f>
        <v>-8.635171071417121E-3</v>
      </c>
      <c r="C1875" s="29">
        <f>BETA!S1875</f>
        <v>-2.0238262240991223E-2</v>
      </c>
      <c r="D1875" s="23"/>
      <c r="E1875" s="23"/>
      <c r="F1875" s="23"/>
      <c r="G1875" s="23"/>
      <c r="H1875" s="23"/>
      <c r="I1875" s="23"/>
    </row>
    <row r="1876" spans="2:9" x14ac:dyDescent="0.2">
      <c r="B1876" s="27">
        <f>BETA!P1876</f>
        <v>-6.1236931896912605E-3</v>
      </c>
      <c r="C1876" s="29">
        <f>BETA!S1876</f>
        <v>-8.8928418488406168E-4</v>
      </c>
      <c r="D1876" s="23"/>
      <c r="E1876" s="23"/>
      <c r="F1876" s="23"/>
      <c r="G1876" s="23"/>
      <c r="H1876" s="23"/>
      <c r="I1876" s="23"/>
    </row>
    <row r="1877" spans="2:9" x14ac:dyDescent="0.2">
      <c r="B1877" s="27">
        <f>BETA!P1877</f>
        <v>-7.8231727111523165E-4</v>
      </c>
      <c r="C1877" s="29">
        <f>BETA!S1877</f>
        <v>1.8510885534703609E-2</v>
      </c>
      <c r="D1877" s="23"/>
      <c r="E1877" s="23"/>
      <c r="F1877" s="23"/>
      <c r="G1877" s="23"/>
      <c r="H1877" s="23"/>
      <c r="I1877" s="23"/>
    </row>
    <row r="1878" spans="2:9" x14ac:dyDescent="0.2">
      <c r="B1878" s="27">
        <f>BETA!P1878</f>
        <v>-2.4319100712462471E-5</v>
      </c>
      <c r="C1878" s="29">
        <f>BETA!S1878</f>
        <v>8.695706967553913E-3</v>
      </c>
      <c r="D1878" s="23"/>
      <c r="E1878" s="23"/>
      <c r="F1878" s="23"/>
      <c r="G1878" s="23"/>
      <c r="H1878" s="23"/>
      <c r="I1878" s="23"/>
    </row>
    <row r="1879" spans="2:9" x14ac:dyDescent="0.2">
      <c r="B1879" s="27">
        <f>BETA!P1879</f>
        <v>4.650283023094063E-3</v>
      </c>
      <c r="C1879" s="29">
        <f>BETA!S1879</f>
        <v>-5.2083451071382354E-3</v>
      </c>
      <c r="D1879" s="23"/>
      <c r="E1879" s="23"/>
      <c r="F1879" s="23"/>
      <c r="G1879" s="23"/>
      <c r="H1879" s="23"/>
      <c r="I1879" s="23"/>
    </row>
    <row r="1880" spans="2:9" x14ac:dyDescent="0.2">
      <c r="B1880" s="27">
        <f>BETA!P1880</f>
        <v>-3.3789028837743654E-3</v>
      </c>
      <c r="C1880" s="29">
        <f>BETA!S1880</f>
        <v>-5.235614053945052E-3</v>
      </c>
      <c r="D1880" s="23"/>
      <c r="E1880" s="23"/>
      <c r="F1880" s="23"/>
      <c r="G1880" s="23"/>
      <c r="H1880" s="23"/>
      <c r="I1880" s="23"/>
    </row>
    <row r="1881" spans="2:9" x14ac:dyDescent="0.2">
      <c r="B1881" s="27">
        <f>BETA!P1881</f>
        <v>5.9747501718008834E-3</v>
      </c>
      <c r="C1881" s="29">
        <f>BETA!S1881</f>
        <v>1.7482521935294133E-3</v>
      </c>
      <c r="D1881" s="23"/>
      <c r="E1881" s="23"/>
      <c r="F1881" s="23"/>
      <c r="G1881" s="23"/>
      <c r="H1881" s="23"/>
      <c r="I1881" s="23"/>
    </row>
    <row r="1882" spans="2:9" x14ac:dyDescent="0.2">
      <c r="B1882" s="27">
        <f>BETA!P1882</f>
        <v>-5.0843581797249265E-3</v>
      </c>
      <c r="C1882" s="29">
        <f>BETA!S1882</f>
        <v>-4.2825455713109743E-2</v>
      </c>
      <c r="D1882" s="23"/>
      <c r="E1882" s="23"/>
      <c r="F1882" s="23"/>
      <c r="G1882" s="23"/>
      <c r="H1882" s="23"/>
      <c r="I1882" s="23"/>
    </row>
    <row r="1883" spans="2:9" x14ac:dyDescent="0.2">
      <c r="B1883" s="27">
        <f>BETA!P1883</f>
        <v>-2.6517542810180015E-3</v>
      </c>
      <c r="C1883" s="29">
        <f>BETA!S1883</f>
        <v>1.2681329364399696E-2</v>
      </c>
      <c r="D1883" s="23"/>
      <c r="E1883" s="23"/>
      <c r="F1883" s="23"/>
      <c r="G1883" s="23"/>
      <c r="H1883" s="23"/>
      <c r="I1883" s="23"/>
    </row>
    <row r="1884" spans="2:9" x14ac:dyDescent="0.2">
      <c r="B1884" s="27">
        <f>BETA!P1884</f>
        <v>-8.1882146748021127E-3</v>
      </c>
      <c r="C1884" s="29">
        <f>BETA!S1884</f>
        <v>-6.320562802589259E-3</v>
      </c>
      <c r="D1884" s="23"/>
      <c r="E1884" s="23"/>
      <c r="F1884" s="23"/>
      <c r="G1884" s="23"/>
      <c r="H1884" s="23"/>
      <c r="I1884" s="23"/>
    </row>
    <row r="1885" spans="2:9" x14ac:dyDescent="0.2">
      <c r="B1885" s="27">
        <f>BETA!P1885</f>
        <v>1.1480472458190252E-2</v>
      </c>
      <c r="C1885" s="29">
        <f>BETA!S1885</f>
        <v>1.4388737452099452E-2</v>
      </c>
      <c r="D1885" s="23"/>
      <c r="E1885" s="23"/>
      <c r="F1885" s="23"/>
      <c r="G1885" s="23"/>
      <c r="H1885" s="23"/>
      <c r="I1885" s="23"/>
    </row>
    <row r="1886" spans="2:9" x14ac:dyDescent="0.2">
      <c r="B1886" s="27">
        <f>BETA!P1886</f>
        <v>-4.8861225019254679E-3</v>
      </c>
      <c r="C1886" s="29">
        <f>BETA!S1886</f>
        <v>-1.4388737452099556E-2</v>
      </c>
      <c r="D1886" s="23"/>
      <c r="E1886" s="23"/>
      <c r="F1886" s="23"/>
      <c r="G1886" s="23"/>
      <c r="H1886" s="23"/>
      <c r="I1886" s="23"/>
    </row>
    <row r="1887" spans="2:9" x14ac:dyDescent="0.2">
      <c r="B1887" s="27">
        <f>BETA!P1887</f>
        <v>-8.8816321823160247E-4</v>
      </c>
      <c r="C1887" s="29">
        <f>BETA!S1887</f>
        <v>9.0171936501886405E-3</v>
      </c>
      <c r="D1887" s="23"/>
      <c r="E1887" s="23"/>
      <c r="F1887" s="23"/>
      <c r="G1887" s="23"/>
      <c r="H1887" s="23"/>
      <c r="I1887" s="23"/>
    </row>
    <row r="1888" spans="2:9" x14ac:dyDescent="0.2">
      <c r="B1888" s="27">
        <f>BETA!P1888</f>
        <v>-8.7865858028055265E-3</v>
      </c>
      <c r="C1888" s="29">
        <f>BETA!S1888</f>
        <v>-2.2697297554268889E-2</v>
      </c>
      <c r="D1888" s="23"/>
      <c r="E1888" s="23"/>
      <c r="F1888" s="23"/>
      <c r="G1888" s="23"/>
      <c r="H1888" s="23"/>
      <c r="I1888" s="23"/>
    </row>
    <row r="1889" spans="2:9" x14ac:dyDescent="0.2">
      <c r="B1889" s="27">
        <f>BETA!P1889</f>
        <v>-1.0551441650262874E-3</v>
      </c>
      <c r="C1889" s="29">
        <f>BETA!S1889</f>
        <v>3.6663652435780531E-3</v>
      </c>
      <c r="D1889" s="23"/>
      <c r="E1889" s="23"/>
      <c r="F1889" s="23"/>
      <c r="G1889" s="23"/>
      <c r="H1889" s="23"/>
      <c r="I1889" s="23"/>
    </row>
    <row r="1890" spans="2:9" x14ac:dyDescent="0.2">
      <c r="B1890" s="27">
        <f>BETA!P1890</f>
        <v>8.4681950365367194E-3</v>
      </c>
      <c r="C1890" s="29">
        <f>BETA!S1890</f>
        <v>2.1720310892662235E-2</v>
      </c>
      <c r="D1890" s="23"/>
      <c r="E1890" s="23"/>
      <c r="F1890" s="23"/>
      <c r="G1890" s="23"/>
      <c r="H1890" s="23"/>
      <c r="I1890" s="23"/>
    </row>
    <row r="1891" spans="2:9" x14ac:dyDescent="0.2">
      <c r="B1891" s="27">
        <f>BETA!P1891</f>
        <v>8.5527811729165654E-3</v>
      </c>
      <c r="C1891" s="29">
        <f>BETA!S1891</f>
        <v>9.7996329888033404E-3</v>
      </c>
      <c r="D1891" s="23"/>
      <c r="E1891" s="23"/>
      <c r="F1891" s="23"/>
      <c r="G1891" s="23"/>
      <c r="H1891" s="23"/>
      <c r="I1891" s="23"/>
    </row>
    <row r="1892" spans="2:9" x14ac:dyDescent="0.2">
      <c r="B1892" s="27">
        <f>BETA!P1892</f>
        <v>-7.7305055972537342E-4</v>
      </c>
      <c r="C1892" s="29">
        <f>BETA!S1892</f>
        <v>-1.1591748163785019E-2</v>
      </c>
      <c r="D1892" s="23"/>
      <c r="E1892" s="23"/>
      <c r="F1892" s="23"/>
      <c r="G1892" s="23"/>
      <c r="H1892" s="23"/>
      <c r="I1892" s="23"/>
    </row>
    <row r="1893" spans="2:9" x14ac:dyDescent="0.2">
      <c r="B1893" s="27">
        <f>BETA!P1893</f>
        <v>-1.0182321675094544E-2</v>
      </c>
      <c r="C1893" s="29">
        <f>BETA!S1893</f>
        <v>-2.3594560961258594E-2</v>
      </c>
      <c r="D1893" s="23"/>
      <c r="E1893" s="23"/>
      <c r="F1893" s="23"/>
      <c r="G1893" s="23"/>
      <c r="H1893" s="23"/>
      <c r="I1893" s="23"/>
    </row>
    <row r="1894" spans="2:9" x14ac:dyDescent="0.2">
      <c r="B1894" s="27">
        <f>BETA!P1894</f>
        <v>-7.5145631610697454E-3</v>
      </c>
      <c r="C1894" s="29">
        <f>BETA!S1894</f>
        <v>-2.2285044789434983E-2</v>
      </c>
      <c r="D1894" s="23"/>
      <c r="E1894" s="23"/>
      <c r="F1894" s="23"/>
      <c r="G1894" s="23"/>
      <c r="H1894" s="23"/>
      <c r="I1894" s="23"/>
    </row>
    <row r="1895" spans="2:9" x14ac:dyDescent="0.2">
      <c r="B1895" s="27">
        <f>BETA!P1895</f>
        <v>1.0128077813750689E-2</v>
      </c>
      <c r="C1895" s="29">
        <f>BETA!S1895</f>
        <v>1.5836381262901395E-2</v>
      </c>
      <c r="D1895" s="23"/>
      <c r="E1895" s="23"/>
      <c r="F1895" s="23"/>
      <c r="G1895" s="23"/>
      <c r="H1895" s="23"/>
      <c r="I1895" s="23"/>
    </row>
    <row r="1896" spans="2:9" x14ac:dyDescent="0.2">
      <c r="B1896" s="27">
        <f>BETA!P1896</f>
        <v>8.4167082346797012E-3</v>
      </c>
      <c r="C1896" s="29">
        <f>BETA!S1896</f>
        <v>3.9860349293208718E-2</v>
      </c>
      <c r="D1896" s="23"/>
      <c r="E1896" s="23"/>
      <c r="F1896" s="23"/>
      <c r="G1896" s="23"/>
      <c r="H1896" s="23"/>
      <c r="I1896" s="23"/>
    </row>
    <row r="1897" spans="2:9" x14ac:dyDescent="0.2">
      <c r="B1897" s="27">
        <f>BETA!P1897</f>
        <v>6.7808790595199793E-3</v>
      </c>
      <c r="C1897" s="29">
        <f>BETA!S1897</f>
        <v>6.1974523283707204E-3</v>
      </c>
      <c r="D1897" s="23"/>
      <c r="E1897" s="23"/>
      <c r="F1897" s="23"/>
      <c r="G1897" s="23"/>
      <c r="H1897" s="23"/>
      <c r="I1897" s="23"/>
    </row>
    <row r="1898" spans="2:9" x14ac:dyDescent="0.2">
      <c r="B1898" s="27">
        <f>BETA!P1898</f>
        <v>8.0724855076360052E-3</v>
      </c>
      <c r="C1898" s="29">
        <f>BETA!S1898</f>
        <v>1.5762147693876363E-2</v>
      </c>
      <c r="D1898" s="23"/>
      <c r="E1898" s="23"/>
      <c r="F1898" s="23"/>
      <c r="G1898" s="23"/>
      <c r="H1898" s="23"/>
      <c r="I1898" s="23"/>
    </row>
    <row r="1899" spans="2:9" x14ac:dyDescent="0.2">
      <c r="B1899" s="27">
        <f>BETA!P1899</f>
        <v>1.6018807408351538E-3</v>
      </c>
      <c r="C1899" s="29">
        <f>BETA!S1899</f>
        <v>-4.3535114471977754E-3</v>
      </c>
      <c r="D1899" s="23"/>
      <c r="E1899" s="23"/>
      <c r="F1899" s="23"/>
      <c r="G1899" s="23"/>
      <c r="H1899" s="23"/>
      <c r="I1899" s="23"/>
    </row>
    <row r="1900" spans="2:9" x14ac:dyDescent="0.2">
      <c r="B1900" s="27">
        <f>BETA!P1900</f>
        <v>-2.7114496063136463E-3</v>
      </c>
      <c r="C1900" s="29">
        <f>BETA!S1900</f>
        <v>1.3004084423206609E-2</v>
      </c>
      <c r="D1900" s="23"/>
      <c r="E1900" s="23"/>
      <c r="F1900" s="23"/>
      <c r="G1900" s="23"/>
      <c r="H1900" s="23"/>
      <c r="I1900" s="23"/>
    </row>
    <row r="1901" spans="2:9" x14ac:dyDescent="0.2">
      <c r="B1901" s="27">
        <f>BETA!P1901</f>
        <v>7.3819821454666036E-3</v>
      </c>
      <c r="C1901" s="29">
        <f>BETA!S1901</f>
        <v>5.1546505886646433E-3</v>
      </c>
      <c r="D1901" s="23"/>
      <c r="E1901" s="23"/>
      <c r="F1901" s="23"/>
      <c r="G1901" s="23"/>
      <c r="H1901" s="23"/>
      <c r="I1901" s="23"/>
    </row>
    <row r="1902" spans="2:9" x14ac:dyDescent="0.2">
      <c r="B1902" s="27">
        <f>BETA!P1902</f>
        <v>3.0262009253101737E-3</v>
      </c>
      <c r="C1902" s="29">
        <f>BETA!S1902</f>
        <v>1.2771565679487539E-2</v>
      </c>
      <c r="D1902" s="23"/>
      <c r="E1902" s="23"/>
      <c r="F1902" s="23"/>
      <c r="G1902" s="23"/>
      <c r="H1902" s="23"/>
      <c r="I1902" s="23"/>
    </row>
    <row r="1903" spans="2:9" x14ac:dyDescent="0.2">
      <c r="B1903" s="27">
        <f>BETA!P1903</f>
        <v>-1.8506657060638786E-3</v>
      </c>
      <c r="C1903" s="29">
        <f>BETA!S1903</f>
        <v>5.9046987247383231E-3</v>
      </c>
      <c r="D1903" s="23"/>
      <c r="E1903" s="23"/>
      <c r="F1903" s="23"/>
      <c r="G1903" s="23"/>
      <c r="H1903" s="23"/>
      <c r="I1903" s="23"/>
    </row>
    <row r="1904" spans="2:9" x14ac:dyDescent="0.2">
      <c r="B1904" s="27">
        <f>BETA!P1904</f>
        <v>-6.326610208161468E-3</v>
      </c>
      <c r="C1904" s="29">
        <f>BETA!S1904</f>
        <v>1.8333846862310325E-2</v>
      </c>
      <c r="D1904" s="23"/>
      <c r="E1904" s="23"/>
      <c r="F1904" s="23"/>
      <c r="G1904" s="23"/>
      <c r="H1904" s="23"/>
      <c r="I1904" s="23"/>
    </row>
    <row r="1905" spans="2:9" x14ac:dyDescent="0.2">
      <c r="B1905" s="27">
        <f>BETA!P1905</f>
        <v>2.2697920096486079E-3</v>
      </c>
      <c r="C1905" s="29">
        <f>BETA!S1905</f>
        <v>-2.3392879574705462E-2</v>
      </c>
      <c r="D1905" s="23"/>
      <c r="E1905" s="23"/>
      <c r="F1905" s="23"/>
      <c r="G1905" s="23"/>
      <c r="H1905" s="23"/>
      <c r="I1905" s="23"/>
    </row>
    <row r="1906" spans="2:9" x14ac:dyDescent="0.2">
      <c r="B1906" s="27">
        <f>BETA!P1906</f>
        <v>-2.593963230104386E-5</v>
      </c>
      <c r="C1906" s="29">
        <f>BETA!S1906</f>
        <v>2.008435711914467E-2</v>
      </c>
      <c r="D1906" s="23"/>
      <c r="E1906" s="23"/>
      <c r="F1906" s="23"/>
      <c r="G1906" s="23"/>
      <c r="H1906" s="23"/>
      <c r="I1906" s="23"/>
    </row>
    <row r="1907" spans="2:9" x14ac:dyDescent="0.2">
      <c r="B1907" s="27">
        <f>BETA!P1907</f>
        <v>-4.7729004984573215E-3</v>
      </c>
      <c r="C1907" s="29">
        <f>BETA!S1907</f>
        <v>2.482417493255137E-3</v>
      </c>
      <c r="D1907" s="23"/>
      <c r="E1907" s="23"/>
      <c r="F1907" s="23"/>
      <c r="G1907" s="23"/>
      <c r="H1907" s="23"/>
      <c r="I1907" s="23"/>
    </row>
    <row r="1908" spans="2:9" x14ac:dyDescent="0.2">
      <c r="B1908" s="27">
        <f>BETA!P1908</f>
        <v>5.4595533766444782E-4</v>
      </c>
      <c r="C1908" s="29">
        <f>BETA!S1908</f>
        <v>0</v>
      </c>
      <c r="D1908" s="23"/>
      <c r="E1908" s="23"/>
      <c r="F1908" s="23"/>
      <c r="G1908" s="23"/>
      <c r="H1908" s="23"/>
      <c r="I1908" s="23"/>
    </row>
    <row r="1909" spans="2:9" x14ac:dyDescent="0.2">
      <c r="B1909" s="27">
        <f>BETA!P1909</f>
        <v>-6.7516650159967929E-3</v>
      </c>
      <c r="C1909" s="29">
        <f>BETA!S1909</f>
        <v>-2.4824174932551956E-3</v>
      </c>
      <c r="D1909" s="23"/>
      <c r="E1909" s="23"/>
      <c r="F1909" s="23"/>
      <c r="G1909" s="23"/>
      <c r="H1909" s="23"/>
      <c r="I1909" s="23"/>
    </row>
    <row r="1910" spans="2:9" x14ac:dyDescent="0.2">
      <c r="B1910" s="27">
        <f>BETA!P1910</f>
        <v>-3.8943766959695391E-3</v>
      </c>
      <c r="C1910" s="29">
        <f>BETA!S1910</f>
        <v>1.6434223613380004E-2</v>
      </c>
      <c r="D1910" s="23"/>
      <c r="E1910" s="23"/>
      <c r="F1910" s="23"/>
      <c r="G1910" s="23"/>
      <c r="H1910" s="23"/>
      <c r="I1910" s="23"/>
    </row>
    <row r="1911" spans="2:9" x14ac:dyDescent="0.2">
      <c r="B1911" s="27">
        <f>BETA!P1911</f>
        <v>1.5956846311104959E-3</v>
      </c>
      <c r="C1911" s="29">
        <f>BETA!S1911</f>
        <v>9.7324369182310543E-3</v>
      </c>
      <c r="D1911" s="23"/>
      <c r="E1911" s="23"/>
      <c r="F1911" s="23"/>
      <c r="G1911" s="23"/>
      <c r="H1911" s="23"/>
      <c r="I1911" s="23"/>
    </row>
    <row r="1912" spans="2:9" x14ac:dyDescent="0.2">
      <c r="B1912" s="27">
        <f>BETA!P1912</f>
        <v>-7.6763074466793457E-3</v>
      </c>
      <c r="C1912" s="29">
        <f>BETA!S1912</f>
        <v>8.0677696994011004E-4</v>
      </c>
      <c r="D1912" s="23"/>
      <c r="E1912" s="23"/>
      <c r="F1912" s="23"/>
      <c r="G1912" s="23"/>
      <c r="H1912" s="23"/>
      <c r="I1912" s="23"/>
    </row>
    <row r="1913" spans="2:9" x14ac:dyDescent="0.2">
      <c r="B1913" s="27">
        <f>BETA!P1913</f>
        <v>1.1406743055679271E-2</v>
      </c>
      <c r="C1913" s="29">
        <f>BETA!S1913</f>
        <v>-5.661155434738223E-3</v>
      </c>
      <c r="D1913" s="23"/>
      <c r="E1913" s="23"/>
      <c r="F1913" s="23"/>
      <c r="G1913" s="23"/>
      <c r="H1913" s="23"/>
      <c r="I1913" s="23"/>
    </row>
    <row r="1914" spans="2:9" x14ac:dyDescent="0.2">
      <c r="B1914" s="27">
        <f>BETA!P1914</f>
        <v>-1.6859213988118561E-3</v>
      </c>
      <c r="C1914" s="29">
        <f>BETA!S1914</f>
        <v>1.7685348401540086E-2</v>
      </c>
      <c r="D1914" s="23"/>
      <c r="E1914" s="23"/>
      <c r="F1914" s="23"/>
      <c r="G1914" s="23"/>
      <c r="H1914" s="23"/>
      <c r="I1914" s="23"/>
    </row>
    <row r="1915" spans="2:9" x14ac:dyDescent="0.2">
      <c r="B1915" s="27">
        <f>BETA!P1915</f>
        <v>5.1921591759245109E-4</v>
      </c>
      <c r="C1915" s="29">
        <f>BETA!S1915</f>
        <v>0</v>
      </c>
      <c r="D1915" s="23"/>
      <c r="E1915" s="23"/>
      <c r="F1915" s="23"/>
      <c r="G1915" s="23"/>
      <c r="H1915" s="23"/>
      <c r="I1915" s="23"/>
    </row>
    <row r="1916" spans="2:9" x14ac:dyDescent="0.2">
      <c r="B1916" s="27">
        <f>BETA!P1916</f>
        <v>-7.2854954453114955E-3</v>
      </c>
      <c r="C1916" s="29">
        <f>BETA!S1916</f>
        <v>1.7378004466655057E-2</v>
      </c>
      <c r="D1916" s="23"/>
      <c r="E1916" s="23"/>
      <c r="F1916" s="23"/>
      <c r="G1916" s="23"/>
      <c r="H1916" s="23"/>
      <c r="I1916" s="23"/>
    </row>
    <row r="1917" spans="2:9" x14ac:dyDescent="0.2">
      <c r="B1917" s="27">
        <f>BETA!P1917</f>
        <v>-1.8167830322997069E-3</v>
      </c>
      <c r="C1917" s="29">
        <f>BETA!S1917</f>
        <v>-2.9402197433456775E-2</v>
      </c>
      <c r="D1917" s="23"/>
      <c r="E1917" s="23"/>
      <c r="F1917" s="23"/>
      <c r="G1917" s="23"/>
      <c r="H1917" s="23"/>
      <c r="I1917" s="23"/>
    </row>
    <row r="1918" spans="2:9" x14ac:dyDescent="0.2">
      <c r="B1918" s="27">
        <f>BETA!P1918</f>
        <v>-9.9113298701657832E-4</v>
      </c>
      <c r="C1918" s="29">
        <f>BETA!S1918</f>
        <v>5.0325083887515838E-2</v>
      </c>
      <c r="D1918" s="23"/>
      <c r="E1918" s="23"/>
      <c r="F1918" s="23"/>
      <c r="G1918" s="23"/>
      <c r="H1918" s="23"/>
      <c r="I1918" s="23"/>
    </row>
    <row r="1919" spans="2:9" x14ac:dyDescent="0.2">
      <c r="B1919" s="27">
        <f>BETA!P1919</f>
        <v>-1.1256650041800003E-2</v>
      </c>
      <c r="C1919" s="29">
        <f>BETA!S1919</f>
        <v>-7.6982674257523439E-3</v>
      </c>
      <c r="D1919" s="23"/>
      <c r="E1919" s="23"/>
      <c r="F1919" s="23"/>
      <c r="G1919" s="23"/>
      <c r="H1919" s="23"/>
      <c r="I1919" s="23"/>
    </row>
    <row r="1920" spans="2:9" x14ac:dyDescent="0.2">
      <c r="B1920" s="27">
        <f>BETA!P1920</f>
        <v>2.776982056892445E-4</v>
      </c>
      <c r="C1920" s="29">
        <f>BETA!S1920</f>
        <v>-2.1875872356724477E-2</v>
      </c>
      <c r="D1920" s="23"/>
      <c r="E1920" s="23"/>
      <c r="F1920" s="23"/>
      <c r="G1920" s="23"/>
      <c r="H1920" s="23"/>
      <c r="I1920" s="23"/>
    </row>
    <row r="1921" spans="2:9" x14ac:dyDescent="0.2">
      <c r="B1921" s="27">
        <f>BETA!P1921</f>
        <v>-3.9536966837325086E-3</v>
      </c>
      <c r="C1921" s="29">
        <f>BETA!S1921</f>
        <v>-1.5121657024084996E-2</v>
      </c>
      <c r="D1921" s="23"/>
      <c r="E1921" s="23"/>
      <c r="F1921" s="23"/>
      <c r="G1921" s="23"/>
      <c r="H1921" s="23"/>
      <c r="I1921" s="23"/>
    </row>
    <row r="1922" spans="2:9" x14ac:dyDescent="0.2">
      <c r="B1922" s="27">
        <f>BETA!P1922</f>
        <v>-1.1454584406644379E-3</v>
      </c>
      <c r="C1922" s="29">
        <f>BETA!S1922</f>
        <v>-9.587168465203022E-2</v>
      </c>
      <c r="D1922" s="23"/>
      <c r="E1922" s="23"/>
      <c r="F1922" s="23"/>
      <c r="G1922" s="23"/>
      <c r="H1922" s="23"/>
      <c r="I1922" s="23"/>
    </row>
    <row r="1923" spans="2:9" x14ac:dyDescent="0.2">
      <c r="B1923" s="27">
        <f>BETA!P1923</f>
        <v>3.7897590785096241E-4</v>
      </c>
      <c r="C1923" s="29">
        <f>BETA!S1923</f>
        <v>-3.046830662438493E-2</v>
      </c>
      <c r="D1923" s="23"/>
      <c r="E1923" s="23"/>
      <c r="F1923" s="23"/>
      <c r="G1923" s="23"/>
      <c r="H1923" s="23"/>
      <c r="I1923" s="23"/>
    </row>
    <row r="1924" spans="2:9" x14ac:dyDescent="0.2">
      <c r="B1924" s="32">
        <f>BETA!P1924</f>
        <v>-9.6555113339472486E-3</v>
      </c>
      <c r="C1924" s="33">
        <f>BETA!S1924</f>
        <v>-4.5599714216948304E-3</v>
      </c>
      <c r="D1924" s="23"/>
      <c r="E1924" s="23"/>
      <c r="F1924" s="23"/>
      <c r="G1924" s="23"/>
      <c r="H1924" s="23"/>
      <c r="I1924" s="23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E611-501E-42A7-9BAF-0569AB20E272}">
  <dimension ref="B1:W1924"/>
  <sheetViews>
    <sheetView showGridLines="0" topLeftCell="A17" zoomScaleNormal="90" workbookViewId="0">
      <selection activeCell="I46" sqref="I46"/>
    </sheetView>
  </sheetViews>
  <sheetFormatPr baseColWidth="10" defaultColWidth="8.83203125" defaultRowHeight="14" x14ac:dyDescent="0.2"/>
  <cols>
    <col min="1" max="1" width="1.1640625" style="4" customWidth="1"/>
    <col min="2" max="2" width="15" style="4" customWidth="1"/>
    <col min="3" max="3" width="17.33203125" style="4" customWidth="1"/>
    <col min="4" max="9" width="8.83203125" style="4"/>
    <col min="10" max="16" width="0" style="4" hidden="1" customWidth="1"/>
    <col min="17" max="16384" width="8.83203125" style="4"/>
  </cols>
  <sheetData>
    <row r="1" spans="2:23" ht="29.5" customHeight="1" thickBot="1" x14ac:dyDescent="0.25">
      <c r="B1" s="30" t="s">
        <v>9</v>
      </c>
      <c r="C1" s="31" t="s">
        <v>48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2:23" x14ac:dyDescent="0.2">
      <c r="B2" s="26"/>
      <c r="C2" s="28"/>
      <c r="D2" s="23"/>
      <c r="E2" s="23"/>
      <c r="F2" s="23"/>
      <c r="G2" s="23"/>
      <c r="H2" s="23"/>
      <c r="I2" s="23"/>
    </row>
    <row r="3" spans="2:23" ht="15" x14ac:dyDescent="0.2">
      <c r="B3" s="27">
        <f>BETA!P3</f>
        <v>1.8123738582420633E-2</v>
      </c>
      <c r="C3" s="29">
        <f>BETA!T3</f>
        <v>8.8304942061023326E-3</v>
      </c>
      <c r="D3" s="23"/>
      <c r="E3" t="s">
        <v>23</v>
      </c>
      <c r="F3"/>
      <c r="G3"/>
      <c r="H3"/>
      <c r="I3"/>
      <c r="J3"/>
      <c r="K3"/>
      <c r="L3"/>
      <c r="M3"/>
    </row>
    <row r="4" spans="2:23" ht="16" thickBot="1" x14ac:dyDescent="0.25">
      <c r="B4" s="27">
        <f>BETA!P4</f>
        <v>2.4707577043422157E-3</v>
      </c>
      <c r="C4" s="29">
        <f>BETA!T4</f>
        <v>3.6367644170874791E-2</v>
      </c>
      <c r="D4" s="23"/>
      <c r="E4"/>
      <c r="F4"/>
      <c r="G4"/>
      <c r="H4"/>
      <c r="I4"/>
      <c r="J4"/>
      <c r="K4"/>
      <c r="L4"/>
      <c r="M4"/>
    </row>
    <row r="5" spans="2:23" ht="15" x14ac:dyDescent="0.2">
      <c r="B5" s="27">
        <f>BETA!P5</f>
        <v>-4.1051110772688509E-3</v>
      </c>
      <c r="C5" s="29">
        <f>BETA!T5</f>
        <v>3.4307313499061409E-2</v>
      </c>
      <c r="D5" s="23"/>
      <c r="E5" s="3" t="s">
        <v>24</v>
      </c>
      <c r="F5" s="3"/>
      <c r="G5"/>
      <c r="H5"/>
      <c r="I5"/>
      <c r="J5"/>
      <c r="K5"/>
      <c r="L5"/>
      <c r="M5"/>
    </row>
    <row r="6" spans="2:23" ht="15" x14ac:dyDescent="0.2">
      <c r="B6" s="27">
        <f>BETA!P6</f>
        <v>9.3840135199765307E-3</v>
      </c>
      <c r="C6" s="29">
        <f>BETA!T6</f>
        <v>-2.8014026523272315E-2</v>
      </c>
      <c r="D6" s="23"/>
      <c r="E6" t="s">
        <v>25</v>
      </c>
      <c r="F6">
        <v>0.38756394120458532</v>
      </c>
      <c r="G6"/>
      <c r="H6"/>
      <c r="I6"/>
      <c r="J6"/>
      <c r="K6"/>
      <c r="L6"/>
      <c r="M6"/>
    </row>
    <row r="7" spans="2:23" ht="15" x14ac:dyDescent="0.2">
      <c r="B7" s="27">
        <f>BETA!P7</f>
        <v>-4.2063679851129517E-4</v>
      </c>
      <c r="C7" s="29">
        <f>BETA!T7</f>
        <v>-1.4170551666037997E-2</v>
      </c>
      <c r="D7" s="23"/>
      <c r="E7" t="s">
        <v>26</v>
      </c>
      <c r="F7">
        <v>0.15020580852203128</v>
      </c>
      <c r="G7"/>
      <c r="H7"/>
      <c r="I7"/>
      <c r="J7"/>
      <c r="K7"/>
      <c r="L7"/>
      <c r="M7"/>
    </row>
    <row r="8" spans="2:23" ht="15" x14ac:dyDescent="0.2">
      <c r="B8" s="27">
        <f>BETA!P8</f>
        <v>-1.3931024785142083E-2</v>
      </c>
      <c r="C8" s="29">
        <f>BETA!T8</f>
        <v>-1.3268255224730649E-2</v>
      </c>
      <c r="D8" s="23"/>
      <c r="E8" t="s">
        <v>27</v>
      </c>
      <c r="F8">
        <v>0.14976320738063648</v>
      </c>
      <c r="G8"/>
      <c r="H8"/>
      <c r="I8"/>
      <c r="J8"/>
      <c r="K8"/>
      <c r="L8"/>
      <c r="M8"/>
    </row>
    <row r="9" spans="2:23" ht="15" x14ac:dyDescent="0.2">
      <c r="B9" s="27">
        <f>BETA!P9</f>
        <v>-7.2749033976610041E-3</v>
      </c>
      <c r="C9" s="29">
        <f>BETA!T9</f>
        <v>-3.2866588235604233E-2</v>
      </c>
      <c r="D9" s="23"/>
      <c r="E9" t="s">
        <v>28</v>
      </c>
      <c r="F9">
        <v>2.2610946228334226E-2</v>
      </c>
      <c r="G9"/>
      <c r="H9"/>
      <c r="I9"/>
      <c r="J9"/>
      <c r="K9"/>
      <c r="L9"/>
      <c r="M9"/>
    </row>
    <row r="10" spans="2:23" ht="16" thickBot="1" x14ac:dyDescent="0.25">
      <c r="B10" s="27">
        <f>BETA!P10</f>
        <v>-1.184502802789795E-2</v>
      </c>
      <c r="C10" s="29">
        <f>BETA!T10</f>
        <v>1.0465725706708953E-3</v>
      </c>
      <c r="D10" s="23"/>
      <c r="E10" s="1" t="s">
        <v>29</v>
      </c>
      <c r="F10" s="1">
        <v>1922</v>
      </c>
      <c r="G10"/>
      <c r="H10"/>
      <c r="I10"/>
      <c r="J10"/>
      <c r="K10"/>
      <c r="L10"/>
      <c r="M10"/>
    </row>
    <row r="11" spans="2:23" ht="15" x14ac:dyDescent="0.2">
      <c r="B11" s="27">
        <f>BETA!P11</f>
        <v>-1.9607262810614006E-3</v>
      </c>
      <c r="C11" s="29">
        <f>BETA!T11</f>
        <v>-4.2344644224412108E-2</v>
      </c>
      <c r="D11" s="23"/>
      <c r="E11"/>
      <c r="F11"/>
      <c r="G11"/>
      <c r="H11"/>
      <c r="I11"/>
      <c r="J11"/>
      <c r="K11"/>
      <c r="L11"/>
      <c r="M11"/>
    </row>
    <row r="12" spans="2:23" ht="16" thickBot="1" x14ac:dyDescent="0.25">
      <c r="B12" s="27">
        <f>BETA!P12</f>
        <v>-1.5137786112346769E-2</v>
      </c>
      <c r="C12" s="29">
        <f>BETA!T12</f>
        <v>-2.4504138289276452E-2</v>
      </c>
      <c r="D12" s="23"/>
      <c r="E12" t="s">
        <v>30</v>
      </c>
      <c r="F12"/>
      <c r="G12"/>
      <c r="H12"/>
      <c r="I12"/>
      <c r="J12"/>
      <c r="K12"/>
      <c r="L12"/>
      <c r="M12"/>
    </row>
    <row r="13" spans="2:23" ht="15" x14ac:dyDescent="0.2">
      <c r="B13" s="27">
        <f>BETA!P13</f>
        <v>-4.6086923053576551E-3</v>
      </c>
      <c r="C13" s="29">
        <f>BETA!T13</f>
        <v>2.2219785108397314E-2</v>
      </c>
      <c r="D13" s="23"/>
      <c r="E13" s="2"/>
      <c r="F13" s="2" t="s">
        <v>35</v>
      </c>
      <c r="G13" s="2" t="s">
        <v>36</v>
      </c>
      <c r="H13" s="2" t="s">
        <v>37</v>
      </c>
      <c r="I13" s="2" t="s">
        <v>38</v>
      </c>
      <c r="J13" s="2" t="s">
        <v>39</v>
      </c>
      <c r="K13"/>
      <c r="L13"/>
      <c r="M13"/>
    </row>
    <row r="14" spans="2:23" ht="15" x14ac:dyDescent="0.2">
      <c r="B14" s="27">
        <f>BETA!P14</f>
        <v>2.7167852049279051E-3</v>
      </c>
      <c r="C14" s="29">
        <f>BETA!T14</f>
        <v>8.6134882325266931E-3</v>
      </c>
      <c r="D14" s="23"/>
      <c r="E14" t="s">
        <v>31</v>
      </c>
      <c r="F14">
        <v>1</v>
      </c>
      <c r="G14">
        <v>0.17350487116289259</v>
      </c>
      <c r="H14">
        <v>0.17350487116289259</v>
      </c>
      <c r="I14">
        <v>339.37058555403979</v>
      </c>
      <c r="J14">
        <v>6.4837813624008409E-70</v>
      </c>
      <c r="K14"/>
      <c r="L14"/>
      <c r="M14"/>
    </row>
    <row r="15" spans="2:23" ht="15" x14ac:dyDescent="0.2">
      <c r="B15" s="27">
        <f>BETA!P15</f>
        <v>9.7966633295460434E-4</v>
      </c>
      <c r="C15" s="29">
        <f>BETA!T15</f>
        <v>2.8953737293490499E-2</v>
      </c>
      <c r="D15" s="23"/>
      <c r="E15" t="s">
        <v>32</v>
      </c>
      <c r="F15">
        <v>1920</v>
      </c>
      <c r="G15">
        <v>0.98160938753399374</v>
      </c>
      <c r="H15">
        <v>5.112548893406217E-4</v>
      </c>
      <c r="I15"/>
      <c r="J15"/>
      <c r="K15"/>
      <c r="L15"/>
      <c r="M15"/>
    </row>
    <row r="16" spans="2:23" ht="16" thickBot="1" x14ac:dyDescent="0.25">
      <c r="B16" s="27">
        <f>BETA!P16</f>
        <v>1.7339384214633182E-4</v>
      </c>
      <c r="C16" s="29">
        <f>BETA!T16</f>
        <v>3.1578098626333935E-2</v>
      </c>
      <c r="D16" s="23"/>
      <c r="E16" s="1" t="s">
        <v>33</v>
      </c>
      <c r="F16" s="1">
        <v>1921</v>
      </c>
      <c r="G16" s="1">
        <v>1.1551142586968863</v>
      </c>
      <c r="H16" s="1"/>
      <c r="I16" s="1"/>
      <c r="J16" s="1"/>
      <c r="K16"/>
      <c r="L16"/>
      <c r="M16"/>
    </row>
    <row r="17" spans="2:13" ht="16" thickBot="1" x14ac:dyDescent="0.25">
      <c r="B17" s="27">
        <f>BETA!P17</f>
        <v>2.9291135156014406E-3</v>
      </c>
      <c r="C17" s="29">
        <f>BETA!T17</f>
        <v>1.0063326397313603E-2</v>
      </c>
      <c r="D17" s="23"/>
      <c r="E17"/>
      <c r="F17"/>
      <c r="G17"/>
      <c r="H17"/>
      <c r="I17"/>
      <c r="J17"/>
      <c r="K17"/>
      <c r="L17"/>
      <c r="M17"/>
    </row>
    <row r="18" spans="2:13" ht="15" x14ac:dyDescent="0.2">
      <c r="B18" s="27">
        <f>BETA!P18</f>
        <v>1.0102731061985543E-4</v>
      </c>
      <c r="C18" s="29">
        <f>BETA!T18</f>
        <v>1.6219034350448948E-2</v>
      </c>
      <c r="D18" s="23"/>
      <c r="E18" s="2"/>
      <c r="F18" s="2" t="s">
        <v>40</v>
      </c>
      <c r="G18" s="2" t="s">
        <v>28</v>
      </c>
      <c r="H18" s="2" t="s">
        <v>41</v>
      </c>
      <c r="I18" s="2" t="s">
        <v>42</v>
      </c>
      <c r="J18" s="2" t="s">
        <v>43</v>
      </c>
      <c r="K18" s="2" t="s">
        <v>44</v>
      </c>
      <c r="L18" s="2" t="s">
        <v>45</v>
      </c>
      <c r="M18" s="2" t="s">
        <v>46</v>
      </c>
    </row>
    <row r="19" spans="2:13" ht="15" x14ac:dyDescent="0.2">
      <c r="B19" s="27">
        <f>BETA!P19</f>
        <v>-8.2374840354015027E-3</v>
      </c>
      <c r="C19" s="29">
        <f>BETA!T19</f>
        <v>-1.2276787667920655E-2</v>
      </c>
      <c r="D19" s="23"/>
      <c r="E19" t="s">
        <v>34</v>
      </c>
      <c r="F19">
        <v>5.7515225671581961E-5</v>
      </c>
      <c r="G19">
        <v>5.1622569692231048E-4</v>
      </c>
      <c r="H19">
        <v>0.11141488309179953</v>
      </c>
      <c r="I19">
        <v>0.91129900397671593</v>
      </c>
      <c r="J19">
        <v>-9.549067703806094E-4</v>
      </c>
      <c r="K19">
        <v>1.0699372217237734E-3</v>
      </c>
      <c r="L19">
        <v>-9.549067703806094E-4</v>
      </c>
      <c r="M19">
        <v>1.0699372217237734E-3</v>
      </c>
    </row>
    <row r="20" spans="2:13" ht="16" thickBot="1" x14ac:dyDescent="0.25">
      <c r="B20" s="27">
        <f>BETA!P20</f>
        <v>-1.0091405059128051E-2</v>
      </c>
      <c r="C20" s="29">
        <f>BETA!T20</f>
        <v>3.4709570835353043E-3</v>
      </c>
      <c r="D20" s="23"/>
      <c r="E20" s="1" t="s">
        <v>47</v>
      </c>
      <c r="F20" s="34">
        <v>0.86898713249295234</v>
      </c>
      <c r="G20" s="1">
        <v>4.7171126390017352E-2</v>
      </c>
      <c r="H20" s="1">
        <v>18.422013612904795</v>
      </c>
      <c r="I20" s="1">
        <v>6.4837813623731097E-70</v>
      </c>
      <c r="J20" s="1">
        <v>0.77647510486524052</v>
      </c>
      <c r="K20" s="1">
        <v>0.96149916012066416</v>
      </c>
      <c r="L20" s="1">
        <v>0.77647510486524052</v>
      </c>
      <c r="M20" s="1">
        <v>0.96149916012066416</v>
      </c>
    </row>
    <row r="21" spans="2:13" ht="15" x14ac:dyDescent="0.2">
      <c r="B21" s="27">
        <f>BETA!P21</f>
        <v>1.3145225672824841E-3</v>
      </c>
      <c r="C21" s="29">
        <f>BETA!T21</f>
        <v>1.6728090240096315E-2</v>
      </c>
      <c r="D21" s="23"/>
      <c r="E21"/>
      <c r="F21"/>
      <c r="G21"/>
      <c r="H21"/>
      <c r="I21"/>
      <c r="J21"/>
      <c r="K21"/>
      <c r="L21"/>
      <c r="M21"/>
    </row>
    <row r="22" spans="2:13" ht="15" x14ac:dyDescent="0.2">
      <c r="B22" s="27">
        <f>BETA!P22</f>
        <v>1.5334553513637543E-3</v>
      </c>
      <c r="C22" s="29">
        <f>BETA!T22</f>
        <v>1.4422042902795997E-2</v>
      </c>
      <c r="D22" s="23"/>
      <c r="E22"/>
      <c r="F22"/>
      <c r="G22"/>
      <c r="H22"/>
      <c r="I22"/>
      <c r="J22"/>
      <c r="K22"/>
      <c r="L22"/>
      <c r="M22"/>
    </row>
    <row r="23" spans="2:13" ht="15" x14ac:dyDescent="0.2">
      <c r="B23" s="27">
        <f>BETA!P23</f>
        <v>1.9137650967485469E-2</v>
      </c>
      <c r="C23" s="29">
        <f>BETA!T23</f>
        <v>-1.603740715964791E-2</v>
      </c>
      <c r="D23" s="23"/>
      <c r="E23"/>
      <c r="F23" s="35" t="s">
        <v>22</v>
      </c>
      <c r="G23"/>
      <c r="H23"/>
      <c r="I23"/>
      <c r="J23"/>
      <c r="K23"/>
      <c r="L23"/>
      <c r="M23"/>
    </row>
    <row r="24" spans="2:13" x14ac:dyDescent="0.2">
      <c r="B24" s="27">
        <f>BETA!P24</f>
        <v>-1.3819027724040915E-4</v>
      </c>
      <c r="C24" s="29">
        <f>BETA!T24</f>
        <v>-6.0057825407432798E-2</v>
      </c>
      <c r="D24" s="23"/>
      <c r="E24" s="23"/>
      <c r="F24" s="23"/>
      <c r="G24" s="23"/>
      <c r="H24" s="23"/>
      <c r="I24" s="23"/>
    </row>
    <row r="25" spans="2:13" x14ac:dyDescent="0.2">
      <c r="B25" s="27">
        <f>BETA!P25</f>
        <v>-1.9819332752630996E-3</v>
      </c>
      <c r="C25" s="29">
        <f>BETA!T25</f>
        <v>1.6552754383815128E-2</v>
      </c>
      <c r="D25" s="23"/>
      <c r="E25" s="23"/>
      <c r="F25" s="23"/>
      <c r="G25" s="23"/>
      <c r="H25" s="23"/>
      <c r="I25" s="23"/>
    </row>
    <row r="26" spans="2:13" x14ac:dyDescent="0.2">
      <c r="B26" s="27">
        <f>BETA!P26</f>
        <v>1.1440011409003361E-2</v>
      </c>
      <c r="C26" s="29">
        <f>BETA!T26</f>
        <v>8.5933650430953575E-3</v>
      </c>
      <c r="D26" s="23"/>
      <c r="E26" s="23"/>
      <c r="F26" s="23"/>
      <c r="G26" s="23" t="s">
        <v>52</v>
      </c>
      <c r="H26" s="23"/>
      <c r="I26" s="23"/>
    </row>
    <row r="27" spans="2:13" x14ac:dyDescent="0.2">
      <c r="B27" s="27">
        <f>BETA!P27</f>
        <v>5.6260775058055044E-3</v>
      </c>
      <c r="C27" s="29">
        <f>BETA!T27</f>
        <v>-4.754588735929711E-3</v>
      </c>
      <c r="D27" s="23"/>
      <c r="E27" s="23"/>
      <c r="F27" s="23"/>
      <c r="G27" s="23" t="s">
        <v>53</v>
      </c>
      <c r="H27" s="40">
        <f>AVERAGE(C3:C1924)</f>
        <v>-3.4921799777886558E-4</v>
      </c>
      <c r="I27" s="23"/>
    </row>
    <row r="28" spans="2:13" x14ac:dyDescent="0.2">
      <c r="B28" s="27">
        <f>BETA!P28</f>
        <v>2.6796760709040771E-3</v>
      </c>
      <c r="C28" s="29">
        <f>BETA!T28</f>
        <v>-1.7724608451170257E-2</v>
      </c>
      <c r="D28" s="23"/>
      <c r="E28" s="23"/>
      <c r="F28" s="23"/>
      <c r="G28" s="23" t="s">
        <v>54</v>
      </c>
      <c r="H28" s="39">
        <f>_xlfn.STDEV.S(C3:C1924)</f>
        <v>2.4521599214910178E-2</v>
      </c>
      <c r="I28" s="23"/>
    </row>
    <row r="29" spans="2:13" x14ac:dyDescent="0.2">
      <c r="B29" s="27">
        <f>BETA!P29</f>
        <v>3.7141251131263546E-4</v>
      </c>
      <c r="C29" s="29">
        <f>BETA!T29</f>
        <v>-4.5238976867850937E-2</v>
      </c>
      <c r="D29" s="23"/>
      <c r="E29" s="23"/>
      <c r="F29" s="23"/>
      <c r="G29" s="23" t="s">
        <v>55</v>
      </c>
      <c r="H29" s="37">
        <v>0.05</v>
      </c>
      <c r="I29" s="23"/>
    </row>
    <row r="30" spans="2:13" x14ac:dyDescent="0.2">
      <c r="B30" s="27">
        <f>BETA!P30</f>
        <v>3.8785438508634267E-4</v>
      </c>
      <c r="C30" s="29">
        <f>BETA!T30</f>
        <v>3.8366753582130299E-2</v>
      </c>
      <c r="D30" s="23"/>
      <c r="E30" s="23"/>
      <c r="F30" s="23"/>
      <c r="G30" s="23" t="s">
        <v>56</v>
      </c>
      <c r="H30" s="23">
        <f>_xlfn.NORM.S.INV(H29)</f>
        <v>-1.6448536269514726</v>
      </c>
      <c r="I30" s="23"/>
    </row>
    <row r="31" spans="2:13" x14ac:dyDescent="0.2">
      <c r="B31" s="27">
        <f>BETA!P31</f>
        <v>-7.5887184348849806E-4</v>
      </c>
      <c r="C31" s="29">
        <f>BETA!T31</f>
        <v>2.4316444801085101E-2</v>
      </c>
      <c r="D31" s="23"/>
      <c r="E31" s="23"/>
      <c r="F31" s="23"/>
      <c r="G31" s="23" t="s">
        <v>57</v>
      </c>
      <c r="H31" s="39">
        <f>H27+(H28*H30)</f>
        <v>-4.0683659405074256E-2</v>
      </c>
      <c r="I31" s="23"/>
    </row>
    <row r="32" spans="2:13" x14ac:dyDescent="0.2">
      <c r="B32" s="27">
        <f>BETA!P32</f>
        <v>2.6270713508934722E-3</v>
      </c>
      <c r="C32" s="29">
        <f>BETA!T32</f>
        <v>3.336859981105883E-2</v>
      </c>
      <c r="D32" s="23"/>
      <c r="E32" s="23"/>
      <c r="F32" s="23"/>
      <c r="G32" s="23"/>
      <c r="H32" s="23"/>
      <c r="I32" s="23"/>
    </row>
    <row r="33" spans="2:9" x14ac:dyDescent="0.2">
      <c r="B33" s="27">
        <f>BETA!P33</f>
        <v>4.2163994399202807E-4</v>
      </c>
      <c r="C33" s="29">
        <f>BETA!T33</f>
        <v>2.4380345274302557E-3</v>
      </c>
      <c r="D33" s="23"/>
      <c r="E33" s="23"/>
      <c r="F33" s="23"/>
      <c r="G33" s="23"/>
      <c r="H33" s="23"/>
      <c r="I33" s="23"/>
    </row>
    <row r="34" spans="2:9" x14ac:dyDescent="0.2">
      <c r="B34" s="27">
        <f>BETA!P34</f>
        <v>1.6071922542730513E-3</v>
      </c>
      <c r="C34" s="29">
        <f>BETA!T34</f>
        <v>2.897722966696906E-2</v>
      </c>
      <c r="D34" s="23"/>
      <c r="E34" s="23"/>
      <c r="F34" s="23"/>
      <c r="G34" s="41" t="s">
        <v>66</v>
      </c>
      <c r="H34" s="23"/>
      <c r="I34" s="23"/>
    </row>
    <row r="35" spans="2:9" x14ac:dyDescent="0.2">
      <c r="B35" s="27">
        <f>BETA!P35</f>
        <v>1.3257540599412327E-2</v>
      </c>
      <c r="C35" s="29">
        <f>BETA!T35</f>
        <v>1.573329859297851E-2</v>
      </c>
      <c r="D35" s="23"/>
      <c r="E35" s="23"/>
      <c r="F35" s="23"/>
      <c r="G35" s="41" t="s">
        <v>67</v>
      </c>
      <c r="H35" s="23"/>
      <c r="I35" s="23">
        <v>252</v>
      </c>
    </row>
    <row r="36" spans="2:9" x14ac:dyDescent="0.2">
      <c r="B36" s="27">
        <f>BETA!P36</f>
        <v>7.0681865083339528E-3</v>
      </c>
      <c r="C36" s="29">
        <f>BETA!T36</f>
        <v>2.1078563402089474E-2</v>
      </c>
      <c r="D36" s="23"/>
      <c r="E36" s="23"/>
      <c r="F36" s="23"/>
      <c r="G36" s="41" t="s">
        <v>59</v>
      </c>
      <c r="H36" s="23"/>
      <c r="I36" s="38">
        <f>AVERAGE(C3:C1924)*I35</f>
        <v>-8.8002935440274127E-2</v>
      </c>
    </row>
    <row r="37" spans="2:9" x14ac:dyDescent="0.2">
      <c r="B37" s="27">
        <f>BETA!P37</f>
        <v>2.5394074063200128E-3</v>
      </c>
      <c r="C37" s="29">
        <f>BETA!T37</f>
        <v>-9.9292197772413125E-3</v>
      </c>
      <c r="D37" s="23"/>
      <c r="E37" s="23"/>
      <c r="F37" s="23"/>
      <c r="G37" s="41" t="s">
        <v>60</v>
      </c>
      <c r="H37" s="23"/>
      <c r="I37" s="39">
        <f>_xlfn.STDEV.S(C3:C1924)*SQRT(I35)</f>
        <v>0.38926831963349423</v>
      </c>
    </row>
    <row r="38" spans="2:9" x14ac:dyDescent="0.2">
      <c r="B38" s="27">
        <f>BETA!P38</f>
        <v>2.7265514675840177E-3</v>
      </c>
      <c r="C38" s="29">
        <f>BETA!T38</f>
        <v>1.5822981049364814E-2</v>
      </c>
      <c r="D38" s="23"/>
      <c r="E38" s="23"/>
      <c r="F38" s="23"/>
      <c r="G38" s="41" t="s">
        <v>61</v>
      </c>
      <c r="H38" s="23"/>
      <c r="I38" s="37">
        <v>0.05</v>
      </c>
    </row>
    <row r="39" spans="2:9" x14ac:dyDescent="0.2">
      <c r="B39" s="27">
        <f>BETA!P39</f>
        <v>3.9849572440173175E-3</v>
      </c>
      <c r="C39" s="29">
        <f>BETA!T39</f>
        <v>7.1103231510830584E-3</v>
      </c>
      <c r="D39" s="23"/>
      <c r="E39" s="23"/>
      <c r="F39" s="23"/>
      <c r="G39" s="41" t="s">
        <v>62</v>
      </c>
      <c r="H39" s="23"/>
      <c r="I39" s="23">
        <f>_xlfn.NORM.S.INV(I38)</f>
        <v>-1.6448536269514726</v>
      </c>
    </row>
    <row r="40" spans="2:9" x14ac:dyDescent="0.2">
      <c r="B40" s="27">
        <f>BETA!P40</f>
        <v>-1.7938017954697974E-2</v>
      </c>
      <c r="C40" s="29">
        <f>BETA!T40</f>
        <v>1.4974426653591244E-2</v>
      </c>
      <c r="D40" s="23"/>
      <c r="E40" s="23"/>
      <c r="F40" s="23"/>
      <c r="G40" s="41" t="s">
        <v>63</v>
      </c>
      <c r="H40" s="23"/>
      <c r="I40" s="39">
        <f>I36+(I37*I39)</f>
        <v>-0.72829234284673228</v>
      </c>
    </row>
    <row r="41" spans="2:9" x14ac:dyDescent="0.2">
      <c r="B41" s="27">
        <f>BETA!P41</f>
        <v>4.127156008229921E-3</v>
      </c>
      <c r="C41" s="29">
        <f>BETA!T41</f>
        <v>-1.2975924864265166E-2</v>
      </c>
      <c r="D41" s="23"/>
      <c r="E41" s="23"/>
      <c r="F41" s="23"/>
      <c r="G41" s="23"/>
      <c r="H41" s="23"/>
      <c r="I41" s="23"/>
    </row>
    <row r="42" spans="2:9" x14ac:dyDescent="0.2">
      <c r="B42" s="27">
        <f>BETA!P42</f>
        <v>-6.9545457241994944E-5</v>
      </c>
      <c r="C42" s="29">
        <f>BETA!T42</f>
        <v>-1.6638935146522031E-4</v>
      </c>
      <c r="D42" s="23"/>
      <c r="E42" s="23"/>
      <c r="F42" s="23"/>
      <c r="G42" s="23"/>
      <c r="H42" s="23"/>
      <c r="I42" s="23"/>
    </row>
    <row r="43" spans="2:9" x14ac:dyDescent="0.2">
      <c r="B43" s="27">
        <f>BETA!P43</f>
        <v>-9.6040952820534171E-3</v>
      </c>
      <c r="C43" s="29">
        <f>BETA!T43</f>
        <v>-8.019423146657002E-3</v>
      </c>
      <c r="D43" s="23"/>
      <c r="E43" s="23"/>
      <c r="F43" s="23"/>
      <c r="G43" s="23"/>
      <c r="H43" s="23"/>
      <c r="I43" s="23"/>
    </row>
    <row r="44" spans="2:9" x14ac:dyDescent="0.2">
      <c r="B44" s="27">
        <f>BETA!P44</f>
        <v>-2.9596981722873833E-3</v>
      </c>
      <c r="C44" s="29">
        <f>BETA!T44</f>
        <v>-3.3554232342323994E-4</v>
      </c>
      <c r="D44" s="23"/>
      <c r="E44" s="23"/>
      <c r="F44" s="23"/>
      <c r="G44" s="23" t="s">
        <v>68</v>
      </c>
      <c r="H44" s="23"/>
      <c r="I44" s="23" t="s">
        <v>158</v>
      </c>
    </row>
    <row r="45" spans="2:9" x14ac:dyDescent="0.2">
      <c r="B45" s="27">
        <f>BETA!P45</f>
        <v>-8.2862364124921956E-3</v>
      </c>
      <c r="C45" s="29">
        <f>BETA!T45</f>
        <v>-1.224005489450195E-2</v>
      </c>
      <c r="D45" s="23"/>
      <c r="E45" s="23"/>
      <c r="F45" s="23"/>
      <c r="G45" s="37">
        <v>0.05</v>
      </c>
      <c r="H45" s="39">
        <f>_xlfn.PERCENTILE.INC(C3:C1924,G45)</f>
        <v>-3.9779380602748535E-2</v>
      </c>
      <c r="I45" s="23">
        <f>AVERAGEIF(C3:C1924,"&lt;="&amp;H45)</f>
        <v>-5.4286361380867794E-2</v>
      </c>
    </row>
    <row r="46" spans="2:9" x14ac:dyDescent="0.2">
      <c r="B46" s="27">
        <f>BETA!P46</f>
        <v>-7.0767607144539765E-3</v>
      </c>
      <c r="C46" s="29">
        <f>BETA!T46</f>
        <v>-4.3838117635857335E-2</v>
      </c>
      <c r="D46" s="23"/>
      <c r="E46" s="23"/>
      <c r="F46" s="23"/>
      <c r="G46" s="37">
        <v>0.01</v>
      </c>
      <c r="H46" s="39">
        <f>_xlfn.PERCENTILE.INC(C3:C1925,G46)</f>
        <v>-5.9811842989020057E-2</v>
      </c>
      <c r="I46" s="23"/>
    </row>
    <row r="47" spans="2:9" x14ac:dyDescent="0.2">
      <c r="B47" s="27">
        <f>BETA!P47</f>
        <v>1.0877757414749721E-2</v>
      </c>
      <c r="C47" s="29">
        <f>BETA!T47</f>
        <v>5.3894398774895894E-2</v>
      </c>
      <c r="D47" s="23"/>
      <c r="E47" s="23"/>
      <c r="F47" s="23"/>
      <c r="G47" s="23"/>
      <c r="H47" s="23"/>
      <c r="I47" s="23"/>
    </row>
    <row r="48" spans="2:9" x14ac:dyDescent="0.2">
      <c r="B48" s="27">
        <f>BETA!P48</f>
        <v>4.3208525772495789E-3</v>
      </c>
      <c r="C48" s="29">
        <f>BETA!T48</f>
        <v>-2.0815500290778177E-2</v>
      </c>
      <c r="D48" s="23"/>
      <c r="E48" s="23"/>
      <c r="F48" s="23"/>
      <c r="G48" s="23"/>
      <c r="H48" s="23"/>
      <c r="I48" s="23"/>
    </row>
    <row r="49" spans="2:9" x14ac:dyDescent="0.2">
      <c r="B49" s="27">
        <f>BETA!P49</f>
        <v>-1.509102405951363E-3</v>
      </c>
      <c r="C49" s="29">
        <f>BETA!T49</f>
        <v>3.7078733516108374E-2</v>
      </c>
      <c r="D49" s="23"/>
      <c r="E49" s="23"/>
      <c r="F49" s="23"/>
      <c r="G49" s="23"/>
      <c r="H49" s="23"/>
      <c r="I49" s="23"/>
    </row>
    <row r="50" spans="2:9" x14ac:dyDescent="0.2">
      <c r="B50" s="27">
        <f>BETA!P50</f>
        <v>-7.4437749353449406E-3</v>
      </c>
      <c r="C50" s="29">
        <f>BETA!T50</f>
        <v>3.7982045496677049E-3</v>
      </c>
      <c r="D50" s="23"/>
      <c r="E50" s="23"/>
      <c r="F50" s="23"/>
      <c r="G50" s="23"/>
      <c r="H50" s="23"/>
      <c r="I50" s="23"/>
    </row>
    <row r="51" spans="2:9" x14ac:dyDescent="0.2">
      <c r="B51" s="27">
        <f>BETA!P51</f>
        <v>1.615450030105307E-2</v>
      </c>
      <c r="C51" s="29">
        <f>BETA!T51</f>
        <v>-1.154448878937742E-3</v>
      </c>
      <c r="D51" s="23"/>
      <c r="E51" s="23"/>
      <c r="F51" s="23"/>
      <c r="G51" s="23"/>
      <c r="H51" s="23"/>
      <c r="I51" s="23"/>
    </row>
    <row r="52" spans="2:9" x14ac:dyDescent="0.2">
      <c r="B52" s="27">
        <f>BETA!P52</f>
        <v>-5.9093387603086035E-3</v>
      </c>
      <c r="C52" s="29">
        <f>BETA!T52</f>
        <v>-1.3958352250706914E-2</v>
      </c>
      <c r="D52" s="23"/>
      <c r="E52" s="23"/>
      <c r="F52" s="23"/>
      <c r="G52" s="23"/>
      <c r="H52" s="23"/>
      <c r="I52" s="23"/>
    </row>
    <row r="53" spans="2:9" x14ac:dyDescent="0.2">
      <c r="B53" s="27">
        <f>BETA!P53</f>
        <v>5.5119764001931365E-3</v>
      </c>
      <c r="C53" s="29">
        <f>BETA!T53</f>
        <v>9.6586929063530672E-3</v>
      </c>
      <c r="D53" s="23"/>
      <c r="E53" s="23"/>
      <c r="F53" s="23"/>
      <c r="G53" s="23"/>
      <c r="H53" s="23"/>
      <c r="I53" s="23"/>
    </row>
    <row r="54" spans="2:9" x14ac:dyDescent="0.2">
      <c r="B54" s="27">
        <f>BETA!P54</f>
        <v>-4.1457616239159306E-3</v>
      </c>
      <c r="C54" s="29">
        <f>BETA!T54</f>
        <v>-2.764068940042945E-2</v>
      </c>
      <c r="D54" s="23"/>
      <c r="E54" s="23"/>
      <c r="F54" s="23"/>
      <c r="G54" s="23"/>
      <c r="H54" s="23"/>
      <c r="I54" s="23"/>
    </row>
    <row r="55" spans="2:9" x14ac:dyDescent="0.2">
      <c r="B55" s="27">
        <f>BETA!P55</f>
        <v>-2.9297053379151753E-3</v>
      </c>
      <c r="C55" s="29">
        <f>BETA!T55</f>
        <v>-2.0395698604822682E-2</v>
      </c>
      <c r="D55" s="23"/>
      <c r="E55" s="23"/>
      <c r="F55" s="23"/>
      <c r="G55" s="23"/>
      <c r="H55" s="23"/>
      <c r="I55" s="23"/>
    </row>
    <row r="56" spans="2:9" x14ac:dyDescent="0.2">
      <c r="B56" s="27">
        <f>BETA!P56</f>
        <v>-2.219727399028544E-3</v>
      </c>
      <c r="C56" s="29">
        <f>BETA!T56</f>
        <v>-2.6071584148469752E-2</v>
      </c>
      <c r="D56" s="23"/>
      <c r="E56" s="23"/>
      <c r="F56" s="23"/>
      <c r="G56" s="23"/>
      <c r="H56" s="23"/>
      <c r="I56" s="23"/>
    </row>
    <row r="57" spans="2:9" x14ac:dyDescent="0.2">
      <c r="B57" s="27">
        <f>BETA!P57</f>
        <v>1.3648086025479199E-2</v>
      </c>
      <c r="C57" s="29">
        <f>BETA!T57</f>
        <v>2.6158521770780527E-2</v>
      </c>
      <c r="D57" s="23"/>
      <c r="E57" s="23"/>
      <c r="F57" s="23"/>
      <c r="G57" s="23"/>
      <c r="H57" s="23"/>
      <c r="I57" s="23"/>
    </row>
    <row r="58" spans="2:9" x14ac:dyDescent="0.2">
      <c r="B58" s="27">
        <f>BETA!P58</f>
        <v>3.1135685794393721E-3</v>
      </c>
      <c r="C58" s="29">
        <f>BETA!T58</f>
        <v>-8.906800062290509E-3</v>
      </c>
      <c r="D58" s="23"/>
      <c r="E58" s="23"/>
      <c r="F58" s="23"/>
      <c r="G58" s="23"/>
      <c r="H58" s="23"/>
      <c r="I58" s="23"/>
    </row>
    <row r="59" spans="2:9" x14ac:dyDescent="0.2">
      <c r="B59" s="27">
        <f>BETA!P59</f>
        <v>6.7829034384217814E-3</v>
      </c>
      <c r="C59" s="29">
        <f>BETA!T59</f>
        <v>-6.3352609602310627E-3</v>
      </c>
      <c r="D59" s="23"/>
      <c r="E59" s="23"/>
      <c r="F59" s="23"/>
      <c r="G59" s="23"/>
      <c r="H59" s="23"/>
      <c r="I59" s="23"/>
    </row>
    <row r="60" spans="2:9" x14ac:dyDescent="0.2">
      <c r="B60" s="27">
        <f>BETA!P60</f>
        <v>6.4753154853327329E-4</v>
      </c>
      <c r="C60" s="29">
        <f>BETA!T60</f>
        <v>2.5565315638891367E-3</v>
      </c>
      <c r="D60" s="23"/>
      <c r="E60" s="23"/>
      <c r="F60" s="23"/>
      <c r="G60" s="23"/>
      <c r="H60" s="23"/>
      <c r="I60" s="23"/>
    </row>
    <row r="61" spans="2:9" x14ac:dyDescent="0.2">
      <c r="B61" s="27">
        <f>BETA!P61</f>
        <v>-2.9983866381730864E-3</v>
      </c>
      <c r="C61" s="29">
        <f>BETA!T61</f>
        <v>-1.3562234202350427E-2</v>
      </c>
      <c r="D61" s="23"/>
      <c r="E61" s="23"/>
      <c r="F61" s="23"/>
      <c r="G61" s="23"/>
      <c r="H61" s="23"/>
      <c r="I61" s="23"/>
    </row>
    <row r="62" spans="2:9" x14ac:dyDescent="0.2">
      <c r="B62" s="27">
        <f>BETA!P62</f>
        <v>1.6008169412237188E-2</v>
      </c>
      <c r="C62" s="29">
        <f>BETA!T62</f>
        <v>2.3462004046240145E-2</v>
      </c>
      <c r="D62" s="23"/>
      <c r="E62" s="23"/>
      <c r="F62" s="23"/>
      <c r="G62" s="23"/>
      <c r="H62" s="23"/>
      <c r="I62" s="23"/>
    </row>
    <row r="63" spans="2:9" x14ac:dyDescent="0.2">
      <c r="B63" s="27">
        <f>BETA!P63</f>
        <v>9.0547128272354203E-3</v>
      </c>
      <c r="C63" s="29">
        <f>BETA!T63</f>
        <v>-4.4559070712663533E-3</v>
      </c>
      <c r="D63" s="23"/>
      <c r="E63" s="23"/>
      <c r="F63" s="23"/>
      <c r="G63" s="23"/>
      <c r="H63" s="23"/>
      <c r="I63" s="23"/>
    </row>
    <row r="64" spans="2:9" x14ac:dyDescent="0.2">
      <c r="B64" s="27">
        <f>BETA!P64</f>
        <v>-1.8129746775728518E-2</v>
      </c>
      <c r="C64" s="29">
        <f>BETA!T64</f>
        <v>-4.2999495852784593E-3</v>
      </c>
      <c r="D64" s="23"/>
      <c r="E64" s="23"/>
      <c r="F64" s="23"/>
      <c r="G64" s="23"/>
      <c r="H64" s="23"/>
      <c r="I64" s="23"/>
    </row>
    <row r="65" spans="2:9" x14ac:dyDescent="0.2">
      <c r="B65" s="27">
        <f>BETA!P65</f>
        <v>-4.7035952586809799E-3</v>
      </c>
      <c r="C65" s="29">
        <f>BETA!T65</f>
        <v>-1.6760912038132052E-2</v>
      </c>
      <c r="D65" s="23"/>
      <c r="E65" s="23"/>
      <c r="F65" s="23"/>
      <c r="G65" s="23"/>
      <c r="H65" s="23"/>
      <c r="I65" s="23"/>
    </row>
    <row r="66" spans="2:9" x14ac:dyDescent="0.2">
      <c r="B66" s="27">
        <f>BETA!P66</f>
        <v>1.3955113919064312E-3</v>
      </c>
      <c r="C66" s="29">
        <f>BETA!T66</f>
        <v>3.1860478867116161E-2</v>
      </c>
      <c r="D66" s="23"/>
      <c r="E66" s="23"/>
      <c r="F66" s="23"/>
      <c r="G66" s="23"/>
      <c r="H66" s="23"/>
      <c r="I66" s="23"/>
    </row>
    <row r="67" spans="2:9" x14ac:dyDescent="0.2">
      <c r="B67" s="27">
        <f>BETA!P67</f>
        <v>5.7464069557240337E-3</v>
      </c>
      <c r="C67" s="29">
        <f>BETA!T67</f>
        <v>-4.4278527403661741E-2</v>
      </c>
      <c r="D67" s="23"/>
      <c r="E67" s="23"/>
      <c r="F67" s="23"/>
      <c r="G67" s="23"/>
      <c r="H67" s="23"/>
      <c r="I67" s="23"/>
    </row>
    <row r="68" spans="2:9" x14ac:dyDescent="0.2">
      <c r="B68" s="27">
        <f>BETA!P68</f>
        <v>-2.8833482520643741E-3</v>
      </c>
      <c r="C68" s="29">
        <f>BETA!T68</f>
        <v>-7.0877170860514944E-3</v>
      </c>
      <c r="D68" s="23"/>
      <c r="E68" s="23"/>
      <c r="F68" s="23"/>
      <c r="G68" s="23"/>
      <c r="H68" s="23"/>
      <c r="I68" s="23"/>
    </row>
    <row r="69" spans="2:9" x14ac:dyDescent="0.2">
      <c r="B69" s="27">
        <f>BETA!P69</f>
        <v>4.9698828286200862E-6</v>
      </c>
      <c r="C69" s="29">
        <f>BETA!T69</f>
        <v>1.4215459628035465E-2</v>
      </c>
      <c r="D69" s="23"/>
      <c r="E69" s="23"/>
      <c r="F69" s="23"/>
      <c r="G69" s="23"/>
      <c r="H69" s="23"/>
      <c r="I69" s="23"/>
    </row>
    <row r="70" spans="2:9" x14ac:dyDescent="0.2">
      <c r="B70" s="27">
        <f>BETA!P70</f>
        <v>8.5725369206876773E-4</v>
      </c>
      <c r="C70" s="29">
        <f>BETA!T70</f>
        <v>-1.2575368144222195E-2</v>
      </c>
      <c r="D70" s="23"/>
      <c r="E70" s="23"/>
      <c r="F70" s="23"/>
      <c r="G70" s="23"/>
      <c r="H70" s="23"/>
      <c r="I70" s="23"/>
    </row>
    <row r="71" spans="2:9" x14ac:dyDescent="0.2">
      <c r="B71" s="27">
        <f>BETA!P71</f>
        <v>-6.3683239352318056E-3</v>
      </c>
      <c r="C71" s="29">
        <f>BETA!T71</f>
        <v>-2.1347884684876271E-2</v>
      </c>
      <c r="D71" s="23"/>
      <c r="E71" s="23"/>
      <c r="F71" s="23"/>
      <c r="G71" s="23"/>
      <c r="H71" s="23"/>
      <c r="I71" s="23"/>
    </row>
    <row r="72" spans="2:9" x14ac:dyDescent="0.2">
      <c r="B72" s="27">
        <f>BETA!P72</f>
        <v>1.4962287180149948E-2</v>
      </c>
      <c r="C72" s="29">
        <f>BETA!T72</f>
        <v>2.0437054855989886E-2</v>
      </c>
      <c r="D72" s="23"/>
      <c r="E72" s="23"/>
      <c r="F72" s="23"/>
      <c r="G72" s="23"/>
      <c r="H72" s="23"/>
      <c r="I72" s="23"/>
    </row>
    <row r="73" spans="2:9" x14ac:dyDescent="0.2">
      <c r="B73" s="27">
        <f>BETA!P73</f>
        <v>1.2097368207241242E-2</v>
      </c>
      <c r="C73" s="29">
        <f>BETA!T73</f>
        <v>1.7434161826871439E-2</v>
      </c>
      <c r="D73" s="23"/>
      <c r="E73" s="23"/>
      <c r="F73" s="23"/>
      <c r="G73" s="23"/>
      <c r="H73" s="23"/>
      <c r="I73" s="23"/>
    </row>
    <row r="74" spans="2:9" x14ac:dyDescent="0.2">
      <c r="B74" s="27">
        <f>BETA!P74</f>
        <v>6.2443226356540017E-3</v>
      </c>
      <c r="C74" s="29">
        <f>BETA!T74</f>
        <v>8.5600166019042315E-3</v>
      </c>
      <c r="D74" s="23"/>
      <c r="E74" s="23"/>
      <c r="F74" s="23"/>
      <c r="G74" s="23"/>
      <c r="H74" s="23"/>
      <c r="I74" s="23"/>
    </row>
    <row r="75" spans="2:9" x14ac:dyDescent="0.2">
      <c r="B75" s="27">
        <f>BETA!P75</f>
        <v>1.3102449532130985E-2</v>
      </c>
      <c r="C75" s="29">
        <f>BETA!T75</f>
        <v>2.628732808126525E-2</v>
      </c>
      <c r="D75" s="23"/>
      <c r="E75" s="23"/>
      <c r="F75" s="23"/>
      <c r="G75" s="23"/>
      <c r="H75" s="23"/>
      <c r="I75" s="23"/>
    </row>
    <row r="76" spans="2:9" x14ac:dyDescent="0.2">
      <c r="B76" s="27">
        <f>BETA!P76</f>
        <v>4.6930283156545799E-3</v>
      </c>
      <c r="C76" s="29">
        <f>BETA!T76</f>
        <v>1.1008969877857162E-2</v>
      </c>
      <c r="D76" s="23"/>
      <c r="E76" s="23"/>
      <c r="F76" s="23"/>
      <c r="G76" s="23"/>
      <c r="H76" s="23"/>
      <c r="I76" s="23"/>
    </row>
    <row r="77" spans="2:9" x14ac:dyDescent="0.2">
      <c r="B77" s="27">
        <f>BETA!P77</f>
        <v>-1.0318829892369047E-2</v>
      </c>
      <c r="C77" s="29">
        <f>BETA!T77</f>
        <v>1.1058295743558098E-2</v>
      </c>
      <c r="D77" s="23"/>
      <c r="E77" s="23"/>
      <c r="F77" s="23"/>
      <c r="G77" s="23"/>
      <c r="H77" s="23"/>
      <c r="I77" s="23"/>
    </row>
    <row r="78" spans="2:9" x14ac:dyDescent="0.2">
      <c r="B78" s="27">
        <f>BETA!P78</f>
        <v>2.9011893253624811E-3</v>
      </c>
      <c r="C78" s="29">
        <f>BETA!T78</f>
        <v>-1.6086021332627767E-3</v>
      </c>
      <c r="D78" s="23"/>
      <c r="E78" s="23"/>
      <c r="F78" s="23"/>
      <c r="G78" s="23"/>
      <c r="H78" s="23"/>
      <c r="I78" s="23"/>
    </row>
    <row r="79" spans="2:9" x14ac:dyDescent="0.2">
      <c r="B79" s="27">
        <f>BETA!P79</f>
        <v>-1.9737949043376328E-4</v>
      </c>
      <c r="C79" s="29">
        <f>BETA!T79</f>
        <v>2.0314887636609367E-3</v>
      </c>
      <c r="D79" s="23"/>
      <c r="E79" s="23"/>
      <c r="F79" s="23"/>
      <c r="G79" s="23"/>
      <c r="H79" s="23"/>
      <c r="I79" s="23"/>
    </row>
    <row r="80" spans="2:9" x14ac:dyDescent="0.2">
      <c r="B80" s="27">
        <f>BETA!P80</f>
        <v>-1.9506987274607054E-5</v>
      </c>
      <c r="C80" s="29">
        <f>BETA!T80</f>
        <v>-1.7228571130656203E-2</v>
      </c>
      <c r="D80" s="23"/>
      <c r="E80" s="23"/>
      <c r="F80" s="23"/>
      <c r="G80" s="23"/>
      <c r="H80" s="23"/>
      <c r="I80" s="23"/>
    </row>
    <row r="81" spans="2:9" x14ac:dyDescent="0.2">
      <c r="B81" s="27">
        <f>BETA!P81</f>
        <v>2.4588050024333856E-3</v>
      </c>
      <c r="C81" s="29">
        <f>BETA!T81</f>
        <v>1.0611087068391745E-2</v>
      </c>
      <c r="D81" s="23"/>
      <c r="E81" s="23"/>
      <c r="F81" s="23"/>
      <c r="G81" s="23"/>
      <c r="H81" s="23"/>
      <c r="I81" s="23"/>
    </row>
    <row r="82" spans="2:9" x14ac:dyDescent="0.2">
      <c r="B82" s="27">
        <f>BETA!P82</f>
        <v>6.941735338152023E-4</v>
      </c>
      <c r="C82" s="29">
        <f>BETA!T82</f>
        <v>1.746658757391456E-2</v>
      </c>
      <c r="D82" s="23"/>
      <c r="E82" s="23"/>
      <c r="F82" s="23"/>
      <c r="G82" s="23"/>
      <c r="H82" s="23"/>
      <c r="I82" s="23"/>
    </row>
    <row r="83" spans="2:9" x14ac:dyDescent="0.2">
      <c r="B83" s="27">
        <f>BETA!P83</f>
        <v>-9.9499235928124773E-3</v>
      </c>
      <c r="C83" s="29">
        <f>BETA!T83</f>
        <v>-3.5193600930640005E-3</v>
      </c>
      <c r="D83" s="23"/>
      <c r="E83" s="23"/>
      <c r="F83" s="23"/>
      <c r="G83" s="23"/>
      <c r="H83" s="23"/>
      <c r="I83" s="23"/>
    </row>
    <row r="84" spans="2:9" x14ac:dyDescent="0.2">
      <c r="B84" s="27">
        <f>BETA!P84</f>
        <v>-1.3668553236933082E-3</v>
      </c>
      <c r="C84" s="29">
        <f>BETA!T84</f>
        <v>-1.3439733228350242E-3</v>
      </c>
      <c r="D84" s="23"/>
      <c r="E84" s="23"/>
      <c r="F84" s="23"/>
      <c r="G84" s="23"/>
      <c r="H84" s="23"/>
      <c r="I84" s="23"/>
    </row>
    <row r="85" spans="2:9" x14ac:dyDescent="0.2">
      <c r="B85" s="27">
        <f>BETA!P85</f>
        <v>-7.4201816700445629E-3</v>
      </c>
      <c r="C85" s="29">
        <f>BETA!T85</f>
        <v>-2.252634670322539E-2</v>
      </c>
      <c r="D85" s="23"/>
      <c r="E85" s="23"/>
      <c r="F85" s="23"/>
      <c r="G85" s="23"/>
      <c r="H85" s="23"/>
      <c r="I85" s="23"/>
    </row>
    <row r="86" spans="2:9" x14ac:dyDescent="0.2">
      <c r="B86" s="27">
        <f>BETA!P86</f>
        <v>-5.564370239660086E-3</v>
      </c>
      <c r="C86" s="29">
        <f>BETA!T86</f>
        <v>3.0044230505563417E-3</v>
      </c>
      <c r="D86" s="23"/>
      <c r="E86" s="23"/>
      <c r="F86" s="23"/>
      <c r="G86" s="23"/>
      <c r="H86" s="23"/>
      <c r="I86" s="23"/>
    </row>
    <row r="87" spans="2:9" x14ac:dyDescent="0.2">
      <c r="B87" s="27">
        <f>BETA!P87</f>
        <v>-9.5570961166821441E-3</v>
      </c>
      <c r="C87" s="29">
        <f>BETA!T87</f>
        <v>4.1910851237670589E-3</v>
      </c>
      <c r="D87" s="23"/>
      <c r="E87" s="23"/>
      <c r="F87" s="23"/>
      <c r="G87" s="23"/>
      <c r="H87" s="23"/>
      <c r="I87" s="23"/>
    </row>
    <row r="88" spans="2:9" x14ac:dyDescent="0.2">
      <c r="B88" s="27">
        <f>BETA!P88</f>
        <v>1.4946992133967461E-2</v>
      </c>
      <c r="C88" s="29">
        <f>BETA!T88</f>
        <v>6.8050619875427943E-3</v>
      </c>
      <c r="D88" s="23"/>
      <c r="E88" s="23"/>
      <c r="F88" s="23"/>
      <c r="G88" s="23"/>
      <c r="H88" s="23"/>
      <c r="I88" s="23"/>
    </row>
    <row r="89" spans="2:9" x14ac:dyDescent="0.2">
      <c r="B89" s="27">
        <f>BETA!P89</f>
        <v>-2.8709788817486924E-3</v>
      </c>
      <c r="C89" s="29">
        <f>BETA!T89</f>
        <v>3.0472344554689059E-3</v>
      </c>
      <c r="D89" s="23"/>
      <c r="E89" s="23"/>
      <c r="F89" s="23"/>
      <c r="G89" s="23"/>
      <c r="H89" s="23"/>
      <c r="I89" s="23"/>
    </row>
    <row r="90" spans="2:9" x14ac:dyDescent="0.2">
      <c r="B90" s="27">
        <f>BETA!P90</f>
        <v>1.321434413713599E-3</v>
      </c>
      <c r="C90" s="29">
        <f>BETA!T90</f>
        <v>7.9131652924153452E-3</v>
      </c>
      <c r="D90" s="23"/>
      <c r="E90" s="23"/>
      <c r="F90" s="23"/>
      <c r="G90" s="23"/>
      <c r="H90" s="23"/>
      <c r="I90" s="23"/>
    </row>
    <row r="91" spans="2:9" x14ac:dyDescent="0.2">
      <c r="B91" s="27">
        <f>BETA!P91</f>
        <v>-1.2469657947262562E-2</v>
      </c>
      <c r="C91" s="29">
        <f>BETA!T91</f>
        <v>-1.0067114944183407E-3</v>
      </c>
      <c r="D91" s="23"/>
      <c r="E91" s="23"/>
      <c r="F91" s="23"/>
      <c r="G91" s="23"/>
      <c r="H91" s="23"/>
      <c r="I91" s="23"/>
    </row>
    <row r="92" spans="2:9" x14ac:dyDescent="0.2">
      <c r="B92" s="27">
        <f>BETA!P92</f>
        <v>-2.5102535252820406E-2</v>
      </c>
      <c r="C92" s="29">
        <f>BETA!T92</f>
        <v>-3.0262296128274056E-3</v>
      </c>
      <c r="D92" s="23"/>
      <c r="E92" s="23"/>
      <c r="F92" s="23"/>
      <c r="G92" s="23"/>
      <c r="H92" s="23"/>
      <c r="I92" s="23"/>
    </row>
    <row r="93" spans="2:9" x14ac:dyDescent="0.2">
      <c r="B93" s="27">
        <f>BETA!P93</f>
        <v>5.4621555234879377E-3</v>
      </c>
      <c r="C93" s="29">
        <f>BETA!T93</f>
        <v>-4.8949376157163193E-3</v>
      </c>
      <c r="D93" s="23"/>
      <c r="E93" s="23"/>
      <c r="F93" s="23"/>
      <c r="G93" s="23"/>
      <c r="H93" s="23"/>
      <c r="I93" s="23"/>
    </row>
    <row r="94" spans="2:9" x14ac:dyDescent="0.2">
      <c r="B94" s="27">
        <f>BETA!P94</f>
        <v>-3.0902946466763071E-3</v>
      </c>
      <c r="C94" s="29">
        <f>BETA!T94</f>
        <v>-2.0513539833102903E-2</v>
      </c>
      <c r="D94" s="23"/>
      <c r="E94" s="23"/>
      <c r="F94" s="23"/>
      <c r="G94" s="23"/>
      <c r="H94" s="23"/>
      <c r="I94" s="23"/>
    </row>
    <row r="95" spans="2:9" x14ac:dyDescent="0.2">
      <c r="B95" s="27">
        <f>BETA!P95</f>
        <v>3.115172402477032E-3</v>
      </c>
      <c r="C95" s="29">
        <f>BETA!T95</f>
        <v>-8.8473124586784368E-3</v>
      </c>
      <c r="D95" s="23"/>
      <c r="E95" s="23"/>
      <c r="F95" s="23"/>
      <c r="G95" s="23"/>
      <c r="H95" s="23"/>
      <c r="I95" s="23"/>
    </row>
    <row r="96" spans="2:9" x14ac:dyDescent="0.2">
      <c r="B96" s="27">
        <f>BETA!P96</f>
        <v>1.4251190944864563E-3</v>
      </c>
      <c r="C96" s="29">
        <f>BETA!T96</f>
        <v>-2.309082939393655E-2</v>
      </c>
      <c r="D96" s="23"/>
      <c r="E96" s="23"/>
      <c r="F96" s="23"/>
      <c r="G96" s="23"/>
      <c r="H96" s="23"/>
      <c r="I96" s="23"/>
    </row>
    <row r="97" spans="2:9" x14ac:dyDescent="0.2">
      <c r="B97" s="27">
        <f>BETA!P97</f>
        <v>1.2588953867535314E-2</v>
      </c>
      <c r="C97" s="29">
        <f>BETA!T97</f>
        <v>3.2369827592105403E-2</v>
      </c>
      <c r="D97" s="23"/>
      <c r="E97" s="23"/>
      <c r="F97" s="23"/>
      <c r="G97" s="23"/>
      <c r="H97" s="23"/>
      <c r="I97" s="23"/>
    </row>
    <row r="98" spans="2:9" x14ac:dyDescent="0.2">
      <c r="B98" s="27">
        <f>BETA!P98</f>
        <v>1.038086197358761E-2</v>
      </c>
      <c r="C98" s="29">
        <f>BETA!T98</f>
        <v>-5.539700828423067E-3</v>
      </c>
      <c r="D98" s="23"/>
      <c r="E98" s="23"/>
      <c r="F98" s="23"/>
      <c r="G98" s="23"/>
      <c r="H98" s="23"/>
      <c r="I98" s="23"/>
    </row>
    <row r="99" spans="2:9" x14ac:dyDescent="0.2">
      <c r="B99" s="27">
        <f>BETA!P99</f>
        <v>-1.2366143276699485E-4</v>
      </c>
      <c r="C99" s="29">
        <f>BETA!T99</f>
        <v>7.9537032077042925E-3</v>
      </c>
      <c r="D99" s="23"/>
      <c r="E99" s="23"/>
      <c r="F99" s="23"/>
      <c r="G99" s="23"/>
      <c r="H99" s="23"/>
      <c r="I99" s="23"/>
    </row>
    <row r="100" spans="2:9" x14ac:dyDescent="0.2">
      <c r="B100" s="27">
        <f>BETA!P100</f>
        <v>6.9761254472047881E-4</v>
      </c>
      <c r="C100" s="29">
        <f>BETA!T100</f>
        <v>3.6607494357908624E-2</v>
      </c>
      <c r="D100" s="23"/>
      <c r="E100" s="23"/>
      <c r="F100" s="23"/>
      <c r="G100" s="23"/>
      <c r="H100" s="23"/>
      <c r="I100" s="23"/>
    </row>
    <row r="101" spans="2:9" x14ac:dyDescent="0.2">
      <c r="B101" s="27">
        <f>BETA!P101</f>
        <v>1.0459580330151418E-2</v>
      </c>
      <c r="C101" s="29">
        <f>BETA!T101</f>
        <v>1.2375374504479021E-2</v>
      </c>
      <c r="D101" s="23"/>
      <c r="E101" s="23"/>
      <c r="F101" s="23"/>
      <c r="G101" s="23"/>
      <c r="H101" s="23"/>
      <c r="I101" s="23"/>
    </row>
    <row r="102" spans="2:9" x14ac:dyDescent="0.2">
      <c r="B102" s="27">
        <f>BETA!P102</f>
        <v>-1.1279108076017801E-2</v>
      </c>
      <c r="C102" s="29">
        <f>BETA!T102</f>
        <v>6.5381076314814969E-3</v>
      </c>
      <c r="D102" s="23"/>
      <c r="E102" s="23"/>
      <c r="F102" s="23"/>
      <c r="G102" s="23"/>
      <c r="H102" s="23"/>
      <c r="I102" s="23"/>
    </row>
    <row r="103" spans="2:9" x14ac:dyDescent="0.2">
      <c r="B103" s="27">
        <f>BETA!P103</f>
        <v>-8.7754254296352318E-3</v>
      </c>
      <c r="C103" s="29">
        <f>BETA!T103</f>
        <v>1.8802248475114684E-2</v>
      </c>
      <c r="D103" s="23"/>
      <c r="E103" s="23"/>
      <c r="F103" s="23"/>
      <c r="G103" s="23"/>
      <c r="H103" s="23"/>
      <c r="I103" s="23"/>
    </row>
    <row r="104" spans="2:9" x14ac:dyDescent="0.2">
      <c r="B104" s="27">
        <f>BETA!P104</f>
        <v>1.1884584141149564E-2</v>
      </c>
      <c r="C104" s="29">
        <f>BETA!T104</f>
        <v>-1.3035266646997778E-2</v>
      </c>
      <c r="D104" s="23"/>
      <c r="E104" s="23"/>
      <c r="F104" s="23"/>
      <c r="G104" s="23"/>
      <c r="H104" s="23"/>
      <c r="I104" s="23"/>
    </row>
    <row r="105" spans="2:9" x14ac:dyDescent="0.2">
      <c r="B105" s="27">
        <f>BETA!P105</f>
        <v>-4.2115995075000358E-3</v>
      </c>
      <c r="C105" s="29">
        <f>BETA!T105</f>
        <v>-7.9688175800582042E-3</v>
      </c>
      <c r="D105" s="23"/>
      <c r="E105" s="23"/>
      <c r="F105" s="23"/>
      <c r="G105" s="23"/>
      <c r="H105" s="23"/>
      <c r="I105" s="23"/>
    </row>
    <row r="106" spans="2:9" x14ac:dyDescent="0.2">
      <c r="B106" s="27">
        <f>BETA!P106</f>
        <v>6.9430479794111016E-3</v>
      </c>
      <c r="C106" s="29">
        <f>BETA!T106</f>
        <v>-4.9924398820858874E-3</v>
      </c>
      <c r="D106" s="23"/>
      <c r="E106" s="23"/>
      <c r="F106" s="23"/>
      <c r="G106" s="23"/>
      <c r="H106" s="23"/>
      <c r="I106" s="23"/>
    </row>
    <row r="107" spans="2:9" x14ac:dyDescent="0.2">
      <c r="B107" s="27">
        <f>BETA!P107</f>
        <v>5.3252796075666468E-3</v>
      </c>
      <c r="C107" s="29">
        <f>BETA!T107</f>
        <v>1.9661044399157192E-2</v>
      </c>
      <c r="D107" s="23"/>
      <c r="E107" s="23"/>
      <c r="F107" s="23"/>
      <c r="G107" s="23"/>
      <c r="H107" s="23"/>
      <c r="I107" s="23"/>
    </row>
    <row r="108" spans="2:9" x14ac:dyDescent="0.2">
      <c r="B108" s="27">
        <f>BETA!P108</f>
        <v>-4.5392702822867111E-3</v>
      </c>
      <c r="C108" s="29">
        <f>BETA!T108</f>
        <v>-2.4164329116285678E-3</v>
      </c>
      <c r="D108" s="23"/>
      <c r="E108" s="23"/>
      <c r="F108" s="23"/>
      <c r="G108" s="23"/>
      <c r="H108" s="23"/>
      <c r="I108" s="23"/>
    </row>
    <row r="109" spans="2:9" x14ac:dyDescent="0.2">
      <c r="B109" s="27">
        <f>BETA!P109</f>
        <v>-7.5624235424538054E-3</v>
      </c>
      <c r="C109" s="29">
        <f>BETA!T109</f>
        <v>-2.5317807984289897E-2</v>
      </c>
      <c r="D109" s="23"/>
      <c r="E109" s="23"/>
      <c r="F109" s="23"/>
      <c r="G109" s="23"/>
      <c r="H109" s="23"/>
      <c r="I109" s="23"/>
    </row>
    <row r="110" spans="2:9" x14ac:dyDescent="0.2">
      <c r="B110" s="27">
        <f>BETA!P110</f>
        <v>8.31359400175153E-3</v>
      </c>
      <c r="C110" s="29">
        <f>BETA!T110</f>
        <v>6.5855891237813241E-2</v>
      </c>
      <c r="D110" s="23"/>
      <c r="E110" s="23"/>
      <c r="F110" s="23"/>
      <c r="G110" s="23"/>
      <c r="H110" s="23"/>
      <c r="I110" s="23"/>
    </row>
    <row r="111" spans="2:9" x14ac:dyDescent="0.2">
      <c r="B111" s="27">
        <f>BETA!P111</f>
        <v>2.1005682726314045E-4</v>
      </c>
      <c r="C111" s="29">
        <f>BETA!T111</f>
        <v>9.8636848102501336E-3</v>
      </c>
      <c r="D111" s="23"/>
      <c r="E111" s="23"/>
      <c r="F111" s="23"/>
      <c r="G111" s="23"/>
      <c r="H111" s="23"/>
      <c r="I111" s="23"/>
    </row>
    <row r="112" spans="2:9" x14ac:dyDescent="0.2">
      <c r="B112" s="27">
        <f>BETA!P112</f>
        <v>1.7309756434788475E-3</v>
      </c>
      <c r="C112" s="29">
        <f>BETA!T112</f>
        <v>-2.0999570630316718E-2</v>
      </c>
      <c r="D112" s="23"/>
      <c r="E112" s="23"/>
      <c r="F112" s="23"/>
      <c r="G112" s="23"/>
      <c r="H112" s="23"/>
      <c r="I112" s="23"/>
    </row>
    <row r="113" spans="2:9" x14ac:dyDescent="0.2">
      <c r="B113" s="27">
        <f>BETA!P113</f>
        <v>1.1533108249442198E-2</v>
      </c>
      <c r="C113" s="29">
        <f>BETA!T113</f>
        <v>4.0439775830120962E-2</v>
      </c>
      <c r="D113" s="23"/>
      <c r="E113" s="23"/>
      <c r="F113" s="23"/>
      <c r="G113" s="23"/>
      <c r="H113" s="23"/>
      <c r="I113" s="23"/>
    </row>
    <row r="114" spans="2:9" x14ac:dyDescent="0.2">
      <c r="B114" s="27">
        <f>BETA!P114</f>
        <v>9.0505981136640532E-4</v>
      </c>
      <c r="C114" s="29">
        <f>BETA!T114</f>
        <v>2.788463945237582E-2</v>
      </c>
      <c r="D114" s="23"/>
      <c r="E114" s="23"/>
      <c r="F114" s="23"/>
      <c r="G114" s="23"/>
      <c r="H114" s="23"/>
      <c r="I114" s="23"/>
    </row>
    <row r="115" spans="2:9" x14ac:dyDescent="0.2">
      <c r="B115" s="27">
        <f>BETA!P115</f>
        <v>-2.6892473991048786E-3</v>
      </c>
      <c r="C115" s="29">
        <f>BETA!T115</f>
        <v>4.8154186148665701E-3</v>
      </c>
      <c r="D115" s="23"/>
      <c r="E115" s="23"/>
      <c r="F115" s="23"/>
      <c r="G115" s="23"/>
      <c r="H115" s="23"/>
      <c r="I115" s="23"/>
    </row>
    <row r="116" spans="2:9" x14ac:dyDescent="0.2">
      <c r="B116" s="27">
        <f>BETA!P116</f>
        <v>6.08895094294462E-3</v>
      </c>
      <c r="C116" s="29">
        <f>BETA!T116</f>
        <v>1.3734493764083236E-2</v>
      </c>
      <c r="D116" s="23"/>
      <c r="E116" s="23"/>
      <c r="F116" s="23"/>
      <c r="G116" s="23"/>
      <c r="H116" s="23"/>
      <c r="I116" s="23"/>
    </row>
    <row r="117" spans="2:9" x14ac:dyDescent="0.2">
      <c r="B117" s="27">
        <f>BETA!P117</f>
        <v>3.9034719100987324E-3</v>
      </c>
      <c r="C117" s="29">
        <f>BETA!T117</f>
        <v>-9.33740416198925E-4</v>
      </c>
      <c r="D117" s="23"/>
      <c r="E117" s="23"/>
      <c r="F117" s="23"/>
      <c r="G117" s="23"/>
      <c r="H117" s="23"/>
      <c r="I117" s="23"/>
    </row>
    <row r="118" spans="2:9" x14ac:dyDescent="0.2">
      <c r="B118" s="27">
        <f>BETA!P118</f>
        <v>1.8673555733628195E-3</v>
      </c>
      <c r="C118" s="29">
        <f>BETA!T118</f>
        <v>7.4456243167484821E-3</v>
      </c>
      <c r="D118" s="23"/>
      <c r="E118" s="23"/>
      <c r="F118" s="23"/>
      <c r="G118" s="23"/>
      <c r="H118" s="23"/>
      <c r="I118" s="23"/>
    </row>
    <row r="119" spans="2:9" x14ac:dyDescent="0.2">
      <c r="B119" s="27">
        <f>BETA!P119</f>
        <v>-7.2442805509279062E-3</v>
      </c>
      <c r="C119" s="29">
        <f>BETA!T119</f>
        <v>-1.5236747265371893E-2</v>
      </c>
      <c r="D119" s="23"/>
      <c r="E119" s="23"/>
      <c r="F119" s="23"/>
      <c r="G119" s="23"/>
      <c r="H119" s="23"/>
      <c r="I119" s="23"/>
    </row>
    <row r="120" spans="2:9" x14ac:dyDescent="0.2">
      <c r="B120" s="27">
        <f>BETA!P120</f>
        <v>2.82282646966332E-3</v>
      </c>
      <c r="C120" s="29">
        <f>BETA!T120</f>
        <v>1.3737764151616129E-2</v>
      </c>
      <c r="D120" s="23"/>
      <c r="E120" s="23"/>
      <c r="F120" s="23"/>
      <c r="G120" s="23"/>
      <c r="H120" s="23"/>
      <c r="I120" s="23"/>
    </row>
    <row r="121" spans="2:9" x14ac:dyDescent="0.2">
      <c r="B121" s="27">
        <f>BETA!P121</f>
        <v>-1.7698228622297953E-3</v>
      </c>
      <c r="C121" s="29">
        <f>BETA!T121</f>
        <v>7.6143402932991339E-3</v>
      </c>
      <c r="D121" s="23"/>
      <c r="E121" s="23"/>
      <c r="F121" s="23"/>
      <c r="G121" s="23"/>
      <c r="H121" s="23"/>
      <c r="I121" s="23"/>
    </row>
    <row r="122" spans="2:9" x14ac:dyDescent="0.2">
      <c r="B122" s="27">
        <f>BETA!P122</f>
        <v>2.0565063782127051E-3</v>
      </c>
      <c r="C122" s="29">
        <f>BETA!T122</f>
        <v>3.0784548005337458E-2</v>
      </c>
      <c r="D122" s="23"/>
      <c r="E122" s="23"/>
      <c r="F122" s="23"/>
      <c r="G122" s="23"/>
      <c r="H122" s="23"/>
      <c r="I122" s="23"/>
    </row>
    <row r="123" spans="2:9" x14ac:dyDescent="0.2">
      <c r="B123" s="27">
        <f>BETA!P123</f>
        <v>-7.1895159606478257E-3</v>
      </c>
      <c r="C123" s="29">
        <f>BETA!T123</f>
        <v>7.7379096671805619E-3</v>
      </c>
      <c r="D123" s="23"/>
      <c r="E123" s="23"/>
      <c r="F123" s="23"/>
      <c r="G123" s="23"/>
      <c r="H123" s="23"/>
      <c r="I123" s="23"/>
    </row>
    <row r="124" spans="2:9" x14ac:dyDescent="0.2">
      <c r="B124" s="27">
        <f>BETA!P124</f>
        <v>7.8463728214358593E-3</v>
      </c>
      <c r="C124" s="29">
        <f>BETA!T124</f>
        <v>-1.9353887612901483E-2</v>
      </c>
      <c r="D124" s="23"/>
      <c r="E124" s="23"/>
      <c r="F124" s="23"/>
      <c r="G124" s="23"/>
      <c r="H124" s="23"/>
      <c r="I124" s="23"/>
    </row>
    <row r="125" spans="2:9" x14ac:dyDescent="0.2">
      <c r="B125" s="27">
        <f>BETA!P125</f>
        <v>9.8505202045340509E-3</v>
      </c>
      <c r="C125" s="29">
        <f>BETA!T125</f>
        <v>1.7578779616234379E-2</v>
      </c>
      <c r="D125" s="23"/>
      <c r="E125" s="23"/>
      <c r="F125" s="23"/>
      <c r="G125" s="23"/>
      <c r="H125" s="23"/>
      <c r="I125" s="23"/>
    </row>
    <row r="126" spans="2:9" x14ac:dyDescent="0.2">
      <c r="B126" s="27">
        <f>BETA!P126</f>
        <v>2.1218762450238574E-2</v>
      </c>
      <c r="C126" s="29">
        <f>BETA!T126</f>
        <v>1.3657472759338752E-3</v>
      </c>
      <c r="D126" s="23"/>
      <c r="E126" s="23"/>
      <c r="F126" s="23"/>
      <c r="G126" s="23"/>
      <c r="H126" s="23"/>
      <c r="I126" s="23"/>
    </row>
    <row r="127" spans="2:9" x14ac:dyDescent="0.2">
      <c r="B127" s="27">
        <f>BETA!P127</f>
        <v>3.9735161934609101E-4</v>
      </c>
      <c r="C127" s="29">
        <f>BETA!T127</f>
        <v>1.0184078786137519E-2</v>
      </c>
      <c r="D127" s="23"/>
      <c r="E127" s="23"/>
      <c r="F127" s="23"/>
      <c r="G127" s="23"/>
      <c r="H127" s="23"/>
      <c r="I127" s="23"/>
    </row>
    <row r="128" spans="2:9" x14ac:dyDescent="0.2">
      <c r="B128" s="27">
        <f>BETA!P128</f>
        <v>1.4977118645560743E-2</v>
      </c>
      <c r="C128" s="29">
        <f>BETA!T128</f>
        <v>-1.2370170652785393E-2</v>
      </c>
      <c r="D128" s="23"/>
      <c r="E128" s="23"/>
      <c r="F128" s="23"/>
      <c r="G128" s="23"/>
      <c r="H128" s="23"/>
      <c r="I128" s="23"/>
    </row>
    <row r="129" spans="2:9" x14ac:dyDescent="0.2">
      <c r="B129" s="27">
        <f>BETA!P129</f>
        <v>3.083523005288399E-3</v>
      </c>
      <c r="C129" s="29">
        <f>BETA!T129</f>
        <v>6.6119323393254974E-3</v>
      </c>
      <c r="D129" s="23"/>
      <c r="E129" s="23"/>
      <c r="F129" s="23"/>
      <c r="G129" s="23"/>
      <c r="H129" s="23"/>
      <c r="I129" s="23"/>
    </row>
    <row r="130" spans="2:9" x14ac:dyDescent="0.2">
      <c r="B130" s="27">
        <f>BETA!P130</f>
        <v>-7.7921641353108145E-3</v>
      </c>
      <c r="C130" s="29">
        <f>BETA!T130</f>
        <v>-6.2016759233149083E-3</v>
      </c>
      <c r="D130" s="23"/>
      <c r="E130" s="23"/>
      <c r="F130" s="23"/>
      <c r="G130" s="23"/>
      <c r="H130" s="23"/>
      <c r="I130" s="23"/>
    </row>
    <row r="131" spans="2:9" x14ac:dyDescent="0.2">
      <c r="B131" s="27">
        <f>BETA!P131</f>
        <v>-3.0082821230220172E-3</v>
      </c>
      <c r="C131" s="29">
        <f>BETA!T131</f>
        <v>6.5413152296399206E-3</v>
      </c>
      <c r="D131" s="23"/>
      <c r="E131" s="23"/>
      <c r="F131" s="23"/>
      <c r="G131" s="23"/>
      <c r="H131" s="23"/>
      <c r="I131" s="23"/>
    </row>
    <row r="132" spans="2:9" x14ac:dyDescent="0.2">
      <c r="B132" s="27">
        <f>BETA!P132</f>
        <v>1.7157056882647224E-4</v>
      </c>
      <c r="C132" s="29">
        <f>BETA!T132</f>
        <v>-6.1143383133867042E-4</v>
      </c>
      <c r="D132" s="23"/>
      <c r="E132" s="23"/>
      <c r="F132" s="23"/>
      <c r="G132" s="23"/>
      <c r="H132" s="23"/>
      <c r="I132" s="23"/>
    </row>
    <row r="133" spans="2:9" x14ac:dyDescent="0.2">
      <c r="B133" s="27">
        <f>BETA!P133</f>
        <v>-4.5352456156945858E-3</v>
      </c>
      <c r="C133" s="29">
        <f>BETA!T133</f>
        <v>-6.0666148366766747E-3</v>
      </c>
      <c r="D133" s="23"/>
      <c r="E133" s="23"/>
      <c r="F133" s="23"/>
      <c r="G133" s="23"/>
      <c r="H133" s="23"/>
      <c r="I133" s="23"/>
    </row>
    <row r="134" spans="2:9" x14ac:dyDescent="0.2">
      <c r="B134" s="27">
        <f>BETA!P134</f>
        <v>-1.6211136793689653E-2</v>
      </c>
      <c r="C134" s="29">
        <f>BETA!T134</f>
        <v>2.85772243461253E-2</v>
      </c>
      <c r="D134" s="23"/>
      <c r="E134" s="23"/>
      <c r="F134" s="23"/>
      <c r="G134" s="23"/>
      <c r="H134" s="23"/>
      <c r="I134" s="23"/>
    </row>
    <row r="135" spans="2:9" x14ac:dyDescent="0.2">
      <c r="B135" s="27">
        <f>BETA!P135</f>
        <v>-2.8479605759217826E-3</v>
      </c>
      <c r="C135" s="29">
        <f>BETA!T135</f>
        <v>-3.8264359973571006E-2</v>
      </c>
      <c r="D135" s="23"/>
      <c r="E135" s="23"/>
      <c r="F135" s="23"/>
      <c r="G135" s="23"/>
      <c r="H135" s="23"/>
      <c r="I135" s="23"/>
    </row>
    <row r="136" spans="2:9" x14ac:dyDescent="0.2">
      <c r="B136" s="27">
        <f>BETA!P136</f>
        <v>1.5832283052405101E-3</v>
      </c>
      <c r="C136" s="29">
        <f>BETA!T136</f>
        <v>-6.6496054400331465E-3</v>
      </c>
      <c r="D136" s="23"/>
      <c r="E136" s="23"/>
      <c r="F136" s="23"/>
      <c r="G136" s="23"/>
      <c r="H136" s="23"/>
      <c r="I136" s="23"/>
    </row>
    <row r="137" spans="2:9" x14ac:dyDescent="0.2">
      <c r="B137" s="27">
        <f>BETA!P137</f>
        <v>-1.09448862254796E-3</v>
      </c>
      <c r="C137" s="29">
        <f>BETA!T137</f>
        <v>-6.9521693567656619E-4</v>
      </c>
      <c r="D137" s="23"/>
      <c r="E137" s="23"/>
      <c r="F137" s="23"/>
      <c r="G137" s="23"/>
      <c r="H137" s="23"/>
      <c r="I137" s="23"/>
    </row>
    <row r="138" spans="2:9" x14ac:dyDescent="0.2">
      <c r="B138" s="27">
        <f>BETA!P138</f>
        <v>-1.1796500662764756E-3</v>
      </c>
      <c r="C138" s="29">
        <f>BETA!T138</f>
        <v>5.4790857325013589E-3</v>
      </c>
      <c r="D138" s="23"/>
      <c r="E138" s="23"/>
      <c r="F138" s="23"/>
      <c r="G138" s="23"/>
      <c r="H138" s="23"/>
      <c r="I138" s="23"/>
    </row>
    <row r="139" spans="2:9" x14ac:dyDescent="0.2">
      <c r="B139" s="27">
        <f>BETA!P139</f>
        <v>8.6546186327263923E-4</v>
      </c>
      <c r="C139" s="29">
        <f>BETA!T139</f>
        <v>-3.3254845666746565E-3</v>
      </c>
      <c r="D139" s="23"/>
      <c r="E139" s="23"/>
      <c r="F139" s="23"/>
      <c r="G139" s="23"/>
      <c r="H139" s="23"/>
      <c r="I139" s="23"/>
    </row>
    <row r="140" spans="2:9" x14ac:dyDescent="0.2">
      <c r="B140" s="27">
        <f>BETA!P140</f>
        <v>-1.7504078076159377E-2</v>
      </c>
      <c r="C140" s="29">
        <f>BETA!T140</f>
        <v>2.4259239067677785E-3</v>
      </c>
      <c r="D140" s="23"/>
      <c r="E140" s="23"/>
      <c r="F140" s="23"/>
      <c r="G140" s="23"/>
      <c r="H140" s="23"/>
      <c r="I140" s="23"/>
    </row>
    <row r="141" spans="2:9" x14ac:dyDescent="0.2">
      <c r="B141" s="27">
        <f>BETA!P141</f>
        <v>4.871756580720356E-3</v>
      </c>
      <c r="C141" s="29">
        <f>BETA!T141</f>
        <v>-5.62325755436212E-3</v>
      </c>
      <c r="D141" s="23"/>
      <c r="E141" s="23"/>
      <c r="F141" s="23"/>
      <c r="G141" s="23"/>
      <c r="H141" s="23"/>
      <c r="I141" s="23"/>
    </row>
    <row r="142" spans="2:9" x14ac:dyDescent="0.2">
      <c r="B142" s="27">
        <f>BETA!P142</f>
        <v>-4.4256025667943951E-3</v>
      </c>
      <c r="C142" s="29">
        <f>BETA!T142</f>
        <v>-5.5850466316343947E-3</v>
      </c>
      <c r="D142" s="23"/>
      <c r="E142" s="23"/>
      <c r="F142" s="23"/>
      <c r="G142" s="23"/>
      <c r="H142" s="23"/>
      <c r="I142" s="23"/>
    </row>
    <row r="143" spans="2:9" x14ac:dyDescent="0.2">
      <c r="B143" s="27">
        <f>BETA!P143</f>
        <v>-4.6159844930971977E-3</v>
      </c>
      <c r="C143" s="29">
        <f>BETA!T143</f>
        <v>-1.5806143349683267E-2</v>
      </c>
      <c r="D143" s="23"/>
      <c r="E143" s="23"/>
      <c r="F143" s="23"/>
      <c r="G143" s="23"/>
      <c r="H143" s="23"/>
      <c r="I143" s="23"/>
    </row>
    <row r="144" spans="2:9" x14ac:dyDescent="0.2">
      <c r="B144" s="27">
        <f>BETA!P144</f>
        <v>1.2452092707068386E-2</v>
      </c>
      <c r="C144" s="29">
        <f>BETA!T144</f>
        <v>-1.4225762880527967E-4</v>
      </c>
      <c r="D144" s="23"/>
      <c r="E144" s="23"/>
      <c r="F144" s="23"/>
      <c r="G144" s="23"/>
      <c r="H144" s="23"/>
      <c r="I144" s="23"/>
    </row>
    <row r="145" spans="2:9" x14ac:dyDescent="0.2">
      <c r="B145" s="27">
        <f>BETA!P145</f>
        <v>1.8411005128861463E-3</v>
      </c>
      <c r="C145" s="29">
        <f>BETA!T145</f>
        <v>-2.178923437717576E-2</v>
      </c>
      <c r="D145" s="23"/>
      <c r="E145" s="23"/>
      <c r="F145" s="23"/>
      <c r="G145" s="23"/>
      <c r="H145" s="23"/>
      <c r="I145" s="23"/>
    </row>
    <row r="146" spans="2:9" x14ac:dyDescent="0.2">
      <c r="B146" s="27">
        <f>BETA!P146</f>
        <v>2.4595532521498103E-3</v>
      </c>
      <c r="C146" s="29">
        <f>BETA!T146</f>
        <v>-1.9824437784844544E-2</v>
      </c>
      <c r="D146" s="23"/>
      <c r="E146" s="23"/>
      <c r="F146" s="23"/>
      <c r="G146" s="23"/>
      <c r="H146" s="23"/>
      <c r="I146" s="23"/>
    </row>
    <row r="147" spans="2:9" x14ac:dyDescent="0.2">
      <c r="B147" s="27">
        <f>BETA!P147</f>
        <v>5.3296097139246211E-5</v>
      </c>
      <c r="C147" s="29">
        <f>BETA!T147</f>
        <v>9.6676152393249202E-3</v>
      </c>
      <c r="D147" s="23"/>
      <c r="E147" s="23"/>
      <c r="F147" s="23"/>
      <c r="G147" s="23"/>
      <c r="H147" s="23"/>
      <c r="I147" s="23"/>
    </row>
    <row r="148" spans="2:9" x14ac:dyDescent="0.2">
      <c r="B148" s="27">
        <f>BETA!P148</f>
        <v>-2.3534257605377792E-3</v>
      </c>
      <c r="C148" s="29">
        <f>BETA!T148</f>
        <v>1.1537185291488323E-2</v>
      </c>
      <c r="D148" s="23"/>
      <c r="E148" s="23"/>
      <c r="F148" s="23"/>
      <c r="G148" s="23"/>
      <c r="H148" s="23"/>
      <c r="I148" s="23"/>
    </row>
    <row r="149" spans="2:9" x14ac:dyDescent="0.2">
      <c r="B149" s="27">
        <f>BETA!P149</f>
        <v>-2.810451284721027E-3</v>
      </c>
      <c r="C149" s="29">
        <f>BETA!T149</f>
        <v>-7.2790860678571781E-2</v>
      </c>
      <c r="D149" s="23"/>
      <c r="E149" s="23"/>
      <c r="F149" s="23"/>
      <c r="G149" s="23"/>
      <c r="H149" s="23"/>
      <c r="I149" s="23"/>
    </row>
    <row r="150" spans="2:9" x14ac:dyDescent="0.2">
      <c r="B150" s="27">
        <f>BETA!P150</f>
        <v>-4.2587867931998457E-3</v>
      </c>
      <c r="C150" s="29">
        <f>BETA!T150</f>
        <v>-1.2255633011402336E-2</v>
      </c>
      <c r="D150" s="23"/>
      <c r="E150" s="23"/>
      <c r="F150" s="23"/>
      <c r="G150" s="23"/>
      <c r="H150" s="23"/>
      <c r="I150" s="23"/>
    </row>
    <row r="151" spans="2:9" x14ac:dyDescent="0.2">
      <c r="B151" s="27">
        <f>BETA!P151</f>
        <v>-9.0276715254031985E-4</v>
      </c>
      <c r="C151" s="29">
        <f>BETA!T151</f>
        <v>4.0231979482506638E-3</v>
      </c>
      <c r="D151" s="23"/>
      <c r="E151" s="23"/>
      <c r="F151" s="23"/>
      <c r="G151" s="23"/>
      <c r="H151" s="23"/>
      <c r="I151" s="23"/>
    </row>
    <row r="152" spans="2:9" x14ac:dyDescent="0.2">
      <c r="B152" s="27">
        <f>BETA!P152</f>
        <v>-1.6706457243666906E-4</v>
      </c>
      <c r="C152" s="29">
        <f>BETA!T152</f>
        <v>-2.6013967608668094E-3</v>
      </c>
      <c r="D152" s="23"/>
      <c r="E152" s="23"/>
      <c r="F152" s="23"/>
      <c r="G152" s="23"/>
      <c r="H152" s="23"/>
      <c r="I152" s="23"/>
    </row>
    <row r="153" spans="2:9" x14ac:dyDescent="0.2">
      <c r="B153" s="27">
        <f>BETA!P153</f>
        <v>-7.5179585113724304E-3</v>
      </c>
      <c r="C153" s="29">
        <f>BETA!T153</f>
        <v>-1.21502388132806E-2</v>
      </c>
      <c r="D153" s="23"/>
      <c r="E153" s="23"/>
      <c r="F153" s="23"/>
      <c r="G153" s="23"/>
      <c r="H153" s="23"/>
      <c r="I153" s="23"/>
    </row>
    <row r="154" spans="2:9" x14ac:dyDescent="0.2">
      <c r="B154" s="27">
        <f>BETA!P154</f>
        <v>-4.0730384417973526E-4</v>
      </c>
      <c r="C154" s="29">
        <f>BETA!T154</f>
        <v>1.2071302869757621E-2</v>
      </c>
      <c r="D154" s="23"/>
      <c r="E154" s="23"/>
      <c r="F154" s="23"/>
      <c r="G154" s="23"/>
      <c r="H154" s="23"/>
      <c r="I154" s="23"/>
    </row>
    <row r="155" spans="2:9" x14ac:dyDescent="0.2">
      <c r="B155" s="27">
        <f>BETA!P155</f>
        <v>-1.8262709303397814E-3</v>
      </c>
      <c r="C155" s="29">
        <f>BETA!T155</f>
        <v>-1.3030535557217775E-2</v>
      </c>
      <c r="D155" s="23"/>
      <c r="E155" s="23"/>
      <c r="F155" s="23"/>
      <c r="G155" s="23"/>
      <c r="H155" s="23"/>
      <c r="I155" s="23"/>
    </row>
    <row r="156" spans="2:9" x14ac:dyDescent="0.2">
      <c r="B156" s="27">
        <f>BETA!P156</f>
        <v>-1.2669739573223351E-3</v>
      </c>
      <c r="C156" s="29">
        <f>BETA!T156</f>
        <v>-6.498999887635689E-3</v>
      </c>
      <c r="D156" s="23"/>
      <c r="E156" s="23"/>
      <c r="F156" s="23"/>
      <c r="G156" s="23"/>
      <c r="H156" s="23"/>
      <c r="I156" s="23"/>
    </row>
    <row r="157" spans="2:9" x14ac:dyDescent="0.2">
      <c r="B157" s="27">
        <f>BETA!P157</f>
        <v>-4.691266685348386E-3</v>
      </c>
      <c r="C157" s="29">
        <f>BETA!T157</f>
        <v>-9.5439093885206789E-3</v>
      </c>
      <c r="D157" s="23"/>
      <c r="E157" s="23"/>
      <c r="F157" s="23"/>
      <c r="G157" s="23"/>
      <c r="H157" s="23"/>
      <c r="I157" s="23"/>
    </row>
    <row r="158" spans="2:9" x14ac:dyDescent="0.2">
      <c r="B158" s="27">
        <f>BETA!P158</f>
        <v>1.5118593959787254E-4</v>
      </c>
      <c r="C158" s="29">
        <f>BETA!T158</f>
        <v>-3.3375422735061281E-3</v>
      </c>
      <c r="D158" s="23"/>
      <c r="E158" s="23"/>
      <c r="F158" s="23"/>
      <c r="G158" s="23"/>
      <c r="H158" s="23"/>
      <c r="I158" s="23"/>
    </row>
    <row r="159" spans="2:9" x14ac:dyDescent="0.2">
      <c r="B159" s="27">
        <f>BETA!P159</f>
        <v>-1.6685071900488485E-2</v>
      </c>
      <c r="C159" s="29">
        <f>BETA!T159</f>
        <v>-1.6691034968407289E-2</v>
      </c>
      <c r="D159" s="23"/>
      <c r="E159" s="23"/>
      <c r="F159" s="23"/>
      <c r="G159" s="23"/>
      <c r="H159" s="23"/>
      <c r="I159" s="23"/>
    </row>
    <row r="160" spans="2:9" x14ac:dyDescent="0.2">
      <c r="B160" s="27">
        <f>BETA!P160</f>
        <v>-1.8960930548628291E-3</v>
      </c>
      <c r="C160" s="29">
        <f>BETA!T160</f>
        <v>1.4650467799095792E-2</v>
      </c>
      <c r="D160" s="23"/>
      <c r="E160" s="23"/>
      <c r="F160" s="23"/>
      <c r="G160" s="23"/>
      <c r="H160" s="23"/>
      <c r="I160" s="23"/>
    </row>
    <row r="161" spans="2:9" x14ac:dyDescent="0.2">
      <c r="B161" s="27">
        <f>BETA!P161</f>
        <v>8.7373617029685158E-3</v>
      </c>
      <c r="C161" s="29">
        <f>BETA!T161</f>
        <v>-3.601542732317887E-3</v>
      </c>
      <c r="D161" s="23"/>
      <c r="E161" s="23"/>
      <c r="F161" s="23"/>
      <c r="G161" s="23"/>
      <c r="H161" s="23"/>
      <c r="I161" s="23"/>
    </row>
    <row r="162" spans="2:9" x14ac:dyDescent="0.2">
      <c r="B162" s="27">
        <f>BETA!P162</f>
        <v>7.1525917889848304E-4</v>
      </c>
      <c r="C162" s="29">
        <f>BETA!T162</f>
        <v>2.6221458609641715E-2</v>
      </c>
      <c r="D162" s="23"/>
      <c r="E162" s="23"/>
      <c r="F162" s="23"/>
      <c r="G162" s="23"/>
      <c r="H162" s="23"/>
      <c r="I162" s="23"/>
    </row>
    <row r="163" spans="2:9" x14ac:dyDescent="0.2">
      <c r="B163" s="27">
        <f>BETA!P163</f>
        <v>-1.0337174980048165E-2</v>
      </c>
      <c r="C163" s="29">
        <f>BETA!T163</f>
        <v>2.3960704559350016E-4</v>
      </c>
      <c r="D163" s="23"/>
      <c r="E163" s="23"/>
      <c r="F163" s="23"/>
      <c r="G163" s="23"/>
      <c r="H163" s="23"/>
      <c r="I163" s="23"/>
    </row>
    <row r="164" spans="2:9" x14ac:dyDescent="0.2">
      <c r="B164" s="27">
        <f>BETA!P164</f>
        <v>7.3479896016783106E-3</v>
      </c>
      <c r="C164" s="29">
        <f>BETA!T164</f>
        <v>7.5580136224855776E-3</v>
      </c>
      <c r="D164" s="23"/>
      <c r="E164" s="23"/>
      <c r="F164" s="23"/>
      <c r="G164" s="23"/>
      <c r="H164" s="23"/>
      <c r="I164" s="23"/>
    </row>
    <row r="165" spans="2:9" x14ac:dyDescent="0.2">
      <c r="B165" s="27">
        <f>BETA!P165</f>
        <v>-1.1071023133415524E-2</v>
      </c>
      <c r="C165" s="29">
        <f>BETA!T165</f>
        <v>7.9732018996118339E-3</v>
      </c>
      <c r="D165" s="23"/>
      <c r="E165" s="23"/>
      <c r="F165" s="23"/>
      <c r="G165" s="23"/>
      <c r="H165" s="23"/>
      <c r="I165" s="23"/>
    </row>
    <row r="166" spans="2:9" x14ac:dyDescent="0.2">
      <c r="B166" s="27">
        <f>BETA!P166</f>
        <v>2.1141080524546582E-3</v>
      </c>
      <c r="C166" s="29">
        <f>BETA!T166</f>
        <v>-6.1519241265046735E-3</v>
      </c>
      <c r="D166" s="23"/>
      <c r="E166" s="23"/>
      <c r="F166" s="23"/>
      <c r="G166" s="23"/>
      <c r="H166" s="23"/>
      <c r="I166" s="23"/>
    </row>
    <row r="167" spans="2:9" x14ac:dyDescent="0.2">
      <c r="B167" s="27">
        <f>BETA!P167</f>
        <v>2.7828654672190714E-2</v>
      </c>
      <c r="C167" s="29">
        <f>BETA!T167</f>
        <v>8.8217333291479086E-3</v>
      </c>
      <c r="D167" s="23"/>
      <c r="E167" s="23"/>
      <c r="F167" s="23"/>
      <c r="G167" s="23"/>
      <c r="H167" s="23"/>
      <c r="I167" s="23"/>
    </row>
    <row r="168" spans="2:9" x14ac:dyDescent="0.2">
      <c r="B168" s="27">
        <f>BETA!P168</f>
        <v>1.0876407115093287E-2</v>
      </c>
      <c r="C168" s="29">
        <f>BETA!T168</f>
        <v>1.1151517285448926E-2</v>
      </c>
      <c r="D168" s="23"/>
      <c r="E168" s="23"/>
      <c r="F168" s="23"/>
      <c r="G168" s="23"/>
      <c r="H168" s="23"/>
      <c r="I168" s="23"/>
    </row>
    <row r="169" spans="2:9" x14ac:dyDescent="0.2">
      <c r="B169" s="27">
        <f>BETA!P169</f>
        <v>-1.5428260045641667E-3</v>
      </c>
      <c r="C169" s="29">
        <f>BETA!T169</f>
        <v>2.0142554067751313E-3</v>
      </c>
      <c r="D169" s="23"/>
      <c r="E169" s="23"/>
      <c r="F169" s="23"/>
      <c r="G169" s="23"/>
      <c r="H169" s="23"/>
      <c r="I169" s="23"/>
    </row>
    <row r="170" spans="2:9" x14ac:dyDescent="0.2">
      <c r="B170" s="27">
        <f>BETA!P170</f>
        <v>-3.5042402514256147E-3</v>
      </c>
      <c r="C170" s="29">
        <f>BETA!T170</f>
        <v>8.323747480711418E-3</v>
      </c>
      <c r="D170" s="23"/>
      <c r="E170" s="23"/>
      <c r="F170" s="23"/>
      <c r="G170" s="23"/>
      <c r="H170" s="23"/>
      <c r="I170" s="23"/>
    </row>
    <row r="171" spans="2:9" x14ac:dyDescent="0.2">
      <c r="B171" s="27">
        <f>BETA!P171</f>
        <v>-1.2230115366702969E-3</v>
      </c>
      <c r="C171" s="29">
        <f>BETA!T171</f>
        <v>-2.1513646407629755E-3</v>
      </c>
      <c r="D171" s="23"/>
      <c r="E171" s="23"/>
      <c r="F171" s="23"/>
      <c r="G171" s="23"/>
      <c r="H171" s="23"/>
      <c r="I171" s="23"/>
    </row>
    <row r="172" spans="2:9" x14ac:dyDescent="0.2">
      <c r="B172" s="27">
        <f>BETA!P172</f>
        <v>-2.8422404323494321E-4</v>
      </c>
      <c r="C172" s="29">
        <f>BETA!T172</f>
        <v>5.3827522542306786E-4</v>
      </c>
      <c r="D172" s="23"/>
      <c r="E172" s="23"/>
      <c r="F172" s="23"/>
      <c r="G172" s="23"/>
      <c r="H172" s="23"/>
      <c r="I172" s="23"/>
    </row>
    <row r="173" spans="2:9" x14ac:dyDescent="0.2">
      <c r="B173" s="27">
        <f>BETA!P173</f>
        <v>-1.6024384651266172E-2</v>
      </c>
      <c r="C173" s="29">
        <f>BETA!T173</f>
        <v>-2.9252114957554406E-2</v>
      </c>
      <c r="D173" s="23"/>
      <c r="E173" s="23"/>
      <c r="F173" s="23"/>
      <c r="G173" s="23"/>
      <c r="H173" s="23"/>
      <c r="I173" s="23"/>
    </row>
    <row r="174" spans="2:9" x14ac:dyDescent="0.2">
      <c r="B174" s="27">
        <f>BETA!P174</f>
        <v>1.3618941970149144E-3</v>
      </c>
      <c r="C174" s="29">
        <f>BETA!T174</f>
        <v>4.3222341018882324E-2</v>
      </c>
      <c r="D174" s="23"/>
      <c r="E174" s="23"/>
      <c r="F174" s="23"/>
      <c r="G174" s="23"/>
      <c r="H174" s="23"/>
      <c r="I174" s="23"/>
    </row>
    <row r="175" spans="2:9" x14ac:dyDescent="0.2">
      <c r="B175" s="27">
        <f>BETA!P175</f>
        <v>3.4893998411097979E-3</v>
      </c>
      <c r="C175" s="29">
        <f>BETA!T175</f>
        <v>-5.0159703890952766E-3</v>
      </c>
      <c r="D175" s="23"/>
      <c r="E175" s="23"/>
      <c r="F175" s="23"/>
      <c r="G175" s="23"/>
      <c r="H175" s="23"/>
      <c r="I175" s="23"/>
    </row>
    <row r="176" spans="2:9" x14ac:dyDescent="0.2">
      <c r="B176" s="27">
        <f>BETA!P176</f>
        <v>9.0771760011518069E-4</v>
      </c>
      <c r="C176" s="29">
        <f>BETA!T176</f>
        <v>-1.2960776411193122E-3</v>
      </c>
      <c r="D176" s="23"/>
      <c r="E176" s="23"/>
      <c r="F176" s="23"/>
      <c r="G176" s="23"/>
      <c r="H176" s="23"/>
      <c r="I176" s="23"/>
    </row>
    <row r="177" spans="2:9" x14ac:dyDescent="0.2">
      <c r="B177" s="27">
        <f>BETA!P177</f>
        <v>1.273317556111738E-3</v>
      </c>
      <c r="C177" s="29">
        <f>BETA!T177</f>
        <v>-3.3748984736641036E-2</v>
      </c>
      <c r="D177" s="23"/>
      <c r="E177" s="23"/>
      <c r="F177" s="23"/>
      <c r="G177" s="23"/>
      <c r="H177" s="23"/>
      <c r="I177" s="23"/>
    </row>
    <row r="178" spans="2:9" x14ac:dyDescent="0.2">
      <c r="B178" s="27">
        <f>BETA!P178</f>
        <v>9.1240969151736382E-3</v>
      </c>
      <c r="C178" s="29">
        <f>BETA!T178</f>
        <v>-9.4734356181106741E-4</v>
      </c>
      <c r="D178" s="23"/>
      <c r="E178" s="23"/>
      <c r="F178" s="23"/>
      <c r="G178" s="23"/>
      <c r="H178" s="23"/>
      <c r="I178" s="23"/>
    </row>
    <row r="179" spans="2:9" x14ac:dyDescent="0.2">
      <c r="B179" s="27">
        <f>BETA!P179</f>
        <v>-7.736802276319346E-3</v>
      </c>
      <c r="C179" s="29">
        <f>BETA!T179</f>
        <v>2.2090738766615318E-3</v>
      </c>
      <c r="D179" s="23"/>
      <c r="E179" s="23"/>
      <c r="F179" s="23"/>
      <c r="G179" s="23"/>
      <c r="H179" s="23"/>
      <c r="I179" s="23"/>
    </row>
    <row r="180" spans="2:9" x14ac:dyDescent="0.2">
      <c r="B180" s="27">
        <f>BETA!P180</f>
        <v>-6.4059425143986348E-4</v>
      </c>
      <c r="C180" s="29">
        <f>BETA!T180</f>
        <v>1.0036938332909348E-2</v>
      </c>
      <c r="D180" s="23"/>
      <c r="E180" s="23"/>
      <c r="F180" s="23"/>
      <c r="G180" s="23"/>
      <c r="H180" s="23"/>
      <c r="I180" s="23"/>
    </row>
    <row r="181" spans="2:9" x14ac:dyDescent="0.2">
      <c r="B181" s="27">
        <f>BETA!P181</f>
        <v>-1.8056365268661787E-3</v>
      </c>
      <c r="C181" s="29">
        <f>BETA!T181</f>
        <v>4.5926986888745512E-3</v>
      </c>
      <c r="D181" s="23"/>
      <c r="E181" s="23"/>
      <c r="F181" s="23"/>
      <c r="G181" s="23"/>
      <c r="H181" s="23"/>
      <c r="I181" s="23"/>
    </row>
    <row r="182" spans="2:9" x14ac:dyDescent="0.2">
      <c r="B182" s="27">
        <f>BETA!P182</f>
        <v>-7.754843413153226E-3</v>
      </c>
      <c r="C182" s="29">
        <f>BETA!T182</f>
        <v>-1.6285984760168376E-2</v>
      </c>
      <c r="D182" s="23"/>
      <c r="E182" s="23"/>
      <c r="F182" s="23"/>
      <c r="G182" s="23"/>
      <c r="H182" s="23"/>
      <c r="I182" s="23"/>
    </row>
    <row r="183" spans="2:9" x14ac:dyDescent="0.2">
      <c r="B183" s="27">
        <f>BETA!P183</f>
        <v>3.4325664039026296E-4</v>
      </c>
      <c r="C183" s="29">
        <f>BETA!T183</f>
        <v>-5.4616829479006181E-3</v>
      </c>
      <c r="D183" s="23"/>
      <c r="E183" s="23"/>
      <c r="F183" s="23"/>
      <c r="G183" s="23"/>
      <c r="H183" s="23"/>
      <c r="I183" s="23"/>
    </row>
    <row r="184" spans="2:9" x14ac:dyDescent="0.2">
      <c r="B184" s="27">
        <f>BETA!P184</f>
        <v>5.3266854344767873E-3</v>
      </c>
      <c r="C184" s="29">
        <f>BETA!T184</f>
        <v>1.5905847145479813E-2</v>
      </c>
      <c r="D184" s="23"/>
      <c r="E184" s="23"/>
      <c r="F184" s="23"/>
      <c r="G184" s="23"/>
      <c r="H184" s="23"/>
      <c r="I184" s="23"/>
    </row>
    <row r="185" spans="2:9" x14ac:dyDescent="0.2">
      <c r="B185" s="27">
        <f>BETA!P185</f>
        <v>-4.8812406813046952E-3</v>
      </c>
      <c r="C185" s="29">
        <f>BETA!T185</f>
        <v>4.1317540751220827E-3</v>
      </c>
      <c r="D185" s="23"/>
      <c r="E185" s="23"/>
      <c r="F185" s="23"/>
      <c r="G185" s="23"/>
      <c r="H185" s="23"/>
      <c r="I185" s="23"/>
    </row>
    <row r="186" spans="2:9" x14ac:dyDescent="0.2">
      <c r="B186" s="27">
        <f>BETA!P186</f>
        <v>4.5287177363614444E-4</v>
      </c>
      <c r="C186" s="29">
        <f>BETA!T186</f>
        <v>4.5472746928928623E-2</v>
      </c>
      <c r="D186" s="23"/>
      <c r="E186" s="23"/>
      <c r="F186" s="23"/>
      <c r="G186" s="23"/>
      <c r="H186" s="23"/>
      <c r="I186" s="23"/>
    </row>
    <row r="187" spans="2:9" x14ac:dyDescent="0.2">
      <c r="B187" s="27">
        <f>BETA!P187</f>
        <v>6.6318324001012389E-4</v>
      </c>
      <c r="C187" s="29">
        <f>BETA!T187</f>
        <v>1.2629547386545702E-3</v>
      </c>
      <c r="D187" s="23"/>
      <c r="E187" s="23"/>
      <c r="F187" s="23"/>
      <c r="G187" s="23"/>
      <c r="H187" s="23"/>
      <c r="I187" s="23"/>
    </row>
    <row r="188" spans="2:9" x14ac:dyDescent="0.2">
      <c r="B188" s="27">
        <f>BETA!P188</f>
        <v>-7.8569595085710106E-4</v>
      </c>
      <c r="C188" s="29">
        <f>BETA!T188</f>
        <v>-1.0748778564769671E-2</v>
      </c>
      <c r="D188" s="23"/>
      <c r="E188" s="23"/>
      <c r="F188" s="23"/>
      <c r="G188" s="23"/>
      <c r="H188" s="23"/>
      <c r="I188" s="23"/>
    </row>
    <row r="189" spans="2:9" x14ac:dyDescent="0.2">
      <c r="B189" s="27">
        <f>BETA!P189</f>
        <v>-6.8413487201610225E-3</v>
      </c>
      <c r="C189" s="29">
        <f>BETA!T189</f>
        <v>1.0526020071180794E-2</v>
      </c>
      <c r="D189" s="23"/>
      <c r="E189" s="23"/>
      <c r="F189" s="23"/>
      <c r="G189" s="23"/>
      <c r="H189" s="23"/>
      <c r="I189" s="23"/>
    </row>
    <row r="190" spans="2:9" x14ac:dyDescent="0.2">
      <c r="B190" s="27">
        <f>BETA!P190</f>
        <v>4.3720760707735069E-4</v>
      </c>
      <c r="C190" s="29">
        <f>BETA!T190</f>
        <v>8.1653866393321657E-4</v>
      </c>
      <c r="D190" s="23"/>
      <c r="E190" s="23"/>
      <c r="F190" s="23"/>
      <c r="G190" s="23"/>
      <c r="H190" s="23"/>
      <c r="I190" s="23"/>
    </row>
    <row r="191" spans="2:9" x14ac:dyDescent="0.2">
      <c r="B191" s="27">
        <f>BETA!P191</f>
        <v>-5.5954094824314194E-3</v>
      </c>
      <c r="C191" s="29">
        <f>BETA!T191</f>
        <v>-2.6747916980110033E-3</v>
      </c>
      <c r="D191" s="23"/>
      <c r="E191" s="23"/>
      <c r="F191" s="23"/>
      <c r="G191" s="23"/>
      <c r="H191" s="23"/>
      <c r="I191" s="23"/>
    </row>
    <row r="192" spans="2:9" x14ac:dyDescent="0.2">
      <c r="B192" s="27">
        <f>BETA!P192</f>
        <v>2.659281807589352E-3</v>
      </c>
      <c r="C192" s="29">
        <f>BETA!T192</f>
        <v>-8.8929330980234284E-3</v>
      </c>
      <c r="D192" s="23"/>
      <c r="E192" s="23"/>
      <c r="F192" s="23"/>
      <c r="G192" s="23"/>
      <c r="H192" s="23"/>
      <c r="I192" s="23"/>
    </row>
    <row r="193" spans="2:9" x14ac:dyDescent="0.2">
      <c r="B193" s="27">
        <f>BETA!P193</f>
        <v>-7.2054422553910523E-3</v>
      </c>
      <c r="C193" s="29">
        <f>BETA!T193</f>
        <v>3.8796223869592923E-2</v>
      </c>
      <c r="D193" s="23"/>
      <c r="E193" s="23"/>
      <c r="F193" s="23"/>
      <c r="G193" s="23"/>
      <c r="H193" s="23"/>
      <c r="I193" s="23"/>
    </row>
    <row r="194" spans="2:9" x14ac:dyDescent="0.2">
      <c r="B194" s="27">
        <f>BETA!P194</f>
        <v>-7.9211647767451505E-3</v>
      </c>
      <c r="C194" s="29">
        <f>BETA!T194</f>
        <v>-1.4913163304181371E-2</v>
      </c>
      <c r="D194" s="23"/>
      <c r="E194" s="23"/>
      <c r="F194" s="23"/>
      <c r="G194" s="23"/>
      <c r="H194" s="23"/>
      <c r="I194" s="23"/>
    </row>
    <row r="195" spans="2:9" x14ac:dyDescent="0.2">
      <c r="B195" s="27">
        <f>BETA!P195</f>
        <v>-9.1694948447497739E-3</v>
      </c>
      <c r="C195" s="29">
        <f>BETA!T195</f>
        <v>-3.9656363933470657E-3</v>
      </c>
      <c r="D195" s="23"/>
      <c r="E195" s="23"/>
      <c r="F195" s="23"/>
      <c r="G195" s="23"/>
      <c r="H195" s="23"/>
      <c r="I195" s="23"/>
    </row>
    <row r="196" spans="2:9" x14ac:dyDescent="0.2">
      <c r="B196" s="27">
        <f>BETA!P196</f>
        <v>-1.6975632442061696E-3</v>
      </c>
      <c r="C196" s="29">
        <f>BETA!T196</f>
        <v>-1.7668041803518338E-2</v>
      </c>
      <c r="D196" s="23"/>
      <c r="E196" s="23"/>
      <c r="F196" s="23"/>
      <c r="G196" s="23"/>
      <c r="H196" s="23"/>
      <c r="I196" s="23"/>
    </row>
    <row r="197" spans="2:9" x14ac:dyDescent="0.2">
      <c r="B197" s="27">
        <f>BETA!P197</f>
        <v>3.4783412770819163E-3</v>
      </c>
      <c r="C197" s="29">
        <f>BETA!T197</f>
        <v>-1.2740287255564207E-3</v>
      </c>
      <c r="D197" s="23"/>
      <c r="E197" s="23"/>
      <c r="F197" s="23"/>
      <c r="G197" s="23"/>
      <c r="H197" s="23"/>
      <c r="I197" s="23"/>
    </row>
    <row r="198" spans="2:9" x14ac:dyDescent="0.2">
      <c r="B198" s="27">
        <f>BETA!P198</f>
        <v>-1.8259038411156004E-3</v>
      </c>
      <c r="C198" s="29">
        <f>BETA!T198</f>
        <v>-1.4807250974292464E-2</v>
      </c>
      <c r="D198" s="23"/>
      <c r="E198" s="23"/>
      <c r="F198" s="23"/>
      <c r="G198" s="23"/>
      <c r="H198" s="23"/>
      <c r="I198" s="23"/>
    </row>
    <row r="199" spans="2:9" x14ac:dyDescent="0.2">
      <c r="B199" s="27">
        <f>BETA!P199</f>
        <v>-4.714213661098271E-4</v>
      </c>
      <c r="C199" s="29">
        <f>BETA!T199</f>
        <v>1.1426966065468842E-2</v>
      </c>
      <c r="D199" s="23"/>
      <c r="E199" s="23"/>
      <c r="F199" s="23"/>
      <c r="G199" s="23"/>
      <c r="H199" s="23"/>
      <c r="I199" s="23"/>
    </row>
    <row r="200" spans="2:9" x14ac:dyDescent="0.2">
      <c r="B200" s="27">
        <f>BETA!P200</f>
        <v>-3.9971818794499788E-3</v>
      </c>
      <c r="C200" s="29">
        <f>BETA!T200</f>
        <v>-4.9028949807909212E-3</v>
      </c>
      <c r="D200" s="23"/>
      <c r="E200" s="23"/>
      <c r="F200" s="23"/>
      <c r="G200" s="23"/>
      <c r="H200" s="23"/>
      <c r="I200" s="23"/>
    </row>
    <row r="201" spans="2:9" x14ac:dyDescent="0.2">
      <c r="B201" s="27">
        <f>BETA!P201</f>
        <v>-2.3649641750085487E-3</v>
      </c>
      <c r="C201" s="29">
        <f>BETA!T201</f>
        <v>1.0380716054560818E-2</v>
      </c>
      <c r="D201" s="23"/>
      <c r="E201" s="23"/>
      <c r="F201" s="23"/>
      <c r="G201" s="23"/>
      <c r="H201" s="23"/>
      <c r="I201" s="23"/>
    </row>
    <row r="202" spans="2:9" x14ac:dyDescent="0.2">
      <c r="B202" s="27">
        <f>BETA!P202</f>
        <v>-2.6637138627877851E-3</v>
      </c>
      <c r="C202" s="29">
        <f>BETA!T202</f>
        <v>-1.647693602254779E-3</v>
      </c>
      <c r="D202" s="23"/>
      <c r="E202" s="23"/>
      <c r="F202" s="23"/>
      <c r="G202" s="23"/>
      <c r="H202" s="23"/>
      <c r="I202" s="23"/>
    </row>
    <row r="203" spans="2:9" x14ac:dyDescent="0.2">
      <c r="B203" s="27">
        <f>BETA!P203</f>
        <v>-1.9597145126184503E-3</v>
      </c>
      <c r="C203" s="29">
        <f>BETA!T203</f>
        <v>6.7979195785706405E-3</v>
      </c>
      <c r="D203" s="23"/>
      <c r="E203" s="23"/>
      <c r="F203" s="23"/>
      <c r="G203" s="23"/>
      <c r="H203" s="23"/>
      <c r="I203" s="23"/>
    </row>
    <row r="204" spans="2:9" x14ac:dyDescent="0.2">
      <c r="B204" s="27">
        <f>BETA!P204</f>
        <v>4.3793043072123608E-4</v>
      </c>
      <c r="C204" s="29">
        <f>BETA!T204</f>
        <v>-3.2064454599970626E-3</v>
      </c>
      <c r="D204" s="23"/>
      <c r="E204" s="23"/>
      <c r="F204" s="23"/>
      <c r="G204" s="23"/>
      <c r="H204" s="23"/>
      <c r="I204" s="23"/>
    </row>
    <row r="205" spans="2:9" x14ac:dyDescent="0.2">
      <c r="B205" s="27">
        <f>BETA!P205</f>
        <v>2.6540743480786182E-3</v>
      </c>
      <c r="C205" s="29">
        <f>BETA!T205</f>
        <v>-6.7241961516025222E-4</v>
      </c>
      <c r="D205" s="23"/>
      <c r="E205" s="23"/>
      <c r="F205" s="23"/>
      <c r="G205" s="23"/>
      <c r="H205" s="23"/>
      <c r="I205" s="23"/>
    </row>
    <row r="206" spans="2:9" x14ac:dyDescent="0.2">
      <c r="B206" s="27">
        <f>BETA!P206</f>
        <v>-2.1334046528090372E-2</v>
      </c>
      <c r="C206" s="29">
        <f>BETA!T206</f>
        <v>-1.2711238803865444E-2</v>
      </c>
      <c r="D206" s="23"/>
      <c r="E206" s="23"/>
      <c r="F206" s="23"/>
      <c r="G206" s="23"/>
      <c r="H206" s="23"/>
      <c r="I206" s="23"/>
    </row>
    <row r="207" spans="2:9" x14ac:dyDescent="0.2">
      <c r="B207" s="27">
        <f>BETA!P207</f>
        <v>-9.2638833756304197E-3</v>
      </c>
      <c r="C207" s="29">
        <f>BETA!T207</f>
        <v>1.3533023617212189E-2</v>
      </c>
      <c r="D207" s="23"/>
      <c r="E207" s="23"/>
      <c r="F207" s="23"/>
      <c r="G207" s="23"/>
      <c r="H207" s="23"/>
      <c r="I207" s="23"/>
    </row>
    <row r="208" spans="2:9" x14ac:dyDescent="0.2">
      <c r="B208" s="27">
        <f>BETA!P208</f>
        <v>-3.1453770252930738E-2</v>
      </c>
      <c r="C208" s="29">
        <f>BETA!T208</f>
        <v>-6.2872123527626153E-2</v>
      </c>
      <c r="D208" s="23"/>
      <c r="E208" s="23"/>
      <c r="F208" s="23"/>
      <c r="G208" s="23"/>
      <c r="H208" s="23"/>
      <c r="I208" s="23"/>
    </row>
    <row r="209" spans="2:9" x14ac:dyDescent="0.2">
      <c r="B209" s="27">
        <f>BETA!P209</f>
        <v>5.9119119546984969E-2</v>
      </c>
      <c r="C209" s="29">
        <f>BETA!T209</f>
        <v>2.4818677475164707E-2</v>
      </c>
      <c r="D209" s="23"/>
      <c r="E209" s="23"/>
      <c r="F209" s="23"/>
      <c r="G209" s="23"/>
      <c r="H209" s="23"/>
      <c r="I209" s="23"/>
    </row>
    <row r="210" spans="2:9" x14ac:dyDescent="0.2">
      <c r="B210" s="27">
        <f>BETA!P210</f>
        <v>-3.3340434321021233E-2</v>
      </c>
      <c r="C210" s="29">
        <f>BETA!T210</f>
        <v>1.3177858019497744E-2</v>
      </c>
      <c r="D210" s="23"/>
      <c r="E210" s="23"/>
      <c r="F210" s="23"/>
      <c r="G210" s="23"/>
      <c r="H210" s="23"/>
      <c r="I210" s="23"/>
    </row>
    <row r="211" spans="2:9" x14ac:dyDescent="0.2">
      <c r="B211" s="27">
        <f>BETA!P211</f>
        <v>-1.0241675881869918E-3</v>
      </c>
      <c r="C211" s="29">
        <f>BETA!T211</f>
        <v>-2.2451976627929849E-2</v>
      </c>
      <c r="D211" s="23"/>
      <c r="E211" s="23"/>
      <c r="F211" s="23"/>
      <c r="G211" s="23"/>
      <c r="H211" s="23"/>
      <c r="I211" s="23"/>
    </row>
    <row r="212" spans="2:9" x14ac:dyDescent="0.2">
      <c r="B212" s="27">
        <f>BETA!P212</f>
        <v>8.3200997516236254E-3</v>
      </c>
      <c r="C212" s="29">
        <f>BETA!T212</f>
        <v>1.50752719002682E-2</v>
      </c>
      <c r="D212" s="23"/>
      <c r="E212" s="23"/>
      <c r="F212" s="23"/>
      <c r="G212" s="23"/>
      <c r="H212" s="23"/>
      <c r="I212" s="23"/>
    </row>
    <row r="213" spans="2:9" x14ac:dyDescent="0.2">
      <c r="B213" s="27">
        <f>BETA!P213</f>
        <v>8.920150799809316E-3</v>
      </c>
      <c r="C213" s="29">
        <f>BETA!T213</f>
        <v>-1.8604825742893738E-2</v>
      </c>
      <c r="D213" s="23"/>
      <c r="E213" s="23"/>
      <c r="F213" s="23"/>
      <c r="G213" s="23"/>
      <c r="H213" s="23"/>
      <c r="I213" s="23"/>
    </row>
    <row r="214" spans="2:9" x14ac:dyDescent="0.2">
      <c r="B214" s="27">
        <f>BETA!P214</f>
        <v>2.9230707787360169E-3</v>
      </c>
      <c r="C214" s="29">
        <f>BETA!T214</f>
        <v>-2.7538472889609865E-3</v>
      </c>
      <c r="D214" s="23"/>
      <c r="E214" s="23"/>
      <c r="F214" s="23"/>
      <c r="G214" s="23"/>
      <c r="H214" s="23"/>
      <c r="I214" s="23"/>
    </row>
    <row r="215" spans="2:9" x14ac:dyDescent="0.2">
      <c r="B215" s="27">
        <f>BETA!P215</f>
        <v>2.6379154811810883E-4</v>
      </c>
      <c r="C215" s="29">
        <f>BETA!T215</f>
        <v>-2.2227563187138453E-2</v>
      </c>
      <c r="D215" s="23"/>
      <c r="E215" s="23"/>
      <c r="F215" s="23"/>
      <c r="G215" s="23"/>
      <c r="H215" s="23"/>
      <c r="I215" s="23"/>
    </row>
    <row r="216" spans="2:9" x14ac:dyDescent="0.2">
      <c r="B216" s="27">
        <f>BETA!P216</f>
        <v>1.0143976180831781E-4</v>
      </c>
      <c r="C216" s="29">
        <f>BETA!T216</f>
        <v>-1.9353284002088284E-3</v>
      </c>
      <c r="D216" s="23"/>
      <c r="E216" s="23"/>
      <c r="F216" s="23"/>
      <c r="G216" s="23"/>
      <c r="H216" s="23"/>
      <c r="I216" s="23"/>
    </row>
    <row r="217" spans="2:9" x14ac:dyDescent="0.2">
      <c r="B217" s="27">
        <f>BETA!P217</f>
        <v>-1.5998566295684954E-2</v>
      </c>
      <c r="C217" s="29">
        <f>BETA!T217</f>
        <v>-2.6417402115031931E-2</v>
      </c>
      <c r="D217" s="23"/>
      <c r="E217" s="23"/>
      <c r="F217" s="23"/>
      <c r="G217" s="23"/>
      <c r="H217" s="23"/>
      <c r="I217" s="23"/>
    </row>
    <row r="218" spans="2:9" x14ac:dyDescent="0.2">
      <c r="B218" s="27">
        <f>BETA!P218</f>
        <v>-3.6139892671273881E-3</v>
      </c>
      <c r="C218" s="29">
        <f>BETA!T218</f>
        <v>2.0020360177792313E-2</v>
      </c>
      <c r="D218" s="23"/>
      <c r="E218" s="23"/>
      <c r="F218" s="23"/>
      <c r="G218" s="23"/>
      <c r="H218" s="23"/>
      <c r="I218" s="23"/>
    </row>
    <row r="219" spans="2:9" x14ac:dyDescent="0.2">
      <c r="B219" s="27">
        <f>BETA!P219</f>
        <v>7.1141212488843154E-4</v>
      </c>
      <c r="C219" s="29">
        <f>BETA!T219</f>
        <v>1.4196076443190209E-2</v>
      </c>
      <c r="D219" s="23"/>
      <c r="E219" s="23"/>
      <c r="F219" s="23"/>
      <c r="G219" s="23"/>
      <c r="H219" s="23"/>
      <c r="I219" s="23"/>
    </row>
    <row r="220" spans="2:9" x14ac:dyDescent="0.2">
      <c r="B220" s="27">
        <f>BETA!P220</f>
        <v>-1.2021122981346261E-3</v>
      </c>
      <c r="C220" s="29">
        <f>BETA!T220</f>
        <v>8.0086493455862508E-5</v>
      </c>
      <c r="D220" s="23"/>
      <c r="E220" s="23"/>
      <c r="F220" s="23"/>
      <c r="G220" s="23"/>
      <c r="H220" s="23"/>
      <c r="I220" s="23"/>
    </row>
    <row r="221" spans="2:9" x14ac:dyDescent="0.2">
      <c r="B221" s="27">
        <f>BETA!P221</f>
        <v>-3.4328359051979526E-3</v>
      </c>
      <c r="C221" s="29">
        <f>BETA!T221</f>
        <v>-4.3338751622075981E-3</v>
      </c>
      <c r="D221" s="23"/>
      <c r="E221" s="23"/>
      <c r="F221" s="23"/>
      <c r="G221" s="23"/>
      <c r="H221" s="23"/>
      <c r="I221" s="23"/>
    </row>
    <row r="222" spans="2:9" x14ac:dyDescent="0.2">
      <c r="B222" s="27">
        <f>BETA!P222</f>
        <v>-9.2286579195106459E-3</v>
      </c>
      <c r="C222" s="29">
        <f>BETA!T222</f>
        <v>2.0890253459258418E-3</v>
      </c>
      <c r="D222" s="23"/>
      <c r="E222" s="23"/>
      <c r="F222" s="23"/>
      <c r="G222" s="23"/>
      <c r="H222" s="23"/>
      <c r="I222" s="23"/>
    </row>
    <row r="223" spans="2:9" x14ac:dyDescent="0.2">
      <c r="B223" s="27">
        <f>BETA!P223</f>
        <v>1.6096749326382539E-3</v>
      </c>
      <c r="C223" s="29">
        <f>BETA!T223</f>
        <v>2.4968601822671282E-2</v>
      </c>
      <c r="D223" s="23"/>
      <c r="E223" s="23"/>
      <c r="F223" s="23"/>
      <c r="G223" s="23"/>
      <c r="H223" s="23"/>
      <c r="I223" s="23"/>
    </row>
    <row r="224" spans="2:9" x14ac:dyDescent="0.2">
      <c r="B224" s="27">
        <f>BETA!P224</f>
        <v>-4.5034122414071001E-3</v>
      </c>
      <c r="C224" s="29">
        <f>BETA!T224</f>
        <v>-7.622527182807824E-3</v>
      </c>
      <c r="D224" s="23"/>
      <c r="E224" s="23"/>
      <c r="F224" s="23"/>
      <c r="G224" s="23"/>
      <c r="H224" s="23"/>
      <c r="I224" s="23"/>
    </row>
    <row r="225" spans="2:9" x14ac:dyDescent="0.2">
      <c r="B225" s="27">
        <f>BETA!P225</f>
        <v>-1.5354725150772532E-3</v>
      </c>
      <c r="C225" s="29">
        <f>BETA!T225</f>
        <v>1.9701334241934185E-3</v>
      </c>
      <c r="D225" s="23"/>
      <c r="E225" s="23"/>
      <c r="F225" s="23"/>
      <c r="G225" s="23"/>
      <c r="H225" s="23"/>
      <c r="I225" s="23"/>
    </row>
    <row r="226" spans="2:9" x14ac:dyDescent="0.2">
      <c r="B226" s="27">
        <f>BETA!P226</f>
        <v>-3.5886498881367414E-3</v>
      </c>
      <c r="C226" s="29">
        <f>BETA!T226</f>
        <v>-1.1321921344793354E-2</v>
      </c>
      <c r="D226" s="23"/>
      <c r="E226" s="23"/>
      <c r="F226" s="23"/>
      <c r="G226" s="23"/>
      <c r="H226" s="23"/>
      <c r="I226" s="23"/>
    </row>
    <row r="227" spans="2:9" x14ac:dyDescent="0.2">
      <c r="B227" s="27">
        <f>BETA!P227</f>
        <v>1.4564128305212892E-2</v>
      </c>
      <c r="C227" s="29">
        <f>BETA!T227</f>
        <v>-4.9489245323431266E-3</v>
      </c>
      <c r="D227" s="23"/>
      <c r="E227" s="23"/>
      <c r="F227" s="23"/>
      <c r="G227" s="23"/>
      <c r="H227" s="23"/>
      <c r="I227" s="23"/>
    </row>
    <row r="228" spans="2:9" x14ac:dyDescent="0.2">
      <c r="B228" s="27">
        <f>BETA!P228</f>
        <v>6.1859498997463545E-4</v>
      </c>
      <c r="C228" s="29">
        <f>BETA!T228</f>
        <v>8.4462653517079281E-3</v>
      </c>
      <c r="D228" s="23"/>
      <c r="E228" s="23"/>
      <c r="F228" s="23"/>
      <c r="G228" s="23"/>
      <c r="H228" s="23"/>
      <c r="I228" s="23"/>
    </row>
    <row r="229" spans="2:9" x14ac:dyDescent="0.2">
      <c r="B229" s="27">
        <f>BETA!P229</f>
        <v>5.2058565928026108E-3</v>
      </c>
      <c r="C229" s="29">
        <f>BETA!T229</f>
        <v>5.9333270066198578E-3</v>
      </c>
      <c r="D229" s="23"/>
      <c r="E229" s="23"/>
      <c r="F229" s="23"/>
      <c r="G229" s="23"/>
      <c r="H229" s="23"/>
      <c r="I229" s="23"/>
    </row>
    <row r="230" spans="2:9" x14ac:dyDescent="0.2">
      <c r="B230" s="27">
        <f>BETA!P230</f>
        <v>-2.3535989498908993E-4</v>
      </c>
      <c r="C230" s="29">
        <f>BETA!T230</f>
        <v>1.7359103505651896E-2</v>
      </c>
      <c r="D230" s="23"/>
      <c r="E230" s="23"/>
      <c r="F230" s="23"/>
      <c r="G230" s="23"/>
      <c r="H230" s="23"/>
      <c r="I230" s="23"/>
    </row>
    <row r="231" spans="2:9" x14ac:dyDescent="0.2">
      <c r="B231" s="27">
        <f>BETA!P231</f>
        <v>9.8723093239107794E-3</v>
      </c>
      <c r="C231" s="29">
        <f>BETA!T231</f>
        <v>4.6500814602144422E-4</v>
      </c>
      <c r="D231" s="23"/>
      <c r="E231" s="23"/>
      <c r="F231" s="23"/>
      <c r="G231" s="23"/>
      <c r="H231" s="23"/>
      <c r="I231" s="23"/>
    </row>
    <row r="232" spans="2:9" x14ac:dyDescent="0.2">
      <c r="B232" s="27">
        <f>BETA!P232</f>
        <v>-1.7214660063074874E-3</v>
      </c>
      <c r="C232" s="29">
        <f>BETA!T232</f>
        <v>-1.8297484441577836E-2</v>
      </c>
      <c r="D232" s="23"/>
      <c r="E232" s="23"/>
      <c r="F232" s="23"/>
      <c r="G232" s="23"/>
      <c r="H232" s="23"/>
      <c r="I232" s="23"/>
    </row>
    <row r="233" spans="2:9" x14ac:dyDescent="0.2">
      <c r="B233" s="27">
        <f>BETA!P233</f>
        <v>2.5275892638247717E-3</v>
      </c>
      <c r="C233" s="29">
        <f>BETA!T233</f>
        <v>6.8420698675361073E-3</v>
      </c>
      <c r="D233" s="23"/>
      <c r="E233" s="23"/>
      <c r="F233" s="23"/>
      <c r="G233" s="23"/>
      <c r="H233" s="23"/>
      <c r="I233" s="23"/>
    </row>
    <row r="234" spans="2:9" x14ac:dyDescent="0.2">
      <c r="B234" s="27">
        <f>BETA!P234</f>
        <v>-1.2683604913330856E-2</v>
      </c>
      <c r="C234" s="29">
        <f>BETA!T234</f>
        <v>-6.1663644052843705E-2</v>
      </c>
      <c r="D234" s="23"/>
      <c r="E234" s="23"/>
      <c r="F234" s="23"/>
      <c r="G234" s="23"/>
      <c r="H234" s="23"/>
      <c r="I234" s="23"/>
    </row>
    <row r="235" spans="2:9" x14ac:dyDescent="0.2">
      <c r="B235" s="27">
        <f>BETA!P235</f>
        <v>8.2296898048213867E-3</v>
      </c>
      <c r="C235" s="29">
        <f>BETA!T235</f>
        <v>1.4975665638107804E-2</v>
      </c>
      <c r="D235" s="23"/>
      <c r="E235" s="23"/>
      <c r="F235" s="23"/>
      <c r="G235" s="23"/>
      <c r="H235" s="23"/>
      <c r="I235" s="23"/>
    </row>
    <row r="236" spans="2:9" x14ac:dyDescent="0.2">
      <c r="B236" s="27">
        <f>BETA!P236</f>
        <v>-6.5658132725326659E-3</v>
      </c>
      <c r="C236" s="29">
        <f>BETA!T236</f>
        <v>1.6452562024802806E-2</v>
      </c>
      <c r="D236" s="23"/>
      <c r="E236" s="23"/>
      <c r="F236" s="23"/>
      <c r="G236" s="23"/>
      <c r="H236" s="23"/>
      <c r="I236" s="23"/>
    </row>
    <row r="237" spans="2:9" x14ac:dyDescent="0.2">
      <c r="B237" s="27">
        <f>BETA!P237</f>
        <v>-1.5514458257305803E-3</v>
      </c>
      <c r="C237" s="29">
        <f>BETA!T237</f>
        <v>-1.5385545056493134E-2</v>
      </c>
      <c r="D237" s="23"/>
      <c r="E237" s="23"/>
      <c r="F237" s="23"/>
      <c r="G237" s="23"/>
      <c r="H237" s="23"/>
      <c r="I237" s="23"/>
    </row>
    <row r="238" spans="2:9" x14ac:dyDescent="0.2">
      <c r="B238" s="27">
        <f>BETA!P238</f>
        <v>-1.2189673235659356E-3</v>
      </c>
      <c r="C238" s="29">
        <f>BETA!T238</f>
        <v>-3.1221781997083559E-3</v>
      </c>
      <c r="D238" s="23"/>
      <c r="E238" s="23"/>
      <c r="F238" s="23"/>
      <c r="G238" s="23"/>
      <c r="H238" s="23"/>
      <c r="I238" s="23"/>
    </row>
    <row r="239" spans="2:9" x14ac:dyDescent="0.2">
      <c r="B239" s="27">
        <f>BETA!P239</f>
        <v>-7.6366957738424422E-3</v>
      </c>
      <c r="C239" s="29">
        <f>BETA!T239</f>
        <v>1.1617573191346113E-2</v>
      </c>
      <c r="D239" s="23"/>
      <c r="E239" s="23"/>
      <c r="F239" s="23"/>
      <c r="G239" s="23"/>
      <c r="H239" s="23"/>
      <c r="I239" s="23"/>
    </row>
    <row r="240" spans="2:9" x14ac:dyDescent="0.2">
      <c r="B240" s="27">
        <f>BETA!P240</f>
        <v>-8.2340214289239756E-3</v>
      </c>
      <c r="C240" s="29">
        <f>BETA!T240</f>
        <v>1.0357755652293459E-2</v>
      </c>
      <c r="D240" s="23"/>
      <c r="E240" s="23"/>
      <c r="F240" s="23"/>
      <c r="G240" s="23"/>
      <c r="H240" s="23"/>
      <c r="I240" s="23"/>
    </row>
    <row r="241" spans="2:9" x14ac:dyDescent="0.2">
      <c r="B241" s="27">
        <f>BETA!P241</f>
        <v>6.2529482750530883E-3</v>
      </c>
      <c r="C241" s="29">
        <f>BETA!T241</f>
        <v>-1.2474847885106199E-2</v>
      </c>
      <c r="D241" s="23"/>
      <c r="E241" s="23"/>
      <c r="F241" s="23"/>
      <c r="G241" s="23"/>
      <c r="H241" s="23"/>
      <c r="I241" s="23"/>
    </row>
    <row r="242" spans="2:9" x14ac:dyDescent="0.2">
      <c r="B242" s="27">
        <f>BETA!P242</f>
        <v>6.2333018062684757E-3</v>
      </c>
      <c r="C242" s="29">
        <f>BETA!T242</f>
        <v>3.0346713384416333E-2</v>
      </c>
      <c r="D242" s="23"/>
      <c r="E242" s="23"/>
      <c r="F242" s="23"/>
      <c r="G242" s="23"/>
      <c r="H242" s="23"/>
      <c r="I242" s="23"/>
    </row>
    <row r="243" spans="2:9" x14ac:dyDescent="0.2">
      <c r="B243" s="27">
        <f>BETA!P243</f>
        <v>1.1448150114297296E-2</v>
      </c>
      <c r="C243" s="29">
        <f>BETA!T243</f>
        <v>1.01491764533468E-2</v>
      </c>
      <c r="D243" s="23"/>
      <c r="E243" s="23"/>
      <c r="F243" s="23"/>
      <c r="G243" s="23"/>
      <c r="H243" s="23"/>
      <c r="I243" s="23"/>
    </row>
    <row r="244" spans="2:9" x14ac:dyDescent="0.2">
      <c r="B244" s="27">
        <f>BETA!P244</f>
        <v>1.0627562420871452E-2</v>
      </c>
      <c r="C244" s="29">
        <f>BETA!T244</f>
        <v>-6.7546596749905969E-3</v>
      </c>
      <c r="D244" s="23"/>
      <c r="E244" s="23"/>
      <c r="F244" s="23"/>
      <c r="G244" s="23"/>
      <c r="H244" s="23"/>
      <c r="I244" s="23"/>
    </row>
    <row r="245" spans="2:9" x14ac:dyDescent="0.2">
      <c r="B245" s="27">
        <f>BETA!P245</f>
        <v>-4.7347887055635756E-3</v>
      </c>
      <c r="C245" s="29">
        <f>BETA!T245</f>
        <v>-3.4735962928491219E-3</v>
      </c>
      <c r="D245" s="23"/>
      <c r="E245" s="23"/>
      <c r="F245" s="23"/>
      <c r="G245" s="23"/>
      <c r="H245" s="23"/>
      <c r="I245" s="23"/>
    </row>
    <row r="246" spans="2:9" x14ac:dyDescent="0.2">
      <c r="B246" s="27">
        <f>BETA!P246</f>
        <v>7.8701061841888933E-4</v>
      </c>
      <c r="C246" s="29">
        <f>BETA!T246</f>
        <v>2.6063277400461471E-3</v>
      </c>
      <c r="D246" s="23"/>
      <c r="E246" s="23"/>
      <c r="F246" s="23"/>
      <c r="G246" s="23"/>
      <c r="H246" s="23"/>
      <c r="I246" s="23"/>
    </row>
    <row r="247" spans="2:9" x14ac:dyDescent="0.2">
      <c r="B247" s="27">
        <f>BETA!P247</f>
        <v>-6.6350684573203509E-3</v>
      </c>
      <c r="C247" s="29">
        <f>BETA!T247</f>
        <v>1.3400072946672553E-3</v>
      </c>
      <c r="D247" s="23"/>
      <c r="E247" s="23"/>
      <c r="F247" s="23"/>
      <c r="G247" s="23"/>
      <c r="H247" s="23"/>
      <c r="I247" s="23"/>
    </row>
    <row r="248" spans="2:9" x14ac:dyDescent="0.2">
      <c r="B248" s="27">
        <f>BETA!P248</f>
        <v>-2.7735150372245579E-4</v>
      </c>
      <c r="C248" s="29">
        <f>BETA!T248</f>
        <v>-2.1980657190746131E-2</v>
      </c>
      <c r="D248" s="23"/>
      <c r="E248" s="23"/>
      <c r="F248" s="23"/>
      <c r="G248" s="23"/>
      <c r="H248" s="23"/>
      <c r="I248" s="23"/>
    </row>
    <row r="249" spans="2:9" x14ac:dyDescent="0.2">
      <c r="B249" s="27">
        <f>BETA!P249</f>
        <v>-4.7373411951452064E-3</v>
      </c>
      <c r="C249" s="29">
        <f>BETA!T249</f>
        <v>-2.593946414998026E-2</v>
      </c>
      <c r="D249" s="23"/>
      <c r="E249" s="23"/>
      <c r="F249" s="23"/>
      <c r="G249" s="23"/>
      <c r="H249" s="23"/>
      <c r="I249" s="23"/>
    </row>
    <row r="250" spans="2:9" x14ac:dyDescent="0.2">
      <c r="B250" s="27">
        <f>BETA!P250</f>
        <v>3.6662425883860768E-4</v>
      </c>
      <c r="C250" s="29">
        <f>BETA!T250</f>
        <v>-2.2480368407416698E-2</v>
      </c>
      <c r="D250" s="23"/>
      <c r="E250" s="23"/>
      <c r="F250" s="23"/>
      <c r="G250" s="23"/>
      <c r="H250" s="23"/>
      <c r="I250" s="23"/>
    </row>
    <row r="251" spans="2:9" x14ac:dyDescent="0.2">
      <c r="B251" s="27">
        <f>BETA!P251</f>
        <v>1.4959596068454856E-3</v>
      </c>
      <c r="C251" s="29">
        <f>BETA!T251</f>
        <v>-3.810496164066235E-3</v>
      </c>
      <c r="D251" s="23"/>
      <c r="E251" s="23"/>
      <c r="F251" s="23"/>
      <c r="G251" s="23"/>
      <c r="H251" s="23"/>
      <c r="I251" s="23"/>
    </row>
    <row r="252" spans="2:9" x14ac:dyDescent="0.2">
      <c r="B252" s="27">
        <f>BETA!P252</f>
        <v>-4.919222818745482E-3</v>
      </c>
      <c r="C252" s="29">
        <f>BETA!T252</f>
        <v>-4.2194503526137545E-2</v>
      </c>
      <c r="D252" s="23"/>
      <c r="E252" s="23"/>
      <c r="F252" s="23"/>
      <c r="G252" s="23"/>
      <c r="H252" s="23"/>
      <c r="I252" s="23"/>
    </row>
    <row r="253" spans="2:9" x14ac:dyDescent="0.2">
      <c r="B253" s="27">
        <f>BETA!P253</f>
        <v>-8.9335807539531343E-3</v>
      </c>
      <c r="C253" s="29">
        <f>BETA!T253</f>
        <v>-6.213956967943037E-3</v>
      </c>
      <c r="D253" s="23"/>
      <c r="E253" s="23"/>
      <c r="F253" s="23"/>
      <c r="G253" s="23"/>
      <c r="H253" s="23"/>
      <c r="I253" s="23"/>
    </row>
    <row r="254" spans="2:9" x14ac:dyDescent="0.2">
      <c r="B254" s="27">
        <f>BETA!P254</f>
        <v>-7.2320691689827946E-3</v>
      </c>
      <c r="C254" s="29">
        <f>BETA!T254</f>
        <v>2.6678539611924477E-3</v>
      </c>
      <c r="D254" s="23"/>
      <c r="E254" s="23"/>
      <c r="F254" s="23"/>
      <c r="G254" s="23"/>
      <c r="H254" s="23"/>
      <c r="I254" s="23"/>
    </row>
    <row r="255" spans="2:9" x14ac:dyDescent="0.2">
      <c r="B255" s="27">
        <f>BETA!P255</f>
        <v>4.9777724931510505E-3</v>
      </c>
      <c r="C255" s="29">
        <f>BETA!T255</f>
        <v>2.2177875579547589E-3</v>
      </c>
      <c r="D255" s="23"/>
      <c r="E255" s="23"/>
      <c r="F255" s="23"/>
      <c r="G255" s="23"/>
      <c r="H255" s="23"/>
      <c r="I255" s="23"/>
    </row>
    <row r="256" spans="2:9" x14ac:dyDescent="0.2">
      <c r="B256" s="27">
        <f>BETA!P256</f>
        <v>-2.6224789323213695E-3</v>
      </c>
      <c r="C256" s="29">
        <f>BETA!T256</f>
        <v>3.0083193807840997E-3</v>
      </c>
      <c r="D256" s="23"/>
      <c r="E256" s="23"/>
      <c r="F256" s="23"/>
      <c r="G256" s="23"/>
      <c r="H256" s="23"/>
      <c r="I256" s="23"/>
    </row>
    <row r="257" spans="2:9" x14ac:dyDescent="0.2">
      <c r="B257" s="27">
        <f>BETA!P257</f>
        <v>-7.4546326341143887E-3</v>
      </c>
      <c r="C257" s="29">
        <f>BETA!T257</f>
        <v>-1.0747538723581695E-2</v>
      </c>
      <c r="D257" s="23"/>
      <c r="E257" s="23"/>
      <c r="F257" s="23"/>
      <c r="G257" s="23"/>
      <c r="H257" s="23"/>
      <c r="I257" s="23"/>
    </row>
    <row r="258" spans="2:9" x14ac:dyDescent="0.2">
      <c r="B258" s="27">
        <f>BETA!P258</f>
        <v>-1.2440175594696293E-3</v>
      </c>
      <c r="C258" s="29">
        <f>BETA!T258</f>
        <v>4.4640864988466743E-4</v>
      </c>
      <c r="D258" s="23"/>
      <c r="E258" s="23"/>
      <c r="F258" s="23"/>
      <c r="G258" s="23"/>
      <c r="H258" s="23"/>
      <c r="I258" s="23"/>
    </row>
    <row r="259" spans="2:9" x14ac:dyDescent="0.2">
      <c r="B259" s="27">
        <f>BETA!P259</f>
        <v>1.0173721478841496E-2</v>
      </c>
      <c r="C259" s="29">
        <f>BETA!T259</f>
        <v>1.7168563297012138E-2</v>
      </c>
      <c r="D259" s="23"/>
      <c r="E259" s="23"/>
      <c r="F259" s="23"/>
      <c r="G259" s="23"/>
      <c r="H259" s="23"/>
      <c r="I259" s="23"/>
    </row>
    <row r="260" spans="2:9" x14ac:dyDescent="0.2">
      <c r="B260" s="27">
        <f>BETA!P260</f>
        <v>-1.4442352614558571E-3</v>
      </c>
      <c r="C260" s="29">
        <f>BETA!T260</f>
        <v>1.4633132809804272E-2</v>
      </c>
      <c r="D260" s="23"/>
      <c r="E260" s="23"/>
      <c r="F260" s="23"/>
      <c r="G260" s="23"/>
      <c r="H260" s="23"/>
      <c r="I260" s="23"/>
    </row>
    <row r="261" spans="2:9" x14ac:dyDescent="0.2">
      <c r="B261" s="27">
        <f>BETA!P261</f>
        <v>6.2282044198802011E-3</v>
      </c>
      <c r="C261" s="29">
        <f>BETA!T261</f>
        <v>9.8090616130260492E-3</v>
      </c>
      <c r="D261" s="23"/>
      <c r="E261" s="23"/>
      <c r="F261" s="23"/>
      <c r="G261" s="23"/>
      <c r="H261" s="23"/>
      <c r="I261" s="23"/>
    </row>
    <row r="262" spans="2:9" x14ac:dyDescent="0.2">
      <c r="B262" s="27">
        <f>BETA!P262</f>
        <v>-4.5988276376829288E-3</v>
      </c>
      <c r="C262" s="29">
        <f>BETA!T262</f>
        <v>-1.2146421461730835E-2</v>
      </c>
      <c r="D262" s="23"/>
      <c r="E262" s="23"/>
      <c r="F262" s="23"/>
      <c r="G262" s="23"/>
      <c r="H262" s="23"/>
      <c r="I262" s="23"/>
    </row>
    <row r="263" spans="2:9" x14ac:dyDescent="0.2">
      <c r="B263" s="27">
        <f>BETA!P263</f>
        <v>1.2375640133173424E-2</v>
      </c>
      <c r="C263" s="29">
        <f>BETA!T263</f>
        <v>-1.4744787787811674E-3</v>
      </c>
      <c r="D263" s="23"/>
      <c r="E263" s="23"/>
      <c r="F263" s="23"/>
      <c r="G263" s="23"/>
      <c r="H263" s="23"/>
      <c r="I263" s="23"/>
    </row>
    <row r="264" spans="2:9" x14ac:dyDescent="0.2">
      <c r="B264" s="27">
        <f>BETA!P264</f>
        <v>-2.246645315525765E-3</v>
      </c>
      <c r="C264" s="29">
        <f>BETA!T264</f>
        <v>1.4048927469578223E-2</v>
      </c>
      <c r="D264" s="23"/>
      <c r="E264" s="23"/>
      <c r="F264" s="23"/>
      <c r="G264" s="23"/>
      <c r="H264" s="23"/>
      <c r="I264" s="23"/>
    </row>
    <row r="265" spans="2:9" x14ac:dyDescent="0.2">
      <c r="B265" s="27">
        <f>BETA!P265</f>
        <v>8.3558475447407694E-3</v>
      </c>
      <c r="C265" s="29">
        <f>BETA!T265</f>
        <v>-2.2416447745226241E-2</v>
      </c>
      <c r="D265" s="23"/>
      <c r="E265" s="23"/>
      <c r="F265" s="23"/>
      <c r="G265" s="23"/>
      <c r="H265" s="23"/>
      <c r="I265" s="23"/>
    </row>
    <row r="266" spans="2:9" x14ac:dyDescent="0.2">
      <c r="B266" s="27">
        <f>BETA!P266</f>
        <v>-4.5072588546300719E-4</v>
      </c>
      <c r="C266" s="29">
        <f>BETA!T266</f>
        <v>-7.8204343918891351E-3</v>
      </c>
      <c r="D266" s="23"/>
      <c r="E266" s="23"/>
      <c r="F266" s="23"/>
      <c r="G266" s="23"/>
      <c r="H266" s="23"/>
      <c r="I266" s="23"/>
    </row>
    <row r="267" spans="2:9" x14ac:dyDescent="0.2">
      <c r="B267" s="27">
        <f>BETA!P267</f>
        <v>-5.5340066378143163E-3</v>
      </c>
      <c r="C267" s="29">
        <f>BETA!T267</f>
        <v>8.6953250863652937E-3</v>
      </c>
      <c r="D267" s="23"/>
      <c r="E267" s="23"/>
      <c r="F267" s="23"/>
      <c r="G267" s="23"/>
      <c r="H267" s="23"/>
      <c r="I267" s="23"/>
    </row>
    <row r="268" spans="2:9" x14ac:dyDescent="0.2">
      <c r="B268" s="27">
        <f>BETA!P268</f>
        <v>2.6453525037101826E-3</v>
      </c>
      <c r="C268" s="29">
        <f>BETA!T268</f>
        <v>1.4498669569128113E-2</v>
      </c>
      <c r="D268" s="23"/>
      <c r="E268" s="23"/>
      <c r="F268" s="23"/>
      <c r="G268" s="23"/>
      <c r="H268" s="23"/>
      <c r="I268" s="23"/>
    </row>
    <row r="269" spans="2:9" x14ac:dyDescent="0.2">
      <c r="B269" s="27">
        <f>BETA!P269</f>
        <v>-8.9572999853181697E-4</v>
      </c>
      <c r="C269" s="29">
        <f>BETA!T269</f>
        <v>-3.626633799641212E-3</v>
      </c>
      <c r="D269" s="23"/>
      <c r="E269" s="23"/>
      <c r="F269" s="23"/>
      <c r="G269" s="23"/>
      <c r="H269" s="23"/>
      <c r="I269" s="23"/>
    </row>
    <row r="270" spans="2:9" x14ac:dyDescent="0.2">
      <c r="B270" s="27">
        <f>BETA!P270</f>
        <v>-8.2411908304736109E-4</v>
      </c>
      <c r="C270" s="29">
        <f>BETA!T270</f>
        <v>-4.2477633113064276E-3</v>
      </c>
      <c r="D270" s="23"/>
      <c r="E270" s="23"/>
      <c r="F270" s="23"/>
      <c r="G270" s="23"/>
      <c r="H270" s="23"/>
      <c r="I270" s="23"/>
    </row>
    <row r="271" spans="2:9" x14ac:dyDescent="0.2">
      <c r="B271" s="27">
        <f>BETA!P271</f>
        <v>-1.7027242601581016E-2</v>
      </c>
      <c r="C271" s="29">
        <f>BETA!T271</f>
        <v>-9.9529370593266445E-3</v>
      </c>
      <c r="D271" s="23"/>
      <c r="E271" s="23"/>
      <c r="F271" s="23"/>
      <c r="G271" s="23"/>
      <c r="H271" s="23"/>
      <c r="I271" s="23"/>
    </row>
    <row r="272" spans="2:9" x14ac:dyDescent="0.2">
      <c r="B272" s="27">
        <f>BETA!P272</f>
        <v>-2.6990763539870943E-3</v>
      </c>
      <c r="C272" s="29">
        <f>BETA!T272</f>
        <v>2.2787038782116635E-3</v>
      </c>
      <c r="D272" s="23"/>
      <c r="E272" s="23"/>
      <c r="F272" s="23"/>
      <c r="G272" s="23"/>
      <c r="H272" s="23"/>
      <c r="I272" s="23"/>
    </row>
    <row r="273" spans="2:9" x14ac:dyDescent="0.2">
      <c r="B273" s="27">
        <f>BETA!P273</f>
        <v>1.0871351311725246E-2</v>
      </c>
      <c r="C273" s="29">
        <f>BETA!T273</f>
        <v>3.3148401106306569E-2</v>
      </c>
      <c r="D273" s="23"/>
      <c r="E273" s="23"/>
      <c r="F273" s="23"/>
      <c r="G273" s="23"/>
      <c r="H273" s="23"/>
      <c r="I273" s="23"/>
    </row>
    <row r="274" spans="2:9" x14ac:dyDescent="0.2">
      <c r="B274" s="27">
        <f>BETA!P274</f>
        <v>-4.1826056526590803E-3</v>
      </c>
      <c r="C274" s="29">
        <f>BETA!T274</f>
        <v>-7.1392450094705405E-3</v>
      </c>
      <c r="D274" s="23"/>
      <c r="E274" s="23"/>
      <c r="F274" s="23"/>
      <c r="G274" s="23"/>
      <c r="H274" s="23"/>
      <c r="I274" s="23"/>
    </row>
    <row r="275" spans="2:9" x14ac:dyDescent="0.2">
      <c r="B275" s="27">
        <f>BETA!P275</f>
        <v>4.8333256457077315E-3</v>
      </c>
      <c r="C275" s="29">
        <f>BETA!T275</f>
        <v>2.3185290133605881E-2</v>
      </c>
      <c r="D275" s="23"/>
      <c r="E275" s="23"/>
      <c r="F275" s="23"/>
      <c r="G275" s="23"/>
      <c r="H275" s="23"/>
      <c r="I275" s="23"/>
    </row>
    <row r="276" spans="2:9" x14ac:dyDescent="0.2">
      <c r="B276" s="27">
        <f>BETA!P276</f>
        <v>2.110716377316771E-4</v>
      </c>
      <c r="C276" s="29">
        <f>BETA!T276</f>
        <v>-1.2495445401111723E-2</v>
      </c>
      <c r="D276" s="23"/>
      <c r="E276" s="23"/>
      <c r="F276" s="23"/>
      <c r="G276" s="23"/>
      <c r="H276" s="23"/>
      <c r="I276" s="23"/>
    </row>
    <row r="277" spans="2:9" x14ac:dyDescent="0.2">
      <c r="B277" s="27">
        <f>BETA!P277</f>
        <v>-7.3418510290321863E-3</v>
      </c>
      <c r="C277" s="29">
        <f>BETA!T277</f>
        <v>-7.3688556028359753E-3</v>
      </c>
      <c r="D277" s="23"/>
      <c r="E277" s="23"/>
      <c r="F277" s="23"/>
      <c r="G277" s="23"/>
      <c r="H277" s="23"/>
      <c r="I277" s="23"/>
    </row>
    <row r="278" spans="2:9" x14ac:dyDescent="0.2">
      <c r="B278" s="27">
        <f>BETA!P278</f>
        <v>5.9625182026963666E-3</v>
      </c>
      <c r="C278" s="29">
        <f>BETA!T278</f>
        <v>1.8446511683428861E-2</v>
      </c>
      <c r="D278" s="23"/>
      <c r="E278" s="23"/>
      <c r="F278" s="23"/>
      <c r="G278" s="23"/>
      <c r="H278" s="23"/>
      <c r="I278" s="23"/>
    </row>
    <row r="279" spans="2:9" x14ac:dyDescent="0.2">
      <c r="B279" s="27">
        <f>BETA!P279</f>
        <v>-4.7918132136996134E-3</v>
      </c>
      <c r="C279" s="29">
        <f>BETA!T279</f>
        <v>4.1720556322956837E-4</v>
      </c>
      <c r="D279" s="23"/>
      <c r="E279" s="23"/>
      <c r="F279" s="23"/>
      <c r="G279" s="23"/>
      <c r="H279" s="23"/>
      <c r="I279" s="23"/>
    </row>
    <row r="280" spans="2:9" x14ac:dyDescent="0.2">
      <c r="B280" s="27">
        <f>BETA!P280</f>
        <v>-3.8794328179443068E-3</v>
      </c>
      <c r="C280" s="29">
        <f>BETA!T280</f>
        <v>-2.9804932470707788E-2</v>
      </c>
      <c r="D280" s="23"/>
      <c r="E280" s="23"/>
      <c r="F280" s="23"/>
      <c r="G280" s="23"/>
      <c r="H280" s="23"/>
      <c r="I280" s="23"/>
    </row>
    <row r="281" spans="2:9" x14ac:dyDescent="0.2">
      <c r="B281" s="27">
        <f>BETA!P281</f>
        <v>-5.2085909668205203E-3</v>
      </c>
      <c r="C281" s="29">
        <f>BETA!T281</f>
        <v>2.578094802230554E-4</v>
      </c>
      <c r="D281" s="23"/>
      <c r="E281" s="23"/>
      <c r="F281" s="23"/>
      <c r="G281" s="23"/>
      <c r="H281" s="23"/>
      <c r="I281" s="23"/>
    </row>
    <row r="282" spans="2:9" x14ac:dyDescent="0.2">
      <c r="B282" s="27">
        <f>BETA!P282</f>
        <v>-3.1632044594840348E-3</v>
      </c>
      <c r="C282" s="29">
        <f>BETA!T282</f>
        <v>1.509430440439309E-2</v>
      </c>
      <c r="D282" s="23"/>
      <c r="E282" s="23"/>
      <c r="F282" s="23"/>
      <c r="G282" s="23"/>
      <c r="H282" s="23"/>
      <c r="I282" s="23"/>
    </row>
    <row r="283" spans="2:9" x14ac:dyDescent="0.2">
      <c r="B283" s="27">
        <f>BETA!P283</f>
        <v>-3.7333520279042164E-3</v>
      </c>
      <c r="C283" s="29">
        <f>BETA!T283</f>
        <v>5.1496462626422369E-3</v>
      </c>
      <c r="D283" s="23"/>
      <c r="E283" s="23"/>
      <c r="F283" s="23"/>
      <c r="G283" s="23"/>
      <c r="H283" s="23"/>
      <c r="I283" s="23"/>
    </row>
    <row r="284" spans="2:9" x14ac:dyDescent="0.2">
      <c r="B284" s="27">
        <f>BETA!P284</f>
        <v>-6.7686979542527018E-3</v>
      </c>
      <c r="C284" s="29">
        <f>BETA!T284</f>
        <v>1.514514382888624E-3</v>
      </c>
      <c r="D284" s="23"/>
      <c r="E284" s="23"/>
      <c r="F284" s="23"/>
      <c r="G284" s="23"/>
      <c r="H284" s="23"/>
      <c r="I284" s="23"/>
    </row>
    <row r="285" spans="2:9" x14ac:dyDescent="0.2">
      <c r="B285" s="27">
        <f>BETA!P285</f>
        <v>7.3317410507248706E-3</v>
      </c>
      <c r="C285" s="29">
        <f>BETA!T285</f>
        <v>1.5351544601307467E-2</v>
      </c>
      <c r="D285" s="23"/>
      <c r="E285" s="23"/>
      <c r="F285" s="23"/>
      <c r="G285" s="23"/>
      <c r="H285" s="23"/>
      <c r="I285" s="23"/>
    </row>
    <row r="286" spans="2:9" x14ac:dyDescent="0.2">
      <c r="B286" s="27">
        <f>BETA!P286</f>
        <v>-2.3361137909867521E-3</v>
      </c>
      <c r="C286" s="29">
        <f>BETA!T286</f>
        <v>-1.3839320504001492E-2</v>
      </c>
      <c r="D286" s="23"/>
      <c r="E286" s="23"/>
      <c r="F286" s="23"/>
      <c r="G286" s="23"/>
      <c r="H286" s="23"/>
      <c r="I286" s="23"/>
    </row>
    <row r="287" spans="2:9" x14ac:dyDescent="0.2">
      <c r="B287" s="27">
        <f>BETA!P287</f>
        <v>1.0079035498488967E-2</v>
      </c>
      <c r="C287" s="29">
        <f>BETA!T287</f>
        <v>3.8374407935461825E-2</v>
      </c>
      <c r="D287" s="23"/>
      <c r="E287" s="23"/>
      <c r="F287" s="23"/>
      <c r="G287" s="23"/>
      <c r="H287" s="23"/>
      <c r="I287" s="23"/>
    </row>
    <row r="288" spans="2:9" x14ac:dyDescent="0.2">
      <c r="B288" s="27">
        <f>BETA!P288</f>
        <v>4.7236319441189745E-4</v>
      </c>
      <c r="C288" s="29">
        <f>BETA!T288</f>
        <v>-3.8853861409167511E-3</v>
      </c>
      <c r="D288" s="23"/>
      <c r="E288" s="23"/>
      <c r="F288" s="23"/>
      <c r="G288" s="23"/>
      <c r="H288" s="23"/>
      <c r="I288" s="23"/>
    </row>
    <row r="289" spans="2:9" x14ac:dyDescent="0.2">
      <c r="B289" s="27">
        <f>BETA!P289</f>
        <v>-6.3185016564801027E-3</v>
      </c>
      <c r="C289" s="29">
        <f>BETA!T289</f>
        <v>9.8459354031089335E-3</v>
      </c>
      <c r="D289" s="23"/>
      <c r="E289" s="23"/>
      <c r="F289" s="23"/>
      <c r="G289" s="23"/>
      <c r="H289" s="23"/>
      <c r="I289" s="23"/>
    </row>
    <row r="290" spans="2:9" x14ac:dyDescent="0.2">
      <c r="B290" s="27">
        <f>BETA!P290</f>
        <v>4.9258515066568113E-3</v>
      </c>
      <c r="C290" s="29">
        <f>BETA!T290</f>
        <v>1.0226998692932783E-2</v>
      </c>
      <c r="D290" s="23"/>
      <c r="E290" s="23"/>
      <c r="F290" s="23"/>
      <c r="G290" s="23"/>
      <c r="H290" s="23"/>
      <c r="I290" s="23"/>
    </row>
    <row r="291" spans="2:9" x14ac:dyDescent="0.2">
      <c r="B291" s="27">
        <f>BETA!P291</f>
        <v>-6.12716243575313E-3</v>
      </c>
      <c r="C291" s="29">
        <f>BETA!T291</f>
        <v>9.4149989346018828E-3</v>
      </c>
      <c r="D291" s="23"/>
      <c r="E291" s="23"/>
      <c r="F291" s="23"/>
      <c r="G291" s="23"/>
      <c r="H291" s="23"/>
      <c r="I291" s="23"/>
    </row>
    <row r="292" spans="2:9" x14ac:dyDescent="0.2">
      <c r="B292" s="27">
        <f>BETA!P292</f>
        <v>1.4897064005960823E-3</v>
      </c>
      <c r="C292" s="29">
        <f>BETA!T292</f>
        <v>2.595259212950039E-3</v>
      </c>
      <c r="D292" s="23"/>
      <c r="E292" s="23"/>
      <c r="F292" s="23"/>
      <c r="G292" s="23"/>
      <c r="H292" s="23"/>
      <c r="I292" s="23"/>
    </row>
    <row r="293" spans="2:9" x14ac:dyDescent="0.2">
      <c r="B293" s="27">
        <f>BETA!P293</f>
        <v>-8.5689010324605935E-3</v>
      </c>
      <c r="C293" s="29">
        <f>BETA!T293</f>
        <v>-1.7989945090264019E-2</v>
      </c>
      <c r="D293" s="23"/>
      <c r="E293" s="23"/>
      <c r="F293" s="23"/>
      <c r="G293" s="23"/>
      <c r="H293" s="23"/>
      <c r="I293" s="23"/>
    </row>
    <row r="294" spans="2:9" x14ac:dyDescent="0.2">
      <c r="B294" s="27">
        <f>BETA!P294</f>
        <v>1.1205900930972661E-2</v>
      </c>
      <c r="C294" s="29">
        <f>BETA!T294</f>
        <v>1.7577505324725008E-3</v>
      </c>
      <c r="D294" s="23"/>
      <c r="E294" s="23"/>
      <c r="F294" s="23"/>
      <c r="G294" s="23"/>
      <c r="H294" s="23"/>
      <c r="I294" s="23"/>
    </row>
    <row r="295" spans="2:9" x14ac:dyDescent="0.2">
      <c r="B295" s="27">
        <f>BETA!P295</f>
        <v>-1.7399212251775088E-2</v>
      </c>
      <c r="C295" s="29">
        <f>BETA!T295</f>
        <v>0.12232288655030525</v>
      </c>
      <c r="D295" s="23"/>
      <c r="E295" s="23"/>
      <c r="F295" s="23"/>
      <c r="G295" s="23"/>
      <c r="H295" s="23"/>
      <c r="I295" s="23"/>
    </row>
    <row r="296" spans="2:9" x14ac:dyDescent="0.2">
      <c r="B296" s="27">
        <f>BETA!P296</f>
        <v>5.0739035743441385E-3</v>
      </c>
      <c r="C296" s="29">
        <f>BETA!T296</f>
        <v>4.0694840854879434E-2</v>
      </c>
      <c r="D296" s="23"/>
      <c r="E296" s="23"/>
      <c r="F296" s="23"/>
      <c r="G296" s="23"/>
      <c r="H296" s="23"/>
      <c r="I296" s="23"/>
    </row>
    <row r="297" spans="2:9" x14ac:dyDescent="0.2">
      <c r="B297" s="27">
        <f>BETA!P297</f>
        <v>-9.7541013153959848E-3</v>
      </c>
      <c r="C297" s="29">
        <f>BETA!T297</f>
        <v>-2.854880042715912E-2</v>
      </c>
      <c r="D297" s="23"/>
      <c r="E297" s="23"/>
      <c r="F297" s="23"/>
      <c r="G297" s="23"/>
      <c r="H297" s="23"/>
      <c r="I297" s="23"/>
    </row>
    <row r="298" spans="2:9" x14ac:dyDescent="0.2">
      <c r="B298" s="27">
        <f>BETA!P298</f>
        <v>1.4854195214640478E-2</v>
      </c>
      <c r="C298" s="29">
        <f>BETA!T298</f>
        <v>4.2356057996615008E-2</v>
      </c>
      <c r="D298" s="23"/>
      <c r="E298" s="23"/>
      <c r="F298" s="23"/>
      <c r="G298" s="23"/>
      <c r="H298" s="23"/>
      <c r="I298" s="23"/>
    </row>
    <row r="299" spans="2:9" x14ac:dyDescent="0.2">
      <c r="B299" s="27">
        <f>BETA!P299</f>
        <v>3.6277820422056174E-3</v>
      </c>
      <c r="C299" s="29">
        <f>BETA!T299</f>
        <v>-2.2936630146748158E-2</v>
      </c>
      <c r="D299" s="23"/>
      <c r="E299" s="23"/>
      <c r="F299" s="23"/>
      <c r="G299" s="23"/>
      <c r="H299" s="23"/>
      <c r="I299" s="23"/>
    </row>
    <row r="300" spans="2:9" x14ac:dyDescent="0.2">
      <c r="B300" s="27">
        <f>BETA!P300</f>
        <v>-6.948578210787917E-3</v>
      </c>
      <c r="C300" s="29">
        <f>BETA!T300</f>
        <v>4.847583998642397E-3</v>
      </c>
      <c r="D300" s="23"/>
      <c r="E300" s="23"/>
      <c r="F300" s="23"/>
      <c r="G300" s="23"/>
      <c r="H300" s="23"/>
      <c r="I300" s="23"/>
    </row>
    <row r="301" spans="2:9" x14ac:dyDescent="0.2">
      <c r="B301" s="27">
        <f>BETA!P301</f>
        <v>4.3998281895178994E-3</v>
      </c>
      <c r="C301" s="29">
        <f>BETA!T301</f>
        <v>3.1246256350958696E-2</v>
      </c>
      <c r="D301" s="23"/>
      <c r="E301" s="23"/>
      <c r="F301" s="23"/>
      <c r="G301" s="23"/>
      <c r="H301" s="23"/>
      <c r="I301" s="23"/>
    </row>
    <row r="302" spans="2:9" x14ac:dyDescent="0.2">
      <c r="B302" s="27">
        <f>BETA!P302</f>
        <v>2.251378076453436E-2</v>
      </c>
      <c r="C302" s="29">
        <f>BETA!T302</f>
        <v>2.3680939603065262E-2</v>
      </c>
      <c r="D302" s="23"/>
      <c r="E302" s="23"/>
      <c r="F302" s="23"/>
      <c r="G302" s="23"/>
      <c r="H302" s="23"/>
      <c r="I302" s="23"/>
    </row>
    <row r="303" spans="2:9" x14ac:dyDescent="0.2">
      <c r="B303" s="27">
        <f>BETA!P303</f>
        <v>2.7198497464727494E-3</v>
      </c>
      <c r="C303" s="29">
        <f>BETA!T303</f>
        <v>-4.5231403038865766E-3</v>
      </c>
      <c r="D303" s="23"/>
      <c r="E303" s="23"/>
      <c r="F303" s="23"/>
      <c r="G303" s="23"/>
      <c r="H303" s="23"/>
      <c r="I303" s="23"/>
    </row>
    <row r="304" spans="2:9" x14ac:dyDescent="0.2">
      <c r="B304" s="27">
        <f>BETA!P304</f>
        <v>-1.0411455151324482E-2</v>
      </c>
      <c r="C304" s="29">
        <f>BETA!T304</f>
        <v>2.0892838916617675E-2</v>
      </c>
      <c r="D304" s="23"/>
      <c r="E304" s="23"/>
      <c r="F304" s="23"/>
      <c r="G304" s="23"/>
      <c r="H304" s="23"/>
      <c r="I304" s="23"/>
    </row>
    <row r="305" spans="2:9" x14ac:dyDescent="0.2">
      <c r="B305" s="27">
        <f>BETA!P305</f>
        <v>-1.1744152899916278E-2</v>
      </c>
      <c r="C305" s="29">
        <f>BETA!T305</f>
        <v>-1.5016736385923844E-2</v>
      </c>
      <c r="D305" s="23"/>
      <c r="E305" s="23"/>
      <c r="F305" s="23"/>
      <c r="G305" s="23"/>
      <c r="H305" s="23"/>
      <c r="I305" s="23"/>
    </row>
    <row r="306" spans="2:9" x14ac:dyDescent="0.2">
      <c r="B306" s="27">
        <f>BETA!P306</f>
        <v>-8.8534656874294355E-4</v>
      </c>
      <c r="C306" s="29">
        <f>BETA!T306</f>
        <v>-5.3581355395082063E-3</v>
      </c>
      <c r="D306" s="23"/>
      <c r="E306" s="23"/>
      <c r="F306" s="23"/>
      <c r="G306" s="23"/>
      <c r="H306" s="23"/>
      <c r="I306" s="23"/>
    </row>
    <row r="307" spans="2:9" x14ac:dyDescent="0.2">
      <c r="B307" s="27">
        <f>BETA!P307</f>
        <v>-3.7960414678877034E-3</v>
      </c>
      <c r="C307" s="29">
        <f>BETA!T307</f>
        <v>6.2590944781152234E-3</v>
      </c>
      <c r="D307" s="23"/>
      <c r="E307" s="23"/>
      <c r="F307" s="23"/>
      <c r="G307" s="23"/>
      <c r="H307" s="23"/>
      <c r="I307" s="23"/>
    </row>
    <row r="308" spans="2:9" x14ac:dyDescent="0.2">
      <c r="B308" s="27">
        <f>BETA!P308</f>
        <v>-4.342117139628875E-4</v>
      </c>
      <c r="C308" s="29">
        <f>BETA!T308</f>
        <v>3.0908096812732117E-2</v>
      </c>
      <c r="D308" s="23"/>
      <c r="E308" s="23"/>
      <c r="F308" s="23"/>
      <c r="G308" s="23"/>
      <c r="H308" s="23"/>
      <c r="I308" s="23"/>
    </row>
    <row r="309" spans="2:9" x14ac:dyDescent="0.2">
      <c r="B309" s="27">
        <f>BETA!P309</f>
        <v>9.3587457980902396E-3</v>
      </c>
      <c r="C309" s="29">
        <f>BETA!T309</f>
        <v>-8.1110595618280937E-4</v>
      </c>
      <c r="D309" s="23"/>
      <c r="E309" s="23"/>
      <c r="F309" s="23"/>
      <c r="G309" s="23"/>
      <c r="H309" s="23"/>
      <c r="I309" s="23"/>
    </row>
    <row r="310" spans="2:9" x14ac:dyDescent="0.2">
      <c r="B310" s="27">
        <f>BETA!P310</f>
        <v>-2.4824560275435673E-3</v>
      </c>
      <c r="C310" s="29">
        <f>BETA!T310</f>
        <v>-4.6296378987419938E-3</v>
      </c>
      <c r="D310" s="23"/>
      <c r="E310" s="23"/>
      <c r="F310" s="23"/>
      <c r="G310" s="23"/>
      <c r="H310" s="23"/>
      <c r="I310" s="23"/>
    </row>
    <row r="311" spans="2:9" x14ac:dyDescent="0.2">
      <c r="B311" s="27">
        <f>BETA!P311</f>
        <v>-6.8569500970698076E-3</v>
      </c>
      <c r="C311" s="29">
        <f>BETA!T311</f>
        <v>-3.4448772166197267E-2</v>
      </c>
      <c r="D311" s="23"/>
      <c r="E311" s="23"/>
      <c r="F311" s="23"/>
      <c r="G311" s="23"/>
      <c r="H311" s="23"/>
      <c r="I311" s="23"/>
    </row>
    <row r="312" spans="2:9" x14ac:dyDescent="0.2">
      <c r="B312" s="27">
        <f>BETA!P312</f>
        <v>7.4818281524389723E-3</v>
      </c>
      <c r="C312" s="29">
        <f>BETA!T312</f>
        <v>-4.553741930995143E-3</v>
      </c>
      <c r="D312" s="23"/>
      <c r="E312" s="23"/>
      <c r="F312" s="23"/>
      <c r="G312" s="23"/>
      <c r="H312" s="23"/>
      <c r="I312" s="23"/>
    </row>
    <row r="313" spans="2:9" x14ac:dyDescent="0.2">
      <c r="B313" s="27">
        <f>BETA!P313</f>
        <v>5.2642791656820204E-3</v>
      </c>
      <c r="C313" s="29">
        <f>BETA!T313</f>
        <v>2.466557733241773E-2</v>
      </c>
      <c r="D313" s="23"/>
      <c r="E313" s="23"/>
      <c r="F313" s="23"/>
      <c r="G313" s="23"/>
      <c r="H313" s="23"/>
      <c r="I313" s="23"/>
    </row>
    <row r="314" spans="2:9" x14ac:dyDescent="0.2">
      <c r="B314" s="27">
        <f>BETA!P314</f>
        <v>-4.3844049855297918E-4</v>
      </c>
      <c r="C314" s="29">
        <f>BETA!T314</f>
        <v>1.7795860804305321E-3</v>
      </c>
      <c r="D314" s="23"/>
      <c r="E314" s="23"/>
      <c r="F314" s="23"/>
      <c r="G314" s="23"/>
      <c r="H314" s="23"/>
      <c r="I314" s="23"/>
    </row>
    <row r="315" spans="2:9" x14ac:dyDescent="0.2">
      <c r="B315" s="27">
        <f>BETA!P315</f>
        <v>2.3521510645793373E-3</v>
      </c>
      <c r="C315" s="29">
        <f>BETA!T315</f>
        <v>1.5862444238458934E-3</v>
      </c>
      <c r="D315" s="23"/>
      <c r="E315" s="23"/>
      <c r="F315" s="23"/>
      <c r="G315" s="23"/>
      <c r="H315" s="23"/>
      <c r="I315" s="23"/>
    </row>
    <row r="316" spans="2:9" x14ac:dyDescent="0.2">
      <c r="B316" s="27">
        <f>BETA!P316</f>
        <v>-5.1499326587063693E-3</v>
      </c>
      <c r="C316" s="29">
        <f>BETA!T316</f>
        <v>-1.7975855852831235E-2</v>
      </c>
      <c r="D316" s="23"/>
      <c r="E316" s="23"/>
      <c r="F316" s="23"/>
      <c r="G316" s="23"/>
      <c r="H316" s="23"/>
      <c r="I316" s="23"/>
    </row>
    <row r="317" spans="2:9" x14ac:dyDescent="0.2">
      <c r="B317" s="27">
        <f>BETA!P317</f>
        <v>-9.7874033184581662E-3</v>
      </c>
      <c r="C317" s="29">
        <f>BETA!T317</f>
        <v>-6.540838654688884E-3</v>
      </c>
      <c r="D317" s="23"/>
      <c r="E317" s="23"/>
      <c r="F317" s="23"/>
      <c r="G317" s="23"/>
      <c r="H317" s="23"/>
      <c r="I317" s="23"/>
    </row>
    <row r="318" spans="2:9" x14ac:dyDescent="0.2">
      <c r="B318" s="27">
        <f>BETA!P318</f>
        <v>-3.2271009901204081E-3</v>
      </c>
      <c r="C318" s="29">
        <f>BETA!T318</f>
        <v>-5.3420322478727892E-3</v>
      </c>
      <c r="D318" s="23"/>
      <c r="E318" s="23"/>
      <c r="F318" s="23"/>
      <c r="G318" s="23"/>
      <c r="H318" s="23"/>
      <c r="I318" s="23"/>
    </row>
    <row r="319" spans="2:9" x14ac:dyDescent="0.2">
      <c r="B319" s="27">
        <f>BETA!P319</f>
        <v>-3.4071525618923973E-3</v>
      </c>
      <c r="C319" s="29">
        <f>BETA!T319</f>
        <v>7.613506761863318E-3</v>
      </c>
      <c r="D319" s="23"/>
      <c r="E319" s="23"/>
      <c r="F319" s="23"/>
      <c r="G319" s="23"/>
      <c r="H319" s="23"/>
      <c r="I319" s="23"/>
    </row>
    <row r="320" spans="2:9" x14ac:dyDescent="0.2">
      <c r="B320" s="27">
        <f>BETA!P320</f>
        <v>-5.0758603926003357E-3</v>
      </c>
      <c r="C320" s="29">
        <f>BETA!T320</f>
        <v>-1.4693182349925026E-2</v>
      </c>
      <c r="D320" s="23"/>
      <c r="E320" s="23"/>
      <c r="F320" s="23"/>
      <c r="G320" s="23"/>
      <c r="H320" s="23"/>
      <c r="I320" s="23"/>
    </row>
    <row r="321" spans="2:9" x14ac:dyDescent="0.2">
      <c r="B321" s="27">
        <f>BETA!P321</f>
        <v>1.3116392728927425E-2</v>
      </c>
      <c r="C321" s="29">
        <f>BETA!T321</f>
        <v>-3.8560448313122941E-2</v>
      </c>
      <c r="D321" s="23"/>
      <c r="E321" s="23"/>
      <c r="F321" s="23"/>
      <c r="G321" s="23"/>
      <c r="H321" s="23"/>
      <c r="I321" s="23"/>
    </row>
    <row r="322" spans="2:9" x14ac:dyDescent="0.2">
      <c r="B322" s="27">
        <f>BETA!P322</f>
        <v>-1.7106561068664914E-3</v>
      </c>
      <c r="C322" s="29">
        <f>BETA!T322</f>
        <v>2.3447812306822531E-2</v>
      </c>
      <c r="D322" s="23"/>
      <c r="E322" s="23"/>
      <c r="F322" s="23"/>
      <c r="G322" s="23"/>
      <c r="H322" s="23"/>
      <c r="I322" s="23"/>
    </row>
    <row r="323" spans="2:9" x14ac:dyDescent="0.2">
      <c r="B323" s="27">
        <f>BETA!P323</f>
        <v>2.3622051611495664E-3</v>
      </c>
      <c r="C323" s="29">
        <f>BETA!T323</f>
        <v>1.2807501123161936E-2</v>
      </c>
      <c r="D323" s="23"/>
      <c r="E323" s="23"/>
      <c r="F323" s="23"/>
      <c r="G323" s="23"/>
      <c r="H323" s="23"/>
      <c r="I323" s="23"/>
    </row>
    <row r="324" spans="2:9" x14ac:dyDescent="0.2">
      <c r="B324" s="27">
        <f>BETA!P324</f>
        <v>-1.3656043166360453E-2</v>
      </c>
      <c r="C324" s="29">
        <f>BETA!T324</f>
        <v>2.2393475734869164E-3</v>
      </c>
      <c r="D324" s="23"/>
      <c r="E324" s="23"/>
      <c r="F324" s="23"/>
      <c r="G324" s="23"/>
      <c r="H324" s="23"/>
      <c r="I324" s="23"/>
    </row>
    <row r="325" spans="2:9" x14ac:dyDescent="0.2">
      <c r="B325" s="27">
        <f>BETA!P325</f>
        <v>-1.3270829485982506E-2</v>
      </c>
      <c r="C325" s="29">
        <f>BETA!T325</f>
        <v>-3.2767893238884516E-2</v>
      </c>
      <c r="D325" s="23"/>
      <c r="E325" s="23"/>
      <c r="F325" s="23"/>
      <c r="G325" s="23"/>
      <c r="H325" s="23"/>
      <c r="I325" s="23"/>
    </row>
    <row r="326" spans="2:9" x14ac:dyDescent="0.2">
      <c r="B326" s="27">
        <f>BETA!P326</f>
        <v>-4.8255074061793416E-4</v>
      </c>
      <c r="C326" s="29">
        <f>BETA!T326</f>
        <v>7.9897506751397604E-3</v>
      </c>
      <c r="D326" s="23"/>
      <c r="E326" s="23"/>
      <c r="F326" s="23"/>
      <c r="G326" s="23"/>
      <c r="H326" s="23"/>
      <c r="I326" s="23"/>
    </row>
    <row r="327" spans="2:9" x14ac:dyDescent="0.2">
      <c r="B327" s="27">
        <f>BETA!P327</f>
        <v>5.4129927244413291E-3</v>
      </c>
      <c r="C327" s="29">
        <f>BETA!T327</f>
        <v>-2.2279994363128006E-3</v>
      </c>
      <c r="D327" s="23"/>
      <c r="E327" s="23"/>
      <c r="F327" s="23"/>
      <c r="G327" s="23"/>
      <c r="H327" s="23"/>
      <c r="I327" s="23"/>
    </row>
    <row r="328" spans="2:9" x14ac:dyDescent="0.2">
      <c r="B328" s="27">
        <f>BETA!P328</f>
        <v>-1.4730157686393766E-3</v>
      </c>
      <c r="C328" s="29">
        <f>BETA!T328</f>
        <v>1.0133424275343542E-3</v>
      </c>
      <c r="D328" s="23"/>
      <c r="E328" s="23"/>
      <c r="F328" s="23"/>
      <c r="G328" s="23"/>
      <c r="H328" s="23"/>
      <c r="I328" s="23"/>
    </row>
    <row r="329" spans="2:9" x14ac:dyDescent="0.2">
      <c r="B329" s="27">
        <f>BETA!P329</f>
        <v>-4.3619144922976303E-3</v>
      </c>
      <c r="C329" s="29">
        <f>BETA!T329</f>
        <v>1.4080018056281169E-2</v>
      </c>
      <c r="D329" s="23"/>
      <c r="E329" s="23"/>
      <c r="F329" s="23"/>
      <c r="G329" s="23"/>
      <c r="H329" s="23"/>
      <c r="I329" s="23"/>
    </row>
    <row r="330" spans="2:9" x14ac:dyDescent="0.2">
      <c r="B330" s="27">
        <f>BETA!P330</f>
        <v>1.8974620606997835E-3</v>
      </c>
      <c r="C330" s="29">
        <f>BETA!T330</f>
        <v>-4.671346499293242E-3</v>
      </c>
      <c r="D330" s="23"/>
      <c r="E330" s="23"/>
      <c r="F330" s="23"/>
      <c r="G330" s="23"/>
      <c r="H330" s="23"/>
      <c r="I330" s="23"/>
    </row>
    <row r="331" spans="2:9" x14ac:dyDescent="0.2">
      <c r="B331" s="27">
        <f>BETA!P331</f>
        <v>-5.1470474847092424E-3</v>
      </c>
      <c r="C331" s="29">
        <f>BETA!T331</f>
        <v>1.7833347415967257E-2</v>
      </c>
      <c r="D331" s="23"/>
      <c r="E331" s="23"/>
      <c r="F331" s="23"/>
      <c r="G331" s="23"/>
      <c r="H331" s="23"/>
      <c r="I331" s="23"/>
    </row>
    <row r="332" spans="2:9" x14ac:dyDescent="0.2">
      <c r="B332" s="27">
        <f>BETA!P332</f>
        <v>-6.2393958813346849E-3</v>
      </c>
      <c r="C332" s="29">
        <f>BETA!T332</f>
        <v>-9.5069046394135309E-3</v>
      </c>
      <c r="D332" s="23"/>
      <c r="E332" s="23"/>
      <c r="F332" s="23"/>
      <c r="G332" s="23"/>
      <c r="H332" s="23"/>
      <c r="I332" s="23"/>
    </row>
    <row r="333" spans="2:9" x14ac:dyDescent="0.2">
      <c r="B333" s="27">
        <f>BETA!P333</f>
        <v>-2.0300916530481355E-2</v>
      </c>
      <c r="C333" s="29">
        <f>BETA!T333</f>
        <v>-1.5105219699324678E-2</v>
      </c>
      <c r="D333" s="23"/>
      <c r="E333" s="23"/>
      <c r="F333" s="23"/>
      <c r="G333" s="23"/>
      <c r="H333" s="23"/>
      <c r="I333" s="23"/>
    </row>
    <row r="334" spans="2:9" x14ac:dyDescent="0.2">
      <c r="B334" s="27">
        <f>BETA!P334</f>
        <v>-7.3288251857884243E-3</v>
      </c>
      <c r="C334" s="29">
        <f>BETA!T334</f>
        <v>-1.4152376254387043E-3</v>
      </c>
      <c r="D334" s="23"/>
      <c r="E334" s="23"/>
      <c r="F334" s="23"/>
      <c r="G334" s="23"/>
      <c r="H334" s="23"/>
      <c r="I334" s="23"/>
    </row>
    <row r="335" spans="2:9" x14ac:dyDescent="0.2">
      <c r="B335" s="27">
        <f>BETA!P335</f>
        <v>-1.2925503898830824E-3</v>
      </c>
      <c r="C335" s="29">
        <f>BETA!T335</f>
        <v>9.1968560161763795E-3</v>
      </c>
      <c r="D335" s="23"/>
      <c r="E335" s="23"/>
      <c r="F335" s="23"/>
      <c r="G335" s="23"/>
      <c r="H335" s="23"/>
      <c r="I335" s="23"/>
    </row>
    <row r="336" spans="2:9" x14ac:dyDescent="0.2">
      <c r="B336" s="27">
        <f>BETA!P336</f>
        <v>-1.0936857918821923E-2</v>
      </c>
      <c r="C336" s="29">
        <f>BETA!T336</f>
        <v>-1.4945747436979582E-2</v>
      </c>
      <c r="D336" s="23"/>
      <c r="E336" s="23"/>
      <c r="F336" s="23"/>
      <c r="G336" s="23"/>
      <c r="H336" s="23"/>
      <c r="I336" s="23"/>
    </row>
    <row r="337" spans="2:9" x14ac:dyDescent="0.2">
      <c r="B337" s="27">
        <f>BETA!P337</f>
        <v>-3.0899593117446264E-3</v>
      </c>
      <c r="C337" s="29">
        <f>BETA!T337</f>
        <v>-2.0489290452471245E-2</v>
      </c>
      <c r="D337" s="23"/>
      <c r="E337" s="23"/>
      <c r="F337" s="23"/>
      <c r="G337" s="23"/>
      <c r="H337" s="23"/>
      <c r="I337" s="23"/>
    </row>
    <row r="338" spans="2:9" x14ac:dyDescent="0.2">
      <c r="B338" s="27">
        <f>BETA!P338</f>
        <v>7.2385453791127988E-4</v>
      </c>
      <c r="C338" s="29">
        <f>BETA!T338</f>
        <v>-4.0235919700469655E-3</v>
      </c>
      <c r="D338" s="23"/>
      <c r="E338" s="23"/>
      <c r="F338" s="23"/>
      <c r="G338" s="23"/>
      <c r="H338" s="23"/>
      <c r="I338" s="23"/>
    </row>
    <row r="339" spans="2:9" x14ac:dyDescent="0.2">
      <c r="B339" s="27">
        <f>BETA!P339</f>
        <v>8.2247149701885369E-5</v>
      </c>
      <c r="C339" s="29">
        <f>BETA!T339</f>
        <v>-3.0632159847812381E-3</v>
      </c>
      <c r="D339" s="23"/>
      <c r="E339" s="23"/>
      <c r="F339" s="23"/>
      <c r="G339" s="23"/>
      <c r="H339" s="23"/>
      <c r="I339" s="23"/>
    </row>
    <row r="340" spans="2:9" x14ac:dyDescent="0.2">
      <c r="B340" s="27">
        <f>BETA!P340</f>
        <v>-1.4015491478717565E-3</v>
      </c>
      <c r="C340" s="29">
        <f>BETA!T340</f>
        <v>3.7580947564011119E-3</v>
      </c>
      <c r="D340" s="23"/>
      <c r="E340" s="23"/>
      <c r="F340" s="23"/>
      <c r="G340" s="23"/>
      <c r="H340" s="23"/>
      <c r="I340" s="23"/>
    </row>
    <row r="341" spans="2:9" x14ac:dyDescent="0.2">
      <c r="B341" s="27">
        <f>BETA!P341</f>
        <v>-4.1892081323267379E-3</v>
      </c>
      <c r="C341" s="29">
        <f>BETA!T341</f>
        <v>1.9739971764016276E-2</v>
      </c>
      <c r="D341" s="23"/>
      <c r="E341" s="23"/>
      <c r="F341" s="23"/>
      <c r="G341" s="23"/>
      <c r="H341" s="23"/>
      <c r="I341" s="23"/>
    </row>
    <row r="342" spans="2:9" x14ac:dyDescent="0.2">
      <c r="B342" s="27">
        <f>BETA!P342</f>
        <v>2.1236999601672653E-3</v>
      </c>
      <c r="C342" s="29">
        <f>BETA!T342</f>
        <v>-5.3948981874100358E-3</v>
      </c>
      <c r="D342" s="23"/>
      <c r="E342" s="23"/>
      <c r="F342" s="23"/>
      <c r="G342" s="23"/>
      <c r="H342" s="23"/>
      <c r="I342" s="23"/>
    </row>
    <row r="343" spans="2:9" x14ac:dyDescent="0.2">
      <c r="B343" s="27">
        <f>BETA!P343</f>
        <v>2.8495083032857357E-3</v>
      </c>
      <c r="C343" s="29">
        <f>BETA!T343</f>
        <v>-8.2203046141487491E-4</v>
      </c>
      <c r="D343" s="23"/>
      <c r="E343" s="23"/>
      <c r="F343" s="23"/>
      <c r="G343" s="23"/>
      <c r="H343" s="23"/>
      <c r="I343" s="23"/>
    </row>
    <row r="344" spans="2:9" x14ac:dyDescent="0.2">
      <c r="B344" s="27">
        <f>BETA!P344</f>
        <v>-4.6567561308213535E-3</v>
      </c>
      <c r="C344" s="29">
        <f>BETA!T344</f>
        <v>-4.1891349934168832E-3</v>
      </c>
      <c r="D344" s="23"/>
      <c r="E344" s="23"/>
      <c r="F344" s="23"/>
      <c r="G344" s="23"/>
      <c r="H344" s="23"/>
      <c r="I344" s="23"/>
    </row>
    <row r="345" spans="2:9" x14ac:dyDescent="0.2">
      <c r="B345" s="27">
        <f>BETA!P345</f>
        <v>-1.1363128717620583E-2</v>
      </c>
      <c r="C345" s="29">
        <f>BETA!T345</f>
        <v>4.3947059675194314E-3</v>
      </c>
      <c r="D345" s="23"/>
      <c r="E345" s="23"/>
      <c r="F345" s="23"/>
      <c r="G345" s="23"/>
      <c r="H345" s="23"/>
      <c r="I345" s="23"/>
    </row>
    <row r="346" spans="2:9" x14ac:dyDescent="0.2">
      <c r="B346" s="27">
        <f>BETA!P346</f>
        <v>5.0014959092725356E-3</v>
      </c>
      <c r="C346" s="29">
        <f>BETA!T346</f>
        <v>-3.0257916040504363E-2</v>
      </c>
      <c r="D346" s="23"/>
      <c r="E346" s="23"/>
      <c r="F346" s="23"/>
      <c r="G346" s="23"/>
      <c r="H346" s="23"/>
      <c r="I346" s="23"/>
    </row>
    <row r="347" spans="2:9" x14ac:dyDescent="0.2">
      <c r="B347" s="27">
        <f>BETA!P347</f>
        <v>-5.4511312524242392E-3</v>
      </c>
      <c r="C347" s="29">
        <f>BETA!T347</f>
        <v>-1.2435761611650602E-2</v>
      </c>
      <c r="D347" s="23"/>
      <c r="E347" s="23"/>
      <c r="F347" s="23"/>
      <c r="G347" s="23"/>
      <c r="H347" s="23"/>
      <c r="I347" s="23"/>
    </row>
    <row r="348" spans="2:9" x14ac:dyDescent="0.2">
      <c r="B348" s="27">
        <f>BETA!P348</f>
        <v>-1.1173385322756637E-3</v>
      </c>
      <c r="C348" s="29">
        <f>BETA!T348</f>
        <v>-1.2519950558131559E-2</v>
      </c>
      <c r="D348" s="23"/>
      <c r="E348" s="23"/>
      <c r="F348" s="23"/>
      <c r="G348" s="23"/>
      <c r="H348" s="23"/>
      <c r="I348" s="23"/>
    </row>
    <row r="349" spans="2:9" x14ac:dyDescent="0.2">
      <c r="B349" s="27">
        <f>BETA!P349</f>
        <v>2.2095751919182986E-3</v>
      </c>
      <c r="C349" s="29">
        <f>BETA!T349</f>
        <v>-2.2257306517164444E-2</v>
      </c>
      <c r="D349" s="23"/>
      <c r="E349" s="23"/>
      <c r="F349" s="23"/>
      <c r="G349" s="23"/>
      <c r="H349" s="23"/>
      <c r="I349" s="23"/>
    </row>
    <row r="350" spans="2:9" x14ac:dyDescent="0.2">
      <c r="B350" s="27">
        <f>BETA!P350</f>
        <v>-5.1124552667254554E-4</v>
      </c>
      <c r="C350" s="29">
        <f>BETA!T350</f>
        <v>-8.1026274925512908E-3</v>
      </c>
      <c r="D350" s="23"/>
      <c r="E350" s="23"/>
      <c r="F350" s="23"/>
      <c r="G350" s="23"/>
      <c r="H350" s="23"/>
      <c r="I350" s="23"/>
    </row>
    <row r="351" spans="2:9" x14ac:dyDescent="0.2">
      <c r="B351" s="27">
        <f>BETA!P351</f>
        <v>2.5080621087005559E-4</v>
      </c>
      <c r="C351" s="29">
        <f>BETA!T351</f>
        <v>6.0274766700567708E-3</v>
      </c>
      <c r="D351" s="23"/>
      <c r="E351" s="23"/>
      <c r="F351" s="23"/>
      <c r="G351" s="23"/>
      <c r="H351" s="23"/>
      <c r="I351" s="23"/>
    </row>
    <row r="352" spans="2:9" x14ac:dyDescent="0.2">
      <c r="B352" s="27">
        <f>BETA!P352</f>
        <v>-9.200476862646044E-3</v>
      </c>
      <c r="C352" s="29">
        <f>BETA!T352</f>
        <v>-6.9982417838168592E-3</v>
      </c>
      <c r="D352" s="23"/>
      <c r="E352" s="23"/>
      <c r="F352" s="23"/>
      <c r="G352" s="23"/>
      <c r="H352" s="23"/>
      <c r="I352" s="23"/>
    </row>
    <row r="353" spans="2:9" x14ac:dyDescent="0.2">
      <c r="B353" s="27">
        <f>BETA!P353</f>
        <v>-4.404704925982419E-3</v>
      </c>
      <c r="C353" s="29">
        <f>BETA!T353</f>
        <v>-3.742519338338223E-3</v>
      </c>
      <c r="D353" s="23"/>
      <c r="E353" s="23"/>
      <c r="F353" s="23"/>
      <c r="G353" s="23"/>
      <c r="H353" s="23"/>
      <c r="I353" s="23"/>
    </row>
    <row r="354" spans="2:9" x14ac:dyDescent="0.2">
      <c r="B354" s="27">
        <f>BETA!P354</f>
        <v>-7.6692073064538596E-3</v>
      </c>
      <c r="C354" s="29">
        <f>BETA!T354</f>
        <v>2.8455912566817988E-3</v>
      </c>
      <c r="D354" s="23"/>
      <c r="E354" s="23"/>
      <c r="F354" s="23"/>
      <c r="G354" s="23"/>
      <c r="H354" s="23"/>
      <c r="I354" s="23"/>
    </row>
    <row r="355" spans="2:9" x14ac:dyDescent="0.2">
      <c r="B355" s="27">
        <f>BETA!P355</f>
        <v>4.4498123340161091E-3</v>
      </c>
      <c r="C355" s="29">
        <f>BETA!T355</f>
        <v>6.727714699657348E-4</v>
      </c>
      <c r="D355" s="23"/>
      <c r="E355" s="23"/>
      <c r="F355" s="23"/>
      <c r="G355" s="23"/>
      <c r="H355" s="23"/>
      <c r="I355" s="23"/>
    </row>
    <row r="356" spans="2:9" x14ac:dyDescent="0.2">
      <c r="B356" s="27">
        <f>BETA!P356</f>
        <v>3.7147397171489924E-3</v>
      </c>
      <c r="C356" s="29">
        <f>BETA!T356</f>
        <v>-4.7189331417317225E-3</v>
      </c>
      <c r="D356" s="23"/>
      <c r="E356" s="23"/>
      <c r="F356" s="23"/>
      <c r="G356" s="23"/>
      <c r="H356" s="23"/>
      <c r="I356" s="23"/>
    </row>
    <row r="357" spans="2:9" x14ac:dyDescent="0.2">
      <c r="B357" s="27">
        <f>BETA!P357</f>
        <v>-5.1581308223352653E-3</v>
      </c>
      <c r="C357" s="29">
        <f>BETA!T357</f>
        <v>3.5621921979516566E-2</v>
      </c>
      <c r="D357" s="23"/>
      <c r="E357" s="23"/>
      <c r="F357" s="23"/>
      <c r="G357" s="23"/>
      <c r="H357" s="23"/>
      <c r="I357" s="23"/>
    </row>
    <row r="358" spans="2:9" x14ac:dyDescent="0.2">
      <c r="B358" s="27">
        <f>BETA!P358</f>
        <v>-1.0000008488869934E-2</v>
      </c>
      <c r="C358" s="29">
        <f>BETA!T358</f>
        <v>-5.1574588587955114E-3</v>
      </c>
      <c r="D358" s="23"/>
      <c r="E358" s="23"/>
      <c r="F358" s="23"/>
      <c r="G358" s="23"/>
      <c r="H358" s="23"/>
      <c r="I358" s="23"/>
    </row>
    <row r="359" spans="2:9" x14ac:dyDescent="0.2">
      <c r="B359" s="27">
        <f>BETA!P359</f>
        <v>1.4165799161900092E-2</v>
      </c>
      <c r="C359" s="29">
        <f>BETA!T359</f>
        <v>2.8290226692889987E-2</v>
      </c>
      <c r="D359" s="23"/>
      <c r="E359" s="23"/>
      <c r="F359" s="23"/>
      <c r="G359" s="23"/>
      <c r="H359" s="23"/>
      <c r="I359" s="23"/>
    </row>
    <row r="360" spans="2:9" x14ac:dyDescent="0.2">
      <c r="B360" s="27">
        <f>BETA!P360</f>
        <v>8.1296697022213791E-3</v>
      </c>
      <c r="C360" s="29">
        <f>BETA!T360</f>
        <v>-1.5410164407511435E-2</v>
      </c>
      <c r="D360" s="23"/>
      <c r="E360" s="23"/>
      <c r="F360" s="23"/>
      <c r="G360" s="23"/>
      <c r="H360" s="23"/>
      <c r="I360" s="23"/>
    </row>
    <row r="361" spans="2:9" x14ac:dyDescent="0.2">
      <c r="B361" s="27">
        <f>BETA!P361</f>
        <v>1.2706844460737381E-2</v>
      </c>
      <c r="C361" s="29">
        <f>BETA!T361</f>
        <v>6.2354618804484367E-3</v>
      </c>
      <c r="D361" s="23"/>
      <c r="E361" s="23"/>
      <c r="F361" s="23"/>
      <c r="G361" s="23"/>
      <c r="H361" s="23"/>
      <c r="I361" s="23"/>
    </row>
    <row r="362" spans="2:9" x14ac:dyDescent="0.2">
      <c r="B362" s="27">
        <f>BETA!P362</f>
        <v>3.5354619848322029E-3</v>
      </c>
      <c r="C362" s="29">
        <f>BETA!T362</f>
        <v>7.6159662046616887E-3</v>
      </c>
      <c r="D362" s="23"/>
      <c r="E362" s="23"/>
      <c r="F362" s="23"/>
      <c r="G362" s="23"/>
      <c r="H362" s="23"/>
      <c r="I362" s="23"/>
    </row>
    <row r="363" spans="2:9" x14ac:dyDescent="0.2">
      <c r="B363" s="27">
        <f>BETA!P363</f>
        <v>3.7683421795217009E-3</v>
      </c>
      <c r="C363" s="29">
        <f>BETA!T363</f>
        <v>-9.9318963896344466E-4</v>
      </c>
      <c r="D363" s="23"/>
      <c r="E363" s="23"/>
      <c r="F363" s="23"/>
      <c r="G363" s="23"/>
      <c r="H363" s="23"/>
      <c r="I363" s="23"/>
    </row>
    <row r="364" spans="2:9" x14ac:dyDescent="0.2">
      <c r="B364" s="27">
        <f>BETA!P364</f>
        <v>8.3303386659391732E-3</v>
      </c>
      <c r="C364" s="29">
        <f>BETA!T364</f>
        <v>3.0473784257590542E-3</v>
      </c>
      <c r="D364" s="23"/>
      <c r="E364" s="23"/>
      <c r="F364" s="23"/>
      <c r="G364" s="23"/>
      <c r="H364" s="23"/>
      <c r="I364" s="23"/>
    </row>
    <row r="365" spans="2:9" x14ac:dyDescent="0.2">
      <c r="B365" s="27">
        <f>BETA!P365</f>
        <v>-3.9392178938708515E-3</v>
      </c>
      <c r="C365" s="29">
        <f>BETA!T365</f>
        <v>3.884322832949717E-3</v>
      </c>
      <c r="D365" s="23"/>
      <c r="E365" s="23"/>
      <c r="F365" s="23"/>
      <c r="G365" s="23"/>
      <c r="H365" s="23"/>
      <c r="I365" s="23"/>
    </row>
    <row r="366" spans="2:9" x14ac:dyDescent="0.2">
      <c r="B366" s="27">
        <f>BETA!P366</f>
        <v>1.7487401744851773E-3</v>
      </c>
      <c r="C366" s="29">
        <f>BETA!T366</f>
        <v>1.0657045403053664E-2</v>
      </c>
      <c r="D366" s="23"/>
      <c r="E366" s="23"/>
      <c r="F366" s="23"/>
      <c r="G366" s="23"/>
      <c r="H366" s="23"/>
      <c r="I366" s="23"/>
    </row>
    <row r="367" spans="2:9" x14ac:dyDescent="0.2">
      <c r="B367" s="27">
        <f>BETA!P367</f>
        <v>1.893872447333707E-3</v>
      </c>
      <c r="C367" s="29">
        <f>BETA!T367</f>
        <v>-9.070295406428372E-4</v>
      </c>
      <c r="D367" s="23"/>
      <c r="E367" s="23"/>
      <c r="F367" s="23"/>
      <c r="G367" s="23"/>
      <c r="H367" s="23"/>
      <c r="I367" s="23"/>
    </row>
    <row r="368" spans="2:9" x14ac:dyDescent="0.2">
      <c r="B368" s="27">
        <f>BETA!P368</f>
        <v>9.7319844070581103E-4</v>
      </c>
      <c r="C368" s="29">
        <f>BETA!T368</f>
        <v>-7.68129642181013E-4</v>
      </c>
      <c r="D368" s="23"/>
      <c r="E368" s="23"/>
      <c r="F368" s="23"/>
      <c r="G368" s="23"/>
      <c r="H368" s="23"/>
      <c r="I368" s="23"/>
    </row>
    <row r="369" spans="2:9" x14ac:dyDescent="0.2">
      <c r="B369" s="27">
        <f>BETA!P369</f>
        <v>-5.940158426810639E-3</v>
      </c>
      <c r="C369" s="29">
        <f>BETA!T369</f>
        <v>-7.6872011891994949E-4</v>
      </c>
      <c r="D369" s="23"/>
      <c r="E369" s="23"/>
      <c r="F369" s="23"/>
      <c r="G369" s="23"/>
      <c r="H369" s="23"/>
      <c r="I369" s="23"/>
    </row>
    <row r="370" spans="2:9" x14ac:dyDescent="0.2">
      <c r="B370" s="27">
        <f>BETA!P370</f>
        <v>-8.6171588778012186E-3</v>
      </c>
      <c r="C370" s="29">
        <f>BETA!T370</f>
        <v>-5.8897940560635985E-3</v>
      </c>
      <c r="D370" s="23"/>
      <c r="E370" s="23"/>
      <c r="F370" s="23"/>
      <c r="G370" s="23"/>
      <c r="H370" s="23"/>
      <c r="I370" s="23"/>
    </row>
    <row r="371" spans="2:9" x14ac:dyDescent="0.2">
      <c r="B371" s="27">
        <f>BETA!P371</f>
        <v>7.3492426550992185E-3</v>
      </c>
      <c r="C371" s="29">
        <f>BETA!T371</f>
        <v>3.5800817431592474E-3</v>
      </c>
      <c r="D371" s="23"/>
      <c r="E371" s="23"/>
      <c r="F371" s="23"/>
      <c r="G371" s="23"/>
      <c r="H371" s="23"/>
      <c r="I371" s="23"/>
    </row>
    <row r="372" spans="2:9" x14ac:dyDescent="0.2">
      <c r="B372" s="27">
        <f>BETA!P372</f>
        <v>-5.5316975266926898E-3</v>
      </c>
      <c r="C372" s="29">
        <f>BETA!T372</f>
        <v>1.1905180158890334E-3</v>
      </c>
      <c r="D372" s="23"/>
      <c r="E372" s="23"/>
      <c r="F372" s="23"/>
      <c r="G372" s="23"/>
      <c r="H372" s="23"/>
      <c r="I372" s="23"/>
    </row>
    <row r="373" spans="2:9" x14ac:dyDescent="0.2">
      <c r="B373" s="27">
        <f>BETA!P373</f>
        <v>-6.1980544842872151E-3</v>
      </c>
      <c r="C373" s="29">
        <f>BETA!T373</f>
        <v>-1.5233016698886118E-2</v>
      </c>
      <c r="D373" s="23"/>
      <c r="E373" s="23"/>
      <c r="F373" s="23"/>
      <c r="G373" s="23"/>
      <c r="H373" s="23"/>
      <c r="I373" s="23"/>
    </row>
    <row r="374" spans="2:9" x14ac:dyDescent="0.2">
      <c r="B374" s="27">
        <f>BETA!P374</f>
        <v>4.3760827025123008E-3</v>
      </c>
      <c r="C374" s="29">
        <f>BETA!T374</f>
        <v>1.7040617585665975E-3</v>
      </c>
      <c r="D374" s="23"/>
      <c r="E374" s="23"/>
      <c r="F374" s="23"/>
      <c r="G374" s="23"/>
      <c r="H374" s="23"/>
      <c r="I374" s="23"/>
    </row>
    <row r="375" spans="2:9" x14ac:dyDescent="0.2">
      <c r="B375" s="27">
        <f>BETA!P375</f>
        <v>4.8166496617903778E-3</v>
      </c>
      <c r="C375" s="29">
        <f>BETA!T375</f>
        <v>1.2268362294921379E-2</v>
      </c>
      <c r="D375" s="23"/>
      <c r="E375" s="23"/>
      <c r="F375" s="23"/>
      <c r="G375" s="23"/>
      <c r="H375" s="23"/>
      <c r="I375" s="23"/>
    </row>
    <row r="376" spans="2:9" x14ac:dyDescent="0.2">
      <c r="B376" s="27">
        <f>BETA!P376</f>
        <v>-4.8743505911729755E-3</v>
      </c>
      <c r="C376" s="29">
        <f>BETA!T376</f>
        <v>9.6241763849099823E-3</v>
      </c>
      <c r="D376" s="23"/>
      <c r="E376" s="23"/>
      <c r="F376" s="23"/>
      <c r="G376" s="23"/>
      <c r="H376" s="23"/>
      <c r="I376" s="23"/>
    </row>
    <row r="377" spans="2:9" x14ac:dyDescent="0.2">
      <c r="B377" s="27">
        <f>BETA!P377</f>
        <v>9.2743028191200685E-3</v>
      </c>
      <c r="C377" s="29">
        <f>BETA!T377</f>
        <v>3.4583810093056964E-2</v>
      </c>
      <c r="D377" s="23"/>
      <c r="E377" s="23"/>
      <c r="F377" s="23"/>
      <c r="G377" s="23"/>
      <c r="H377" s="23"/>
      <c r="I377" s="23"/>
    </row>
    <row r="378" spans="2:9" x14ac:dyDescent="0.2">
      <c r="B378" s="27">
        <f>BETA!P378</f>
        <v>-2.6232718904998804E-3</v>
      </c>
      <c r="C378" s="29">
        <f>BETA!T378</f>
        <v>5.8161075807327024E-3</v>
      </c>
      <c r="D378" s="23"/>
      <c r="E378" s="23"/>
      <c r="F378" s="23"/>
      <c r="G378" s="23"/>
      <c r="H378" s="23"/>
      <c r="I378" s="23"/>
    </row>
    <row r="379" spans="2:9" x14ac:dyDescent="0.2">
      <c r="B379" s="27">
        <f>BETA!P379</f>
        <v>1.1854286131674544E-3</v>
      </c>
      <c r="C379" s="29">
        <f>BETA!T379</f>
        <v>-1.0385700909585818E-2</v>
      </c>
      <c r="D379" s="23"/>
      <c r="E379" s="23"/>
      <c r="F379" s="23"/>
      <c r="G379" s="23"/>
      <c r="H379" s="23"/>
      <c r="I379" s="23"/>
    </row>
    <row r="380" spans="2:9" x14ac:dyDescent="0.2">
      <c r="B380" s="27">
        <f>BETA!P380</f>
        <v>-2.2024823610223467E-4</v>
      </c>
      <c r="C380" s="29">
        <f>BETA!T380</f>
        <v>2.959178970209165E-3</v>
      </c>
      <c r="D380" s="23"/>
      <c r="E380" s="23"/>
      <c r="F380" s="23"/>
      <c r="G380" s="23"/>
      <c r="H380" s="23"/>
      <c r="I380" s="23"/>
    </row>
    <row r="381" spans="2:9" x14ac:dyDescent="0.2">
      <c r="B381" s="27">
        <f>BETA!P381</f>
        <v>3.3437874448605498E-3</v>
      </c>
      <c r="C381" s="29">
        <f>BETA!T381</f>
        <v>-2.6224672932343091E-3</v>
      </c>
      <c r="D381" s="23"/>
      <c r="E381" s="23"/>
      <c r="F381" s="23"/>
      <c r="G381" s="23"/>
      <c r="H381" s="23"/>
      <c r="I381" s="23"/>
    </row>
    <row r="382" spans="2:9" x14ac:dyDescent="0.2">
      <c r="B382" s="27">
        <f>BETA!P382</f>
        <v>8.5784990880467711E-3</v>
      </c>
      <c r="C382" s="29">
        <f>BETA!T382</f>
        <v>1.715605644287024E-2</v>
      </c>
      <c r="D382" s="23"/>
      <c r="E382" s="23"/>
      <c r="F382" s="23"/>
      <c r="G382" s="23"/>
      <c r="H382" s="23"/>
      <c r="I382" s="23"/>
    </row>
    <row r="383" spans="2:9" x14ac:dyDescent="0.2">
      <c r="B383" s="27">
        <f>BETA!P383</f>
        <v>1.1845581080343717E-2</v>
      </c>
      <c r="C383" s="29">
        <f>BETA!T383</f>
        <v>-3.5571281423555728E-2</v>
      </c>
      <c r="D383" s="23"/>
      <c r="E383" s="23"/>
      <c r="F383" s="23"/>
      <c r="G383" s="23"/>
      <c r="H383" s="23"/>
      <c r="I383" s="23"/>
    </row>
    <row r="384" spans="2:9" x14ac:dyDescent="0.2">
      <c r="B384" s="27">
        <f>BETA!P384</f>
        <v>3.5705603100824167E-3</v>
      </c>
      <c r="C384" s="29">
        <f>BETA!T384</f>
        <v>4.7210241289280886E-3</v>
      </c>
      <c r="D384" s="23"/>
      <c r="E384" s="23"/>
      <c r="F384" s="23"/>
      <c r="G384" s="23"/>
      <c r="H384" s="23"/>
      <c r="I384" s="23"/>
    </row>
    <row r="385" spans="2:9" x14ac:dyDescent="0.2">
      <c r="B385" s="27">
        <f>BETA!P385</f>
        <v>-4.7227569527769145E-3</v>
      </c>
      <c r="C385" s="29">
        <f>BETA!T385</f>
        <v>8.4962278290855991E-3</v>
      </c>
      <c r="D385" s="23"/>
      <c r="E385" s="23"/>
      <c r="F385" s="23"/>
      <c r="G385" s="23"/>
      <c r="H385" s="23"/>
      <c r="I385" s="23"/>
    </row>
    <row r="386" spans="2:9" x14ac:dyDescent="0.2">
      <c r="B386" s="27">
        <f>BETA!P386</f>
        <v>-7.7059852765043934E-4</v>
      </c>
      <c r="C386" s="29">
        <f>BETA!T386</f>
        <v>-2.0928133537217314E-2</v>
      </c>
      <c r="D386" s="23"/>
      <c r="E386" s="23"/>
      <c r="F386" s="23"/>
      <c r="G386" s="23"/>
      <c r="H386" s="23"/>
      <c r="I386" s="23"/>
    </row>
    <row r="387" spans="2:9" x14ac:dyDescent="0.2">
      <c r="B387" s="27">
        <f>BETA!P387</f>
        <v>-3.6508085950967008E-3</v>
      </c>
      <c r="C387" s="29">
        <f>BETA!T387</f>
        <v>-6.9353215078749282E-3</v>
      </c>
      <c r="D387" s="23"/>
      <c r="E387" s="23"/>
      <c r="F387" s="23"/>
      <c r="G387" s="23"/>
      <c r="H387" s="23"/>
      <c r="I387" s="23"/>
    </row>
    <row r="388" spans="2:9" x14ac:dyDescent="0.2">
      <c r="B388" s="27">
        <f>BETA!P388</f>
        <v>-1.4000933151777797E-3</v>
      </c>
      <c r="C388" s="29">
        <f>BETA!T388</f>
        <v>2.2910430704826245E-2</v>
      </c>
      <c r="D388" s="23"/>
      <c r="E388" s="23"/>
      <c r="F388" s="23"/>
      <c r="G388" s="23"/>
      <c r="H388" s="23"/>
      <c r="I388" s="23"/>
    </row>
    <row r="389" spans="2:9" x14ac:dyDescent="0.2">
      <c r="B389" s="27">
        <f>BETA!P389</f>
        <v>-7.8993282675142822E-3</v>
      </c>
      <c r="C389" s="29">
        <f>BETA!T389</f>
        <v>-2.7210884521650943E-4</v>
      </c>
      <c r="D389" s="23"/>
      <c r="E389" s="23"/>
      <c r="F389" s="23"/>
      <c r="G389" s="23"/>
      <c r="H389" s="23"/>
      <c r="I389" s="23"/>
    </row>
    <row r="390" spans="2:9" x14ac:dyDescent="0.2">
      <c r="B390" s="27">
        <f>BETA!P390</f>
        <v>-5.0179058323398945E-3</v>
      </c>
      <c r="C390" s="29">
        <f>BETA!T390</f>
        <v>-1.3080138549914359E-2</v>
      </c>
      <c r="D390" s="23"/>
      <c r="E390" s="23"/>
      <c r="F390" s="23"/>
      <c r="G390" s="23"/>
      <c r="H390" s="23"/>
      <c r="I390" s="23"/>
    </row>
    <row r="391" spans="2:9" x14ac:dyDescent="0.2">
      <c r="B391" s="27">
        <f>BETA!P391</f>
        <v>-5.8275067963771184E-3</v>
      </c>
      <c r="C391" s="29">
        <f>BETA!T391</f>
        <v>-8.306270501869108E-3</v>
      </c>
      <c r="D391" s="23"/>
      <c r="E391" s="23"/>
      <c r="F391" s="23"/>
      <c r="G391" s="23"/>
      <c r="H391" s="23"/>
      <c r="I391" s="23"/>
    </row>
    <row r="392" spans="2:9" x14ac:dyDescent="0.2">
      <c r="B392" s="27">
        <f>BETA!P392</f>
        <v>-1.5230050950602811E-3</v>
      </c>
      <c r="C392" s="29">
        <f>BETA!T392</f>
        <v>-6.1354163041857923E-3</v>
      </c>
      <c r="D392" s="23"/>
      <c r="E392" s="23"/>
      <c r="F392" s="23"/>
      <c r="G392" s="23"/>
      <c r="H392" s="23"/>
      <c r="I392" s="23"/>
    </row>
    <row r="393" spans="2:9" x14ac:dyDescent="0.2">
      <c r="B393" s="27">
        <f>BETA!P393</f>
        <v>-2.3152259360948307E-3</v>
      </c>
      <c r="C393" s="29">
        <f>BETA!T393</f>
        <v>2.4447328210172943E-3</v>
      </c>
      <c r="D393" s="23"/>
      <c r="E393" s="23"/>
      <c r="F393" s="23"/>
      <c r="G393" s="23"/>
      <c r="H393" s="23"/>
      <c r="I393" s="23"/>
    </row>
    <row r="394" spans="2:9" x14ac:dyDescent="0.2">
      <c r="B394" s="27">
        <f>BETA!P394</f>
        <v>-3.6786584735622897E-3</v>
      </c>
      <c r="C394" s="29">
        <f>BETA!T394</f>
        <v>1.2410461916498134E-2</v>
      </c>
      <c r="D394" s="23"/>
      <c r="E394" s="23"/>
      <c r="F394" s="23"/>
      <c r="G394" s="23"/>
      <c r="H394" s="23"/>
      <c r="I394" s="23"/>
    </row>
    <row r="395" spans="2:9" x14ac:dyDescent="0.2">
      <c r="B395" s="27">
        <f>BETA!P395</f>
        <v>-8.5357007720284241E-3</v>
      </c>
      <c r="C395" s="29">
        <f>BETA!T395</f>
        <v>-2.8981527323701456E-3</v>
      </c>
      <c r="D395" s="23"/>
      <c r="E395" s="23"/>
      <c r="F395" s="23"/>
      <c r="G395" s="23"/>
      <c r="H395" s="23"/>
      <c r="I395" s="23"/>
    </row>
    <row r="396" spans="2:9" x14ac:dyDescent="0.2">
      <c r="B396" s="27">
        <f>BETA!P396</f>
        <v>3.9384693577652228E-3</v>
      </c>
      <c r="C396" s="29">
        <f>BETA!T396</f>
        <v>7.4354903668294057E-3</v>
      </c>
      <c r="D396" s="23"/>
      <c r="E396" s="23"/>
      <c r="F396" s="23"/>
      <c r="G396" s="23"/>
      <c r="H396" s="23"/>
      <c r="I396" s="23"/>
    </row>
    <row r="397" spans="2:9" x14ac:dyDescent="0.2">
      <c r="B397" s="27">
        <f>BETA!P397</f>
        <v>-1.7562585193144081E-4</v>
      </c>
      <c r="C397" s="29">
        <f>BETA!T397</f>
        <v>3.4237228732642132E-3</v>
      </c>
      <c r="D397" s="23"/>
      <c r="E397" s="23"/>
      <c r="F397" s="23"/>
      <c r="G397" s="23"/>
      <c r="H397" s="23"/>
      <c r="I397" s="23"/>
    </row>
    <row r="398" spans="2:9" x14ac:dyDescent="0.2">
      <c r="B398" s="27">
        <f>BETA!P398</f>
        <v>-1.2180908111834065E-3</v>
      </c>
      <c r="C398" s="29">
        <f>BETA!T398</f>
        <v>9.9983829009897499E-3</v>
      </c>
      <c r="D398" s="23"/>
      <c r="E398" s="23"/>
      <c r="F398" s="23"/>
      <c r="G398" s="23"/>
      <c r="H398" s="23"/>
      <c r="I398" s="23"/>
    </row>
    <row r="399" spans="2:9" x14ac:dyDescent="0.2">
      <c r="B399" s="27">
        <f>BETA!P399</f>
        <v>-1.6952169741601222E-3</v>
      </c>
      <c r="C399" s="29">
        <f>BETA!T399</f>
        <v>-1.6933657990268317E-3</v>
      </c>
      <c r="D399" s="23"/>
      <c r="E399" s="23"/>
      <c r="F399" s="23"/>
      <c r="G399" s="23"/>
      <c r="H399" s="23"/>
      <c r="I399" s="23"/>
    </row>
    <row r="400" spans="2:9" x14ac:dyDescent="0.2">
      <c r="B400" s="27">
        <f>BETA!P400</f>
        <v>5.6221637676654107E-3</v>
      </c>
      <c r="C400" s="29">
        <f>BETA!T400</f>
        <v>1.1123585218662302E-2</v>
      </c>
      <c r="D400" s="23"/>
      <c r="E400" s="23"/>
      <c r="F400" s="23"/>
      <c r="G400" s="23"/>
      <c r="H400" s="23"/>
      <c r="I400" s="23"/>
    </row>
    <row r="401" spans="2:9" x14ac:dyDescent="0.2">
      <c r="B401" s="27">
        <f>BETA!P401</f>
        <v>2.7693955610859191E-3</v>
      </c>
      <c r="C401" s="29">
        <f>BETA!T401</f>
        <v>-1.9702069198654155E-2</v>
      </c>
      <c r="D401" s="23"/>
      <c r="E401" s="23"/>
      <c r="F401" s="23"/>
      <c r="G401" s="23"/>
      <c r="H401" s="23"/>
      <c r="I401" s="23"/>
    </row>
    <row r="402" spans="2:9" x14ac:dyDescent="0.2">
      <c r="B402" s="27">
        <f>BETA!P402</f>
        <v>-3.2646728471575118E-3</v>
      </c>
      <c r="C402" s="29">
        <f>BETA!T402</f>
        <v>-3.76777291080669E-3</v>
      </c>
      <c r="D402" s="23"/>
      <c r="E402" s="23"/>
      <c r="F402" s="23"/>
      <c r="G402" s="23"/>
      <c r="H402" s="23"/>
      <c r="I402" s="23"/>
    </row>
    <row r="403" spans="2:9" x14ac:dyDescent="0.2">
      <c r="B403" s="27">
        <f>BETA!P403</f>
        <v>-6.0412713920051471E-5</v>
      </c>
      <c r="C403" s="29">
        <f>BETA!T403</f>
        <v>-2.7343687071619008E-2</v>
      </c>
      <c r="D403" s="23"/>
      <c r="E403" s="23"/>
      <c r="F403" s="23"/>
      <c r="G403" s="23"/>
      <c r="H403" s="23"/>
      <c r="I403" s="23"/>
    </row>
    <row r="404" spans="2:9" x14ac:dyDescent="0.2">
      <c r="B404" s="27">
        <f>BETA!P404</f>
        <v>-4.10910597977804E-3</v>
      </c>
      <c r="C404" s="29">
        <f>BETA!T404</f>
        <v>3.0988122550646758E-3</v>
      </c>
      <c r="D404" s="23"/>
      <c r="E404" s="23"/>
      <c r="F404" s="23"/>
      <c r="G404" s="23"/>
      <c r="H404" s="23"/>
      <c r="I404" s="23"/>
    </row>
    <row r="405" spans="2:9" x14ac:dyDescent="0.2">
      <c r="B405" s="27">
        <f>BETA!P405</f>
        <v>3.11084797737818E-3</v>
      </c>
      <c r="C405" s="29">
        <f>BETA!T405</f>
        <v>-1.7950746293312801E-2</v>
      </c>
      <c r="D405" s="23"/>
      <c r="E405" s="23"/>
      <c r="F405" s="23"/>
      <c r="G405" s="23"/>
      <c r="H405" s="23"/>
      <c r="I405" s="23"/>
    </row>
    <row r="406" spans="2:9" x14ac:dyDescent="0.2">
      <c r="B406" s="27">
        <f>BETA!P406</f>
        <v>5.9438340476407015E-3</v>
      </c>
      <c r="C406" s="29">
        <f>BETA!T406</f>
        <v>3.2878308510957454E-3</v>
      </c>
      <c r="D406" s="23"/>
      <c r="E406" s="23"/>
      <c r="F406" s="23"/>
      <c r="G406" s="23"/>
      <c r="H406" s="23"/>
      <c r="I406" s="23"/>
    </row>
    <row r="407" spans="2:9" x14ac:dyDescent="0.2">
      <c r="B407" s="27">
        <f>BETA!P407</f>
        <v>-2.1001778436023628E-3</v>
      </c>
      <c r="C407" s="29">
        <f>BETA!T407</f>
        <v>8.3848995485566215E-3</v>
      </c>
      <c r="D407" s="23"/>
      <c r="E407" s="23"/>
      <c r="F407" s="23"/>
      <c r="G407" s="23"/>
      <c r="H407" s="23"/>
      <c r="I407" s="23"/>
    </row>
    <row r="408" spans="2:9" x14ac:dyDescent="0.2">
      <c r="B408" s="27">
        <f>BETA!P408</f>
        <v>-1.2127790470616768E-3</v>
      </c>
      <c r="C408" s="29">
        <f>BETA!T408</f>
        <v>-2.337856613674685E-3</v>
      </c>
      <c r="D408" s="23"/>
      <c r="E408" s="23"/>
      <c r="F408" s="23"/>
      <c r="G408" s="23"/>
      <c r="H408" s="23"/>
      <c r="I408" s="23"/>
    </row>
    <row r="409" spans="2:9" x14ac:dyDescent="0.2">
      <c r="B409" s="27">
        <f>BETA!P409</f>
        <v>5.5801638459337909E-3</v>
      </c>
      <c r="C409" s="29">
        <f>BETA!T409</f>
        <v>-4.3359345749944128E-3</v>
      </c>
      <c r="D409" s="23"/>
      <c r="E409" s="23"/>
      <c r="F409" s="23"/>
      <c r="G409" s="23"/>
      <c r="H409" s="23"/>
      <c r="I409" s="23"/>
    </row>
    <row r="410" spans="2:9" x14ac:dyDescent="0.2">
      <c r="B410" s="27">
        <f>BETA!P410</f>
        <v>4.6722545334339062E-3</v>
      </c>
      <c r="C410" s="29">
        <f>BETA!T410</f>
        <v>2.1842621361806397E-2</v>
      </c>
      <c r="D410" s="23"/>
      <c r="E410" s="23"/>
      <c r="F410" s="23"/>
      <c r="G410" s="23"/>
      <c r="H410" s="23"/>
      <c r="I410" s="23"/>
    </row>
    <row r="411" spans="2:9" x14ac:dyDescent="0.2">
      <c r="B411" s="27">
        <f>BETA!P411</f>
        <v>-2.2649794869592683E-3</v>
      </c>
      <c r="C411" s="29">
        <f>BETA!T411</f>
        <v>4.7281411959458957E-3</v>
      </c>
      <c r="D411" s="23"/>
      <c r="E411" s="23"/>
      <c r="F411" s="23"/>
      <c r="G411" s="23"/>
      <c r="H411" s="23"/>
      <c r="I411" s="23"/>
    </row>
    <row r="412" spans="2:9" x14ac:dyDescent="0.2">
      <c r="B412" s="27">
        <f>BETA!P412</f>
        <v>1.6233693433631749E-3</v>
      </c>
      <c r="C412" s="29">
        <f>BETA!T412</f>
        <v>7.1194356355686978E-3</v>
      </c>
      <c r="D412" s="23"/>
      <c r="E412" s="23"/>
      <c r="F412" s="23"/>
      <c r="G412" s="23"/>
      <c r="H412" s="23"/>
      <c r="I412" s="23"/>
    </row>
    <row r="413" spans="2:9" x14ac:dyDescent="0.2">
      <c r="B413" s="27">
        <f>BETA!P413</f>
        <v>-3.5273319456985822E-3</v>
      </c>
      <c r="C413" s="29">
        <f>BETA!T413</f>
        <v>1.7681451864905016E-2</v>
      </c>
      <c r="D413" s="23"/>
      <c r="E413" s="23"/>
      <c r="F413" s="23"/>
      <c r="G413" s="23"/>
      <c r="H413" s="23"/>
      <c r="I413" s="23"/>
    </row>
    <row r="414" spans="2:9" x14ac:dyDescent="0.2">
      <c r="B414" s="27">
        <f>BETA!P414</f>
        <v>-7.3391123215627461E-3</v>
      </c>
      <c r="C414" s="29">
        <f>BETA!T414</f>
        <v>-1.4518197955057887E-2</v>
      </c>
      <c r="D414" s="23"/>
      <c r="E414" s="23"/>
      <c r="F414" s="23"/>
      <c r="G414" s="23"/>
      <c r="H414" s="23"/>
      <c r="I414" s="23"/>
    </row>
    <row r="415" spans="2:9" x14ac:dyDescent="0.2">
      <c r="B415" s="27">
        <f>BETA!P415</f>
        <v>8.2749012017994377E-3</v>
      </c>
      <c r="C415" s="29">
        <f>BETA!T415</f>
        <v>-3.2321315487490736E-3</v>
      </c>
      <c r="D415" s="23"/>
      <c r="E415" s="23"/>
      <c r="F415" s="23"/>
      <c r="G415" s="23"/>
      <c r="H415" s="23"/>
      <c r="I415" s="23"/>
    </row>
    <row r="416" spans="2:9" x14ac:dyDescent="0.2">
      <c r="B416" s="27">
        <f>BETA!P416</f>
        <v>1.0231778734145694E-2</v>
      </c>
      <c r="C416" s="29">
        <f>BETA!T416</f>
        <v>-5.8720074772225534E-3</v>
      </c>
      <c r="D416" s="23"/>
      <c r="E416" s="23"/>
      <c r="F416" s="23"/>
      <c r="G416" s="23"/>
      <c r="H416" s="23"/>
      <c r="I416" s="23"/>
    </row>
    <row r="417" spans="2:9" x14ac:dyDescent="0.2">
      <c r="B417" s="27">
        <f>BETA!P417</f>
        <v>1.0280706580596017E-3</v>
      </c>
      <c r="C417" s="29">
        <f>BETA!T417</f>
        <v>1.129877676301475E-2</v>
      </c>
      <c r="D417" s="23"/>
      <c r="E417" s="23"/>
      <c r="F417" s="23"/>
      <c r="G417" s="23"/>
      <c r="H417" s="23"/>
      <c r="I417" s="23"/>
    </row>
    <row r="418" spans="2:9" x14ac:dyDescent="0.2">
      <c r="B418" s="27">
        <f>BETA!P418</f>
        <v>-5.5388776603660112E-3</v>
      </c>
      <c r="C418" s="29">
        <f>BETA!T418</f>
        <v>-6.3915546958910061E-3</v>
      </c>
      <c r="D418" s="23"/>
      <c r="E418" s="23"/>
      <c r="F418" s="23"/>
      <c r="G418" s="23"/>
      <c r="H418" s="23"/>
      <c r="I418" s="23"/>
    </row>
    <row r="419" spans="2:9" x14ac:dyDescent="0.2">
      <c r="B419" s="27">
        <f>BETA!P419</f>
        <v>1.6102457495131683E-3</v>
      </c>
      <c r="C419" s="29">
        <f>BETA!T419</f>
        <v>5.5005639238120668E-3</v>
      </c>
      <c r="D419" s="23"/>
      <c r="E419" s="23"/>
      <c r="F419" s="23"/>
      <c r="G419" s="23"/>
      <c r="H419" s="23"/>
      <c r="I419" s="23"/>
    </row>
    <row r="420" spans="2:9" x14ac:dyDescent="0.2">
      <c r="B420" s="27">
        <f>BETA!P420</f>
        <v>6.6235736878244153E-3</v>
      </c>
      <c r="C420" s="29">
        <f>BETA!T420</f>
        <v>3.8324711568034544E-3</v>
      </c>
      <c r="D420" s="23"/>
      <c r="E420" s="23"/>
      <c r="F420" s="23"/>
      <c r="G420" s="23"/>
      <c r="H420" s="23"/>
      <c r="I420" s="23"/>
    </row>
    <row r="421" spans="2:9" x14ac:dyDescent="0.2">
      <c r="B421" s="27">
        <f>BETA!P421</f>
        <v>-5.2830772682378102E-3</v>
      </c>
      <c r="C421" s="29">
        <f>BETA!T421</f>
        <v>-9.5674168440611305E-4</v>
      </c>
      <c r="D421" s="23"/>
      <c r="E421" s="23"/>
      <c r="F421" s="23"/>
      <c r="G421" s="23"/>
      <c r="H421" s="23"/>
      <c r="I421" s="23"/>
    </row>
    <row r="422" spans="2:9" x14ac:dyDescent="0.2">
      <c r="B422" s="27">
        <f>BETA!P422</f>
        <v>4.3799748614355258E-4</v>
      </c>
      <c r="C422" s="29">
        <f>BETA!T422</f>
        <v>1.0677105070193505E-2</v>
      </c>
      <c r="D422" s="23"/>
      <c r="E422" s="23"/>
      <c r="F422" s="23"/>
      <c r="G422" s="23"/>
      <c r="H422" s="23"/>
      <c r="I422" s="23"/>
    </row>
    <row r="423" spans="2:9" x14ac:dyDescent="0.2">
      <c r="B423" s="27">
        <f>BETA!P423</f>
        <v>4.501129723729934E-3</v>
      </c>
      <c r="C423" s="29">
        <f>BETA!T423</f>
        <v>3.7376981836520544E-2</v>
      </c>
      <c r="D423" s="23"/>
      <c r="E423" s="23"/>
      <c r="F423" s="23"/>
      <c r="G423" s="23"/>
      <c r="H423" s="23"/>
      <c r="I423" s="23"/>
    </row>
    <row r="424" spans="2:9" x14ac:dyDescent="0.2">
      <c r="B424" s="27">
        <f>BETA!P424</f>
        <v>1.3223273092021358E-2</v>
      </c>
      <c r="C424" s="29">
        <f>BETA!T424</f>
        <v>6.5599559766405966E-3</v>
      </c>
      <c r="D424" s="23"/>
      <c r="E424" s="23"/>
      <c r="F424" s="23"/>
      <c r="G424" s="23"/>
      <c r="H424" s="23"/>
      <c r="I424" s="23"/>
    </row>
    <row r="425" spans="2:9" x14ac:dyDescent="0.2">
      <c r="B425" s="27">
        <f>BETA!P425</f>
        <v>-7.0463249185611435E-3</v>
      </c>
      <c r="C425" s="29">
        <f>BETA!T425</f>
        <v>-3.8918126568729225E-3</v>
      </c>
      <c r="D425" s="23"/>
      <c r="E425" s="23"/>
      <c r="F425" s="23"/>
      <c r="G425" s="23"/>
      <c r="H425" s="23"/>
      <c r="I425" s="23"/>
    </row>
    <row r="426" spans="2:9" x14ac:dyDescent="0.2">
      <c r="B426" s="27">
        <f>BETA!P426</f>
        <v>-4.51556783306144E-3</v>
      </c>
      <c r="C426" s="29">
        <f>BETA!T426</f>
        <v>7.1463378061662061E-4</v>
      </c>
      <c r="D426" s="23"/>
      <c r="E426" s="23"/>
      <c r="F426" s="23"/>
      <c r="G426" s="23"/>
      <c r="H426" s="23"/>
      <c r="I426" s="23"/>
    </row>
    <row r="427" spans="2:9" x14ac:dyDescent="0.2">
      <c r="B427" s="27">
        <f>BETA!P427</f>
        <v>-3.0769584917575651E-3</v>
      </c>
      <c r="C427" s="29">
        <f>BETA!T427</f>
        <v>-3.1873055245867691E-3</v>
      </c>
      <c r="D427" s="23"/>
      <c r="E427" s="23"/>
      <c r="F427" s="23"/>
      <c r="G427" s="23"/>
      <c r="H427" s="23"/>
      <c r="I427" s="23"/>
    </row>
    <row r="428" spans="2:9" x14ac:dyDescent="0.2">
      <c r="B428" s="27">
        <f>BETA!P428</f>
        <v>-7.9763210650485097E-3</v>
      </c>
      <c r="C428" s="29">
        <f>BETA!T428</f>
        <v>1.7821870291194197E-2</v>
      </c>
      <c r="D428" s="23"/>
      <c r="E428" s="23"/>
      <c r="F428" s="23"/>
      <c r="G428" s="23"/>
      <c r="H428" s="23"/>
      <c r="I428" s="23"/>
    </row>
    <row r="429" spans="2:9" x14ac:dyDescent="0.2">
      <c r="B429" s="27">
        <f>BETA!P429</f>
        <v>-7.6282211712642599E-3</v>
      </c>
      <c r="C429" s="29">
        <f>BETA!T429</f>
        <v>-2.7313644495462853E-2</v>
      </c>
      <c r="D429" s="23"/>
      <c r="E429" s="23"/>
      <c r="F429" s="23"/>
      <c r="G429" s="23"/>
      <c r="H429" s="23"/>
      <c r="I429" s="23"/>
    </row>
    <row r="430" spans="2:9" x14ac:dyDescent="0.2">
      <c r="B430" s="27">
        <f>BETA!P430</f>
        <v>-2.5198407349955251E-3</v>
      </c>
      <c r="C430" s="29">
        <f>BETA!T430</f>
        <v>1.3782510211111347E-2</v>
      </c>
      <c r="D430" s="23"/>
      <c r="E430" s="23"/>
      <c r="F430" s="23"/>
      <c r="G430" s="23"/>
      <c r="H430" s="23"/>
      <c r="I430" s="23"/>
    </row>
    <row r="431" spans="2:9" x14ac:dyDescent="0.2">
      <c r="B431" s="27">
        <f>BETA!P431</f>
        <v>3.4186282557458415E-3</v>
      </c>
      <c r="C431" s="29">
        <f>BETA!T431</f>
        <v>-9.3854563670692295E-3</v>
      </c>
      <c r="D431" s="23"/>
      <c r="E431" s="23"/>
      <c r="F431" s="23"/>
      <c r="G431" s="23"/>
      <c r="H431" s="23"/>
      <c r="I431" s="23"/>
    </row>
    <row r="432" spans="2:9" x14ac:dyDescent="0.2">
      <c r="B432" s="27">
        <f>BETA!P432</f>
        <v>-4.179386042646652E-3</v>
      </c>
      <c r="C432" s="29">
        <f>BETA!T432</f>
        <v>2.6190008661451707E-4</v>
      </c>
      <c r="D432" s="23"/>
      <c r="E432" s="23"/>
      <c r="F432" s="23"/>
      <c r="G432" s="23"/>
      <c r="H432" s="23"/>
      <c r="I432" s="23"/>
    </row>
    <row r="433" spans="2:9" x14ac:dyDescent="0.2">
      <c r="B433" s="27">
        <f>BETA!P433</f>
        <v>-9.7562014043363007E-4</v>
      </c>
      <c r="C433" s="29">
        <f>BETA!T433</f>
        <v>-2.7533779030950679E-3</v>
      </c>
      <c r="D433" s="23"/>
      <c r="E433" s="23"/>
      <c r="F433" s="23"/>
      <c r="G433" s="23"/>
      <c r="H433" s="23"/>
      <c r="I433" s="23"/>
    </row>
    <row r="434" spans="2:9" x14ac:dyDescent="0.2">
      <c r="B434" s="27">
        <f>BETA!P434</f>
        <v>7.7089734175821026E-3</v>
      </c>
      <c r="C434" s="29">
        <f>BETA!T434</f>
        <v>3.6355921432396077E-2</v>
      </c>
      <c r="D434" s="23"/>
      <c r="E434" s="23"/>
      <c r="F434" s="23"/>
      <c r="G434" s="23"/>
      <c r="H434" s="23"/>
      <c r="I434" s="23"/>
    </row>
    <row r="435" spans="2:9" x14ac:dyDescent="0.2">
      <c r="B435" s="27">
        <f>BETA!P435</f>
        <v>-5.1755911082521271E-3</v>
      </c>
      <c r="C435" s="29">
        <f>BETA!T435</f>
        <v>-2.6687067117286949E-2</v>
      </c>
      <c r="D435" s="23"/>
      <c r="E435" s="23"/>
      <c r="F435" s="23"/>
      <c r="G435" s="23"/>
      <c r="H435" s="23"/>
      <c r="I435" s="23"/>
    </row>
    <row r="436" spans="2:9" x14ac:dyDescent="0.2">
      <c r="B436" s="27">
        <f>BETA!P436</f>
        <v>5.0425782712052163E-4</v>
      </c>
      <c r="C436" s="29">
        <f>BETA!T436</f>
        <v>1.0541730605465933E-2</v>
      </c>
      <c r="D436" s="23"/>
      <c r="E436" s="23"/>
      <c r="F436" s="23"/>
      <c r="G436" s="23"/>
      <c r="H436" s="23"/>
      <c r="I436" s="23"/>
    </row>
    <row r="437" spans="2:9" x14ac:dyDescent="0.2">
      <c r="B437" s="27">
        <f>BETA!P437</f>
        <v>-4.193324229963504E-3</v>
      </c>
      <c r="C437" s="29">
        <f>BETA!T437</f>
        <v>-2.2050390945811033E-2</v>
      </c>
      <c r="D437" s="23"/>
      <c r="E437" s="23"/>
      <c r="F437" s="23"/>
      <c r="G437" s="23"/>
      <c r="H437" s="23"/>
      <c r="I437" s="23"/>
    </row>
    <row r="438" spans="2:9" x14ac:dyDescent="0.2">
      <c r="B438" s="27">
        <f>BETA!P438</f>
        <v>-7.4888971092005032E-3</v>
      </c>
      <c r="C438" s="29">
        <f>BETA!T438</f>
        <v>-8.719257300935878E-3</v>
      </c>
      <c r="D438" s="23"/>
      <c r="E438" s="23"/>
      <c r="F438" s="23"/>
      <c r="G438" s="23"/>
      <c r="H438" s="23"/>
      <c r="I438" s="23"/>
    </row>
    <row r="439" spans="2:9" x14ac:dyDescent="0.2">
      <c r="B439" s="27">
        <f>BETA!P439</f>
        <v>-1.2487375985925593E-2</v>
      </c>
      <c r="C439" s="29">
        <f>BETA!T439</f>
        <v>-7.7925067135249035E-3</v>
      </c>
      <c r="D439" s="23"/>
      <c r="E439" s="23"/>
      <c r="F439" s="23"/>
      <c r="G439" s="23"/>
      <c r="H439" s="23"/>
      <c r="I439" s="23"/>
    </row>
    <row r="440" spans="2:9" x14ac:dyDescent="0.2">
      <c r="B440" s="27">
        <f>BETA!P440</f>
        <v>-7.8439782243292563E-3</v>
      </c>
      <c r="C440" s="29">
        <f>BETA!T440</f>
        <v>2.6709417587982031E-3</v>
      </c>
      <c r="D440" s="23"/>
      <c r="E440" s="23"/>
      <c r="F440" s="23"/>
      <c r="G440" s="23"/>
      <c r="H440" s="23"/>
      <c r="I440" s="23"/>
    </row>
    <row r="441" spans="2:9" x14ac:dyDescent="0.2">
      <c r="B441" s="27">
        <f>BETA!P441</f>
        <v>-7.0582461008254485E-3</v>
      </c>
      <c r="C441" s="29">
        <f>BETA!T441</f>
        <v>-5.8855172566535767E-3</v>
      </c>
      <c r="D441" s="23"/>
      <c r="E441" s="23"/>
      <c r="F441" s="23"/>
      <c r="G441" s="23"/>
      <c r="H441" s="23"/>
      <c r="I441" s="23"/>
    </row>
    <row r="442" spans="2:9" x14ac:dyDescent="0.2">
      <c r="B442" s="27">
        <f>BETA!P442</f>
        <v>1.4878994658393949E-4</v>
      </c>
      <c r="C442" s="29">
        <f>BETA!T442</f>
        <v>-1.1740233356390068E-2</v>
      </c>
      <c r="D442" s="23"/>
      <c r="E442" s="23"/>
      <c r="F442" s="23"/>
      <c r="G442" s="23"/>
      <c r="H442" s="23"/>
      <c r="I442" s="23"/>
    </row>
    <row r="443" spans="2:9" x14ac:dyDescent="0.2">
      <c r="B443" s="27">
        <f>BETA!P443</f>
        <v>4.1122475578315365E-3</v>
      </c>
      <c r="C443" s="29">
        <f>BETA!T443</f>
        <v>5.549929643201665E-3</v>
      </c>
      <c r="D443" s="23"/>
      <c r="E443" s="23"/>
      <c r="F443" s="23"/>
      <c r="G443" s="23"/>
      <c r="H443" s="23"/>
      <c r="I443" s="23"/>
    </row>
    <row r="444" spans="2:9" x14ac:dyDescent="0.2">
      <c r="B444" s="27">
        <f>BETA!P444</f>
        <v>4.4849463843372869E-3</v>
      </c>
      <c r="C444" s="29">
        <f>BETA!T444</f>
        <v>1.1742343126354079E-2</v>
      </c>
      <c r="D444" s="23"/>
      <c r="E444" s="23"/>
      <c r="F444" s="23"/>
      <c r="G444" s="23"/>
      <c r="H444" s="23"/>
      <c r="I444" s="23"/>
    </row>
    <row r="445" spans="2:9" x14ac:dyDescent="0.2">
      <c r="B445" s="27">
        <f>BETA!P445</f>
        <v>-3.0815742215003941E-3</v>
      </c>
      <c r="C445" s="29">
        <f>BETA!T445</f>
        <v>2.3730597460886908E-2</v>
      </c>
      <c r="D445" s="23"/>
      <c r="E445" s="23"/>
      <c r="F445" s="23"/>
      <c r="G445" s="23"/>
      <c r="H445" s="23"/>
      <c r="I445" s="23"/>
    </row>
    <row r="446" spans="2:9" x14ac:dyDescent="0.2">
      <c r="B446" s="27">
        <f>BETA!P446</f>
        <v>-2.5202391280431439E-3</v>
      </c>
      <c r="C446" s="29">
        <f>BETA!T446</f>
        <v>5.9104513955597644E-3</v>
      </c>
      <c r="D446" s="23"/>
      <c r="E446" s="23"/>
      <c r="F446" s="23"/>
      <c r="G446" s="23"/>
      <c r="H446" s="23"/>
      <c r="I446" s="23"/>
    </row>
    <row r="447" spans="2:9" x14ac:dyDescent="0.2">
      <c r="B447" s="27">
        <f>BETA!P447</f>
        <v>3.4180211554914641E-3</v>
      </c>
      <c r="C447" s="29">
        <f>BETA!T447</f>
        <v>8.5759947868928026E-3</v>
      </c>
      <c r="D447" s="23"/>
      <c r="E447" s="23"/>
      <c r="F447" s="23"/>
      <c r="G447" s="23"/>
      <c r="H447" s="23"/>
      <c r="I447" s="23"/>
    </row>
    <row r="448" spans="2:9" x14ac:dyDescent="0.2">
      <c r="B448" s="27">
        <f>BETA!P448</f>
        <v>-7.394203593265646E-3</v>
      </c>
      <c r="C448" s="29">
        <f>BETA!T448</f>
        <v>-3.9242226048369711E-3</v>
      </c>
      <c r="D448" s="23"/>
      <c r="E448" s="23"/>
      <c r="F448" s="23"/>
      <c r="G448" s="23"/>
      <c r="H448" s="23"/>
      <c r="I448" s="23"/>
    </row>
    <row r="449" spans="2:9" x14ac:dyDescent="0.2">
      <c r="B449" s="27">
        <f>BETA!P449</f>
        <v>4.9288964272204173E-3</v>
      </c>
      <c r="C449" s="29">
        <f>BETA!T449</f>
        <v>-4.5222636666899709E-3</v>
      </c>
      <c r="D449" s="23"/>
      <c r="E449" s="23"/>
      <c r="F449" s="23"/>
      <c r="G449" s="23"/>
      <c r="H449" s="23"/>
      <c r="I449" s="23"/>
    </row>
    <row r="450" spans="2:9" x14ac:dyDescent="0.2">
      <c r="B450" s="27">
        <f>BETA!P450</f>
        <v>-1.3507776383341326E-3</v>
      </c>
      <c r="C450" s="29">
        <f>BETA!T450</f>
        <v>-1.0937609038720257E-2</v>
      </c>
      <c r="D450" s="23"/>
      <c r="E450" s="23"/>
      <c r="F450" s="23"/>
      <c r="G450" s="23"/>
      <c r="H450" s="23"/>
      <c r="I450" s="23"/>
    </row>
    <row r="451" spans="2:9" x14ac:dyDescent="0.2">
      <c r="B451" s="27">
        <f>BETA!P451</f>
        <v>-6.6490605050932702E-3</v>
      </c>
      <c r="C451" s="29">
        <f>BETA!T451</f>
        <v>-3.0814644937158468E-3</v>
      </c>
      <c r="D451" s="23"/>
      <c r="E451" s="23"/>
      <c r="F451" s="23"/>
      <c r="G451" s="23"/>
      <c r="H451" s="23"/>
      <c r="I451" s="23"/>
    </row>
    <row r="452" spans="2:9" x14ac:dyDescent="0.2">
      <c r="B452" s="27">
        <f>BETA!P452</f>
        <v>-1.5808496512114919E-3</v>
      </c>
      <c r="C452" s="29">
        <f>BETA!T452</f>
        <v>1.0500755706642668E-3</v>
      </c>
      <c r="D452" s="23"/>
      <c r="E452" s="23"/>
      <c r="F452" s="23"/>
      <c r="G452" s="23"/>
      <c r="H452" s="23"/>
      <c r="I452" s="23"/>
    </row>
    <row r="453" spans="2:9" x14ac:dyDescent="0.2">
      <c r="B453" s="27">
        <f>BETA!P453</f>
        <v>3.5546767448722478E-3</v>
      </c>
      <c r="C453" s="29">
        <f>BETA!T453</f>
        <v>-9.0271755900076783E-3</v>
      </c>
      <c r="D453" s="23"/>
      <c r="E453" s="23"/>
      <c r="F453" s="23"/>
      <c r="G453" s="23"/>
      <c r="H453" s="23"/>
      <c r="I453" s="23"/>
    </row>
    <row r="454" spans="2:9" x14ac:dyDescent="0.2">
      <c r="B454" s="27">
        <f>BETA!P454</f>
        <v>4.6720660007938866E-3</v>
      </c>
      <c r="C454" s="29">
        <f>BETA!T454</f>
        <v>9.4206698238362644E-3</v>
      </c>
      <c r="D454" s="23"/>
      <c r="E454" s="23"/>
      <c r="F454" s="23"/>
      <c r="G454" s="23"/>
      <c r="H454" s="23"/>
      <c r="I454" s="23"/>
    </row>
    <row r="455" spans="2:9" x14ac:dyDescent="0.2">
      <c r="B455" s="27">
        <f>BETA!P455</f>
        <v>-5.5596707298808936E-3</v>
      </c>
      <c r="C455" s="29">
        <f>BETA!T455</f>
        <v>-1.4064743718211561E-2</v>
      </c>
      <c r="D455" s="23"/>
      <c r="E455" s="23"/>
      <c r="F455" s="23"/>
      <c r="G455" s="23"/>
      <c r="H455" s="23"/>
      <c r="I455" s="23"/>
    </row>
    <row r="456" spans="2:9" x14ac:dyDescent="0.2">
      <c r="B456" s="27">
        <f>BETA!P456</f>
        <v>-8.6159976514489008E-5</v>
      </c>
      <c r="C456" s="29">
        <f>BETA!T456</f>
        <v>-1.2642647323914016E-3</v>
      </c>
      <c r="D456" s="23"/>
      <c r="E456" s="23"/>
      <c r="F456" s="23"/>
      <c r="G456" s="23"/>
      <c r="H456" s="23"/>
      <c r="I456" s="23"/>
    </row>
    <row r="457" spans="2:9" x14ac:dyDescent="0.2">
      <c r="B457" s="27">
        <f>BETA!P457</f>
        <v>-3.8354984659817043E-3</v>
      </c>
      <c r="C457" s="29">
        <f>BETA!T457</f>
        <v>2.9521955031084211E-2</v>
      </c>
      <c r="D457" s="23"/>
      <c r="E457" s="23"/>
      <c r="F457" s="23"/>
      <c r="G457" s="23"/>
      <c r="H457" s="23"/>
      <c r="I457" s="23"/>
    </row>
    <row r="458" spans="2:9" x14ac:dyDescent="0.2">
      <c r="B458" s="27">
        <f>BETA!P458</f>
        <v>-1.8974902003011491E-3</v>
      </c>
      <c r="C458" s="29">
        <f>BETA!T458</f>
        <v>-4.7952398780642582E-3</v>
      </c>
      <c r="D458" s="23"/>
      <c r="E458" s="23"/>
      <c r="F458" s="23"/>
      <c r="G458" s="23"/>
      <c r="H458" s="23"/>
      <c r="I458" s="23"/>
    </row>
    <row r="459" spans="2:9" x14ac:dyDescent="0.2">
      <c r="B459" s="27">
        <f>BETA!P459</f>
        <v>3.0979439698927413E-3</v>
      </c>
      <c r="C459" s="29">
        <f>BETA!T459</f>
        <v>9.2458551517652539E-3</v>
      </c>
      <c r="D459" s="23"/>
      <c r="E459" s="23"/>
      <c r="F459" s="23"/>
      <c r="G459" s="23"/>
      <c r="H459" s="23"/>
      <c r="I459" s="23"/>
    </row>
    <row r="460" spans="2:9" x14ac:dyDescent="0.2">
      <c r="B460" s="27">
        <f>BETA!P460</f>
        <v>5.5241197247532627E-3</v>
      </c>
      <c r="C460" s="29">
        <f>BETA!T460</f>
        <v>-9.6584148392273733E-4</v>
      </c>
      <c r="D460" s="23"/>
      <c r="E460" s="23"/>
      <c r="F460" s="23"/>
      <c r="G460" s="23"/>
      <c r="H460" s="23"/>
      <c r="I460" s="23"/>
    </row>
    <row r="461" spans="2:9" x14ac:dyDescent="0.2">
      <c r="B461" s="27">
        <f>BETA!P461</f>
        <v>-1.9512703790987526E-3</v>
      </c>
      <c r="C461" s="29">
        <f>BETA!T461</f>
        <v>1.8193345961205729E-2</v>
      </c>
      <c r="D461" s="23"/>
      <c r="E461" s="23"/>
      <c r="F461" s="23"/>
      <c r="G461" s="23"/>
      <c r="H461" s="23"/>
      <c r="I461" s="23"/>
    </row>
    <row r="462" spans="2:9" x14ac:dyDescent="0.2">
      <c r="B462" s="27">
        <f>BETA!P462</f>
        <v>-5.4997395464215313E-3</v>
      </c>
      <c r="C462" s="29">
        <f>BETA!T462</f>
        <v>-1.5555585883204734E-2</v>
      </c>
      <c r="D462" s="23"/>
      <c r="E462" s="23"/>
      <c r="F462" s="23"/>
      <c r="G462" s="23"/>
      <c r="H462" s="23"/>
      <c r="I462" s="23"/>
    </row>
    <row r="463" spans="2:9" x14ac:dyDescent="0.2">
      <c r="B463" s="27">
        <f>BETA!P463</f>
        <v>-1.0115840874175311E-2</v>
      </c>
      <c r="C463" s="29">
        <f>BETA!T463</f>
        <v>-1.0722924266449444E-2</v>
      </c>
      <c r="D463" s="23"/>
      <c r="E463" s="23"/>
      <c r="F463" s="23"/>
      <c r="G463" s="23"/>
      <c r="H463" s="23"/>
      <c r="I463" s="23"/>
    </row>
    <row r="464" spans="2:9" x14ac:dyDescent="0.2">
      <c r="B464" s="27">
        <f>BETA!P464</f>
        <v>-1.5987529123858428E-3</v>
      </c>
      <c r="C464" s="29">
        <f>BETA!T464</f>
        <v>-5.2090233684560045E-3</v>
      </c>
      <c r="D464" s="23"/>
      <c r="E464" s="23"/>
      <c r="F464" s="23"/>
      <c r="G464" s="23"/>
      <c r="H464" s="23"/>
      <c r="I464" s="23"/>
    </row>
    <row r="465" spans="2:9" x14ac:dyDescent="0.2">
      <c r="B465" s="27">
        <f>BETA!P465</f>
        <v>3.3616296363169376E-3</v>
      </c>
      <c r="C465" s="29">
        <f>BETA!T465</f>
        <v>-4.1868437453548256E-3</v>
      </c>
      <c r="D465" s="23"/>
      <c r="E465" s="23"/>
      <c r="F465" s="23"/>
      <c r="G465" s="23"/>
      <c r="H465" s="23"/>
      <c r="I465" s="23"/>
    </row>
    <row r="466" spans="2:9" x14ac:dyDescent="0.2">
      <c r="B466" s="27">
        <f>BETA!P466</f>
        <v>-2.9222528469781482E-4</v>
      </c>
      <c r="C466" s="29">
        <f>BETA!T466</f>
        <v>-5.5219703816060334E-3</v>
      </c>
      <c r="D466" s="23"/>
      <c r="E466" s="23"/>
      <c r="F466" s="23"/>
      <c r="G466" s="23"/>
      <c r="H466" s="23"/>
      <c r="I466" s="23"/>
    </row>
    <row r="467" spans="2:9" x14ac:dyDescent="0.2">
      <c r="B467" s="27">
        <f>BETA!P467</f>
        <v>-3.7835544146907927E-3</v>
      </c>
      <c r="C467" s="29">
        <f>BETA!T467</f>
        <v>-6.2157179555519613E-3</v>
      </c>
      <c r="D467" s="23"/>
      <c r="E467" s="23"/>
      <c r="F467" s="23"/>
      <c r="G467" s="23"/>
      <c r="H467" s="23"/>
      <c r="I467" s="23"/>
    </row>
    <row r="468" spans="2:9" x14ac:dyDescent="0.2">
      <c r="B468" s="27">
        <f>BETA!P468</f>
        <v>-4.8382128297796024E-3</v>
      </c>
      <c r="C468" s="29">
        <f>BETA!T468</f>
        <v>-8.2590052516271651E-3</v>
      </c>
      <c r="D468" s="23"/>
      <c r="E468" s="23"/>
      <c r="F468" s="23"/>
      <c r="G468" s="23"/>
      <c r="H468" s="23"/>
      <c r="I468" s="23"/>
    </row>
    <row r="469" spans="2:9" x14ac:dyDescent="0.2">
      <c r="B469" s="27">
        <f>BETA!P469</f>
        <v>2.0960655805411449E-3</v>
      </c>
      <c r="C469" s="29">
        <f>BETA!T469</f>
        <v>-2.2659835246106038E-2</v>
      </c>
      <c r="D469" s="23"/>
      <c r="E469" s="23"/>
      <c r="F469" s="23"/>
      <c r="G469" s="23"/>
      <c r="H469" s="23"/>
      <c r="I469" s="23"/>
    </row>
    <row r="470" spans="2:9" x14ac:dyDescent="0.2">
      <c r="B470" s="27">
        <f>BETA!P470</f>
        <v>6.0218926164302307E-3</v>
      </c>
      <c r="C470" s="29">
        <f>BETA!T470</f>
        <v>-2.6716919471345547E-3</v>
      </c>
      <c r="D470" s="23"/>
      <c r="E470" s="23"/>
      <c r="F470" s="23"/>
      <c r="G470" s="23"/>
      <c r="H470" s="23"/>
      <c r="I470" s="23"/>
    </row>
    <row r="471" spans="2:9" x14ac:dyDescent="0.2">
      <c r="B471" s="27">
        <f>BETA!P471</f>
        <v>6.6502667322056817E-3</v>
      </c>
      <c r="C471" s="29">
        <f>BETA!T471</f>
        <v>-1.6530445227118992E-2</v>
      </c>
      <c r="D471" s="23"/>
      <c r="E471" s="23"/>
      <c r="F471" s="23"/>
      <c r="G471" s="23"/>
      <c r="H471" s="23"/>
      <c r="I471" s="23"/>
    </row>
    <row r="472" spans="2:9" x14ac:dyDescent="0.2">
      <c r="B472" s="27">
        <f>BETA!P472</f>
        <v>-5.1105808010898941E-3</v>
      </c>
      <c r="C472" s="29">
        <f>BETA!T472</f>
        <v>-5.5948114329200955E-3</v>
      </c>
      <c r="D472" s="23"/>
      <c r="E472" s="23"/>
      <c r="F472" s="23"/>
      <c r="G472" s="23"/>
      <c r="H472" s="23"/>
      <c r="I472" s="23"/>
    </row>
    <row r="473" spans="2:9" x14ac:dyDescent="0.2">
      <c r="B473" s="27">
        <f>BETA!P473</f>
        <v>-1.9910857991940023E-3</v>
      </c>
      <c r="C473" s="29">
        <f>BETA!T473</f>
        <v>-8.8757979139684022E-3</v>
      </c>
      <c r="D473" s="23"/>
      <c r="E473" s="23"/>
      <c r="F473" s="23"/>
      <c r="G473" s="23"/>
      <c r="H473" s="23"/>
      <c r="I473" s="23"/>
    </row>
    <row r="474" spans="2:9" x14ac:dyDescent="0.2">
      <c r="B474" s="27">
        <f>BETA!P474</f>
        <v>5.7620544480506918E-4</v>
      </c>
      <c r="C474" s="29">
        <f>BETA!T474</f>
        <v>-1.9866310071071942E-2</v>
      </c>
      <c r="D474" s="23"/>
      <c r="E474" s="23"/>
      <c r="F474" s="23"/>
      <c r="G474" s="23"/>
      <c r="H474" s="23"/>
      <c r="I474" s="23"/>
    </row>
    <row r="475" spans="2:9" x14ac:dyDescent="0.2">
      <c r="B475" s="27">
        <f>BETA!P475</f>
        <v>-2.8919630123276723E-3</v>
      </c>
      <c r="C475" s="29">
        <f>BETA!T475</f>
        <v>1.0553998240064156E-2</v>
      </c>
      <c r="D475" s="23"/>
      <c r="E475" s="23"/>
      <c r="F475" s="23"/>
      <c r="G475" s="23"/>
      <c r="H475" s="23"/>
      <c r="I475" s="23"/>
    </row>
    <row r="476" spans="2:9" x14ac:dyDescent="0.2">
      <c r="B476" s="27">
        <f>BETA!P476</f>
        <v>4.7277656992831085E-5</v>
      </c>
      <c r="C476" s="29">
        <f>BETA!T476</f>
        <v>-1.2938650885803222E-2</v>
      </c>
      <c r="D476" s="23"/>
      <c r="E476" s="23"/>
      <c r="F476" s="23"/>
      <c r="G476" s="23"/>
      <c r="H476" s="23"/>
      <c r="I476" s="23"/>
    </row>
    <row r="477" spans="2:9" x14ac:dyDescent="0.2">
      <c r="B477" s="27">
        <f>BETA!P477</f>
        <v>-1.1561249757588508E-2</v>
      </c>
      <c r="C477" s="29">
        <f>BETA!T477</f>
        <v>-2.4906063237955512E-2</v>
      </c>
      <c r="D477" s="23"/>
      <c r="E477" s="23"/>
      <c r="F477" s="23"/>
      <c r="G477" s="23"/>
      <c r="H477" s="23"/>
      <c r="I477" s="23"/>
    </row>
    <row r="478" spans="2:9" x14ac:dyDescent="0.2">
      <c r="B478" s="27">
        <f>BETA!P478</f>
        <v>1.1318361327194361E-2</v>
      </c>
      <c r="C478" s="29">
        <f>BETA!T478</f>
        <v>1.6332298590571715E-2</v>
      </c>
      <c r="D478" s="23"/>
      <c r="E478" s="23"/>
      <c r="F478" s="23"/>
      <c r="G478" s="23"/>
      <c r="H478" s="23"/>
      <c r="I478" s="23"/>
    </row>
    <row r="479" spans="2:9" x14ac:dyDescent="0.2">
      <c r="B479" s="27">
        <f>BETA!P479</f>
        <v>-9.0441232842988321E-3</v>
      </c>
      <c r="C479" s="29">
        <f>BETA!T479</f>
        <v>-5.8394162243260127E-4</v>
      </c>
      <c r="D479" s="23"/>
      <c r="E479" s="23"/>
      <c r="F479" s="23"/>
      <c r="G479" s="23"/>
      <c r="H479" s="23"/>
      <c r="I479" s="23"/>
    </row>
    <row r="480" spans="2:9" x14ac:dyDescent="0.2">
      <c r="B480" s="27">
        <f>BETA!P480</f>
        <v>2.6342344251511227E-3</v>
      </c>
      <c r="C480" s="29">
        <f>BETA!T480</f>
        <v>-1.1689072049818425E-3</v>
      </c>
      <c r="D480" s="23"/>
      <c r="E480" s="23"/>
      <c r="F480" s="23"/>
      <c r="G480" s="23"/>
      <c r="H480" s="23"/>
      <c r="I480" s="23"/>
    </row>
    <row r="481" spans="2:9" x14ac:dyDescent="0.2">
      <c r="B481" s="27">
        <f>BETA!P481</f>
        <v>-3.9564947177771542E-3</v>
      </c>
      <c r="C481" s="29">
        <f>BETA!T481</f>
        <v>-2.9901697280639381E-2</v>
      </c>
      <c r="D481" s="23"/>
      <c r="E481" s="23"/>
      <c r="F481" s="23"/>
      <c r="G481" s="23"/>
      <c r="H481" s="23"/>
      <c r="I481" s="23"/>
    </row>
    <row r="482" spans="2:9" x14ac:dyDescent="0.2">
      <c r="B482" s="27">
        <f>BETA!P482</f>
        <v>-7.60603335922888E-3</v>
      </c>
      <c r="C482" s="29">
        <f>BETA!T482</f>
        <v>-2.965898049112246E-2</v>
      </c>
      <c r="D482" s="23"/>
      <c r="E482" s="23"/>
      <c r="F482" s="23"/>
      <c r="G482" s="23"/>
      <c r="H482" s="23"/>
      <c r="I482" s="23"/>
    </row>
    <row r="483" spans="2:9" x14ac:dyDescent="0.2">
      <c r="B483" s="27">
        <f>BETA!P483</f>
        <v>-5.7676904885055578E-3</v>
      </c>
      <c r="C483" s="29">
        <f>BETA!T483</f>
        <v>-1.6306250458627243E-3</v>
      </c>
      <c r="D483" s="23"/>
      <c r="E483" s="23"/>
      <c r="F483" s="23"/>
      <c r="G483" s="23"/>
      <c r="H483" s="23"/>
      <c r="I483" s="23"/>
    </row>
    <row r="484" spans="2:9" x14ac:dyDescent="0.2">
      <c r="B484" s="27">
        <f>BETA!P484</f>
        <v>-2.8210295290376749E-3</v>
      </c>
      <c r="C484" s="29">
        <f>BETA!T484</f>
        <v>2.5700467120284134E-2</v>
      </c>
      <c r="D484" s="23"/>
      <c r="E484" s="23"/>
      <c r="F484" s="23"/>
      <c r="G484" s="23"/>
      <c r="H484" s="23"/>
      <c r="I484" s="23"/>
    </row>
    <row r="485" spans="2:9" x14ac:dyDescent="0.2">
      <c r="B485" s="27">
        <f>BETA!P485</f>
        <v>-1.2415673497651485E-3</v>
      </c>
      <c r="C485" s="29">
        <f>BETA!T485</f>
        <v>5.6644537999036579E-3</v>
      </c>
      <c r="D485" s="23"/>
      <c r="E485" s="23"/>
      <c r="F485" s="23"/>
      <c r="G485" s="23"/>
      <c r="H485" s="23"/>
      <c r="I485" s="23"/>
    </row>
    <row r="486" spans="2:9" x14ac:dyDescent="0.2">
      <c r="B486" s="27">
        <f>BETA!P486</f>
        <v>-6.7001522713649956E-3</v>
      </c>
      <c r="C486" s="29">
        <f>BETA!T486</f>
        <v>3.0830569219259122E-3</v>
      </c>
      <c r="D486" s="23"/>
      <c r="E486" s="23"/>
      <c r="F486" s="23"/>
      <c r="G486" s="23"/>
      <c r="H486" s="23"/>
      <c r="I486" s="23"/>
    </row>
    <row r="487" spans="2:9" x14ac:dyDescent="0.2">
      <c r="B487" s="27">
        <f>BETA!P487</f>
        <v>-3.8076105893108237E-4</v>
      </c>
      <c r="C487" s="29">
        <f>BETA!T487</f>
        <v>1.9995463079443793E-2</v>
      </c>
      <c r="D487" s="23"/>
      <c r="E487" s="23"/>
      <c r="F487" s="23"/>
      <c r="G487" s="23"/>
      <c r="H487" s="23"/>
      <c r="I487" s="23"/>
    </row>
    <row r="488" spans="2:9" x14ac:dyDescent="0.2">
      <c r="B488" s="27">
        <f>BETA!P488</f>
        <v>-1.0830524342422367E-3</v>
      </c>
      <c r="C488" s="29">
        <f>BETA!T488</f>
        <v>-1.1782033763536822E-3</v>
      </c>
      <c r="D488" s="23"/>
      <c r="E488" s="23"/>
      <c r="F488" s="23"/>
      <c r="G488" s="23"/>
      <c r="H488" s="23"/>
      <c r="I488" s="23"/>
    </row>
    <row r="489" spans="2:9" x14ac:dyDescent="0.2">
      <c r="B489" s="27">
        <f>BETA!P489</f>
        <v>2.6691872768831687E-3</v>
      </c>
      <c r="C489" s="29">
        <f>BETA!T489</f>
        <v>2.1070294309232199E-2</v>
      </c>
      <c r="D489" s="23"/>
      <c r="E489" s="23"/>
      <c r="F489" s="23"/>
      <c r="G489" s="23"/>
      <c r="H489" s="23"/>
      <c r="I489" s="23"/>
    </row>
    <row r="490" spans="2:9" x14ac:dyDescent="0.2">
      <c r="B490" s="27">
        <f>BETA!P490</f>
        <v>3.0716079014201621E-3</v>
      </c>
      <c r="C490" s="29">
        <f>BETA!T490</f>
        <v>-6.3689872960212826E-3</v>
      </c>
      <c r="D490" s="23"/>
      <c r="E490" s="23"/>
      <c r="F490" s="23"/>
      <c r="G490" s="23"/>
      <c r="H490" s="23"/>
      <c r="I490" s="23"/>
    </row>
    <row r="491" spans="2:9" x14ac:dyDescent="0.2">
      <c r="B491" s="27">
        <f>BETA!P491</f>
        <v>8.6462635130574502E-3</v>
      </c>
      <c r="C491" s="29">
        <f>BETA!T491</f>
        <v>-1.3817524366203116E-2</v>
      </c>
      <c r="D491" s="23"/>
      <c r="E491" s="23"/>
      <c r="F491" s="23"/>
      <c r="G491" s="23"/>
      <c r="H491" s="23"/>
      <c r="I491" s="23"/>
    </row>
    <row r="492" spans="2:9" x14ac:dyDescent="0.2">
      <c r="B492" s="27">
        <f>BETA!P492</f>
        <v>-6.3282251953931002E-4</v>
      </c>
      <c r="C492" s="29">
        <f>BETA!T492</f>
        <v>-0.15762894420358317</v>
      </c>
      <c r="D492" s="23"/>
      <c r="E492" s="23"/>
      <c r="F492" s="23"/>
      <c r="G492" s="23"/>
      <c r="H492" s="23"/>
      <c r="I492" s="23"/>
    </row>
    <row r="493" spans="2:9" x14ac:dyDescent="0.2">
      <c r="B493" s="27">
        <f>BETA!P493</f>
        <v>-3.8996158019282824E-3</v>
      </c>
      <c r="C493" s="29">
        <f>BETA!T493</f>
        <v>-6.8318681431262605E-3</v>
      </c>
      <c r="D493" s="23"/>
      <c r="E493" s="23"/>
      <c r="F493" s="23"/>
      <c r="G493" s="23"/>
      <c r="H493" s="23"/>
      <c r="I493" s="23"/>
    </row>
    <row r="494" spans="2:9" x14ac:dyDescent="0.2">
      <c r="B494" s="27">
        <f>BETA!P494</f>
        <v>-5.1866621312722204E-3</v>
      </c>
      <c r="C494" s="29">
        <f>BETA!T494</f>
        <v>-2.0514439060711525E-2</v>
      </c>
      <c r="D494" s="23"/>
      <c r="E494" s="23"/>
      <c r="F494" s="23"/>
      <c r="G494" s="23"/>
      <c r="H494" s="23"/>
      <c r="I494" s="23"/>
    </row>
    <row r="495" spans="2:9" x14ac:dyDescent="0.2">
      <c r="B495" s="27">
        <f>BETA!P495</f>
        <v>-2.2627103757086463E-4</v>
      </c>
      <c r="C495" s="29">
        <f>BETA!T495</f>
        <v>8.7305991306434946E-3</v>
      </c>
      <c r="D495" s="23"/>
      <c r="E495" s="23"/>
      <c r="F495" s="23"/>
      <c r="G495" s="23"/>
      <c r="H495" s="23"/>
      <c r="I495" s="23"/>
    </row>
    <row r="496" spans="2:9" x14ac:dyDescent="0.2">
      <c r="B496" s="27">
        <f>BETA!P496</f>
        <v>-2.403904429891174E-3</v>
      </c>
      <c r="C496" s="29">
        <f>BETA!T496</f>
        <v>-1.959543127219756E-2</v>
      </c>
      <c r="D496" s="23"/>
      <c r="E496" s="23"/>
      <c r="F496" s="23"/>
      <c r="G496" s="23"/>
      <c r="H496" s="23"/>
      <c r="I496" s="23"/>
    </row>
    <row r="497" spans="2:9" x14ac:dyDescent="0.2">
      <c r="B497" s="27">
        <f>BETA!P497</f>
        <v>-9.813056061909891E-3</v>
      </c>
      <c r="C497" s="29">
        <f>BETA!T497</f>
        <v>7.8487737920712036E-3</v>
      </c>
      <c r="D497" s="23"/>
      <c r="E497" s="23"/>
      <c r="F497" s="23"/>
      <c r="G497" s="23"/>
      <c r="H497" s="23"/>
      <c r="I497" s="23"/>
    </row>
    <row r="498" spans="2:9" x14ac:dyDescent="0.2">
      <c r="B498" s="27">
        <f>BETA!P498</f>
        <v>-1.9461815644030316E-3</v>
      </c>
      <c r="C498" s="29">
        <f>BETA!T498</f>
        <v>2.8723515831272722E-2</v>
      </c>
      <c r="D498" s="23"/>
      <c r="E498" s="23"/>
      <c r="F498" s="23"/>
      <c r="G498" s="23"/>
      <c r="H498" s="23"/>
      <c r="I498" s="23"/>
    </row>
    <row r="499" spans="2:9" x14ac:dyDescent="0.2">
      <c r="B499" s="27">
        <f>BETA!P499</f>
        <v>-1.7639034515877235E-2</v>
      </c>
      <c r="C499" s="29">
        <f>BETA!T499</f>
        <v>1.0903735416639599E-2</v>
      </c>
      <c r="D499" s="23"/>
      <c r="E499" s="23"/>
      <c r="F499" s="23"/>
      <c r="G499" s="23"/>
      <c r="H499" s="23"/>
      <c r="I499" s="23"/>
    </row>
    <row r="500" spans="2:9" x14ac:dyDescent="0.2">
      <c r="B500" s="27">
        <f>BETA!P500</f>
        <v>-5.9939364638097025E-3</v>
      </c>
      <c r="C500" s="29">
        <f>BETA!T500</f>
        <v>-3.8295515800058702E-2</v>
      </c>
      <c r="D500" s="23"/>
      <c r="E500" s="23"/>
      <c r="F500" s="23"/>
      <c r="G500" s="23"/>
      <c r="H500" s="23"/>
      <c r="I500" s="23"/>
    </row>
    <row r="501" spans="2:9" x14ac:dyDescent="0.2">
      <c r="B501" s="27">
        <f>BETA!P501</f>
        <v>6.9646645869625109E-4</v>
      </c>
      <c r="C501" s="29">
        <f>BETA!T501</f>
        <v>5.9268606421703837E-3</v>
      </c>
      <c r="D501" s="23"/>
      <c r="E501" s="23"/>
      <c r="F501" s="23"/>
      <c r="G501" s="23"/>
      <c r="H501" s="23"/>
      <c r="I501" s="23"/>
    </row>
    <row r="502" spans="2:9" x14ac:dyDescent="0.2">
      <c r="B502" s="27">
        <f>BETA!P502</f>
        <v>-2.2010591190726337E-3</v>
      </c>
      <c r="C502" s="29">
        <f>BETA!T502</f>
        <v>-1.2424724975410379E-2</v>
      </c>
      <c r="D502" s="23"/>
      <c r="E502" s="23"/>
      <c r="F502" s="23"/>
      <c r="G502" s="23"/>
      <c r="H502" s="23"/>
      <c r="I502" s="23"/>
    </row>
    <row r="503" spans="2:9" x14ac:dyDescent="0.2">
      <c r="B503" s="27">
        <f>BETA!P503</f>
        <v>6.8977630214940265E-3</v>
      </c>
      <c r="C503" s="29">
        <f>BETA!T503</f>
        <v>1.7263940789277097E-2</v>
      </c>
      <c r="D503" s="23"/>
      <c r="E503" s="23"/>
      <c r="F503" s="23"/>
      <c r="G503" s="23"/>
      <c r="H503" s="23"/>
      <c r="I503" s="23"/>
    </row>
    <row r="504" spans="2:9" x14ac:dyDescent="0.2">
      <c r="B504" s="27">
        <f>BETA!P504</f>
        <v>4.9821064621934736E-3</v>
      </c>
      <c r="C504" s="29">
        <f>BETA!T504</f>
        <v>1.7057240636275284E-2</v>
      </c>
      <c r="D504" s="23"/>
      <c r="E504" s="23"/>
      <c r="F504" s="23"/>
      <c r="G504" s="23"/>
      <c r="H504" s="23"/>
      <c r="I504" s="23"/>
    </row>
    <row r="505" spans="2:9" x14ac:dyDescent="0.2">
      <c r="B505" s="27">
        <f>BETA!P505</f>
        <v>-2.4062420807453434E-3</v>
      </c>
      <c r="C505" s="29">
        <f>BETA!T505</f>
        <v>2.5883266612720474E-4</v>
      </c>
      <c r="D505" s="23"/>
      <c r="E505" s="23"/>
      <c r="F505" s="23"/>
      <c r="G505" s="23"/>
      <c r="H505" s="23"/>
      <c r="I505" s="23"/>
    </row>
    <row r="506" spans="2:9" x14ac:dyDescent="0.2">
      <c r="B506" s="27">
        <f>BETA!P506</f>
        <v>-7.7047229197199059E-3</v>
      </c>
      <c r="C506" s="29">
        <f>BETA!T506</f>
        <v>-4.3226487296065307E-3</v>
      </c>
      <c r="D506" s="23"/>
      <c r="E506" s="23"/>
      <c r="F506" s="23"/>
      <c r="G506" s="23"/>
      <c r="H506" s="23"/>
      <c r="I506" s="23"/>
    </row>
    <row r="507" spans="2:9" x14ac:dyDescent="0.2">
      <c r="B507" s="27">
        <f>BETA!P507</f>
        <v>6.24381184627188E-3</v>
      </c>
      <c r="C507" s="29">
        <f>BETA!T507</f>
        <v>2.2530614248701487E-2</v>
      </c>
      <c r="D507" s="23"/>
      <c r="E507" s="23"/>
      <c r="F507" s="23"/>
      <c r="G507" s="23"/>
      <c r="H507" s="23"/>
      <c r="I507" s="23"/>
    </row>
    <row r="508" spans="2:9" x14ac:dyDescent="0.2">
      <c r="B508" s="27">
        <f>BETA!P508</f>
        <v>-6.1416114934094383E-3</v>
      </c>
      <c r="C508" s="29">
        <f>BETA!T508</f>
        <v>-1.0645193137395231E-2</v>
      </c>
      <c r="D508" s="23"/>
      <c r="E508" s="23"/>
      <c r="F508" s="23"/>
      <c r="G508" s="23"/>
      <c r="H508" s="23"/>
      <c r="I508" s="23"/>
    </row>
    <row r="509" spans="2:9" x14ac:dyDescent="0.2">
      <c r="B509" s="27">
        <f>BETA!P509</f>
        <v>-1.3705964968646141E-3</v>
      </c>
      <c r="C509" s="29">
        <f>BETA!T509</f>
        <v>-1.3708021337786036E-3</v>
      </c>
      <c r="D509" s="23"/>
      <c r="E509" s="23"/>
      <c r="F509" s="23"/>
      <c r="G509" s="23"/>
      <c r="H509" s="23"/>
      <c r="I509" s="23"/>
    </row>
    <row r="510" spans="2:9" x14ac:dyDescent="0.2">
      <c r="B510" s="27">
        <f>BETA!P510</f>
        <v>5.9640166320863138E-3</v>
      </c>
      <c r="C510" s="29">
        <f>BETA!T510</f>
        <v>1.2693444700080448E-2</v>
      </c>
      <c r="D510" s="23"/>
      <c r="E510" s="23"/>
      <c r="F510" s="23"/>
      <c r="G510" s="23"/>
      <c r="H510" s="23"/>
      <c r="I510" s="23"/>
    </row>
    <row r="511" spans="2:9" x14ac:dyDescent="0.2">
      <c r="B511" s="27">
        <f>BETA!P511</f>
        <v>5.8148209047920998E-3</v>
      </c>
      <c r="C511" s="29">
        <f>BETA!T511</f>
        <v>9.7717903334259004E-3</v>
      </c>
      <c r="D511" s="23"/>
      <c r="E511" s="23"/>
      <c r="F511" s="23"/>
      <c r="G511" s="23"/>
      <c r="H511" s="23"/>
      <c r="I511" s="23"/>
    </row>
    <row r="512" spans="2:9" x14ac:dyDescent="0.2">
      <c r="B512" s="27">
        <f>BETA!P512</f>
        <v>1.5289677062129952E-2</v>
      </c>
      <c r="C512" s="29">
        <f>BETA!T512</f>
        <v>4.5955913837677463E-2</v>
      </c>
      <c r="D512" s="23"/>
      <c r="E512" s="23"/>
      <c r="F512" s="23"/>
      <c r="G512" s="23"/>
      <c r="H512" s="23"/>
      <c r="I512" s="23"/>
    </row>
    <row r="513" spans="2:9" x14ac:dyDescent="0.2">
      <c r="B513" s="27">
        <f>BETA!P513</f>
        <v>1.1285508104774798E-2</v>
      </c>
      <c r="C513" s="29">
        <f>BETA!T513</f>
        <v>-1.2016824999039203E-3</v>
      </c>
      <c r="D513" s="23"/>
      <c r="E513" s="23"/>
      <c r="F513" s="23"/>
      <c r="G513" s="23"/>
      <c r="H513" s="23"/>
      <c r="I513" s="23"/>
    </row>
    <row r="514" spans="2:9" x14ac:dyDescent="0.2">
      <c r="B514" s="27">
        <f>BETA!P514</f>
        <v>9.0186261617607628E-3</v>
      </c>
      <c r="C514" s="29">
        <f>BETA!T514</f>
        <v>1.1714681524465422E-2</v>
      </c>
      <c r="D514" s="23"/>
      <c r="E514" s="23"/>
      <c r="F514" s="23"/>
      <c r="G514" s="23"/>
      <c r="H514" s="23"/>
      <c r="I514" s="23"/>
    </row>
    <row r="515" spans="2:9" x14ac:dyDescent="0.2">
      <c r="B515" s="27">
        <f>BETA!P515</f>
        <v>-2.0507162422377205E-3</v>
      </c>
      <c r="C515" s="29">
        <f>BETA!T515</f>
        <v>-1.0432938178275725E-2</v>
      </c>
      <c r="D515" s="23"/>
      <c r="E515" s="23"/>
      <c r="F515" s="23"/>
      <c r="G515" s="23"/>
      <c r="H515" s="23"/>
      <c r="I515" s="23"/>
    </row>
    <row r="516" spans="2:9" x14ac:dyDescent="0.2">
      <c r="B516" s="27">
        <f>BETA!P516</f>
        <v>-6.9229323769362189E-3</v>
      </c>
      <c r="C516" s="29">
        <f>BETA!T516</f>
        <v>-2.083668008250928E-3</v>
      </c>
      <c r="D516" s="23"/>
      <c r="E516" s="23"/>
      <c r="F516" s="23"/>
      <c r="G516" s="23"/>
      <c r="H516" s="23"/>
      <c r="I516" s="23"/>
    </row>
    <row r="517" spans="2:9" x14ac:dyDescent="0.2">
      <c r="B517" s="27">
        <f>BETA!P517</f>
        <v>-1.5155828015330513E-2</v>
      </c>
      <c r="C517" s="29">
        <f>BETA!T517</f>
        <v>-1.9278095813468139E-2</v>
      </c>
      <c r="D517" s="23"/>
      <c r="E517" s="23"/>
      <c r="F517" s="23"/>
      <c r="G517" s="23"/>
      <c r="H517" s="23"/>
      <c r="I517" s="23"/>
    </row>
    <row r="518" spans="2:9" x14ac:dyDescent="0.2">
      <c r="B518" s="27">
        <f>BETA!P518</f>
        <v>8.4809192678228749E-3</v>
      </c>
      <c r="C518" s="29">
        <f>BETA!T518</f>
        <v>2.4532853702802373E-4</v>
      </c>
      <c r="D518" s="23"/>
      <c r="E518" s="23"/>
      <c r="F518" s="23"/>
      <c r="G518" s="23"/>
      <c r="H518" s="23"/>
      <c r="I518" s="23"/>
    </row>
    <row r="519" spans="2:9" x14ac:dyDescent="0.2">
      <c r="B519" s="27">
        <f>BETA!P519</f>
        <v>-7.5855371448117978E-3</v>
      </c>
      <c r="C519" s="29">
        <f>BETA!T519</f>
        <v>-3.0889204413905115E-2</v>
      </c>
      <c r="D519" s="23"/>
      <c r="E519" s="23"/>
      <c r="F519" s="23"/>
      <c r="G519" s="23"/>
      <c r="H519" s="23"/>
      <c r="I519" s="23"/>
    </row>
    <row r="520" spans="2:9" x14ac:dyDescent="0.2">
      <c r="B520" s="27">
        <f>BETA!P520</f>
        <v>5.5176242030986122E-3</v>
      </c>
      <c r="C520" s="29">
        <f>BETA!T520</f>
        <v>7.2263149517134218E-3</v>
      </c>
      <c r="D520" s="23"/>
      <c r="E520" s="23"/>
      <c r="F520" s="23"/>
      <c r="G520" s="23"/>
      <c r="H520" s="23"/>
      <c r="I520" s="23"/>
    </row>
    <row r="521" spans="2:9" x14ac:dyDescent="0.2">
      <c r="B521" s="27">
        <f>BETA!P521</f>
        <v>2.9570822209760098E-3</v>
      </c>
      <c r="C521" s="29">
        <f>BETA!T521</f>
        <v>1.4222968304382999E-3</v>
      </c>
      <c r="D521" s="23"/>
      <c r="E521" s="23"/>
      <c r="F521" s="23"/>
      <c r="G521" s="23"/>
      <c r="H521" s="23"/>
      <c r="I521" s="23"/>
    </row>
    <row r="522" spans="2:9" x14ac:dyDescent="0.2">
      <c r="B522" s="27">
        <f>BETA!P522</f>
        <v>2.3829745332397522E-3</v>
      </c>
      <c r="C522" s="29">
        <f>BETA!T522</f>
        <v>-7.805654638752246E-3</v>
      </c>
      <c r="D522" s="23"/>
      <c r="E522" s="23"/>
      <c r="F522" s="23"/>
      <c r="G522" s="23"/>
      <c r="H522" s="23"/>
      <c r="I522" s="23"/>
    </row>
    <row r="523" spans="2:9" x14ac:dyDescent="0.2">
      <c r="B523" s="27">
        <f>BETA!P523</f>
        <v>2.3322857729089655E-3</v>
      </c>
      <c r="C523" s="29">
        <f>BETA!T523</f>
        <v>3.3647407249546039E-3</v>
      </c>
      <c r="D523" s="23"/>
      <c r="E523" s="23"/>
      <c r="F523" s="23"/>
      <c r="G523" s="23"/>
      <c r="H523" s="23"/>
      <c r="I523" s="23"/>
    </row>
    <row r="524" spans="2:9" x14ac:dyDescent="0.2">
      <c r="B524" s="27">
        <f>BETA!P524</f>
        <v>1.540900310513621E-2</v>
      </c>
      <c r="C524" s="29">
        <f>BETA!T524</f>
        <v>1.6160285046599953E-2</v>
      </c>
      <c r="D524" s="23"/>
      <c r="E524" s="23"/>
      <c r="F524" s="23"/>
      <c r="G524" s="23"/>
      <c r="H524" s="23"/>
      <c r="I524" s="23"/>
    </row>
    <row r="525" spans="2:9" x14ac:dyDescent="0.2">
      <c r="B525" s="27">
        <f>BETA!P525</f>
        <v>3.1014073090148336E-4</v>
      </c>
      <c r="C525" s="29">
        <f>BETA!T525</f>
        <v>-3.3936215990239948E-3</v>
      </c>
      <c r="D525" s="23"/>
      <c r="E525" s="23"/>
      <c r="F525" s="23"/>
      <c r="G525" s="23"/>
      <c r="H525" s="23"/>
      <c r="I525" s="23"/>
    </row>
    <row r="526" spans="2:9" x14ac:dyDescent="0.2">
      <c r="B526" s="27">
        <f>BETA!P526</f>
        <v>5.1116800517079742E-3</v>
      </c>
      <c r="C526" s="29">
        <f>BETA!T526</f>
        <v>1.7180152121714282E-2</v>
      </c>
      <c r="D526" s="23"/>
      <c r="E526" s="23"/>
      <c r="F526" s="23"/>
      <c r="G526" s="23"/>
      <c r="H526" s="23"/>
      <c r="I526" s="23"/>
    </row>
    <row r="527" spans="2:9" x14ac:dyDescent="0.2">
      <c r="B527" s="27">
        <f>BETA!P527</f>
        <v>5.1820686707460409E-3</v>
      </c>
      <c r="C527" s="29">
        <f>BETA!T527</f>
        <v>2.0888698540595555E-2</v>
      </c>
      <c r="D527" s="23"/>
      <c r="E527" s="23"/>
      <c r="F527" s="23"/>
      <c r="G527" s="23"/>
      <c r="H527" s="23"/>
      <c r="I527" s="23"/>
    </row>
    <row r="528" spans="2:9" x14ac:dyDescent="0.2">
      <c r="B528" s="27">
        <f>BETA!P528</f>
        <v>-7.2466490275915885E-4</v>
      </c>
      <c r="C528" s="29">
        <f>BETA!T528</f>
        <v>1.190112428239528E-2</v>
      </c>
      <c r="D528" s="23"/>
      <c r="E528" s="23"/>
      <c r="F528" s="23"/>
      <c r="G528" s="23"/>
      <c r="H528" s="23"/>
      <c r="I528" s="23"/>
    </row>
    <row r="529" spans="2:9" x14ac:dyDescent="0.2">
      <c r="B529" s="27">
        <f>BETA!P529</f>
        <v>-3.9708213621967546E-3</v>
      </c>
      <c r="C529" s="29">
        <f>BETA!T529</f>
        <v>-1.4996648297808952E-3</v>
      </c>
      <c r="D529" s="23"/>
      <c r="E529" s="23"/>
      <c r="F529" s="23"/>
      <c r="G529" s="23"/>
      <c r="H529" s="23"/>
      <c r="I529" s="23"/>
    </row>
    <row r="530" spans="2:9" x14ac:dyDescent="0.2">
      <c r="B530" s="27">
        <f>BETA!P530</f>
        <v>-9.8864584764728636E-3</v>
      </c>
      <c r="C530" s="29">
        <f>BETA!T530</f>
        <v>2.6820241682482806E-3</v>
      </c>
      <c r="D530" s="23"/>
      <c r="E530" s="23"/>
      <c r="F530" s="23"/>
      <c r="G530" s="23"/>
      <c r="H530" s="23"/>
      <c r="I530" s="23"/>
    </row>
    <row r="531" spans="2:9" x14ac:dyDescent="0.2">
      <c r="B531" s="27">
        <f>BETA!P531</f>
        <v>4.1425308429763425E-3</v>
      </c>
      <c r="C531" s="29">
        <f>BETA!T531</f>
        <v>2.374299054160376E-2</v>
      </c>
      <c r="D531" s="23"/>
      <c r="E531" s="23"/>
      <c r="F531" s="23"/>
      <c r="G531" s="23"/>
      <c r="H531" s="23"/>
      <c r="I531" s="23"/>
    </row>
    <row r="532" spans="2:9" x14ac:dyDescent="0.2">
      <c r="B532" s="27">
        <f>BETA!P532</f>
        <v>2.0334371654891501E-3</v>
      </c>
      <c r="C532" s="29">
        <f>BETA!T532</f>
        <v>-1.4100016678195118E-2</v>
      </c>
      <c r="D532" s="23"/>
      <c r="E532" s="23"/>
      <c r="F532" s="23"/>
      <c r="G532" s="23"/>
      <c r="H532" s="23"/>
      <c r="I532" s="23"/>
    </row>
    <row r="533" spans="2:9" x14ac:dyDescent="0.2">
      <c r="B533" s="27">
        <f>BETA!P533</f>
        <v>-2.3451066691239581E-3</v>
      </c>
      <c r="C533" s="29">
        <f>BETA!T533</f>
        <v>1.2637296528256917E-2</v>
      </c>
      <c r="D533" s="23"/>
      <c r="E533" s="23"/>
      <c r="F533" s="23"/>
      <c r="G533" s="23"/>
      <c r="H533" s="23"/>
      <c r="I533" s="23"/>
    </row>
    <row r="534" spans="2:9" x14ac:dyDescent="0.2">
      <c r="B534" s="27">
        <f>BETA!P534</f>
        <v>-6.246411892313901E-3</v>
      </c>
      <c r="C534" s="29">
        <f>BETA!T534</f>
        <v>0</v>
      </c>
      <c r="D534" s="23"/>
      <c r="E534" s="23"/>
      <c r="F534" s="23"/>
      <c r="G534" s="23"/>
      <c r="H534" s="23"/>
      <c r="I534" s="23"/>
    </row>
    <row r="535" spans="2:9" x14ac:dyDescent="0.2">
      <c r="B535" s="27">
        <f>BETA!P535</f>
        <v>3.6568403107079843E-3</v>
      </c>
      <c r="C535" s="29">
        <f>BETA!T535</f>
        <v>-2.6464211762523417E-2</v>
      </c>
      <c r="D535" s="23"/>
      <c r="E535" s="23"/>
      <c r="F535" s="23"/>
      <c r="G535" s="23"/>
      <c r="H535" s="23"/>
      <c r="I535" s="23"/>
    </row>
    <row r="536" spans="2:9" x14ac:dyDescent="0.2">
      <c r="B536" s="27">
        <f>BETA!P536</f>
        <v>5.5209595164700627E-3</v>
      </c>
      <c r="C536" s="29">
        <f>BETA!T536</f>
        <v>-4.5988029035896683E-3</v>
      </c>
      <c r="D536" s="23"/>
      <c r="E536" s="23"/>
      <c r="F536" s="23"/>
      <c r="G536" s="23"/>
      <c r="H536" s="23"/>
      <c r="I536" s="23"/>
    </row>
    <row r="537" spans="2:9" x14ac:dyDescent="0.2">
      <c r="B537" s="27">
        <f>BETA!P537</f>
        <v>-1.5063776925526483E-2</v>
      </c>
      <c r="C537" s="29">
        <f>BETA!T537</f>
        <v>-6.05820904306125E-3</v>
      </c>
      <c r="D537" s="23"/>
      <c r="E537" s="23"/>
      <c r="F537" s="23"/>
      <c r="G537" s="23"/>
      <c r="H537" s="23"/>
      <c r="I537" s="23"/>
    </row>
    <row r="538" spans="2:9" x14ac:dyDescent="0.2">
      <c r="B538" s="27">
        <f>BETA!P538</f>
        <v>-3.747236087304884E-3</v>
      </c>
      <c r="C538" s="29">
        <f>BETA!T538</f>
        <v>-2.182433856323842E-2</v>
      </c>
      <c r="D538" s="23"/>
      <c r="E538" s="23"/>
      <c r="F538" s="23"/>
      <c r="G538" s="23"/>
      <c r="H538" s="23"/>
      <c r="I538" s="23"/>
    </row>
    <row r="539" spans="2:9" x14ac:dyDescent="0.2">
      <c r="B539" s="27">
        <f>BETA!P539</f>
        <v>-2.6527380852775298E-3</v>
      </c>
      <c r="C539" s="29">
        <f>BETA!T539</f>
        <v>1.1456554313638715E-2</v>
      </c>
      <c r="D539" s="23"/>
      <c r="E539" s="23"/>
      <c r="F539" s="23"/>
      <c r="G539" s="23"/>
      <c r="H539" s="23"/>
      <c r="I539" s="23"/>
    </row>
    <row r="540" spans="2:9" x14ac:dyDescent="0.2">
      <c r="B540" s="27">
        <f>BETA!P540</f>
        <v>-8.3141325462861954E-4</v>
      </c>
      <c r="C540" s="29">
        <f>BETA!T540</f>
        <v>-2.0651266493622852E-2</v>
      </c>
      <c r="D540" s="23"/>
      <c r="E540" s="23"/>
      <c r="F540" s="23"/>
      <c r="G540" s="23"/>
      <c r="H540" s="23"/>
      <c r="I540" s="23"/>
    </row>
    <row r="541" spans="2:9" x14ac:dyDescent="0.2">
      <c r="B541" s="27">
        <f>BETA!P541</f>
        <v>-2.852953737108789E-3</v>
      </c>
      <c r="C541" s="29">
        <f>BETA!T541</f>
        <v>-3.8010292004055203E-3</v>
      </c>
      <c r="D541" s="23"/>
      <c r="E541" s="23"/>
      <c r="F541" s="23"/>
      <c r="G541" s="23"/>
      <c r="H541" s="23"/>
      <c r="I541" s="23"/>
    </row>
    <row r="542" spans="2:9" x14ac:dyDescent="0.2">
      <c r="B542" s="27">
        <f>BETA!P542</f>
        <v>1.4626152391616097E-2</v>
      </c>
      <c r="C542" s="29">
        <f>BETA!T542</f>
        <v>1.9593199641710059E-2</v>
      </c>
      <c r="D542" s="23"/>
      <c r="E542" s="23"/>
      <c r="F542" s="23"/>
      <c r="G542" s="23"/>
      <c r="H542" s="23"/>
      <c r="I542" s="23"/>
    </row>
    <row r="543" spans="2:9" x14ac:dyDescent="0.2">
      <c r="B543" s="27">
        <f>BETA!P543</f>
        <v>1.2769040887251859E-2</v>
      </c>
      <c r="C543" s="29">
        <f>BETA!T543</f>
        <v>3.0067833619426863E-2</v>
      </c>
      <c r="D543" s="23"/>
      <c r="E543" s="23"/>
      <c r="F543" s="23"/>
      <c r="G543" s="23"/>
      <c r="H543" s="23"/>
      <c r="I543" s="23"/>
    </row>
    <row r="544" spans="2:9" x14ac:dyDescent="0.2">
      <c r="B544" s="27">
        <f>BETA!P544</f>
        <v>-6.0826563988640014E-4</v>
      </c>
      <c r="C544" s="29">
        <f>BETA!T544</f>
        <v>9.720992197756597E-3</v>
      </c>
      <c r="D544" s="23"/>
      <c r="E544" s="23"/>
      <c r="F544" s="23"/>
      <c r="G544" s="23"/>
      <c r="H544" s="23"/>
      <c r="I544" s="23"/>
    </row>
    <row r="545" spans="2:9" x14ac:dyDescent="0.2">
      <c r="B545" s="27">
        <f>BETA!P545</f>
        <v>-5.2631076982284043E-3</v>
      </c>
      <c r="C545" s="29">
        <f>BETA!T545</f>
        <v>-3.9058454512652656E-2</v>
      </c>
      <c r="D545" s="23"/>
      <c r="E545" s="23"/>
      <c r="F545" s="23"/>
      <c r="G545" s="23"/>
      <c r="H545" s="23"/>
      <c r="I545" s="23"/>
    </row>
    <row r="546" spans="2:9" x14ac:dyDescent="0.2">
      <c r="B546" s="27">
        <f>BETA!P546</f>
        <v>3.8962777373459309E-3</v>
      </c>
      <c r="C546" s="29">
        <f>BETA!T546</f>
        <v>7.918593413310037E-3</v>
      </c>
      <c r="D546" s="23"/>
      <c r="E546" s="23"/>
      <c r="F546" s="23"/>
      <c r="G546" s="23"/>
      <c r="H546" s="23"/>
      <c r="I546" s="23"/>
    </row>
    <row r="547" spans="2:9" x14ac:dyDescent="0.2">
      <c r="B547" s="27">
        <f>BETA!P547</f>
        <v>3.0730720271402892E-3</v>
      </c>
      <c r="C547" s="29">
        <f>BETA!T547</f>
        <v>1.3192276073563483E-2</v>
      </c>
      <c r="D547" s="23"/>
      <c r="E547" s="23"/>
      <c r="F547" s="23"/>
      <c r="G547" s="23"/>
      <c r="H547" s="23"/>
      <c r="I547" s="23"/>
    </row>
    <row r="548" spans="2:9" x14ac:dyDescent="0.2">
      <c r="B548" s="27">
        <f>BETA!P548</f>
        <v>-6.4094766852061131E-3</v>
      </c>
      <c r="C548" s="29">
        <f>BETA!T548</f>
        <v>-2.3856870162032085E-3</v>
      </c>
      <c r="D548" s="23"/>
      <c r="E548" s="23"/>
      <c r="F548" s="23"/>
      <c r="G548" s="23"/>
      <c r="H548" s="23"/>
      <c r="I548" s="23"/>
    </row>
    <row r="549" spans="2:9" x14ac:dyDescent="0.2">
      <c r="B549" s="27">
        <f>BETA!P549</f>
        <v>-9.3210795814429141E-3</v>
      </c>
      <c r="C549" s="29">
        <f>BETA!T549</f>
        <v>-6.38979809877101E-3</v>
      </c>
      <c r="D549" s="23"/>
      <c r="E549" s="23"/>
      <c r="F549" s="23"/>
      <c r="G549" s="23"/>
      <c r="H549" s="23"/>
      <c r="I549" s="23"/>
    </row>
    <row r="550" spans="2:9" x14ac:dyDescent="0.2">
      <c r="B550" s="27">
        <f>BETA!P550</f>
        <v>2.7952523369542833E-3</v>
      </c>
      <c r="C550" s="29">
        <f>BETA!T550</f>
        <v>-6.8341974541278111E-3</v>
      </c>
      <c r="D550" s="23"/>
      <c r="E550" s="23"/>
      <c r="F550" s="23"/>
      <c r="G550" s="23"/>
      <c r="H550" s="23"/>
      <c r="I550" s="23"/>
    </row>
    <row r="551" spans="2:9" x14ac:dyDescent="0.2">
      <c r="B551" s="27">
        <f>BETA!P551</f>
        <v>-5.0432978647540812E-3</v>
      </c>
      <c r="C551" s="29">
        <f>BETA!T551</f>
        <v>1.3462820535126895E-2</v>
      </c>
      <c r="D551" s="23"/>
      <c r="E551" s="23"/>
      <c r="F551" s="23"/>
      <c r="G551" s="23"/>
      <c r="H551" s="23"/>
      <c r="I551" s="23"/>
    </row>
    <row r="552" spans="2:9" x14ac:dyDescent="0.2">
      <c r="B552" s="27">
        <f>BETA!P552</f>
        <v>2.4565340392656361E-3</v>
      </c>
      <c r="C552" s="29">
        <f>BETA!T552</f>
        <v>-9.7585160899268941E-3</v>
      </c>
      <c r="D552" s="23"/>
      <c r="E552" s="23"/>
      <c r="F552" s="23"/>
      <c r="G552" s="23"/>
      <c r="H552" s="23"/>
      <c r="I552" s="23"/>
    </row>
    <row r="553" spans="2:9" x14ac:dyDescent="0.2">
      <c r="B553" s="27">
        <f>BETA!P553</f>
        <v>1.6602759390131126E-4</v>
      </c>
      <c r="C553" s="29">
        <f>BETA!T553</f>
        <v>5.0511231868217606E-3</v>
      </c>
      <c r="D553" s="23"/>
      <c r="E553" s="23"/>
      <c r="F553" s="23"/>
      <c r="G553" s="23"/>
      <c r="H553" s="23"/>
      <c r="I553" s="23"/>
    </row>
    <row r="554" spans="2:9" x14ac:dyDescent="0.2">
      <c r="B554" s="27">
        <f>BETA!P554</f>
        <v>1.0455422313891745E-2</v>
      </c>
      <c r="C554" s="29">
        <f>BETA!T554</f>
        <v>1.2714729459535451E-2</v>
      </c>
      <c r="D554" s="23"/>
      <c r="E554" s="23"/>
      <c r="F554" s="23"/>
      <c r="G554" s="23"/>
      <c r="H554" s="23"/>
      <c r="I554" s="23"/>
    </row>
    <row r="555" spans="2:9" x14ac:dyDescent="0.2">
      <c r="B555" s="27">
        <f>BETA!P555</f>
        <v>-1.4040119340957025E-2</v>
      </c>
      <c r="C555" s="29">
        <f>BETA!T555</f>
        <v>-1.1755496772075456E-2</v>
      </c>
      <c r="D555" s="23"/>
      <c r="E555" s="23"/>
      <c r="F555" s="23"/>
      <c r="G555" s="23"/>
      <c r="H555" s="23"/>
      <c r="I555" s="23"/>
    </row>
    <row r="556" spans="2:9" x14ac:dyDescent="0.2">
      <c r="B556" s="27">
        <f>BETA!P556</f>
        <v>7.5324479388074322E-3</v>
      </c>
      <c r="C556" s="29">
        <f>BETA!T556</f>
        <v>1.6324952449976813E-2</v>
      </c>
      <c r="D556" s="23"/>
      <c r="E556" s="23"/>
      <c r="F556" s="23"/>
      <c r="G556" s="23"/>
      <c r="H556" s="23"/>
      <c r="I556" s="23"/>
    </row>
    <row r="557" spans="2:9" x14ac:dyDescent="0.2">
      <c r="B557" s="27">
        <f>BETA!P557</f>
        <v>5.0273337875465342E-3</v>
      </c>
      <c r="C557" s="29">
        <f>BETA!T557</f>
        <v>8.6092728675462998E-3</v>
      </c>
      <c r="D557" s="23"/>
      <c r="E557" s="23"/>
      <c r="F557" s="23"/>
      <c r="G557" s="23"/>
      <c r="H557" s="23"/>
      <c r="I557" s="23"/>
    </row>
    <row r="558" spans="2:9" x14ac:dyDescent="0.2">
      <c r="B558" s="27">
        <f>BETA!P558</f>
        <v>1.0442758035968126E-2</v>
      </c>
      <c r="C558" s="29">
        <f>BETA!T558</f>
        <v>1.4621387622432439E-2</v>
      </c>
      <c r="D558" s="23"/>
      <c r="E558" s="23"/>
      <c r="F558" s="23"/>
      <c r="G558" s="23"/>
      <c r="H558" s="23"/>
      <c r="I558" s="23"/>
    </row>
    <row r="559" spans="2:9" x14ac:dyDescent="0.2">
      <c r="B559" s="27">
        <f>BETA!P559</f>
        <v>-2.0644780457568252E-3</v>
      </c>
      <c r="C559" s="29">
        <f>BETA!T559</f>
        <v>9.0975743098731538E-3</v>
      </c>
      <c r="D559" s="23"/>
      <c r="E559" s="23"/>
      <c r="F559" s="23"/>
      <c r="G559" s="23"/>
      <c r="H559" s="23"/>
      <c r="I559" s="23"/>
    </row>
    <row r="560" spans="2:9" x14ac:dyDescent="0.2">
      <c r="B560" s="27">
        <f>BETA!P560</f>
        <v>-5.3611134127468886E-3</v>
      </c>
      <c r="C560" s="29">
        <f>BETA!T560</f>
        <v>-3.8888302468821278E-3</v>
      </c>
      <c r="D560" s="23"/>
      <c r="E560" s="23"/>
      <c r="F560" s="23"/>
      <c r="G560" s="23"/>
      <c r="H560" s="23"/>
      <c r="I560" s="23"/>
    </row>
    <row r="561" spans="2:9" x14ac:dyDescent="0.2">
      <c r="B561" s="27">
        <f>BETA!P561</f>
        <v>4.8065829493613771E-3</v>
      </c>
      <c r="C561" s="29">
        <f>BETA!T561</f>
        <v>1.6593175346647993E-2</v>
      </c>
      <c r="D561" s="23"/>
      <c r="E561" s="23"/>
      <c r="F561" s="23"/>
      <c r="G561" s="23"/>
      <c r="H561" s="23"/>
      <c r="I561" s="23"/>
    </row>
    <row r="562" spans="2:9" x14ac:dyDescent="0.2">
      <c r="B562" s="27">
        <f>BETA!P562</f>
        <v>-3.6642515329672245E-3</v>
      </c>
      <c r="C562" s="29">
        <f>BETA!T562</f>
        <v>-3.3117597632910689E-3</v>
      </c>
      <c r="D562" s="23"/>
      <c r="E562" s="23"/>
      <c r="F562" s="23"/>
      <c r="G562" s="23"/>
      <c r="H562" s="23"/>
      <c r="I562" s="23"/>
    </row>
    <row r="563" spans="2:9" x14ac:dyDescent="0.2">
      <c r="B563" s="27">
        <f>BETA!P563</f>
        <v>2.8152203637559181E-4</v>
      </c>
      <c r="C563" s="29">
        <f>BETA!T563</f>
        <v>2.2615054184061737E-4</v>
      </c>
      <c r="D563" s="23"/>
      <c r="E563" s="23"/>
      <c r="F563" s="23"/>
      <c r="G563" s="23"/>
      <c r="H563" s="23"/>
      <c r="I563" s="23"/>
    </row>
    <row r="564" spans="2:9" x14ac:dyDescent="0.2">
      <c r="B564" s="27">
        <f>BETA!P564</f>
        <v>-5.9428697420152625E-3</v>
      </c>
      <c r="C564" s="29">
        <f>BETA!T564</f>
        <v>-1.2591185763246283E-2</v>
      </c>
      <c r="D564" s="23"/>
      <c r="E564" s="23"/>
      <c r="F564" s="23"/>
      <c r="G564" s="23"/>
      <c r="H564" s="23"/>
      <c r="I564" s="23"/>
    </row>
    <row r="565" spans="2:9" x14ac:dyDescent="0.2">
      <c r="B565" s="27">
        <f>BETA!P565</f>
        <v>-1.1977881913125338E-2</v>
      </c>
      <c r="C565" s="29">
        <f>BETA!T565</f>
        <v>-1.6547112455082936E-2</v>
      </c>
      <c r="D565" s="23"/>
      <c r="E565" s="23"/>
      <c r="F565" s="23"/>
      <c r="G565" s="23"/>
      <c r="H565" s="23"/>
      <c r="I565" s="23"/>
    </row>
    <row r="566" spans="2:9" x14ac:dyDescent="0.2">
      <c r="B566" s="27">
        <f>BETA!P566</f>
        <v>1.6258213845189041E-2</v>
      </c>
      <c r="C566" s="29">
        <f>BETA!T566</f>
        <v>4.1349559818695668E-2</v>
      </c>
      <c r="D566" s="23"/>
      <c r="E566" s="23"/>
      <c r="F566" s="23"/>
      <c r="G566" s="23"/>
      <c r="H566" s="23"/>
      <c r="I566" s="23"/>
    </row>
    <row r="567" spans="2:9" x14ac:dyDescent="0.2">
      <c r="B567" s="27">
        <f>BETA!P567</f>
        <v>3.9546061635698298E-3</v>
      </c>
      <c r="C567" s="29">
        <f>BETA!T567</f>
        <v>-2.0870609841671882E-3</v>
      </c>
      <c r="D567" s="23"/>
      <c r="E567" s="23"/>
      <c r="F567" s="23"/>
      <c r="G567" s="23"/>
      <c r="H567" s="23"/>
      <c r="I567" s="23"/>
    </row>
    <row r="568" spans="2:9" x14ac:dyDescent="0.2">
      <c r="B568" s="27">
        <f>BETA!P568</f>
        <v>1.0345493121393075E-2</v>
      </c>
      <c r="C568" s="29">
        <f>BETA!T568</f>
        <v>9.3576620453002333E-3</v>
      </c>
      <c r="D568" s="23"/>
      <c r="E568" s="23"/>
      <c r="F568" s="23"/>
      <c r="G568" s="23"/>
      <c r="H568" s="23"/>
      <c r="I568" s="23"/>
    </row>
    <row r="569" spans="2:9" x14ac:dyDescent="0.2">
      <c r="B569" s="27">
        <f>BETA!P569</f>
        <v>1.6824759645551353E-3</v>
      </c>
      <c r="C569" s="29">
        <f>BETA!T569</f>
        <v>-8.6117829922969479E-3</v>
      </c>
      <c r="D569" s="23"/>
      <c r="E569" s="23"/>
      <c r="F569" s="23"/>
      <c r="G569" s="23"/>
      <c r="H569" s="23"/>
      <c r="I569" s="23"/>
    </row>
    <row r="570" spans="2:9" x14ac:dyDescent="0.2">
      <c r="B570" s="27">
        <f>BETA!P570</f>
        <v>-7.6070658523497243E-3</v>
      </c>
      <c r="C570" s="29">
        <f>BETA!T570</f>
        <v>-5.3078284073131048E-3</v>
      </c>
      <c r="D570" s="23"/>
      <c r="E570" s="23"/>
      <c r="F570" s="23"/>
      <c r="G570" s="23"/>
      <c r="H570" s="23"/>
      <c r="I570" s="23"/>
    </row>
    <row r="571" spans="2:9" x14ac:dyDescent="0.2">
      <c r="B571" s="27">
        <f>BETA!P571</f>
        <v>7.4912131398507942E-3</v>
      </c>
      <c r="C571" s="29">
        <f>BETA!T571</f>
        <v>2.9190545034134758E-3</v>
      </c>
      <c r="D571" s="23"/>
      <c r="E571" s="23"/>
      <c r="F571" s="23"/>
      <c r="G571" s="23"/>
      <c r="H571" s="23"/>
      <c r="I571" s="23"/>
    </row>
    <row r="572" spans="2:9" x14ac:dyDescent="0.2">
      <c r="B572" s="27">
        <f>BETA!P572</f>
        <v>1.4121404414944885E-2</v>
      </c>
      <c r="C572" s="29">
        <f>BETA!T572</f>
        <v>4.6974697720332543E-3</v>
      </c>
      <c r="D572" s="23"/>
      <c r="E572" s="23"/>
      <c r="F572" s="23"/>
      <c r="G572" s="23"/>
      <c r="H572" s="23"/>
      <c r="I572" s="23"/>
    </row>
    <row r="573" spans="2:9" x14ac:dyDescent="0.2">
      <c r="B573" s="27">
        <f>BETA!P573</f>
        <v>-2.3098581076973915E-3</v>
      </c>
      <c r="C573" s="29">
        <f>BETA!T573</f>
        <v>-1.2124082054002014E-2</v>
      </c>
      <c r="D573" s="23"/>
      <c r="E573" s="23"/>
      <c r="F573" s="23"/>
      <c r="G573" s="23"/>
      <c r="H573" s="23"/>
      <c r="I573" s="23"/>
    </row>
    <row r="574" spans="2:9" x14ac:dyDescent="0.2">
      <c r="B574" s="27">
        <f>BETA!P574</f>
        <v>-6.4610765093867451E-3</v>
      </c>
      <c r="C574" s="29">
        <f>BETA!T574</f>
        <v>1.9830678180485714E-2</v>
      </c>
      <c r="D574" s="23"/>
      <c r="E574" s="23"/>
      <c r="F574" s="23"/>
      <c r="G574" s="23"/>
      <c r="H574" s="23"/>
      <c r="I574" s="23"/>
    </row>
    <row r="575" spans="2:9" x14ac:dyDescent="0.2">
      <c r="B575" s="27">
        <f>BETA!P575</f>
        <v>8.2212343495952382E-4</v>
      </c>
      <c r="C575" s="29">
        <f>BETA!T575</f>
        <v>7.0614489821376608E-3</v>
      </c>
      <c r="D575" s="23"/>
      <c r="E575" s="23"/>
      <c r="F575" s="23"/>
      <c r="G575" s="23"/>
      <c r="H575" s="23"/>
      <c r="I575" s="23"/>
    </row>
    <row r="576" spans="2:9" x14ac:dyDescent="0.2">
      <c r="B576" s="27">
        <f>BETA!P576</f>
        <v>6.2365359988455944E-3</v>
      </c>
      <c r="C576" s="29">
        <f>BETA!T576</f>
        <v>-1.357854232915842E-2</v>
      </c>
      <c r="D576" s="23"/>
      <c r="E576" s="23"/>
      <c r="F576" s="23"/>
      <c r="G576" s="23"/>
      <c r="H576" s="23"/>
      <c r="I576" s="23"/>
    </row>
    <row r="577" spans="2:9" x14ac:dyDescent="0.2">
      <c r="B577" s="27">
        <f>BETA!P577</f>
        <v>-2.560383202862968E-3</v>
      </c>
      <c r="C577" s="29">
        <f>BETA!T577</f>
        <v>-1.9336611707025321E-3</v>
      </c>
      <c r="D577" s="23"/>
      <c r="E577" s="23"/>
      <c r="F577" s="23"/>
      <c r="G577" s="23"/>
      <c r="H577" s="23"/>
      <c r="I577" s="23"/>
    </row>
    <row r="578" spans="2:9" x14ac:dyDescent="0.2">
      <c r="B578" s="27">
        <f>BETA!P578</f>
        <v>3.4498611597065369E-3</v>
      </c>
      <c r="C578" s="29">
        <f>BETA!T578</f>
        <v>-3.4150583469599309E-2</v>
      </c>
      <c r="D578" s="23"/>
      <c r="E578" s="23"/>
      <c r="F578" s="23"/>
      <c r="G578" s="23"/>
      <c r="H578" s="23"/>
      <c r="I578" s="23"/>
    </row>
    <row r="579" spans="2:9" x14ac:dyDescent="0.2">
      <c r="B579" s="27">
        <f>BETA!P579</f>
        <v>3.3196014318625407E-3</v>
      </c>
      <c r="C579" s="29">
        <f>BETA!T579</f>
        <v>3.1532423742892139E-3</v>
      </c>
      <c r="D579" s="23"/>
      <c r="E579" s="23"/>
      <c r="F579" s="23"/>
      <c r="G579" s="23"/>
      <c r="H579" s="23"/>
      <c r="I579" s="23"/>
    </row>
    <row r="580" spans="2:9" x14ac:dyDescent="0.2">
      <c r="B580" s="27">
        <f>BETA!P580</f>
        <v>5.3936618622508852E-4</v>
      </c>
      <c r="C580" s="29">
        <f>BETA!T580</f>
        <v>-4.3093564188188774E-3</v>
      </c>
      <c r="D580" s="23"/>
      <c r="E580" s="23"/>
      <c r="F580" s="23"/>
      <c r="G580" s="23"/>
      <c r="H580" s="23"/>
      <c r="I580" s="23"/>
    </row>
    <row r="581" spans="2:9" x14ac:dyDescent="0.2">
      <c r="B581" s="27">
        <f>BETA!P581</f>
        <v>6.5902915667926942E-3</v>
      </c>
      <c r="C581" s="29">
        <f>BETA!T581</f>
        <v>-1.4213279542828278E-2</v>
      </c>
      <c r="D581" s="23"/>
      <c r="E581" s="23"/>
      <c r="F581" s="23"/>
      <c r="G581" s="23"/>
      <c r="H581" s="23"/>
      <c r="I581" s="23"/>
    </row>
    <row r="582" spans="2:9" x14ac:dyDescent="0.2">
      <c r="B582" s="27">
        <f>BETA!P582</f>
        <v>-2.9203121403786492E-3</v>
      </c>
      <c r="C582" s="29">
        <f>BETA!T582</f>
        <v>1.5643332061610215E-4</v>
      </c>
      <c r="D582" s="23"/>
      <c r="E582" s="23"/>
      <c r="F582" s="23"/>
      <c r="G582" s="23"/>
      <c r="H582" s="23"/>
      <c r="I582" s="23"/>
    </row>
    <row r="583" spans="2:9" x14ac:dyDescent="0.2">
      <c r="B583" s="27">
        <f>BETA!P583</f>
        <v>-6.6434502673526352E-3</v>
      </c>
      <c r="C583" s="29">
        <f>BETA!T583</f>
        <v>-1.8869229166972281E-2</v>
      </c>
      <c r="D583" s="23"/>
      <c r="E583" s="23"/>
      <c r="F583" s="23"/>
      <c r="G583" s="23"/>
      <c r="H583" s="23"/>
      <c r="I583" s="23"/>
    </row>
    <row r="584" spans="2:9" x14ac:dyDescent="0.2">
      <c r="B584" s="27">
        <f>BETA!P584</f>
        <v>-2.8284187198560767E-3</v>
      </c>
      <c r="C584" s="29">
        <f>BETA!T584</f>
        <v>1.8008542912205359E-2</v>
      </c>
      <c r="D584" s="23"/>
      <c r="E584" s="23"/>
      <c r="F584" s="23"/>
      <c r="G584" s="23"/>
      <c r="H584" s="23"/>
      <c r="I584" s="23"/>
    </row>
    <row r="585" spans="2:9" x14ac:dyDescent="0.2">
      <c r="B585" s="27">
        <f>BETA!P585</f>
        <v>-3.3840198885465131E-3</v>
      </c>
      <c r="C585" s="29">
        <f>BETA!T585</f>
        <v>-1.5667844959933914E-3</v>
      </c>
      <c r="D585" s="23"/>
      <c r="E585" s="23"/>
      <c r="F585" s="23"/>
      <c r="G585" s="23"/>
      <c r="H585" s="23"/>
      <c r="I585" s="23"/>
    </row>
    <row r="586" spans="2:9" x14ac:dyDescent="0.2">
      <c r="B586" s="27">
        <f>BETA!P586</f>
        <v>-3.3652756536138443E-4</v>
      </c>
      <c r="C586" s="29">
        <f>BETA!T586</f>
        <v>-2.1976305838646163E-3</v>
      </c>
      <c r="D586" s="23"/>
      <c r="E586" s="23"/>
      <c r="F586" s="23"/>
      <c r="G586" s="23"/>
      <c r="H586" s="23"/>
      <c r="I586" s="23"/>
    </row>
    <row r="587" spans="2:9" x14ac:dyDescent="0.2">
      <c r="B587" s="27">
        <f>BETA!P587</f>
        <v>-1.2313613802578711E-2</v>
      </c>
      <c r="C587" s="29">
        <f>BETA!T587</f>
        <v>-1.9758627321315548E-2</v>
      </c>
      <c r="D587" s="23"/>
      <c r="E587" s="23"/>
      <c r="F587" s="23"/>
      <c r="G587" s="23"/>
      <c r="H587" s="23"/>
      <c r="I587" s="23"/>
    </row>
    <row r="588" spans="2:9" x14ac:dyDescent="0.2">
      <c r="B588" s="27">
        <f>BETA!P588</f>
        <v>-1.4906102628278377E-3</v>
      </c>
      <c r="C588" s="29">
        <f>BETA!T588</f>
        <v>-9.9062542480211988E-3</v>
      </c>
      <c r="D588" s="23"/>
      <c r="E588" s="23"/>
      <c r="F588" s="23"/>
      <c r="G588" s="23"/>
      <c r="H588" s="23"/>
      <c r="I588" s="23"/>
    </row>
    <row r="589" spans="2:9" x14ac:dyDescent="0.2">
      <c r="B589" s="27">
        <f>BETA!P589</f>
        <v>-4.4731063668850424E-3</v>
      </c>
      <c r="C589" s="29">
        <f>BETA!T589</f>
        <v>-4.3802795539254862E-3</v>
      </c>
      <c r="D589" s="23"/>
      <c r="E589" s="23"/>
      <c r="F589" s="23"/>
      <c r="G589" s="23"/>
      <c r="H589" s="23"/>
      <c r="I589" s="23"/>
    </row>
    <row r="590" spans="2:9" x14ac:dyDescent="0.2">
      <c r="B590" s="27">
        <f>BETA!P590</f>
        <v>8.4463834921182559E-3</v>
      </c>
      <c r="C590" s="29">
        <f>BETA!T590</f>
        <v>-4.6445388034817405E-3</v>
      </c>
      <c r="D590" s="23"/>
      <c r="E590" s="23"/>
      <c r="F590" s="23"/>
      <c r="G590" s="23"/>
      <c r="H590" s="23"/>
      <c r="I590" s="23"/>
    </row>
    <row r="591" spans="2:9" x14ac:dyDescent="0.2">
      <c r="B591" s="27">
        <f>BETA!P591</f>
        <v>1.4118326607652396E-3</v>
      </c>
      <c r="C591" s="29">
        <f>BETA!T591</f>
        <v>-2.1257468555910099E-3</v>
      </c>
      <c r="D591" s="23"/>
      <c r="E591" s="23"/>
      <c r="F591" s="23"/>
      <c r="G591" s="23"/>
      <c r="H591" s="23"/>
      <c r="I591" s="23"/>
    </row>
    <row r="592" spans="2:9" x14ac:dyDescent="0.2">
      <c r="B592" s="27">
        <f>BETA!P592</f>
        <v>3.7196768825908206E-3</v>
      </c>
      <c r="C592" s="29">
        <f>BETA!T592</f>
        <v>2.2498318869755011E-2</v>
      </c>
      <c r="D592" s="23"/>
      <c r="E592" s="23"/>
      <c r="F592" s="23"/>
      <c r="G592" s="23"/>
      <c r="H592" s="23"/>
      <c r="I592" s="23"/>
    </row>
    <row r="593" spans="2:9" x14ac:dyDescent="0.2">
      <c r="B593" s="27">
        <f>BETA!P593</f>
        <v>-1.7396334299364508E-3</v>
      </c>
      <c r="C593" s="29">
        <f>BETA!T593</f>
        <v>1.4459614764644612E-2</v>
      </c>
      <c r="D593" s="23"/>
      <c r="E593" s="23"/>
      <c r="F593" s="23"/>
      <c r="G593" s="23"/>
      <c r="H593" s="23"/>
      <c r="I593" s="23"/>
    </row>
    <row r="594" spans="2:9" x14ac:dyDescent="0.2">
      <c r="B594" s="27">
        <f>BETA!P594</f>
        <v>-4.0298963484451909E-3</v>
      </c>
      <c r="C594" s="29">
        <f>BETA!T594</f>
        <v>3.5431712985887248E-3</v>
      </c>
      <c r="D594" s="23"/>
      <c r="E594" s="23"/>
      <c r="F594" s="23"/>
      <c r="G594" s="23"/>
      <c r="H594" s="23"/>
      <c r="I594" s="23"/>
    </row>
    <row r="595" spans="2:9" x14ac:dyDescent="0.2">
      <c r="B595" s="27">
        <f>BETA!P595</f>
        <v>2.7692631787708077E-3</v>
      </c>
      <c r="C595" s="29">
        <f>BETA!T595</f>
        <v>-2.0005430221953325E-2</v>
      </c>
      <c r="D595" s="23"/>
      <c r="E595" s="23"/>
      <c r="F595" s="23"/>
      <c r="G595" s="23"/>
      <c r="H595" s="23"/>
      <c r="I595" s="23"/>
    </row>
    <row r="596" spans="2:9" x14ac:dyDescent="0.2">
      <c r="B596" s="27">
        <f>BETA!P596</f>
        <v>-1.9302162211082545E-2</v>
      </c>
      <c r="C596" s="29">
        <f>BETA!T596</f>
        <v>7.7479520147099076E-3</v>
      </c>
      <c r="D596" s="23"/>
      <c r="E596" s="23"/>
      <c r="F596" s="23"/>
      <c r="G596" s="23"/>
      <c r="H596" s="23"/>
      <c r="I596" s="23"/>
    </row>
    <row r="597" spans="2:9" x14ac:dyDescent="0.2">
      <c r="B597" s="27">
        <f>BETA!P597</f>
        <v>6.9027728467784041E-3</v>
      </c>
      <c r="C597" s="29">
        <f>BETA!T597</f>
        <v>2.2267728371683945E-2</v>
      </c>
      <c r="D597" s="23"/>
      <c r="E597" s="23"/>
      <c r="F597" s="23"/>
      <c r="G597" s="23"/>
      <c r="H597" s="23"/>
      <c r="I597" s="23"/>
    </row>
    <row r="598" spans="2:9" x14ac:dyDescent="0.2">
      <c r="B598" s="27">
        <f>BETA!P598</f>
        <v>2.4808000371495716E-3</v>
      </c>
      <c r="C598" s="29">
        <f>BETA!T598</f>
        <v>-4.1629650755621653E-2</v>
      </c>
      <c r="D598" s="23"/>
      <c r="E598" s="23"/>
      <c r="F598" s="23"/>
      <c r="G598" s="23"/>
      <c r="H598" s="23"/>
      <c r="I598" s="23"/>
    </row>
    <row r="599" spans="2:9" x14ac:dyDescent="0.2">
      <c r="B599" s="27">
        <f>BETA!P599</f>
        <v>-3.8447506253370635E-3</v>
      </c>
      <c r="C599" s="29">
        <f>BETA!T599</f>
        <v>0</v>
      </c>
      <c r="D599" s="23"/>
      <c r="E599" s="23"/>
      <c r="F599" s="23"/>
      <c r="G599" s="23"/>
      <c r="H599" s="23"/>
      <c r="I599" s="23"/>
    </row>
    <row r="600" spans="2:9" x14ac:dyDescent="0.2">
      <c r="B600" s="27">
        <f>BETA!P600</f>
        <v>-1.8713039725464207E-3</v>
      </c>
      <c r="C600" s="29">
        <f>BETA!T600</f>
        <v>-2.8433343011441733E-3</v>
      </c>
      <c r="D600" s="23"/>
      <c r="E600" s="23"/>
      <c r="F600" s="23"/>
      <c r="G600" s="23"/>
      <c r="H600" s="23"/>
      <c r="I600" s="23"/>
    </row>
    <row r="601" spans="2:9" x14ac:dyDescent="0.2">
      <c r="B601" s="27">
        <f>BETA!P601</f>
        <v>1.1447112981717647E-3</v>
      </c>
      <c r="C601" s="29">
        <f>BETA!T601</f>
        <v>3.2488657556656369E-3</v>
      </c>
      <c r="D601" s="23"/>
      <c r="E601" s="23"/>
      <c r="F601" s="23"/>
      <c r="G601" s="23"/>
      <c r="H601" s="23"/>
      <c r="I601" s="23"/>
    </row>
    <row r="602" spans="2:9" x14ac:dyDescent="0.2">
      <c r="B602" s="27">
        <f>BETA!P602</f>
        <v>3.5280625944859568E-3</v>
      </c>
      <c r="C602" s="29">
        <f>BETA!T602</f>
        <v>-4.8772653990034999E-3</v>
      </c>
      <c r="D602" s="23"/>
      <c r="E602" s="23"/>
      <c r="F602" s="23"/>
      <c r="G602" s="23"/>
      <c r="H602" s="23"/>
      <c r="I602" s="23"/>
    </row>
    <row r="603" spans="2:9" x14ac:dyDescent="0.2">
      <c r="B603" s="27">
        <f>BETA!P603</f>
        <v>-6.150283352697631E-3</v>
      </c>
      <c r="C603" s="29">
        <f>BETA!T603</f>
        <v>-3.9983716030364151E-2</v>
      </c>
      <c r="D603" s="23"/>
      <c r="E603" s="23"/>
      <c r="F603" s="23"/>
      <c r="G603" s="23"/>
      <c r="H603" s="23"/>
      <c r="I603" s="23"/>
    </row>
    <row r="604" spans="2:9" x14ac:dyDescent="0.2">
      <c r="B604" s="27">
        <f>BETA!P604</f>
        <v>-1.3035777394483626E-2</v>
      </c>
      <c r="C604" s="29">
        <f>BETA!T604</f>
        <v>-2.655593684909115E-2</v>
      </c>
      <c r="D604" s="23"/>
      <c r="E604" s="23"/>
      <c r="F604" s="23"/>
      <c r="G604" s="23"/>
      <c r="H604" s="23"/>
      <c r="I604" s="23"/>
    </row>
    <row r="605" spans="2:9" x14ac:dyDescent="0.2">
      <c r="B605" s="27">
        <f>BETA!P605</f>
        <v>-3.3915103164118658E-3</v>
      </c>
      <c r="C605" s="29">
        <f>BETA!T605</f>
        <v>1.1688950785892736E-2</v>
      </c>
      <c r="D605" s="23"/>
      <c r="E605" s="23"/>
      <c r="F605" s="23"/>
      <c r="G605" s="23"/>
      <c r="H605" s="23"/>
      <c r="I605" s="23"/>
    </row>
    <row r="606" spans="2:9" x14ac:dyDescent="0.2">
      <c r="B606" s="27">
        <f>BETA!P606</f>
        <v>-3.5687979618283343E-3</v>
      </c>
      <c r="C606" s="29">
        <f>BETA!T606</f>
        <v>-1.0296435330238671E-2</v>
      </c>
      <c r="D606" s="23"/>
      <c r="E606" s="23"/>
      <c r="F606" s="23"/>
      <c r="G606" s="23"/>
      <c r="H606" s="23"/>
      <c r="I606" s="23"/>
    </row>
    <row r="607" spans="2:9" x14ac:dyDescent="0.2">
      <c r="B607" s="27">
        <f>BETA!P607</f>
        <v>4.8200890100868069E-3</v>
      </c>
      <c r="C607" s="29">
        <f>BETA!T607</f>
        <v>1.0038159748759039E-2</v>
      </c>
      <c r="D607" s="23"/>
      <c r="E607" s="23"/>
      <c r="F607" s="23"/>
      <c r="G607" s="23"/>
      <c r="H607" s="23"/>
      <c r="I607" s="23"/>
    </row>
    <row r="608" spans="2:9" x14ac:dyDescent="0.2">
      <c r="B608" s="27">
        <f>BETA!P608</f>
        <v>-8.8050802042210219E-3</v>
      </c>
      <c r="C608" s="29">
        <f>BETA!T608</f>
        <v>-2.3274869349328639E-3</v>
      </c>
      <c r="D608" s="23"/>
      <c r="E608" s="23"/>
      <c r="F608" s="23"/>
      <c r="G608" s="23"/>
      <c r="H608" s="23"/>
      <c r="I608" s="23"/>
    </row>
    <row r="609" spans="2:9" x14ac:dyDescent="0.2">
      <c r="B609" s="27">
        <f>BETA!P609</f>
        <v>-1.7593449144671007E-3</v>
      </c>
      <c r="C609" s="29">
        <f>BETA!T609</f>
        <v>2.219089095769685E-2</v>
      </c>
      <c r="D609" s="23"/>
      <c r="E609" s="23"/>
      <c r="F609" s="23"/>
      <c r="G609" s="23"/>
      <c r="H609" s="23"/>
      <c r="I609" s="23"/>
    </row>
    <row r="610" spans="2:9" x14ac:dyDescent="0.2">
      <c r="B610" s="27">
        <f>BETA!P610</f>
        <v>-1.6179519579248435E-3</v>
      </c>
      <c r="C610" s="29">
        <f>BETA!T610</f>
        <v>5.5172819304903253E-2</v>
      </c>
      <c r="D610" s="23"/>
      <c r="E610" s="23"/>
      <c r="F610" s="23"/>
      <c r="G610" s="23"/>
      <c r="H610" s="23"/>
      <c r="I610" s="23"/>
    </row>
    <row r="611" spans="2:9" x14ac:dyDescent="0.2">
      <c r="B611" s="27">
        <f>BETA!P611</f>
        <v>-2.4831509986474412E-3</v>
      </c>
      <c r="C611" s="29">
        <f>BETA!T611</f>
        <v>-5.5930647456996273E-4</v>
      </c>
      <c r="D611" s="23"/>
      <c r="E611" s="23"/>
      <c r="F611" s="23"/>
      <c r="G611" s="23"/>
      <c r="H611" s="23"/>
      <c r="I611" s="23"/>
    </row>
    <row r="612" spans="2:9" x14ac:dyDescent="0.2">
      <c r="B612" s="27">
        <f>BETA!P612</f>
        <v>-9.3655383596242328E-3</v>
      </c>
      <c r="C612" s="29">
        <f>BETA!T612</f>
        <v>-1.5870152230454078E-2</v>
      </c>
      <c r="D612" s="23"/>
      <c r="E612" s="23"/>
      <c r="F612" s="23"/>
      <c r="G612" s="23"/>
      <c r="H612" s="23"/>
      <c r="I612" s="23"/>
    </row>
    <row r="613" spans="2:9" x14ac:dyDescent="0.2">
      <c r="B613" s="27">
        <f>BETA!P613</f>
        <v>-8.4416557389254531E-3</v>
      </c>
      <c r="C613" s="29">
        <f>BETA!T613</f>
        <v>-2.3580766446218687E-2</v>
      </c>
      <c r="D613" s="23"/>
      <c r="E613" s="23"/>
      <c r="F613" s="23"/>
      <c r="G613" s="23"/>
      <c r="H613" s="23"/>
      <c r="I613" s="23"/>
    </row>
    <row r="614" spans="2:9" x14ac:dyDescent="0.2">
      <c r="B614" s="27">
        <f>BETA!P614</f>
        <v>-1.1890865064903378E-2</v>
      </c>
      <c r="C614" s="29">
        <f>BETA!T614</f>
        <v>-3.347734433511898E-2</v>
      </c>
      <c r="D614" s="23"/>
      <c r="E614" s="23"/>
      <c r="F614" s="23"/>
      <c r="G614" s="23"/>
      <c r="H614" s="23"/>
      <c r="I614" s="23"/>
    </row>
    <row r="615" spans="2:9" x14ac:dyDescent="0.2">
      <c r="B615" s="27">
        <f>BETA!P615</f>
        <v>6.800927892551753E-3</v>
      </c>
      <c r="C615" s="29">
        <f>BETA!T615</f>
        <v>1.1709035104361694E-2</v>
      </c>
      <c r="D615" s="23"/>
      <c r="E615" s="23"/>
      <c r="F615" s="23"/>
      <c r="G615" s="23"/>
      <c r="H615" s="23"/>
      <c r="I615" s="23"/>
    </row>
    <row r="616" spans="2:9" x14ac:dyDescent="0.2">
      <c r="B616" s="27">
        <f>BETA!P616</f>
        <v>-8.3397979461515576E-3</v>
      </c>
      <c r="C616" s="29">
        <f>BETA!T616</f>
        <v>-9.6478870026215999E-3</v>
      </c>
      <c r="D616" s="23"/>
      <c r="E616" s="23"/>
      <c r="F616" s="23"/>
      <c r="G616" s="23"/>
      <c r="H616" s="23"/>
      <c r="I616" s="23"/>
    </row>
    <row r="617" spans="2:9" x14ac:dyDescent="0.2">
      <c r="B617" s="27">
        <f>BETA!P617</f>
        <v>1.4657227933382399E-2</v>
      </c>
      <c r="C617" s="29">
        <f>BETA!T617</f>
        <v>7.776819948845333E-3</v>
      </c>
      <c r="D617" s="23"/>
      <c r="E617" s="23"/>
      <c r="F617" s="23"/>
      <c r="G617" s="23"/>
      <c r="H617" s="23"/>
      <c r="I617" s="23"/>
    </row>
    <row r="618" spans="2:9" x14ac:dyDescent="0.2">
      <c r="B618" s="27">
        <f>BETA!P618</f>
        <v>3.4459642439689043E-3</v>
      </c>
      <c r="C618" s="29">
        <f>BETA!T618</f>
        <v>6.2797219264909545E-3</v>
      </c>
      <c r="D618" s="23"/>
      <c r="E618" s="23"/>
      <c r="F618" s="23"/>
      <c r="G618" s="23"/>
      <c r="H618" s="23"/>
      <c r="I618" s="23"/>
    </row>
    <row r="619" spans="2:9" x14ac:dyDescent="0.2">
      <c r="B619" s="27">
        <f>BETA!P619</f>
        <v>5.2932056560439829E-4</v>
      </c>
      <c r="C619" s="29">
        <f>BETA!T619</f>
        <v>2.3410483047675654E-2</v>
      </c>
      <c r="D619" s="23"/>
      <c r="E619" s="23"/>
      <c r="F619" s="23"/>
      <c r="G619" s="23"/>
      <c r="H619" s="23"/>
      <c r="I619" s="23"/>
    </row>
    <row r="620" spans="2:9" x14ac:dyDescent="0.2">
      <c r="B620" s="27">
        <f>BETA!P620</f>
        <v>-2.6938407040250009E-3</v>
      </c>
      <c r="C620" s="29">
        <f>BETA!T620</f>
        <v>4.452513952171392E-3</v>
      </c>
      <c r="D620" s="23"/>
      <c r="E620" s="23"/>
      <c r="F620" s="23"/>
      <c r="G620" s="23"/>
      <c r="H620" s="23"/>
      <c r="I620" s="23"/>
    </row>
    <row r="621" spans="2:9" x14ac:dyDescent="0.2">
      <c r="B621" s="27">
        <f>BETA!P621</f>
        <v>-2.2231867765537518E-2</v>
      </c>
      <c r="C621" s="29">
        <f>BETA!T621</f>
        <v>-2.2211119792683354E-2</v>
      </c>
      <c r="D621" s="23"/>
      <c r="E621" s="23"/>
      <c r="F621" s="23"/>
      <c r="G621" s="23"/>
      <c r="H621" s="23"/>
      <c r="I621" s="23"/>
    </row>
    <row r="622" spans="2:9" x14ac:dyDescent="0.2">
      <c r="B622" s="27">
        <f>BETA!P622</f>
        <v>1.1173883654918624E-2</v>
      </c>
      <c r="C622" s="29">
        <f>BETA!T622</f>
        <v>4.0875828871968091E-2</v>
      </c>
      <c r="D622" s="23"/>
      <c r="E622" s="23"/>
      <c r="F622" s="23"/>
      <c r="G622" s="23"/>
      <c r="H622" s="23"/>
      <c r="I622" s="23"/>
    </row>
    <row r="623" spans="2:9" x14ac:dyDescent="0.2">
      <c r="B623" s="27">
        <f>BETA!P623</f>
        <v>-1.7867444273833171E-2</v>
      </c>
      <c r="C623" s="29">
        <f>BETA!T623</f>
        <v>-3.0832222516210563E-2</v>
      </c>
      <c r="D623" s="23"/>
      <c r="E623" s="23"/>
      <c r="F623" s="23"/>
      <c r="G623" s="23"/>
      <c r="H623" s="23"/>
      <c r="I623" s="23"/>
    </row>
    <row r="624" spans="2:9" x14ac:dyDescent="0.2">
      <c r="B624" s="27">
        <f>BETA!P624</f>
        <v>3.3328573973109761E-3</v>
      </c>
      <c r="C624" s="29">
        <f>BETA!T624</f>
        <v>-3.0696190994856515E-2</v>
      </c>
      <c r="D624" s="23"/>
      <c r="E624" s="23"/>
      <c r="F624" s="23"/>
      <c r="G624" s="23"/>
      <c r="H624" s="23"/>
      <c r="I624" s="23"/>
    </row>
    <row r="625" spans="2:9" x14ac:dyDescent="0.2">
      <c r="B625" s="27">
        <f>BETA!P625</f>
        <v>8.957210709710858E-3</v>
      </c>
      <c r="C625" s="29">
        <f>BETA!T625</f>
        <v>4.0969686490030445E-2</v>
      </c>
      <c r="D625" s="23"/>
      <c r="E625" s="23"/>
      <c r="F625" s="23"/>
      <c r="G625" s="23"/>
      <c r="H625" s="23"/>
      <c r="I625" s="23"/>
    </row>
    <row r="626" spans="2:9" x14ac:dyDescent="0.2">
      <c r="B626" s="27">
        <f>BETA!P626</f>
        <v>6.5994043325817773E-4</v>
      </c>
      <c r="C626" s="29">
        <f>BETA!T626</f>
        <v>-1.5701257140044958E-2</v>
      </c>
      <c r="D626" s="23"/>
      <c r="E626" s="23"/>
      <c r="F626" s="23"/>
      <c r="G626" s="23"/>
      <c r="H626" s="23"/>
      <c r="I626" s="23"/>
    </row>
    <row r="627" spans="2:9" x14ac:dyDescent="0.2">
      <c r="B627" s="27">
        <f>BETA!P627</f>
        <v>1.6551327847038208E-2</v>
      </c>
      <c r="C627" s="29">
        <f>BETA!T627</f>
        <v>6.5934807869863124E-2</v>
      </c>
      <c r="D627" s="23"/>
      <c r="E627" s="23"/>
      <c r="F627" s="23"/>
      <c r="G627" s="23"/>
      <c r="H627" s="23"/>
      <c r="I627" s="23"/>
    </row>
    <row r="628" spans="2:9" x14ac:dyDescent="0.2">
      <c r="B628" s="27">
        <f>BETA!P628</f>
        <v>1.7417465454006416E-2</v>
      </c>
      <c r="C628" s="29">
        <f>BETA!T628</f>
        <v>3.9274980528653039E-2</v>
      </c>
      <c r="D628" s="23"/>
      <c r="E628" s="23"/>
      <c r="F628" s="23"/>
      <c r="G628" s="23"/>
      <c r="H628" s="23"/>
      <c r="I628" s="23"/>
    </row>
    <row r="629" spans="2:9" x14ac:dyDescent="0.2">
      <c r="B629" s="27">
        <f>BETA!P629</f>
        <v>5.6851215515972735E-3</v>
      </c>
      <c r="C629" s="29">
        <f>BETA!T629</f>
        <v>3.9115440274370391E-3</v>
      </c>
      <c r="D629" s="23"/>
      <c r="E629" s="23"/>
      <c r="F629" s="23"/>
      <c r="G629" s="23"/>
      <c r="H629" s="23"/>
      <c r="I629" s="23"/>
    </row>
    <row r="630" spans="2:9" x14ac:dyDescent="0.2">
      <c r="B630" s="27">
        <f>BETA!P630</f>
        <v>4.4129569607210687E-3</v>
      </c>
      <c r="C630" s="29">
        <f>BETA!T630</f>
        <v>3.0025521919021245E-4</v>
      </c>
      <c r="D630" s="23"/>
      <c r="E630" s="23"/>
      <c r="F630" s="23"/>
      <c r="G630" s="23"/>
      <c r="H630" s="23"/>
      <c r="I630" s="23"/>
    </row>
    <row r="631" spans="2:9" x14ac:dyDescent="0.2">
      <c r="B631" s="27">
        <f>BETA!P631</f>
        <v>-9.7343066969017931E-3</v>
      </c>
      <c r="C631" s="29">
        <f>BETA!T631</f>
        <v>-1.9400426592609637E-2</v>
      </c>
      <c r="D631" s="23"/>
      <c r="E631" s="23"/>
      <c r="F631" s="23"/>
      <c r="G631" s="23"/>
      <c r="H631" s="23"/>
      <c r="I631" s="23"/>
    </row>
    <row r="632" spans="2:9" x14ac:dyDescent="0.2">
      <c r="B632" s="27">
        <f>BETA!P632</f>
        <v>-5.0929904304840732E-3</v>
      </c>
      <c r="C632" s="29">
        <f>BETA!T632</f>
        <v>8.0027865088662612E-3</v>
      </c>
      <c r="D632" s="23"/>
      <c r="E632" s="23"/>
      <c r="F632" s="23"/>
      <c r="G632" s="23"/>
      <c r="H632" s="23"/>
      <c r="I632" s="23"/>
    </row>
    <row r="633" spans="2:9" x14ac:dyDescent="0.2">
      <c r="B633" s="27">
        <f>BETA!P633</f>
        <v>1.8408801744497473E-2</v>
      </c>
      <c r="C633" s="29">
        <f>BETA!T633</f>
        <v>3.3149731894748263E-2</v>
      </c>
      <c r="D633" s="23"/>
      <c r="E633" s="23"/>
      <c r="F633" s="23"/>
      <c r="G633" s="23"/>
      <c r="H633" s="23"/>
      <c r="I633" s="23"/>
    </row>
    <row r="634" spans="2:9" x14ac:dyDescent="0.2">
      <c r="B634" s="27">
        <f>BETA!P634</f>
        <v>6.8666155297612925E-3</v>
      </c>
      <c r="C634" s="29">
        <f>BETA!T634</f>
        <v>-4.7848742327396563E-3</v>
      </c>
      <c r="D634" s="23"/>
      <c r="E634" s="23"/>
      <c r="F634" s="23"/>
      <c r="G634" s="23"/>
      <c r="H634" s="23"/>
      <c r="I634" s="23"/>
    </row>
    <row r="635" spans="2:9" x14ac:dyDescent="0.2">
      <c r="B635" s="27">
        <f>BETA!P635</f>
        <v>3.7068122850877289E-3</v>
      </c>
      <c r="C635" s="29">
        <f>BETA!T635</f>
        <v>-4.1407926660314998E-3</v>
      </c>
      <c r="D635" s="23"/>
      <c r="E635" s="23"/>
      <c r="F635" s="23"/>
      <c r="G635" s="23"/>
      <c r="H635" s="23"/>
      <c r="I635" s="23"/>
    </row>
    <row r="636" spans="2:9" x14ac:dyDescent="0.2">
      <c r="B636" s="27">
        <f>BETA!P636</f>
        <v>-7.5559944967375937E-3</v>
      </c>
      <c r="C636" s="29">
        <f>BETA!T636</f>
        <v>-2.104079718741458E-2</v>
      </c>
      <c r="D636" s="23"/>
      <c r="E636" s="23"/>
      <c r="F636" s="23"/>
      <c r="G636" s="23"/>
      <c r="H636" s="23"/>
      <c r="I636" s="23"/>
    </row>
    <row r="637" spans="2:9" x14ac:dyDescent="0.2">
      <c r="B637" s="27">
        <f>BETA!P637</f>
        <v>-5.3706182891961754E-3</v>
      </c>
      <c r="C637" s="29">
        <f>BETA!T637</f>
        <v>-1.2411169325178256E-2</v>
      </c>
      <c r="D637" s="23"/>
      <c r="E637" s="23"/>
      <c r="F637" s="23"/>
      <c r="G637" s="23"/>
      <c r="H637" s="23"/>
      <c r="I637" s="23"/>
    </row>
    <row r="638" spans="2:9" x14ac:dyDescent="0.2">
      <c r="B638" s="27">
        <f>BETA!P638</f>
        <v>-1.756257661752253E-3</v>
      </c>
      <c r="C638" s="29">
        <f>BETA!T638</f>
        <v>-5.5316674551303254E-3</v>
      </c>
      <c r="D638" s="23"/>
      <c r="E638" s="23"/>
      <c r="F638" s="23"/>
      <c r="G638" s="23"/>
      <c r="H638" s="23"/>
      <c r="I638" s="23"/>
    </row>
    <row r="639" spans="2:9" x14ac:dyDescent="0.2">
      <c r="B639" s="27">
        <f>BETA!P639</f>
        <v>-1.1107357100497414E-2</v>
      </c>
      <c r="C639" s="29">
        <f>BETA!T639</f>
        <v>-1.255927819390884E-2</v>
      </c>
      <c r="D639" s="23"/>
      <c r="E639" s="23"/>
      <c r="F639" s="23"/>
      <c r="G639" s="23"/>
      <c r="H639" s="23"/>
      <c r="I639" s="23"/>
    </row>
    <row r="640" spans="2:9" x14ac:dyDescent="0.2">
      <c r="B640" s="27">
        <f>BETA!P640</f>
        <v>2.8433721078136923E-3</v>
      </c>
      <c r="C640" s="29">
        <f>BETA!T640</f>
        <v>1.4252758700241962E-2</v>
      </c>
      <c r="D640" s="23"/>
      <c r="E640" s="23"/>
      <c r="F640" s="23"/>
      <c r="G640" s="23"/>
      <c r="H640" s="23"/>
      <c r="I640" s="23"/>
    </row>
    <row r="641" spans="2:9" x14ac:dyDescent="0.2">
      <c r="B641" s="27">
        <f>BETA!P641</f>
        <v>8.2723360945308633E-4</v>
      </c>
      <c r="C641" s="29">
        <f>BETA!T641</f>
        <v>2.8416746590582925E-3</v>
      </c>
      <c r="D641" s="23"/>
      <c r="E641" s="23"/>
      <c r="F641" s="23"/>
      <c r="G641" s="23"/>
      <c r="H641" s="23"/>
      <c r="I641" s="23"/>
    </row>
    <row r="642" spans="2:9" x14ac:dyDescent="0.2">
      <c r="B642" s="27">
        <f>BETA!P642</f>
        <v>-7.4994436581138834E-3</v>
      </c>
      <c r="C642" s="29">
        <f>BETA!T642</f>
        <v>-1.0407525618427527E-2</v>
      </c>
      <c r="D642" s="23"/>
      <c r="E642" s="23"/>
      <c r="F642" s="23"/>
      <c r="G642" s="23"/>
      <c r="H642" s="23"/>
      <c r="I642" s="23"/>
    </row>
    <row r="643" spans="2:9" x14ac:dyDescent="0.2">
      <c r="B643" s="27">
        <f>BETA!P643</f>
        <v>-6.2498981365179574E-4</v>
      </c>
      <c r="C643" s="29">
        <f>BETA!T643</f>
        <v>4.3303501012208964E-3</v>
      </c>
      <c r="D643" s="23"/>
      <c r="E643" s="23"/>
      <c r="F643" s="23"/>
      <c r="G643" s="23"/>
      <c r="H643" s="23"/>
      <c r="I643" s="23"/>
    </row>
    <row r="644" spans="2:9" x14ac:dyDescent="0.2">
      <c r="B644" s="27">
        <f>BETA!P644</f>
        <v>1.3025647621612917E-2</v>
      </c>
      <c r="C644" s="29">
        <f>BETA!T644</f>
        <v>-2.1999483062153984E-2</v>
      </c>
      <c r="D644" s="23"/>
      <c r="E644" s="23"/>
      <c r="F644" s="23"/>
      <c r="G644" s="23"/>
      <c r="H644" s="23"/>
      <c r="I644" s="23"/>
    </row>
    <row r="645" spans="2:9" x14ac:dyDescent="0.2">
      <c r="B645" s="27">
        <f>BETA!P645</f>
        <v>-2.6628313640766555E-2</v>
      </c>
      <c r="C645" s="29">
        <f>BETA!T645</f>
        <v>-2.3665838472777399E-4</v>
      </c>
      <c r="D645" s="23"/>
      <c r="E645" s="23"/>
      <c r="F645" s="23"/>
      <c r="G645" s="23"/>
      <c r="H645" s="23"/>
      <c r="I645" s="23"/>
    </row>
    <row r="646" spans="2:9" x14ac:dyDescent="0.2">
      <c r="B646" s="27">
        <f>BETA!P646</f>
        <v>1.4746879355400646E-2</v>
      </c>
      <c r="C646" s="29">
        <f>BETA!T646</f>
        <v>1.1998732353661674E-2</v>
      </c>
      <c r="D646" s="23"/>
      <c r="E646" s="23"/>
      <c r="F646" s="23"/>
      <c r="G646" s="23"/>
      <c r="H646" s="23"/>
      <c r="I646" s="23"/>
    </row>
    <row r="647" spans="2:9" x14ac:dyDescent="0.2">
      <c r="B647" s="27">
        <f>BETA!P647</f>
        <v>-1.0058789921262759E-3</v>
      </c>
      <c r="C647" s="29">
        <f>BETA!T647</f>
        <v>1.1008716497444055E-2</v>
      </c>
      <c r="D647" s="23"/>
      <c r="E647" s="23"/>
      <c r="F647" s="23"/>
      <c r="G647" s="23"/>
      <c r="H647" s="23"/>
      <c r="I647" s="23"/>
    </row>
    <row r="648" spans="2:9" x14ac:dyDescent="0.2">
      <c r="B648" s="27">
        <f>BETA!P648</f>
        <v>5.2725322307956134E-3</v>
      </c>
      <c r="C648" s="29">
        <f>BETA!T648</f>
        <v>4.8456042202302575E-3</v>
      </c>
      <c r="D648" s="23"/>
      <c r="E648" s="23"/>
      <c r="F648" s="23"/>
      <c r="G648" s="23"/>
      <c r="H648" s="23"/>
      <c r="I648" s="23"/>
    </row>
    <row r="649" spans="2:9" x14ac:dyDescent="0.2">
      <c r="B649" s="27">
        <f>BETA!P649</f>
        <v>-9.1655100491513236E-4</v>
      </c>
      <c r="C649" s="29">
        <f>BETA!T649</f>
        <v>-8.0117522761663593E-3</v>
      </c>
      <c r="D649" s="23"/>
      <c r="E649" s="23"/>
      <c r="F649" s="23"/>
      <c r="G649" s="23"/>
      <c r="H649" s="23"/>
      <c r="I649" s="23"/>
    </row>
    <row r="650" spans="2:9" x14ac:dyDescent="0.2">
      <c r="B650" s="27">
        <f>BETA!P650</f>
        <v>-4.3704433304454513E-3</v>
      </c>
      <c r="C650" s="29">
        <f>BETA!T650</f>
        <v>-1.4883198323242329E-2</v>
      </c>
      <c r="D650" s="23"/>
      <c r="E650" s="23"/>
      <c r="F650" s="23"/>
      <c r="G650" s="23"/>
      <c r="H650" s="23"/>
      <c r="I650" s="23"/>
    </row>
    <row r="651" spans="2:9" x14ac:dyDescent="0.2">
      <c r="B651" s="27">
        <f>BETA!P651</f>
        <v>1.473223491246408E-2</v>
      </c>
      <c r="C651" s="29">
        <f>BETA!T651</f>
        <v>3.2135466773923101E-3</v>
      </c>
      <c r="D651" s="23"/>
      <c r="E651" s="23"/>
      <c r="F651" s="23"/>
      <c r="G651" s="23"/>
      <c r="H651" s="23"/>
      <c r="I651" s="23"/>
    </row>
    <row r="652" spans="2:9" x14ac:dyDescent="0.2">
      <c r="B652" s="27">
        <f>BETA!P652</f>
        <v>1.0869332394789695E-2</v>
      </c>
      <c r="C652" s="29">
        <f>BETA!T652</f>
        <v>9.9666012264844651E-3</v>
      </c>
      <c r="D652" s="23"/>
      <c r="E652" s="23"/>
      <c r="F652" s="23"/>
      <c r="G652" s="23"/>
      <c r="H652" s="23"/>
      <c r="I652" s="23"/>
    </row>
    <row r="653" spans="2:9" x14ac:dyDescent="0.2">
      <c r="B653" s="27">
        <f>BETA!P653</f>
        <v>-6.2824466911658248E-4</v>
      </c>
      <c r="C653" s="29">
        <f>BETA!T653</f>
        <v>1.3936205414422506E-3</v>
      </c>
      <c r="D653" s="23"/>
      <c r="E653" s="23"/>
      <c r="F653" s="23"/>
      <c r="G653" s="23"/>
      <c r="H653" s="23"/>
      <c r="I653" s="23"/>
    </row>
    <row r="654" spans="2:9" x14ac:dyDescent="0.2">
      <c r="B654" s="27">
        <f>BETA!P654</f>
        <v>-6.959426215674757E-3</v>
      </c>
      <c r="C654" s="29">
        <f>BETA!T654</f>
        <v>-9.9526519390338922E-3</v>
      </c>
      <c r="D654" s="23"/>
      <c r="E654" s="23"/>
      <c r="F654" s="23"/>
      <c r="G654" s="23"/>
      <c r="H654" s="23"/>
      <c r="I654" s="23"/>
    </row>
    <row r="655" spans="2:9" x14ac:dyDescent="0.2">
      <c r="B655" s="27">
        <f>BETA!P655</f>
        <v>-6.3606942050119155E-3</v>
      </c>
      <c r="C655" s="29">
        <f>BETA!T655</f>
        <v>-1.3690221684734301E-2</v>
      </c>
      <c r="D655" s="23"/>
      <c r="E655" s="23"/>
      <c r="F655" s="23"/>
      <c r="G655" s="23"/>
      <c r="H655" s="23"/>
      <c r="I655" s="23"/>
    </row>
    <row r="656" spans="2:9" x14ac:dyDescent="0.2">
      <c r="B656" s="27">
        <f>BETA!P656</f>
        <v>-2.1916686003950734E-3</v>
      </c>
      <c r="C656" s="29">
        <f>BETA!T656</f>
        <v>2.069850453552954E-2</v>
      </c>
      <c r="D656" s="23"/>
      <c r="E656" s="23"/>
      <c r="F656" s="23"/>
      <c r="G656" s="23"/>
      <c r="H656" s="23"/>
      <c r="I656" s="23"/>
    </row>
    <row r="657" spans="2:9" x14ac:dyDescent="0.2">
      <c r="B657" s="27">
        <f>BETA!P657</f>
        <v>-8.7230426969330116E-3</v>
      </c>
      <c r="C657" s="29">
        <f>BETA!T657</f>
        <v>1.2407911634548195E-3</v>
      </c>
      <c r="D657" s="23"/>
      <c r="E657" s="23"/>
      <c r="F657" s="23"/>
      <c r="G657" s="23"/>
      <c r="H657" s="23"/>
      <c r="I657" s="23"/>
    </row>
    <row r="658" spans="2:9" x14ac:dyDescent="0.2">
      <c r="B658" s="27">
        <f>BETA!P658</f>
        <v>6.0813957062291746E-4</v>
      </c>
      <c r="C658" s="29">
        <f>BETA!T658</f>
        <v>7.5664351103227334E-3</v>
      </c>
      <c r="D658" s="23"/>
      <c r="E658" s="23"/>
      <c r="F658" s="23"/>
      <c r="G658" s="23"/>
      <c r="H658" s="23"/>
      <c r="I658" s="23"/>
    </row>
    <row r="659" spans="2:9" x14ac:dyDescent="0.2">
      <c r="B659" s="27">
        <f>BETA!P659</f>
        <v>-7.9348084795920377E-3</v>
      </c>
      <c r="C659" s="29">
        <f>BETA!T659</f>
        <v>-3.1585866559028842E-3</v>
      </c>
      <c r="D659" s="23"/>
      <c r="E659" s="23"/>
      <c r="F659" s="23"/>
      <c r="G659" s="23"/>
      <c r="H659" s="23"/>
      <c r="I659" s="23"/>
    </row>
    <row r="660" spans="2:9" x14ac:dyDescent="0.2">
      <c r="B660" s="27">
        <f>BETA!P660</f>
        <v>-1.5276804369160758E-3</v>
      </c>
      <c r="C660" s="29">
        <f>BETA!T660</f>
        <v>-1.7749181504282254E-2</v>
      </c>
      <c r="D660" s="23"/>
      <c r="E660" s="23"/>
      <c r="F660" s="23"/>
      <c r="G660" s="23"/>
      <c r="H660" s="23"/>
      <c r="I660" s="23"/>
    </row>
    <row r="661" spans="2:9" x14ac:dyDescent="0.2">
      <c r="B661" s="27">
        <f>BETA!P661</f>
        <v>8.869318562070911E-4</v>
      </c>
      <c r="C661" s="29">
        <f>BETA!T661</f>
        <v>-4.3338510475555946E-2</v>
      </c>
      <c r="D661" s="23"/>
      <c r="E661" s="23"/>
      <c r="F661" s="23"/>
      <c r="G661" s="23"/>
      <c r="H661" s="23"/>
      <c r="I661" s="23"/>
    </row>
    <row r="662" spans="2:9" x14ac:dyDescent="0.2">
      <c r="B662" s="27">
        <f>BETA!P662</f>
        <v>-3.6771561387639639E-3</v>
      </c>
      <c r="C662" s="29">
        <f>BETA!T662</f>
        <v>1.3361776112044643E-2</v>
      </c>
      <c r="D662" s="23"/>
      <c r="E662" s="23"/>
      <c r="F662" s="23"/>
      <c r="G662" s="23"/>
      <c r="H662" s="23"/>
      <c r="I662" s="23"/>
    </row>
    <row r="663" spans="2:9" x14ac:dyDescent="0.2">
      <c r="B663" s="27">
        <f>BETA!P663</f>
        <v>-3.5887598226616747E-4</v>
      </c>
      <c r="C663" s="29">
        <f>BETA!T663</f>
        <v>-2.1349630994344636E-2</v>
      </c>
      <c r="D663" s="23"/>
      <c r="E663" s="23"/>
      <c r="F663" s="23"/>
      <c r="G663" s="23"/>
      <c r="H663" s="23"/>
      <c r="I663" s="23"/>
    </row>
    <row r="664" spans="2:9" x14ac:dyDescent="0.2">
      <c r="B664" s="27">
        <f>BETA!P664</f>
        <v>-9.4264684715859321E-3</v>
      </c>
      <c r="C664" s="29">
        <f>BETA!T664</f>
        <v>-2.1224058713170901E-2</v>
      </c>
      <c r="D664" s="23"/>
      <c r="E664" s="23"/>
      <c r="F664" s="23"/>
      <c r="G664" s="23"/>
      <c r="H664" s="23"/>
      <c r="I664" s="23"/>
    </row>
    <row r="665" spans="2:9" x14ac:dyDescent="0.2">
      <c r="B665" s="27">
        <f>BETA!P665</f>
        <v>-1.2452703143907869E-2</v>
      </c>
      <c r="C665" s="29">
        <f>BETA!T665</f>
        <v>-2.1135401197411247E-3</v>
      </c>
      <c r="D665" s="23"/>
      <c r="E665" s="23"/>
      <c r="F665" s="23"/>
      <c r="G665" s="23"/>
      <c r="H665" s="23"/>
      <c r="I665" s="23"/>
    </row>
    <row r="666" spans="2:9" x14ac:dyDescent="0.2">
      <c r="B666" s="27">
        <f>BETA!P666</f>
        <v>-1.8486938330278702E-2</v>
      </c>
      <c r="C666" s="29">
        <f>BETA!T666</f>
        <v>-1.526486810313871E-2</v>
      </c>
      <c r="D666" s="23"/>
      <c r="E666" s="23"/>
      <c r="F666" s="23"/>
      <c r="G666" s="23"/>
      <c r="H666" s="23"/>
      <c r="I666" s="23"/>
    </row>
    <row r="667" spans="2:9" x14ac:dyDescent="0.2">
      <c r="B667" s="27">
        <f>BETA!P667</f>
        <v>-9.8633546986528226E-3</v>
      </c>
      <c r="C667" s="29">
        <f>BETA!T667</f>
        <v>8.5895899457489168E-4</v>
      </c>
      <c r="D667" s="23"/>
      <c r="E667" s="23"/>
      <c r="F667" s="23"/>
      <c r="G667" s="23"/>
      <c r="H667" s="23"/>
      <c r="I667" s="23"/>
    </row>
    <row r="668" spans="2:9" x14ac:dyDescent="0.2">
      <c r="B668" s="27">
        <f>BETA!P668</f>
        <v>8.9653646839667634E-3</v>
      </c>
      <c r="C668" s="29">
        <f>BETA!T668</f>
        <v>-1.1167906319450244E-3</v>
      </c>
      <c r="D668" s="23"/>
      <c r="E668" s="23"/>
      <c r="F668" s="23"/>
      <c r="G668" s="23"/>
      <c r="H668" s="23"/>
      <c r="I668" s="23"/>
    </row>
    <row r="669" spans="2:9" x14ac:dyDescent="0.2">
      <c r="B669" s="27">
        <f>BETA!P669</f>
        <v>5.4723713297028511E-3</v>
      </c>
      <c r="C669" s="29">
        <f>BETA!T669</f>
        <v>1.1167906319450272E-3</v>
      </c>
      <c r="D669" s="23"/>
      <c r="E669" s="23"/>
      <c r="F669" s="23"/>
      <c r="G669" s="23"/>
      <c r="H669" s="23"/>
      <c r="I669" s="23"/>
    </row>
    <row r="670" spans="2:9" x14ac:dyDescent="0.2">
      <c r="B670" s="27">
        <f>BETA!P670</f>
        <v>-6.9846440939884706E-3</v>
      </c>
      <c r="C670" s="29">
        <f>BETA!T670</f>
        <v>7.5271931824719687E-3</v>
      </c>
      <c r="D670" s="23"/>
      <c r="E670" s="23"/>
      <c r="F670" s="23"/>
      <c r="G670" s="23"/>
      <c r="H670" s="23"/>
      <c r="I670" s="23"/>
    </row>
    <row r="671" spans="2:9" x14ac:dyDescent="0.2">
      <c r="B671" s="27">
        <f>BETA!P671</f>
        <v>-5.1210290428884949E-3</v>
      </c>
      <c r="C671" s="29">
        <f>BETA!T671</f>
        <v>-1.6843227090456072E-2</v>
      </c>
      <c r="D671" s="23"/>
      <c r="E671" s="23"/>
      <c r="F671" s="23"/>
      <c r="G671" s="23"/>
      <c r="H671" s="23"/>
      <c r="I671" s="23"/>
    </row>
    <row r="672" spans="2:9" x14ac:dyDescent="0.2">
      <c r="B672" s="27">
        <f>BETA!P672</f>
        <v>-1.1435864516165897E-2</v>
      </c>
      <c r="C672" s="29">
        <f>BETA!T672</f>
        <v>-1.8808234962877507E-2</v>
      </c>
      <c r="D672" s="23"/>
      <c r="E672" s="23"/>
      <c r="F672" s="23"/>
      <c r="G672" s="23"/>
      <c r="H672" s="23"/>
      <c r="I672" s="23"/>
    </row>
    <row r="673" spans="2:9" x14ac:dyDescent="0.2">
      <c r="B673" s="27">
        <f>BETA!P673</f>
        <v>-4.5104436229039093E-3</v>
      </c>
      <c r="C673" s="29">
        <f>BETA!T673</f>
        <v>-1.5933400411821095E-2</v>
      </c>
      <c r="D673" s="23"/>
      <c r="E673" s="23"/>
      <c r="F673" s="23"/>
      <c r="G673" s="23"/>
      <c r="H673" s="23"/>
      <c r="I673" s="23"/>
    </row>
    <row r="674" spans="2:9" x14ac:dyDescent="0.2">
      <c r="B674" s="27">
        <f>BETA!P674</f>
        <v>-1.4044494744477833E-2</v>
      </c>
      <c r="C674" s="29">
        <f>BETA!T674</f>
        <v>-1.2823003950056569E-2</v>
      </c>
      <c r="D674" s="23"/>
      <c r="E674" s="23"/>
      <c r="F674" s="23"/>
      <c r="G674" s="23"/>
      <c r="H674" s="23"/>
      <c r="I674" s="23"/>
    </row>
    <row r="675" spans="2:9" x14ac:dyDescent="0.2">
      <c r="B675" s="27">
        <f>BETA!P675</f>
        <v>-6.4310703392155616E-3</v>
      </c>
      <c r="C675" s="29">
        <f>BETA!T675</f>
        <v>7.8758384745001783E-3</v>
      </c>
      <c r="D675" s="23"/>
      <c r="E675" s="23"/>
      <c r="F675" s="23"/>
      <c r="G675" s="23"/>
      <c r="H675" s="23"/>
      <c r="I675" s="23"/>
    </row>
    <row r="676" spans="2:9" x14ac:dyDescent="0.2">
      <c r="B676" s="27">
        <f>BETA!P676</f>
        <v>1.8329702140216465E-3</v>
      </c>
      <c r="C676" s="29">
        <f>BETA!T676</f>
        <v>2.9585065389534322E-2</v>
      </c>
      <c r="D676" s="23"/>
      <c r="E676" s="23"/>
      <c r="F676" s="23"/>
      <c r="G676" s="23"/>
      <c r="H676" s="23"/>
      <c r="I676" s="23"/>
    </row>
    <row r="677" spans="2:9" x14ac:dyDescent="0.2">
      <c r="B677" s="27">
        <f>BETA!P677</f>
        <v>6.9359191342612762E-3</v>
      </c>
      <c r="C677" s="29">
        <f>BETA!T677</f>
        <v>1.0190394328143506E-2</v>
      </c>
      <c r="D677" s="23"/>
      <c r="E677" s="23"/>
      <c r="F677" s="23"/>
      <c r="G677" s="23"/>
      <c r="H677" s="23"/>
      <c r="I677" s="23"/>
    </row>
    <row r="678" spans="2:9" x14ac:dyDescent="0.2">
      <c r="B678" s="27">
        <f>BETA!P678</f>
        <v>9.3944421466369988E-3</v>
      </c>
      <c r="C678" s="29">
        <f>BETA!T678</f>
        <v>1.3171111078227785E-2</v>
      </c>
      <c r="D678" s="23"/>
      <c r="E678" s="23"/>
      <c r="F678" s="23"/>
      <c r="G678" s="23"/>
      <c r="H678" s="23"/>
      <c r="I678" s="23"/>
    </row>
    <row r="679" spans="2:9" x14ac:dyDescent="0.2">
      <c r="B679" s="27">
        <f>BETA!P679</f>
        <v>1.5909689389841644E-3</v>
      </c>
      <c r="C679" s="29">
        <f>BETA!T679</f>
        <v>-4.457022892077488E-3</v>
      </c>
      <c r="D679" s="23"/>
      <c r="E679" s="23"/>
      <c r="F679" s="23"/>
      <c r="G679" s="23"/>
      <c r="H679" s="23"/>
      <c r="I679" s="23"/>
    </row>
    <row r="680" spans="2:9" x14ac:dyDescent="0.2">
      <c r="B680" s="27">
        <f>BETA!P680</f>
        <v>-5.5840226525244044E-3</v>
      </c>
      <c r="C680" s="29">
        <f>BETA!T680</f>
        <v>5.6536042314315298E-3</v>
      </c>
      <c r="D680" s="23"/>
      <c r="E680" s="23"/>
      <c r="F680" s="23"/>
      <c r="G680" s="23"/>
      <c r="H680" s="23"/>
      <c r="I680" s="23"/>
    </row>
    <row r="681" spans="2:9" x14ac:dyDescent="0.2">
      <c r="B681" s="27">
        <f>BETA!P681</f>
        <v>-7.9216991238123587E-3</v>
      </c>
      <c r="C681" s="29">
        <f>BETA!T681</f>
        <v>-6.3410666629061677E-3</v>
      </c>
      <c r="D681" s="23"/>
      <c r="E681" s="23"/>
      <c r="F681" s="23"/>
      <c r="G681" s="23"/>
      <c r="H681" s="23"/>
      <c r="I681" s="23"/>
    </row>
    <row r="682" spans="2:9" x14ac:dyDescent="0.2">
      <c r="B682" s="27">
        <f>BETA!P682</f>
        <v>-1.153810159816593E-2</v>
      </c>
      <c r="C682" s="29">
        <f>BETA!T682</f>
        <v>-4.3842397073313208E-2</v>
      </c>
      <c r="D682" s="23"/>
      <c r="E682" s="23"/>
      <c r="F682" s="23"/>
      <c r="G682" s="23"/>
      <c r="H682" s="23"/>
      <c r="I682" s="23"/>
    </row>
    <row r="683" spans="2:9" x14ac:dyDescent="0.2">
      <c r="B683" s="27">
        <f>BETA!P683</f>
        <v>1.8881425329794141E-3</v>
      </c>
      <c r="C683" s="29">
        <f>BETA!T683</f>
        <v>1.2052103208896213E-2</v>
      </c>
      <c r="D683" s="23"/>
      <c r="E683" s="23"/>
      <c r="F683" s="23"/>
      <c r="G683" s="23"/>
      <c r="H683" s="23"/>
      <c r="I683" s="23"/>
    </row>
    <row r="684" spans="2:9" x14ac:dyDescent="0.2">
      <c r="B684" s="27">
        <f>BETA!P684</f>
        <v>-6.1585211797860091E-3</v>
      </c>
      <c r="C684" s="29">
        <f>BETA!T684</f>
        <v>2.7051152686600466E-2</v>
      </c>
      <c r="D684" s="23"/>
      <c r="E684" s="23"/>
      <c r="F684" s="23"/>
      <c r="G684" s="23"/>
      <c r="H684" s="23"/>
      <c r="I684" s="23"/>
    </row>
    <row r="685" spans="2:9" x14ac:dyDescent="0.2">
      <c r="B685" s="27">
        <f>BETA!P685</f>
        <v>2.0959750937593257E-3</v>
      </c>
      <c r="C685" s="29">
        <f>BETA!T685</f>
        <v>2.1869998597689563E-2</v>
      </c>
      <c r="D685" s="23"/>
      <c r="E685" s="23"/>
      <c r="F685" s="23"/>
      <c r="G685" s="23"/>
      <c r="H685" s="23"/>
      <c r="I685" s="23"/>
    </row>
    <row r="686" spans="2:9" x14ac:dyDescent="0.2">
      <c r="B686" s="27">
        <f>BETA!P686</f>
        <v>1.5144384192362323E-4</v>
      </c>
      <c r="C686" s="29">
        <f>BETA!T686</f>
        <v>7.3248064813620783E-3</v>
      </c>
      <c r="D686" s="23"/>
      <c r="E686" s="23"/>
      <c r="F686" s="23"/>
      <c r="G686" s="23"/>
      <c r="H686" s="23"/>
      <c r="I686" s="23"/>
    </row>
    <row r="687" spans="2:9" x14ac:dyDescent="0.2">
      <c r="B687" s="27">
        <f>BETA!P687</f>
        <v>2.8337822606669962E-3</v>
      </c>
      <c r="C687" s="29">
        <f>BETA!T687</f>
        <v>4.3660007003146852E-2</v>
      </c>
      <c r="D687" s="23"/>
      <c r="E687" s="23"/>
      <c r="F687" s="23"/>
      <c r="G687" s="23"/>
      <c r="H687" s="23"/>
      <c r="I687" s="23"/>
    </row>
    <row r="688" spans="2:9" x14ac:dyDescent="0.2">
      <c r="B688" s="27">
        <f>BETA!P688</f>
        <v>-3.0412249844673391E-4</v>
      </c>
      <c r="C688" s="29">
        <f>BETA!T688</f>
        <v>2.6464589005409304E-3</v>
      </c>
      <c r="D688" s="23"/>
      <c r="E688" s="23"/>
      <c r="F688" s="23"/>
      <c r="G688" s="23"/>
      <c r="H688" s="23"/>
      <c r="I688" s="23"/>
    </row>
    <row r="689" spans="2:9" x14ac:dyDescent="0.2">
      <c r="B689" s="27">
        <f>BETA!P689</f>
        <v>-8.1840673642607237E-3</v>
      </c>
      <c r="C689" s="29">
        <f>BETA!T689</f>
        <v>-1.59034633370921E-2</v>
      </c>
      <c r="D689" s="23"/>
      <c r="E689" s="23"/>
      <c r="F689" s="23"/>
      <c r="G689" s="23"/>
      <c r="H689" s="23"/>
      <c r="I689" s="23"/>
    </row>
    <row r="690" spans="2:9" x14ac:dyDescent="0.2">
      <c r="B690" s="27">
        <f>BETA!P690</f>
        <v>-8.8055376059626676E-3</v>
      </c>
      <c r="C690" s="29">
        <f>BETA!T690</f>
        <v>-6.2854784298287548E-3</v>
      </c>
      <c r="D690" s="23"/>
      <c r="E690" s="23"/>
      <c r="F690" s="23"/>
      <c r="G690" s="23"/>
      <c r="H690" s="23"/>
      <c r="I690" s="23"/>
    </row>
    <row r="691" spans="2:9" x14ac:dyDescent="0.2">
      <c r="B691" s="27">
        <f>BETA!P691</f>
        <v>-8.5157100487826248E-3</v>
      </c>
      <c r="C691" s="29">
        <f>BETA!T691</f>
        <v>-1.9097013214869507E-2</v>
      </c>
      <c r="D691" s="23"/>
      <c r="E691" s="23"/>
      <c r="F691" s="23"/>
      <c r="G691" s="23"/>
      <c r="H691" s="23"/>
      <c r="I691" s="23"/>
    </row>
    <row r="692" spans="2:9" x14ac:dyDescent="0.2">
      <c r="B692" s="27">
        <f>BETA!P692</f>
        <v>1.3598843452667014E-2</v>
      </c>
      <c r="C692" s="29">
        <f>BETA!T692</f>
        <v>2.0978635236872982E-2</v>
      </c>
      <c r="D692" s="23"/>
      <c r="E692" s="23"/>
      <c r="F692" s="23"/>
      <c r="G692" s="23"/>
      <c r="H692" s="23"/>
      <c r="I692" s="23"/>
    </row>
    <row r="693" spans="2:9" x14ac:dyDescent="0.2">
      <c r="B693" s="27">
        <f>BETA!P693</f>
        <v>-1.7944029096928622E-2</v>
      </c>
      <c r="C693" s="29">
        <f>BETA!T693</f>
        <v>3.9154956623222567E-3</v>
      </c>
      <c r="D693" s="23"/>
      <c r="E693" s="23"/>
      <c r="F693" s="23"/>
      <c r="G693" s="23"/>
      <c r="H693" s="23"/>
      <c r="I693" s="23"/>
    </row>
    <row r="694" spans="2:9" x14ac:dyDescent="0.2">
      <c r="B694" s="27">
        <f>BETA!P694</f>
        <v>-4.6119742278639304E-3</v>
      </c>
      <c r="C694" s="29">
        <f>BETA!T694</f>
        <v>1.510956713498782E-2</v>
      </c>
      <c r="D694" s="23"/>
      <c r="E694" s="23"/>
      <c r="F694" s="23"/>
      <c r="G694" s="23"/>
      <c r="H694" s="23"/>
      <c r="I694" s="23"/>
    </row>
    <row r="695" spans="2:9" x14ac:dyDescent="0.2">
      <c r="B695" s="27">
        <f>BETA!P695</f>
        <v>2.6322198369970978E-3</v>
      </c>
      <c r="C695" s="29">
        <f>BETA!T695</f>
        <v>1.842727757747017E-3</v>
      </c>
      <c r="D695" s="23"/>
      <c r="E695" s="23"/>
      <c r="F695" s="23"/>
      <c r="G695" s="23"/>
      <c r="H695" s="23"/>
      <c r="I695" s="23"/>
    </row>
    <row r="696" spans="2:9" x14ac:dyDescent="0.2">
      <c r="B696" s="27">
        <f>BETA!P696</f>
        <v>2.0101183185577343E-2</v>
      </c>
      <c r="C696" s="29">
        <f>BETA!T696</f>
        <v>4.3928028787395702E-3</v>
      </c>
      <c r="D696" s="23"/>
      <c r="E696" s="23"/>
      <c r="F696" s="23"/>
      <c r="G696" s="23"/>
      <c r="H696" s="23"/>
      <c r="I696" s="23"/>
    </row>
    <row r="697" spans="2:9" x14ac:dyDescent="0.2">
      <c r="B697" s="27">
        <f>BETA!P697</f>
        <v>2.8921967771853531E-3</v>
      </c>
      <c r="C697" s="29">
        <f>BETA!T697</f>
        <v>-3.9750021206976092E-2</v>
      </c>
      <c r="D697" s="23"/>
      <c r="E697" s="23"/>
      <c r="F697" s="23"/>
      <c r="G697" s="23"/>
      <c r="H697" s="23"/>
      <c r="I697" s="23"/>
    </row>
    <row r="698" spans="2:9" x14ac:dyDescent="0.2">
      <c r="B698" s="27">
        <f>BETA!P698</f>
        <v>2.9018327782235672E-3</v>
      </c>
      <c r="C698" s="29">
        <f>BETA!T698</f>
        <v>-2.5192364280176814E-2</v>
      </c>
      <c r="D698" s="23"/>
      <c r="E698" s="23"/>
      <c r="F698" s="23"/>
      <c r="G698" s="23"/>
      <c r="H698" s="23"/>
      <c r="I698" s="23"/>
    </row>
    <row r="699" spans="2:9" x14ac:dyDescent="0.2">
      <c r="B699" s="27">
        <f>BETA!P699</f>
        <v>2.719230718644575E-2</v>
      </c>
      <c r="C699" s="29">
        <f>BETA!T699</f>
        <v>2.5358201759826938E-2</v>
      </c>
      <c r="D699" s="23"/>
      <c r="E699" s="23"/>
      <c r="F699" s="23"/>
      <c r="G699" s="23"/>
      <c r="H699" s="23"/>
      <c r="I699" s="23"/>
    </row>
    <row r="700" spans="2:9" x14ac:dyDescent="0.2">
      <c r="B700" s="27">
        <f>BETA!P700</f>
        <v>1.8551991561549051E-2</v>
      </c>
      <c r="C700" s="29">
        <f>BETA!T700</f>
        <v>1.6935623449509201E-2</v>
      </c>
      <c r="D700" s="23"/>
      <c r="E700" s="23"/>
      <c r="F700" s="23"/>
      <c r="G700" s="23"/>
      <c r="H700" s="23"/>
      <c r="I700" s="23"/>
    </row>
    <row r="701" spans="2:9" x14ac:dyDescent="0.2">
      <c r="B701" s="27">
        <f>BETA!P701</f>
        <v>-7.7630232572526497E-3</v>
      </c>
      <c r="C701" s="29">
        <f>BETA!T701</f>
        <v>2.5561114161860164E-2</v>
      </c>
      <c r="D701" s="23"/>
      <c r="E701" s="23"/>
      <c r="F701" s="23"/>
      <c r="G701" s="23"/>
      <c r="H701" s="23"/>
      <c r="I701" s="23"/>
    </row>
    <row r="702" spans="2:9" x14ac:dyDescent="0.2">
      <c r="B702" s="27">
        <f>BETA!P702</f>
        <v>3.9063746410020707E-3</v>
      </c>
      <c r="C702" s="29">
        <f>BETA!T702</f>
        <v>9.2541255686896216E-3</v>
      </c>
      <c r="D702" s="23"/>
      <c r="E702" s="23"/>
      <c r="F702" s="23"/>
      <c r="G702" s="23"/>
      <c r="H702" s="23"/>
      <c r="I702" s="23"/>
    </row>
    <row r="703" spans="2:9" x14ac:dyDescent="0.2">
      <c r="B703" s="27">
        <f>BETA!P703</f>
        <v>1.0254041141391671E-2</v>
      </c>
      <c r="C703" s="29">
        <f>BETA!T703</f>
        <v>-1.5758457671858855E-3</v>
      </c>
      <c r="D703" s="23"/>
      <c r="E703" s="23"/>
      <c r="F703" s="23"/>
      <c r="G703" s="23"/>
      <c r="H703" s="23"/>
      <c r="I703" s="23"/>
    </row>
    <row r="704" spans="2:9" x14ac:dyDescent="0.2">
      <c r="B704" s="27">
        <f>BETA!P704</f>
        <v>1.685322830552467E-3</v>
      </c>
      <c r="C704" s="29">
        <f>BETA!T704</f>
        <v>-4.2355533182337046E-3</v>
      </c>
      <c r="D704" s="23"/>
      <c r="E704" s="23"/>
      <c r="F704" s="23"/>
      <c r="G704" s="23"/>
      <c r="H704" s="23"/>
      <c r="I704" s="23"/>
    </row>
    <row r="705" spans="2:9" x14ac:dyDescent="0.2">
      <c r="B705" s="27">
        <f>BETA!P705</f>
        <v>8.7608510295848893E-4</v>
      </c>
      <c r="C705" s="29">
        <f>BETA!T705</f>
        <v>3.0493258219514947E-2</v>
      </c>
      <c r="D705" s="23"/>
      <c r="E705" s="23"/>
      <c r="F705" s="23"/>
      <c r="G705" s="23"/>
      <c r="H705" s="23"/>
      <c r="I705" s="23"/>
    </row>
    <row r="706" spans="2:9" x14ac:dyDescent="0.2">
      <c r="B706" s="27">
        <f>BETA!P706</f>
        <v>-7.8587244227807315E-3</v>
      </c>
      <c r="C706" s="29">
        <f>BETA!T706</f>
        <v>-1.2085953246926876E-2</v>
      </c>
      <c r="D706" s="23"/>
      <c r="E706" s="23"/>
      <c r="F706" s="23"/>
      <c r="G706" s="23"/>
      <c r="H706" s="23"/>
      <c r="I706" s="23"/>
    </row>
    <row r="707" spans="2:9" x14ac:dyDescent="0.2">
      <c r="B707" s="27">
        <f>BETA!P707</f>
        <v>3.339237721573584E-3</v>
      </c>
      <c r="C707" s="29">
        <f>BETA!T707</f>
        <v>-2.752380554176594E-2</v>
      </c>
      <c r="D707" s="23"/>
      <c r="E707" s="23"/>
      <c r="F707" s="23"/>
      <c r="G707" s="23"/>
      <c r="H707" s="23"/>
      <c r="I707" s="23"/>
    </row>
    <row r="708" spans="2:9" x14ac:dyDescent="0.2">
      <c r="B708" s="27">
        <f>BETA!P708</f>
        <v>6.4458572940174321E-3</v>
      </c>
      <c r="C708" s="29">
        <f>BETA!T708</f>
        <v>3.5113916022217112E-2</v>
      </c>
      <c r="D708" s="23"/>
      <c r="E708" s="23"/>
      <c r="F708" s="23"/>
      <c r="G708" s="23"/>
      <c r="H708" s="23"/>
      <c r="I708" s="23"/>
    </row>
    <row r="709" spans="2:9" x14ac:dyDescent="0.2">
      <c r="B709" s="27">
        <f>BETA!P709</f>
        <v>-1.879084694659584E-2</v>
      </c>
      <c r="C709" s="29">
        <f>BETA!T709</f>
        <v>1.2528628950070895E-2</v>
      </c>
      <c r="D709" s="23"/>
      <c r="E709" s="23"/>
      <c r="F709" s="23"/>
      <c r="G709" s="23"/>
      <c r="H709" s="23"/>
      <c r="I709" s="23"/>
    </row>
    <row r="710" spans="2:9" x14ac:dyDescent="0.2">
      <c r="B710" s="27">
        <f>BETA!P710</f>
        <v>-1.1584265071360083E-2</v>
      </c>
      <c r="C710" s="29">
        <f>BETA!T710</f>
        <v>6.9099329573972445E-3</v>
      </c>
      <c r="D710" s="23"/>
      <c r="E710" s="23"/>
      <c r="F710" s="23"/>
      <c r="G710" s="23"/>
      <c r="H710" s="23"/>
      <c r="I710" s="23"/>
    </row>
    <row r="711" spans="2:9" x14ac:dyDescent="0.2">
      <c r="B711" s="27">
        <f>BETA!P711</f>
        <v>-9.319727806707867E-3</v>
      </c>
      <c r="C711" s="29">
        <f>BETA!T711</f>
        <v>-2.5024866039989963E-2</v>
      </c>
      <c r="D711" s="23"/>
      <c r="E711" s="23"/>
      <c r="F711" s="23"/>
      <c r="G711" s="23"/>
      <c r="H711" s="23"/>
      <c r="I711" s="23"/>
    </row>
    <row r="712" spans="2:9" x14ac:dyDescent="0.2">
      <c r="B712" s="27">
        <f>BETA!P712</f>
        <v>5.6279320698663926E-3</v>
      </c>
      <c r="C712" s="29">
        <f>BETA!T712</f>
        <v>2.6461593573605276E-2</v>
      </c>
      <c r="D712" s="23"/>
      <c r="E712" s="23"/>
      <c r="F712" s="23"/>
      <c r="G712" s="23"/>
      <c r="H712" s="23"/>
      <c r="I712" s="23"/>
    </row>
    <row r="713" spans="2:9" x14ac:dyDescent="0.2">
      <c r="B713" s="27">
        <f>BETA!P713</f>
        <v>4.3566128067357868E-3</v>
      </c>
      <c r="C713" s="29">
        <f>BETA!T713</f>
        <v>1.2435580175186881E-2</v>
      </c>
      <c r="D713" s="23"/>
      <c r="E713" s="23"/>
      <c r="F713" s="23"/>
      <c r="G713" s="23"/>
      <c r="H713" s="23"/>
      <c r="I713" s="23"/>
    </row>
    <row r="714" spans="2:9" x14ac:dyDescent="0.2">
      <c r="B714" s="27">
        <f>BETA!P714</f>
        <v>6.9566821384978584E-4</v>
      </c>
      <c r="C714" s="29">
        <f>BETA!T714</f>
        <v>-2.245996545537007E-2</v>
      </c>
      <c r="D714" s="23"/>
      <c r="E714" s="23"/>
      <c r="F714" s="23"/>
      <c r="G714" s="23"/>
      <c r="H714" s="23"/>
      <c r="I714" s="23"/>
    </row>
    <row r="715" spans="2:9" x14ac:dyDescent="0.2">
      <c r="B715" s="27">
        <f>BETA!P715</f>
        <v>-2.8646091769246224E-2</v>
      </c>
      <c r="C715" s="29">
        <f>BETA!T715</f>
        <v>-3.8830009454329947E-2</v>
      </c>
      <c r="D715" s="23"/>
      <c r="E715" s="23"/>
      <c r="F715" s="23"/>
      <c r="G715" s="23"/>
      <c r="H715" s="23"/>
      <c r="I715" s="23"/>
    </row>
    <row r="716" spans="2:9" x14ac:dyDescent="0.2">
      <c r="B716" s="27">
        <f>BETA!P716</f>
        <v>2.6474255344111186E-2</v>
      </c>
      <c r="C716" s="29">
        <f>BETA!T716</f>
        <v>1.7898062072332258E-2</v>
      </c>
      <c r="D716" s="23"/>
      <c r="E716" s="23"/>
      <c r="F716" s="23"/>
      <c r="G716" s="23"/>
      <c r="H716" s="23"/>
      <c r="I716" s="23"/>
    </row>
    <row r="717" spans="2:9" x14ac:dyDescent="0.2">
      <c r="B717" s="27">
        <f>BETA!P717</f>
        <v>2.0260402960954396E-3</v>
      </c>
      <c r="C717" s="29">
        <f>BETA!T717</f>
        <v>2.4892951951472633E-2</v>
      </c>
      <c r="D717" s="23"/>
      <c r="E717" s="23"/>
      <c r="F717" s="23"/>
      <c r="G717" s="23"/>
      <c r="H717" s="23"/>
      <c r="I717" s="23"/>
    </row>
    <row r="718" spans="2:9" x14ac:dyDescent="0.2">
      <c r="B718" s="27">
        <f>BETA!P718</f>
        <v>-2.5066109639218379E-2</v>
      </c>
      <c r="C718" s="29">
        <f>BETA!T718</f>
        <v>-7.0186433986939118E-3</v>
      </c>
      <c r="D718" s="23"/>
      <c r="E718" s="23"/>
      <c r="F718" s="23"/>
      <c r="G718" s="23"/>
      <c r="H718" s="23"/>
      <c r="I718" s="23"/>
    </row>
    <row r="719" spans="2:9" x14ac:dyDescent="0.2">
      <c r="B719" s="27">
        <f>BETA!P719</f>
        <v>-3.4078567153864687E-3</v>
      </c>
      <c r="C719" s="29">
        <f>BETA!T719</f>
        <v>-9.6467480920407675E-3</v>
      </c>
      <c r="D719" s="23"/>
      <c r="E719" s="23"/>
      <c r="F719" s="23"/>
      <c r="G719" s="23"/>
      <c r="H719" s="23"/>
      <c r="I719" s="23"/>
    </row>
    <row r="720" spans="2:9" x14ac:dyDescent="0.2">
      <c r="B720" s="27">
        <f>BETA!P720</f>
        <v>2.5857925667875209E-3</v>
      </c>
      <c r="C720" s="29">
        <f>BETA!T720</f>
        <v>-4.3122382769760673E-2</v>
      </c>
      <c r="D720" s="23"/>
      <c r="E720" s="23"/>
      <c r="F720" s="23"/>
      <c r="G720" s="23"/>
      <c r="H720" s="23"/>
      <c r="I720" s="23"/>
    </row>
    <row r="721" spans="2:9" x14ac:dyDescent="0.2">
      <c r="B721" s="27">
        <f>BETA!P721</f>
        <v>2.1643417589470464E-2</v>
      </c>
      <c r="C721" s="29">
        <f>BETA!T721</f>
        <v>2.8750001429195361E-2</v>
      </c>
      <c r="D721" s="23"/>
      <c r="E721" s="23"/>
      <c r="F721" s="23"/>
      <c r="G721" s="23"/>
      <c r="H721" s="23"/>
      <c r="I721" s="23"/>
    </row>
    <row r="722" spans="2:9" x14ac:dyDescent="0.2">
      <c r="B722" s="27">
        <f>BETA!P722</f>
        <v>5.0982450835858166E-3</v>
      </c>
      <c r="C722" s="29">
        <f>BETA!T722</f>
        <v>-9.850743591315974E-3</v>
      </c>
      <c r="D722" s="23"/>
      <c r="E722" s="23"/>
      <c r="F722" s="23"/>
      <c r="G722" s="23"/>
      <c r="H722" s="23"/>
      <c r="I722" s="23"/>
    </row>
    <row r="723" spans="2:9" x14ac:dyDescent="0.2">
      <c r="B723" s="27">
        <f>BETA!P723</f>
        <v>1.9445863509593945E-3</v>
      </c>
      <c r="C723" s="29">
        <f>BETA!T723</f>
        <v>1.298259707510988E-2</v>
      </c>
      <c r="D723" s="23"/>
      <c r="E723" s="23"/>
      <c r="F723" s="23"/>
      <c r="G723" s="23"/>
      <c r="H723" s="23"/>
      <c r="I723" s="23"/>
    </row>
    <row r="724" spans="2:9" x14ac:dyDescent="0.2">
      <c r="B724" s="27">
        <f>BETA!P724</f>
        <v>6.6768616735876181E-3</v>
      </c>
      <c r="C724" s="29">
        <f>BETA!T724</f>
        <v>2.8711433362169039E-2</v>
      </c>
      <c r="D724" s="23"/>
      <c r="E724" s="23"/>
      <c r="F724" s="23"/>
      <c r="G724" s="23"/>
      <c r="H724" s="23"/>
      <c r="I724" s="23"/>
    </row>
    <row r="725" spans="2:9" x14ac:dyDescent="0.2">
      <c r="B725" s="27">
        <f>BETA!P725</f>
        <v>1.5680928696127572E-2</v>
      </c>
      <c r="C725" s="29">
        <f>BETA!T725</f>
        <v>2.5232347881286935E-2</v>
      </c>
      <c r="D725" s="23"/>
      <c r="E725" s="23"/>
      <c r="F725" s="23"/>
      <c r="G725" s="23"/>
      <c r="H725" s="23"/>
      <c r="I725" s="23"/>
    </row>
    <row r="726" spans="2:9" x14ac:dyDescent="0.2">
      <c r="B726" s="27">
        <f>BETA!P726</f>
        <v>-5.9620410119166044E-4</v>
      </c>
      <c r="C726" s="29">
        <f>BETA!T726</f>
        <v>-1.7212694682991588E-2</v>
      </c>
      <c r="D726" s="23"/>
      <c r="E726" s="23"/>
      <c r="F726" s="23"/>
      <c r="G726" s="23"/>
      <c r="H726" s="23"/>
      <c r="I726" s="23"/>
    </row>
    <row r="727" spans="2:9" x14ac:dyDescent="0.2">
      <c r="B727" s="27">
        <f>BETA!P727</f>
        <v>2.3205973085635982E-2</v>
      </c>
      <c r="C727" s="29">
        <f>BETA!T727</f>
        <v>3.2647368282400391E-2</v>
      </c>
      <c r="D727" s="23"/>
      <c r="E727" s="23"/>
      <c r="F727" s="23"/>
      <c r="G727" s="23"/>
      <c r="H727" s="23"/>
      <c r="I727" s="23"/>
    </row>
    <row r="728" spans="2:9" x14ac:dyDescent="0.2">
      <c r="B728" s="27">
        <f>BETA!P728</f>
        <v>1.4886417545150548E-3</v>
      </c>
      <c r="C728" s="29">
        <f>BETA!T728</f>
        <v>1.3733574298152137E-2</v>
      </c>
      <c r="D728" s="23"/>
      <c r="E728" s="23"/>
      <c r="F728" s="23"/>
      <c r="G728" s="23"/>
      <c r="H728" s="23"/>
      <c r="I728" s="23"/>
    </row>
    <row r="729" spans="2:9" x14ac:dyDescent="0.2">
      <c r="B729" s="27">
        <f>BETA!P729</f>
        <v>8.0325488383057499E-3</v>
      </c>
      <c r="C729" s="29">
        <f>BETA!T729</f>
        <v>1.3107396620136252E-2</v>
      </c>
      <c r="D729" s="23"/>
      <c r="E729" s="23"/>
      <c r="F729" s="23"/>
      <c r="G729" s="23"/>
      <c r="H729" s="23"/>
      <c r="I729" s="23"/>
    </row>
    <row r="730" spans="2:9" x14ac:dyDescent="0.2">
      <c r="B730" s="27">
        <f>BETA!P730</f>
        <v>-1.2273500903775462E-2</v>
      </c>
      <c r="C730" s="29">
        <f>BETA!T730</f>
        <v>-3.2795503043610716E-2</v>
      </c>
      <c r="D730" s="23"/>
      <c r="E730" s="23"/>
      <c r="F730" s="23"/>
      <c r="G730" s="23"/>
      <c r="H730" s="23"/>
      <c r="I730" s="23"/>
    </row>
    <row r="731" spans="2:9" x14ac:dyDescent="0.2">
      <c r="B731" s="27">
        <f>BETA!P731</f>
        <v>9.4104534145009466E-3</v>
      </c>
      <c r="C731" s="29">
        <f>BETA!T731</f>
        <v>3.7866407265144578E-2</v>
      </c>
      <c r="D731" s="23"/>
      <c r="E731" s="23"/>
      <c r="F731" s="23"/>
      <c r="G731" s="23"/>
      <c r="H731" s="23"/>
      <c r="I731" s="23"/>
    </row>
    <row r="732" spans="2:9" x14ac:dyDescent="0.2">
      <c r="B732" s="27">
        <f>BETA!P732</f>
        <v>-1.3634472404801316E-2</v>
      </c>
      <c r="C732" s="29">
        <f>BETA!T732</f>
        <v>-3.347388504844525E-2</v>
      </c>
      <c r="D732" s="23"/>
      <c r="E732" s="23"/>
      <c r="F732" s="23"/>
      <c r="G732" s="23"/>
      <c r="H732" s="23"/>
      <c r="I732" s="23"/>
    </row>
    <row r="733" spans="2:9" x14ac:dyDescent="0.2">
      <c r="B733" s="27">
        <f>BETA!P733</f>
        <v>1.0850450247956873E-2</v>
      </c>
      <c r="C733" s="29">
        <f>BETA!T733</f>
        <v>1.9995190303751021E-3</v>
      </c>
      <c r="D733" s="23"/>
      <c r="E733" s="23"/>
      <c r="F733" s="23"/>
      <c r="G733" s="23"/>
      <c r="H733" s="23"/>
      <c r="I733" s="23"/>
    </row>
    <row r="734" spans="2:9" x14ac:dyDescent="0.2">
      <c r="B734" s="27">
        <f>BETA!P734</f>
        <v>1.2415019380875841E-2</v>
      </c>
      <c r="C734" s="29">
        <f>BETA!T734</f>
        <v>4.5155813681959173E-2</v>
      </c>
      <c r="D734" s="23"/>
      <c r="E734" s="23"/>
      <c r="F734" s="23"/>
      <c r="G734" s="23"/>
      <c r="H734" s="23"/>
      <c r="I734" s="23"/>
    </row>
    <row r="735" spans="2:9" x14ac:dyDescent="0.2">
      <c r="B735" s="27">
        <f>BETA!P735</f>
        <v>-1.5210145096966754E-2</v>
      </c>
      <c r="C735" s="29">
        <f>BETA!T735</f>
        <v>-1.0366706739965974E-2</v>
      </c>
      <c r="D735" s="23"/>
      <c r="E735" s="23"/>
      <c r="F735" s="23"/>
      <c r="G735" s="23"/>
      <c r="H735" s="23"/>
      <c r="I735" s="23"/>
    </row>
    <row r="736" spans="2:9" x14ac:dyDescent="0.2">
      <c r="B736" s="27">
        <f>BETA!P736</f>
        <v>-1.0120733273531456E-2</v>
      </c>
      <c r="C736" s="29">
        <f>BETA!T736</f>
        <v>1.6896886788810741E-4</v>
      </c>
      <c r="D736" s="23"/>
      <c r="E736" s="23"/>
      <c r="F736" s="23"/>
      <c r="G736" s="23"/>
      <c r="H736" s="23"/>
      <c r="I736" s="23"/>
    </row>
    <row r="737" spans="2:9" x14ac:dyDescent="0.2">
      <c r="B737" s="27">
        <f>BETA!P737</f>
        <v>1.2384047755906454E-2</v>
      </c>
      <c r="C737" s="29">
        <f>BETA!T737</f>
        <v>-2.8780506107741112E-2</v>
      </c>
      <c r="D737" s="23"/>
      <c r="E737" s="23"/>
      <c r="F737" s="23"/>
      <c r="G737" s="23"/>
      <c r="H737" s="23"/>
      <c r="I737" s="23"/>
    </row>
    <row r="738" spans="2:9" x14ac:dyDescent="0.2">
      <c r="B738" s="27">
        <f>BETA!P738</f>
        <v>2.0297362774429745E-2</v>
      </c>
      <c r="C738" s="29">
        <f>BETA!T738</f>
        <v>1.62418230795216E-2</v>
      </c>
      <c r="D738" s="23"/>
      <c r="E738" s="23"/>
      <c r="F738" s="23"/>
      <c r="G738" s="23"/>
      <c r="H738" s="23"/>
      <c r="I738" s="23"/>
    </row>
    <row r="739" spans="2:9" x14ac:dyDescent="0.2">
      <c r="B739" s="27">
        <f>BETA!P739</f>
        <v>4.0617494277745284E-3</v>
      </c>
      <c r="C739" s="29">
        <f>BETA!T739</f>
        <v>-1.31252337157955E-3</v>
      </c>
      <c r="D739" s="23"/>
      <c r="E739" s="23"/>
      <c r="F739" s="23"/>
      <c r="G739" s="23"/>
      <c r="H739" s="23"/>
      <c r="I739" s="23"/>
    </row>
    <row r="740" spans="2:9" x14ac:dyDescent="0.2">
      <c r="B740" s="27">
        <f>BETA!P740</f>
        <v>6.6053821156132125E-3</v>
      </c>
      <c r="C740" s="29">
        <f>BETA!T740</f>
        <v>-2.6874819617664952E-3</v>
      </c>
      <c r="D740" s="23"/>
      <c r="E740" s="23"/>
      <c r="F740" s="23"/>
      <c r="G740" s="23"/>
      <c r="H740" s="23"/>
      <c r="I740" s="23"/>
    </row>
    <row r="741" spans="2:9" x14ac:dyDescent="0.2">
      <c r="B741" s="27">
        <f>BETA!P741</f>
        <v>8.1514321388350512E-3</v>
      </c>
      <c r="C741" s="29">
        <f>BETA!T741</f>
        <v>-5.8861701783331699E-3</v>
      </c>
      <c r="D741" s="23"/>
      <c r="E741" s="23"/>
      <c r="F741" s="23"/>
      <c r="G741" s="23"/>
      <c r="H741" s="23"/>
      <c r="I741" s="23"/>
    </row>
    <row r="742" spans="2:9" x14ac:dyDescent="0.2">
      <c r="B742" s="27">
        <f>BETA!P742</f>
        <v>-6.958545789030217E-3</v>
      </c>
      <c r="C742" s="29">
        <f>BETA!T742</f>
        <v>-1.9629856044886092E-2</v>
      </c>
      <c r="D742" s="23"/>
      <c r="E742" s="23"/>
      <c r="F742" s="23"/>
      <c r="G742" s="23"/>
      <c r="H742" s="23"/>
      <c r="I742" s="23"/>
    </row>
    <row r="743" spans="2:9" x14ac:dyDescent="0.2">
      <c r="B743" s="27">
        <f>BETA!P743</f>
        <v>9.7005818452606477E-3</v>
      </c>
      <c r="C743" s="29">
        <f>BETA!T743</f>
        <v>-1.8974776226856175E-2</v>
      </c>
      <c r="D743" s="23"/>
      <c r="E743" s="23"/>
      <c r="F743" s="23"/>
      <c r="G743" s="23"/>
      <c r="H743" s="23"/>
      <c r="I743" s="23"/>
    </row>
    <row r="744" spans="2:9" x14ac:dyDescent="0.2">
      <c r="B744" s="27">
        <f>BETA!P744</f>
        <v>9.4516874050653791E-3</v>
      </c>
      <c r="C744" s="29">
        <f>BETA!T744</f>
        <v>-1.6249235416744674E-2</v>
      </c>
      <c r="D744" s="23"/>
      <c r="E744" s="23"/>
      <c r="F744" s="23"/>
      <c r="G744" s="23"/>
      <c r="H744" s="23"/>
      <c r="I744" s="23"/>
    </row>
    <row r="745" spans="2:9" x14ac:dyDescent="0.2">
      <c r="B745" s="27">
        <f>BETA!P745</f>
        <v>7.2066930312501458E-3</v>
      </c>
      <c r="C745" s="29">
        <f>BETA!T745</f>
        <v>-4.6959180044219414E-3</v>
      </c>
      <c r="D745" s="23"/>
      <c r="E745" s="23"/>
      <c r="F745" s="23"/>
      <c r="G745" s="23"/>
      <c r="H745" s="23"/>
      <c r="I745" s="23"/>
    </row>
    <row r="746" spans="2:9" x14ac:dyDescent="0.2">
      <c r="B746" s="27">
        <f>BETA!P746</f>
        <v>-2.2272460963342317E-2</v>
      </c>
      <c r="C746" s="29">
        <f>BETA!T746</f>
        <v>-1.6285323667632919E-2</v>
      </c>
      <c r="D746" s="23"/>
      <c r="E746" s="23"/>
      <c r="F746" s="23"/>
      <c r="G746" s="23"/>
      <c r="H746" s="23"/>
      <c r="I746" s="23"/>
    </row>
    <row r="747" spans="2:9" x14ac:dyDescent="0.2">
      <c r="B747" s="27">
        <f>BETA!P747</f>
        <v>-1.2018962588523727E-2</v>
      </c>
      <c r="C747" s="29">
        <f>BETA!T747</f>
        <v>-3.2601888077729901E-2</v>
      </c>
      <c r="D747" s="23"/>
      <c r="E747" s="23"/>
      <c r="F747" s="23"/>
      <c r="G747" s="23"/>
      <c r="H747" s="23"/>
      <c r="I747" s="23"/>
    </row>
    <row r="748" spans="2:9" x14ac:dyDescent="0.2">
      <c r="B748" s="27">
        <f>BETA!P748</f>
        <v>1.969766739955997E-3</v>
      </c>
      <c r="C748" s="29">
        <f>BETA!T748</f>
        <v>-3.5993854711010305E-2</v>
      </c>
      <c r="D748" s="23"/>
      <c r="E748" s="23"/>
      <c r="F748" s="23"/>
      <c r="G748" s="23"/>
      <c r="H748" s="23"/>
      <c r="I748" s="23"/>
    </row>
    <row r="749" spans="2:9" x14ac:dyDescent="0.2">
      <c r="B749" s="27">
        <f>BETA!P749</f>
        <v>-1.2695960313188774E-2</v>
      </c>
      <c r="C749" s="29">
        <f>BETA!T749</f>
        <v>1.1133927561053258E-2</v>
      </c>
      <c r="D749" s="23"/>
      <c r="E749" s="23"/>
      <c r="F749" s="23"/>
      <c r="G749" s="23"/>
      <c r="H749" s="23"/>
      <c r="I749" s="23"/>
    </row>
    <row r="750" spans="2:9" x14ac:dyDescent="0.2">
      <c r="B750" s="27">
        <f>BETA!P750</f>
        <v>-6.0614460788189408E-3</v>
      </c>
      <c r="C750" s="29">
        <f>BETA!T750</f>
        <v>-7.406127674542902E-4</v>
      </c>
      <c r="D750" s="23"/>
      <c r="E750" s="23"/>
      <c r="F750" s="23"/>
      <c r="G750" s="23"/>
      <c r="H750" s="23"/>
      <c r="I750" s="23"/>
    </row>
    <row r="751" spans="2:9" x14ac:dyDescent="0.2">
      <c r="B751" s="27">
        <f>BETA!P751</f>
        <v>-4.0239906714818075E-3</v>
      </c>
      <c r="C751" s="29">
        <f>BETA!T751</f>
        <v>-7.2374281115298832E-3</v>
      </c>
      <c r="D751" s="23"/>
      <c r="E751" s="23"/>
      <c r="F751" s="23"/>
      <c r="G751" s="23"/>
      <c r="H751" s="23"/>
      <c r="I751" s="23"/>
    </row>
    <row r="752" spans="2:9" x14ac:dyDescent="0.2">
      <c r="B752" s="27">
        <f>BETA!P752</f>
        <v>4.0620150795101593E-3</v>
      </c>
      <c r="C752" s="29">
        <f>BETA!T752</f>
        <v>2.8979008052233853E-2</v>
      </c>
      <c r="D752" s="23"/>
      <c r="E752" s="23"/>
      <c r="F752" s="23"/>
      <c r="G752" s="23"/>
      <c r="H752" s="23"/>
      <c r="I752" s="23"/>
    </row>
    <row r="753" spans="2:9" x14ac:dyDescent="0.2">
      <c r="B753" s="27">
        <f>BETA!P753</f>
        <v>1.5464890899295519E-3</v>
      </c>
      <c r="C753" s="29">
        <f>BETA!T753</f>
        <v>-4.6019409333689617E-3</v>
      </c>
      <c r="D753" s="23"/>
      <c r="E753" s="23"/>
      <c r="F753" s="23"/>
      <c r="G753" s="23"/>
      <c r="H753" s="23"/>
      <c r="I753" s="23"/>
    </row>
    <row r="754" spans="2:9" x14ac:dyDescent="0.2">
      <c r="B754" s="27">
        <f>BETA!P754</f>
        <v>5.2644567896268533E-3</v>
      </c>
      <c r="C754" s="29">
        <f>BETA!T754</f>
        <v>-3.2653343929671431E-2</v>
      </c>
      <c r="D754" s="23"/>
      <c r="E754" s="23"/>
      <c r="F754" s="23"/>
      <c r="G754" s="23"/>
      <c r="H754" s="23"/>
      <c r="I754" s="23"/>
    </row>
    <row r="755" spans="2:9" x14ac:dyDescent="0.2">
      <c r="B755" s="27">
        <f>BETA!P755</f>
        <v>-1.2088960210204995E-2</v>
      </c>
      <c r="C755" s="29">
        <f>BETA!T755</f>
        <v>-1.5418492165928352E-2</v>
      </c>
      <c r="D755" s="23"/>
      <c r="E755" s="23"/>
      <c r="F755" s="23"/>
      <c r="G755" s="23"/>
      <c r="H755" s="23"/>
      <c r="I755" s="23"/>
    </row>
    <row r="756" spans="2:9" x14ac:dyDescent="0.2">
      <c r="B756" s="27">
        <f>BETA!P756</f>
        <v>9.9246692545241263E-3</v>
      </c>
      <c r="C756" s="29">
        <f>BETA!T756</f>
        <v>-1.2267576833734575E-2</v>
      </c>
      <c r="D756" s="23"/>
      <c r="E756" s="23"/>
      <c r="F756" s="23"/>
      <c r="G756" s="23"/>
      <c r="H756" s="23"/>
      <c r="I756" s="23"/>
    </row>
    <row r="757" spans="2:9" x14ac:dyDescent="0.2">
      <c r="B757" s="27">
        <f>BETA!P757</f>
        <v>-1.8264803238476832E-2</v>
      </c>
      <c r="C757" s="29">
        <f>BETA!T757</f>
        <v>1.3184151624203711E-2</v>
      </c>
      <c r="D757" s="23"/>
      <c r="E757" s="23"/>
      <c r="F757" s="23"/>
      <c r="G757" s="23"/>
      <c r="H757" s="23"/>
      <c r="I757" s="23"/>
    </row>
    <row r="758" spans="2:9" x14ac:dyDescent="0.2">
      <c r="B758" s="27">
        <f>BETA!P758</f>
        <v>-1.8470507823566937E-2</v>
      </c>
      <c r="C758" s="29">
        <f>BETA!T758</f>
        <v>-7.9545970766311935E-3</v>
      </c>
      <c r="D758" s="23"/>
      <c r="E758" s="23"/>
      <c r="F758" s="23"/>
      <c r="G758" s="23"/>
      <c r="H758" s="23"/>
      <c r="I758" s="23"/>
    </row>
    <row r="759" spans="2:9" x14ac:dyDescent="0.2">
      <c r="B759" s="27">
        <f>BETA!P759</f>
        <v>1.2634265156289175E-2</v>
      </c>
      <c r="C759" s="29">
        <f>BETA!T759</f>
        <v>-4.2265960864685904E-2</v>
      </c>
      <c r="D759" s="23"/>
      <c r="E759" s="23"/>
      <c r="F759" s="23"/>
      <c r="G759" s="23"/>
      <c r="H759" s="23"/>
      <c r="I759" s="23"/>
    </row>
    <row r="760" spans="2:9" x14ac:dyDescent="0.2">
      <c r="B760" s="27">
        <f>BETA!P760</f>
        <v>-1.670425729621575E-2</v>
      </c>
      <c r="C760" s="29">
        <f>BETA!T760</f>
        <v>6.2211089051737167E-2</v>
      </c>
      <c r="D760" s="23"/>
      <c r="E760" s="23"/>
      <c r="F760" s="23"/>
      <c r="G760" s="23"/>
      <c r="H760" s="23"/>
      <c r="I760" s="23"/>
    </row>
    <row r="761" spans="2:9" x14ac:dyDescent="0.2">
      <c r="B761" s="27">
        <f>BETA!P761</f>
        <v>-1.5477234075853034E-3</v>
      </c>
      <c r="C761" s="29">
        <f>BETA!T761</f>
        <v>-2.6292721982457176E-2</v>
      </c>
      <c r="D761" s="23"/>
      <c r="E761" s="23"/>
      <c r="F761" s="23"/>
      <c r="G761" s="23"/>
      <c r="H761" s="23"/>
      <c r="I761" s="23"/>
    </row>
    <row r="762" spans="2:9" x14ac:dyDescent="0.2">
      <c r="B762" s="27">
        <f>BETA!P762</f>
        <v>-1.4840836133133993E-2</v>
      </c>
      <c r="C762" s="29">
        <f>BETA!T762</f>
        <v>-1.4736743809534296E-2</v>
      </c>
      <c r="D762" s="23"/>
      <c r="E762" s="23"/>
      <c r="F762" s="23"/>
      <c r="G762" s="23"/>
      <c r="H762" s="23"/>
      <c r="I762" s="23"/>
    </row>
    <row r="763" spans="2:9" x14ac:dyDescent="0.2">
      <c r="B763" s="27">
        <f>BETA!P763</f>
        <v>-2.2638589234392676E-2</v>
      </c>
      <c r="C763" s="29">
        <f>BETA!T763</f>
        <v>-4.1692020366485553E-2</v>
      </c>
      <c r="D763" s="23"/>
      <c r="E763" s="23"/>
      <c r="F763" s="23"/>
      <c r="G763" s="23"/>
      <c r="H763" s="23"/>
      <c r="I763" s="23"/>
    </row>
    <row r="764" spans="2:9" x14ac:dyDescent="0.2">
      <c r="B764" s="27">
        <f>BETA!P764</f>
        <v>-1.0941245629979064E-2</v>
      </c>
      <c r="C764" s="29">
        <f>BETA!T764</f>
        <v>-3.0919051031469941E-2</v>
      </c>
      <c r="D764" s="23"/>
      <c r="E764" s="23"/>
      <c r="F764" s="23"/>
      <c r="G764" s="23"/>
      <c r="H764" s="23"/>
      <c r="I764" s="23"/>
    </row>
    <row r="765" spans="2:9" x14ac:dyDescent="0.2">
      <c r="B765" s="27">
        <f>BETA!P765</f>
        <v>2.7826162900285847E-2</v>
      </c>
      <c r="C765" s="29">
        <f>BETA!T765</f>
        <v>5.4955469528344049E-2</v>
      </c>
      <c r="D765" s="23"/>
      <c r="E765" s="23"/>
      <c r="F765" s="23"/>
      <c r="G765" s="23"/>
      <c r="H765" s="23"/>
      <c r="I765" s="23"/>
    </row>
    <row r="766" spans="2:9" x14ac:dyDescent="0.2">
      <c r="B766" s="27">
        <f>BETA!P766</f>
        <v>1.4051668708209345E-2</v>
      </c>
      <c r="C766" s="29">
        <f>BETA!T766</f>
        <v>2.8996171296106096E-2</v>
      </c>
      <c r="D766" s="23"/>
      <c r="E766" s="23"/>
      <c r="F766" s="23"/>
      <c r="G766" s="23"/>
      <c r="H766" s="23"/>
      <c r="I766" s="23"/>
    </row>
    <row r="767" spans="2:9" x14ac:dyDescent="0.2">
      <c r="B767" s="27">
        <f>BETA!P767</f>
        <v>6.624149516970902E-3</v>
      </c>
      <c r="C767" s="29">
        <f>BETA!T767</f>
        <v>4.3242217385096648E-2</v>
      </c>
      <c r="D767" s="23"/>
      <c r="E767" s="23"/>
      <c r="F767" s="23"/>
      <c r="G767" s="23"/>
      <c r="H767" s="23"/>
      <c r="I767" s="23"/>
    </row>
    <row r="768" spans="2:9" x14ac:dyDescent="0.2">
      <c r="B768" s="27">
        <f>BETA!P768</f>
        <v>1.3935181028321076E-2</v>
      </c>
      <c r="C768" s="29">
        <f>BETA!T768</f>
        <v>-4.7576904749946835E-3</v>
      </c>
      <c r="D768" s="23"/>
      <c r="E768" s="23"/>
      <c r="F768" s="23"/>
      <c r="G768" s="23"/>
      <c r="H768" s="23"/>
      <c r="I768" s="23"/>
    </row>
    <row r="769" spans="2:9" x14ac:dyDescent="0.2">
      <c r="B769" s="27">
        <f>BETA!P769</f>
        <v>-6.9356190022190987E-3</v>
      </c>
      <c r="C769" s="29">
        <f>BETA!T769</f>
        <v>2.5510959817807932E-2</v>
      </c>
      <c r="D769" s="23"/>
      <c r="E769" s="23"/>
      <c r="F769" s="23"/>
      <c r="G769" s="23"/>
      <c r="H769" s="23"/>
      <c r="I769" s="23"/>
    </row>
    <row r="770" spans="2:9" x14ac:dyDescent="0.2">
      <c r="B770" s="27">
        <f>BETA!P770</f>
        <v>-2.4072706888611531E-2</v>
      </c>
      <c r="C770" s="29">
        <f>BETA!T770</f>
        <v>-4.5686538007459351E-2</v>
      </c>
      <c r="D770" s="23"/>
      <c r="E770" s="23"/>
      <c r="F770" s="23"/>
      <c r="G770" s="23"/>
      <c r="H770" s="23"/>
      <c r="I770" s="23"/>
    </row>
    <row r="771" spans="2:9" x14ac:dyDescent="0.2">
      <c r="B771" s="27">
        <f>BETA!P771</f>
        <v>4.8364872411687999E-2</v>
      </c>
      <c r="C771" s="29">
        <f>BETA!T771</f>
        <v>7.6596117858610147E-2</v>
      </c>
      <c r="D771" s="23"/>
      <c r="E771" s="23"/>
      <c r="F771" s="23"/>
      <c r="G771" s="23"/>
      <c r="H771" s="23"/>
      <c r="I771" s="23"/>
    </row>
    <row r="772" spans="2:9" x14ac:dyDescent="0.2">
      <c r="B772" s="27">
        <f>BETA!P772</f>
        <v>1.1982601343606502E-3</v>
      </c>
      <c r="C772" s="29">
        <f>BETA!T772</f>
        <v>-9.8325484599293134E-3</v>
      </c>
      <c r="D772" s="23"/>
      <c r="E772" s="23"/>
      <c r="F772" s="23"/>
      <c r="G772" s="23"/>
      <c r="H772" s="23"/>
      <c r="I772" s="23"/>
    </row>
    <row r="773" spans="2:9" x14ac:dyDescent="0.2">
      <c r="B773" s="27">
        <f>BETA!P773</f>
        <v>6.6602399693658698E-3</v>
      </c>
      <c r="C773" s="29">
        <f>BETA!T773</f>
        <v>8.4024958769517632E-4</v>
      </c>
      <c r="D773" s="23"/>
      <c r="E773" s="23"/>
      <c r="F773" s="23"/>
      <c r="G773" s="23"/>
      <c r="H773" s="23"/>
      <c r="I773" s="23"/>
    </row>
    <row r="774" spans="2:9" x14ac:dyDescent="0.2">
      <c r="B774" s="27">
        <f>BETA!P774</f>
        <v>2.5862972939303666E-3</v>
      </c>
      <c r="C774" s="29">
        <f>BETA!T774</f>
        <v>-7.6095059078591914E-4</v>
      </c>
      <c r="D774" s="23"/>
      <c r="E774" s="23"/>
      <c r="F774" s="23"/>
      <c r="G774" s="23"/>
      <c r="H774" s="23"/>
      <c r="I774" s="23"/>
    </row>
    <row r="775" spans="2:9" x14ac:dyDescent="0.2">
      <c r="B775" s="27">
        <f>BETA!P775</f>
        <v>1.0203502324612351E-3</v>
      </c>
      <c r="C775" s="29">
        <f>BETA!T775</f>
        <v>6.7647921129063374E-3</v>
      </c>
      <c r="D775" s="23"/>
      <c r="E775" s="23"/>
      <c r="F775" s="23"/>
      <c r="G775" s="23"/>
      <c r="H775" s="23"/>
      <c r="I775" s="23"/>
    </row>
    <row r="776" spans="2:9" x14ac:dyDescent="0.2">
      <c r="B776" s="27">
        <f>BETA!P776</f>
        <v>1.8063890179770596E-3</v>
      </c>
      <c r="C776" s="29">
        <f>BETA!T776</f>
        <v>5.3414734323211583E-3</v>
      </c>
      <c r="D776" s="23"/>
      <c r="E776" s="23"/>
      <c r="F776" s="23"/>
      <c r="G776" s="23"/>
      <c r="H776" s="23"/>
      <c r="I776" s="23"/>
    </row>
    <row r="777" spans="2:9" x14ac:dyDescent="0.2">
      <c r="B777" s="27">
        <f>BETA!P777</f>
        <v>2.5033866982842883E-3</v>
      </c>
      <c r="C777" s="29">
        <f>BETA!T777</f>
        <v>2.3720321284449959E-2</v>
      </c>
      <c r="D777" s="23"/>
      <c r="E777" s="23"/>
      <c r="F777" s="23"/>
      <c r="G777" s="23"/>
      <c r="H777" s="23"/>
      <c r="I777" s="23"/>
    </row>
    <row r="778" spans="2:9" x14ac:dyDescent="0.2">
      <c r="B778" s="27">
        <f>BETA!P778</f>
        <v>-3.0316454984266342E-2</v>
      </c>
      <c r="C778" s="29">
        <f>BETA!T778</f>
        <v>-4.1663906475384767E-2</v>
      </c>
      <c r="D778" s="23"/>
      <c r="E778" s="23"/>
      <c r="F778" s="23"/>
      <c r="G778" s="23"/>
      <c r="H778" s="23"/>
      <c r="I778" s="23"/>
    </row>
    <row r="779" spans="2:9" x14ac:dyDescent="0.2">
      <c r="B779" s="27">
        <f>BETA!P779</f>
        <v>3.0503393422474781E-2</v>
      </c>
      <c r="C779" s="29">
        <f>BETA!T779</f>
        <v>5.1711947169034253E-2</v>
      </c>
      <c r="D779" s="23"/>
      <c r="E779" s="23"/>
      <c r="F779" s="23"/>
      <c r="G779" s="23"/>
      <c r="H779" s="23"/>
      <c r="I779" s="23"/>
    </row>
    <row r="780" spans="2:9" x14ac:dyDescent="0.2">
      <c r="B780" s="27">
        <f>BETA!P780</f>
        <v>1.3206835851436165E-2</v>
      </c>
      <c r="C780" s="29">
        <f>BETA!T780</f>
        <v>4.2745161090942986E-2</v>
      </c>
      <c r="D780" s="23"/>
      <c r="E780" s="23"/>
      <c r="F780" s="23"/>
      <c r="G780" s="23"/>
      <c r="H780" s="23"/>
      <c r="I780" s="23"/>
    </row>
    <row r="781" spans="2:9" x14ac:dyDescent="0.2">
      <c r="B781" s="27">
        <f>BETA!P781</f>
        <v>-7.8380529391427877E-3</v>
      </c>
      <c r="C781" s="29">
        <f>BETA!T781</f>
        <v>-8.0587424174909418E-3</v>
      </c>
      <c r="D781" s="23"/>
      <c r="E781" s="23"/>
      <c r="F781" s="23"/>
      <c r="G781" s="23"/>
      <c r="H781" s="23"/>
      <c r="I781" s="23"/>
    </row>
    <row r="782" spans="2:9" x14ac:dyDescent="0.2">
      <c r="B782" s="27">
        <f>BETA!P782</f>
        <v>-1.1307668009196501E-2</v>
      </c>
      <c r="C782" s="29">
        <f>BETA!T782</f>
        <v>-2.4093626022599644E-2</v>
      </c>
      <c r="D782" s="23"/>
      <c r="E782" s="23"/>
      <c r="F782" s="23"/>
      <c r="G782" s="23"/>
      <c r="H782" s="23"/>
      <c r="I782" s="23"/>
    </row>
    <row r="783" spans="2:9" x14ac:dyDescent="0.2">
      <c r="B783" s="27">
        <f>BETA!P783</f>
        <v>-3.2468255740291559E-3</v>
      </c>
      <c r="C783" s="29">
        <f>BETA!T783</f>
        <v>3.4712905551648248E-3</v>
      </c>
      <c r="D783" s="23"/>
      <c r="E783" s="23"/>
      <c r="F783" s="23"/>
      <c r="G783" s="23"/>
      <c r="H783" s="23"/>
      <c r="I783" s="23"/>
    </row>
    <row r="784" spans="2:9" x14ac:dyDescent="0.2">
      <c r="B784" s="27">
        <f>BETA!P784</f>
        <v>1.7608868659066912E-2</v>
      </c>
      <c r="C784" s="29">
        <f>BETA!T784</f>
        <v>3.6527678618461243E-3</v>
      </c>
      <c r="D784" s="23"/>
      <c r="E784" s="23"/>
      <c r="F784" s="23"/>
      <c r="G784" s="23"/>
      <c r="H784" s="23"/>
      <c r="I784" s="23"/>
    </row>
    <row r="785" spans="2:9" x14ac:dyDescent="0.2">
      <c r="B785" s="27">
        <f>BETA!P785</f>
        <v>2.4388419964783124E-3</v>
      </c>
      <c r="C785" s="29">
        <f>BETA!T785</f>
        <v>2.7130658902771165E-2</v>
      </c>
      <c r="D785" s="23"/>
      <c r="E785" s="23"/>
      <c r="F785" s="23"/>
      <c r="G785" s="23"/>
      <c r="H785" s="23"/>
      <c r="I785" s="23"/>
    </row>
    <row r="786" spans="2:9" x14ac:dyDescent="0.2">
      <c r="B786" s="27">
        <f>BETA!P786</f>
        <v>1.3018075820528172E-2</v>
      </c>
      <c r="C786" s="29">
        <f>BETA!T786</f>
        <v>1.1477412629547929E-2</v>
      </c>
      <c r="D786" s="23"/>
      <c r="E786" s="23"/>
      <c r="F786" s="23"/>
      <c r="G786" s="23"/>
      <c r="H786" s="23"/>
      <c r="I786" s="23"/>
    </row>
    <row r="787" spans="2:9" x14ac:dyDescent="0.2">
      <c r="B787" s="27">
        <f>BETA!P787</f>
        <v>-1.1750763689279737E-2</v>
      </c>
      <c r="C787" s="29">
        <f>BETA!T787</f>
        <v>-3.6304008674973756E-2</v>
      </c>
      <c r="D787" s="23"/>
      <c r="E787" s="23"/>
      <c r="F787" s="23"/>
      <c r="G787" s="23"/>
      <c r="H787" s="23"/>
      <c r="I787" s="23"/>
    </row>
    <row r="788" spans="2:9" x14ac:dyDescent="0.2">
      <c r="B788" s="27">
        <f>BETA!P788</f>
        <v>-1.4518113728778389E-2</v>
      </c>
      <c r="C788" s="29">
        <f>BETA!T788</f>
        <v>-2.8188694497365208E-2</v>
      </c>
      <c r="D788" s="23"/>
      <c r="E788" s="23"/>
      <c r="F788" s="23"/>
      <c r="G788" s="23"/>
      <c r="H788" s="23"/>
      <c r="I788" s="23"/>
    </row>
    <row r="789" spans="2:9" x14ac:dyDescent="0.2">
      <c r="B789" s="27">
        <f>BETA!P789</f>
        <v>-1.4129371695645383E-2</v>
      </c>
      <c r="C789" s="29">
        <f>BETA!T789</f>
        <v>-2.9446709803955549E-2</v>
      </c>
      <c r="D789" s="23"/>
      <c r="E789" s="23"/>
      <c r="F789" s="23"/>
      <c r="G789" s="23"/>
      <c r="H789" s="23"/>
      <c r="I789" s="23"/>
    </row>
    <row r="790" spans="2:9" x14ac:dyDescent="0.2">
      <c r="B790" s="27">
        <f>BETA!P790</f>
        <v>1.3401800809969549E-3</v>
      </c>
      <c r="C790" s="29">
        <f>BETA!T790</f>
        <v>3.2505544352011868E-3</v>
      </c>
      <c r="D790" s="23"/>
      <c r="E790" s="23"/>
      <c r="F790" s="23"/>
      <c r="G790" s="23"/>
      <c r="H790" s="23"/>
      <c r="I790" s="23"/>
    </row>
    <row r="791" spans="2:9" x14ac:dyDescent="0.2">
      <c r="B791" s="27">
        <f>BETA!P791</f>
        <v>1.0096225869439857E-2</v>
      </c>
      <c r="C791" s="29">
        <f>BETA!T791</f>
        <v>-2.3187513947106567E-2</v>
      </c>
      <c r="D791" s="23"/>
      <c r="E791" s="23"/>
      <c r="F791" s="23"/>
      <c r="G791" s="23"/>
      <c r="H791" s="23"/>
      <c r="I791" s="23"/>
    </row>
    <row r="792" spans="2:9" x14ac:dyDescent="0.2">
      <c r="B792" s="27">
        <f>BETA!P792</f>
        <v>-6.357040579389686E-3</v>
      </c>
      <c r="C792" s="29">
        <f>BETA!T792</f>
        <v>-1.3699950940890633E-2</v>
      </c>
      <c r="D792" s="23"/>
      <c r="E792" s="23"/>
      <c r="F792" s="23"/>
      <c r="G792" s="23"/>
      <c r="H792" s="23"/>
      <c r="I792" s="23"/>
    </row>
    <row r="793" spans="2:9" x14ac:dyDescent="0.2">
      <c r="B793" s="27">
        <f>BETA!P793</f>
        <v>2.6530130196091271E-2</v>
      </c>
      <c r="C793" s="29">
        <f>BETA!T793</f>
        <v>2.1881654964851657E-2</v>
      </c>
      <c r="D793" s="23"/>
      <c r="E793" s="23"/>
      <c r="F793" s="23"/>
      <c r="G793" s="23"/>
      <c r="H793" s="23"/>
      <c r="I793" s="23"/>
    </row>
    <row r="794" spans="2:9" x14ac:dyDescent="0.2">
      <c r="B794" s="27">
        <f>BETA!P794</f>
        <v>7.2140989213328507E-3</v>
      </c>
      <c r="C794" s="29">
        <f>BETA!T794</f>
        <v>-2.1029496829067635E-3</v>
      </c>
      <c r="D794" s="23"/>
      <c r="E794" s="23"/>
      <c r="F794" s="23"/>
      <c r="G794" s="23"/>
      <c r="H794" s="23"/>
      <c r="I794" s="23"/>
    </row>
    <row r="795" spans="2:9" x14ac:dyDescent="0.2">
      <c r="B795" s="27">
        <f>BETA!P795</f>
        <v>1.06086935598251E-2</v>
      </c>
      <c r="C795" s="29">
        <f>BETA!T795</f>
        <v>8.0215820362309447E-3</v>
      </c>
      <c r="D795" s="23"/>
      <c r="E795" s="23"/>
      <c r="F795" s="23"/>
      <c r="G795" s="23"/>
      <c r="H795" s="23"/>
      <c r="I795" s="23"/>
    </row>
    <row r="796" spans="2:9" x14ac:dyDescent="0.2">
      <c r="B796" s="27">
        <f>BETA!P796</f>
        <v>1.0856871615842548E-2</v>
      </c>
      <c r="C796" s="29">
        <f>BETA!T796</f>
        <v>-4.6462663765010773E-3</v>
      </c>
      <c r="D796" s="23"/>
      <c r="E796" s="23"/>
      <c r="F796" s="23"/>
      <c r="G796" s="23"/>
      <c r="H796" s="23"/>
      <c r="I796" s="23"/>
    </row>
    <row r="797" spans="2:9" x14ac:dyDescent="0.2">
      <c r="B797" s="27">
        <f>BETA!P797</f>
        <v>9.0781040930373869E-3</v>
      </c>
      <c r="C797" s="29">
        <f>BETA!T797</f>
        <v>1.2321457517819058E-2</v>
      </c>
      <c r="D797" s="23"/>
      <c r="E797" s="23"/>
      <c r="F797" s="23"/>
      <c r="G797" s="23"/>
      <c r="H797" s="23"/>
      <c r="I797" s="23"/>
    </row>
    <row r="798" spans="2:9" x14ac:dyDescent="0.2">
      <c r="B798" s="27">
        <f>BETA!P798</f>
        <v>-1.4017571918358996E-3</v>
      </c>
      <c r="C798" s="29">
        <f>BETA!T798</f>
        <v>-9.0683900241313679E-3</v>
      </c>
      <c r="D798" s="23"/>
      <c r="E798" s="23"/>
      <c r="F798" s="23"/>
      <c r="G798" s="23"/>
      <c r="H798" s="23"/>
      <c r="I798" s="23"/>
    </row>
    <row r="799" spans="2:9" x14ac:dyDescent="0.2">
      <c r="B799" s="27">
        <f>BETA!P799</f>
        <v>2.0039469819752522E-4</v>
      </c>
      <c r="C799" s="29">
        <f>BETA!T799</f>
        <v>3.5790345572618981E-2</v>
      </c>
      <c r="D799" s="23"/>
      <c r="E799" s="23"/>
      <c r="F799" s="23"/>
      <c r="G799" s="23"/>
      <c r="H799" s="23"/>
      <c r="I799" s="23"/>
    </row>
    <row r="800" spans="2:9" x14ac:dyDescent="0.2">
      <c r="B800" s="27">
        <f>BETA!P800</f>
        <v>-1.3933043580696149E-3</v>
      </c>
      <c r="C800" s="29">
        <f>BETA!T800</f>
        <v>-8.5198350872622494E-3</v>
      </c>
      <c r="D800" s="23"/>
      <c r="E800" s="23"/>
      <c r="F800" s="23"/>
      <c r="G800" s="23"/>
      <c r="H800" s="23"/>
      <c r="I800" s="23"/>
    </row>
    <row r="801" spans="2:9" x14ac:dyDescent="0.2">
      <c r="B801" s="27">
        <f>BETA!P801</f>
        <v>-8.7569491488189467E-3</v>
      </c>
      <c r="C801" s="29">
        <f>BETA!T801</f>
        <v>1.1555796517241515E-3</v>
      </c>
      <c r="D801" s="23"/>
      <c r="E801" s="23"/>
      <c r="F801" s="23"/>
      <c r="G801" s="23"/>
      <c r="H801" s="23"/>
      <c r="I801" s="23"/>
    </row>
    <row r="802" spans="2:9" x14ac:dyDescent="0.2">
      <c r="B802" s="27">
        <f>BETA!P802</f>
        <v>-3.6568157834065839E-3</v>
      </c>
      <c r="C802" s="29">
        <f>BETA!T802</f>
        <v>-5.0904346971578487E-2</v>
      </c>
      <c r="D802" s="23"/>
      <c r="E802" s="23"/>
      <c r="F802" s="23"/>
      <c r="G802" s="23"/>
      <c r="H802" s="23"/>
      <c r="I802" s="23"/>
    </row>
    <row r="803" spans="2:9" x14ac:dyDescent="0.2">
      <c r="B803" s="27">
        <f>BETA!P803</f>
        <v>-1.0837104276188919E-2</v>
      </c>
      <c r="C803" s="29">
        <f>BETA!T803</f>
        <v>-1.0866219146407763E-2</v>
      </c>
      <c r="D803" s="23"/>
      <c r="E803" s="23"/>
      <c r="F803" s="23"/>
      <c r="G803" s="23"/>
      <c r="H803" s="23"/>
      <c r="I803" s="23"/>
    </row>
    <row r="804" spans="2:9" x14ac:dyDescent="0.2">
      <c r="B804" s="27">
        <f>BETA!P804</f>
        <v>-2.3932009757632803E-3</v>
      </c>
      <c r="C804" s="29">
        <f>BETA!T804</f>
        <v>-4.5182429264048994E-2</v>
      </c>
      <c r="D804" s="23"/>
      <c r="E804" s="23"/>
      <c r="F804" s="23"/>
      <c r="G804" s="23"/>
      <c r="H804" s="23"/>
      <c r="I804" s="23"/>
    </row>
    <row r="805" spans="2:9" x14ac:dyDescent="0.2">
      <c r="B805" s="27">
        <f>BETA!P805</f>
        <v>1.0370383810835956E-2</v>
      </c>
      <c r="C805" s="29">
        <f>BETA!T805</f>
        <v>1.9517212153320768E-3</v>
      </c>
      <c r="D805" s="23"/>
      <c r="E805" s="23"/>
      <c r="F805" s="23"/>
      <c r="G805" s="23"/>
      <c r="H805" s="23"/>
      <c r="I805" s="23"/>
    </row>
    <row r="806" spans="2:9" x14ac:dyDescent="0.2">
      <c r="B806" s="27">
        <f>BETA!P806</f>
        <v>-6.11632175711249E-3</v>
      </c>
      <c r="C806" s="29">
        <f>BETA!T806</f>
        <v>-6.4863543592641168E-2</v>
      </c>
      <c r="D806" s="23"/>
      <c r="E806" s="23"/>
      <c r="F806" s="23"/>
      <c r="G806" s="23"/>
      <c r="H806" s="23"/>
      <c r="I806" s="23"/>
    </row>
    <row r="807" spans="2:9" x14ac:dyDescent="0.2">
      <c r="B807" s="27">
        <f>BETA!P807</f>
        <v>-1.1302452366084157E-2</v>
      </c>
      <c r="C807" s="29">
        <f>BETA!T807</f>
        <v>-2.8319493852194778E-2</v>
      </c>
      <c r="D807" s="23"/>
      <c r="E807" s="23"/>
      <c r="F807" s="23"/>
      <c r="G807" s="23"/>
      <c r="H807" s="23"/>
      <c r="I807" s="23"/>
    </row>
    <row r="808" spans="2:9" x14ac:dyDescent="0.2">
      <c r="B808" s="27">
        <f>BETA!P808</f>
        <v>-1.5828386070902707E-2</v>
      </c>
      <c r="C808" s="29">
        <f>BETA!T808</f>
        <v>-2.7406796741317633E-2</v>
      </c>
      <c r="D808" s="23"/>
      <c r="E808" s="23"/>
      <c r="F808" s="23"/>
      <c r="G808" s="23"/>
      <c r="H808" s="23"/>
      <c r="I808" s="23"/>
    </row>
    <row r="809" spans="2:9" x14ac:dyDescent="0.2">
      <c r="B809" s="27">
        <f>BETA!P809</f>
        <v>-7.9191687413814014E-3</v>
      </c>
      <c r="C809" s="29">
        <f>BETA!T809</f>
        <v>6.5774527461981078E-3</v>
      </c>
      <c r="D809" s="23"/>
      <c r="E809" s="23"/>
      <c r="F809" s="23"/>
      <c r="G809" s="23"/>
      <c r="H809" s="23"/>
      <c r="I809" s="23"/>
    </row>
    <row r="810" spans="2:9" x14ac:dyDescent="0.2">
      <c r="B810" s="27">
        <f>BETA!P810</f>
        <v>2.105521586736499E-4</v>
      </c>
      <c r="C810" s="29">
        <f>BETA!T810</f>
        <v>-3.1328918973862085E-2</v>
      </c>
      <c r="D810" s="23"/>
      <c r="E810" s="23"/>
      <c r="F810" s="23"/>
      <c r="G810" s="23"/>
      <c r="H810" s="23"/>
      <c r="I810" s="23"/>
    </row>
    <row r="811" spans="2:9" x14ac:dyDescent="0.2">
      <c r="B811" s="27">
        <f>BETA!P811</f>
        <v>1.5728072037113441E-3</v>
      </c>
      <c r="C811" s="29">
        <f>BETA!T811</f>
        <v>-2.509569630988694E-2</v>
      </c>
      <c r="D811" s="23"/>
      <c r="E811" s="23"/>
      <c r="F811" s="23"/>
      <c r="G811" s="23"/>
      <c r="H811" s="23"/>
      <c r="I811" s="23"/>
    </row>
    <row r="812" spans="2:9" x14ac:dyDescent="0.2">
      <c r="B812" s="27">
        <f>BETA!P812</f>
        <v>-8.2770059032199837E-3</v>
      </c>
      <c r="C812" s="29">
        <f>BETA!T812</f>
        <v>1.918403633115371E-2</v>
      </c>
      <c r="D812" s="23"/>
      <c r="E812" s="23"/>
      <c r="F812" s="23"/>
      <c r="G812" s="23"/>
      <c r="H812" s="23"/>
      <c r="I812" s="23"/>
    </row>
    <row r="813" spans="2:9" x14ac:dyDescent="0.2">
      <c r="B813" s="27">
        <f>BETA!P813</f>
        <v>-5.1670840456977717E-3</v>
      </c>
      <c r="C813" s="29">
        <f>BETA!T813</f>
        <v>2.2195150053916972E-2</v>
      </c>
      <c r="D813" s="23"/>
      <c r="E813" s="23"/>
      <c r="F813" s="23"/>
      <c r="G813" s="23"/>
      <c r="H813" s="23"/>
      <c r="I813" s="23"/>
    </row>
    <row r="814" spans="2:9" x14ac:dyDescent="0.2">
      <c r="B814" s="27">
        <f>BETA!P814</f>
        <v>3.337484471321994E-3</v>
      </c>
      <c r="C814" s="29">
        <f>BETA!T814</f>
        <v>1.6482086905170331E-2</v>
      </c>
      <c r="D814" s="23"/>
      <c r="E814" s="23"/>
      <c r="F814" s="23"/>
      <c r="G814" s="23"/>
      <c r="H814" s="23"/>
      <c r="I814" s="23"/>
    </row>
    <row r="815" spans="2:9" x14ac:dyDescent="0.2">
      <c r="B815" s="27">
        <f>BETA!P815</f>
        <v>-6.7349752820241313E-3</v>
      </c>
      <c r="C815" s="29">
        <f>BETA!T815</f>
        <v>-1.7124466456765859E-2</v>
      </c>
      <c r="D815" s="23"/>
      <c r="E815" s="23"/>
      <c r="F815" s="23"/>
      <c r="G815" s="23"/>
      <c r="H815" s="23"/>
      <c r="I815" s="23"/>
    </row>
    <row r="816" spans="2:9" x14ac:dyDescent="0.2">
      <c r="B816" s="27">
        <f>BETA!P816</f>
        <v>-1.0800145985810659E-2</v>
      </c>
      <c r="C816" s="29">
        <f>BETA!T816</f>
        <v>9.2068295838475429E-3</v>
      </c>
      <c r="D816" s="23"/>
      <c r="E816" s="23"/>
      <c r="F816" s="23"/>
      <c r="G816" s="23"/>
      <c r="H816" s="23"/>
      <c r="I816" s="23"/>
    </row>
    <row r="817" spans="2:9" x14ac:dyDescent="0.2">
      <c r="B817" s="27">
        <f>BETA!P817</f>
        <v>-8.8638975113393744E-3</v>
      </c>
      <c r="C817" s="29">
        <f>BETA!T817</f>
        <v>-3.6446251815151376E-2</v>
      </c>
      <c r="D817" s="23"/>
      <c r="E817" s="23"/>
      <c r="F817" s="23"/>
      <c r="G817" s="23"/>
      <c r="H817" s="23"/>
      <c r="I817" s="23"/>
    </row>
    <row r="818" spans="2:9" x14ac:dyDescent="0.2">
      <c r="B818" s="27">
        <f>BETA!P818</f>
        <v>2.1088975480019811E-2</v>
      </c>
      <c r="C818" s="29">
        <f>BETA!T818</f>
        <v>0.10395883340991238</v>
      </c>
      <c r="D818" s="23"/>
      <c r="E818" s="23"/>
      <c r="F818" s="23"/>
      <c r="G818" s="23"/>
      <c r="H818" s="23"/>
      <c r="I818" s="23"/>
    </row>
    <row r="819" spans="2:9" x14ac:dyDescent="0.2">
      <c r="B819" s="27">
        <f>BETA!P819</f>
        <v>1.5479861965322014E-2</v>
      </c>
      <c r="C819" s="29">
        <f>BETA!T819</f>
        <v>3.4179240799084631E-2</v>
      </c>
      <c r="D819" s="23"/>
      <c r="E819" s="23"/>
      <c r="F819" s="23"/>
      <c r="G819" s="23"/>
      <c r="H819" s="23"/>
      <c r="I819" s="23"/>
    </row>
    <row r="820" spans="2:9" x14ac:dyDescent="0.2">
      <c r="B820" s="27">
        <f>BETA!P820</f>
        <v>-1.9554126983706253E-3</v>
      </c>
      <c r="C820" s="29">
        <f>BETA!T820</f>
        <v>7.760253522042398E-3</v>
      </c>
      <c r="D820" s="23"/>
      <c r="E820" s="23"/>
      <c r="F820" s="23"/>
      <c r="G820" s="23"/>
      <c r="H820" s="23"/>
      <c r="I820" s="23"/>
    </row>
    <row r="821" spans="2:9" x14ac:dyDescent="0.2">
      <c r="B821" s="27">
        <f>BETA!P821</f>
        <v>5.6781078195505281E-3</v>
      </c>
      <c r="C821" s="29">
        <f>BETA!T821</f>
        <v>1.0664932942230922E-2</v>
      </c>
      <c r="D821" s="23"/>
      <c r="E821" s="23"/>
      <c r="F821" s="23"/>
      <c r="G821" s="23"/>
      <c r="H821" s="23"/>
      <c r="I821" s="23"/>
    </row>
    <row r="822" spans="2:9" x14ac:dyDescent="0.2">
      <c r="B822" s="27">
        <f>BETA!P822</f>
        <v>2.8578932035450517E-3</v>
      </c>
      <c r="C822" s="29">
        <f>BETA!T822</f>
        <v>-7.3845432602249426E-3</v>
      </c>
      <c r="D822" s="23"/>
      <c r="E822" s="23"/>
      <c r="F822" s="23"/>
      <c r="G822" s="23"/>
      <c r="H822" s="23"/>
      <c r="I822" s="23"/>
    </row>
    <row r="823" spans="2:9" x14ac:dyDescent="0.2">
      <c r="B823" s="27">
        <f>BETA!P823</f>
        <v>8.5974666948084224E-3</v>
      </c>
      <c r="C823" s="29">
        <f>BETA!T823</f>
        <v>-2.9307060625406842E-4</v>
      </c>
      <c r="D823" s="23"/>
      <c r="E823" s="23"/>
      <c r="F823" s="23"/>
      <c r="G823" s="23"/>
      <c r="H823" s="23"/>
      <c r="I823" s="23"/>
    </row>
    <row r="824" spans="2:9" x14ac:dyDescent="0.2">
      <c r="B824" s="27">
        <f>BETA!P824</f>
        <v>3.4797753293885577E-4</v>
      </c>
      <c r="C824" s="29">
        <f>BETA!T824</f>
        <v>4.4728948782046859E-3</v>
      </c>
      <c r="D824" s="23"/>
      <c r="E824" s="23"/>
      <c r="F824" s="23"/>
      <c r="G824" s="23"/>
      <c r="H824" s="23"/>
      <c r="I824" s="23"/>
    </row>
    <row r="825" spans="2:9" x14ac:dyDescent="0.2">
      <c r="B825" s="27">
        <f>BETA!P825</f>
        <v>-2.68098706764619E-3</v>
      </c>
      <c r="C825" s="29">
        <f>BETA!T825</f>
        <v>-4.2660125934863152E-3</v>
      </c>
      <c r="D825" s="23"/>
      <c r="E825" s="23"/>
      <c r="F825" s="23"/>
      <c r="G825" s="23"/>
      <c r="H825" s="23"/>
      <c r="I825" s="23"/>
    </row>
    <row r="826" spans="2:9" x14ac:dyDescent="0.2">
      <c r="B826" s="27">
        <f>BETA!P826</f>
        <v>-1.7475520477583384E-2</v>
      </c>
      <c r="C826" s="29">
        <f>BETA!T826</f>
        <v>-3.1076070621987865E-2</v>
      </c>
      <c r="D826" s="23"/>
      <c r="E826" s="23"/>
      <c r="F826" s="23"/>
      <c r="G826" s="23"/>
      <c r="H826" s="23"/>
      <c r="I826" s="23"/>
    </row>
    <row r="827" spans="2:9" x14ac:dyDescent="0.2">
      <c r="B827" s="27">
        <f>BETA!P827</f>
        <v>-1.5501339895738903E-2</v>
      </c>
      <c r="C827" s="29">
        <f>BETA!T827</f>
        <v>-4.3305154687465885E-3</v>
      </c>
      <c r="D827" s="23"/>
      <c r="E827" s="23"/>
      <c r="F827" s="23"/>
      <c r="G827" s="23"/>
      <c r="H827" s="23"/>
      <c r="I827" s="23"/>
    </row>
    <row r="828" spans="2:9" x14ac:dyDescent="0.2">
      <c r="B828" s="27">
        <f>BETA!P828</f>
        <v>1.6590561196400629E-2</v>
      </c>
      <c r="C828" s="29">
        <f>BETA!T828</f>
        <v>1.4626753334469467E-2</v>
      </c>
      <c r="D828" s="23"/>
      <c r="E828" s="23"/>
      <c r="F828" s="23"/>
      <c r="G828" s="23"/>
      <c r="H828" s="23"/>
      <c r="I828" s="23"/>
    </row>
    <row r="829" spans="2:9" x14ac:dyDescent="0.2">
      <c r="B829" s="27">
        <f>BETA!P829</f>
        <v>1.3169005997612193E-2</v>
      </c>
      <c r="C829" s="29">
        <f>BETA!T829</f>
        <v>-4.3037371305581964E-3</v>
      </c>
      <c r="D829" s="23"/>
      <c r="E829" s="23"/>
      <c r="F829" s="23"/>
      <c r="G829" s="23"/>
      <c r="H829" s="23"/>
      <c r="I829" s="23"/>
    </row>
    <row r="830" spans="2:9" x14ac:dyDescent="0.2">
      <c r="B830" s="27">
        <f>BETA!P830</f>
        <v>-1.3371291898307274E-2</v>
      </c>
      <c r="C830" s="29">
        <f>BETA!T830</f>
        <v>-6.7574415784983216E-3</v>
      </c>
      <c r="D830" s="23"/>
      <c r="E830" s="23"/>
      <c r="F830" s="23"/>
      <c r="G830" s="23"/>
      <c r="H830" s="23"/>
      <c r="I830" s="23"/>
    </row>
    <row r="831" spans="2:9" x14ac:dyDescent="0.2">
      <c r="B831" s="27">
        <f>BETA!P831</f>
        <v>-1.0804843012449567E-2</v>
      </c>
      <c r="C831" s="29">
        <f>BETA!T831</f>
        <v>-2.4992967344964801E-2</v>
      </c>
      <c r="D831" s="23"/>
      <c r="E831" s="23"/>
      <c r="F831" s="23"/>
      <c r="G831" s="23"/>
      <c r="H831" s="23"/>
      <c r="I831" s="23"/>
    </row>
    <row r="832" spans="2:9" x14ac:dyDescent="0.2">
      <c r="B832" s="27">
        <f>BETA!P832</f>
        <v>3.4237379546848512E-3</v>
      </c>
      <c r="C832" s="29">
        <f>BETA!T832</f>
        <v>6.4203634419859401E-3</v>
      </c>
      <c r="D832" s="23"/>
      <c r="E832" s="23"/>
      <c r="F832" s="23"/>
      <c r="G832" s="23"/>
      <c r="H832" s="23"/>
      <c r="I832" s="23"/>
    </row>
    <row r="833" spans="2:9" x14ac:dyDescent="0.2">
      <c r="B833" s="27">
        <f>BETA!P833</f>
        <v>-2.6831011168204498E-3</v>
      </c>
      <c r="C833" s="29">
        <f>BETA!T833</f>
        <v>2.2178707982207609E-2</v>
      </c>
      <c r="D833" s="23"/>
      <c r="E833" s="23"/>
      <c r="F833" s="23"/>
      <c r="G833" s="23"/>
      <c r="H833" s="23"/>
      <c r="I833" s="23"/>
    </row>
    <row r="834" spans="2:9" x14ac:dyDescent="0.2">
      <c r="B834" s="27">
        <f>BETA!P834</f>
        <v>2.9129020279701066E-2</v>
      </c>
      <c r="C834" s="29">
        <f>BETA!T834</f>
        <v>5.4402207922930518E-2</v>
      </c>
      <c r="D834" s="23"/>
      <c r="E834" s="23"/>
      <c r="F834" s="23"/>
      <c r="G834" s="23"/>
      <c r="H834" s="23"/>
      <c r="I834" s="23"/>
    </row>
    <row r="835" spans="2:9" x14ac:dyDescent="0.2">
      <c r="B835" s="27">
        <f>BETA!P835</f>
        <v>-7.7534142318211232E-3</v>
      </c>
      <c r="C835" s="29">
        <f>BETA!T835</f>
        <v>1.1553873476827211E-2</v>
      </c>
      <c r="D835" s="23"/>
      <c r="E835" s="23"/>
      <c r="F835" s="23"/>
      <c r="G835" s="23"/>
      <c r="H835" s="23"/>
      <c r="I835" s="23"/>
    </row>
    <row r="836" spans="2:9" x14ac:dyDescent="0.2">
      <c r="B836" s="27">
        <f>BETA!P836</f>
        <v>5.5269422465737284E-3</v>
      </c>
      <c r="C836" s="29">
        <f>BETA!T836</f>
        <v>-3.7087280675129038E-3</v>
      </c>
      <c r="D836" s="23"/>
      <c r="E836" s="23"/>
      <c r="F836" s="23"/>
      <c r="G836" s="23"/>
      <c r="H836" s="23"/>
      <c r="I836" s="23"/>
    </row>
    <row r="837" spans="2:9" x14ac:dyDescent="0.2">
      <c r="B837" s="27">
        <f>BETA!P837</f>
        <v>-3.3883687720922323E-3</v>
      </c>
      <c r="C837" s="29">
        <f>BETA!T837</f>
        <v>-7.5932795013916952E-3</v>
      </c>
      <c r="D837" s="23"/>
      <c r="E837" s="23"/>
      <c r="F837" s="23"/>
      <c r="G837" s="23"/>
      <c r="H837" s="23"/>
      <c r="I837" s="23"/>
    </row>
    <row r="838" spans="2:9" x14ac:dyDescent="0.2">
      <c r="B838" s="27">
        <f>BETA!P838</f>
        <v>1.9816078990810046E-2</v>
      </c>
      <c r="C838" s="29">
        <f>BETA!T838</f>
        <v>1.9123267251557004E-2</v>
      </c>
      <c r="D838" s="23"/>
      <c r="E838" s="23"/>
      <c r="F838" s="23"/>
      <c r="G838" s="23"/>
      <c r="H838" s="23"/>
      <c r="I838" s="23"/>
    </row>
    <row r="839" spans="2:9" x14ac:dyDescent="0.2">
      <c r="B839" s="27">
        <f>BETA!P839</f>
        <v>6.2237996688908458E-3</v>
      </c>
      <c r="C839" s="29">
        <f>BETA!T839</f>
        <v>2.4759699278650241E-2</v>
      </c>
      <c r="D839" s="23"/>
      <c r="E839" s="23"/>
      <c r="F839" s="23"/>
      <c r="G839" s="23"/>
      <c r="H839" s="23"/>
      <c r="I839" s="23"/>
    </row>
    <row r="840" spans="2:9" x14ac:dyDescent="0.2">
      <c r="B840" s="27">
        <f>BETA!P840</f>
        <v>5.2196274598008381E-3</v>
      </c>
      <c r="C840" s="29">
        <f>BETA!T840</f>
        <v>-2.1232455016147842E-3</v>
      </c>
      <c r="D840" s="23"/>
      <c r="E840" s="23"/>
      <c r="F840" s="23"/>
      <c r="G840" s="23"/>
      <c r="H840" s="23"/>
      <c r="I840" s="23"/>
    </row>
    <row r="841" spans="2:9" x14ac:dyDescent="0.2">
      <c r="B841" s="27">
        <f>BETA!P841</f>
        <v>6.5488744236268989E-3</v>
      </c>
      <c r="C841" s="29">
        <f>BETA!T841</f>
        <v>-2.5770838869788464E-2</v>
      </c>
      <c r="D841" s="23"/>
      <c r="E841" s="23"/>
      <c r="F841" s="23"/>
      <c r="G841" s="23"/>
      <c r="H841" s="23"/>
      <c r="I841" s="23"/>
    </row>
    <row r="842" spans="2:9" x14ac:dyDescent="0.2">
      <c r="B842" s="27">
        <f>BETA!P842</f>
        <v>-5.2748890481717854E-4</v>
      </c>
      <c r="C842" s="29">
        <f>BETA!T842</f>
        <v>4.8130109888620091E-3</v>
      </c>
      <c r="D842" s="23"/>
      <c r="E842" s="23"/>
      <c r="F842" s="23"/>
      <c r="G842" s="23"/>
      <c r="H842" s="23"/>
      <c r="I842" s="23"/>
    </row>
    <row r="843" spans="2:9" x14ac:dyDescent="0.2">
      <c r="B843" s="27">
        <f>BETA!P843</f>
        <v>-1.2719233266761153E-2</v>
      </c>
      <c r="C843" s="29">
        <f>BETA!T843</f>
        <v>-1.2325920208329538E-2</v>
      </c>
      <c r="D843" s="23"/>
      <c r="E843" s="23"/>
      <c r="F843" s="23"/>
      <c r="G843" s="23"/>
      <c r="H843" s="23"/>
      <c r="I843" s="23"/>
    </row>
    <row r="844" spans="2:9" x14ac:dyDescent="0.2">
      <c r="B844" s="27">
        <f>BETA!P844</f>
        <v>7.2025082443841273E-3</v>
      </c>
      <c r="C844" s="29">
        <f>BETA!T844</f>
        <v>7.0997577770632236E-3</v>
      </c>
      <c r="D844" s="23"/>
      <c r="E844" s="23"/>
      <c r="F844" s="23"/>
      <c r="G844" s="23"/>
      <c r="H844" s="23"/>
      <c r="I844" s="23"/>
    </row>
    <row r="845" spans="2:9" x14ac:dyDescent="0.2">
      <c r="B845" s="27">
        <f>BETA!P845</f>
        <v>1.3350857175504413E-3</v>
      </c>
      <c r="C845" s="29">
        <f>BETA!T845</f>
        <v>2.4120771282120843E-2</v>
      </c>
      <c r="D845" s="23"/>
      <c r="E845" s="23"/>
      <c r="F845" s="23"/>
      <c r="G845" s="23"/>
      <c r="H845" s="23"/>
      <c r="I845" s="23"/>
    </row>
    <row r="846" spans="2:9" x14ac:dyDescent="0.2">
      <c r="B846" s="27">
        <f>BETA!P846</f>
        <v>1.8542057135273414E-3</v>
      </c>
      <c r="C846" s="29">
        <f>BETA!T846</f>
        <v>4.0257703324015418E-3</v>
      </c>
      <c r="D846" s="23"/>
      <c r="E846" s="23"/>
      <c r="F846" s="23"/>
      <c r="G846" s="23"/>
      <c r="H846" s="23"/>
      <c r="I846" s="23"/>
    </row>
    <row r="847" spans="2:9" x14ac:dyDescent="0.2">
      <c r="B847" s="27">
        <f>BETA!P847</f>
        <v>-7.9260376719470765E-3</v>
      </c>
      <c r="C847" s="29">
        <f>BETA!T847</f>
        <v>-1.6936509530898401E-2</v>
      </c>
      <c r="D847" s="23"/>
      <c r="E847" s="23"/>
      <c r="F847" s="23"/>
      <c r="G847" s="23"/>
      <c r="H847" s="23"/>
      <c r="I847" s="23"/>
    </row>
    <row r="848" spans="2:9" x14ac:dyDescent="0.2">
      <c r="B848" s="27">
        <f>BETA!P848</f>
        <v>-4.9349421754187562E-3</v>
      </c>
      <c r="C848" s="29">
        <f>BETA!T848</f>
        <v>-1.0301324121117502E-2</v>
      </c>
      <c r="D848" s="23"/>
      <c r="E848" s="23"/>
      <c r="F848" s="23"/>
      <c r="G848" s="23"/>
      <c r="H848" s="23"/>
      <c r="I848" s="23"/>
    </row>
    <row r="849" spans="2:9" x14ac:dyDescent="0.2">
      <c r="B849" s="27">
        <f>BETA!P849</f>
        <v>4.2927928449786254E-3</v>
      </c>
      <c r="C849" s="29">
        <f>BETA!T849</f>
        <v>2.7768026542178251E-2</v>
      </c>
      <c r="D849" s="23"/>
      <c r="E849" s="23"/>
      <c r="F849" s="23"/>
      <c r="G849" s="23"/>
      <c r="H849" s="23"/>
      <c r="I849" s="23"/>
    </row>
    <row r="850" spans="2:9" x14ac:dyDescent="0.2">
      <c r="B850" s="27">
        <f>BETA!P850</f>
        <v>1.8207920114242163E-3</v>
      </c>
      <c r="C850" s="29">
        <f>BETA!T850</f>
        <v>-3.1208947073956748E-2</v>
      </c>
      <c r="D850" s="23"/>
      <c r="E850" s="23"/>
      <c r="F850" s="23"/>
      <c r="G850" s="23"/>
      <c r="H850" s="23"/>
      <c r="I850" s="23"/>
    </row>
    <row r="851" spans="2:9" x14ac:dyDescent="0.2">
      <c r="B851" s="27">
        <f>BETA!P851</f>
        <v>-1.3923407733235129E-2</v>
      </c>
      <c r="C851" s="29">
        <f>BETA!T851</f>
        <v>7.791261083151221E-3</v>
      </c>
      <c r="D851" s="23"/>
      <c r="E851" s="23"/>
      <c r="F851" s="23"/>
      <c r="G851" s="23"/>
      <c r="H851" s="23"/>
      <c r="I851" s="23"/>
    </row>
    <row r="852" spans="2:9" x14ac:dyDescent="0.2">
      <c r="B852" s="27">
        <f>BETA!P852</f>
        <v>1.1363367121980519E-2</v>
      </c>
      <c r="C852" s="29">
        <f>BETA!T852</f>
        <v>9.2146940385775741E-3</v>
      </c>
      <c r="D852" s="23"/>
      <c r="E852" s="23"/>
      <c r="F852" s="23"/>
      <c r="G852" s="23"/>
      <c r="H852" s="23"/>
      <c r="I852" s="23"/>
    </row>
    <row r="853" spans="2:9" x14ac:dyDescent="0.2">
      <c r="B853" s="27">
        <f>BETA!P853</f>
        <v>1.9131250437366305E-2</v>
      </c>
      <c r="C853" s="29">
        <f>BETA!T853</f>
        <v>3.2190519888971786E-2</v>
      </c>
      <c r="D853" s="23"/>
      <c r="E853" s="23"/>
      <c r="F853" s="23"/>
      <c r="G853" s="23"/>
      <c r="H853" s="23"/>
      <c r="I853" s="23"/>
    </row>
    <row r="854" spans="2:9" x14ac:dyDescent="0.2">
      <c r="B854" s="27">
        <f>BETA!P854</f>
        <v>3.3786289853115249E-3</v>
      </c>
      <c r="C854" s="29">
        <f>BETA!T854</f>
        <v>-5.3782280292134117E-3</v>
      </c>
      <c r="D854" s="23"/>
      <c r="E854" s="23"/>
      <c r="F854" s="23"/>
      <c r="G854" s="23"/>
      <c r="H854" s="23"/>
      <c r="I854" s="23"/>
    </row>
    <row r="855" spans="2:9" x14ac:dyDescent="0.2">
      <c r="B855" s="27">
        <f>BETA!P855</f>
        <v>-6.2658548289603938E-3</v>
      </c>
      <c r="C855" s="29">
        <f>BETA!T855</f>
        <v>-4.7503877211947411E-2</v>
      </c>
      <c r="D855" s="23"/>
      <c r="E855" s="23"/>
      <c r="F855" s="23"/>
      <c r="G855" s="23"/>
      <c r="H855" s="23"/>
      <c r="I855" s="23"/>
    </row>
    <row r="856" spans="2:9" x14ac:dyDescent="0.2">
      <c r="B856" s="27">
        <f>BETA!P856</f>
        <v>-2.3882364282943832E-3</v>
      </c>
      <c r="C856" s="29">
        <f>BETA!T856</f>
        <v>9.8806692479735756E-3</v>
      </c>
      <c r="D856" s="23"/>
      <c r="E856" s="23"/>
      <c r="F856" s="23"/>
      <c r="G856" s="23"/>
      <c r="H856" s="23"/>
      <c r="I856" s="23"/>
    </row>
    <row r="857" spans="2:9" x14ac:dyDescent="0.2">
      <c r="B857" s="27">
        <f>BETA!P857</f>
        <v>1.6736609037254608E-3</v>
      </c>
      <c r="C857" s="29">
        <f>BETA!T857</f>
        <v>-2.8566212018297097E-2</v>
      </c>
      <c r="D857" s="23"/>
      <c r="E857" s="23"/>
      <c r="F857" s="23"/>
      <c r="G857" s="23"/>
      <c r="H857" s="23"/>
      <c r="I857" s="23"/>
    </row>
    <row r="858" spans="2:9" x14ac:dyDescent="0.2">
      <c r="B858" s="27">
        <f>BETA!P858</f>
        <v>5.5074696765753019E-3</v>
      </c>
      <c r="C858" s="29">
        <f>BETA!T858</f>
        <v>-1.9628773573823394E-2</v>
      </c>
      <c r="D858" s="23"/>
      <c r="E858" s="23"/>
      <c r="F858" s="23"/>
      <c r="G858" s="23"/>
      <c r="H858" s="23"/>
      <c r="I858" s="23"/>
    </row>
    <row r="859" spans="2:9" x14ac:dyDescent="0.2">
      <c r="B859" s="27">
        <f>BETA!P859</f>
        <v>7.4175782933355522E-3</v>
      </c>
      <c r="C859" s="29">
        <f>BETA!T859</f>
        <v>2.1440383608174279E-2</v>
      </c>
      <c r="D859" s="23"/>
      <c r="E859" s="23"/>
      <c r="F859" s="23"/>
      <c r="G859" s="23"/>
      <c r="H859" s="23"/>
      <c r="I859" s="23"/>
    </row>
    <row r="860" spans="2:9" x14ac:dyDescent="0.2">
      <c r="B860" s="27">
        <f>BETA!P860</f>
        <v>8.0238653548673046E-4</v>
      </c>
      <c r="C860" s="29">
        <f>BETA!T860</f>
        <v>3.4546955730873595E-2</v>
      </c>
      <c r="D860" s="23"/>
      <c r="E860" s="23"/>
      <c r="F860" s="23"/>
      <c r="G860" s="23"/>
      <c r="H860" s="23"/>
      <c r="I860" s="23"/>
    </row>
    <row r="861" spans="2:9" x14ac:dyDescent="0.2">
      <c r="B861" s="27">
        <f>BETA!P861</f>
        <v>-7.4695114252882203E-3</v>
      </c>
      <c r="C861" s="29">
        <f>BETA!T861</f>
        <v>-2.5822836803669459E-2</v>
      </c>
      <c r="D861" s="23"/>
      <c r="E861" s="23"/>
      <c r="F861" s="23"/>
      <c r="G861" s="23"/>
      <c r="H861" s="23"/>
      <c r="I861" s="23"/>
    </row>
    <row r="862" spans="2:9" x14ac:dyDescent="0.2">
      <c r="B862" s="27">
        <f>BETA!P862</f>
        <v>-9.3230110806344375E-3</v>
      </c>
      <c r="C862" s="29">
        <f>BETA!T862</f>
        <v>1.2547759674857191E-2</v>
      </c>
      <c r="D862" s="23"/>
      <c r="E862" s="23"/>
      <c r="F862" s="23"/>
      <c r="G862" s="23"/>
      <c r="H862" s="23"/>
      <c r="I862" s="23"/>
    </row>
    <row r="863" spans="2:9" x14ac:dyDescent="0.2">
      <c r="B863" s="27">
        <f>BETA!P863</f>
        <v>-7.4820199021659378E-3</v>
      </c>
      <c r="C863" s="29">
        <f>BETA!T863</f>
        <v>6.799379266631822E-3</v>
      </c>
      <c r="D863" s="23"/>
      <c r="E863" s="23"/>
      <c r="F863" s="23"/>
      <c r="G863" s="23"/>
      <c r="H863" s="23"/>
      <c r="I863" s="23"/>
    </row>
    <row r="864" spans="2:9" x14ac:dyDescent="0.2">
      <c r="B864" s="27">
        <f>BETA!P864</f>
        <v>-2.4668653764058262E-3</v>
      </c>
      <c r="C864" s="29">
        <f>BETA!T864</f>
        <v>-3.4269178126823548E-3</v>
      </c>
      <c r="D864" s="23"/>
      <c r="E864" s="23"/>
      <c r="F864" s="23"/>
      <c r="G864" s="23"/>
      <c r="H864" s="23"/>
      <c r="I864" s="23"/>
    </row>
    <row r="865" spans="2:9" x14ac:dyDescent="0.2">
      <c r="B865" s="27">
        <f>BETA!P865</f>
        <v>-1.2765940770696361E-3</v>
      </c>
      <c r="C865" s="29">
        <f>BETA!T865</f>
        <v>4.5282847695833749E-3</v>
      </c>
      <c r="D865" s="23"/>
      <c r="E865" s="23"/>
      <c r="F865" s="23"/>
      <c r="G865" s="23"/>
      <c r="H865" s="23"/>
      <c r="I865" s="23"/>
    </row>
    <row r="866" spans="2:9" x14ac:dyDescent="0.2">
      <c r="B866" s="27">
        <f>BETA!P866</f>
        <v>-6.3678167724238914E-3</v>
      </c>
      <c r="C866" s="29">
        <f>BETA!T866</f>
        <v>-9.441974373466281E-3</v>
      </c>
      <c r="D866" s="23"/>
      <c r="E866" s="23"/>
      <c r="F866" s="23"/>
      <c r="G866" s="23"/>
      <c r="H866" s="23"/>
      <c r="I866" s="23"/>
    </row>
    <row r="867" spans="2:9" x14ac:dyDescent="0.2">
      <c r="B867" s="27">
        <f>BETA!P867</f>
        <v>-8.2125475337493786E-3</v>
      </c>
      <c r="C867" s="29">
        <f>BETA!T867</f>
        <v>-2.3246170700681927E-3</v>
      </c>
      <c r="D867" s="23"/>
      <c r="E867" s="23"/>
      <c r="F867" s="23"/>
      <c r="G867" s="23"/>
      <c r="H867" s="23"/>
      <c r="I867" s="23"/>
    </row>
    <row r="868" spans="2:9" x14ac:dyDescent="0.2">
      <c r="B868" s="27">
        <f>BETA!P868</f>
        <v>9.3354496525395094E-3</v>
      </c>
      <c r="C868" s="29">
        <f>BETA!T868</f>
        <v>8.1950709045713072E-3</v>
      </c>
      <c r="D868" s="23"/>
      <c r="E868" s="23"/>
      <c r="F868" s="23"/>
      <c r="G868" s="23"/>
      <c r="H868" s="23"/>
      <c r="I868" s="23"/>
    </row>
    <row r="869" spans="2:9" x14ac:dyDescent="0.2">
      <c r="B869" s="27">
        <f>BETA!P869</f>
        <v>-7.485657941846466E-3</v>
      </c>
      <c r="C869" s="29">
        <f>BETA!T869</f>
        <v>-1.9647651671556712E-2</v>
      </c>
      <c r="D869" s="23"/>
      <c r="E869" s="23"/>
      <c r="F869" s="23"/>
      <c r="G869" s="23"/>
      <c r="H869" s="23"/>
      <c r="I869" s="23"/>
    </row>
    <row r="870" spans="2:9" x14ac:dyDescent="0.2">
      <c r="B870" s="27">
        <f>BETA!P870</f>
        <v>-9.0415294649918744E-3</v>
      </c>
      <c r="C870" s="29">
        <f>BETA!T870</f>
        <v>-4.5842261830110328E-3</v>
      </c>
      <c r="D870" s="23"/>
      <c r="E870" s="23"/>
      <c r="F870" s="23"/>
      <c r="G870" s="23"/>
      <c r="H870" s="23"/>
      <c r="I870" s="23"/>
    </row>
    <row r="871" spans="2:9" x14ac:dyDescent="0.2">
      <c r="B871" s="27">
        <f>BETA!P871</f>
        <v>6.1205393051349186E-3</v>
      </c>
      <c r="C871" s="29">
        <f>BETA!T871</f>
        <v>-1.6779060043354641E-2</v>
      </c>
      <c r="D871" s="23"/>
      <c r="E871" s="23"/>
      <c r="F871" s="23"/>
      <c r="G871" s="23"/>
      <c r="H871" s="23"/>
      <c r="I871" s="23"/>
    </row>
    <row r="872" spans="2:9" x14ac:dyDescent="0.2">
      <c r="B872" s="27">
        <f>BETA!P872</f>
        <v>4.8407534300678717E-3</v>
      </c>
      <c r="C872" s="29">
        <f>BETA!T872</f>
        <v>-4.614412705782266E-3</v>
      </c>
      <c r="D872" s="23"/>
      <c r="E872" s="23"/>
      <c r="F872" s="23"/>
      <c r="G872" s="23"/>
      <c r="H872" s="23"/>
      <c r="I872" s="23"/>
    </row>
    <row r="873" spans="2:9" x14ac:dyDescent="0.2">
      <c r="B873" s="27">
        <f>BETA!P873</f>
        <v>4.2715574166185865E-3</v>
      </c>
      <c r="C873" s="29">
        <f>BETA!T873</f>
        <v>-2.7379799100388017E-2</v>
      </c>
      <c r="D873" s="23"/>
      <c r="E873" s="23"/>
      <c r="F873" s="23"/>
      <c r="G873" s="23"/>
      <c r="H873" s="23"/>
      <c r="I873" s="23"/>
    </row>
    <row r="874" spans="2:9" x14ac:dyDescent="0.2">
      <c r="B874" s="27">
        <f>BETA!P874</f>
        <v>6.852561039946344E-3</v>
      </c>
      <c r="C874" s="29">
        <f>BETA!T874</f>
        <v>-3.0198086719827794E-3</v>
      </c>
      <c r="D874" s="23"/>
      <c r="E874" s="23"/>
      <c r="F874" s="23"/>
      <c r="G874" s="23"/>
      <c r="H874" s="23"/>
      <c r="I874" s="23"/>
    </row>
    <row r="875" spans="2:9" x14ac:dyDescent="0.2">
      <c r="B875" s="27">
        <f>BETA!P875</f>
        <v>-4.896511146406582E-4</v>
      </c>
      <c r="C875" s="29">
        <f>BETA!T875</f>
        <v>-4.776951459924423E-2</v>
      </c>
      <c r="D875" s="23"/>
      <c r="E875" s="23"/>
      <c r="F875" s="23"/>
      <c r="G875" s="23"/>
      <c r="H875" s="23"/>
      <c r="I875" s="23"/>
    </row>
    <row r="876" spans="2:9" x14ac:dyDescent="0.2">
      <c r="B876" s="27">
        <f>BETA!P876</f>
        <v>-2.7200015302247323E-3</v>
      </c>
      <c r="C876" s="29">
        <f>BETA!T876</f>
        <v>2.9239160701223951E-2</v>
      </c>
      <c r="D876" s="23"/>
      <c r="E876" s="23"/>
      <c r="F876" s="23"/>
      <c r="G876" s="23"/>
      <c r="H876" s="23"/>
      <c r="I876" s="23"/>
    </row>
    <row r="877" spans="2:9" x14ac:dyDescent="0.2">
      <c r="B877" s="27">
        <f>BETA!P877</f>
        <v>-1.6127078072634537E-2</v>
      </c>
      <c r="C877" s="29">
        <f>BETA!T877</f>
        <v>-1.6961330695394322E-2</v>
      </c>
      <c r="D877" s="23"/>
      <c r="E877" s="23"/>
      <c r="F877" s="23"/>
      <c r="G877" s="23"/>
      <c r="H877" s="23"/>
      <c r="I877" s="23"/>
    </row>
    <row r="878" spans="2:9" x14ac:dyDescent="0.2">
      <c r="B878" s="27">
        <f>BETA!P878</f>
        <v>1.3217721197920508E-3</v>
      </c>
      <c r="C878" s="29">
        <f>BETA!T878</f>
        <v>-1.4747631188481662E-4</v>
      </c>
      <c r="D878" s="23"/>
      <c r="E878" s="23"/>
      <c r="F878" s="23"/>
      <c r="G878" s="23"/>
      <c r="H878" s="23"/>
      <c r="I878" s="23"/>
    </row>
    <row r="879" spans="2:9" x14ac:dyDescent="0.2">
      <c r="B879" s="27">
        <f>BETA!P879</f>
        <v>-8.7550624682415749E-3</v>
      </c>
      <c r="C879" s="29">
        <f>BETA!T879</f>
        <v>1.683692257461309E-2</v>
      </c>
      <c r="D879" s="23"/>
      <c r="E879" s="23"/>
      <c r="F879" s="23"/>
      <c r="G879" s="23"/>
      <c r="H879" s="23"/>
      <c r="I879" s="23"/>
    </row>
    <row r="880" spans="2:9" x14ac:dyDescent="0.2">
      <c r="B880" s="27">
        <f>BETA!P880</f>
        <v>8.9350301965483193E-3</v>
      </c>
      <c r="C880" s="29">
        <f>BETA!T880</f>
        <v>1.1839789424878939E-2</v>
      </c>
      <c r="D880" s="23"/>
      <c r="E880" s="23"/>
      <c r="F880" s="23"/>
      <c r="G880" s="23"/>
      <c r="H880" s="23"/>
      <c r="I880" s="23"/>
    </row>
    <row r="881" spans="2:9" x14ac:dyDescent="0.2">
      <c r="B881" s="27">
        <f>BETA!P881</f>
        <v>2.1203990271499874E-3</v>
      </c>
      <c r="C881" s="29">
        <f>BETA!T881</f>
        <v>3.2396777409625974E-2</v>
      </c>
      <c r="D881" s="23"/>
      <c r="E881" s="23"/>
      <c r="F881" s="23"/>
      <c r="G881" s="23"/>
      <c r="H881" s="23"/>
      <c r="I881" s="23"/>
    </row>
    <row r="882" spans="2:9" x14ac:dyDescent="0.2">
      <c r="B882" s="27">
        <f>BETA!P882</f>
        <v>-7.0922499718807956E-3</v>
      </c>
      <c r="C882" s="29">
        <f>BETA!T882</f>
        <v>-1.5080711834417261E-2</v>
      </c>
      <c r="D882" s="23"/>
      <c r="E882" s="23"/>
      <c r="F882" s="23"/>
      <c r="G882" s="23"/>
      <c r="H882" s="23"/>
      <c r="I882" s="23"/>
    </row>
    <row r="883" spans="2:9" x14ac:dyDescent="0.2">
      <c r="B883" s="27">
        <f>BETA!P883</f>
        <v>-8.1407446178500629E-3</v>
      </c>
      <c r="C883" s="29">
        <f>BETA!T883</f>
        <v>-1.6740829496786427E-3</v>
      </c>
      <c r="D883" s="23"/>
      <c r="E883" s="23"/>
      <c r="F883" s="23"/>
      <c r="G883" s="23"/>
      <c r="H883" s="23"/>
      <c r="I883" s="23"/>
    </row>
    <row r="884" spans="2:9" x14ac:dyDescent="0.2">
      <c r="B884" s="27">
        <f>BETA!P884</f>
        <v>-1.1909829936655771E-3</v>
      </c>
      <c r="C884" s="29">
        <f>BETA!T884</f>
        <v>1.4358502679084981E-2</v>
      </c>
      <c r="D884" s="23"/>
      <c r="E884" s="23"/>
      <c r="F884" s="23"/>
      <c r="G884" s="23"/>
      <c r="H884" s="23"/>
      <c r="I884" s="23"/>
    </row>
    <row r="885" spans="2:9" x14ac:dyDescent="0.2">
      <c r="B885" s="27">
        <f>BETA!P885</f>
        <v>2.1859024320131648E-3</v>
      </c>
      <c r="C885" s="29">
        <f>BETA!T885</f>
        <v>2.0102563221208319E-2</v>
      </c>
      <c r="D885" s="23"/>
      <c r="E885" s="23"/>
      <c r="F885" s="23"/>
      <c r="G885" s="23"/>
      <c r="H885" s="23"/>
      <c r="I885" s="23"/>
    </row>
    <row r="886" spans="2:9" x14ac:dyDescent="0.2">
      <c r="B886" s="27">
        <f>BETA!P886</f>
        <v>-9.4049759955408974E-4</v>
      </c>
      <c r="C886" s="29">
        <f>BETA!T886</f>
        <v>6.1492660093717582E-3</v>
      </c>
      <c r="D886" s="23"/>
      <c r="E886" s="23"/>
      <c r="F886" s="23"/>
      <c r="G886" s="23"/>
      <c r="H886" s="23"/>
      <c r="I886" s="23"/>
    </row>
    <row r="887" spans="2:9" x14ac:dyDescent="0.2">
      <c r="B887" s="27">
        <f>BETA!P887</f>
        <v>5.0150288866027267E-4</v>
      </c>
      <c r="C887" s="29">
        <f>BETA!T887</f>
        <v>-1.4842889576315852E-2</v>
      </c>
      <c r="D887" s="23"/>
      <c r="E887" s="23"/>
      <c r="F887" s="23"/>
      <c r="G887" s="23"/>
      <c r="H887" s="23"/>
      <c r="I887" s="23"/>
    </row>
    <row r="888" spans="2:9" x14ac:dyDescent="0.2">
      <c r="B888" s="27">
        <f>BETA!P888</f>
        <v>2.9903139271823321E-4</v>
      </c>
      <c r="C888" s="29">
        <f>BETA!T888</f>
        <v>3.3118010931060711E-3</v>
      </c>
      <c r="D888" s="23"/>
      <c r="E888" s="23"/>
      <c r="F888" s="23"/>
      <c r="G888" s="23"/>
      <c r="H888" s="23"/>
      <c r="I888" s="23"/>
    </row>
    <row r="889" spans="2:9" x14ac:dyDescent="0.2">
      <c r="B889" s="27">
        <f>BETA!P889</f>
        <v>-2.8680686647142638E-3</v>
      </c>
      <c r="C889" s="29">
        <f>BETA!T889</f>
        <v>2.08782633940322E-3</v>
      </c>
      <c r="D889" s="23"/>
      <c r="E889" s="23"/>
      <c r="F889" s="23"/>
      <c r="G889" s="23"/>
      <c r="H889" s="23"/>
      <c r="I889" s="23"/>
    </row>
    <row r="890" spans="2:9" x14ac:dyDescent="0.2">
      <c r="B890" s="27">
        <f>BETA!P890</f>
        <v>-4.7836622408669064E-3</v>
      </c>
      <c r="C890" s="29">
        <f>BETA!T890</f>
        <v>2.1346547831815488E-3</v>
      </c>
      <c r="D890" s="23"/>
      <c r="E890" s="23"/>
      <c r="F890" s="23"/>
      <c r="G890" s="23"/>
      <c r="H890" s="23"/>
      <c r="I890" s="23"/>
    </row>
    <row r="891" spans="2:9" x14ac:dyDescent="0.2">
      <c r="B891" s="27">
        <f>BETA!P891</f>
        <v>-8.9301166633194567E-3</v>
      </c>
      <c r="C891" s="29">
        <f>BETA!T891</f>
        <v>-1.4000658155461504E-2</v>
      </c>
      <c r="D891" s="23"/>
      <c r="E891" s="23"/>
      <c r="F891" s="23"/>
      <c r="G891" s="23"/>
      <c r="H891" s="23"/>
      <c r="I891" s="23"/>
    </row>
    <row r="892" spans="2:9" x14ac:dyDescent="0.2">
      <c r="B892" s="27">
        <f>BETA!P892</f>
        <v>3.7284207430683565E-3</v>
      </c>
      <c r="C892" s="29">
        <f>BETA!T892</f>
        <v>-2.2162298674610781E-2</v>
      </c>
      <c r="D892" s="23"/>
      <c r="E892" s="23"/>
      <c r="F892" s="23"/>
      <c r="G892" s="23"/>
      <c r="H892" s="23"/>
      <c r="I892" s="23"/>
    </row>
    <row r="893" spans="2:9" x14ac:dyDescent="0.2">
      <c r="B893" s="27">
        <f>BETA!P893</f>
        <v>-1.1580303324654859E-2</v>
      </c>
      <c r="C893" s="29">
        <f>BETA!T893</f>
        <v>0.13554349906812935</v>
      </c>
      <c r="D893" s="23"/>
      <c r="E893" s="23"/>
      <c r="F893" s="23"/>
      <c r="G893" s="23"/>
      <c r="H893" s="23"/>
      <c r="I893" s="23"/>
    </row>
    <row r="894" spans="2:9" x14ac:dyDescent="0.2">
      <c r="B894" s="27">
        <f>BETA!P894</f>
        <v>-1.3539002900221914E-2</v>
      </c>
      <c r="C894" s="29">
        <f>BETA!T894</f>
        <v>-7.2857243688502658E-3</v>
      </c>
      <c r="D894" s="23"/>
      <c r="E894" s="23"/>
      <c r="F894" s="23"/>
      <c r="G894" s="23"/>
      <c r="H894" s="23"/>
      <c r="I894" s="23"/>
    </row>
    <row r="895" spans="2:9" x14ac:dyDescent="0.2">
      <c r="B895" s="27">
        <f>BETA!P895</f>
        <v>-3.1340083481596545E-3</v>
      </c>
      <c r="C895" s="29">
        <f>BETA!T895</f>
        <v>5.1398306376515705E-2</v>
      </c>
      <c r="D895" s="23"/>
      <c r="E895" s="23"/>
      <c r="F895" s="23"/>
      <c r="G895" s="23"/>
      <c r="H895" s="23"/>
      <c r="I895" s="23"/>
    </row>
    <row r="896" spans="2:9" x14ac:dyDescent="0.2">
      <c r="B896" s="27">
        <f>BETA!P896</f>
        <v>-8.7404689397611865E-5</v>
      </c>
      <c r="C896" s="29">
        <f>BETA!T896</f>
        <v>-2.2192641154632235E-3</v>
      </c>
      <c r="D896" s="23"/>
      <c r="E896" s="23"/>
      <c r="F896" s="23"/>
      <c r="G896" s="23"/>
      <c r="H896" s="23"/>
      <c r="I896" s="23"/>
    </row>
    <row r="897" spans="2:9" x14ac:dyDescent="0.2">
      <c r="B897" s="27">
        <f>BETA!P897</f>
        <v>2.6397817766908783E-4</v>
      </c>
      <c r="C897" s="29">
        <f>BETA!T897</f>
        <v>6.9814236020992789E-3</v>
      </c>
      <c r="D897" s="23"/>
      <c r="E897" s="23"/>
      <c r="F897" s="23"/>
      <c r="G897" s="23"/>
      <c r="H897" s="23"/>
      <c r="I897" s="23"/>
    </row>
    <row r="898" spans="2:9" x14ac:dyDescent="0.2">
      <c r="B898" s="27">
        <f>BETA!P898</f>
        <v>-7.2311812488749655E-3</v>
      </c>
      <c r="C898" s="29">
        <f>BETA!T898</f>
        <v>-4.9570017508250179E-2</v>
      </c>
      <c r="D898" s="23"/>
      <c r="E898" s="23"/>
      <c r="F898" s="23"/>
      <c r="G898" s="23"/>
      <c r="H898" s="23"/>
      <c r="I898" s="23"/>
    </row>
    <row r="899" spans="2:9" x14ac:dyDescent="0.2">
      <c r="B899" s="27">
        <f>BETA!P899</f>
        <v>-4.0847741395529285E-3</v>
      </c>
      <c r="C899" s="29">
        <f>BETA!T899</f>
        <v>5.656306741724868E-3</v>
      </c>
      <c r="D899" s="23"/>
      <c r="E899" s="23"/>
      <c r="F899" s="23"/>
      <c r="G899" s="23"/>
      <c r="H899" s="23"/>
      <c r="I899" s="23"/>
    </row>
    <row r="900" spans="2:9" x14ac:dyDescent="0.2">
      <c r="B900" s="27">
        <f>BETA!P900</f>
        <v>5.4104893924011906E-3</v>
      </c>
      <c r="C900" s="29">
        <f>BETA!T900</f>
        <v>2.8528563888601709E-2</v>
      </c>
      <c r="D900" s="23"/>
      <c r="E900" s="23"/>
      <c r="F900" s="23"/>
      <c r="G900" s="23"/>
      <c r="H900" s="23"/>
      <c r="I900" s="23"/>
    </row>
    <row r="901" spans="2:9" x14ac:dyDescent="0.2">
      <c r="B901" s="27">
        <f>BETA!P901</f>
        <v>2.9218729951676048E-3</v>
      </c>
      <c r="C901" s="29">
        <f>BETA!T901</f>
        <v>8.3296629165976535E-3</v>
      </c>
      <c r="D901" s="23"/>
      <c r="E901" s="23"/>
      <c r="F901" s="23"/>
      <c r="G901" s="23"/>
      <c r="H901" s="23"/>
      <c r="I901" s="23"/>
    </row>
    <row r="902" spans="2:9" x14ac:dyDescent="0.2">
      <c r="B902" s="27">
        <f>BETA!P902</f>
        <v>-3.7654865126947514E-3</v>
      </c>
      <c r="C902" s="29">
        <f>BETA!T902</f>
        <v>-1.435224325628277E-2</v>
      </c>
      <c r="D902" s="23"/>
      <c r="E902" s="23"/>
      <c r="F902" s="23"/>
      <c r="G902" s="23"/>
      <c r="H902" s="23"/>
      <c r="I902" s="23"/>
    </row>
    <row r="903" spans="2:9" x14ac:dyDescent="0.2">
      <c r="B903" s="27">
        <f>BETA!P903</f>
        <v>-2.6173707993711556E-3</v>
      </c>
      <c r="C903" s="29">
        <f>BETA!T903</f>
        <v>-3.3867467703782616E-3</v>
      </c>
      <c r="D903" s="23"/>
      <c r="E903" s="23"/>
      <c r="F903" s="23"/>
      <c r="G903" s="23"/>
      <c r="H903" s="23"/>
      <c r="I903" s="23"/>
    </row>
    <row r="904" spans="2:9" x14ac:dyDescent="0.2">
      <c r="B904" s="27">
        <f>BETA!P904</f>
        <v>-1.0760045189378464E-2</v>
      </c>
      <c r="C904" s="29">
        <f>BETA!T904</f>
        <v>-2.1584425336520657E-3</v>
      </c>
      <c r="D904" s="23"/>
      <c r="E904" s="23"/>
      <c r="F904" s="23"/>
      <c r="G904" s="23"/>
      <c r="H904" s="23"/>
      <c r="I904" s="23"/>
    </row>
    <row r="905" spans="2:9" x14ac:dyDescent="0.2">
      <c r="B905" s="27">
        <f>BETA!P905</f>
        <v>-5.8160584852570618E-3</v>
      </c>
      <c r="C905" s="29">
        <f>BETA!T905</f>
        <v>-2.7000729063189625E-2</v>
      </c>
      <c r="D905" s="23"/>
      <c r="E905" s="23"/>
      <c r="F905" s="23"/>
      <c r="G905" s="23"/>
      <c r="H905" s="23"/>
      <c r="I905" s="23"/>
    </row>
    <row r="906" spans="2:9" x14ac:dyDescent="0.2">
      <c r="B906" s="27">
        <f>BETA!P906</f>
        <v>5.2676650656817794E-4</v>
      </c>
      <c r="C906" s="29">
        <f>BETA!T906</f>
        <v>1.2081895502330865E-2</v>
      </c>
      <c r="D906" s="23"/>
      <c r="E906" s="23"/>
      <c r="F906" s="23"/>
      <c r="G906" s="23"/>
      <c r="H906" s="23"/>
      <c r="I906" s="23"/>
    </row>
    <row r="907" spans="2:9" x14ac:dyDescent="0.2">
      <c r="B907" s="27">
        <f>BETA!P907</f>
        <v>-2.7865926494641596E-3</v>
      </c>
      <c r="C907" s="29">
        <f>BETA!T907</f>
        <v>-3.0554082644881606E-2</v>
      </c>
      <c r="D907" s="23"/>
      <c r="E907" s="23"/>
      <c r="F907" s="23"/>
      <c r="G907" s="23"/>
      <c r="H907" s="23"/>
      <c r="I907" s="23"/>
    </row>
    <row r="908" spans="2:9" x14ac:dyDescent="0.2">
      <c r="B908" s="27">
        <f>BETA!P908</f>
        <v>-2.3027125325466259E-3</v>
      </c>
      <c r="C908" s="29">
        <f>BETA!T908</f>
        <v>-1.2699290640494451E-2</v>
      </c>
      <c r="D908" s="23"/>
      <c r="E908" s="23"/>
      <c r="F908" s="23"/>
      <c r="G908" s="23"/>
      <c r="H908" s="23"/>
      <c r="I908" s="23"/>
    </row>
    <row r="909" spans="2:9" x14ac:dyDescent="0.2">
      <c r="B909" s="27">
        <f>BETA!P909</f>
        <v>3.9554872288675652E-3</v>
      </c>
      <c r="C909" s="29">
        <f>BETA!T909</f>
        <v>-6.9910686924956698E-3</v>
      </c>
      <c r="D909" s="23"/>
      <c r="E909" s="23"/>
      <c r="F909" s="23"/>
      <c r="G909" s="23"/>
      <c r="H909" s="23"/>
      <c r="I909" s="23"/>
    </row>
    <row r="910" spans="2:9" x14ac:dyDescent="0.2">
      <c r="B910" s="27">
        <f>BETA!P910</f>
        <v>-2.2610160169740266E-3</v>
      </c>
      <c r="C910" s="29">
        <f>BETA!T910</f>
        <v>2.4162382889431574E-3</v>
      </c>
      <c r="D910" s="23"/>
      <c r="E910" s="23"/>
      <c r="F910" s="23"/>
      <c r="G910" s="23"/>
      <c r="H910" s="23"/>
      <c r="I910" s="23"/>
    </row>
    <row r="911" spans="2:9" x14ac:dyDescent="0.2">
      <c r="B911" s="27">
        <f>BETA!P911</f>
        <v>-1.0100727201465256E-2</v>
      </c>
      <c r="C911" s="29">
        <f>BETA!T911</f>
        <v>-3.532003691047924E-2</v>
      </c>
      <c r="D911" s="23"/>
      <c r="E911" s="23"/>
      <c r="F911" s="23"/>
      <c r="G911" s="23"/>
      <c r="H911" s="23"/>
      <c r="I911" s="23"/>
    </row>
    <row r="912" spans="2:9" x14ac:dyDescent="0.2">
      <c r="B912" s="27">
        <f>BETA!P912</f>
        <v>-1.6347603679736332E-2</v>
      </c>
      <c r="C912" s="29">
        <f>BETA!T912</f>
        <v>1.9590833104432086E-2</v>
      </c>
      <c r="D912" s="23"/>
      <c r="E912" s="23"/>
      <c r="F912" s="23"/>
      <c r="G912" s="23"/>
      <c r="H912" s="23"/>
      <c r="I912" s="23"/>
    </row>
    <row r="913" spans="2:9" x14ac:dyDescent="0.2">
      <c r="B913" s="27">
        <f>BETA!P913</f>
        <v>-6.894071666803849E-3</v>
      </c>
      <c r="C913" s="29">
        <f>BETA!T913</f>
        <v>-3.274129142429832E-3</v>
      </c>
      <c r="D913" s="23"/>
      <c r="E913" s="23"/>
      <c r="F913" s="23"/>
      <c r="G913" s="23"/>
      <c r="H913" s="23"/>
      <c r="I913" s="23"/>
    </row>
    <row r="914" spans="2:9" x14ac:dyDescent="0.2">
      <c r="B914" s="27">
        <f>BETA!P914</f>
        <v>1.2586481448613404E-3</v>
      </c>
      <c r="C914" s="29">
        <f>BETA!T914</f>
        <v>-2.1580709566579873E-2</v>
      </c>
      <c r="D914" s="23"/>
      <c r="E914" s="23"/>
      <c r="F914" s="23"/>
      <c r="G914" s="23"/>
      <c r="H914" s="23"/>
      <c r="I914" s="23"/>
    </row>
    <row r="915" spans="2:9" x14ac:dyDescent="0.2">
      <c r="B915" s="27">
        <f>BETA!P915</f>
        <v>-3.9841425577016995E-3</v>
      </c>
      <c r="C915" s="29">
        <f>BETA!T915</f>
        <v>-1.6471218979669428E-2</v>
      </c>
      <c r="D915" s="23"/>
      <c r="E915" s="23"/>
      <c r="F915" s="23"/>
      <c r="G915" s="23"/>
      <c r="H915" s="23"/>
      <c r="I915" s="23"/>
    </row>
    <row r="916" spans="2:9" x14ac:dyDescent="0.2">
      <c r="B916" s="27">
        <f>BETA!P916</f>
        <v>2.5718319982124364E-3</v>
      </c>
      <c r="C916" s="29">
        <f>BETA!T916</f>
        <v>1.7459286885049687E-2</v>
      </c>
      <c r="D916" s="23"/>
      <c r="E916" s="23"/>
      <c r="F916" s="23"/>
      <c r="G916" s="23"/>
      <c r="H916" s="23"/>
      <c r="I916" s="23"/>
    </row>
    <row r="917" spans="2:9" x14ac:dyDescent="0.2">
      <c r="B917" s="27">
        <f>BETA!P917</f>
        <v>5.1884272318830403E-3</v>
      </c>
      <c r="C917" s="29">
        <f>BETA!T917</f>
        <v>-1.292166534026345E-2</v>
      </c>
      <c r="D917" s="23"/>
      <c r="E917" s="23"/>
      <c r="F917" s="23"/>
      <c r="G917" s="23"/>
      <c r="H917" s="23"/>
      <c r="I917" s="23"/>
    </row>
    <row r="918" spans="2:9" x14ac:dyDescent="0.2">
      <c r="B918" s="27">
        <f>BETA!P918</f>
        <v>2.3345423592079613E-3</v>
      </c>
      <c r="C918" s="29">
        <f>BETA!T918</f>
        <v>-1.1717385027530797E-2</v>
      </c>
      <c r="D918" s="23"/>
      <c r="E918" s="23"/>
      <c r="F918" s="23"/>
      <c r="G918" s="23"/>
      <c r="H918" s="23"/>
      <c r="I918" s="23"/>
    </row>
    <row r="919" spans="2:9" x14ac:dyDescent="0.2">
      <c r="B919" s="27">
        <f>BETA!P919</f>
        <v>-2.6195281515863059E-3</v>
      </c>
      <c r="C919" s="29">
        <f>BETA!T919</f>
        <v>-9.7058850256489457E-3</v>
      </c>
      <c r="D919" s="23"/>
      <c r="E919" s="23"/>
      <c r="F919" s="23"/>
      <c r="G919" s="23"/>
      <c r="H919" s="23"/>
      <c r="I919" s="23"/>
    </row>
    <row r="920" spans="2:9" x14ac:dyDescent="0.2">
      <c r="B920" s="27">
        <f>BETA!P920</f>
        <v>-1.2161726931803903E-2</v>
      </c>
      <c r="C920" s="29">
        <f>BETA!T920</f>
        <v>6.3031767638821309E-3</v>
      </c>
      <c r="D920" s="23"/>
      <c r="E920" s="23"/>
      <c r="F920" s="23"/>
      <c r="G920" s="23"/>
      <c r="H920" s="23"/>
      <c r="I920" s="23"/>
    </row>
    <row r="921" spans="2:9" x14ac:dyDescent="0.2">
      <c r="B921" s="27">
        <f>BETA!P921</f>
        <v>6.7758450955283916E-3</v>
      </c>
      <c r="C921" s="29">
        <f>BETA!T921</f>
        <v>3.9376295154412856E-2</v>
      </c>
      <c r="D921" s="23"/>
      <c r="E921" s="23"/>
      <c r="F921" s="23"/>
      <c r="G921" s="23"/>
      <c r="H921" s="23"/>
      <c r="I921" s="23"/>
    </row>
    <row r="922" spans="2:9" x14ac:dyDescent="0.2">
      <c r="B922" s="27">
        <f>BETA!P922</f>
        <v>1.110127390856267E-2</v>
      </c>
      <c r="C922" s="29">
        <f>BETA!T922</f>
        <v>1.5600171866832489E-2</v>
      </c>
      <c r="D922" s="23"/>
      <c r="E922" s="23"/>
      <c r="F922" s="23"/>
      <c r="G922" s="23"/>
      <c r="H922" s="23"/>
      <c r="I922" s="23"/>
    </row>
    <row r="923" spans="2:9" x14ac:dyDescent="0.2">
      <c r="B923" s="27">
        <f>BETA!P923</f>
        <v>3.5353138043842574E-4</v>
      </c>
      <c r="C923" s="29">
        <f>BETA!T923</f>
        <v>1.6915737816946934E-2</v>
      </c>
      <c r="D923" s="23"/>
      <c r="E923" s="23"/>
      <c r="F923" s="23"/>
      <c r="G923" s="23"/>
      <c r="H923" s="23"/>
      <c r="I923" s="23"/>
    </row>
    <row r="924" spans="2:9" x14ac:dyDescent="0.2">
      <c r="B924" s="27">
        <f>BETA!P924</f>
        <v>-4.8047053243954916E-3</v>
      </c>
      <c r="C924" s="29">
        <f>BETA!T924</f>
        <v>-4.6397962083745997E-2</v>
      </c>
      <c r="D924" s="23"/>
      <c r="E924" s="23"/>
      <c r="F924" s="23"/>
      <c r="G924" s="23"/>
      <c r="H924" s="23"/>
      <c r="I924" s="23"/>
    </row>
    <row r="925" spans="2:9" x14ac:dyDescent="0.2">
      <c r="B925" s="27">
        <f>BETA!P925</f>
        <v>-2.5421646190386801E-3</v>
      </c>
      <c r="C925" s="29">
        <f>BETA!T925</f>
        <v>-8.5106896679086191E-3</v>
      </c>
      <c r="D925" s="23"/>
      <c r="E925" s="23"/>
      <c r="F925" s="23"/>
      <c r="G925" s="23"/>
      <c r="H925" s="23"/>
      <c r="I925" s="23"/>
    </row>
    <row r="926" spans="2:9" x14ac:dyDescent="0.2">
      <c r="B926" s="27">
        <f>BETA!P926</f>
        <v>-7.5524586032823179E-3</v>
      </c>
      <c r="C926" s="29">
        <f>BETA!T926</f>
        <v>5.3171412776203391E-3</v>
      </c>
      <c r="D926" s="23"/>
      <c r="E926" s="23"/>
      <c r="F926" s="23"/>
      <c r="G926" s="23"/>
      <c r="H926" s="23"/>
      <c r="I926" s="23"/>
    </row>
    <row r="927" spans="2:9" x14ac:dyDescent="0.2">
      <c r="B927" s="27">
        <f>BETA!P927</f>
        <v>2.5773471565819289E-4</v>
      </c>
      <c r="C927" s="29">
        <f>BETA!T927</f>
        <v>5.6238869005878914E-3</v>
      </c>
      <c r="D927" s="23"/>
      <c r="E927" s="23"/>
      <c r="F927" s="23"/>
      <c r="G927" s="23"/>
      <c r="H927" s="23"/>
      <c r="I927" s="23"/>
    </row>
    <row r="928" spans="2:9" x14ac:dyDescent="0.2">
      <c r="B928" s="27">
        <f>BETA!P928</f>
        <v>3.4824440632946932E-3</v>
      </c>
      <c r="C928" s="29">
        <f>BETA!T928</f>
        <v>-4.5639528720570359E-2</v>
      </c>
      <c r="D928" s="23"/>
      <c r="E928" s="23"/>
      <c r="F928" s="23"/>
      <c r="G928" s="23"/>
      <c r="H928" s="23"/>
      <c r="I928" s="23"/>
    </row>
    <row r="929" spans="2:9" x14ac:dyDescent="0.2">
      <c r="B929" s="27">
        <f>BETA!P929</f>
        <v>9.1991366710782486E-3</v>
      </c>
      <c r="C929" s="29">
        <f>BETA!T929</f>
        <v>-1.4472543464087268E-2</v>
      </c>
      <c r="D929" s="23"/>
      <c r="E929" s="23"/>
      <c r="F929" s="23"/>
      <c r="G929" s="23"/>
      <c r="H929" s="23"/>
      <c r="I929" s="23"/>
    </row>
    <row r="930" spans="2:9" x14ac:dyDescent="0.2">
      <c r="B930" s="27">
        <f>BETA!P930</f>
        <v>-3.6553556630897132E-3</v>
      </c>
      <c r="C930" s="29">
        <f>BETA!T930</f>
        <v>-9.5566305855122914E-3</v>
      </c>
      <c r="D930" s="23"/>
      <c r="E930" s="23"/>
      <c r="F930" s="23"/>
      <c r="G930" s="23"/>
      <c r="H930" s="23"/>
      <c r="I930" s="23"/>
    </row>
    <row r="931" spans="2:9" x14ac:dyDescent="0.2">
      <c r="B931" s="27">
        <f>BETA!P931</f>
        <v>3.559634987753962E-4</v>
      </c>
      <c r="C931" s="29">
        <f>BETA!T931</f>
        <v>-7.8337560212005178E-2</v>
      </c>
      <c r="D931" s="23"/>
      <c r="E931" s="23"/>
      <c r="F931" s="23"/>
      <c r="G931" s="23"/>
      <c r="H931" s="23"/>
      <c r="I931" s="23"/>
    </row>
    <row r="932" spans="2:9" x14ac:dyDescent="0.2">
      <c r="B932" s="27">
        <f>BETA!P932</f>
        <v>-7.5040685861536881E-3</v>
      </c>
      <c r="C932" s="29">
        <f>BETA!T932</f>
        <v>8.2158611746796367E-3</v>
      </c>
      <c r="D932" s="23"/>
      <c r="E932" s="23"/>
      <c r="F932" s="23"/>
      <c r="G932" s="23"/>
      <c r="H932" s="23"/>
      <c r="I932" s="23"/>
    </row>
    <row r="933" spans="2:9" x14ac:dyDescent="0.2">
      <c r="B933" s="27">
        <f>BETA!P933</f>
        <v>-3.1691785761325353E-3</v>
      </c>
      <c r="C933" s="29">
        <f>BETA!T933</f>
        <v>-1.5697630122717739E-2</v>
      </c>
      <c r="D933" s="23"/>
      <c r="E933" s="23"/>
      <c r="F933" s="23"/>
      <c r="G933" s="23"/>
      <c r="H933" s="23"/>
      <c r="I933" s="23"/>
    </row>
    <row r="934" spans="2:9" x14ac:dyDescent="0.2">
      <c r="B934" s="27">
        <f>BETA!P934</f>
        <v>3.1318336409683267E-3</v>
      </c>
      <c r="C934" s="29">
        <f>BETA!T934</f>
        <v>1.2805615844914502E-2</v>
      </c>
      <c r="D934" s="23"/>
      <c r="E934" s="23"/>
      <c r="F934" s="23"/>
      <c r="G934" s="23"/>
      <c r="H934" s="23"/>
      <c r="I934" s="23"/>
    </row>
    <row r="935" spans="2:9" x14ac:dyDescent="0.2">
      <c r="B935" s="27">
        <f>BETA!P935</f>
        <v>1.2748452513721518E-3</v>
      </c>
      <c r="C935" s="29">
        <f>BETA!T935</f>
        <v>3.9245219162267357E-2</v>
      </c>
      <c r="D935" s="23"/>
      <c r="E935" s="23"/>
      <c r="F935" s="23"/>
      <c r="G935" s="23"/>
      <c r="H935" s="23"/>
      <c r="I935" s="23"/>
    </row>
    <row r="936" spans="2:9" x14ac:dyDescent="0.2">
      <c r="B936" s="27">
        <f>BETA!P936</f>
        <v>3.5319324080564118E-3</v>
      </c>
      <c r="C936" s="29">
        <f>BETA!T936</f>
        <v>-2.5229747446183056E-2</v>
      </c>
      <c r="D936" s="23"/>
      <c r="E936" s="23"/>
      <c r="F936" s="23"/>
      <c r="G936" s="23"/>
      <c r="H936" s="23"/>
      <c r="I936" s="23"/>
    </row>
    <row r="937" spans="2:9" x14ac:dyDescent="0.2">
      <c r="B937" s="27">
        <f>BETA!P937</f>
        <v>3.5860131255920982E-3</v>
      </c>
      <c r="C937" s="29">
        <f>BETA!T937</f>
        <v>-1.4247194576581355E-2</v>
      </c>
      <c r="D937" s="23"/>
      <c r="E937" s="23"/>
      <c r="F937" s="23"/>
      <c r="G937" s="23"/>
      <c r="H937" s="23"/>
      <c r="I937" s="23"/>
    </row>
    <row r="938" spans="2:9" x14ac:dyDescent="0.2">
      <c r="B938" s="27">
        <f>BETA!P938</f>
        <v>-4.2800927719191676E-3</v>
      </c>
      <c r="C938" s="29">
        <f>BETA!T938</f>
        <v>-2.4872234746957579E-2</v>
      </c>
      <c r="D938" s="23"/>
      <c r="E938" s="23"/>
      <c r="F938" s="23"/>
      <c r="G938" s="23"/>
      <c r="H938" s="23"/>
      <c r="I938" s="23"/>
    </row>
    <row r="939" spans="2:9" x14ac:dyDescent="0.2">
      <c r="B939" s="27">
        <f>BETA!P939</f>
        <v>-7.4838633310652406E-3</v>
      </c>
      <c r="C939" s="29">
        <f>BETA!T939</f>
        <v>6.9056960108415362E-3</v>
      </c>
      <c r="D939" s="23"/>
      <c r="E939" s="23"/>
      <c r="F939" s="23"/>
      <c r="G939" s="23"/>
      <c r="H939" s="23"/>
      <c r="I939" s="23"/>
    </row>
    <row r="940" spans="2:9" x14ac:dyDescent="0.2">
      <c r="B940" s="27">
        <f>BETA!P940</f>
        <v>5.3888412180447438E-3</v>
      </c>
      <c r="C940" s="29">
        <f>BETA!T940</f>
        <v>1.2796767412499785E-2</v>
      </c>
      <c r="D940" s="23"/>
      <c r="E940" s="23"/>
      <c r="F940" s="23"/>
      <c r="G940" s="23"/>
      <c r="H940" s="23"/>
      <c r="I940" s="23"/>
    </row>
    <row r="941" spans="2:9" x14ac:dyDescent="0.2">
      <c r="B941" s="27">
        <f>BETA!P941</f>
        <v>-2.710074275474519E-4</v>
      </c>
      <c r="C941" s="29">
        <f>BETA!T941</f>
        <v>2.2211830495522909E-2</v>
      </c>
      <c r="D941" s="23"/>
      <c r="E941" s="23"/>
      <c r="F941" s="23"/>
      <c r="G941" s="23"/>
      <c r="H941" s="23"/>
      <c r="I941" s="23"/>
    </row>
    <row r="942" spans="2:9" x14ac:dyDescent="0.2">
      <c r="B942" s="27">
        <f>BETA!P942</f>
        <v>-4.3845359902975082E-3</v>
      </c>
      <c r="C942" s="29">
        <f>BETA!T942</f>
        <v>-2.4738655040094277E-2</v>
      </c>
      <c r="D942" s="23"/>
      <c r="E942" s="23"/>
      <c r="F942" s="23"/>
      <c r="G942" s="23"/>
      <c r="H942" s="23"/>
      <c r="I942" s="23"/>
    </row>
    <row r="943" spans="2:9" x14ac:dyDescent="0.2">
      <c r="B943" s="27">
        <f>BETA!P943</f>
        <v>-4.0356259178576438E-4</v>
      </c>
      <c r="C943" s="29">
        <f>BETA!T943</f>
        <v>-1.3242713575260887E-3</v>
      </c>
      <c r="D943" s="23"/>
      <c r="E943" s="23"/>
      <c r="F943" s="23"/>
      <c r="G943" s="23"/>
      <c r="H943" s="23"/>
      <c r="I943" s="23"/>
    </row>
    <row r="944" spans="2:9" x14ac:dyDescent="0.2">
      <c r="B944" s="27">
        <f>BETA!P944</f>
        <v>3.4085312595634912E-3</v>
      </c>
      <c r="C944" s="29">
        <f>BETA!T944</f>
        <v>1.3741265182020519E-2</v>
      </c>
      <c r="D944" s="23"/>
      <c r="E944" s="23"/>
      <c r="F944" s="23"/>
      <c r="G944" s="23"/>
      <c r="H944" s="23"/>
      <c r="I944" s="23"/>
    </row>
    <row r="945" spans="2:9" x14ac:dyDescent="0.2">
      <c r="B945" s="27">
        <f>BETA!P945</f>
        <v>5.1497605664933763E-3</v>
      </c>
      <c r="C945" s="29">
        <f>BETA!T945</f>
        <v>1.9830893849781941E-2</v>
      </c>
      <c r="D945" s="23"/>
      <c r="E945" s="23"/>
      <c r="F945" s="23"/>
      <c r="G945" s="23"/>
      <c r="H945" s="23"/>
      <c r="I945" s="23"/>
    </row>
    <row r="946" spans="2:9" x14ac:dyDescent="0.2">
      <c r="B946" s="27">
        <f>BETA!P946</f>
        <v>-4.2064317110478968E-3</v>
      </c>
      <c r="C946" s="29">
        <f>BETA!T946</f>
        <v>8.126387772480757E-3</v>
      </c>
      <c r="D946" s="23"/>
      <c r="E946" s="23"/>
      <c r="F946" s="23"/>
      <c r="G946" s="23"/>
      <c r="H946" s="23"/>
      <c r="I946" s="23"/>
    </row>
    <row r="947" spans="2:9" x14ac:dyDescent="0.2">
      <c r="B947" s="27">
        <f>BETA!P947</f>
        <v>-1.4619199378136411E-3</v>
      </c>
      <c r="C947" s="29">
        <f>BETA!T947</f>
        <v>-2.2627923099511487E-2</v>
      </c>
      <c r="D947" s="23"/>
      <c r="E947" s="23"/>
      <c r="F947" s="23"/>
      <c r="G947" s="23"/>
      <c r="H947" s="23"/>
      <c r="I947" s="23"/>
    </row>
    <row r="948" spans="2:9" x14ac:dyDescent="0.2">
      <c r="B948" s="27">
        <f>BETA!P948</f>
        <v>-3.3269344435818797E-3</v>
      </c>
      <c r="C948" s="29">
        <f>BETA!T948</f>
        <v>-5.2498540221824354E-2</v>
      </c>
      <c r="D948" s="23"/>
      <c r="E948" s="23"/>
      <c r="F948" s="23"/>
      <c r="G948" s="23"/>
      <c r="H948" s="23"/>
      <c r="I948" s="23"/>
    </row>
    <row r="949" spans="2:9" x14ac:dyDescent="0.2">
      <c r="B949" s="27">
        <f>BETA!P949</f>
        <v>-6.8845770159421246E-3</v>
      </c>
      <c r="C949" s="29">
        <f>BETA!T949</f>
        <v>3.2589700734663297E-3</v>
      </c>
      <c r="D949" s="23"/>
      <c r="E949" s="23"/>
      <c r="F949" s="23"/>
      <c r="G949" s="23"/>
      <c r="H949" s="23"/>
      <c r="I949" s="23"/>
    </row>
    <row r="950" spans="2:9" x14ac:dyDescent="0.2">
      <c r="B950" s="27">
        <f>BETA!P950</f>
        <v>6.4083684987606788E-3</v>
      </c>
      <c r="C950" s="29">
        <f>BETA!T950</f>
        <v>1.1740411189401318E-2</v>
      </c>
      <c r="D950" s="23"/>
      <c r="E950" s="23"/>
      <c r="F950" s="23"/>
      <c r="G950" s="23"/>
      <c r="H950" s="23"/>
      <c r="I950" s="23"/>
    </row>
    <row r="951" spans="2:9" x14ac:dyDescent="0.2">
      <c r="B951" s="27">
        <f>BETA!P951</f>
        <v>1.0121976985974805E-3</v>
      </c>
      <c r="C951" s="29">
        <f>BETA!T951</f>
        <v>1.432776793754703E-2</v>
      </c>
      <c r="D951" s="23"/>
      <c r="E951" s="23"/>
      <c r="F951" s="23"/>
      <c r="G951" s="23"/>
      <c r="H951" s="23"/>
      <c r="I951" s="23"/>
    </row>
    <row r="952" spans="2:9" x14ac:dyDescent="0.2">
      <c r="B952" s="27">
        <f>BETA!P952</f>
        <v>-4.3754383758334335E-3</v>
      </c>
      <c r="C952" s="29">
        <f>BETA!T952</f>
        <v>-1.9901252646731846E-2</v>
      </c>
      <c r="D952" s="23"/>
      <c r="E952" s="23"/>
      <c r="F952" s="23"/>
      <c r="G952" s="23"/>
      <c r="H952" s="23"/>
      <c r="I952" s="23"/>
    </row>
    <row r="953" spans="2:9" x14ac:dyDescent="0.2">
      <c r="B953" s="27">
        <f>BETA!P953</f>
        <v>2.5376578998352367E-3</v>
      </c>
      <c r="C953" s="29">
        <f>BETA!T953</f>
        <v>4.7195730470788759E-3</v>
      </c>
      <c r="D953" s="23"/>
      <c r="E953" s="23"/>
      <c r="F953" s="23"/>
      <c r="G953" s="23"/>
      <c r="H953" s="23"/>
      <c r="I953" s="23"/>
    </row>
    <row r="954" spans="2:9" x14ac:dyDescent="0.2">
      <c r="B954" s="27">
        <f>BETA!P954</f>
        <v>-7.3586606559525427E-3</v>
      </c>
      <c r="C954" s="29">
        <f>BETA!T954</f>
        <v>3.0746366894375617E-3</v>
      </c>
      <c r="D954" s="23"/>
      <c r="E954" s="23"/>
      <c r="F954" s="23"/>
      <c r="G954" s="23"/>
      <c r="H954" s="23"/>
      <c r="I954" s="23"/>
    </row>
    <row r="955" spans="2:9" x14ac:dyDescent="0.2">
      <c r="B955" s="27">
        <f>BETA!P955</f>
        <v>1.6457204009302266E-3</v>
      </c>
      <c r="C955" s="29">
        <f>BETA!T955</f>
        <v>-2.0712131679020158E-2</v>
      </c>
      <c r="D955" s="23"/>
      <c r="E955" s="23"/>
      <c r="F955" s="23"/>
      <c r="G955" s="23"/>
      <c r="H955" s="23"/>
      <c r="I955" s="23"/>
    </row>
    <row r="956" spans="2:9" x14ac:dyDescent="0.2">
      <c r="B956" s="27">
        <f>BETA!P956</f>
        <v>4.9291283770680341E-5</v>
      </c>
      <c r="C956" s="29">
        <f>BETA!T956</f>
        <v>-5.4609994986019568E-4</v>
      </c>
      <c r="D956" s="23"/>
      <c r="E956" s="23"/>
      <c r="F956" s="23"/>
      <c r="G956" s="23"/>
      <c r="H956" s="23"/>
      <c r="I956" s="23"/>
    </row>
    <row r="957" spans="2:9" x14ac:dyDescent="0.2">
      <c r="B957" s="27">
        <f>BETA!P957</f>
        <v>-9.9567077761744376E-3</v>
      </c>
      <c r="C957" s="29">
        <f>BETA!T957</f>
        <v>6.9556030873840014E-3</v>
      </c>
      <c r="D957" s="23"/>
      <c r="E957" s="23"/>
      <c r="F957" s="23"/>
      <c r="G957" s="23"/>
      <c r="H957" s="23"/>
      <c r="I957" s="23"/>
    </row>
    <row r="958" spans="2:9" x14ac:dyDescent="0.2">
      <c r="B958" s="27">
        <f>BETA!P958</f>
        <v>-6.0009093841068457E-3</v>
      </c>
      <c r="C958" s="29">
        <f>BETA!T958</f>
        <v>-1.3308181202495129E-2</v>
      </c>
      <c r="D958" s="23"/>
      <c r="E958" s="23"/>
      <c r="F958" s="23"/>
      <c r="G958" s="23"/>
      <c r="H958" s="23"/>
      <c r="I958" s="23"/>
    </row>
    <row r="959" spans="2:9" x14ac:dyDescent="0.2">
      <c r="B959" s="27">
        <f>BETA!P959</f>
        <v>-1.9131970766892252E-3</v>
      </c>
      <c r="C959" s="29">
        <f>BETA!T959</f>
        <v>-1.9781045527642559E-2</v>
      </c>
      <c r="D959" s="23"/>
      <c r="E959" s="23"/>
      <c r="F959" s="23"/>
      <c r="G959" s="23"/>
      <c r="H959" s="23"/>
      <c r="I959" s="23"/>
    </row>
    <row r="960" spans="2:9" x14ac:dyDescent="0.2">
      <c r="B960" s="27">
        <f>BETA!P960</f>
        <v>-7.476102168429157E-3</v>
      </c>
      <c r="C960" s="29">
        <f>BETA!T960</f>
        <v>7.6808905305110248E-4</v>
      </c>
      <c r="D960" s="23"/>
      <c r="E960" s="23"/>
      <c r="F960" s="23"/>
      <c r="G960" s="23"/>
      <c r="H960" s="23"/>
      <c r="I960" s="23"/>
    </row>
    <row r="961" spans="2:9" x14ac:dyDescent="0.2">
      <c r="B961" s="27">
        <f>BETA!P961</f>
        <v>2.8374135576471685E-4</v>
      </c>
      <c r="C961" s="29">
        <f>BETA!T961</f>
        <v>1.5034780166730193E-2</v>
      </c>
      <c r="D961" s="23"/>
      <c r="E961" s="23"/>
      <c r="F961" s="23"/>
      <c r="G961" s="23"/>
      <c r="H961" s="23"/>
      <c r="I961" s="23"/>
    </row>
    <row r="962" spans="2:9" x14ac:dyDescent="0.2">
      <c r="B962" s="27">
        <f>BETA!P962</f>
        <v>-2.2021429879796992E-3</v>
      </c>
      <c r="C962" s="29">
        <f>BETA!T962</f>
        <v>2.1440612634383051E-3</v>
      </c>
      <c r="D962" s="23"/>
      <c r="E962" s="23"/>
      <c r="F962" s="23"/>
      <c r="G962" s="23"/>
      <c r="H962" s="23"/>
      <c r="I962" s="23"/>
    </row>
    <row r="963" spans="2:9" x14ac:dyDescent="0.2">
      <c r="B963" s="27">
        <f>BETA!P963</f>
        <v>-1.9492484435648199E-2</v>
      </c>
      <c r="C963" s="29">
        <f>BETA!T963</f>
        <v>-2.10251999328229E-2</v>
      </c>
      <c r="D963" s="23"/>
      <c r="E963" s="23"/>
      <c r="F963" s="23"/>
      <c r="G963" s="23"/>
      <c r="H963" s="23"/>
      <c r="I963" s="23"/>
    </row>
    <row r="964" spans="2:9" x14ac:dyDescent="0.2">
      <c r="B964" s="27">
        <f>BETA!P964</f>
        <v>6.791792262553378E-3</v>
      </c>
      <c r="C964" s="29">
        <f>BETA!T964</f>
        <v>2.4039520225745577E-2</v>
      </c>
      <c r="D964" s="23"/>
      <c r="E964" s="23"/>
      <c r="F964" s="23"/>
      <c r="G964" s="23"/>
      <c r="H964" s="23"/>
      <c r="I964" s="23"/>
    </row>
    <row r="965" spans="2:9" x14ac:dyDescent="0.2">
      <c r="B965" s="27">
        <f>BETA!P965</f>
        <v>5.8082421743494679E-3</v>
      </c>
      <c r="C965" s="29">
        <f>BETA!T965</f>
        <v>3.1877228703141784E-3</v>
      </c>
      <c r="D965" s="23"/>
      <c r="E965" s="23"/>
      <c r="F965" s="23"/>
      <c r="G965" s="23"/>
      <c r="H965" s="23"/>
      <c r="I965" s="23"/>
    </row>
    <row r="966" spans="2:9" x14ac:dyDescent="0.2">
      <c r="B966" s="27">
        <f>BETA!P966</f>
        <v>-1.2279899166427608E-2</v>
      </c>
      <c r="C966" s="29">
        <f>BETA!T966</f>
        <v>-4.6153262745015786E-2</v>
      </c>
      <c r="D966" s="23"/>
      <c r="E966" s="23"/>
      <c r="F966" s="23"/>
      <c r="G966" s="23"/>
      <c r="H966" s="23"/>
      <c r="I966" s="23"/>
    </row>
    <row r="967" spans="2:9" x14ac:dyDescent="0.2">
      <c r="B967" s="27">
        <f>BETA!P967</f>
        <v>-1.7255065530581638E-2</v>
      </c>
      <c r="C967" s="29">
        <f>BETA!T967</f>
        <v>4.9342031219883715E-3</v>
      </c>
      <c r="D967" s="23"/>
      <c r="E967" s="23"/>
      <c r="F967" s="23"/>
      <c r="G967" s="23"/>
      <c r="H967" s="23"/>
      <c r="I967" s="23"/>
    </row>
    <row r="968" spans="2:9" x14ac:dyDescent="0.2">
      <c r="B968" s="27">
        <f>BETA!P968</f>
        <v>-8.5708410880498014E-4</v>
      </c>
      <c r="C968" s="29">
        <f>BETA!T968</f>
        <v>8.4143708202229824E-3</v>
      </c>
      <c r="D968" s="23"/>
      <c r="E968" s="23"/>
      <c r="F968" s="23"/>
      <c r="G968" s="23"/>
      <c r="H968" s="23"/>
      <c r="I968" s="23"/>
    </row>
    <row r="969" spans="2:9" x14ac:dyDescent="0.2">
      <c r="B969" s="27">
        <f>BETA!P969</f>
        <v>9.6270020335473237E-3</v>
      </c>
      <c r="C969" s="29">
        <f>BETA!T969</f>
        <v>1.5588618206141502E-2</v>
      </c>
      <c r="D969" s="23"/>
      <c r="E969" s="23"/>
      <c r="F969" s="23"/>
      <c r="G969" s="23"/>
      <c r="H969" s="23"/>
      <c r="I969" s="23"/>
    </row>
    <row r="970" spans="2:9" x14ac:dyDescent="0.2">
      <c r="B970" s="27">
        <f>BETA!P970</f>
        <v>6.9042526864485487E-3</v>
      </c>
      <c r="C970" s="29">
        <f>BETA!T970</f>
        <v>-2.4002989026364451E-2</v>
      </c>
      <c r="D970" s="23"/>
      <c r="E970" s="23"/>
      <c r="F970" s="23"/>
      <c r="G970" s="23"/>
      <c r="H970" s="23"/>
      <c r="I970" s="23"/>
    </row>
    <row r="971" spans="2:9" x14ac:dyDescent="0.2">
      <c r="B971" s="27">
        <f>BETA!P971</f>
        <v>-5.9962363407628809E-3</v>
      </c>
      <c r="C971" s="29">
        <f>BETA!T971</f>
        <v>-1.908760139618124E-2</v>
      </c>
      <c r="D971" s="23"/>
      <c r="E971" s="23"/>
      <c r="F971" s="23"/>
      <c r="G971" s="23"/>
      <c r="H971" s="23"/>
      <c r="I971" s="23"/>
    </row>
    <row r="972" spans="2:9" x14ac:dyDescent="0.2">
      <c r="B972" s="27">
        <f>BETA!P972</f>
        <v>-5.2306529151079579E-3</v>
      </c>
      <c r="C972" s="29">
        <f>BETA!T972</f>
        <v>2.9803565515817868E-2</v>
      </c>
      <c r="D972" s="23"/>
      <c r="E972" s="23"/>
      <c r="F972" s="23"/>
      <c r="G972" s="23"/>
      <c r="H972" s="23"/>
      <c r="I972" s="23"/>
    </row>
    <row r="973" spans="2:9" x14ac:dyDescent="0.2">
      <c r="B973" s="27">
        <f>BETA!P973</f>
        <v>-5.5765278265722173E-3</v>
      </c>
      <c r="C973" s="29">
        <f>BETA!T973</f>
        <v>-1.5692626480761734E-2</v>
      </c>
      <c r="D973" s="23"/>
      <c r="E973" s="23"/>
      <c r="F973" s="23"/>
      <c r="G973" s="23"/>
      <c r="H973" s="23"/>
      <c r="I973" s="23"/>
    </row>
    <row r="974" spans="2:9" x14ac:dyDescent="0.2">
      <c r="B974" s="27">
        <f>BETA!P974</f>
        <v>-8.7493669226069923E-3</v>
      </c>
      <c r="C974" s="29">
        <f>BETA!T974</f>
        <v>-2.8598602700919826E-2</v>
      </c>
      <c r="D974" s="23"/>
      <c r="E974" s="23"/>
      <c r="F974" s="23"/>
      <c r="G974" s="23"/>
      <c r="H974" s="23"/>
      <c r="I974" s="23"/>
    </row>
    <row r="975" spans="2:9" x14ac:dyDescent="0.2">
      <c r="B975" s="27">
        <f>BETA!P975</f>
        <v>9.5906740188077596E-3</v>
      </c>
      <c r="C975" s="29">
        <f>BETA!T975</f>
        <v>9.3066404838638012E-3</v>
      </c>
      <c r="D975" s="23"/>
      <c r="E975" s="23"/>
      <c r="F975" s="23"/>
      <c r="G975" s="23"/>
      <c r="H975" s="23"/>
      <c r="I975" s="23"/>
    </row>
    <row r="976" spans="2:9" x14ac:dyDescent="0.2">
      <c r="B976" s="27">
        <f>BETA!P976</f>
        <v>1.3095268293591704E-3</v>
      </c>
      <c r="C976" s="29">
        <f>BETA!T976</f>
        <v>8.3269055800864161E-2</v>
      </c>
      <c r="D976" s="23"/>
      <c r="E976" s="23"/>
      <c r="F976" s="23"/>
      <c r="G976" s="23"/>
      <c r="H976" s="23"/>
      <c r="I976" s="23"/>
    </row>
    <row r="977" spans="2:9" x14ac:dyDescent="0.2">
      <c r="B977" s="27">
        <f>BETA!P977</f>
        <v>1.9962042195608008E-2</v>
      </c>
      <c r="C977" s="29">
        <f>BETA!T977</f>
        <v>0.11304771100007704</v>
      </c>
      <c r="D977" s="23"/>
      <c r="E977" s="23"/>
      <c r="F977" s="23"/>
      <c r="G977" s="23"/>
      <c r="H977" s="23"/>
      <c r="I977" s="23"/>
    </row>
    <row r="978" spans="2:9" x14ac:dyDescent="0.2">
      <c r="B978" s="27">
        <f>BETA!P978</f>
        <v>-6.4522757967215095E-4</v>
      </c>
      <c r="C978" s="29">
        <f>BETA!T978</f>
        <v>2.1379426894589399E-2</v>
      </c>
      <c r="D978" s="23"/>
      <c r="E978" s="23"/>
      <c r="F978" s="23"/>
      <c r="G978" s="23"/>
      <c r="H978" s="23"/>
      <c r="I978" s="23"/>
    </row>
    <row r="979" spans="2:9" x14ac:dyDescent="0.2">
      <c r="B979" s="27">
        <f>BETA!P979</f>
        <v>-1.6005938900861185E-2</v>
      </c>
      <c r="C979" s="29">
        <f>BETA!T979</f>
        <v>-5.6400876822609025E-2</v>
      </c>
      <c r="D979" s="23"/>
      <c r="E979" s="23"/>
      <c r="F979" s="23"/>
      <c r="G979" s="23"/>
      <c r="H979" s="23"/>
      <c r="I979" s="23"/>
    </row>
    <row r="980" spans="2:9" x14ac:dyDescent="0.2">
      <c r="B980" s="27">
        <f>BETA!P980</f>
        <v>-1.1458591951396056E-2</v>
      </c>
      <c r="C980" s="29">
        <f>BETA!T980</f>
        <v>-3.2099326328596238E-2</v>
      </c>
      <c r="D980" s="23"/>
      <c r="E980" s="23"/>
      <c r="F980" s="23"/>
      <c r="G980" s="23"/>
      <c r="H980" s="23"/>
      <c r="I980" s="23"/>
    </row>
    <row r="981" spans="2:9" x14ac:dyDescent="0.2">
      <c r="B981" s="27">
        <f>BETA!P981</f>
        <v>-1.0555548297353501E-2</v>
      </c>
      <c r="C981" s="29">
        <f>BETA!T981</f>
        <v>2.2567953565030281E-2</v>
      </c>
      <c r="D981" s="23"/>
      <c r="E981" s="23"/>
      <c r="F981" s="23"/>
      <c r="G981" s="23"/>
      <c r="H981" s="23"/>
      <c r="I981" s="23"/>
    </row>
    <row r="982" spans="2:9" x14ac:dyDescent="0.2">
      <c r="B982" s="27">
        <f>BETA!P982</f>
        <v>4.2147176704060057E-3</v>
      </c>
      <c r="C982" s="29">
        <f>BETA!T982</f>
        <v>1.7475421219093516E-2</v>
      </c>
      <c r="D982" s="23"/>
      <c r="E982" s="23"/>
      <c r="F982" s="23"/>
      <c r="G982" s="23"/>
      <c r="H982" s="23"/>
      <c r="I982" s="23"/>
    </row>
    <row r="983" spans="2:9" x14ac:dyDescent="0.2">
      <c r="B983" s="27">
        <f>BETA!P983</f>
        <v>-7.8272414441773082E-3</v>
      </c>
      <c r="C983" s="29">
        <f>BETA!T983</f>
        <v>-4.9791158391028038E-2</v>
      </c>
      <c r="D983" s="23"/>
      <c r="E983" s="23"/>
      <c r="F983" s="23"/>
      <c r="G983" s="23"/>
      <c r="H983" s="23"/>
      <c r="I983" s="23"/>
    </row>
    <row r="984" spans="2:9" x14ac:dyDescent="0.2">
      <c r="B984" s="27">
        <f>BETA!P984</f>
        <v>5.0937215291919167E-3</v>
      </c>
      <c r="C984" s="29">
        <f>BETA!T984</f>
        <v>-2.4734388167654792E-2</v>
      </c>
      <c r="D984" s="23"/>
      <c r="E984" s="23"/>
      <c r="F984" s="23"/>
      <c r="G984" s="23"/>
      <c r="H984" s="23"/>
      <c r="I984" s="23"/>
    </row>
    <row r="985" spans="2:9" x14ac:dyDescent="0.2">
      <c r="B985" s="27">
        <f>BETA!P985</f>
        <v>1.8239744690021095E-2</v>
      </c>
      <c r="C985" s="29">
        <f>BETA!T985</f>
        <v>5.8536699988528923E-2</v>
      </c>
      <c r="D985" s="23"/>
      <c r="E985" s="23"/>
      <c r="F985" s="23"/>
      <c r="G985" s="23"/>
      <c r="H985" s="23"/>
      <c r="I985" s="23"/>
    </row>
    <row r="986" spans="2:9" x14ac:dyDescent="0.2">
      <c r="B986" s="27">
        <f>BETA!P986</f>
        <v>-5.807301610598857E-4</v>
      </c>
      <c r="C986" s="29">
        <f>BETA!T986</f>
        <v>-2.0295553517855273E-2</v>
      </c>
      <c r="D986" s="23"/>
      <c r="E986" s="23"/>
      <c r="F986" s="23"/>
      <c r="G986" s="23"/>
      <c r="H986" s="23"/>
      <c r="I986" s="23"/>
    </row>
    <row r="987" spans="2:9" x14ac:dyDescent="0.2">
      <c r="B987" s="27">
        <f>BETA!P987</f>
        <v>-5.3338806945407592E-3</v>
      </c>
      <c r="C987" s="29">
        <f>BETA!T987</f>
        <v>2.372481680711987E-2</v>
      </c>
      <c r="D987" s="23"/>
      <c r="E987" s="23"/>
      <c r="F987" s="23"/>
      <c r="G987" s="23"/>
      <c r="H987" s="23"/>
      <c r="I987" s="23"/>
    </row>
    <row r="988" spans="2:9" x14ac:dyDescent="0.2">
      <c r="B988" s="27">
        <f>BETA!P988</f>
        <v>-1.3703367809713748E-2</v>
      </c>
      <c r="C988" s="29">
        <f>BETA!T988</f>
        <v>-3.9864698415713624E-3</v>
      </c>
      <c r="D988" s="23"/>
      <c r="E988" s="23"/>
      <c r="F988" s="23"/>
      <c r="G988" s="23"/>
      <c r="H988" s="23"/>
      <c r="I988" s="23"/>
    </row>
    <row r="989" spans="2:9" x14ac:dyDescent="0.2">
      <c r="B989" s="27">
        <f>BETA!P989</f>
        <v>3.5047347068861451E-2</v>
      </c>
      <c r="C989" s="29">
        <f>BETA!T989</f>
        <v>8.712748729454986E-2</v>
      </c>
      <c r="D989" s="23"/>
      <c r="E989" s="23"/>
      <c r="F989" s="23"/>
      <c r="G989" s="23"/>
      <c r="H989" s="23"/>
      <c r="I989" s="23"/>
    </row>
    <row r="990" spans="2:9" x14ac:dyDescent="0.2">
      <c r="B990" s="27">
        <f>BETA!P990</f>
        <v>3.118461381571562E-3</v>
      </c>
      <c r="C990" s="29">
        <f>BETA!T990</f>
        <v>6.3819872166649277E-2</v>
      </c>
      <c r="D990" s="23"/>
      <c r="E990" s="23"/>
      <c r="F990" s="23"/>
      <c r="G990" s="23"/>
      <c r="H990" s="23"/>
      <c r="I990" s="23"/>
    </row>
    <row r="991" spans="2:9" x14ac:dyDescent="0.2">
      <c r="B991" s="27">
        <f>BETA!P991</f>
        <v>-1.6990593473715961E-3</v>
      </c>
      <c r="C991" s="29">
        <f>BETA!T991</f>
        <v>-1.5082416718698222E-2</v>
      </c>
      <c r="D991" s="23"/>
      <c r="E991" s="23"/>
      <c r="F991" s="23"/>
      <c r="G991" s="23"/>
      <c r="H991" s="23"/>
      <c r="I991" s="23"/>
    </row>
    <row r="992" spans="2:9" x14ac:dyDescent="0.2">
      <c r="B992" s="27">
        <f>BETA!P992</f>
        <v>-9.3133453190934745E-3</v>
      </c>
      <c r="C992" s="29">
        <f>BETA!T992</f>
        <v>-8.1913610536011611E-3</v>
      </c>
      <c r="D992" s="23"/>
      <c r="E992" s="23"/>
      <c r="F992" s="23"/>
      <c r="G992" s="23"/>
      <c r="H992" s="23"/>
      <c r="I992" s="23"/>
    </row>
    <row r="993" spans="2:9" x14ac:dyDescent="0.2">
      <c r="B993" s="27">
        <f>BETA!P993</f>
        <v>-8.5542291358794672E-4</v>
      </c>
      <c r="C993" s="29">
        <f>BETA!T993</f>
        <v>4.4052934679164176E-3</v>
      </c>
      <c r="D993" s="23"/>
      <c r="E993" s="23"/>
      <c r="F993" s="23"/>
      <c r="G993" s="23"/>
      <c r="H993" s="23"/>
      <c r="I993" s="23"/>
    </row>
    <row r="994" spans="2:9" x14ac:dyDescent="0.2">
      <c r="B994" s="27">
        <f>BETA!P994</f>
        <v>1.7552975315003695E-2</v>
      </c>
      <c r="C994" s="29">
        <f>BETA!T994</f>
        <v>3.1568075572668532E-2</v>
      </c>
      <c r="D994" s="23"/>
      <c r="E994" s="23"/>
      <c r="F994" s="23"/>
      <c r="G994" s="23"/>
      <c r="H994" s="23"/>
      <c r="I994" s="23"/>
    </row>
    <row r="995" spans="2:9" x14ac:dyDescent="0.2">
      <c r="B995" s="27">
        <f>BETA!P995</f>
        <v>-1.0461926556000303E-2</v>
      </c>
      <c r="C995" s="29">
        <f>BETA!T995</f>
        <v>-3.2105460475314887E-2</v>
      </c>
      <c r="D995" s="23"/>
      <c r="E995" s="23"/>
      <c r="F995" s="23"/>
      <c r="G995" s="23"/>
      <c r="H995" s="23"/>
      <c r="I995" s="23"/>
    </row>
    <row r="996" spans="2:9" x14ac:dyDescent="0.2">
      <c r="B996" s="27">
        <f>BETA!P996</f>
        <v>1.2593380411930956E-2</v>
      </c>
      <c r="C996" s="29">
        <f>BETA!T996</f>
        <v>5.62612243546508E-2</v>
      </c>
      <c r="D996" s="23"/>
      <c r="E996" s="23"/>
      <c r="F996" s="23"/>
      <c r="G996" s="23"/>
      <c r="H996" s="23"/>
      <c r="I996" s="23"/>
    </row>
    <row r="997" spans="2:9" x14ac:dyDescent="0.2">
      <c r="B997" s="27">
        <f>BETA!P997</f>
        <v>-2.2757128934740772E-2</v>
      </c>
      <c r="C997" s="29">
        <f>BETA!T997</f>
        <v>-9.7275309037052518E-2</v>
      </c>
      <c r="D997" s="23"/>
      <c r="E997" s="23"/>
      <c r="F997" s="23"/>
      <c r="G997" s="23"/>
      <c r="H997" s="23"/>
      <c r="I997" s="23"/>
    </row>
    <row r="998" spans="2:9" x14ac:dyDescent="0.2">
      <c r="B998" s="27">
        <f>BETA!P998</f>
        <v>-1.1665356480989526E-2</v>
      </c>
      <c r="C998" s="29">
        <f>BETA!T998</f>
        <v>-2.4045812900765198E-2</v>
      </c>
      <c r="D998" s="23"/>
      <c r="E998" s="23"/>
      <c r="F998" s="23"/>
      <c r="G998" s="23"/>
      <c r="H998" s="23"/>
      <c r="I998" s="23"/>
    </row>
    <row r="999" spans="2:9" x14ac:dyDescent="0.2">
      <c r="B999" s="27">
        <f>BETA!P999</f>
        <v>1.5164944170218434E-2</v>
      </c>
      <c r="C999" s="29">
        <f>BETA!T999</f>
        <v>6.3233889510906291E-2</v>
      </c>
      <c r="D999" s="23"/>
      <c r="E999" s="23"/>
      <c r="F999" s="23"/>
      <c r="G999" s="23"/>
      <c r="H999" s="23"/>
      <c r="I999" s="23"/>
    </row>
    <row r="1000" spans="2:9" x14ac:dyDescent="0.2">
      <c r="B1000" s="27">
        <f>BETA!P1000</f>
        <v>1.7557936432580835E-2</v>
      </c>
      <c r="C1000" s="29">
        <f>BETA!T1000</f>
        <v>1.5945944740775885E-2</v>
      </c>
      <c r="D1000" s="23"/>
      <c r="E1000" s="23"/>
      <c r="F1000" s="23"/>
      <c r="G1000" s="23"/>
      <c r="H1000" s="23"/>
      <c r="I1000" s="23"/>
    </row>
    <row r="1001" spans="2:9" x14ac:dyDescent="0.2">
      <c r="B1001" s="27">
        <f>BETA!P1001</f>
        <v>-5.6129648131007428E-3</v>
      </c>
      <c r="C1001" s="29">
        <f>BETA!T1001</f>
        <v>-1.8151377531778486E-2</v>
      </c>
      <c r="D1001" s="23"/>
      <c r="E1001" s="23"/>
      <c r="F1001" s="23"/>
      <c r="G1001" s="23"/>
      <c r="H1001" s="23"/>
      <c r="I1001" s="23"/>
    </row>
    <row r="1002" spans="2:9" x14ac:dyDescent="0.2">
      <c r="B1002" s="27">
        <f>BETA!P1002</f>
        <v>1.7454668726339456E-3</v>
      </c>
      <c r="C1002" s="29">
        <f>BETA!T1002</f>
        <v>-2.0771941479260168E-2</v>
      </c>
      <c r="D1002" s="23"/>
      <c r="E1002" s="23"/>
      <c r="F1002" s="23"/>
      <c r="G1002" s="23"/>
      <c r="H1002" s="23"/>
      <c r="I1002" s="23"/>
    </row>
    <row r="1003" spans="2:9" x14ac:dyDescent="0.2">
      <c r="B1003" s="27">
        <f>BETA!P1003</f>
        <v>-1.2954439138586986E-2</v>
      </c>
      <c r="C1003" s="29">
        <f>BETA!T1003</f>
        <v>-2.7817899310332777E-2</v>
      </c>
      <c r="D1003" s="23"/>
      <c r="E1003" s="23"/>
      <c r="F1003" s="23"/>
      <c r="G1003" s="23"/>
      <c r="H1003" s="23"/>
      <c r="I1003" s="23"/>
    </row>
    <row r="1004" spans="2:9" x14ac:dyDescent="0.2">
      <c r="B1004" s="27">
        <f>BETA!P1004</f>
        <v>1.1818174124932973E-2</v>
      </c>
      <c r="C1004" s="29">
        <f>BETA!T1004</f>
        <v>4.2317408978921134E-3</v>
      </c>
      <c r="D1004" s="23"/>
      <c r="E1004" s="23"/>
      <c r="F1004" s="23"/>
      <c r="G1004" s="23"/>
      <c r="H1004" s="23"/>
      <c r="I1004" s="23"/>
    </row>
    <row r="1005" spans="2:9" x14ac:dyDescent="0.2">
      <c r="B1005" s="27">
        <f>BETA!P1005</f>
        <v>1.122832629905021E-2</v>
      </c>
      <c r="C1005" s="29">
        <f>BETA!T1005</f>
        <v>5.0195961360915191E-2</v>
      </c>
      <c r="D1005" s="23"/>
      <c r="E1005" s="23"/>
      <c r="F1005" s="23"/>
      <c r="G1005" s="23"/>
      <c r="H1005" s="23"/>
      <c r="I1005" s="23"/>
    </row>
    <row r="1006" spans="2:9" x14ac:dyDescent="0.2">
      <c r="B1006" s="27">
        <f>BETA!P1006</f>
        <v>6.1771134360817973E-4</v>
      </c>
      <c r="C1006" s="29">
        <f>BETA!T1006</f>
        <v>-3.4320458335441256E-2</v>
      </c>
      <c r="D1006" s="23"/>
      <c r="E1006" s="23"/>
      <c r="F1006" s="23"/>
      <c r="G1006" s="23"/>
      <c r="H1006" s="23"/>
      <c r="I1006" s="23"/>
    </row>
    <row r="1007" spans="2:9" x14ac:dyDescent="0.2">
      <c r="B1007" s="27">
        <f>BETA!P1007</f>
        <v>7.8468856534430979E-3</v>
      </c>
      <c r="C1007" s="29">
        <f>BETA!T1007</f>
        <v>5.4759548944201597E-2</v>
      </c>
      <c r="D1007" s="23"/>
      <c r="E1007" s="23"/>
      <c r="F1007" s="23"/>
      <c r="G1007" s="23"/>
      <c r="H1007" s="23"/>
      <c r="I1007" s="23"/>
    </row>
    <row r="1008" spans="2:9" x14ac:dyDescent="0.2">
      <c r="B1008" s="27">
        <f>BETA!P1008</f>
        <v>9.5508202664487708E-3</v>
      </c>
      <c r="C1008" s="29">
        <f>BETA!T1008</f>
        <v>-1.7538829075805294E-3</v>
      </c>
      <c r="D1008" s="23"/>
      <c r="E1008" s="23"/>
      <c r="F1008" s="23"/>
      <c r="G1008" s="23"/>
      <c r="H1008" s="23"/>
      <c r="I1008" s="23"/>
    </row>
    <row r="1009" spans="2:9" x14ac:dyDescent="0.2">
      <c r="B1009" s="27">
        <f>BETA!P1009</f>
        <v>-4.9661413795286363E-3</v>
      </c>
      <c r="C1009" s="29">
        <f>BETA!T1009</f>
        <v>-1.6654849092198928E-2</v>
      </c>
      <c r="D1009" s="23"/>
      <c r="E1009" s="23"/>
      <c r="F1009" s="23"/>
      <c r="G1009" s="23"/>
      <c r="H1009" s="23"/>
      <c r="I1009" s="23"/>
    </row>
    <row r="1010" spans="2:9" x14ac:dyDescent="0.2">
      <c r="B1010" s="27">
        <f>BETA!P1010</f>
        <v>-1.1519391610538577E-2</v>
      </c>
      <c r="C1010" s="29">
        <f>BETA!T1010</f>
        <v>2.5235455661126949E-2</v>
      </c>
      <c r="D1010" s="23"/>
      <c r="E1010" s="23"/>
      <c r="F1010" s="23"/>
      <c r="G1010" s="23"/>
      <c r="H1010" s="23"/>
      <c r="I1010" s="23"/>
    </row>
    <row r="1011" spans="2:9" x14ac:dyDescent="0.2">
      <c r="B1011" s="27">
        <f>BETA!P1011</f>
        <v>-7.0899913219638728E-4</v>
      </c>
      <c r="C1011" s="29">
        <f>BETA!T1011</f>
        <v>-2.6616406974226486E-3</v>
      </c>
      <c r="D1011" s="23"/>
      <c r="E1011" s="23"/>
      <c r="F1011" s="23"/>
      <c r="G1011" s="23"/>
      <c r="H1011" s="23"/>
      <c r="I1011" s="23"/>
    </row>
    <row r="1012" spans="2:9" x14ac:dyDescent="0.2">
      <c r="B1012" s="27">
        <f>BETA!P1012</f>
        <v>8.7063049818801915E-3</v>
      </c>
      <c r="C1012" s="29">
        <f>BETA!T1012</f>
        <v>5.7737337599474024E-3</v>
      </c>
      <c r="D1012" s="23"/>
      <c r="E1012" s="23"/>
      <c r="F1012" s="23"/>
      <c r="G1012" s="23"/>
      <c r="H1012" s="23"/>
      <c r="I1012" s="23"/>
    </row>
    <row r="1013" spans="2:9" x14ac:dyDescent="0.2">
      <c r="B1013" s="27">
        <f>BETA!P1013</f>
        <v>1.1703442378214622E-2</v>
      </c>
      <c r="C1013" s="29">
        <f>BETA!T1013</f>
        <v>-5.4369580330533587E-2</v>
      </c>
      <c r="D1013" s="23"/>
      <c r="E1013" s="23"/>
      <c r="F1013" s="23"/>
      <c r="G1013" s="23"/>
      <c r="H1013" s="23"/>
      <c r="I1013" s="23"/>
    </row>
    <row r="1014" spans="2:9" x14ac:dyDescent="0.2">
      <c r="B1014" s="27">
        <f>BETA!P1014</f>
        <v>-2.2563226254022014E-2</v>
      </c>
      <c r="C1014" s="29">
        <f>BETA!T1014</f>
        <v>-4.2005835405897855E-2</v>
      </c>
      <c r="D1014" s="23"/>
      <c r="E1014" s="23"/>
      <c r="F1014" s="23"/>
      <c r="G1014" s="23"/>
      <c r="H1014" s="23"/>
      <c r="I1014" s="23"/>
    </row>
    <row r="1015" spans="2:9" x14ac:dyDescent="0.2">
      <c r="B1015" s="27">
        <f>BETA!P1015</f>
        <v>-8.927959394545798E-3</v>
      </c>
      <c r="C1015" s="29">
        <f>BETA!T1015</f>
        <v>-2.6435257746664814E-3</v>
      </c>
      <c r="D1015" s="23"/>
      <c r="E1015" s="23"/>
      <c r="F1015" s="23"/>
      <c r="G1015" s="23"/>
      <c r="H1015" s="23"/>
      <c r="I1015" s="23"/>
    </row>
    <row r="1016" spans="2:9" x14ac:dyDescent="0.2">
      <c r="B1016" s="27">
        <f>BETA!P1016</f>
        <v>-1.5156455639343362E-2</v>
      </c>
      <c r="C1016" s="29">
        <f>BETA!T1016</f>
        <v>-1.93064336137743E-2</v>
      </c>
      <c r="D1016" s="23"/>
      <c r="E1016" s="23"/>
      <c r="F1016" s="23"/>
      <c r="G1016" s="23"/>
      <c r="H1016" s="23"/>
      <c r="I1016" s="23"/>
    </row>
    <row r="1017" spans="2:9" x14ac:dyDescent="0.2">
      <c r="B1017" s="27">
        <f>BETA!P1017</f>
        <v>3.8737289001910646E-2</v>
      </c>
      <c r="C1017" s="29">
        <f>BETA!T1017</f>
        <v>3.5063769957512113E-2</v>
      </c>
      <c r="D1017" s="23"/>
      <c r="E1017" s="23"/>
      <c r="F1017" s="23"/>
      <c r="G1017" s="23"/>
      <c r="H1017" s="23"/>
      <c r="I1017" s="23"/>
    </row>
    <row r="1018" spans="2:9" x14ac:dyDescent="0.2">
      <c r="B1018" s="27">
        <f>BETA!P1018</f>
        <v>-5.0602635944186208E-3</v>
      </c>
      <c r="C1018" s="29">
        <f>BETA!T1018</f>
        <v>1.665996883724629E-2</v>
      </c>
      <c r="D1018" s="23"/>
      <c r="E1018" s="23"/>
      <c r="F1018" s="23"/>
      <c r="G1018" s="23"/>
      <c r="H1018" s="23"/>
      <c r="I1018" s="23"/>
    </row>
    <row r="1019" spans="2:9" x14ac:dyDescent="0.2">
      <c r="B1019" s="27">
        <f>BETA!P1019</f>
        <v>-2.0497051630432511E-2</v>
      </c>
      <c r="C1019" s="29">
        <f>BETA!T1019</f>
        <v>-5.8886480557848328E-2</v>
      </c>
      <c r="D1019" s="23"/>
      <c r="E1019" s="23"/>
      <c r="F1019" s="23"/>
      <c r="G1019" s="23"/>
      <c r="H1019" s="23"/>
      <c r="I1019" s="23"/>
    </row>
    <row r="1020" spans="2:9" x14ac:dyDescent="0.2">
      <c r="B1020" s="27">
        <f>BETA!P1020</f>
        <v>-1.425186791836046E-4</v>
      </c>
      <c r="C1020" s="29">
        <f>BETA!T1020</f>
        <v>-3.9780925834104981E-2</v>
      </c>
      <c r="D1020" s="23"/>
      <c r="E1020" s="23"/>
      <c r="F1020" s="23"/>
      <c r="G1020" s="23"/>
      <c r="H1020" s="23"/>
      <c r="I1020" s="23"/>
    </row>
    <row r="1021" spans="2:9" x14ac:dyDescent="0.2">
      <c r="B1021" s="27">
        <f>BETA!P1021</f>
        <v>2.27654383030437E-2</v>
      </c>
      <c r="C1021" s="29">
        <f>BETA!T1021</f>
        <v>3.128689507526284E-2</v>
      </c>
      <c r="D1021" s="23"/>
      <c r="E1021" s="23"/>
      <c r="F1021" s="23"/>
      <c r="G1021" s="23"/>
      <c r="H1021" s="23"/>
      <c r="I1021" s="23"/>
    </row>
    <row r="1022" spans="2:9" x14ac:dyDescent="0.2">
      <c r="B1022" s="27">
        <f>BETA!P1022</f>
        <v>8.5101984098216888E-3</v>
      </c>
      <c r="C1022" s="29">
        <f>BETA!T1022</f>
        <v>2.2997715584329302E-2</v>
      </c>
      <c r="D1022" s="23"/>
      <c r="E1022" s="23"/>
      <c r="F1022" s="23"/>
      <c r="G1022" s="23"/>
      <c r="H1022" s="23"/>
      <c r="I1022" s="23"/>
    </row>
    <row r="1023" spans="2:9" x14ac:dyDescent="0.2">
      <c r="B1023" s="27">
        <f>BETA!P1023</f>
        <v>7.3599370632073252E-3</v>
      </c>
      <c r="C1023" s="29">
        <f>BETA!T1023</f>
        <v>-3.2875010331028798E-2</v>
      </c>
      <c r="D1023" s="23"/>
      <c r="E1023" s="23"/>
      <c r="F1023" s="23"/>
      <c r="G1023" s="23"/>
      <c r="H1023" s="23"/>
      <c r="I1023" s="23"/>
    </row>
    <row r="1024" spans="2:9" x14ac:dyDescent="0.2">
      <c r="B1024" s="27">
        <f>BETA!P1024</f>
        <v>7.7131239357211036E-3</v>
      </c>
      <c r="C1024" s="29">
        <f>BETA!T1024</f>
        <v>-4.8748076781395229E-3</v>
      </c>
      <c r="D1024" s="23"/>
      <c r="E1024" s="23"/>
      <c r="F1024" s="23"/>
      <c r="G1024" s="23"/>
      <c r="H1024" s="23"/>
      <c r="I1024" s="23"/>
    </row>
    <row r="1025" spans="2:9" x14ac:dyDescent="0.2">
      <c r="B1025" s="27">
        <f>BETA!P1025</f>
        <v>9.5838899778836399E-4</v>
      </c>
      <c r="C1025" s="29">
        <f>BETA!T1025</f>
        <v>-1.0620960913445704E-3</v>
      </c>
      <c r="D1025" s="23"/>
      <c r="E1025" s="23"/>
      <c r="F1025" s="23"/>
      <c r="G1025" s="23"/>
      <c r="H1025" s="23"/>
      <c r="I1025" s="23"/>
    </row>
    <row r="1026" spans="2:9" x14ac:dyDescent="0.2">
      <c r="B1026" s="27">
        <f>BETA!P1026</f>
        <v>-1.1761740852460493E-2</v>
      </c>
      <c r="C1026" s="29">
        <f>BETA!T1026</f>
        <v>7.0291037506346474E-3</v>
      </c>
      <c r="D1026" s="23"/>
      <c r="E1026" s="23"/>
      <c r="F1026" s="23"/>
      <c r="G1026" s="23"/>
      <c r="H1026" s="23"/>
      <c r="I1026" s="23"/>
    </row>
    <row r="1027" spans="2:9" x14ac:dyDescent="0.2">
      <c r="B1027" s="27">
        <f>BETA!P1027</f>
        <v>-2.4797280420356681E-4</v>
      </c>
      <c r="C1027" s="29">
        <f>BETA!T1027</f>
        <v>2.3909102224266884E-2</v>
      </c>
      <c r="D1027" s="23"/>
      <c r="E1027" s="23"/>
      <c r="F1027" s="23"/>
      <c r="G1027" s="23"/>
      <c r="H1027" s="23"/>
      <c r="I1027" s="23"/>
    </row>
    <row r="1028" spans="2:9" x14ac:dyDescent="0.2">
      <c r="B1028" s="27">
        <f>BETA!P1028</f>
        <v>-4.3198829228123454E-3</v>
      </c>
      <c r="C1028" s="29">
        <f>BETA!T1028</f>
        <v>-2.4182040405463519E-2</v>
      </c>
      <c r="D1028" s="23"/>
      <c r="E1028" s="23"/>
      <c r="F1028" s="23"/>
      <c r="G1028" s="23"/>
      <c r="H1028" s="23"/>
      <c r="I1028" s="23"/>
    </row>
    <row r="1029" spans="2:9" x14ac:dyDescent="0.2">
      <c r="B1029" s="27">
        <f>BETA!P1029</f>
        <v>3.8367680737148472E-4</v>
      </c>
      <c r="C1029" s="29">
        <f>BETA!T1029</f>
        <v>-3.2985777720018143E-2</v>
      </c>
      <c r="D1029" s="23"/>
      <c r="E1029" s="23"/>
      <c r="F1029" s="23"/>
      <c r="G1029" s="23"/>
      <c r="H1029" s="23"/>
      <c r="I1029" s="23"/>
    </row>
    <row r="1030" spans="2:9" x14ac:dyDescent="0.2">
      <c r="B1030" s="27">
        <f>BETA!P1030</f>
        <v>3.8352965593553844E-4</v>
      </c>
      <c r="C1030" s="29">
        <f>BETA!T1030</f>
        <v>-2.9586827536914492E-2</v>
      </c>
      <c r="D1030" s="23"/>
      <c r="E1030" s="23"/>
      <c r="F1030" s="23"/>
      <c r="G1030" s="23"/>
      <c r="H1030" s="23"/>
      <c r="I1030" s="23"/>
    </row>
    <row r="1031" spans="2:9" x14ac:dyDescent="0.2">
      <c r="B1031" s="27">
        <f>BETA!P1031</f>
        <v>-1.20914008743224E-2</v>
      </c>
      <c r="C1031" s="29">
        <f>BETA!T1031</f>
        <v>-5.0093878971444211E-2</v>
      </c>
      <c r="D1031" s="23"/>
      <c r="E1031" s="23"/>
      <c r="F1031" s="23"/>
      <c r="G1031" s="23"/>
      <c r="H1031" s="23"/>
      <c r="I1031" s="23"/>
    </row>
    <row r="1032" spans="2:9" x14ac:dyDescent="0.2">
      <c r="B1032" s="27">
        <f>BETA!P1032</f>
        <v>-2.3156344613184223E-3</v>
      </c>
      <c r="C1032" s="29">
        <f>BETA!T1032</f>
        <v>-1.7402820472567804E-2</v>
      </c>
      <c r="D1032" s="23"/>
      <c r="E1032" s="23"/>
      <c r="F1032" s="23"/>
      <c r="G1032" s="23"/>
      <c r="H1032" s="23"/>
      <c r="I1032" s="23"/>
    </row>
    <row r="1033" spans="2:9" x14ac:dyDescent="0.2">
      <c r="B1033" s="27">
        <f>BETA!P1033</f>
        <v>-7.1089792366010882E-3</v>
      </c>
      <c r="C1033" s="29">
        <f>BETA!T1033</f>
        <v>-2.5525835407373878E-3</v>
      </c>
      <c r="D1033" s="23"/>
      <c r="E1033" s="23"/>
      <c r="F1033" s="23"/>
      <c r="G1033" s="23"/>
      <c r="H1033" s="23"/>
      <c r="I1033" s="23"/>
    </row>
    <row r="1034" spans="2:9" x14ac:dyDescent="0.2">
      <c r="B1034" s="27">
        <f>BETA!P1034</f>
        <v>-9.1557684035157988E-3</v>
      </c>
      <c r="C1034" s="29">
        <f>BETA!T1034</f>
        <v>-1.8718807462463922E-3</v>
      </c>
      <c r="D1034" s="23"/>
      <c r="E1034" s="23"/>
      <c r="F1034" s="23"/>
      <c r="G1034" s="23"/>
      <c r="H1034" s="23"/>
      <c r="I1034" s="23"/>
    </row>
    <row r="1035" spans="2:9" x14ac:dyDescent="0.2">
      <c r="B1035" s="27">
        <f>BETA!P1035</f>
        <v>-2.4333117581988858E-2</v>
      </c>
      <c r="C1035" s="29">
        <f>BETA!T1035</f>
        <v>-2.0124111255566689E-2</v>
      </c>
      <c r="D1035" s="23"/>
      <c r="E1035" s="23"/>
      <c r="F1035" s="23"/>
      <c r="G1035" s="23"/>
      <c r="H1035" s="23"/>
      <c r="I1035" s="23"/>
    </row>
    <row r="1036" spans="2:9" x14ac:dyDescent="0.2">
      <c r="B1036" s="27">
        <f>BETA!P1036</f>
        <v>-4.8801511828013323E-2</v>
      </c>
      <c r="C1036" s="29">
        <f>BETA!T1036</f>
        <v>-7.6175420083543971E-2</v>
      </c>
      <c r="D1036" s="23"/>
      <c r="E1036" s="23"/>
      <c r="F1036" s="23"/>
      <c r="G1036" s="23"/>
      <c r="H1036" s="23"/>
      <c r="I1036" s="23"/>
    </row>
    <row r="1037" spans="2:9" x14ac:dyDescent="0.2">
      <c r="B1037" s="27">
        <f>BETA!P1037</f>
        <v>1.2636260424038794E-2</v>
      </c>
      <c r="C1037" s="29">
        <f>BETA!T1037</f>
        <v>-3.0993539130442982E-3</v>
      </c>
      <c r="D1037" s="23"/>
      <c r="E1037" s="23"/>
      <c r="F1037" s="23"/>
      <c r="G1037" s="23"/>
      <c r="H1037" s="23"/>
      <c r="I1037" s="23"/>
    </row>
    <row r="1038" spans="2:9" x14ac:dyDescent="0.2">
      <c r="B1038" s="27">
        <f>BETA!P1038</f>
        <v>1.1360869567148022E-2</v>
      </c>
      <c r="C1038" s="29">
        <f>BETA!T1038</f>
        <v>-1.9902425331712888E-2</v>
      </c>
      <c r="D1038" s="23"/>
      <c r="E1038" s="23"/>
      <c r="F1038" s="23"/>
      <c r="G1038" s="23"/>
      <c r="H1038" s="23"/>
      <c r="I1038" s="23"/>
    </row>
    <row r="1039" spans="2:9" x14ac:dyDescent="0.2">
      <c r="B1039" s="27">
        <f>BETA!P1039</f>
        <v>1.9584675344748302E-2</v>
      </c>
      <c r="C1039" s="29">
        <f>BETA!T1039</f>
        <v>3.6842515568797467E-2</v>
      </c>
      <c r="D1039" s="23"/>
      <c r="E1039" s="23"/>
      <c r="F1039" s="23"/>
      <c r="G1039" s="23"/>
      <c r="H1039" s="23"/>
      <c r="I1039" s="23"/>
    </row>
    <row r="1040" spans="2:9" x14ac:dyDescent="0.2">
      <c r="B1040" s="27">
        <f>BETA!P1040</f>
        <v>1.0922069574216839E-2</v>
      </c>
      <c r="C1040" s="29">
        <f>BETA!T1040</f>
        <v>1.3406441320716779E-2</v>
      </c>
      <c r="D1040" s="23"/>
      <c r="E1040" s="23"/>
      <c r="F1040" s="23"/>
      <c r="G1040" s="23"/>
      <c r="H1040" s="23"/>
      <c r="I1040" s="23"/>
    </row>
    <row r="1041" spans="2:9" x14ac:dyDescent="0.2">
      <c r="B1041" s="27">
        <f>BETA!P1041</f>
        <v>1.5151457373472057E-2</v>
      </c>
      <c r="C1041" s="29">
        <f>BETA!T1041</f>
        <v>1.8454581976294022E-2</v>
      </c>
      <c r="D1041" s="23"/>
      <c r="E1041" s="23"/>
      <c r="F1041" s="23"/>
      <c r="G1041" s="23"/>
      <c r="H1041" s="23"/>
      <c r="I1041" s="23"/>
    </row>
    <row r="1042" spans="2:9" x14ac:dyDescent="0.2">
      <c r="B1042" s="27">
        <f>BETA!P1042</f>
        <v>3.3668358551099523E-3</v>
      </c>
      <c r="C1042" s="29">
        <f>BETA!T1042</f>
        <v>7.7004841536987504E-3</v>
      </c>
      <c r="D1042" s="23"/>
      <c r="E1042" s="23"/>
      <c r="F1042" s="23"/>
      <c r="G1042" s="23"/>
      <c r="H1042" s="23"/>
      <c r="I1042" s="23"/>
    </row>
    <row r="1043" spans="2:9" x14ac:dyDescent="0.2">
      <c r="B1043" s="27">
        <f>BETA!P1043</f>
        <v>-7.940930368594095E-3</v>
      </c>
      <c r="C1043" s="29">
        <f>BETA!T1043</f>
        <v>-2.3081498597567147E-2</v>
      </c>
      <c r="D1043" s="23"/>
      <c r="E1043" s="23"/>
      <c r="F1043" s="23"/>
      <c r="G1043" s="23"/>
      <c r="H1043" s="23"/>
      <c r="I1043" s="23"/>
    </row>
    <row r="1044" spans="2:9" x14ac:dyDescent="0.2">
      <c r="B1044" s="27">
        <f>BETA!P1044</f>
        <v>-1.7027732870028883E-2</v>
      </c>
      <c r="C1044" s="29">
        <f>BETA!T1044</f>
        <v>-1.1181296328405298E-2</v>
      </c>
      <c r="D1044" s="23"/>
      <c r="E1044" s="23"/>
      <c r="F1044" s="23"/>
      <c r="G1044" s="23"/>
      <c r="H1044" s="23"/>
      <c r="I1044" s="23"/>
    </row>
    <row r="1045" spans="2:9" x14ac:dyDescent="0.2">
      <c r="B1045" s="27">
        <f>BETA!P1045</f>
        <v>9.6395235947159593E-3</v>
      </c>
      <c r="C1045" s="29">
        <f>BETA!T1045</f>
        <v>3.4154135887063439E-2</v>
      </c>
      <c r="D1045" s="23"/>
      <c r="E1045" s="23"/>
      <c r="F1045" s="23"/>
      <c r="G1045" s="23"/>
      <c r="H1045" s="23"/>
      <c r="I1045" s="23"/>
    </row>
    <row r="1046" spans="2:9" x14ac:dyDescent="0.2">
      <c r="B1046" s="27">
        <f>BETA!P1046</f>
        <v>1.1143828952734174E-2</v>
      </c>
      <c r="C1046" s="29">
        <f>BETA!T1046</f>
        <v>-6.8256673582729266E-3</v>
      </c>
      <c r="D1046" s="23"/>
      <c r="E1046" s="23"/>
      <c r="F1046" s="23"/>
      <c r="G1046" s="23"/>
      <c r="H1046" s="23"/>
      <c r="I1046" s="23"/>
    </row>
    <row r="1047" spans="2:9" x14ac:dyDescent="0.2">
      <c r="B1047" s="27">
        <f>BETA!P1047</f>
        <v>-1.8539218653046206E-3</v>
      </c>
      <c r="C1047" s="29">
        <f>BETA!T1047</f>
        <v>-2.3804057800355844E-2</v>
      </c>
      <c r="D1047" s="23"/>
      <c r="E1047" s="23"/>
      <c r="F1047" s="23"/>
      <c r="G1047" s="23"/>
      <c r="H1047" s="23"/>
      <c r="I1047" s="23"/>
    </row>
    <row r="1048" spans="2:9" x14ac:dyDescent="0.2">
      <c r="B1048" s="27">
        <f>BETA!P1048</f>
        <v>5.007603925813375E-4</v>
      </c>
      <c r="C1048" s="29">
        <f>BETA!T1048</f>
        <v>1.3753721946854341E-2</v>
      </c>
      <c r="D1048" s="23"/>
      <c r="E1048" s="23"/>
      <c r="F1048" s="23"/>
      <c r="G1048" s="23"/>
      <c r="H1048" s="23"/>
      <c r="I1048" s="23"/>
    </row>
    <row r="1049" spans="2:9" x14ac:dyDescent="0.2">
      <c r="B1049" s="27">
        <f>BETA!P1049</f>
        <v>-5.0166914561310975E-3</v>
      </c>
      <c r="C1049" s="29">
        <f>BETA!T1049</f>
        <v>-5.9856523483701619E-3</v>
      </c>
      <c r="D1049" s="23"/>
      <c r="E1049" s="23"/>
      <c r="F1049" s="23"/>
      <c r="G1049" s="23"/>
      <c r="H1049" s="23"/>
      <c r="I1049" s="23"/>
    </row>
    <row r="1050" spans="2:9" x14ac:dyDescent="0.2">
      <c r="B1050" s="27">
        <f>BETA!P1050</f>
        <v>-9.9297279801620758E-3</v>
      </c>
      <c r="C1050" s="29">
        <f>BETA!T1050</f>
        <v>-6.536335497287416E-3</v>
      </c>
      <c r="D1050" s="23"/>
      <c r="E1050" s="23"/>
      <c r="F1050" s="23"/>
      <c r="G1050" s="23"/>
      <c r="H1050" s="23"/>
      <c r="I1050" s="23"/>
    </row>
    <row r="1051" spans="2:9" x14ac:dyDescent="0.2">
      <c r="B1051" s="27">
        <f>BETA!P1051</f>
        <v>-1.422855685005228E-2</v>
      </c>
      <c r="C1051" s="29">
        <f>BETA!T1051</f>
        <v>-6.2865047628209488E-3</v>
      </c>
      <c r="D1051" s="23"/>
      <c r="E1051" s="23"/>
      <c r="F1051" s="23"/>
      <c r="G1051" s="23"/>
      <c r="H1051" s="23"/>
      <c r="I1051" s="23"/>
    </row>
    <row r="1052" spans="2:9" x14ac:dyDescent="0.2">
      <c r="B1052" s="27">
        <f>BETA!P1052</f>
        <v>1.677411786455061E-3</v>
      </c>
      <c r="C1052" s="29">
        <f>BETA!T1052</f>
        <v>1.7552154644585687E-3</v>
      </c>
      <c r="D1052" s="23"/>
      <c r="E1052" s="23"/>
      <c r="F1052" s="23"/>
      <c r="G1052" s="23"/>
      <c r="H1052" s="23"/>
      <c r="I1052" s="23"/>
    </row>
    <row r="1053" spans="2:9" x14ac:dyDescent="0.2">
      <c r="B1053" s="27">
        <f>BETA!P1053</f>
        <v>5.4593858270763802E-3</v>
      </c>
      <c r="C1053" s="29">
        <f>BETA!T1053</f>
        <v>-5.5235680560061923E-3</v>
      </c>
      <c r="D1053" s="23"/>
      <c r="E1053" s="23"/>
      <c r="F1053" s="23"/>
      <c r="G1053" s="23"/>
      <c r="H1053" s="23"/>
      <c r="I1053" s="23"/>
    </row>
    <row r="1054" spans="2:9" x14ac:dyDescent="0.2">
      <c r="B1054" s="27">
        <f>BETA!P1054</f>
        <v>-5.4025103617044365E-3</v>
      </c>
      <c r="C1054" s="29">
        <f>BETA!T1054</f>
        <v>-1.583782402645773E-3</v>
      </c>
      <c r="D1054" s="23"/>
      <c r="E1054" s="23"/>
      <c r="F1054" s="23"/>
      <c r="G1054" s="23"/>
      <c r="H1054" s="23"/>
      <c r="I1054" s="23"/>
    </row>
    <row r="1055" spans="2:9" x14ac:dyDescent="0.2">
      <c r="B1055" s="27">
        <f>BETA!P1055</f>
        <v>-6.4098819112862176E-3</v>
      </c>
      <c r="C1055" s="29">
        <f>BETA!T1055</f>
        <v>-8.9843776824609055E-3</v>
      </c>
      <c r="D1055" s="23"/>
      <c r="E1055" s="23"/>
      <c r="F1055" s="23"/>
      <c r="G1055" s="23"/>
      <c r="H1055" s="23"/>
      <c r="I1055" s="23"/>
    </row>
    <row r="1056" spans="2:9" x14ac:dyDescent="0.2">
      <c r="B1056" s="27">
        <f>BETA!P1056</f>
        <v>-2.4607755270465537E-3</v>
      </c>
      <c r="C1056" s="29">
        <f>BETA!T1056</f>
        <v>-2.6344725984405837E-2</v>
      </c>
      <c r="D1056" s="23"/>
      <c r="E1056" s="23"/>
      <c r="F1056" s="23"/>
      <c r="G1056" s="23"/>
      <c r="H1056" s="23"/>
      <c r="I1056" s="23"/>
    </row>
    <row r="1057" spans="2:9" x14ac:dyDescent="0.2">
      <c r="B1057" s="27">
        <f>BETA!P1057</f>
        <v>-1.0701845240797131E-4</v>
      </c>
      <c r="C1057" s="29">
        <f>BETA!T1057</f>
        <v>-1.6421709536864072E-4</v>
      </c>
      <c r="D1057" s="23"/>
      <c r="E1057" s="23"/>
      <c r="F1057" s="23"/>
      <c r="G1057" s="23"/>
      <c r="H1057" s="23"/>
      <c r="I1057" s="23"/>
    </row>
    <row r="1058" spans="2:9" x14ac:dyDescent="0.2">
      <c r="B1058" s="27">
        <f>BETA!P1058</f>
        <v>-2.7923880840670123E-3</v>
      </c>
      <c r="C1058" s="29">
        <f>BETA!T1058</f>
        <v>-4.7033456880012378E-3</v>
      </c>
      <c r="D1058" s="23"/>
      <c r="E1058" s="23"/>
      <c r="F1058" s="23"/>
      <c r="G1058" s="23"/>
      <c r="H1058" s="23"/>
      <c r="I1058" s="23"/>
    </row>
    <row r="1059" spans="2:9" x14ac:dyDescent="0.2">
      <c r="B1059" s="27">
        <f>BETA!P1059</f>
        <v>-5.4614994436920925E-3</v>
      </c>
      <c r="C1059" s="29">
        <f>BETA!T1059</f>
        <v>9.1511267926145286E-3</v>
      </c>
      <c r="D1059" s="23"/>
      <c r="E1059" s="23"/>
      <c r="F1059" s="23"/>
      <c r="G1059" s="23"/>
      <c r="H1059" s="23"/>
      <c r="I1059" s="23"/>
    </row>
    <row r="1060" spans="2:9" x14ac:dyDescent="0.2">
      <c r="B1060" s="27">
        <f>BETA!P1060</f>
        <v>-8.0615495071846444E-3</v>
      </c>
      <c r="C1060" s="29">
        <f>BETA!T1060</f>
        <v>1.3456342988731799E-2</v>
      </c>
      <c r="D1060" s="23"/>
      <c r="E1060" s="23"/>
      <c r="F1060" s="23"/>
      <c r="G1060" s="23"/>
      <c r="H1060" s="23"/>
      <c r="I1060" s="23"/>
    </row>
    <row r="1061" spans="2:9" x14ac:dyDescent="0.2">
      <c r="B1061" s="27">
        <f>BETA!P1061</f>
        <v>-1.1333303062206954E-2</v>
      </c>
      <c r="C1061" s="29">
        <f>BETA!T1061</f>
        <v>1.0364962750335383E-3</v>
      </c>
      <c r="D1061" s="23"/>
      <c r="E1061" s="23"/>
      <c r="F1061" s="23"/>
      <c r="G1061" s="23"/>
      <c r="H1061" s="23"/>
      <c r="I1061" s="23"/>
    </row>
    <row r="1062" spans="2:9" x14ac:dyDescent="0.2">
      <c r="B1062" s="27">
        <f>BETA!P1062</f>
        <v>-9.4643406953319343E-3</v>
      </c>
      <c r="C1062" s="29">
        <f>BETA!T1062</f>
        <v>-1.4796531462378066E-2</v>
      </c>
      <c r="D1062" s="23"/>
      <c r="E1062" s="23"/>
      <c r="F1062" s="23"/>
      <c r="G1062" s="23"/>
      <c r="H1062" s="23"/>
      <c r="I1062" s="23"/>
    </row>
    <row r="1063" spans="2:9" x14ac:dyDescent="0.2">
      <c r="B1063" s="27">
        <f>BETA!P1063</f>
        <v>-9.8892633385691212E-3</v>
      </c>
      <c r="C1063" s="29">
        <f>BETA!T1063</f>
        <v>-1.8321015145355644E-2</v>
      </c>
      <c r="D1063" s="23"/>
      <c r="E1063" s="23"/>
      <c r="F1063" s="23"/>
      <c r="G1063" s="23"/>
      <c r="H1063" s="23"/>
      <c r="I1063" s="23"/>
    </row>
    <row r="1064" spans="2:9" x14ac:dyDescent="0.2">
      <c r="B1064" s="27">
        <f>BETA!P1064</f>
        <v>3.0413311409420451E-2</v>
      </c>
      <c r="C1064" s="29">
        <f>BETA!T1064</f>
        <v>6.5106501062409561E-2</v>
      </c>
      <c r="D1064" s="23"/>
      <c r="E1064" s="23"/>
      <c r="F1064" s="23"/>
      <c r="G1064" s="23"/>
      <c r="H1064" s="23"/>
      <c r="I1064" s="23"/>
    </row>
    <row r="1065" spans="2:9" x14ac:dyDescent="0.2">
      <c r="B1065" s="27">
        <f>BETA!P1065</f>
        <v>-1.4991846797268744E-3</v>
      </c>
      <c r="C1065" s="29">
        <f>BETA!T1065</f>
        <v>5.0180077444050689E-2</v>
      </c>
      <c r="D1065" s="23"/>
      <c r="E1065" s="23"/>
      <c r="F1065" s="23"/>
      <c r="G1065" s="23"/>
      <c r="H1065" s="23"/>
      <c r="I1065" s="23"/>
    </row>
    <row r="1066" spans="2:9" x14ac:dyDescent="0.2">
      <c r="B1066" s="27">
        <f>BETA!P1066</f>
        <v>-4.785978728255702E-3</v>
      </c>
      <c r="C1066" s="29">
        <f>BETA!T1066</f>
        <v>-2.9437939279851843E-2</v>
      </c>
      <c r="D1066" s="23"/>
      <c r="E1066" s="23"/>
      <c r="F1066" s="23"/>
      <c r="G1066" s="23"/>
      <c r="H1066" s="23"/>
      <c r="I1066" s="23"/>
    </row>
    <row r="1067" spans="2:9" x14ac:dyDescent="0.2">
      <c r="B1067" s="27">
        <f>BETA!P1067</f>
        <v>-8.6795251802791844E-3</v>
      </c>
      <c r="C1067" s="29">
        <f>BETA!T1067</f>
        <v>7.3977709007250541E-3</v>
      </c>
      <c r="D1067" s="23"/>
      <c r="E1067" s="23"/>
      <c r="F1067" s="23"/>
      <c r="G1067" s="23"/>
      <c r="H1067" s="23"/>
      <c r="I1067" s="23"/>
    </row>
    <row r="1068" spans="2:9" x14ac:dyDescent="0.2">
      <c r="B1068" s="27">
        <f>BETA!P1068</f>
        <v>-2.0990820862480704E-4</v>
      </c>
      <c r="C1068" s="29">
        <f>BETA!T1068</f>
        <v>7.4080012226064159E-3</v>
      </c>
      <c r="D1068" s="23"/>
      <c r="E1068" s="23"/>
      <c r="F1068" s="23"/>
      <c r="G1068" s="23"/>
      <c r="H1068" s="23"/>
      <c r="I1068" s="23"/>
    </row>
    <row r="1069" spans="2:9" x14ac:dyDescent="0.2">
      <c r="B1069" s="27">
        <f>BETA!P1069</f>
        <v>-3.3447972532751574E-3</v>
      </c>
      <c r="C1069" s="29">
        <f>BETA!T1069</f>
        <v>-9.9040685015154301E-3</v>
      </c>
      <c r="D1069" s="23"/>
      <c r="E1069" s="23"/>
      <c r="F1069" s="23"/>
      <c r="G1069" s="23"/>
      <c r="H1069" s="23"/>
      <c r="I1069" s="23"/>
    </row>
    <row r="1070" spans="2:9" x14ac:dyDescent="0.2">
      <c r="B1070" s="27">
        <f>BETA!P1070</f>
        <v>-3.022632706691853E-3</v>
      </c>
      <c r="C1070" s="29">
        <f>BETA!T1070</f>
        <v>-1.0090947063188749E-2</v>
      </c>
      <c r="D1070" s="23"/>
      <c r="E1070" s="23"/>
      <c r="F1070" s="23"/>
      <c r="G1070" s="23"/>
      <c r="H1070" s="23"/>
      <c r="I1070" s="23"/>
    </row>
    <row r="1071" spans="2:9" x14ac:dyDescent="0.2">
      <c r="B1071" s="27">
        <f>BETA!P1071</f>
        <v>3.1200270184853999E-3</v>
      </c>
      <c r="C1071" s="29">
        <f>BETA!T1071</f>
        <v>8.5685457252168817E-3</v>
      </c>
      <c r="D1071" s="23"/>
      <c r="E1071" s="23"/>
      <c r="F1071" s="23"/>
      <c r="G1071" s="23"/>
      <c r="H1071" s="23"/>
      <c r="I1071" s="23"/>
    </row>
    <row r="1072" spans="2:9" x14ac:dyDescent="0.2">
      <c r="B1072" s="27">
        <f>BETA!P1072</f>
        <v>-1.0794547114086086E-2</v>
      </c>
      <c r="C1072" s="29">
        <f>BETA!T1072</f>
        <v>-1.2153212484474003E-2</v>
      </c>
      <c r="D1072" s="23"/>
      <c r="E1072" s="23"/>
      <c r="F1072" s="23"/>
      <c r="G1072" s="23"/>
      <c r="H1072" s="23"/>
      <c r="I1072" s="23"/>
    </row>
    <row r="1073" spans="2:9" x14ac:dyDescent="0.2">
      <c r="B1073" s="27">
        <f>BETA!P1073</f>
        <v>-3.9883403843029392E-3</v>
      </c>
      <c r="C1073" s="29">
        <f>BETA!T1073</f>
        <v>-1.0119325083419764E-2</v>
      </c>
      <c r="D1073" s="23"/>
      <c r="E1073" s="23"/>
      <c r="F1073" s="23"/>
      <c r="G1073" s="23"/>
      <c r="H1073" s="23"/>
      <c r="I1073" s="23"/>
    </row>
    <row r="1074" spans="2:9" x14ac:dyDescent="0.2">
      <c r="B1074" s="27">
        <f>BETA!P1074</f>
        <v>-7.6772746632037016E-3</v>
      </c>
      <c r="C1074" s="29">
        <f>BETA!T1074</f>
        <v>-2.0460266768274737E-2</v>
      </c>
      <c r="D1074" s="23"/>
      <c r="E1074" s="23"/>
      <c r="F1074" s="23"/>
      <c r="G1074" s="23"/>
      <c r="H1074" s="23"/>
      <c r="I1074" s="23"/>
    </row>
    <row r="1075" spans="2:9" x14ac:dyDescent="0.2">
      <c r="B1075" s="27">
        <f>BETA!P1075</f>
        <v>-9.963052888948238E-3</v>
      </c>
      <c r="C1075" s="29">
        <f>BETA!T1075</f>
        <v>-1.817397038103105E-4</v>
      </c>
      <c r="D1075" s="23"/>
      <c r="E1075" s="23"/>
      <c r="F1075" s="23"/>
      <c r="G1075" s="23"/>
      <c r="H1075" s="23"/>
      <c r="I1075" s="23"/>
    </row>
    <row r="1076" spans="2:9" x14ac:dyDescent="0.2">
      <c r="B1076" s="27">
        <f>BETA!P1076</f>
        <v>-3.2739242980643358E-4</v>
      </c>
      <c r="C1076" s="29">
        <f>BETA!T1076</f>
        <v>7.1988358155158846E-3</v>
      </c>
      <c r="D1076" s="23"/>
      <c r="E1076" s="23"/>
      <c r="F1076" s="23"/>
      <c r="G1076" s="23"/>
      <c r="H1076" s="23"/>
      <c r="I1076" s="23"/>
    </row>
    <row r="1077" spans="2:9" x14ac:dyDescent="0.2">
      <c r="B1077" s="27">
        <f>BETA!P1077</f>
        <v>8.3787485797590447E-4</v>
      </c>
      <c r="C1077" s="29">
        <f>BETA!T1077</f>
        <v>-1.5640592541072175E-2</v>
      </c>
      <c r="D1077" s="23"/>
      <c r="E1077" s="23"/>
      <c r="F1077" s="23"/>
      <c r="G1077" s="23"/>
      <c r="H1077" s="23"/>
      <c r="I1077" s="23"/>
    </row>
    <row r="1078" spans="2:9" x14ac:dyDescent="0.2">
      <c r="B1078" s="27">
        <f>BETA!P1078</f>
        <v>-1.1389551393199427E-2</v>
      </c>
      <c r="C1078" s="29">
        <f>BETA!T1078</f>
        <v>-3.9538784124287324E-2</v>
      </c>
      <c r="D1078" s="23"/>
      <c r="E1078" s="23"/>
      <c r="F1078" s="23"/>
      <c r="G1078" s="23"/>
      <c r="H1078" s="23"/>
      <c r="I1078" s="23"/>
    </row>
    <row r="1079" spans="2:9" x14ac:dyDescent="0.2">
      <c r="B1079" s="27">
        <f>BETA!P1079</f>
        <v>2.4888752129744009E-3</v>
      </c>
      <c r="C1079" s="29">
        <f>BETA!T1079</f>
        <v>2.5881970793878616E-2</v>
      </c>
      <c r="D1079" s="23"/>
      <c r="E1079" s="23"/>
      <c r="F1079" s="23"/>
      <c r="G1079" s="23"/>
      <c r="H1079" s="23"/>
      <c r="I1079" s="23"/>
    </row>
    <row r="1080" spans="2:9" x14ac:dyDescent="0.2">
      <c r="B1080" s="27">
        <f>BETA!P1080</f>
        <v>-9.8002960399979078E-3</v>
      </c>
      <c r="C1080" s="29">
        <f>BETA!T1080</f>
        <v>-5.5901200705406693E-3</v>
      </c>
      <c r="D1080" s="23"/>
      <c r="E1080" s="23"/>
      <c r="F1080" s="23"/>
      <c r="G1080" s="23"/>
      <c r="H1080" s="23"/>
      <c r="I1080" s="23"/>
    </row>
    <row r="1081" spans="2:9" x14ac:dyDescent="0.2">
      <c r="B1081" s="27">
        <f>BETA!P1081</f>
        <v>1.5731194600738393E-2</v>
      </c>
      <c r="C1081" s="29">
        <f>BETA!T1081</f>
        <v>2.0918121821446888E-2</v>
      </c>
      <c r="D1081" s="23"/>
      <c r="E1081" s="23"/>
      <c r="F1081" s="23"/>
      <c r="G1081" s="23"/>
      <c r="H1081" s="23"/>
      <c r="I1081" s="23"/>
    </row>
    <row r="1082" spans="2:9" x14ac:dyDescent="0.2">
      <c r="B1082" s="27">
        <f>BETA!P1082</f>
        <v>-1.0064851205708802E-2</v>
      </c>
      <c r="C1082" s="29">
        <f>BETA!T1082</f>
        <v>-5.3898594948916289E-3</v>
      </c>
      <c r="D1082" s="23"/>
      <c r="E1082" s="23"/>
      <c r="F1082" s="23"/>
      <c r="G1082" s="23"/>
      <c r="H1082" s="23"/>
      <c r="I1082" s="23"/>
    </row>
    <row r="1083" spans="2:9" x14ac:dyDescent="0.2">
      <c r="B1083" s="27">
        <f>BETA!P1083</f>
        <v>-4.4315972817203344E-3</v>
      </c>
      <c r="C1083" s="29">
        <f>BETA!T1083</f>
        <v>9.6125977631718769E-3</v>
      </c>
      <c r="D1083" s="23"/>
      <c r="E1083" s="23"/>
      <c r="F1083" s="23"/>
      <c r="G1083" s="23"/>
      <c r="H1083" s="23"/>
      <c r="I1083" s="23"/>
    </row>
    <row r="1084" spans="2:9" x14ac:dyDescent="0.2">
      <c r="B1084" s="27">
        <f>BETA!P1084</f>
        <v>-6.4536773769141367E-3</v>
      </c>
      <c r="C1084" s="29">
        <f>BETA!T1084</f>
        <v>6.629005636820352E-3</v>
      </c>
      <c r="D1084" s="23"/>
      <c r="E1084" s="23"/>
      <c r="F1084" s="23"/>
      <c r="G1084" s="23"/>
      <c r="H1084" s="23"/>
      <c r="I1084" s="23"/>
    </row>
    <row r="1085" spans="2:9" x14ac:dyDescent="0.2">
      <c r="B1085" s="27">
        <f>BETA!P1085</f>
        <v>1.3217096801771791E-2</v>
      </c>
      <c r="C1085" s="29">
        <f>BETA!T1085</f>
        <v>1.344021669972517E-2</v>
      </c>
      <c r="D1085" s="23"/>
      <c r="E1085" s="23"/>
      <c r="F1085" s="23"/>
      <c r="G1085" s="23"/>
      <c r="H1085" s="23"/>
      <c r="I1085" s="23"/>
    </row>
    <row r="1086" spans="2:9" x14ac:dyDescent="0.2">
      <c r="B1086" s="27">
        <f>BETA!P1086</f>
        <v>-5.1590465165364295E-3</v>
      </c>
      <c r="C1086" s="29">
        <f>BETA!T1086</f>
        <v>-4.4749811773096291E-3</v>
      </c>
      <c r="D1086" s="23"/>
      <c r="E1086" s="23"/>
      <c r="F1086" s="23"/>
      <c r="G1086" s="23"/>
      <c r="H1086" s="23"/>
      <c r="I1086" s="23"/>
    </row>
    <row r="1087" spans="2:9" x14ac:dyDescent="0.2">
      <c r="B1087" s="27">
        <f>BETA!P1087</f>
        <v>-7.1864111244033368E-3</v>
      </c>
      <c r="C1087" s="29">
        <f>BETA!T1087</f>
        <v>-4.5370592061066035E-2</v>
      </c>
      <c r="D1087" s="23"/>
      <c r="E1087" s="23"/>
      <c r="F1087" s="23"/>
      <c r="G1087" s="23"/>
      <c r="H1087" s="23"/>
      <c r="I1087" s="23"/>
    </row>
    <row r="1088" spans="2:9" x14ac:dyDescent="0.2">
      <c r="B1088" s="27">
        <f>BETA!P1088</f>
        <v>-4.4781380696320271E-3</v>
      </c>
      <c r="C1088" s="29">
        <f>BETA!T1088</f>
        <v>-9.5491441798535061E-3</v>
      </c>
      <c r="D1088" s="23"/>
      <c r="E1088" s="23"/>
      <c r="F1088" s="23"/>
      <c r="G1088" s="23"/>
      <c r="H1088" s="23"/>
      <c r="I1088" s="23"/>
    </row>
    <row r="1089" spans="2:9" x14ac:dyDescent="0.2">
      <c r="B1089" s="27">
        <f>BETA!P1089</f>
        <v>-1.9771852562643927E-3</v>
      </c>
      <c r="C1089" s="29">
        <f>BETA!T1089</f>
        <v>-2.0633107088169095E-2</v>
      </c>
      <c r="D1089" s="23"/>
      <c r="E1089" s="23"/>
      <c r="F1089" s="23"/>
      <c r="G1089" s="23"/>
      <c r="H1089" s="23"/>
      <c r="I1089" s="23"/>
    </row>
    <row r="1090" spans="2:9" x14ac:dyDescent="0.2">
      <c r="B1090" s="27">
        <f>BETA!P1090</f>
        <v>5.4394075702967944E-3</v>
      </c>
      <c r="C1090" s="29">
        <f>BETA!T1090</f>
        <v>2.413325255917137E-2</v>
      </c>
      <c r="D1090" s="23"/>
      <c r="E1090" s="23"/>
      <c r="F1090" s="23"/>
      <c r="G1090" s="23"/>
      <c r="H1090" s="23"/>
      <c r="I1090" s="23"/>
    </row>
    <row r="1091" spans="2:9" x14ac:dyDescent="0.2">
      <c r="B1091" s="27">
        <f>BETA!P1091</f>
        <v>-7.2756208615917892E-3</v>
      </c>
      <c r="C1091" s="29">
        <f>BETA!T1091</f>
        <v>1.2014975344476058E-2</v>
      </c>
      <c r="D1091" s="23"/>
      <c r="E1091" s="23"/>
      <c r="F1091" s="23"/>
      <c r="G1091" s="23"/>
      <c r="H1091" s="23"/>
      <c r="I1091" s="23"/>
    </row>
    <row r="1092" spans="2:9" x14ac:dyDescent="0.2">
      <c r="B1092" s="27">
        <f>BETA!P1092</f>
        <v>-1.5842412650034155E-2</v>
      </c>
      <c r="C1092" s="29">
        <f>BETA!T1092</f>
        <v>-5.835288645761507E-2</v>
      </c>
      <c r="D1092" s="23"/>
      <c r="E1092" s="23"/>
      <c r="F1092" s="23"/>
      <c r="G1092" s="23"/>
      <c r="H1092" s="23"/>
      <c r="I1092" s="23"/>
    </row>
    <row r="1093" spans="2:9" x14ac:dyDescent="0.2">
      <c r="B1093" s="27">
        <f>BETA!P1093</f>
        <v>-1.6673742065693931E-2</v>
      </c>
      <c r="C1093" s="29">
        <f>BETA!T1093</f>
        <v>-4.6308083876125603E-2</v>
      </c>
      <c r="D1093" s="23"/>
      <c r="E1093" s="23"/>
      <c r="F1093" s="23"/>
      <c r="G1093" s="23"/>
      <c r="H1093" s="23"/>
      <c r="I1093" s="23"/>
    </row>
    <row r="1094" spans="2:9" x14ac:dyDescent="0.2">
      <c r="B1094" s="27">
        <f>BETA!P1094</f>
        <v>-1.3285756161662119E-2</v>
      </c>
      <c r="C1094" s="29">
        <f>BETA!T1094</f>
        <v>-1.8744911816197189E-2</v>
      </c>
      <c r="D1094" s="23"/>
      <c r="E1094" s="23"/>
      <c r="F1094" s="23"/>
      <c r="G1094" s="23"/>
      <c r="H1094" s="23"/>
      <c r="I1094" s="23"/>
    </row>
    <row r="1095" spans="2:9" x14ac:dyDescent="0.2">
      <c r="B1095" s="27">
        <f>BETA!P1095</f>
        <v>-1.7668900033002009E-2</v>
      </c>
      <c r="C1095" s="29">
        <f>BETA!T1095</f>
        <v>2.8282295619466782E-2</v>
      </c>
      <c r="D1095" s="23"/>
      <c r="E1095" s="23"/>
      <c r="F1095" s="23"/>
      <c r="G1095" s="23"/>
      <c r="H1095" s="23"/>
      <c r="I1095" s="23"/>
    </row>
    <row r="1096" spans="2:9" x14ac:dyDescent="0.2">
      <c r="B1096" s="27">
        <f>BETA!P1096</f>
        <v>-8.7790371780103772E-3</v>
      </c>
      <c r="C1096" s="29">
        <f>BETA!T1096</f>
        <v>-9.5373838032696834E-3</v>
      </c>
      <c r="D1096" s="23"/>
      <c r="E1096" s="23"/>
      <c r="F1096" s="23"/>
      <c r="G1096" s="23"/>
      <c r="H1096" s="23"/>
      <c r="I1096" s="23"/>
    </row>
    <row r="1097" spans="2:9" x14ac:dyDescent="0.2">
      <c r="B1097" s="27">
        <f>BETA!P1097</f>
        <v>-1.2585972633747682E-2</v>
      </c>
      <c r="C1097" s="29">
        <f>BETA!T1097</f>
        <v>-3.5546137086708051E-3</v>
      </c>
      <c r="D1097" s="23"/>
      <c r="E1097" s="23"/>
      <c r="F1097" s="23"/>
      <c r="G1097" s="23"/>
      <c r="H1097" s="23"/>
      <c r="I1097" s="23"/>
    </row>
    <row r="1098" spans="2:9" x14ac:dyDescent="0.2">
      <c r="B1098" s="27">
        <f>BETA!P1098</f>
        <v>-3.6161565593021364E-3</v>
      </c>
      <c r="C1098" s="29">
        <f>BETA!T1098</f>
        <v>7.6384675066955921E-3</v>
      </c>
      <c r="D1098" s="23"/>
      <c r="E1098" s="23"/>
      <c r="F1098" s="23"/>
      <c r="G1098" s="23"/>
      <c r="H1098" s="23"/>
      <c r="I1098" s="23"/>
    </row>
    <row r="1099" spans="2:9" x14ac:dyDescent="0.2">
      <c r="B1099" s="27">
        <f>BETA!P1099</f>
        <v>3.4217093227517908E-3</v>
      </c>
      <c r="C1099" s="29">
        <f>BETA!T1099</f>
        <v>9.6264428869636005E-3</v>
      </c>
      <c r="D1099" s="23"/>
      <c r="E1099" s="23"/>
      <c r="F1099" s="23"/>
      <c r="G1099" s="23"/>
      <c r="H1099" s="23"/>
      <c r="I1099" s="23"/>
    </row>
    <row r="1100" spans="2:9" x14ac:dyDescent="0.2">
      <c r="B1100" s="27">
        <f>BETA!P1100</f>
        <v>4.3330052828068136E-3</v>
      </c>
      <c r="C1100" s="29">
        <f>BETA!T1100</f>
        <v>2.0857526982033647E-2</v>
      </c>
      <c r="D1100" s="23"/>
      <c r="E1100" s="23"/>
      <c r="F1100" s="23"/>
      <c r="G1100" s="23"/>
      <c r="H1100" s="23"/>
      <c r="I1100" s="23"/>
    </row>
    <row r="1101" spans="2:9" x14ac:dyDescent="0.2">
      <c r="B1101" s="27">
        <f>BETA!P1101</f>
        <v>1.490843150506432E-2</v>
      </c>
      <c r="C1101" s="29">
        <f>BETA!T1101</f>
        <v>-1.2208934422870953E-2</v>
      </c>
      <c r="D1101" s="23"/>
      <c r="E1101" s="23"/>
      <c r="F1101" s="23"/>
      <c r="G1101" s="23"/>
      <c r="H1101" s="23"/>
      <c r="I1101" s="23"/>
    </row>
    <row r="1102" spans="2:9" x14ac:dyDescent="0.2">
      <c r="B1102" s="27">
        <f>BETA!P1102</f>
        <v>-9.3371498859353141E-3</v>
      </c>
      <c r="C1102" s="29">
        <f>BETA!T1102</f>
        <v>-2.2022245578288871E-2</v>
      </c>
      <c r="D1102" s="23"/>
      <c r="E1102" s="23"/>
      <c r="F1102" s="23"/>
      <c r="G1102" s="23"/>
      <c r="H1102" s="23"/>
      <c r="I1102" s="23"/>
    </row>
    <row r="1103" spans="2:9" x14ac:dyDescent="0.2">
      <c r="B1103" s="27">
        <f>BETA!P1103</f>
        <v>1.3361409204454087E-2</v>
      </c>
      <c r="C1103" s="29">
        <f>BETA!T1103</f>
        <v>2.1642263052912822E-2</v>
      </c>
      <c r="D1103" s="23"/>
      <c r="E1103" s="23"/>
      <c r="F1103" s="23"/>
      <c r="G1103" s="23"/>
      <c r="H1103" s="23"/>
      <c r="I1103" s="23"/>
    </row>
    <row r="1104" spans="2:9" x14ac:dyDescent="0.2">
      <c r="B1104" s="27">
        <f>BETA!P1104</f>
        <v>-3.1266338216302475E-3</v>
      </c>
      <c r="C1104" s="29">
        <f>BETA!T1104</f>
        <v>-1.3262793878410445E-2</v>
      </c>
      <c r="D1104" s="23"/>
      <c r="E1104" s="23"/>
      <c r="F1104" s="23"/>
      <c r="G1104" s="23"/>
      <c r="H1104" s="23"/>
      <c r="I1104" s="23"/>
    </row>
    <row r="1105" spans="2:9" x14ac:dyDescent="0.2">
      <c r="B1105" s="27">
        <f>BETA!P1105</f>
        <v>3.6625534076968865E-3</v>
      </c>
      <c r="C1105" s="29">
        <f>BETA!T1105</f>
        <v>-6.9564601764031614E-3</v>
      </c>
      <c r="D1105" s="23"/>
      <c r="E1105" s="23"/>
      <c r="F1105" s="23"/>
      <c r="G1105" s="23"/>
      <c r="H1105" s="23"/>
      <c r="I1105" s="23"/>
    </row>
    <row r="1106" spans="2:9" x14ac:dyDescent="0.2">
      <c r="B1106" s="27">
        <f>BETA!P1106</f>
        <v>-4.0107532157593797E-3</v>
      </c>
      <c r="C1106" s="29">
        <f>BETA!T1106</f>
        <v>1.9078439389503998E-2</v>
      </c>
      <c r="D1106" s="23"/>
      <c r="E1106" s="23"/>
      <c r="F1106" s="23"/>
      <c r="G1106" s="23"/>
      <c r="H1106" s="23"/>
      <c r="I1106" s="23"/>
    </row>
    <row r="1107" spans="2:9" x14ac:dyDescent="0.2">
      <c r="B1107" s="27">
        <f>BETA!P1107</f>
        <v>-2.7852725420488035E-3</v>
      </c>
      <c r="C1107" s="29">
        <f>BETA!T1107</f>
        <v>-2.6422159547103939E-2</v>
      </c>
      <c r="D1107" s="23"/>
      <c r="E1107" s="23"/>
      <c r="F1107" s="23"/>
      <c r="G1107" s="23"/>
      <c r="H1107" s="23"/>
      <c r="I1107" s="23"/>
    </row>
    <row r="1108" spans="2:9" x14ac:dyDescent="0.2">
      <c r="B1108" s="27">
        <f>BETA!P1108</f>
        <v>-1.1157793879839126E-2</v>
      </c>
      <c r="C1108" s="29">
        <f>BETA!T1108</f>
        <v>-4.8152263751391443E-2</v>
      </c>
      <c r="D1108" s="23"/>
      <c r="E1108" s="23"/>
      <c r="F1108" s="23"/>
      <c r="G1108" s="23"/>
      <c r="H1108" s="23"/>
      <c r="I1108" s="23"/>
    </row>
    <row r="1109" spans="2:9" x14ac:dyDescent="0.2">
      <c r="B1109" s="27">
        <f>BETA!P1109</f>
        <v>-6.3873146733609883E-3</v>
      </c>
      <c r="C1109" s="29">
        <f>BETA!T1109</f>
        <v>-8.5083537841794919E-3</v>
      </c>
      <c r="D1109" s="23"/>
      <c r="E1109" s="23"/>
      <c r="F1109" s="23"/>
      <c r="G1109" s="23"/>
      <c r="H1109" s="23"/>
      <c r="I1109" s="23"/>
    </row>
    <row r="1110" spans="2:9" x14ac:dyDescent="0.2">
      <c r="B1110" s="27">
        <f>BETA!P1110</f>
        <v>2.6486602640625578E-2</v>
      </c>
      <c r="C1110" s="29">
        <f>BETA!T1110</f>
        <v>1.5317586140170191E-2</v>
      </c>
      <c r="D1110" s="23"/>
      <c r="E1110" s="23"/>
      <c r="F1110" s="23"/>
      <c r="G1110" s="23"/>
      <c r="H1110" s="23"/>
      <c r="I1110" s="23"/>
    </row>
    <row r="1111" spans="2:9" x14ac:dyDescent="0.2">
      <c r="B1111" s="27">
        <f>BETA!P1111</f>
        <v>-4.1569571131321445E-3</v>
      </c>
      <c r="C1111" s="29">
        <f>BETA!T1111</f>
        <v>1.1336153786336527E-2</v>
      </c>
      <c r="D1111" s="23"/>
      <c r="E1111" s="23"/>
      <c r="F1111" s="23"/>
      <c r="G1111" s="23"/>
      <c r="H1111" s="23"/>
      <c r="I1111" s="23"/>
    </row>
    <row r="1112" spans="2:9" x14ac:dyDescent="0.2">
      <c r="B1112" s="27">
        <f>BETA!P1112</f>
        <v>-7.8084883043696204E-4</v>
      </c>
      <c r="C1112" s="29">
        <f>BETA!T1112</f>
        <v>-1.6779825367512956E-2</v>
      </c>
      <c r="D1112" s="23"/>
      <c r="E1112" s="23"/>
      <c r="F1112" s="23"/>
      <c r="G1112" s="23"/>
      <c r="H1112" s="23"/>
      <c r="I1112" s="23"/>
    </row>
    <row r="1113" spans="2:9" x14ac:dyDescent="0.2">
      <c r="B1113" s="27">
        <f>BETA!P1113</f>
        <v>-2.0790779355467992E-3</v>
      </c>
      <c r="C1113" s="29">
        <f>BETA!T1113</f>
        <v>1.112781193616645E-2</v>
      </c>
      <c r="D1113" s="23"/>
      <c r="E1113" s="23"/>
      <c r="F1113" s="23"/>
      <c r="G1113" s="23"/>
      <c r="H1113" s="23"/>
      <c r="I1113" s="23"/>
    </row>
    <row r="1114" spans="2:9" x14ac:dyDescent="0.2">
      <c r="B1114" s="27">
        <f>BETA!P1114</f>
        <v>-8.1004595016203867E-3</v>
      </c>
      <c r="C1114" s="29">
        <f>BETA!T1114</f>
        <v>-1.6464076907919699E-2</v>
      </c>
      <c r="D1114" s="23"/>
      <c r="E1114" s="23"/>
      <c r="F1114" s="23"/>
      <c r="G1114" s="23"/>
      <c r="H1114" s="23"/>
      <c r="I1114" s="23"/>
    </row>
    <row r="1115" spans="2:9" x14ac:dyDescent="0.2">
      <c r="B1115" s="27">
        <f>BETA!P1115</f>
        <v>-7.5871923895897324E-3</v>
      </c>
      <c r="C1115" s="29">
        <f>BETA!T1115</f>
        <v>-6.4689510566262988E-3</v>
      </c>
      <c r="D1115" s="23"/>
      <c r="E1115" s="23"/>
      <c r="F1115" s="23"/>
      <c r="G1115" s="23"/>
      <c r="H1115" s="23"/>
      <c r="I1115" s="23"/>
    </row>
    <row r="1116" spans="2:9" x14ac:dyDescent="0.2">
      <c r="B1116" s="27">
        <f>BETA!P1116</f>
        <v>-7.6618754973732158E-3</v>
      </c>
      <c r="C1116" s="29">
        <f>BETA!T1116</f>
        <v>1.4067937983935186E-2</v>
      </c>
      <c r="D1116" s="23"/>
      <c r="E1116" s="23"/>
      <c r="F1116" s="23"/>
      <c r="G1116" s="23"/>
      <c r="H1116" s="23"/>
      <c r="I1116" s="23"/>
    </row>
    <row r="1117" spans="2:9" x14ac:dyDescent="0.2">
      <c r="B1117" s="27">
        <f>BETA!P1117</f>
        <v>-1.5299680589690829E-2</v>
      </c>
      <c r="C1117" s="29">
        <f>BETA!T1117</f>
        <v>-9.1171491345699476E-2</v>
      </c>
      <c r="D1117" s="23"/>
      <c r="E1117" s="23"/>
      <c r="F1117" s="23"/>
      <c r="G1117" s="23"/>
      <c r="H1117" s="23"/>
      <c r="I1117" s="23"/>
    </row>
    <row r="1118" spans="2:9" x14ac:dyDescent="0.2">
      <c r="B1118" s="27">
        <f>BETA!P1118</f>
        <v>-7.1236899328984962E-3</v>
      </c>
      <c r="C1118" s="29">
        <f>BETA!T1118</f>
        <v>-6.6743734293875263E-3</v>
      </c>
      <c r="D1118" s="23"/>
      <c r="E1118" s="23"/>
      <c r="F1118" s="23"/>
      <c r="G1118" s="23"/>
      <c r="H1118" s="23"/>
      <c r="I1118" s="23"/>
    </row>
    <row r="1119" spans="2:9" x14ac:dyDescent="0.2">
      <c r="B1119" s="27">
        <f>BETA!P1119</f>
        <v>-1.6391174346446397E-2</v>
      </c>
      <c r="C1119" s="29">
        <f>BETA!T1119</f>
        <v>-1.7632011814418556E-2</v>
      </c>
      <c r="D1119" s="23"/>
      <c r="E1119" s="23"/>
      <c r="F1119" s="23"/>
      <c r="G1119" s="23"/>
      <c r="H1119" s="23"/>
      <c r="I1119" s="23"/>
    </row>
    <row r="1120" spans="2:9" x14ac:dyDescent="0.2">
      <c r="B1120" s="27">
        <f>BETA!P1120</f>
        <v>-2.4910209531134272E-3</v>
      </c>
      <c r="C1120" s="29">
        <f>BETA!T1120</f>
        <v>3.0517601809791511E-3</v>
      </c>
      <c r="D1120" s="23"/>
      <c r="E1120" s="23"/>
      <c r="F1120" s="23"/>
      <c r="G1120" s="23"/>
      <c r="H1120" s="23"/>
      <c r="I1120" s="23"/>
    </row>
    <row r="1121" spans="2:9" x14ac:dyDescent="0.2">
      <c r="B1121" s="27">
        <f>BETA!P1121</f>
        <v>2.2144734758522451E-4</v>
      </c>
      <c r="C1121" s="29">
        <f>BETA!T1121</f>
        <v>1.6680147410323941E-2</v>
      </c>
      <c r="D1121" s="23"/>
      <c r="E1121" s="23"/>
      <c r="F1121" s="23"/>
      <c r="G1121" s="23"/>
      <c r="H1121" s="23"/>
      <c r="I1121" s="23"/>
    </row>
    <row r="1122" spans="2:9" x14ac:dyDescent="0.2">
      <c r="B1122" s="27">
        <f>BETA!P1122</f>
        <v>-1.5735171900797158E-2</v>
      </c>
      <c r="C1122" s="29">
        <f>BETA!T1122</f>
        <v>-1.6832514432300636E-2</v>
      </c>
      <c r="D1122" s="23"/>
      <c r="E1122" s="23"/>
      <c r="F1122" s="23"/>
      <c r="G1122" s="23"/>
      <c r="H1122" s="23"/>
      <c r="I1122" s="23"/>
    </row>
    <row r="1123" spans="2:9" x14ac:dyDescent="0.2">
      <c r="B1123" s="27">
        <f>BETA!P1123</f>
        <v>-2.2587773329837479E-2</v>
      </c>
      <c r="C1123" s="29">
        <f>BETA!T1123</f>
        <v>-3.3877381564334764E-2</v>
      </c>
      <c r="D1123" s="23"/>
      <c r="E1123" s="23"/>
      <c r="F1123" s="23"/>
      <c r="G1123" s="23"/>
      <c r="H1123" s="23"/>
      <c r="I1123" s="23"/>
    </row>
    <row r="1124" spans="2:9" x14ac:dyDescent="0.2">
      <c r="B1124" s="27">
        <f>BETA!P1124</f>
        <v>3.0042401075950527E-2</v>
      </c>
      <c r="C1124" s="29">
        <f>BETA!T1124</f>
        <v>3.0977988405332401E-2</v>
      </c>
      <c r="D1124" s="23"/>
      <c r="E1124" s="23"/>
      <c r="F1124" s="23"/>
      <c r="G1124" s="23"/>
      <c r="H1124" s="23"/>
      <c r="I1124" s="23"/>
    </row>
    <row r="1125" spans="2:9" x14ac:dyDescent="0.2">
      <c r="B1125" s="27">
        <f>BETA!P1125</f>
        <v>1.7415872576175744E-3</v>
      </c>
      <c r="C1125" s="29">
        <f>BETA!T1125</f>
        <v>2.0331068783583539E-2</v>
      </c>
      <c r="D1125" s="23"/>
      <c r="E1125" s="23"/>
      <c r="F1125" s="23"/>
      <c r="G1125" s="23"/>
      <c r="H1125" s="23"/>
      <c r="I1125" s="23"/>
    </row>
    <row r="1126" spans="2:9" x14ac:dyDescent="0.2">
      <c r="B1126" s="27">
        <f>BETA!P1126</f>
        <v>7.9205125493248488E-3</v>
      </c>
      <c r="C1126" s="29">
        <f>BETA!T1126</f>
        <v>4.1016045771955681E-2</v>
      </c>
      <c r="D1126" s="23"/>
      <c r="E1126" s="23"/>
      <c r="F1126" s="23"/>
      <c r="G1126" s="23"/>
      <c r="H1126" s="23"/>
      <c r="I1126" s="23"/>
    </row>
    <row r="1127" spans="2:9" x14ac:dyDescent="0.2">
      <c r="B1127" s="27">
        <f>BETA!P1127</f>
        <v>2.1116300277103938E-2</v>
      </c>
      <c r="C1127" s="29">
        <f>BETA!T1127</f>
        <v>4.3316294068131166E-2</v>
      </c>
      <c r="D1127" s="23"/>
      <c r="E1127" s="23"/>
      <c r="F1127" s="23"/>
      <c r="G1127" s="23"/>
      <c r="H1127" s="23"/>
      <c r="I1127" s="23"/>
    </row>
    <row r="1128" spans="2:9" x14ac:dyDescent="0.2">
      <c r="B1128" s="27">
        <f>BETA!P1128</f>
        <v>3.4443682272779041E-3</v>
      </c>
      <c r="C1128" s="29">
        <f>BETA!T1128</f>
        <v>-3.0265118569810984E-2</v>
      </c>
      <c r="D1128" s="23"/>
      <c r="E1128" s="23"/>
      <c r="F1128" s="23"/>
      <c r="G1128" s="23"/>
      <c r="H1128" s="23"/>
      <c r="I1128" s="23"/>
    </row>
    <row r="1129" spans="2:9" x14ac:dyDescent="0.2">
      <c r="B1129" s="27">
        <f>BETA!P1129</f>
        <v>8.2521893850373128E-3</v>
      </c>
      <c r="C1129" s="29">
        <f>BETA!T1129</f>
        <v>1.1846140504162436E-2</v>
      </c>
      <c r="D1129" s="23"/>
      <c r="E1129" s="23"/>
      <c r="F1129" s="23"/>
      <c r="G1129" s="23"/>
      <c r="H1129" s="23"/>
      <c r="I1129" s="23"/>
    </row>
    <row r="1130" spans="2:9" x14ac:dyDescent="0.2">
      <c r="B1130" s="27">
        <f>BETA!P1130</f>
        <v>-6.5988558117966965E-3</v>
      </c>
      <c r="C1130" s="29">
        <f>BETA!T1130</f>
        <v>-1.8678907300840496E-2</v>
      </c>
      <c r="D1130" s="23"/>
      <c r="E1130" s="23"/>
      <c r="F1130" s="23"/>
      <c r="G1130" s="23"/>
      <c r="H1130" s="23"/>
      <c r="I1130" s="23"/>
    </row>
    <row r="1131" spans="2:9" x14ac:dyDescent="0.2">
      <c r="B1131" s="27">
        <f>BETA!P1131</f>
        <v>-7.3963415798408731E-3</v>
      </c>
      <c r="C1131" s="29">
        <f>BETA!T1131</f>
        <v>1.1420415231270563E-3</v>
      </c>
      <c r="D1131" s="23"/>
      <c r="E1131" s="23"/>
      <c r="F1131" s="23"/>
      <c r="G1131" s="23"/>
      <c r="H1131" s="23"/>
      <c r="I1131" s="23"/>
    </row>
    <row r="1132" spans="2:9" x14ac:dyDescent="0.2">
      <c r="B1132" s="27">
        <f>BETA!P1132</f>
        <v>2.5233491349336561E-3</v>
      </c>
      <c r="C1132" s="29">
        <f>BETA!T1132</f>
        <v>-4.0382180661406537E-2</v>
      </c>
      <c r="D1132" s="23"/>
      <c r="E1132" s="23"/>
      <c r="F1132" s="23"/>
      <c r="G1132" s="23"/>
      <c r="H1132" s="23"/>
      <c r="I1132" s="23"/>
    </row>
    <row r="1133" spans="2:9" x14ac:dyDescent="0.2">
      <c r="B1133" s="27">
        <f>BETA!P1133</f>
        <v>-3.6630475497589183E-4</v>
      </c>
      <c r="C1133" s="29">
        <f>BETA!T1133</f>
        <v>-2.2990900114889551E-2</v>
      </c>
      <c r="D1133" s="23"/>
      <c r="E1133" s="23"/>
      <c r="F1133" s="23"/>
      <c r="G1133" s="23"/>
      <c r="H1133" s="23"/>
      <c r="I1133" s="23"/>
    </row>
    <row r="1134" spans="2:9" x14ac:dyDescent="0.2">
      <c r="B1134" s="27">
        <f>BETA!P1134</f>
        <v>-1.6782541676922662E-2</v>
      </c>
      <c r="C1134" s="29">
        <f>BETA!T1134</f>
        <v>-2.5245314476519461E-2</v>
      </c>
      <c r="D1134" s="23"/>
      <c r="E1134" s="23"/>
      <c r="F1134" s="23"/>
      <c r="G1134" s="23"/>
      <c r="H1134" s="23"/>
      <c r="I1134" s="23"/>
    </row>
    <row r="1135" spans="2:9" x14ac:dyDescent="0.2">
      <c r="B1135" s="27">
        <f>BETA!P1135</f>
        <v>4.4783678452894179E-3</v>
      </c>
      <c r="C1135" s="29">
        <f>BETA!T1135</f>
        <v>3.9518978508901225E-3</v>
      </c>
      <c r="D1135" s="23"/>
      <c r="E1135" s="23"/>
      <c r="F1135" s="23"/>
      <c r="G1135" s="23"/>
      <c r="H1135" s="23"/>
      <c r="I1135" s="23"/>
    </row>
    <row r="1136" spans="2:9" x14ac:dyDescent="0.2">
      <c r="B1136" s="27">
        <f>BETA!P1136</f>
        <v>1.3513483890492716E-3</v>
      </c>
      <c r="C1136" s="29">
        <f>BETA!T1136</f>
        <v>1.0196287934897392E-2</v>
      </c>
      <c r="D1136" s="23"/>
      <c r="E1136" s="23"/>
      <c r="F1136" s="23"/>
      <c r="G1136" s="23"/>
      <c r="H1136" s="23"/>
      <c r="I1136" s="23"/>
    </row>
    <row r="1137" spans="2:9" x14ac:dyDescent="0.2">
      <c r="B1137" s="27">
        <f>BETA!P1137</f>
        <v>-1.5643236397581417E-3</v>
      </c>
      <c r="C1137" s="29">
        <f>BETA!T1137</f>
        <v>1.3283652080002714E-2</v>
      </c>
      <c r="D1137" s="23"/>
      <c r="E1137" s="23"/>
      <c r="F1137" s="23"/>
      <c r="G1137" s="23"/>
      <c r="H1137" s="23"/>
      <c r="I1137" s="23"/>
    </row>
    <row r="1138" spans="2:9" x14ac:dyDescent="0.2">
      <c r="B1138" s="27">
        <f>BETA!P1138</f>
        <v>1.63875782139455E-2</v>
      </c>
      <c r="C1138" s="29">
        <f>BETA!T1138</f>
        <v>4.3627096431398671E-2</v>
      </c>
      <c r="D1138" s="23"/>
      <c r="E1138" s="23"/>
      <c r="F1138" s="23"/>
      <c r="G1138" s="23"/>
      <c r="H1138" s="23"/>
      <c r="I1138" s="23"/>
    </row>
    <row r="1139" spans="2:9" x14ac:dyDescent="0.2">
      <c r="B1139" s="27">
        <f>BETA!P1139</f>
        <v>2.4358026961122203E-3</v>
      </c>
      <c r="C1139" s="29">
        <f>BETA!T1139</f>
        <v>2.1347398213471418E-2</v>
      </c>
      <c r="D1139" s="23"/>
      <c r="E1139" s="23"/>
      <c r="F1139" s="23"/>
      <c r="G1139" s="23"/>
      <c r="H1139" s="23"/>
      <c r="I1139" s="23"/>
    </row>
    <row r="1140" spans="2:9" x14ac:dyDescent="0.2">
      <c r="B1140" s="27">
        <f>BETA!P1140</f>
        <v>-4.7502981802076188E-3</v>
      </c>
      <c r="C1140" s="29">
        <f>BETA!T1140</f>
        <v>-3.64527372953388E-3</v>
      </c>
      <c r="D1140" s="23"/>
      <c r="E1140" s="23"/>
      <c r="F1140" s="23"/>
      <c r="G1140" s="23"/>
      <c r="H1140" s="23"/>
      <c r="I1140" s="23"/>
    </row>
    <row r="1141" spans="2:9" x14ac:dyDescent="0.2">
      <c r="B1141" s="27">
        <f>BETA!P1141</f>
        <v>-7.0299063816340645E-3</v>
      </c>
      <c r="C1141" s="29">
        <f>BETA!T1141</f>
        <v>-4.8219713497944308E-2</v>
      </c>
      <c r="D1141" s="23"/>
      <c r="E1141" s="23"/>
      <c r="F1141" s="23"/>
      <c r="G1141" s="23"/>
      <c r="H1141" s="23"/>
      <c r="I1141" s="23"/>
    </row>
    <row r="1142" spans="2:9" x14ac:dyDescent="0.2">
      <c r="B1142" s="27">
        <f>BETA!P1142</f>
        <v>2.1487824740618815E-2</v>
      </c>
      <c r="C1142" s="29">
        <f>BETA!T1142</f>
        <v>9.7892580152122155E-2</v>
      </c>
      <c r="D1142" s="23"/>
      <c r="E1142" s="23"/>
      <c r="F1142" s="23"/>
      <c r="G1142" s="23"/>
      <c r="H1142" s="23"/>
      <c r="I1142" s="23"/>
    </row>
    <row r="1143" spans="2:9" x14ac:dyDescent="0.2">
      <c r="B1143" s="27">
        <f>BETA!P1143</f>
        <v>-9.0058253814646067E-3</v>
      </c>
      <c r="C1143" s="29">
        <f>BETA!T1143</f>
        <v>-8.5062810129765271E-3</v>
      </c>
      <c r="D1143" s="23"/>
      <c r="E1143" s="23"/>
      <c r="F1143" s="23"/>
      <c r="G1143" s="23"/>
      <c r="H1143" s="23"/>
      <c r="I1143" s="23"/>
    </row>
    <row r="1144" spans="2:9" x14ac:dyDescent="0.2">
      <c r="B1144" s="27">
        <f>BETA!P1144</f>
        <v>-1.011672173050528E-3</v>
      </c>
      <c r="C1144" s="29">
        <f>BETA!T1144</f>
        <v>3.4712292108600839E-3</v>
      </c>
      <c r="D1144" s="23"/>
      <c r="E1144" s="23"/>
      <c r="F1144" s="23"/>
      <c r="G1144" s="23"/>
      <c r="H1144" s="23"/>
      <c r="I1144" s="23"/>
    </row>
    <row r="1145" spans="2:9" x14ac:dyDescent="0.2">
      <c r="B1145" s="27">
        <f>BETA!P1145</f>
        <v>-5.9047013229635162E-3</v>
      </c>
      <c r="C1145" s="29">
        <f>BETA!T1145</f>
        <v>7.1503641925419505E-3</v>
      </c>
      <c r="D1145" s="23"/>
      <c r="E1145" s="23"/>
      <c r="F1145" s="23"/>
      <c r="G1145" s="23"/>
      <c r="H1145" s="23"/>
      <c r="I1145" s="23"/>
    </row>
    <row r="1146" spans="2:9" x14ac:dyDescent="0.2">
      <c r="B1146" s="27">
        <f>BETA!P1146</f>
        <v>-1.1540004392346741E-3</v>
      </c>
      <c r="C1146" s="29">
        <f>BETA!T1146</f>
        <v>-7.0685121536984584E-3</v>
      </c>
      <c r="D1146" s="23"/>
      <c r="E1146" s="23"/>
      <c r="F1146" s="23"/>
      <c r="G1146" s="23"/>
      <c r="H1146" s="23"/>
      <c r="I1146" s="23"/>
    </row>
    <row r="1147" spans="2:9" x14ac:dyDescent="0.2">
      <c r="B1147" s="27">
        <f>BETA!P1147</f>
        <v>-9.435317260012361E-3</v>
      </c>
      <c r="C1147" s="29">
        <f>BETA!T1147</f>
        <v>-1.3265234407497415E-2</v>
      </c>
      <c r="D1147" s="23"/>
      <c r="E1147" s="23"/>
      <c r="F1147" s="23"/>
      <c r="G1147" s="23"/>
      <c r="H1147" s="23"/>
      <c r="I1147" s="23"/>
    </row>
    <row r="1148" spans="2:9" x14ac:dyDescent="0.2">
      <c r="B1148" s="27">
        <f>BETA!P1148</f>
        <v>-5.5920749061926971E-3</v>
      </c>
      <c r="C1148" s="29">
        <f>BETA!T1148</f>
        <v>3.4499447727973174E-3</v>
      </c>
      <c r="D1148" s="23"/>
      <c r="E1148" s="23"/>
      <c r="F1148" s="23"/>
      <c r="G1148" s="23"/>
      <c r="H1148" s="23"/>
      <c r="I1148" s="23"/>
    </row>
    <row r="1149" spans="2:9" x14ac:dyDescent="0.2">
      <c r="B1149" s="27">
        <f>BETA!P1149</f>
        <v>1.0266220863562894E-2</v>
      </c>
      <c r="C1149" s="29">
        <f>BETA!T1149</f>
        <v>7.7669760455799253E-3</v>
      </c>
      <c r="D1149" s="23"/>
      <c r="E1149" s="23"/>
      <c r="F1149" s="23"/>
      <c r="G1149" s="23"/>
      <c r="H1149" s="23"/>
      <c r="I1149" s="23"/>
    </row>
    <row r="1150" spans="2:9" x14ac:dyDescent="0.2">
      <c r="B1150" s="27">
        <f>BETA!P1150</f>
        <v>-2.241808405556607E-3</v>
      </c>
      <c r="C1150" s="29">
        <f>BETA!T1150</f>
        <v>-1.5928028326273928E-2</v>
      </c>
      <c r="D1150" s="23"/>
      <c r="E1150" s="23"/>
      <c r="F1150" s="23"/>
      <c r="G1150" s="23"/>
      <c r="H1150" s="23"/>
      <c r="I1150" s="23"/>
    </row>
    <row r="1151" spans="2:9" x14ac:dyDescent="0.2">
      <c r="B1151" s="27">
        <f>BETA!P1151</f>
        <v>-1.2471971859148742E-2</v>
      </c>
      <c r="C1151" s="29">
        <f>BETA!T1151</f>
        <v>-1.7937700686667207E-2</v>
      </c>
      <c r="D1151" s="23"/>
      <c r="E1151" s="23"/>
      <c r="F1151" s="23"/>
      <c r="G1151" s="23"/>
      <c r="H1151" s="23"/>
      <c r="I1151" s="23"/>
    </row>
    <row r="1152" spans="2:9" x14ac:dyDescent="0.2">
      <c r="B1152" s="27">
        <f>BETA!P1152</f>
        <v>-4.5685393412451016E-3</v>
      </c>
      <c r="C1152" s="29">
        <f>BETA!T1152</f>
        <v>9.8932945670976826E-4</v>
      </c>
      <c r="D1152" s="23"/>
      <c r="E1152" s="23"/>
      <c r="F1152" s="23"/>
      <c r="G1152" s="23"/>
      <c r="H1152" s="23"/>
      <c r="I1152" s="23"/>
    </row>
    <row r="1153" spans="2:9" x14ac:dyDescent="0.2">
      <c r="B1153" s="27">
        <f>BETA!P1153</f>
        <v>1.1370704925603338E-2</v>
      </c>
      <c r="C1153" s="29">
        <f>BETA!T1153</f>
        <v>1.2298689304606977E-2</v>
      </c>
      <c r="D1153" s="23"/>
      <c r="E1153" s="23"/>
      <c r="F1153" s="23"/>
      <c r="G1153" s="23"/>
      <c r="H1153" s="23"/>
      <c r="I1153" s="23"/>
    </row>
    <row r="1154" spans="2:9" x14ac:dyDescent="0.2">
      <c r="B1154" s="27">
        <f>BETA!P1154</f>
        <v>1.5425122372318106E-3</v>
      </c>
      <c r="C1154" s="29">
        <f>BETA!T1154</f>
        <v>1.0327974310024635E-2</v>
      </c>
      <c r="D1154" s="23"/>
      <c r="E1154" s="23"/>
      <c r="F1154" s="23"/>
      <c r="G1154" s="23"/>
      <c r="H1154" s="23"/>
      <c r="I1154" s="23"/>
    </row>
    <row r="1155" spans="2:9" x14ac:dyDescent="0.2">
      <c r="B1155" s="27">
        <f>BETA!P1155</f>
        <v>9.7373375426469699E-4</v>
      </c>
      <c r="C1155" s="29">
        <f>BETA!T1155</f>
        <v>-3.8201484090234078E-2</v>
      </c>
      <c r="D1155" s="23"/>
      <c r="E1155" s="23"/>
      <c r="F1155" s="23"/>
      <c r="G1155" s="23"/>
      <c r="H1155" s="23"/>
      <c r="I1155" s="23"/>
    </row>
    <row r="1156" spans="2:9" x14ac:dyDescent="0.2">
      <c r="B1156" s="27">
        <f>BETA!P1156</f>
        <v>-5.8736994180200808E-3</v>
      </c>
      <c r="C1156" s="29">
        <f>BETA!T1156</f>
        <v>7.2053837212701635E-3</v>
      </c>
      <c r="D1156" s="23"/>
      <c r="E1156" s="23"/>
      <c r="F1156" s="23"/>
      <c r="G1156" s="23"/>
      <c r="H1156" s="23"/>
      <c r="I1156" s="23"/>
    </row>
    <row r="1157" spans="2:9" x14ac:dyDescent="0.2">
      <c r="B1157" s="27">
        <f>BETA!P1157</f>
        <v>-3.7130738063340879E-3</v>
      </c>
      <c r="C1157" s="29">
        <f>BETA!T1157</f>
        <v>1.0627092574286193E-2</v>
      </c>
      <c r="D1157" s="23"/>
      <c r="E1157" s="23"/>
      <c r="F1157" s="23"/>
      <c r="G1157" s="23"/>
      <c r="H1157" s="23"/>
      <c r="I1157" s="23"/>
    </row>
    <row r="1158" spans="2:9" x14ac:dyDescent="0.2">
      <c r="B1158" s="27">
        <f>BETA!P1158</f>
        <v>-3.9754939719839117E-4</v>
      </c>
      <c r="C1158" s="29">
        <f>BETA!T1158</f>
        <v>3.7565959428886235E-2</v>
      </c>
      <c r="D1158" s="23"/>
      <c r="E1158" s="23"/>
      <c r="F1158" s="23"/>
      <c r="G1158" s="23"/>
      <c r="H1158" s="23"/>
      <c r="I1158" s="23"/>
    </row>
    <row r="1159" spans="2:9" x14ac:dyDescent="0.2">
      <c r="B1159" s="27">
        <f>BETA!P1159</f>
        <v>-9.5687303452241506E-3</v>
      </c>
      <c r="C1159" s="29">
        <f>BETA!T1159</f>
        <v>-1.4714191738188697E-2</v>
      </c>
      <c r="D1159" s="23"/>
      <c r="E1159" s="23"/>
      <c r="F1159" s="23"/>
      <c r="G1159" s="23"/>
      <c r="H1159" s="23"/>
      <c r="I1159" s="23"/>
    </row>
    <row r="1160" spans="2:9" x14ac:dyDescent="0.2">
      <c r="B1160" s="27">
        <f>BETA!P1160</f>
        <v>6.5241131723521432E-4</v>
      </c>
      <c r="C1160" s="29">
        <f>BETA!T1160</f>
        <v>-4.0971245681533944E-2</v>
      </c>
      <c r="D1160" s="23"/>
      <c r="E1160" s="23"/>
      <c r="F1160" s="23"/>
      <c r="G1160" s="23"/>
      <c r="H1160" s="23"/>
      <c r="I1160" s="23"/>
    </row>
    <row r="1161" spans="2:9" x14ac:dyDescent="0.2">
      <c r="B1161" s="27">
        <f>BETA!P1161</f>
        <v>-2.0055207024732798E-2</v>
      </c>
      <c r="C1161" s="29">
        <f>BETA!T1161</f>
        <v>2.3685355068281646E-2</v>
      </c>
      <c r="D1161" s="23"/>
      <c r="E1161" s="23"/>
      <c r="F1161" s="23"/>
      <c r="G1161" s="23"/>
      <c r="H1161" s="23"/>
      <c r="I1161" s="23"/>
    </row>
    <row r="1162" spans="2:9" x14ac:dyDescent="0.2">
      <c r="B1162" s="27">
        <f>BETA!P1162</f>
        <v>1.7903131947307662E-2</v>
      </c>
      <c r="C1162" s="29">
        <f>BETA!T1162</f>
        <v>3.7145241015604666E-2</v>
      </c>
      <c r="D1162" s="23"/>
      <c r="E1162" s="23"/>
      <c r="F1162" s="23"/>
      <c r="G1162" s="23"/>
      <c r="H1162" s="23"/>
      <c r="I1162" s="23"/>
    </row>
    <row r="1163" spans="2:9" x14ac:dyDescent="0.2">
      <c r="B1163" s="27">
        <f>BETA!P1163</f>
        <v>3.4291226833759528E-3</v>
      </c>
      <c r="C1163" s="29">
        <f>BETA!T1163</f>
        <v>-4.3275054383196135E-2</v>
      </c>
      <c r="D1163" s="23"/>
      <c r="E1163" s="23"/>
      <c r="F1163" s="23"/>
      <c r="G1163" s="23"/>
      <c r="H1163" s="23"/>
      <c r="I1163" s="23"/>
    </row>
    <row r="1164" spans="2:9" x14ac:dyDescent="0.2">
      <c r="B1164" s="27">
        <f>BETA!P1164</f>
        <v>8.8398511455131026E-3</v>
      </c>
      <c r="C1164" s="29">
        <f>BETA!T1164</f>
        <v>5.1265089223183027E-2</v>
      </c>
      <c r="D1164" s="23"/>
      <c r="E1164" s="23"/>
      <c r="F1164" s="23"/>
      <c r="G1164" s="23"/>
      <c r="H1164" s="23"/>
      <c r="I1164" s="23"/>
    </row>
    <row r="1165" spans="2:9" x14ac:dyDescent="0.2">
      <c r="B1165" s="27">
        <f>BETA!P1165</f>
        <v>1.1018855524345072E-2</v>
      </c>
      <c r="C1165" s="29">
        <f>BETA!T1165</f>
        <v>5.1262479336137291E-2</v>
      </c>
      <c r="D1165" s="23"/>
      <c r="E1165" s="23"/>
      <c r="F1165" s="23"/>
      <c r="G1165" s="23"/>
      <c r="H1165" s="23"/>
      <c r="I1165" s="23"/>
    </row>
    <row r="1166" spans="2:9" x14ac:dyDescent="0.2">
      <c r="B1166" s="27">
        <f>BETA!P1166</f>
        <v>-1.4608056315691358E-2</v>
      </c>
      <c r="C1166" s="29">
        <f>BETA!T1166</f>
        <v>-1.4952255279544071E-2</v>
      </c>
      <c r="D1166" s="23"/>
      <c r="E1166" s="23"/>
      <c r="F1166" s="23"/>
      <c r="G1166" s="23"/>
      <c r="H1166" s="23"/>
      <c r="I1166" s="23"/>
    </row>
    <row r="1167" spans="2:9" x14ac:dyDescent="0.2">
      <c r="B1167" s="27">
        <f>BETA!P1167</f>
        <v>5.1054734507711376E-3</v>
      </c>
      <c r="C1167" s="29">
        <f>BETA!T1167</f>
        <v>2.2105289025420492E-2</v>
      </c>
      <c r="D1167" s="23"/>
      <c r="E1167" s="23"/>
      <c r="F1167" s="23"/>
      <c r="G1167" s="23"/>
      <c r="H1167" s="23"/>
      <c r="I1167" s="23"/>
    </row>
    <row r="1168" spans="2:9" x14ac:dyDescent="0.2">
      <c r="B1168" s="27">
        <f>BETA!P1168</f>
        <v>3.0339833903848031E-4</v>
      </c>
      <c r="C1168" s="29">
        <f>BETA!T1168</f>
        <v>-4.8152177406546294E-2</v>
      </c>
      <c r="D1168" s="23"/>
      <c r="E1168" s="23"/>
      <c r="F1168" s="23"/>
      <c r="G1168" s="23"/>
      <c r="H1168" s="23"/>
      <c r="I1168" s="23"/>
    </row>
    <row r="1169" spans="2:9" x14ac:dyDescent="0.2">
      <c r="B1169" s="27">
        <f>BETA!P1169</f>
        <v>-7.0765446967168463E-3</v>
      </c>
      <c r="C1169" s="29">
        <f>BETA!T1169</f>
        <v>-4.2945983105825779E-2</v>
      </c>
      <c r="D1169" s="23"/>
      <c r="E1169" s="23"/>
      <c r="F1169" s="23"/>
      <c r="G1169" s="23"/>
      <c r="H1169" s="23"/>
      <c r="I1169" s="23"/>
    </row>
    <row r="1170" spans="2:9" x14ac:dyDescent="0.2">
      <c r="B1170" s="27">
        <f>BETA!P1170</f>
        <v>1.5516774801605626E-3</v>
      </c>
      <c r="C1170" s="29">
        <f>BETA!T1170</f>
        <v>-2.0785706922427163E-3</v>
      </c>
      <c r="D1170" s="23"/>
      <c r="E1170" s="23"/>
      <c r="F1170" s="23"/>
      <c r="G1170" s="23"/>
      <c r="H1170" s="23"/>
      <c r="I1170" s="23"/>
    </row>
    <row r="1171" spans="2:9" x14ac:dyDescent="0.2">
      <c r="B1171" s="27">
        <f>BETA!P1171</f>
        <v>-1.3572726332507454E-2</v>
      </c>
      <c r="C1171" s="29">
        <f>BETA!T1171</f>
        <v>-4.8748550386941217E-2</v>
      </c>
      <c r="D1171" s="23"/>
      <c r="E1171" s="23"/>
      <c r="F1171" s="23"/>
      <c r="G1171" s="23"/>
      <c r="H1171" s="23"/>
      <c r="I1171" s="23"/>
    </row>
    <row r="1172" spans="2:9" x14ac:dyDescent="0.2">
      <c r="B1172" s="27">
        <f>BETA!P1172</f>
        <v>-1.0716240689931536E-2</v>
      </c>
      <c r="C1172" s="29">
        <f>BETA!T1172</f>
        <v>-4.8705693516379961E-2</v>
      </c>
      <c r="D1172" s="23"/>
      <c r="E1172" s="23"/>
      <c r="F1172" s="23"/>
      <c r="G1172" s="23"/>
      <c r="H1172" s="23"/>
      <c r="I1172" s="23"/>
    </row>
    <row r="1173" spans="2:9" x14ac:dyDescent="0.2">
      <c r="B1173" s="27">
        <f>BETA!P1173</f>
        <v>-1.4926019859066376E-2</v>
      </c>
      <c r="C1173" s="29">
        <f>BETA!T1173</f>
        <v>-2.2985250850975636E-2</v>
      </c>
      <c r="D1173" s="23"/>
      <c r="E1173" s="23"/>
      <c r="F1173" s="23"/>
      <c r="G1173" s="23"/>
      <c r="H1173" s="23"/>
      <c r="I1173" s="23"/>
    </row>
    <row r="1174" spans="2:9" x14ac:dyDescent="0.2">
      <c r="B1174" s="27">
        <f>BETA!P1174</f>
        <v>-1.157899850377528E-2</v>
      </c>
      <c r="C1174" s="29">
        <f>BETA!T1174</f>
        <v>-1.4341117270657712E-2</v>
      </c>
      <c r="D1174" s="23"/>
      <c r="E1174" s="23"/>
      <c r="F1174" s="23"/>
      <c r="G1174" s="23"/>
      <c r="H1174" s="23"/>
      <c r="I1174" s="23"/>
    </row>
    <row r="1175" spans="2:9" x14ac:dyDescent="0.2">
      <c r="B1175" s="27">
        <f>BETA!P1175</f>
        <v>-5.2022013559457924E-4</v>
      </c>
      <c r="C1175" s="29">
        <f>BETA!T1175</f>
        <v>9.2585939371434348E-3</v>
      </c>
      <c r="D1175" s="23"/>
      <c r="E1175" s="23"/>
      <c r="F1175" s="23"/>
      <c r="G1175" s="23"/>
      <c r="H1175" s="23"/>
      <c r="I1175" s="23"/>
    </row>
    <row r="1176" spans="2:9" x14ac:dyDescent="0.2">
      <c r="B1176" s="27">
        <f>BETA!P1176</f>
        <v>1.8167955293806798E-2</v>
      </c>
      <c r="C1176" s="29">
        <f>BETA!T1176</f>
        <v>-1.7963034567289766E-2</v>
      </c>
      <c r="D1176" s="23"/>
      <c r="E1176" s="23"/>
      <c r="F1176" s="23"/>
      <c r="G1176" s="23"/>
      <c r="H1176" s="23"/>
      <c r="I1176" s="23"/>
    </row>
    <row r="1177" spans="2:9" x14ac:dyDescent="0.2">
      <c r="B1177" s="27">
        <f>BETA!P1177</f>
        <v>-2.7114952996756306E-3</v>
      </c>
      <c r="C1177" s="29">
        <f>BETA!T1177</f>
        <v>-3.593087180259857E-3</v>
      </c>
      <c r="D1177" s="23"/>
      <c r="E1177" s="23"/>
      <c r="F1177" s="23"/>
      <c r="G1177" s="23"/>
      <c r="H1177" s="23"/>
      <c r="I1177" s="23"/>
    </row>
    <row r="1178" spans="2:9" x14ac:dyDescent="0.2">
      <c r="B1178" s="27">
        <f>BETA!P1178</f>
        <v>3.9098931853182809E-3</v>
      </c>
      <c r="C1178" s="29">
        <f>BETA!T1178</f>
        <v>1.3810160690557283E-3</v>
      </c>
      <c r="D1178" s="23"/>
      <c r="E1178" s="23"/>
      <c r="F1178" s="23"/>
      <c r="G1178" s="23"/>
      <c r="H1178" s="23"/>
      <c r="I1178" s="23"/>
    </row>
    <row r="1179" spans="2:9" x14ac:dyDescent="0.2">
      <c r="B1179" s="27">
        <f>BETA!P1179</f>
        <v>-1.1186607903437963E-2</v>
      </c>
      <c r="C1179" s="29">
        <f>BETA!T1179</f>
        <v>3.6460484624621876E-2</v>
      </c>
      <c r="D1179" s="23"/>
      <c r="E1179" s="23"/>
      <c r="F1179" s="23"/>
      <c r="G1179" s="23"/>
      <c r="H1179" s="23"/>
      <c r="I1179" s="23"/>
    </row>
    <row r="1180" spans="2:9" x14ac:dyDescent="0.2">
      <c r="B1180" s="27">
        <f>BETA!P1180</f>
        <v>9.4656403534612941E-3</v>
      </c>
      <c r="C1180" s="29">
        <f>BETA!T1180</f>
        <v>-3.3512142532448164E-2</v>
      </c>
      <c r="D1180" s="23"/>
      <c r="E1180" s="23"/>
      <c r="F1180" s="23"/>
      <c r="G1180" s="23"/>
      <c r="H1180" s="23"/>
      <c r="I1180" s="23"/>
    </row>
    <row r="1181" spans="2:9" x14ac:dyDescent="0.2">
      <c r="B1181" s="27">
        <f>BETA!P1181</f>
        <v>-5.1185293089259405E-3</v>
      </c>
      <c r="C1181" s="29">
        <f>BETA!T1181</f>
        <v>-4.8753364846535349E-2</v>
      </c>
      <c r="D1181" s="23"/>
      <c r="E1181" s="23"/>
      <c r="F1181" s="23"/>
      <c r="G1181" s="23"/>
      <c r="H1181" s="23"/>
      <c r="I1181" s="23"/>
    </row>
    <row r="1182" spans="2:9" x14ac:dyDescent="0.2">
      <c r="B1182" s="27">
        <f>BETA!P1182</f>
        <v>-1.2849945186117659E-2</v>
      </c>
      <c r="C1182" s="29">
        <f>BETA!T1182</f>
        <v>-4.8709530387865491E-2</v>
      </c>
      <c r="D1182" s="23"/>
      <c r="E1182" s="23"/>
      <c r="F1182" s="23"/>
      <c r="G1182" s="23"/>
      <c r="H1182" s="23"/>
      <c r="I1182" s="23"/>
    </row>
    <row r="1183" spans="2:9" x14ac:dyDescent="0.2">
      <c r="B1183" s="27">
        <f>BETA!P1183</f>
        <v>-4.9459421284528821E-3</v>
      </c>
      <c r="C1183" s="29">
        <f>BETA!T1183</f>
        <v>1.4880966465914188E-2</v>
      </c>
      <c r="D1183" s="23"/>
      <c r="E1183" s="23"/>
      <c r="F1183" s="23"/>
      <c r="G1183" s="23"/>
      <c r="H1183" s="23"/>
      <c r="I1183" s="23"/>
    </row>
    <row r="1184" spans="2:9" x14ac:dyDescent="0.2">
      <c r="B1184" s="27">
        <f>BETA!P1184</f>
        <v>-1.2047890442943718E-2</v>
      </c>
      <c r="C1184" s="29">
        <f>BETA!T1184</f>
        <v>-2.9915102458659446E-2</v>
      </c>
      <c r="D1184" s="23"/>
      <c r="E1184" s="23"/>
      <c r="F1184" s="23"/>
      <c r="G1184" s="23"/>
      <c r="H1184" s="23"/>
      <c r="I1184" s="23"/>
    </row>
    <row r="1185" spans="2:9" x14ac:dyDescent="0.2">
      <c r="B1185" s="27">
        <f>BETA!P1185</f>
        <v>-1.4180480118692333E-2</v>
      </c>
      <c r="C1185" s="29">
        <f>BETA!T1185</f>
        <v>-2.7224911947991284E-2</v>
      </c>
      <c r="D1185" s="23"/>
      <c r="E1185" s="23"/>
      <c r="F1185" s="23"/>
      <c r="G1185" s="23"/>
      <c r="H1185" s="23"/>
      <c r="I1185" s="23"/>
    </row>
    <row r="1186" spans="2:9" x14ac:dyDescent="0.2">
      <c r="B1186" s="27">
        <f>BETA!P1186</f>
        <v>1.3085792793472622E-3</v>
      </c>
      <c r="C1186" s="29">
        <f>BETA!T1186</f>
        <v>2.9434490076012972E-4</v>
      </c>
      <c r="D1186" s="23"/>
      <c r="E1186" s="23"/>
      <c r="F1186" s="23"/>
      <c r="G1186" s="23"/>
      <c r="H1186" s="23"/>
      <c r="I1186" s="23"/>
    </row>
    <row r="1187" spans="2:9" x14ac:dyDescent="0.2">
      <c r="B1187" s="27">
        <f>BETA!P1187</f>
        <v>5.9815280521735795E-3</v>
      </c>
      <c r="C1187" s="29">
        <f>BETA!T1187</f>
        <v>5.1269382097828199E-2</v>
      </c>
      <c r="D1187" s="23"/>
      <c r="E1187" s="23"/>
      <c r="F1187" s="23"/>
      <c r="G1187" s="23"/>
      <c r="H1187" s="23"/>
      <c r="I1187" s="23"/>
    </row>
    <row r="1188" spans="2:9" x14ac:dyDescent="0.2">
      <c r="B1188" s="27">
        <f>BETA!P1188</f>
        <v>-9.4031304420710664E-3</v>
      </c>
      <c r="C1188" s="29">
        <f>BETA!T1188</f>
        <v>3.1884117097372343E-2</v>
      </c>
      <c r="D1188" s="23"/>
      <c r="E1188" s="23"/>
      <c r="F1188" s="23"/>
      <c r="G1188" s="23"/>
      <c r="H1188" s="23"/>
      <c r="I1188" s="23"/>
    </row>
    <row r="1189" spans="2:9" x14ac:dyDescent="0.2">
      <c r="B1189" s="27">
        <f>BETA!P1189</f>
        <v>7.7118304097954283E-4</v>
      </c>
      <c r="C1189" s="29">
        <f>BETA!T1189</f>
        <v>-4.8730924217991259E-2</v>
      </c>
      <c r="D1189" s="23"/>
      <c r="E1189" s="23"/>
      <c r="F1189" s="23"/>
      <c r="G1189" s="23"/>
      <c r="H1189" s="23"/>
      <c r="I1189" s="23"/>
    </row>
    <row r="1190" spans="2:9" x14ac:dyDescent="0.2">
      <c r="B1190" s="27">
        <f>BETA!P1190</f>
        <v>1.5973446656993531E-2</v>
      </c>
      <c r="C1190" s="29">
        <f>BETA!T1190</f>
        <v>-4.8687095018826093E-2</v>
      </c>
      <c r="D1190" s="23"/>
      <c r="E1190" s="23"/>
      <c r="F1190" s="23"/>
      <c r="G1190" s="23"/>
      <c r="H1190" s="23"/>
      <c r="I1190" s="23"/>
    </row>
    <row r="1191" spans="2:9" x14ac:dyDescent="0.2">
      <c r="B1191" s="27">
        <f>BETA!P1191</f>
        <v>-1.4759923493695029E-2</v>
      </c>
      <c r="C1191" s="29">
        <f>BETA!T1191</f>
        <v>-4.8747251439924096E-2</v>
      </c>
      <c r="D1191" s="23"/>
      <c r="E1191" s="23"/>
      <c r="F1191" s="23"/>
      <c r="G1191" s="23"/>
      <c r="H1191" s="23"/>
      <c r="I1191" s="23"/>
    </row>
    <row r="1192" spans="2:9" x14ac:dyDescent="0.2">
      <c r="B1192" s="27">
        <f>BETA!P1192</f>
        <v>-5.157453560144758E-3</v>
      </c>
      <c r="C1192" s="29">
        <f>BETA!T1192</f>
        <v>-4.8774492153383454E-2</v>
      </c>
      <c r="D1192" s="23"/>
      <c r="E1192" s="23"/>
      <c r="F1192" s="23"/>
      <c r="G1192" s="23"/>
      <c r="H1192" s="23"/>
      <c r="I1192" s="23"/>
    </row>
    <row r="1193" spans="2:9" x14ac:dyDescent="0.2">
      <c r="B1193" s="27">
        <f>BETA!P1193</f>
        <v>-1.5192681869322678E-2</v>
      </c>
      <c r="C1193" s="29">
        <f>BETA!T1193</f>
        <v>-2.5625868408768973E-2</v>
      </c>
      <c r="D1193" s="23"/>
      <c r="E1193" s="23"/>
      <c r="F1193" s="23"/>
      <c r="G1193" s="23"/>
      <c r="H1193" s="23"/>
      <c r="I1193" s="23"/>
    </row>
    <row r="1194" spans="2:9" x14ac:dyDescent="0.2">
      <c r="B1194" s="27">
        <f>BETA!P1194</f>
        <v>-2.0679167688806913E-2</v>
      </c>
      <c r="C1194" s="29">
        <f>BETA!T1194</f>
        <v>-1.1375817739853994E-2</v>
      </c>
      <c r="D1194" s="23"/>
      <c r="E1194" s="23"/>
      <c r="F1194" s="23"/>
      <c r="G1194" s="23"/>
      <c r="H1194" s="23"/>
      <c r="I1194" s="23"/>
    </row>
    <row r="1195" spans="2:9" x14ac:dyDescent="0.2">
      <c r="B1195" s="27">
        <f>BETA!P1195</f>
        <v>2.8995832461863658E-3</v>
      </c>
      <c r="C1195" s="29">
        <f>BETA!T1195</f>
        <v>2.1329073795796103E-2</v>
      </c>
      <c r="D1195" s="23"/>
      <c r="E1195" s="23"/>
      <c r="F1195" s="23"/>
      <c r="G1195" s="23"/>
      <c r="H1195" s="23"/>
      <c r="I1195" s="23"/>
    </row>
    <row r="1196" spans="2:9" x14ac:dyDescent="0.2">
      <c r="B1196" s="27">
        <f>BETA!P1196</f>
        <v>-1.126444227792938E-2</v>
      </c>
      <c r="C1196" s="29">
        <f>BETA!T1196</f>
        <v>-4.8153091756618228E-2</v>
      </c>
      <c r="D1196" s="23"/>
      <c r="E1196" s="23"/>
      <c r="F1196" s="23"/>
      <c r="G1196" s="23"/>
      <c r="H1196" s="23"/>
      <c r="I1196" s="23"/>
    </row>
    <row r="1197" spans="2:9" x14ac:dyDescent="0.2">
      <c r="B1197" s="27">
        <f>BETA!P1197</f>
        <v>1.6478288216022628E-2</v>
      </c>
      <c r="C1197" s="29">
        <f>BETA!T1197</f>
        <v>3.9127949165881179E-2</v>
      </c>
      <c r="D1197" s="23"/>
      <c r="E1197" s="23"/>
      <c r="F1197" s="23"/>
      <c r="G1197" s="23"/>
      <c r="H1197" s="23"/>
      <c r="I1197" s="23"/>
    </row>
    <row r="1198" spans="2:9" x14ac:dyDescent="0.2">
      <c r="B1198" s="27">
        <f>BETA!P1198</f>
        <v>-7.2051014574629419E-3</v>
      </c>
      <c r="C1198" s="29">
        <f>BETA!T1198</f>
        <v>-2.3119951493801277E-2</v>
      </c>
      <c r="D1198" s="23"/>
      <c r="E1198" s="23"/>
      <c r="F1198" s="23"/>
      <c r="G1198" s="23"/>
      <c r="H1198" s="23"/>
      <c r="I1198" s="23"/>
    </row>
    <row r="1199" spans="2:9" x14ac:dyDescent="0.2">
      <c r="B1199" s="27">
        <f>BETA!P1199</f>
        <v>2.0910273085877406E-2</v>
      </c>
      <c r="C1199" s="29">
        <f>BETA!T1199</f>
        <v>4.9051107078864647E-2</v>
      </c>
      <c r="D1199" s="23"/>
      <c r="E1199" s="23"/>
      <c r="F1199" s="23"/>
      <c r="G1199" s="23"/>
      <c r="H1199" s="23"/>
      <c r="I1199" s="23"/>
    </row>
    <row r="1200" spans="2:9" x14ac:dyDescent="0.2">
      <c r="B1200" s="27">
        <f>BETA!P1200</f>
        <v>-8.51454052793333E-3</v>
      </c>
      <c r="C1200" s="29">
        <f>BETA!T1200</f>
        <v>-3.2100113987041917E-3</v>
      </c>
      <c r="D1200" s="23"/>
      <c r="E1200" s="23"/>
      <c r="F1200" s="23"/>
      <c r="G1200" s="23"/>
      <c r="H1200" s="23"/>
      <c r="I1200" s="23"/>
    </row>
    <row r="1201" spans="2:9" x14ac:dyDescent="0.2">
      <c r="B1201" s="27">
        <f>BETA!P1201</f>
        <v>1.2115076817284069E-2</v>
      </c>
      <c r="C1201" s="29">
        <f>BETA!T1201</f>
        <v>3.622778042737778E-2</v>
      </c>
      <c r="D1201" s="23"/>
      <c r="E1201" s="23"/>
      <c r="F1201" s="23"/>
      <c r="G1201" s="23"/>
      <c r="H1201" s="23"/>
      <c r="I1201" s="23"/>
    </row>
    <row r="1202" spans="2:9" x14ac:dyDescent="0.2">
      <c r="B1202" s="27">
        <f>BETA!P1202</f>
        <v>-2.4276926046205853E-3</v>
      </c>
      <c r="C1202" s="29">
        <f>BETA!T1202</f>
        <v>-4.3550486545085004E-2</v>
      </c>
      <c r="D1202" s="23"/>
      <c r="E1202" s="23"/>
      <c r="F1202" s="23"/>
      <c r="G1202" s="23"/>
      <c r="H1202" s="23"/>
      <c r="I1202" s="23"/>
    </row>
    <row r="1203" spans="2:9" x14ac:dyDescent="0.2">
      <c r="B1203" s="27">
        <f>BETA!P1203</f>
        <v>-8.9805569118319249E-3</v>
      </c>
      <c r="C1203" s="29">
        <f>BETA!T1203</f>
        <v>-1.6664261022481787E-2</v>
      </c>
      <c r="D1203" s="23"/>
      <c r="E1203" s="23"/>
      <c r="F1203" s="23"/>
      <c r="G1203" s="23"/>
      <c r="H1203" s="23"/>
      <c r="I1203" s="23"/>
    </row>
    <row r="1204" spans="2:9" x14ac:dyDescent="0.2">
      <c r="B1204" s="27">
        <f>BETA!P1204</f>
        <v>3.7843941735741316E-3</v>
      </c>
      <c r="C1204" s="29">
        <f>BETA!T1204</f>
        <v>-4.7113293512472142E-2</v>
      </c>
      <c r="D1204" s="23"/>
      <c r="E1204" s="23"/>
      <c r="F1204" s="23"/>
      <c r="G1204" s="23"/>
      <c r="H1204" s="23"/>
      <c r="I1204" s="23"/>
    </row>
    <row r="1205" spans="2:9" x14ac:dyDescent="0.2">
      <c r="B1205" s="27">
        <f>BETA!P1205</f>
        <v>-8.361267740267006E-3</v>
      </c>
      <c r="C1205" s="29">
        <f>BETA!T1205</f>
        <v>-4.874590756965929E-2</v>
      </c>
      <c r="D1205" s="23"/>
      <c r="E1205" s="23"/>
      <c r="F1205" s="23"/>
      <c r="G1205" s="23"/>
      <c r="H1205" s="23"/>
      <c r="I1205" s="23"/>
    </row>
    <row r="1206" spans="2:9" x14ac:dyDescent="0.2">
      <c r="B1206" s="27">
        <f>BETA!P1206</f>
        <v>-1.5552745712408311E-2</v>
      </c>
      <c r="C1206" s="29">
        <f>BETA!T1206</f>
        <v>-4.8411518392673873E-2</v>
      </c>
      <c r="D1206" s="23"/>
      <c r="E1206" s="23"/>
      <c r="F1206" s="23"/>
      <c r="G1206" s="23"/>
      <c r="H1206" s="23"/>
      <c r="I1206" s="23"/>
    </row>
    <row r="1207" spans="2:9" x14ac:dyDescent="0.2">
      <c r="B1207" s="27">
        <f>BETA!P1207</f>
        <v>-2.6761123649189381E-2</v>
      </c>
      <c r="C1207" s="29">
        <f>BETA!T1207</f>
        <v>-4.6062579798545306E-2</v>
      </c>
      <c r="D1207" s="23"/>
      <c r="E1207" s="23"/>
      <c r="F1207" s="23"/>
      <c r="G1207" s="23"/>
      <c r="H1207" s="23"/>
      <c r="I1207" s="23"/>
    </row>
    <row r="1208" spans="2:9" x14ac:dyDescent="0.2">
      <c r="B1208" s="27">
        <f>BETA!P1208</f>
        <v>-6.9171980925945876E-3</v>
      </c>
      <c r="C1208" s="29">
        <f>BETA!T1208</f>
        <v>1.6462319349916203E-2</v>
      </c>
      <c r="D1208" s="23"/>
      <c r="E1208" s="23"/>
      <c r="F1208" s="23"/>
      <c r="G1208" s="23"/>
      <c r="H1208" s="23"/>
      <c r="I1208" s="23"/>
    </row>
    <row r="1209" spans="2:9" x14ac:dyDescent="0.2">
      <c r="B1209" s="27">
        <f>BETA!P1209</f>
        <v>-1.8662478539925892E-2</v>
      </c>
      <c r="C1209" s="29">
        <f>BETA!T1209</f>
        <v>-1.1114032056579733E-2</v>
      </c>
      <c r="D1209" s="23"/>
      <c r="E1209" s="23"/>
      <c r="F1209" s="23"/>
      <c r="G1209" s="23"/>
      <c r="H1209" s="23"/>
      <c r="I1209" s="23"/>
    </row>
    <row r="1210" spans="2:9" x14ac:dyDescent="0.2">
      <c r="B1210" s="27">
        <f>BETA!P1210</f>
        <v>-3.2018412471781423E-2</v>
      </c>
      <c r="C1210" s="29">
        <f>BETA!T1210</f>
        <v>-2.7554208769045782E-2</v>
      </c>
      <c r="D1210" s="23"/>
      <c r="E1210" s="23"/>
      <c r="F1210" s="23"/>
      <c r="G1210" s="23"/>
      <c r="H1210" s="23"/>
      <c r="I1210" s="23"/>
    </row>
    <row r="1211" spans="2:9" x14ac:dyDescent="0.2">
      <c r="B1211" s="27">
        <f>BETA!P1211</f>
        <v>2.0655375512062101E-3</v>
      </c>
      <c r="C1211" s="29">
        <f>BETA!T1211</f>
        <v>4.3179526672126566E-2</v>
      </c>
      <c r="D1211" s="23"/>
      <c r="E1211" s="23"/>
      <c r="F1211" s="23"/>
      <c r="G1211" s="23"/>
      <c r="H1211" s="23"/>
      <c r="I1211" s="23"/>
    </row>
    <row r="1212" spans="2:9" x14ac:dyDescent="0.2">
      <c r="B1212" s="27">
        <f>BETA!P1212</f>
        <v>8.4509205018698536E-3</v>
      </c>
      <c r="C1212" s="29">
        <f>BETA!T1212</f>
        <v>5.1180759923752303E-2</v>
      </c>
      <c r="D1212" s="23"/>
      <c r="E1212" s="23"/>
      <c r="F1212" s="23"/>
      <c r="G1212" s="23"/>
      <c r="H1212" s="23"/>
      <c r="I1212" s="23"/>
    </row>
    <row r="1213" spans="2:9" x14ac:dyDescent="0.2">
      <c r="B1213" s="27">
        <f>BETA!P1213</f>
        <v>-3.7016141143624511E-3</v>
      </c>
      <c r="C1213" s="29">
        <f>BETA!T1213</f>
        <v>-4.6689734411288437E-2</v>
      </c>
      <c r="D1213" s="23"/>
      <c r="E1213" s="23"/>
      <c r="F1213" s="23"/>
      <c r="G1213" s="23"/>
      <c r="H1213" s="23"/>
      <c r="I1213" s="23"/>
    </row>
    <row r="1214" spans="2:9" x14ac:dyDescent="0.2">
      <c r="B1214" s="27">
        <f>BETA!P1214</f>
        <v>-2.0403633144587943E-2</v>
      </c>
      <c r="C1214" s="29">
        <f>BETA!T1214</f>
        <v>-4.0230931990409634E-2</v>
      </c>
      <c r="D1214" s="23"/>
      <c r="E1214" s="23"/>
      <c r="F1214" s="23"/>
      <c r="G1214" s="23"/>
      <c r="H1214" s="23"/>
      <c r="I1214" s="23"/>
    </row>
    <row r="1215" spans="2:9" x14ac:dyDescent="0.2">
      <c r="B1215" s="27">
        <f>BETA!P1215</f>
        <v>-5.5521797618694468E-3</v>
      </c>
      <c r="C1215" s="29">
        <f>BETA!T1215</f>
        <v>2.8360910568664018E-2</v>
      </c>
      <c r="D1215" s="23"/>
      <c r="E1215" s="23"/>
      <c r="F1215" s="23"/>
      <c r="G1215" s="23"/>
      <c r="H1215" s="23"/>
      <c r="I1215" s="23"/>
    </row>
    <row r="1216" spans="2:9" x14ac:dyDescent="0.2">
      <c r="B1216" s="27">
        <f>BETA!P1216</f>
        <v>3.497191078315106E-2</v>
      </c>
      <c r="C1216" s="29">
        <f>BETA!T1216</f>
        <v>5.0449024347419387E-2</v>
      </c>
      <c r="D1216" s="23"/>
      <c r="E1216" s="23"/>
      <c r="F1216" s="23"/>
      <c r="G1216" s="23"/>
      <c r="H1216" s="23"/>
      <c r="I1216" s="23"/>
    </row>
    <row r="1217" spans="2:9" x14ac:dyDescent="0.2">
      <c r="B1217" s="27">
        <f>BETA!P1217</f>
        <v>8.0873515472292446E-4</v>
      </c>
      <c r="C1217" s="29">
        <f>BETA!T1217</f>
        <v>3.825010640115797E-3</v>
      </c>
      <c r="D1217" s="23"/>
      <c r="E1217" s="23"/>
      <c r="F1217" s="23"/>
      <c r="G1217" s="23"/>
      <c r="H1217" s="23"/>
      <c r="I1217" s="23"/>
    </row>
    <row r="1218" spans="2:9" x14ac:dyDescent="0.2">
      <c r="B1218" s="27">
        <f>BETA!P1218</f>
        <v>2.8061367786615606E-2</v>
      </c>
      <c r="C1218" s="29">
        <f>BETA!T1218</f>
        <v>-4.8747215914914051E-2</v>
      </c>
      <c r="D1218" s="23"/>
      <c r="E1218" s="23"/>
      <c r="F1218" s="23"/>
      <c r="G1218" s="23"/>
      <c r="H1218" s="23"/>
      <c r="I1218" s="23"/>
    </row>
    <row r="1219" spans="2:9" x14ac:dyDescent="0.2">
      <c r="B1219" s="27">
        <f>BETA!P1219</f>
        <v>-2.0117204642789693E-2</v>
      </c>
      <c r="C1219" s="29">
        <f>BETA!T1219</f>
        <v>-4.8770122281886354E-2</v>
      </c>
      <c r="D1219" s="23"/>
      <c r="E1219" s="23"/>
      <c r="F1219" s="23"/>
      <c r="G1219" s="23"/>
      <c r="H1219" s="23"/>
      <c r="I1219" s="23"/>
    </row>
    <row r="1220" spans="2:9" x14ac:dyDescent="0.2">
      <c r="B1220" s="27">
        <f>BETA!P1220</f>
        <v>6.0414272916649043E-3</v>
      </c>
      <c r="C1220" s="29">
        <f>BETA!T1220</f>
        <v>5.127225039508345E-2</v>
      </c>
      <c r="D1220" s="23"/>
      <c r="E1220" s="23"/>
      <c r="F1220" s="23"/>
      <c r="G1220" s="23"/>
      <c r="H1220" s="23"/>
      <c r="I1220" s="23"/>
    </row>
    <row r="1221" spans="2:9" x14ac:dyDescent="0.2">
      <c r="B1221" s="27">
        <f>BETA!P1221</f>
        <v>2.5783225198118755E-3</v>
      </c>
      <c r="C1221" s="29">
        <f>BETA!T1221</f>
        <v>5.1243313130511343E-2</v>
      </c>
      <c r="D1221" s="23"/>
      <c r="E1221" s="23"/>
      <c r="F1221" s="23"/>
      <c r="G1221" s="23"/>
      <c r="H1221" s="23"/>
      <c r="I1221" s="23"/>
    </row>
    <row r="1222" spans="2:9" x14ac:dyDescent="0.2">
      <c r="B1222" s="27">
        <f>BETA!P1222</f>
        <v>-6.3190061336566719E-3</v>
      </c>
      <c r="C1222" s="29">
        <f>BETA!T1222</f>
        <v>5.1274300854848E-2</v>
      </c>
      <c r="D1222" s="23"/>
      <c r="E1222" s="23"/>
      <c r="F1222" s="23"/>
      <c r="G1222" s="23"/>
      <c r="H1222" s="23"/>
      <c r="I1222" s="23"/>
    </row>
    <row r="1223" spans="2:9" x14ac:dyDescent="0.2">
      <c r="B1223" s="27">
        <f>BETA!P1223</f>
        <v>7.6785848579529444E-3</v>
      </c>
      <c r="C1223" s="29">
        <f>BETA!T1223</f>
        <v>5.1218860004244575E-2</v>
      </c>
      <c r="D1223" s="23"/>
      <c r="E1223" s="23"/>
      <c r="F1223" s="23"/>
      <c r="G1223" s="23"/>
      <c r="H1223" s="23"/>
      <c r="I1223" s="23"/>
    </row>
    <row r="1224" spans="2:9" x14ac:dyDescent="0.2">
      <c r="B1224" s="27">
        <f>BETA!P1224</f>
        <v>-7.3564703595225536E-3</v>
      </c>
      <c r="C1224" s="29">
        <f>BETA!T1224</f>
        <v>5.1250435714019944E-2</v>
      </c>
      <c r="D1224" s="23"/>
      <c r="E1224" s="23"/>
      <c r="F1224" s="23"/>
      <c r="G1224" s="23"/>
      <c r="H1224" s="23"/>
      <c r="I1224" s="23"/>
    </row>
    <row r="1225" spans="2:9" x14ac:dyDescent="0.2">
      <c r="B1225" s="27">
        <f>BETA!P1225</f>
        <v>8.2902081700844243E-3</v>
      </c>
      <c r="C1225" s="29">
        <f>BETA!T1225</f>
        <v>5.1268864121707308E-2</v>
      </c>
      <c r="D1225" s="23"/>
      <c r="E1225" s="23"/>
      <c r="F1225" s="23"/>
      <c r="G1225" s="23"/>
      <c r="H1225" s="23"/>
      <c r="I1225" s="23"/>
    </row>
    <row r="1226" spans="2:9" x14ac:dyDescent="0.2">
      <c r="B1226" s="27">
        <f>BETA!P1226</f>
        <v>6.1219758572817806E-2</v>
      </c>
      <c r="C1226" s="29">
        <f>BETA!T1226</f>
        <v>5.1306832900267885E-2</v>
      </c>
      <c r="D1226" s="23"/>
      <c r="E1226" s="23"/>
      <c r="F1226" s="23"/>
      <c r="G1226" s="23"/>
      <c r="H1226" s="23"/>
      <c r="I1226" s="23"/>
    </row>
    <row r="1227" spans="2:9" x14ac:dyDescent="0.2">
      <c r="B1227" s="27">
        <f>BETA!P1227</f>
        <v>-3.0029147687126081E-2</v>
      </c>
      <c r="C1227" s="29">
        <f>BETA!T1227</f>
        <v>-1.1196835562102291E-2</v>
      </c>
      <c r="D1227" s="23"/>
      <c r="E1227" s="23"/>
      <c r="F1227" s="23"/>
      <c r="G1227" s="23"/>
      <c r="H1227" s="23"/>
      <c r="I1227" s="23"/>
    </row>
    <row r="1228" spans="2:9" x14ac:dyDescent="0.2">
      <c r="B1228" s="27">
        <f>BETA!P1228</f>
        <v>-1.8683137386863433E-2</v>
      </c>
      <c r="C1228" s="29">
        <f>BETA!T1228</f>
        <v>-4.8617380881047764E-2</v>
      </c>
      <c r="D1228" s="23"/>
      <c r="E1228" s="23"/>
      <c r="F1228" s="23"/>
      <c r="G1228" s="23"/>
      <c r="H1228" s="23"/>
      <c r="I1228" s="23"/>
    </row>
    <row r="1229" spans="2:9" x14ac:dyDescent="0.2">
      <c r="B1229" s="27">
        <f>BETA!P1229</f>
        <v>-1.1633515483635533E-2</v>
      </c>
      <c r="C1229" s="29">
        <f>BETA!T1229</f>
        <v>6.8814298727557484E-3</v>
      </c>
      <c r="D1229" s="23"/>
      <c r="E1229" s="23"/>
      <c r="F1229" s="23"/>
      <c r="G1229" s="23"/>
      <c r="H1229" s="23"/>
      <c r="I1229" s="23"/>
    </row>
    <row r="1230" spans="2:9" x14ac:dyDescent="0.2">
      <c r="B1230" s="27">
        <f>BETA!P1230</f>
        <v>-1.318738064445245E-2</v>
      </c>
      <c r="C1230" s="29">
        <f>BETA!T1230</f>
        <v>3.5581720708727652E-3</v>
      </c>
      <c r="D1230" s="23"/>
      <c r="E1230" s="23"/>
      <c r="F1230" s="23"/>
      <c r="G1230" s="23"/>
      <c r="H1230" s="23"/>
      <c r="I1230" s="23"/>
    </row>
    <row r="1231" spans="2:9" x14ac:dyDescent="0.2">
      <c r="B1231" s="27">
        <f>BETA!P1231</f>
        <v>1.6960604570316007E-2</v>
      </c>
      <c r="C1231" s="29">
        <f>BETA!T1231</f>
        <v>-2.3002088043307438E-2</v>
      </c>
      <c r="D1231" s="23"/>
      <c r="E1231" s="23"/>
      <c r="F1231" s="23"/>
      <c r="G1231" s="23"/>
      <c r="H1231" s="23"/>
      <c r="I1231" s="23"/>
    </row>
    <row r="1232" spans="2:9" x14ac:dyDescent="0.2">
      <c r="B1232" s="27">
        <f>BETA!P1232</f>
        <v>-1.5291565895610612E-2</v>
      </c>
      <c r="C1232" s="29">
        <f>BETA!T1232</f>
        <v>4.9593118029565335E-2</v>
      </c>
      <c r="D1232" s="23"/>
      <c r="E1232" s="23"/>
      <c r="F1232" s="23"/>
      <c r="G1232" s="23"/>
      <c r="H1232" s="23"/>
      <c r="I1232" s="23"/>
    </row>
    <row r="1233" spans="2:9" x14ac:dyDescent="0.2">
      <c r="B1233" s="27">
        <f>BETA!P1233</f>
        <v>-2.3957443729829452E-2</v>
      </c>
      <c r="C1233" s="29">
        <f>BETA!T1233</f>
        <v>5.1221863264980044E-2</v>
      </c>
      <c r="D1233" s="23"/>
      <c r="E1233" s="23"/>
      <c r="F1233" s="23"/>
      <c r="G1233" s="23"/>
      <c r="H1233" s="23"/>
      <c r="I1233" s="23"/>
    </row>
    <row r="1234" spans="2:9" x14ac:dyDescent="0.2">
      <c r="B1234" s="27">
        <f>BETA!P1234</f>
        <v>3.2475992312236558E-2</v>
      </c>
      <c r="C1234" s="29">
        <f>BETA!T1234</f>
        <v>1.0375306260842264E-2</v>
      </c>
      <c r="D1234" s="23"/>
      <c r="E1234" s="23"/>
      <c r="F1234" s="23"/>
      <c r="G1234" s="23"/>
      <c r="H1234" s="23"/>
      <c r="I1234" s="23"/>
    </row>
    <row r="1235" spans="2:9" x14ac:dyDescent="0.2">
      <c r="B1235" s="27">
        <f>BETA!P1235</f>
        <v>-1.8748605988610299E-3</v>
      </c>
      <c r="C1235" s="29">
        <f>BETA!T1235</f>
        <v>-4.7041958283562488E-2</v>
      </c>
      <c r="D1235" s="23"/>
      <c r="E1235" s="23"/>
      <c r="F1235" s="23"/>
      <c r="G1235" s="23"/>
      <c r="H1235" s="23"/>
      <c r="I1235" s="23"/>
    </row>
    <row r="1236" spans="2:9" x14ac:dyDescent="0.2">
      <c r="B1236" s="27">
        <f>BETA!P1236</f>
        <v>-3.1714795402794857E-2</v>
      </c>
      <c r="C1236" s="29">
        <f>BETA!T1236</f>
        <v>-4.8780901522445151E-2</v>
      </c>
      <c r="D1236" s="23"/>
      <c r="E1236" s="23"/>
      <c r="F1236" s="23"/>
      <c r="G1236" s="23"/>
      <c r="H1236" s="23"/>
      <c r="I1236" s="23"/>
    </row>
    <row r="1237" spans="2:9" x14ac:dyDescent="0.2">
      <c r="B1237" s="27">
        <f>BETA!P1237</f>
        <v>-7.3070564051249979E-3</v>
      </c>
      <c r="C1237" s="29">
        <f>BETA!T1237</f>
        <v>-2.3299885161438976E-2</v>
      </c>
      <c r="D1237" s="23"/>
      <c r="E1237" s="23"/>
      <c r="F1237" s="23"/>
      <c r="G1237" s="23"/>
      <c r="H1237" s="23"/>
      <c r="I1237" s="23"/>
    </row>
    <row r="1238" spans="2:9" x14ac:dyDescent="0.2">
      <c r="B1238" s="27">
        <f>BETA!P1238</f>
        <v>1.0159277275982807E-2</v>
      </c>
      <c r="C1238" s="29">
        <f>BETA!T1238</f>
        <v>-4.9899307147055327E-3</v>
      </c>
      <c r="D1238" s="23"/>
      <c r="E1238" s="23"/>
      <c r="F1238" s="23"/>
      <c r="G1238" s="23"/>
      <c r="H1238" s="23"/>
      <c r="I1238" s="23"/>
    </row>
    <row r="1239" spans="2:9" x14ac:dyDescent="0.2">
      <c r="B1239" s="27">
        <f>BETA!P1239</f>
        <v>1.5185505496731639E-2</v>
      </c>
      <c r="C1239" s="29">
        <f>BETA!T1239</f>
        <v>-6.745929854862295E-3</v>
      </c>
      <c r="D1239" s="23"/>
      <c r="E1239" s="23"/>
      <c r="F1239" s="23"/>
      <c r="G1239" s="23"/>
      <c r="H1239" s="23"/>
      <c r="I1239" s="23"/>
    </row>
    <row r="1240" spans="2:9" x14ac:dyDescent="0.2">
      <c r="B1240" s="27">
        <f>BETA!P1240</f>
        <v>-4.1466572504656983E-2</v>
      </c>
      <c r="C1240" s="29">
        <f>BETA!T1240</f>
        <v>-3.2971144659673358E-2</v>
      </c>
      <c r="D1240" s="23"/>
      <c r="E1240" s="23"/>
      <c r="F1240" s="23"/>
      <c r="G1240" s="23"/>
      <c r="H1240" s="23"/>
      <c r="I1240" s="23"/>
    </row>
    <row r="1241" spans="2:9" x14ac:dyDescent="0.2">
      <c r="B1241" s="27">
        <f>BETA!P1241</f>
        <v>5.7787558890490939E-3</v>
      </c>
      <c r="C1241" s="29">
        <f>BETA!T1241</f>
        <v>-3.9637060343567778E-3</v>
      </c>
      <c r="D1241" s="23"/>
      <c r="E1241" s="23"/>
      <c r="F1241" s="23"/>
      <c r="G1241" s="23"/>
      <c r="H1241" s="23"/>
      <c r="I1241" s="23"/>
    </row>
    <row r="1242" spans="2:9" x14ac:dyDescent="0.2">
      <c r="B1242" s="27">
        <f>BETA!P1242</f>
        <v>-8.5947388788731927E-2</v>
      </c>
      <c r="C1242" s="29">
        <f>BETA!T1242</f>
        <v>-2.7421038719903024E-2</v>
      </c>
      <c r="D1242" s="23"/>
      <c r="E1242" s="23"/>
      <c r="F1242" s="23"/>
      <c r="G1242" s="23"/>
      <c r="H1242" s="23"/>
      <c r="I1242" s="23"/>
    </row>
    <row r="1243" spans="2:9" x14ac:dyDescent="0.2">
      <c r="B1243" s="27">
        <f>BETA!P1243</f>
        <v>2.4147437293022978E-2</v>
      </c>
      <c r="C1243" s="29">
        <f>BETA!T1243</f>
        <v>3.358926699557746E-2</v>
      </c>
      <c r="D1243" s="23"/>
      <c r="E1243" s="23"/>
      <c r="F1243" s="23"/>
      <c r="G1243" s="23"/>
      <c r="H1243" s="23"/>
      <c r="I1243" s="23"/>
    </row>
    <row r="1244" spans="2:9" x14ac:dyDescent="0.2">
      <c r="B1244" s="27">
        <f>BETA!P1244</f>
        <v>4.1686299194270124E-2</v>
      </c>
      <c r="C1244" s="29">
        <f>BETA!T1244</f>
        <v>4.865561567834862E-2</v>
      </c>
      <c r="D1244" s="23"/>
      <c r="E1244" s="23"/>
      <c r="F1244" s="23"/>
      <c r="G1244" s="23"/>
      <c r="H1244" s="23"/>
      <c r="I1244" s="23"/>
    </row>
    <row r="1245" spans="2:9" x14ac:dyDescent="0.2">
      <c r="B1245" s="27">
        <f>BETA!P1245</f>
        <v>-3.5513700259361847E-2</v>
      </c>
      <c r="C1245" s="29">
        <f>BETA!T1245</f>
        <v>-1.9300141563916844E-2</v>
      </c>
      <c r="D1245" s="23"/>
      <c r="E1245" s="23"/>
      <c r="F1245" s="23"/>
      <c r="G1245" s="23"/>
      <c r="H1245" s="23"/>
      <c r="I1245" s="23"/>
    </row>
    <row r="1246" spans="2:9" x14ac:dyDescent="0.2">
      <c r="B1246" s="27">
        <f>BETA!P1246</f>
        <v>4.7223554446413428E-2</v>
      </c>
      <c r="C1246" s="29">
        <f>BETA!T1246</f>
        <v>5.0815068294532792E-2</v>
      </c>
      <c r="D1246" s="23"/>
      <c r="E1246" s="23"/>
      <c r="F1246" s="23"/>
      <c r="G1246" s="23"/>
      <c r="H1246" s="23"/>
      <c r="I1246" s="23"/>
    </row>
    <row r="1247" spans="2:9" x14ac:dyDescent="0.2">
      <c r="B1247" s="27">
        <f>BETA!P1247</f>
        <v>4.3900612586914864E-3</v>
      </c>
      <c r="C1247" s="29">
        <f>BETA!T1247</f>
        <v>-4.8678961241229252E-2</v>
      </c>
      <c r="D1247" s="23"/>
      <c r="E1247" s="23"/>
      <c r="F1247" s="23"/>
      <c r="G1247" s="23"/>
      <c r="H1247" s="23"/>
      <c r="I1247" s="23"/>
    </row>
    <row r="1248" spans="2:9" x14ac:dyDescent="0.2">
      <c r="B1248" s="27">
        <f>BETA!P1248</f>
        <v>-4.8262733867914222E-2</v>
      </c>
      <c r="C1248" s="29">
        <f>BETA!T1248</f>
        <v>-4.880022944272934E-2</v>
      </c>
      <c r="D1248" s="23"/>
      <c r="E1248" s="23"/>
      <c r="F1248" s="23"/>
      <c r="G1248" s="23"/>
      <c r="H1248" s="23"/>
      <c r="I1248" s="23"/>
    </row>
    <row r="1249" spans="2:9" x14ac:dyDescent="0.2">
      <c r="B1249" s="27">
        <f>BETA!P1249</f>
        <v>-6.7468305576736956E-2</v>
      </c>
      <c r="C1249" s="29">
        <f>BETA!T1249</f>
        <v>0.1042819380067113</v>
      </c>
      <c r="D1249" s="23"/>
      <c r="E1249" s="23"/>
      <c r="F1249" s="23"/>
      <c r="G1249" s="23"/>
      <c r="H1249" s="23"/>
      <c r="I1249" s="23"/>
    </row>
    <row r="1250" spans="2:9" x14ac:dyDescent="0.2">
      <c r="B1250" s="27">
        <f>BETA!P1250</f>
        <v>-2.631569376449551E-2</v>
      </c>
      <c r="C1250" s="29">
        <f>BETA!T1250</f>
        <v>0.10528433678980738</v>
      </c>
      <c r="D1250" s="23"/>
      <c r="E1250" s="23"/>
      <c r="F1250" s="23"/>
      <c r="G1250" s="23"/>
      <c r="H1250" s="23"/>
      <c r="I1250" s="23"/>
    </row>
    <row r="1251" spans="2:9" x14ac:dyDescent="0.2">
      <c r="B1251" s="27">
        <f>BETA!P1251</f>
        <v>0.14101737812559292</v>
      </c>
      <c r="C1251" s="29">
        <f>BETA!T1251</f>
        <v>0.10532623327382606</v>
      </c>
      <c r="D1251" s="23"/>
      <c r="E1251" s="23"/>
      <c r="F1251" s="23"/>
      <c r="G1251" s="23"/>
      <c r="H1251" s="23"/>
      <c r="I1251" s="23"/>
    </row>
    <row r="1252" spans="2:9" x14ac:dyDescent="0.2">
      <c r="B1252" s="27">
        <f>BETA!P1252</f>
        <v>-5.5946300173090012E-2</v>
      </c>
      <c r="C1252" s="29">
        <f>BETA!T1252</f>
        <v>-4.1484303688511283E-2</v>
      </c>
      <c r="D1252" s="23"/>
      <c r="E1252" s="23"/>
      <c r="F1252" s="23"/>
      <c r="G1252" s="23"/>
      <c r="H1252" s="23"/>
      <c r="I1252" s="23"/>
    </row>
    <row r="1253" spans="2:9" x14ac:dyDescent="0.2">
      <c r="B1253" s="27">
        <f>BETA!P1253</f>
        <v>2.0340203816564564E-2</v>
      </c>
      <c r="C1253" s="29">
        <f>BETA!T1253</f>
        <v>9.5184449361456425E-2</v>
      </c>
      <c r="D1253" s="23"/>
      <c r="E1253" s="23"/>
      <c r="F1253" s="23"/>
      <c r="G1253" s="23"/>
      <c r="H1253" s="23"/>
      <c r="I1253" s="23"/>
    </row>
    <row r="1254" spans="2:9" x14ac:dyDescent="0.2">
      <c r="B1254" s="27">
        <f>BETA!P1254</f>
        <v>5.7530421151512891E-2</v>
      </c>
      <c r="C1254" s="29">
        <f>BETA!T1254</f>
        <v>0.20913869346591157</v>
      </c>
      <c r="D1254" s="23"/>
      <c r="E1254" s="23"/>
      <c r="F1254" s="23"/>
      <c r="G1254" s="23"/>
      <c r="H1254" s="23"/>
      <c r="I1254" s="23"/>
    </row>
    <row r="1255" spans="2:9" x14ac:dyDescent="0.2">
      <c r="B1255" s="27">
        <f>BETA!P1255</f>
        <v>2.6175158814567515E-2</v>
      </c>
      <c r="C1255" s="29">
        <f>BETA!T1255</f>
        <v>8.7400755461524912E-2</v>
      </c>
      <c r="D1255" s="23"/>
      <c r="E1255" s="23"/>
      <c r="F1255" s="23"/>
      <c r="G1255" s="23"/>
      <c r="H1255" s="23"/>
      <c r="I1255" s="23"/>
    </row>
    <row r="1256" spans="2:9" x14ac:dyDescent="0.2">
      <c r="B1256" s="27">
        <f>BETA!P1256</f>
        <v>8.2907831007430821E-2</v>
      </c>
      <c r="C1256" s="29">
        <f>BETA!T1256</f>
        <v>4.5780660145203968E-2</v>
      </c>
      <c r="D1256" s="23"/>
      <c r="E1256" s="23"/>
      <c r="F1256" s="23"/>
      <c r="G1256" s="23"/>
      <c r="H1256" s="23"/>
      <c r="I1256" s="23"/>
    </row>
    <row r="1257" spans="2:9" x14ac:dyDescent="0.2">
      <c r="B1257" s="27">
        <f>BETA!P1257</f>
        <v>-3.9637602078365759E-2</v>
      </c>
      <c r="C1257" s="29">
        <f>BETA!T1257</f>
        <v>-2.0771575332170278E-2</v>
      </c>
      <c r="D1257" s="23"/>
      <c r="E1257" s="23"/>
      <c r="F1257" s="23"/>
      <c r="G1257" s="23"/>
      <c r="H1257" s="23"/>
      <c r="I1257" s="23"/>
    </row>
    <row r="1258" spans="2:9" x14ac:dyDescent="0.2">
      <c r="B1258" s="27">
        <f>BETA!P1258</f>
        <v>8.5316027211772991E-2</v>
      </c>
      <c r="C1258" s="29">
        <f>BETA!T1258</f>
        <v>8.7341701779622527E-2</v>
      </c>
      <c r="D1258" s="23"/>
      <c r="E1258" s="23"/>
      <c r="F1258" s="23"/>
      <c r="G1258" s="23"/>
      <c r="H1258" s="23"/>
      <c r="I1258" s="23"/>
    </row>
    <row r="1259" spans="2:9" x14ac:dyDescent="0.2">
      <c r="B1259" s="27">
        <f>BETA!P1259</f>
        <v>-1.750959163836358E-3</v>
      </c>
      <c r="C1259" s="29">
        <f>BETA!T1259</f>
        <v>3.2117148874899352E-2</v>
      </c>
      <c r="D1259" s="23"/>
      <c r="E1259" s="23"/>
      <c r="F1259" s="23"/>
      <c r="G1259" s="23"/>
      <c r="H1259" s="23"/>
      <c r="I1259" s="23"/>
    </row>
    <row r="1260" spans="2:9" x14ac:dyDescent="0.2">
      <c r="B1260" s="27">
        <f>BETA!P1260</f>
        <v>5.3055150644186859E-2</v>
      </c>
      <c r="C1260" s="29">
        <f>BETA!T1260</f>
        <v>6.4388000901722905E-2</v>
      </c>
      <c r="D1260" s="23"/>
      <c r="E1260" s="23"/>
      <c r="F1260" s="23"/>
      <c r="G1260" s="23"/>
      <c r="H1260" s="23"/>
      <c r="I1260" s="23"/>
    </row>
    <row r="1261" spans="2:9" x14ac:dyDescent="0.2">
      <c r="B1261" s="27">
        <f>BETA!P1261</f>
        <v>2.3512524667936754E-2</v>
      </c>
      <c r="C1261" s="29">
        <f>BETA!T1261</f>
        <v>3.5473253152733114E-2</v>
      </c>
      <c r="D1261" s="23"/>
      <c r="E1261" s="23"/>
      <c r="F1261" s="23"/>
      <c r="G1261" s="23"/>
      <c r="H1261" s="23"/>
      <c r="I1261" s="23"/>
    </row>
    <row r="1262" spans="2:9" x14ac:dyDescent="0.2">
      <c r="B1262" s="27">
        <f>BETA!P1262</f>
        <v>-1.5902690249950879E-3</v>
      </c>
      <c r="C1262" s="29">
        <f>BETA!T1262</f>
        <v>-1.8645554560781343E-2</v>
      </c>
      <c r="D1262" s="23"/>
      <c r="E1262" s="23"/>
      <c r="F1262" s="23"/>
      <c r="G1262" s="23"/>
      <c r="H1262" s="23"/>
      <c r="I1262" s="23"/>
    </row>
    <row r="1263" spans="2:9" x14ac:dyDescent="0.2">
      <c r="B1263" s="27">
        <f>BETA!P1263</f>
        <v>5.5617735685095952E-3</v>
      </c>
      <c r="C1263" s="29">
        <f>BETA!T1263</f>
        <v>1.8219823361026628E-2</v>
      </c>
      <c r="D1263" s="23"/>
      <c r="E1263" s="23"/>
      <c r="F1263" s="23"/>
      <c r="G1263" s="23"/>
      <c r="H1263" s="23"/>
      <c r="I1263" s="23"/>
    </row>
    <row r="1264" spans="2:9" x14ac:dyDescent="0.2">
      <c r="B1264" s="27">
        <f>BETA!P1264</f>
        <v>-1.2497081921966404E-2</v>
      </c>
      <c r="C1264" s="29">
        <f>BETA!T1264</f>
        <v>-1.5828928408959723E-2</v>
      </c>
      <c r="D1264" s="23"/>
      <c r="E1264" s="23"/>
      <c r="F1264" s="23"/>
      <c r="G1264" s="23"/>
      <c r="H1264" s="23"/>
      <c r="I1264" s="23"/>
    </row>
    <row r="1265" spans="2:9" x14ac:dyDescent="0.2">
      <c r="B1265" s="27">
        <f>BETA!P1265</f>
        <v>4.0101407314302581E-3</v>
      </c>
      <c r="C1265" s="29">
        <f>BETA!T1265</f>
        <v>6.1587490778717098E-3</v>
      </c>
      <c r="D1265" s="23"/>
      <c r="E1265" s="23"/>
      <c r="F1265" s="23"/>
      <c r="G1265" s="23"/>
      <c r="H1265" s="23"/>
      <c r="I1265" s="23"/>
    </row>
    <row r="1266" spans="2:9" x14ac:dyDescent="0.2">
      <c r="B1266" s="27">
        <f>BETA!P1266</f>
        <v>3.7121516246536625E-2</v>
      </c>
      <c r="C1266" s="29">
        <f>BETA!T1266</f>
        <v>1.4309376048456914E-2</v>
      </c>
      <c r="D1266" s="23"/>
      <c r="E1266" s="23"/>
      <c r="F1266" s="23"/>
      <c r="G1266" s="23"/>
      <c r="H1266" s="23"/>
      <c r="I1266" s="23"/>
    </row>
    <row r="1267" spans="2:9" x14ac:dyDescent="0.2">
      <c r="B1267" s="27">
        <f>BETA!P1267</f>
        <v>3.5989411307024697E-3</v>
      </c>
      <c r="C1267" s="29">
        <f>BETA!T1267</f>
        <v>-5.9356744244702957E-4</v>
      </c>
      <c r="D1267" s="23"/>
      <c r="E1267" s="23"/>
      <c r="F1267" s="23"/>
      <c r="G1267" s="23"/>
      <c r="H1267" s="23"/>
      <c r="I1267" s="23"/>
    </row>
    <row r="1268" spans="2:9" x14ac:dyDescent="0.2">
      <c r="B1268" s="27">
        <f>BETA!P1268</f>
        <v>9.7852649861107557E-3</v>
      </c>
      <c r="C1268" s="29">
        <f>BETA!T1268</f>
        <v>-1.7851962714675575E-2</v>
      </c>
      <c r="D1268" s="23"/>
      <c r="E1268" s="23"/>
      <c r="F1268" s="23"/>
      <c r="G1268" s="23"/>
      <c r="H1268" s="23"/>
      <c r="I1268" s="23"/>
    </row>
    <row r="1269" spans="2:9" x14ac:dyDescent="0.2">
      <c r="B1269" s="27">
        <f>BETA!P1269</f>
        <v>2.0343631492221806E-3</v>
      </c>
      <c r="C1269" s="29">
        <f>BETA!T1269</f>
        <v>9.4938081614085314E-4</v>
      </c>
      <c r="D1269" s="23"/>
      <c r="E1269" s="23"/>
      <c r="F1269" s="23"/>
      <c r="G1269" s="23"/>
      <c r="H1269" s="23"/>
      <c r="I1269" s="23"/>
    </row>
    <row r="1270" spans="2:9" x14ac:dyDescent="0.2">
      <c r="B1270" s="27">
        <f>BETA!P1270</f>
        <v>1.9793528505702498E-2</v>
      </c>
      <c r="C1270" s="29">
        <f>BETA!T1270</f>
        <v>1.3197552081946324E-2</v>
      </c>
      <c r="D1270" s="23"/>
      <c r="E1270" s="23"/>
      <c r="F1270" s="23"/>
      <c r="G1270" s="23"/>
      <c r="H1270" s="23"/>
      <c r="I1270" s="23"/>
    </row>
    <row r="1271" spans="2:9" x14ac:dyDescent="0.2">
      <c r="B1271" s="27">
        <f>BETA!P1271</f>
        <v>3.7064951604069544E-3</v>
      </c>
      <c r="C1271" s="29">
        <f>BETA!T1271</f>
        <v>-7.6058991626323028E-3</v>
      </c>
      <c r="D1271" s="23"/>
      <c r="E1271" s="23"/>
      <c r="F1271" s="23"/>
      <c r="G1271" s="23"/>
      <c r="H1271" s="23"/>
      <c r="I1271" s="23"/>
    </row>
    <row r="1272" spans="2:9" x14ac:dyDescent="0.2">
      <c r="B1272" s="27">
        <f>BETA!P1272</f>
        <v>-1.0426600387307462E-2</v>
      </c>
      <c r="C1272" s="29">
        <f>BETA!T1272</f>
        <v>-1.4290524248560758E-2</v>
      </c>
      <c r="D1272" s="23"/>
      <c r="E1272" s="23"/>
      <c r="F1272" s="23"/>
      <c r="G1272" s="23"/>
      <c r="H1272" s="23"/>
      <c r="I1272" s="23"/>
    </row>
    <row r="1273" spans="2:9" x14ac:dyDescent="0.2">
      <c r="B1273" s="27">
        <f>BETA!P1273</f>
        <v>3.9367924477993086E-3</v>
      </c>
      <c r="C1273" s="29">
        <f>BETA!T1273</f>
        <v>-7.7749341172949227E-3</v>
      </c>
      <c r="D1273" s="23"/>
      <c r="E1273" s="23"/>
      <c r="F1273" s="23"/>
      <c r="G1273" s="23"/>
      <c r="H1273" s="23"/>
      <c r="I1273" s="23"/>
    </row>
    <row r="1274" spans="2:9" x14ac:dyDescent="0.2">
      <c r="B1274" s="27">
        <f>BETA!P1274</f>
        <v>4.9092938006157164E-3</v>
      </c>
      <c r="C1274" s="29">
        <f>BETA!T1274</f>
        <v>5.0736663651675985E-3</v>
      </c>
      <c r="D1274" s="23"/>
      <c r="E1274" s="23"/>
      <c r="F1274" s="23"/>
      <c r="G1274" s="23"/>
      <c r="H1274" s="23"/>
      <c r="I1274" s="23"/>
    </row>
    <row r="1275" spans="2:9" x14ac:dyDescent="0.2">
      <c r="B1275" s="27">
        <f>BETA!P1275</f>
        <v>4.8853103289701084E-3</v>
      </c>
      <c r="C1275" s="29">
        <f>BETA!T1275</f>
        <v>1.9177801477370964E-3</v>
      </c>
      <c r="D1275" s="23"/>
      <c r="E1275" s="23"/>
      <c r="F1275" s="23"/>
      <c r="G1275" s="23"/>
      <c r="H1275" s="23"/>
      <c r="I1275" s="23"/>
    </row>
    <row r="1276" spans="2:9" x14ac:dyDescent="0.2">
      <c r="B1276" s="27">
        <f>BETA!P1276</f>
        <v>2.5560777097488269E-3</v>
      </c>
      <c r="C1276" s="29">
        <f>BETA!T1276</f>
        <v>2.8697917791988426E-3</v>
      </c>
      <c r="D1276" s="23"/>
      <c r="E1276" s="23"/>
      <c r="F1276" s="23"/>
      <c r="G1276" s="23"/>
      <c r="H1276" s="23"/>
      <c r="I1276" s="23"/>
    </row>
    <row r="1277" spans="2:9" x14ac:dyDescent="0.2">
      <c r="B1277" s="27">
        <f>BETA!P1277</f>
        <v>-8.450192366294608E-3</v>
      </c>
      <c r="C1277" s="29">
        <f>BETA!T1277</f>
        <v>9.7993404469630691E-3</v>
      </c>
      <c r="D1277" s="23"/>
      <c r="E1277" s="23"/>
      <c r="F1277" s="23"/>
      <c r="G1277" s="23"/>
      <c r="H1277" s="23"/>
      <c r="I1277" s="23"/>
    </row>
    <row r="1278" spans="2:9" x14ac:dyDescent="0.2">
      <c r="B1278" s="27">
        <f>BETA!P1278</f>
        <v>-5.7550572634968043E-3</v>
      </c>
      <c r="C1278" s="29">
        <f>BETA!T1278</f>
        <v>-3.2458522189858952E-2</v>
      </c>
      <c r="D1278" s="23"/>
      <c r="E1278" s="23"/>
      <c r="F1278" s="23"/>
      <c r="G1278" s="23"/>
      <c r="H1278" s="23"/>
      <c r="I1278" s="23"/>
    </row>
    <row r="1279" spans="2:9" x14ac:dyDescent="0.2">
      <c r="B1279" s="27">
        <f>BETA!P1279</f>
        <v>3.9509816625930066E-3</v>
      </c>
      <c r="C1279" s="29">
        <f>BETA!T1279</f>
        <v>2.0764385017359786E-3</v>
      </c>
      <c r="D1279" s="23"/>
      <c r="E1279" s="23"/>
      <c r="F1279" s="23"/>
      <c r="G1279" s="23"/>
      <c r="H1279" s="23"/>
      <c r="I1279" s="23"/>
    </row>
    <row r="1280" spans="2:9" x14ac:dyDescent="0.2">
      <c r="B1280" s="27">
        <f>BETA!P1280</f>
        <v>3.9826425375860718E-3</v>
      </c>
      <c r="C1280" s="29">
        <f>BETA!T1280</f>
        <v>-3.1096372314838836E-2</v>
      </c>
      <c r="D1280" s="23"/>
      <c r="E1280" s="23"/>
      <c r="F1280" s="23"/>
      <c r="G1280" s="23"/>
      <c r="H1280" s="23"/>
      <c r="I1280" s="23"/>
    </row>
    <row r="1281" spans="2:9" x14ac:dyDescent="0.2">
      <c r="B1281" s="27">
        <f>BETA!P1281</f>
        <v>-3.9629547494464193E-3</v>
      </c>
      <c r="C1281" s="29">
        <f>BETA!T1281</f>
        <v>1.9184921059622201E-3</v>
      </c>
      <c r="D1281" s="23"/>
      <c r="E1281" s="23"/>
      <c r="F1281" s="23"/>
      <c r="G1281" s="23"/>
      <c r="H1281" s="23"/>
      <c r="I1281" s="23"/>
    </row>
    <row r="1282" spans="2:9" x14ac:dyDescent="0.2">
      <c r="B1282" s="27">
        <f>BETA!P1282</f>
        <v>-8.6237859924106642E-3</v>
      </c>
      <c r="C1282" s="29">
        <f>BETA!T1282</f>
        <v>-4.0853939246754102E-2</v>
      </c>
      <c r="D1282" s="23"/>
      <c r="E1282" s="23"/>
      <c r="F1282" s="23"/>
      <c r="G1282" s="23"/>
      <c r="H1282" s="23"/>
      <c r="I1282" s="23"/>
    </row>
    <row r="1283" spans="2:9" x14ac:dyDescent="0.2">
      <c r="B1283" s="27">
        <f>BETA!P1283</f>
        <v>-2.2739655395696907E-2</v>
      </c>
      <c r="C1283" s="29">
        <f>BETA!T1283</f>
        <v>-7.4818076229117613E-3</v>
      </c>
      <c r="D1283" s="23"/>
      <c r="E1283" s="23"/>
      <c r="F1283" s="23"/>
      <c r="G1283" s="23"/>
      <c r="H1283" s="23"/>
      <c r="I1283" s="23"/>
    </row>
    <row r="1284" spans="2:9" x14ac:dyDescent="0.2">
      <c r="B1284" s="27">
        <f>BETA!P1284</f>
        <v>-3.4363483445117205E-3</v>
      </c>
      <c r="C1284" s="29">
        <f>BETA!T1284</f>
        <v>-1.258896742999297E-2</v>
      </c>
      <c r="D1284" s="23"/>
      <c r="E1284" s="23"/>
      <c r="F1284" s="23"/>
      <c r="G1284" s="23"/>
      <c r="H1284" s="23"/>
      <c r="I1284" s="23"/>
    </row>
    <row r="1285" spans="2:9" x14ac:dyDescent="0.2">
      <c r="B1285" s="27">
        <f>BETA!P1285</f>
        <v>2.4559326168897593E-2</v>
      </c>
      <c r="C1285" s="29">
        <f>BETA!T1285</f>
        <v>3.1922681626564003E-2</v>
      </c>
      <c r="D1285" s="23"/>
      <c r="E1285" s="23"/>
      <c r="F1285" s="23"/>
      <c r="G1285" s="23"/>
      <c r="H1285" s="23"/>
      <c r="I1285" s="23"/>
    </row>
    <row r="1286" spans="2:9" x14ac:dyDescent="0.2">
      <c r="B1286" s="27">
        <f>BETA!P1286</f>
        <v>4.6628274460654168E-3</v>
      </c>
      <c r="C1286" s="29">
        <f>BETA!T1286</f>
        <v>-1.5795782966811927E-2</v>
      </c>
      <c r="D1286" s="23"/>
      <c r="E1286" s="23"/>
      <c r="F1286" s="23"/>
      <c r="G1286" s="23"/>
      <c r="H1286" s="23"/>
      <c r="I1286" s="23"/>
    </row>
    <row r="1287" spans="2:9" x14ac:dyDescent="0.2">
      <c r="B1287" s="27">
        <f>BETA!P1287</f>
        <v>6.9378282698806457E-3</v>
      </c>
      <c r="C1287" s="29">
        <f>BETA!T1287</f>
        <v>-9.5496397493822225E-4</v>
      </c>
      <c r="D1287" s="23"/>
      <c r="E1287" s="23"/>
      <c r="F1287" s="23"/>
      <c r="G1287" s="23"/>
      <c r="H1287" s="23"/>
      <c r="I1287" s="23"/>
    </row>
    <row r="1288" spans="2:9" x14ac:dyDescent="0.2">
      <c r="B1288" s="27">
        <f>BETA!P1288</f>
        <v>-5.642284377996157E-3</v>
      </c>
      <c r="C1288" s="29">
        <f>BETA!T1288</f>
        <v>-2.7362415778401884E-3</v>
      </c>
      <c r="D1288" s="23"/>
      <c r="E1288" s="23"/>
      <c r="F1288" s="23"/>
      <c r="G1288" s="23"/>
      <c r="H1288" s="23"/>
      <c r="I1288" s="23"/>
    </row>
    <row r="1289" spans="2:9" x14ac:dyDescent="0.2">
      <c r="B1289" s="27">
        <f>BETA!P1289</f>
        <v>4.5848950497410284E-3</v>
      </c>
      <c r="C1289" s="29">
        <f>BETA!T1289</f>
        <v>-2.1047701754061825E-2</v>
      </c>
      <c r="D1289" s="23"/>
      <c r="E1289" s="23"/>
      <c r="F1289" s="23"/>
      <c r="G1289" s="23"/>
      <c r="H1289" s="23"/>
      <c r="I1289" s="23"/>
    </row>
    <row r="1290" spans="2:9" x14ac:dyDescent="0.2">
      <c r="B1290" s="27">
        <f>BETA!P1290</f>
        <v>1.1068842093238419E-2</v>
      </c>
      <c r="C1290" s="29">
        <f>BETA!T1290</f>
        <v>4.6492441708973348E-2</v>
      </c>
      <c r="D1290" s="23"/>
      <c r="E1290" s="23"/>
      <c r="F1290" s="23"/>
      <c r="G1290" s="23"/>
      <c r="H1290" s="23"/>
      <c r="I1290" s="23"/>
    </row>
    <row r="1291" spans="2:9" x14ac:dyDescent="0.2">
      <c r="B1291" s="27">
        <f>BETA!P1291</f>
        <v>-5.4648598726219286E-3</v>
      </c>
      <c r="C1291" s="29">
        <f>BETA!T1291</f>
        <v>-9.4081832076050004E-2</v>
      </c>
      <c r="D1291" s="23"/>
      <c r="E1291" s="23"/>
      <c r="F1291" s="23"/>
      <c r="G1291" s="23"/>
      <c r="H1291" s="23"/>
      <c r="I1291" s="23"/>
    </row>
    <row r="1292" spans="2:9" x14ac:dyDescent="0.2">
      <c r="B1292" s="27">
        <f>BETA!P1292</f>
        <v>-6.5700636979583258E-3</v>
      </c>
      <c r="C1292" s="29">
        <f>BETA!T1292</f>
        <v>-9.4073463323376058E-2</v>
      </c>
      <c r="D1292" s="23"/>
      <c r="E1292" s="23"/>
      <c r="F1292" s="23"/>
      <c r="G1292" s="23"/>
      <c r="H1292" s="23"/>
      <c r="I1292" s="23"/>
    </row>
    <row r="1293" spans="2:9" x14ac:dyDescent="0.2">
      <c r="B1293" s="27">
        <f>BETA!P1293</f>
        <v>5.0565864151062723E-3</v>
      </c>
      <c r="C1293" s="29">
        <f>BETA!T1293</f>
        <v>1.464442478208974E-3</v>
      </c>
      <c r="D1293" s="23"/>
      <c r="E1293" s="23"/>
      <c r="F1293" s="23"/>
      <c r="G1293" s="23"/>
      <c r="H1293" s="23"/>
      <c r="I1293" s="23"/>
    </row>
    <row r="1294" spans="2:9" x14ac:dyDescent="0.2">
      <c r="B1294" s="27">
        <f>BETA!P1294</f>
        <v>4.9509640468420333E-3</v>
      </c>
      <c r="C1294" s="29">
        <f>BETA!T1294</f>
        <v>-2.7729888250206452E-3</v>
      </c>
      <c r="D1294" s="23"/>
      <c r="E1294" s="23"/>
      <c r="F1294" s="23"/>
      <c r="G1294" s="23"/>
      <c r="H1294" s="23"/>
      <c r="I1294" s="23"/>
    </row>
    <row r="1295" spans="2:9" x14ac:dyDescent="0.2">
      <c r="B1295" s="27">
        <f>BETA!P1295</f>
        <v>9.9782461235083456E-3</v>
      </c>
      <c r="C1295" s="29">
        <f>BETA!T1295</f>
        <v>-9.2308696687481966E-3</v>
      </c>
      <c r="D1295" s="23"/>
      <c r="E1295" s="23"/>
      <c r="F1295" s="23"/>
      <c r="G1295" s="23"/>
      <c r="H1295" s="23"/>
      <c r="I1295" s="23"/>
    </row>
    <row r="1296" spans="2:9" x14ac:dyDescent="0.2">
      <c r="B1296" s="27">
        <f>BETA!P1296</f>
        <v>-3.0544387777807524E-4</v>
      </c>
      <c r="C1296" s="29">
        <f>BETA!T1296</f>
        <v>-3.4183749378576412E-4</v>
      </c>
      <c r="D1296" s="23"/>
      <c r="E1296" s="23"/>
      <c r="F1296" s="23"/>
      <c r="G1296" s="23"/>
      <c r="H1296" s="23"/>
      <c r="I1296" s="23"/>
    </row>
    <row r="1297" spans="2:9" x14ac:dyDescent="0.2">
      <c r="B1297" s="27">
        <f>BETA!P1297</f>
        <v>-1.427833736143827E-3</v>
      </c>
      <c r="C1297" s="29">
        <f>BETA!T1297</f>
        <v>-2.3056839533694209E-2</v>
      </c>
      <c r="D1297" s="23"/>
      <c r="E1297" s="23"/>
      <c r="F1297" s="23"/>
      <c r="G1297" s="23"/>
      <c r="H1297" s="23"/>
      <c r="I1297" s="23"/>
    </row>
    <row r="1298" spans="2:9" x14ac:dyDescent="0.2">
      <c r="B1298" s="27">
        <f>BETA!P1298</f>
        <v>1.9063449103560704E-3</v>
      </c>
      <c r="C1298" s="29">
        <f>BETA!T1298</f>
        <v>-1.1565704327614361E-2</v>
      </c>
      <c r="D1298" s="23"/>
      <c r="E1298" s="23"/>
      <c r="F1298" s="23"/>
      <c r="G1298" s="23"/>
      <c r="H1298" s="23"/>
      <c r="I1298" s="23"/>
    </row>
    <row r="1299" spans="2:9" x14ac:dyDescent="0.2">
      <c r="B1299" s="27">
        <f>BETA!P1299</f>
        <v>-2.2178132784127468E-3</v>
      </c>
      <c r="C1299" s="29">
        <f>BETA!T1299</f>
        <v>-1.0794245130880512E-2</v>
      </c>
      <c r="D1299" s="23"/>
      <c r="E1299" s="23"/>
      <c r="F1299" s="23"/>
      <c r="G1299" s="23"/>
      <c r="H1299" s="23"/>
      <c r="I1299" s="23"/>
    </row>
    <row r="1300" spans="2:9" x14ac:dyDescent="0.2">
      <c r="B1300" s="27">
        <f>BETA!P1300</f>
        <v>-6.2298748772563273E-3</v>
      </c>
      <c r="C1300" s="29">
        <f>BETA!T1300</f>
        <v>-1.6643401085989867E-2</v>
      </c>
      <c r="D1300" s="23"/>
      <c r="E1300" s="23"/>
      <c r="F1300" s="23"/>
      <c r="G1300" s="23"/>
      <c r="H1300" s="23"/>
      <c r="I1300" s="23"/>
    </row>
    <row r="1301" spans="2:9" x14ac:dyDescent="0.2">
      <c r="B1301" s="27">
        <f>BETA!P1301</f>
        <v>-3.5488616880936402E-3</v>
      </c>
      <c r="C1301" s="29">
        <f>BETA!T1301</f>
        <v>1.4087962225948762E-2</v>
      </c>
      <c r="D1301" s="23"/>
      <c r="E1301" s="23"/>
      <c r="F1301" s="23"/>
      <c r="G1301" s="23"/>
      <c r="H1301" s="23"/>
      <c r="I1301" s="23"/>
    </row>
    <row r="1302" spans="2:9" x14ac:dyDescent="0.2">
      <c r="B1302" s="27">
        <f>BETA!P1302</f>
        <v>-1.5427783955390387E-2</v>
      </c>
      <c r="C1302" s="29">
        <f>BETA!T1302</f>
        <v>-5.5015369811192195E-4</v>
      </c>
      <c r="D1302" s="23"/>
      <c r="E1302" s="23"/>
      <c r="F1302" s="23"/>
      <c r="G1302" s="23"/>
      <c r="H1302" s="23"/>
      <c r="I1302" s="23"/>
    </row>
    <row r="1303" spans="2:9" x14ac:dyDescent="0.2">
      <c r="B1303" s="27">
        <f>BETA!P1303</f>
        <v>1.2665387131009121E-3</v>
      </c>
      <c r="C1303" s="29">
        <f>BETA!T1303</f>
        <v>-4.3022643626522264E-2</v>
      </c>
      <c r="D1303" s="23"/>
      <c r="E1303" s="23"/>
      <c r="F1303" s="23"/>
      <c r="G1303" s="23"/>
      <c r="H1303" s="23"/>
      <c r="I1303" s="23"/>
    </row>
    <row r="1304" spans="2:9" x14ac:dyDescent="0.2">
      <c r="B1304" s="27">
        <f>BETA!P1304</f>
        <v>-4.7296034874039486E-3</v>
      </c>
      <c r="C1304" s="29">
        <f>BETA!T1304</f>
        <v>-1.1556465757521357E-2</v>
      </c>
      <c r="D1304" s="23"/>
      <c r="E1304" s="23"/>
      <c r="F1304" s="23"/>
      <c r="G1304" s="23"/>
      <c r="H1304" s="23"/>
      <c r="I1304" s="23"/>
    </row>
    <row r="1305" spans="2:9" x14ac:dyDescent="0.2">
      <c r="B1305" s="27">
        <f>BETA!P1305</f>
        <v>1.9186566278656864E-2</v>
      </c>
      <c r="C1305" s="29">
        <f>BETA!T1305</f>
        <v>8.1285915591432206E-3</v>
      </c>
      <c r="D1305" s="23"/>
      <c r="E1305" s="23"/>
      <c r="F1305" s="23"/>
      <c r="G1305" s="23"/>
      <c r="H1305" s="23"/>
      <c r="I1305" s="23"/>
    </row>
    <row r="1306" spans="2:9" x14ac:dyDescent="0.2">
      <c r="B1306" s="27">
        <f>BETA!P1306</f>
        <v>3.9000545876663717E-3</v>
      </c>
      <c r="C1306" s="29">
        <f>BETA!T1306</f>
        <v>-2.5849210684064207E-3</v>
      </c>
      <c r="D1306" s="23"/>
      <c r="E1306" s="23"/>
      <c r="F1306" s="23"/>
      <c r="G1306" s="23"/>
      <c r="H1306" s="23"/>
      <c r="I1306" s="23"/>
    </row>
    <row r="1307" spans="2:9" x14ac:dyDescent="0.2">
      <c r="B1307" s="27">
        <f>BETA!P1307</f>
        <v>-7.7320948673717813E-3</v>
      </c>
      <c r="C1307" s="29">
        <f>BETA!T1307</f>
        <v>2.2590371052801598E-3</v>
      </c>
      <c r="D1307" s="23"/>
      <c r="E1307" s="23"/>
      <c r="F1307" s="23"/>
      <c r="G1307" s="23"/>
      <c r="H1307" s="23"/>
      <c r="I1307" s="23"/>
    </row>
    <row r="1308" spans="2:9" x14ac:dyDescent="0.2">
      <c r="B1308" s="27">
        <f>BETA!P1308</f>
        <v>-1.2664767191167346E-3</v>
      </c>
      <c r="C1308" s="29">
        <f>BETA!T1308</f>
        <v>6.7466522773325646E-3</v>
      </c>
      <c r="D1308" s="23"/>
      <c r="E1308" s="23"/>
      <c r="F1308" s="23"/>
      <c r="G1308" s="23"/>
      <c r="H1308" s="23"/>
      <c r="I1308" s="23"/>
    </row>
    <row r="1309" spans="2:9" x14ac:dyDescent="0.2">
      <c r="B1309" s="27">
        <f>BETA!P1309</f>
        <v>7.3482665403054783E-3</v>
      </c>
      <c r="C1309" s="29">
        <f>BETA!T1309</f>
        <v>1.9920814827203081E-4</v>
      </c>
      <c r="D1309" s="23"/>
      <c r="E1309" s="23"/>
      <c r="F1309" s="23"/>
      <c r="G1309" s="23"/>
      <c r="H1309" s="23"/>
      <c r="I1309" s="23"/>
    </row>
    <row r="1310" spans="2:9" x14ac:dyDescent="0.2">
      <c r="B1310" s="27">
        <f>BETA!P1310</f>
        <v>4.1235060393164891E-4</v>
      </c>
      <c r="C1310" s="29">
        <f>BETA!T1310</f>
        <v>1.0451922114147728E-3</v>
      </c>
      <c r="D1310" s="23"/>
      <c r="E1310" s="23"/>
      <c r="F1310" s="23"/>
      <c r="G1310" s="23"/>
      <c r="H1310" s="23"/>
      <c r="I1310" s="23"/>
    </row>
    <row r="1311" spans="2:9" x14ac:dyDescent="0.2">
      <c r="B1311" s="27">
        <f>BETA!P1311</f>
        <v>-9.9441348619588622E-3</v>
      </c>
      <c r="C1311" s="29">
        <f>BETA!T1311</f>
        <v>2.0068386644122076E-2</v>
      </c>
      <c r="D1311" s="23"/>
      <c r="E1311" s="23"/>
      <c r="F1311" s="23"/>
      <c r="G1311" s="23"/>
      <c r="H1311" s="23"/>
      <c r="I1311" s="23"/>
    </row>
    <row r="1312" spans="2:9" x14ac:dyDescent="0.2">
      <c r="B1312" s="27">
        <f>BETA!P1312</f>
        <v>7.2012396642442871E-3</v>
      </c>
      <c r="C1312" s="29">
        <f>BETA!T1312</f>
        <v>-4.4745454025138291E-2</v>
      </c>
      <c r="D1312" s="23"/>
      <c r="E1312" s="23"/>
      <c r="F1312" s="23"/>
      <c r="G1312" s="23"/>
      <c r="H1312" s="23"/>
      <c r="I1312" s="23"/>
    </row>
    <row r="1313" spans="2:9" x14ac:dyDescent="0.2">
      <c r="B1313" s="27">
        <f>BETA!P1313</f>
        <v>4.3656253063317461E-3</v>
      </c>
      <c r="C1313" s="29">
        <f>BETA!T1313</f>
        <v>9.7168194400256234E-3</v>
      </c>
      <c r="D1313" s="23"/>
      <c r="E1313" s="23"/>
      <c r="F1313" s="23"/>
      <c r="G1313" s="23"/>
      <c r="H1313" s="23"/>
      <c r="I1313" s="23"/>
    </row>
    <row r="1314" spans="2:9" x14ac:dyDescent="0.2">
      <c r="B1314" s="27">
        <f>BETA!P1314</f>
        <v>9.3322234889089766E-4</v>
      </c>
      <c r="C1314" s="29">
        <f>BETA!T1314</f>
        <v>6.7184430458866696E-3</v>
      </c>
      <c r="D1314" s="23"/>
      <c r="E1314" s="23"/>
      <c r="F1314" s="23"/>
      <c r="G1314" s="23"/>
      <c r="H1314" s="23"/>
      <c r="I1314" s="23"/>
    </row>
    <row r="1315" spans="2:9" x14ac:dyDescent="0.2">
      <c r="B1315" s="27">
        <f>BETA!P1315</f>
        <v>-1.8283145510157185E-4</v>
      </c>
      <c r="C1315" s="29">
        <f>BETA!T1315</f>
        <v>-4.0709710944568612E-3</v>
      </c>
      <c r="D1315" s="23"/>
      <c r="E1315" s="23"/>
      <c r="F1315" s="23"/>
      <c r="G1315" s="23"/>
      <c r="H1315" s="23"/>
      <c r="I1315" s="23"/>
    </row>
    <row r="1316" spans="2:9" x14ac:dyDescent="0.2">
      <c r="B1316" s="27">
        <f>BETA!P1316</f>
        <v>-2.7717559296683435E-3</v>
      </c>
      <c r="C1316" s="29">
        <f>BETA!T1316</f>
        <v>-7.5544867391631699E-5</v>
      </c>
      <c r="D1316" s="23"/>
      <c r="E1316" s="23"/>
      <c r="F1316" s="23"/>
      <c r="G1316" s="23"/>
      <c r="H1316" s="23"/>
      <c r="I1316" s="23"/>
    </row>
    <row r="1317" spans="2:9" x14ac:dyDescent="0.2">
      <c r="B1317" s="27">
        <f>BETA!P1317</f>
        <v>-4.9788586224462101E-3</v>
      </c>
      <c r="C1317" s="29">
        <f>BETA!T1317</f>
        <v>3.7200927679989794E-3</v>
      </c>
      <c r="D1317" s="23"/>
      <c r="E1317" s="23"/>
      <c r="F1317" s="23"/>
      <c r="G1317" s="23"/>
      <c r="H1317" s="23"/>
      <c r="I1317" s="23"/>
    </row>
    <row r="1318" spans="2:9" x14ac:dyDescent="0.2">
      <c r="B1318" s="27">
        <f>BETA!P1318</f>
        <v>-1.0048584453780375E-2</v>
      </c>
      <c r="C1318" s="29">
        <f>BETA!T1318</f>
        <v>-2.4617561227856912E-3</v>
      </c>
      <c r="D1318" s="23"/>
      <c r="E1318" s="23"/>
      <c r="F1318" s="23"/>
      <c r="G1318" s="23"/>
      <c r="H1318" s="23"/>
      <c r="I1318" s="23"/>
    </row>
    <row r="1319" spans="2:9" x14ac:dyDescent="0.2">
      <c r="B1319" s="27">
        <f>BETA!P1319</f>
        <v>1.7325534548446213E-3</v>
      </c>
      <c r="C1319" s="29">
        <f>BETA!T1319</f>
        <v>-1.7607183776463211E-4</v>
      </c>
      <c r="D1319" s="23"/>
      <c r="E1319" s="23"/>
      <c r="F1319" s="23"/>
      <c r="G1319" s="23"/>
      <c r="H1319" s="23"/>
      <c r="I1319" s="23"/>
    </row>
    <row r="1320" spans="2:9" x14ac:dyDescent="0.2">
      <c r="B1320" s="27">
        <f>BETA!P1320</f>
        <v>-1.0491395438408119E-2</v>
      </c>
      <c r="C1320" s="29">
        <f>BETA!T1320</f>
        <v>5.6439928578463508E-3</v>
      </c>
      <c r="D1320" s="23"/>
      <c r="E1320" s="23"/>
      <c r="F1320" s="23"/>
      <c r="G1320" s="23"/>
      <c r="H1320" s="23"/>
      <c r="I1320" s="23"/>
    </row>
    <row r="1321" spans="2:9" x14ac:dyDescent="0.2">
      <c r="B1321" s="27">
        <f>BETA!P1321</f>
        <v>-4.1765973071830323E-3</v>
      </c>
      <c r="C1321" s="29">
        <f>BETA!T1321</f>
        <v>8.7509850442127985E-4</v>
      </c>
      <c r="D1321" s="23"/>
      <c r="E1321" s="23"/>
      <c r="F1321" s="23"/>
      <c r="G1321" s="23"/>
      <c r="H1321" s="23"/>
      <c r="I1321" s="23"/>
    </row>
    <row r="1322" spans="2:9" x14ac:dyDescent="0.2">
      <c r="B1322" s="27">
        <f>BETA!P1322</f>
        <v>-4.2823315077037639E-3</v>
      </c>
      <c r="C1322" s="29">
        <f>BETA!T1322</f>
        <v>-3.1288745316741537E-3</v>
      </c>
      <c r="D1322" s="23"/>
      <c r="E1322" s="23"/>
      <c r="F1322" s="23"/>
      <c r="G1322" s="23"/>
      <c r="H1322" s="23"/>
      <c r="I1322" s="23"/>
    </row>
    <row r="1323" spans="2:9" x14ac:dyDescent="0.2">
      <c r="B1323" s="27">
        <f>BETA!P1323</f>
        <v>6.133011887590128E-3</v>
      </c>
      <c r="C1323" s="29">
        <f>BETA!T1323</f>
        <v>1.411471847860089E-2</v>
      </c>
      <c r="D1323" s="23"/>
      <c r="E1323" s="23"/>
      <c r="F1323" s="23"/>
      <c r="G1323" s="23"/>
      <c r="H1323" s="23"/>
      <c r="I1323" s="23"/>
    </row>
    <row r="1324" spans="2:9" x14ac:dyDescent="0.2">
      <c r="B1324" s="27">
        <f>BETA!P1324</f>
        <v>-1.0448203639682571E-3</v>
      </c>
      <c r="C1324" s="29">
        <f>BETA!T1324</f>
        <v>-1.36046029269864E-3</v>
      </c>
      <c r="D1324" s="23"/>
      <c r="E1324" s="23"/>
      <c r="F1324" s="23"/>
      <c r="G1324" s="23"/>
      <c r="H1324" s="23"/>
      <c r="I1324" s="23"/>
    </row>
    <row r="1325" spans="2:9" x14ac:dyDescent="0.2">
      <c r="B1325" s="27">
        <f>BETA!P1325</f>
        <v>8.2349759444509604E-3</v>
      </c>
      <c r="C1325" s="29">
        <f>BETA!T1325</f>
        <v>-1.2377003543251867E-4</v>
      </c>
      <c r="D1325" s="23"/>
      <c r="E1325" s="23"/>
      <c r="F1325" s="23"/>
      <c r="G1325" s="23"/>
      <c r="H1325" s="23"/>
      <c r="I1325" s="23"/>
    </row>
    <row r="1326" spans="2:9" x14ac:dyDescent="0.2">
      <c r="B1326" s="27">
        <f>BETA!P1326</f>
        <v>1.7322092762658888E-3</v>
      </c>
      <c r="C1326" s="29">
        <f>BETA!T1326</f>
        <v>5.6283937371249537E-3</v>
      </c>
      <c r="D1326" s="23"/>
      <c r="E1326" s="23"/>
      <c r="F1326" s="23"/>
      <c r="G1326" s="23"/>
      <c r="H1326" s="23"/>
      <c r="I1326" s="23"/>
    </row>
    <row r="1327" spans="2:9" x14ac:dyDescent="0.2">
      <c r="B1327" s="27">
        <f>BETA!P1327</f>
        <v>-4.289204073416996E-3</v>
      </c>
      <c r="C1327" s="29">
        <f>BETA!T1327</f>
        <v>-2.0452676449427814E-3</v>
      </c>
      <c r="D1327" s="23"/>
      <c r="E1327" s="23"/>
      <c r="F1327" s="23"/>
      <c r="G1327" s="23"/>
      <c r="H1327" s="23"/>
      <c r="I1327" s="23"/>
    </row>
    <row r="1328" spans="2:9" x14ac:dyDescent="0.2">
      <c r="B1328" s="27">
        <f>BETA!P1328</f>
        <v>3.110549919683125E-3</v>
      </c>
      <c r="C1328" s="29">
        <f>BETA!T1328</f>
        <v>2.732430373811023E-2</v>
      </c>
      <c r="D1328" s="23"/>
      <c r="E1328" s="23"/>
      <c r="F1328" s="23"/>
      <c r="G1328" s="23"/>
      <c r="H1328" s="23"/>
      <c r="I1328" s="23"/>
    </row>
    <row r="1329" spans="2:9" x14ac:dyDescent="0.2">
      <c r="B1329" s="27">
        <f>BETA!P1329</f>
        <v>-2.049120564334455E-4</v>
      </c>
      <c r="C1329" s="29">
        <f>BETA!T1329</f>
        <v>-1.1466492967459914E-2</v>
      </c>
      <c r="D1329" s="23"/>
      <c r="E1329" s="23"/>
      <c r="F1329" s="23"/>
      <c r="G1329" s="23"/>
      <c r="H1329" s="23"/>
      <c r="I1329" s="23"/>
    </row>
    <row r="1330" spans="2:9" x14ac:dyDescent="0.2">
      <c r="B1330" s="27">
        <f>BETA!P1330</f>
        <v>8.2115612560190784E-3</v>
      </c>
      <c r="C1330" s="29">
        <f>BETA!T1330</f>
        <v>-1.8327557642233781E-2</v>
      </c>
      <c r="D1330" s="23"/>
      <c r="E1330" s="23"/>
      <c r="F1330" s="23"/>
      <c r="G1330" s="23"/>
      <c r="H1330" s="23"/>
      <c r="I1330" s="23"/>
    </row>
    <row r="1331" spans="2:9" x14ac:dyDescent="0.2">
      <c r="B1331" s="27">
        <f>BETA!P1331</f>
        <v>-2.6672921414719387E-3</v>
      </c>
      <c r="C1331" s="29">
        <f>BETA!T1331</f>
        <v>2.0195288892376911E-2</v>
      </c>
      <c r="D1331" s="23"/>
      <c r="E1331" s="23"/>
      <c r="F1331" s="23"/>
      <c r="G1331" s="23"/>
      <c r="H1331" s="23"/>
      <c r="I1331" s="23"/>
    </row>
    <row r="1332" spans="2:9" x14ac:dyDescent="0.2">
      <c r="B1332" s="27">
        <f>BETA!P1332</f>
        <v>-4.8706193200521129E-3</v>
      </c>
      <c r="C1332" s="29">
        <f>BETA!T1332</f>
        <v>-2.7691166528156123E-2</v>
      </c>
      <c r="D1332" s="23"/>
      <c r="E1332" s="23"/>
      <c r="F1332" s="23"/>
      <c r="G1332" s="23"/>
      <c r="H1332" s="23"/>
      <c r="I1332" s="23"/>
    </row>
    <row r="1333" spans="2:9" x14ac:dyDescent="0.2">
      <c r="B1333" s="27">
        <f>BETA!P1333</f>
        <v>1.6626991808708594E-3</v>
      </c>
      <c r="C1333" s="29">
        <f>BETA!T1333</f>
        <v>2.7812327247999032E-2</v>
      </c>
      <c r="D1333" s="23"/>
      <c r="E1333" s="23"/>
      <c r="F1333" s="23"/>
      <c r="G1333" s="23"/>
      <c r="H1333" s="23"/>
      <c r="I1333" s="23"/>
    </row>
    <row r="1334" spans="2:9" x14ac:dyDescent="0.2">
      <c r="B1334" s="27">
        <f>BETA!P1334</f>
        <v>-1.3042126244753607E-2</v>
      </c>
      <c r="C1334" s="29">
        <f>BETA!T1334</f>
        <v>-2.8385514558871158E-2</v>
      </c>
      <c r="D1334" s="23"/>
      <c r="E1334" s="23"/>
      <c r="F1334" s="23"/>
      <c r="G1334" s="23"/>
      <c r="H1334" s="23"/>
      <c r="I1334" s="23"/>
    </row>
    <row r="1335" spans="2:9" x14ac:dyDescent="0.2">
      <c r="B1335" s="27">
        <f>BETA!P1335</f>
        <v>5.3317262194402144E-3</v>
      </c>
      <c r="C1335" s="29">
        <f>BETA!T1335</f>
        <v>1.8156492100392576E-2</v>
      </c>
      <c r="D1335" s="23"/>
      <c r="E1335" s="23"/>
      <c r="F1335" s="23"/>
      <c r="G1335" s="23"/>
      <c r="H1335" s="23"/>
      <c r="I1335" s="23"/>
    </row>
    <row r="1336" spans="2:9" x14ac:dyDescent="0.2">
      <c r="B1336" s="27">
        <f>BETA!P1336</f>
        <v>1.8828764195451188E-3</v>
      </c>
      <c r="C1336" s="29">
        <f>BETA!T1336</f>
        <v>-7.3466392431314716E-4</v>
      </c>
      <c r="D1336" s="23"/>
      <c r="E1336" s="23"/>
      <c r="F1336" s="23"/>
      <c r="G1336" s="23"/>
      <c r="H1336" s="23"/>
      <c r="I1336" s="23"/>
    </row>
    <row r="1337" spans="2:9" x14ac:dyDescent="0.2">
      <c r="B1337" s="27">
        <f>BETA!P1337</f>
        <v>-4.4856336215949076E-3</v>
      </c>
      <c r="C1337" s="29">
        <f>BETA!T1337</f>
        <v>1.4198636378872959E-3</v>
      </c>
      <c r="D1337" s="23"/>
      <c r="E1337" s="23"/>
      <c r="F1337" s="23"/>
      <c r="G1337" s="23"/>
      <c r="H1337" s="23"/>
      <c r="I1337" s="23"/>
    </row>
    <row r="1338" spans="2:9" x14ac:dyDescent="0.2">
      <c r="B1338" s="27">
        <f>BETA!P1338</f>
        <v>-4.5944616743202353E-3</v>
      </c>
      <c r="C1338" s="29">
        <f>BETA!T1338</f>
        <v>-2.146259815044237E-2</v>
      </c>
      <c r="D1338" s="23"/>
      <c r="E1338" s="23"/>
      <c r="F1338" s="23"/>
      <c r="G1338" s="23"/>
      <c r="H1338" s="23"/>
      <c r="I1338" s="23"/>
    </row>
    <row r="1339" spans="2:9" x14ac:dyDescent="0.2">
      <c r="B1339" s="27">
        <f>BETA!P1339</f>
        <v>1.7980959417508745E-3</v>
      </c>
      <c r="C1339" s="29">
        <f>BETA!T1339</f>
        <v>7.4953157787612976E-4</v>
      </c>
      <c r="D1339" s="23"/>
      <c r="E1339" s="23"/>
      <c r="F1339" s="23"/>
      <c r="G1339" s="23"/>
      <c r="H1339" s="23"/>
      <c r="I1339" s="23"/>
    </row>
    <row r="1340" spans="2:9" x14ac:dyDescent="0.2">
      <c r="B1340" s="27">
        <f>BETA!P1340</f>
        <v>-1.7412514349193454E-3</v>
      </c>
      <c r="C1340" s="29">
        <f>BETA!T1340</f>
        <v>4.3089152843251766E-2</v>
      </c>
      <c r="D1340" s="23"/>
      <c r="E1340" s="23"/>
      <c r="F1340" s="23"/>
      <c r="G1340" s="23"/>
      <c r="H1340" s="23"/>
      <c r="I1340" s="23"/>
    </row>
    <row r="1341" spans="2:9" x14ac:dyDescent="0.2">
      <c r="B1341" s="27">
        <f>BETA!P1341</f>
        <v>-4.239175906944591E-3</v>
      </c>
      <c r="C1341" s="29">
        <f>BETA!T1341</f>
        <v>-3.3940322124520111E-2</v>
      </c>
      <c r="D1341" s="23"/>
      <c r="E1341" s="23"/>
      <c r="F1341" s="23"/>
      <c r="G1341" s="23"/>
      <c r="H1341" s="23"/>
      <c r="I1341" s="23"/>
    </row>
    <row r="1342" spans="2:9" x14ac:dyDescent="0.2">
      <c r="B1342" s="27">
        <f>BETA!P1342</f>
        <v>5.6927013085911358E-3</v>
      </c>
      <c r="C1342" s="29">
        <f>BETA!T1342</f>
        <v>-0.11773354173175256</v>
      </c>
      <c r="D1342" s="23"/>
      <c r="E1342" s="23"/>
      <c r="F1342" s="23"/>
      <c r="G1342" s="23"/>
      <c r="H1342" s="23"/>
      <c r="I1342" s="23"/>
    </row>
    <row r="1343" spans="2:9" x14ac:dyDescent="0.2">
      <c r="B1343" s="27">
        <f>BETA!P1343</f>
        <v>-5.3230071064628084E-4</v>
      </c>
      <c r="C1343" s="29">
        <f>BETA!T1343</f>
        <v>-4.1059819754633291E-2</v>
      </c>
      <c r="D1343" s="23"/>
      <c r="E1343" s="23"/>
      <c r="F1343" s="23"/>
      <c r="G1343" s="23"/>
      <c r="H1343" s="23"/>
      <c r="I1343" s="23"/>
    </row>
    <row r="1344" spans="2:9" x14ac:dyDescent="0.2">
      <c r="B1344" s="27">
        <f>BETA!P1344</f>
        <v>8.1536831963089969E-3</v>
      </c>
      <c r="C1344" s="29">
        <f>BETA!T1344</f>
        <v>-6.4018842245031019E-3</v>
      </c>
      <c r="D1344" s="23"/>
      <c r="E1344" s="23"/>
      <c r="F1344" s="23"/>
      <c r="G1344" s="23"/>
      <c r="H1344" s="23"/>
      <c r="I1344" s="23"/>
    </row>
    <row r="1345" spans="2:9" x14ac:dyDescent="0.2">
      <c r="B1345" s="27">
        <f>BETA!P1345</f>
        <v>-4.5353139342023856E-3</v>
      </c>
      <c r="C1345" s="29">
        <f>BETA!T1345</f>
        <v>-2.7434654936246274E-2</v>
      </c>
      <c r="D1345" s="23"/>
      <c r="E1345" s="23"/>
      <c r="F1345" s="23"/>
      <c r="G1345" s="23"/>
      <c r="H1345" s="23"/>
      <c r="I1345" s="23"/>
    </row>
    <row r="1346" spans="2:9" x14ac:dyDescent="0.2">
      <c r="B1346" s="27">
        <f>BETA!P1346</f>
        <v>-5.4894950051158535E-3</v>
      </c>
      <c r="C1346" s="29">
        <f>BETA!T1346</f>
        <v>1.2226914019503441E-2</v>
      </c>
      <c r="D1346" s="23"/>
      <c r="E1346" s="23"/>
      <c r="F1346" s="23"/>
      <c r="G1346" s="23"/>
      <c r="H1346" s="23"/>
      <c r="I1346" s="23"/>
    </row>
    <row r="1347" spans="2:9" x14ac:dyDescent="0.2">
      <c r="B1347" s="27">
        <f>BETA!P1347</f>
        <v>1.334075263357163E-3</v>
      </c>
      <c r="C1347" s="29">
        <f>BETA!T1347</f>
        <v>1.7686056931209726E-2</v>
      </c>
      <c r="D1347" s="23"/>
      <c r="E1347" s="23"/>
      <c r="F1347" s="23"/>
      <c r="G1347" s="23"/>
      <c r="H1347" s="23"/>
      <c r="I1347" s="23"/>
    </row>
    <row r="1348" spans="2:9" x14ac:dyDescent="0.2">
      <c r="B1348" s="27">
        <f>BETA!P1348</f>
        <v>-3.4033864612583787E-3</v>
      </c>
      <c r="C1348" s="29">
        <f>BETA!T1348</f>
        <v>2.3269353140638245E-3</v>
      </c>
      <c r="D1348" s="23"/>
      <c r="E1348" s="23"/>
      <c r="F1348" s="23"/>
      <c r="G1348" s="23"/>
      <c r="H1348" s="23"/>
      <c r="I1348" s="23"/>
    </row>
    <row r="1349" spans="2:9" x14ac:dyDescent="0.2">
      <c r="B1349" s="27">
        <f>BETA!P1349</f>
        <v>-8.9620560838886355E-4</v>
      </c>
      <c r="C1349" s="29">
        <f>BETA!T1349</f>
        <v>-3.9881862972280299E-3</v>
      </c>
      <c r="D1349" s="23"/>
      <c r="E1349" s="23"/>
      <c r="F1349" s="23"/>
      <c r="G1349" s="23"/>
      <c r="H1349" s="23"/>
      <c r="I1349" s="23"/>
    </row>
    <row r="1350" spans="2:9" x14ac:dyDescent="0.2">
      <c r="B1350" s="27">
        <f>BETA!P1350</f>
        <v>-1.9251468762638308E-3</v>
      </c>
      <c r="C1350" s="29">
        <f>BETA!T1350</f>
        <v>6.0198224625841986E-3</v>
      </c>
      <c r="D1350" s="23"/>
      <c r="E1350" s="23"/>
      <c r="F1350" s="23"/>
      <c r="G1350" s="23"/>
      <c r="H1350" s="23"/>
      <c r="I1350" s="23"/>
    </row>
    <row r="1351" spans="2:9" x14ac:dyDescent="0.2">
      <c r="B1351" s="27">
        <f>BETA!P1351</f>
        <v>-5.5087715988472001E-3</v>
      </c>
      <c r="C1351" s="29">
        <f>BETA!T1351</f>
        <v>-2.8998115325706202E-4</v>
      </c>
      <c r="D1351" s="23"/>
      <c r="E1351" s="23"/>
      <c r="F1351" s="23"/>
      <c r="G1351" s="23"/>
      <c r="H1351" s="23"/>
      <c r="I1351" s="23"/>
    </row>
    <row r="1352" spans="2:9" x14ac:dyDescent="0.2">
      <c r="B1352" s="27">
        <f>BETA!P1352</f>
        <v>-1.4710052704119909E-2</v>
      </c>
      <c r="C1352" s="29">
        <f>BETA!T1352</f>
        <v>-3.8356529852540222E-3</v>
      </c>
      <c r="D1352" s="23"/>
      <c r="E1352" s="23"/>
      <c r="F1352" s="23"/>
      <c r="G1352" s="23"/>
      <c r="H1352" s="23"/>
      <c r="I1352" s="23"/>
    </row>
    <row r="1353" spans="2:9" x14ac:dyDescent="0.2">
      <c r="B1353" s="27">
        <f>BETA!P1353</f>
        <v>-4.9072827204582215E-3</v>
      </c>
      <c r="C1353" s="29">
        <f>BETA!T1353</f>
        <v>2.0939979731550199E-3</v>
      </c>
      <c r="D1353" s="23"/>
      <c r="E1353" s="23"/>
      <c r="F1353" s="23"/>
      <c r="G1353" s="23"/>
      <c r="H1353" s="23"/>
      <c r="I1353" s="23"/>
    </row>
    <row r="1354" spans="2:9" x14ac:dyDescent="0.2">
      <c r="B1354" s="27">
        <f>BETA!P1354</f>
        <v>-9.6492701693817468E-4</v>
      </c>
      <c r="C1354" s="29">
        <f>BETA!T1354</f>
        <v>-9.6923745857823828E-3</v>
      </c>
      <c r="D1354" s="23"/>
      <c r="E1354" s="23"/>
      <c r="F1354" s="23"/>
      <c r="G1354" s="23"/>
      <c r="H1354" s="23"/>
      <c r="I1354" s="23"/>
    </row>
    <row r="1355" spans="2:9" x14ac:dyDescent="0.2">
      <c r="B1355" s="27">
        <f>BETA!P1355</f>
        <v>9.8464106341470347E-4</v>
      </c>
      <c r="C1355" s="29">
        <f>BETA!T1355</f>
        <v>1.8168840364699287E-2</v>
      </c>
      <c r="D1355" s="23"/>
      <c r="E1355" s="23"/>
      <c r="F1355" s="23"/>
      <c r="G1355" s="23"/>
      <c r="H1355" s="23"/>
      <c r="I1355" s="23"/>
    </row>
    <row r="1356" spans="2:9" x14ac:dyDescent="0.2">
      <c r="B1356" s="27">
        <f>BETA!P1356</f>
        <v>-2.4349345371604348E-3</v>
      </c>
      <c r="C1356" s="29">
        <f>BETA!T1356</f>
        <v>-7.2279717938849341E-3</v>
      </c>
      <c r="D1356" s="23"/>
      <c r="E1356" s="23"/>
      <c r="F1356" s="23"/>
      <c r="G1356" s="23"/>
      <c r="H1356" s="23"/>
      <c r="I1356" s="23"/>
    </row>
    <row r="1357" spans="2:9" x14ac:dyDescent="0.2">
      <c r="B1357" s="27">
        <f>BETA!P1357</f>
        <v>8.5492601058511693E-3</v>
      </c>
      <c r="C1357" s="29">
        <f>BETA!T1357</f>
        <v>-5.189977303387891E-2</v>
      </c>
      <c r="D1357" s="23"/>
      <c r="E1357" s="23"/>
      <c r="F1357" s="23"/>
      <c r="G1357" s="23"/>
      <c r="H1357" s="23"/>
      <c r="I1357" s="23"/>
    </row>
    <row r="1358" spans="2:9" x14ac:dyDescent="0.2">
      <c r="B1358" s="27">
        <f>BETA!P1358</f>
        <v>-6.2876688763129716E-3</v>
      </c>
      <c r="C1358" s="29">
        <f>BETA!T1358</f>
        <v>-1.004416166100857E-2</v>
      </c>
      <c r="D1358" s="23"/>
      <c r="E1358" s="23"/>
      <c r="F1358" s="23"/>
      <c r="G1358" s="23"/>
      <c r="H1358" s="23"/>
      <c r="I1358" s="23"/>
    </row>
    <row r="1359" spans="2:9" x14ac:dyDescent="0.2">
      <c r="B1359" s="27">
        <f>BETA!P1359</f>
        <v>-1.1669517449886792E-2</v>
      </c>
      <c r="C1359" s="29">
        <f>BETA!T1359</f>
        <v>-6.1760802383140231E-4</v>
      </c>
      <c r="D1359" s="23"/>
      <c r="E1359" s="23"/>
      <c r="F1359" s="23"/>
      <c r="G1359" s="23"/>
      <c r="H1359" s="23"/>
      <c r="I1359" s="23"/>
    </row>
    <row r="1360" spans="2:9" x14ac:dyDescent="0.2">
      <c r="B1360" s="27">
        <f>BETA!P1360</f>
        <v>-2.4096997228501248E-3</v>
      </c>
      <c r="C1360" s="29">
        <f>BETA!T1360</f>
        <v>-6.0728304372125418E-3</v>
      </c>
      <c r="D1360" s="23"/>
      <c r="E1360" s="23"/>
      <c r="F1360" s="23"/>
      <c r="G1360" s="23"/>
      <c r="H1360" s="23"/>
      <c r="I1360" s="23"/>
    </row>
    <row r="1361" spans="2:9" x14ac:dyDescent="0.2">
      <c r="B1361" s="27">
        <f>BETA!P1361</f>
        <v>-7.6021709034690323E-3</v>
      </c>
      <c r="C1361" s="29">
        <f>BETA!T1361</f>
        <v>2.4859389208558739E-4</v>
      </c>
      <c r="D1361" s="23"/>
      <c r="E1361" s="23"/>
      <c r="F1361" s="23"/>
      <c r="G1361" s="23"/>
      <c r="H1361" s="23"/>
      <c r="I1361" s="23"/>
    </row>
    <row r="1362" spans="2:9" x14ac:dyDescent="0.2">
      <c r="B1362" s="27">
        <f>BETA!P1362</f>
        <v>-2.2894488826012542E-3</v>
      </c>
      <c r="C1362" s="29">
        <f>BETA!T1362</f>
        <v>1.566048220467078E-2</v>
      </c>
      <c r="D1362" s="23"/>
      <c r="E1362" s="23"/>
      <c r="F1362" s="23"/>
      <c r="G1362" s="23"/>
      <c r="H1362" s="23"/>
      <c r="I1362" s="23"/>
    </row>
    <row r="1363" spans="2:9" x14ac:dyDescent="0.2">
      <c r="B1363" s="27">
        <f>BETA!P1363</f>
        <v>-6.4909628922098219E-3</v>
      </c>
      <c r="C1363" s="29">
        <f>BETA!T1363</f>
        <v>-2.3458400695697525E-2</v>
      </c>
      <c r="D1363" s="23"/>
      <c r="E1363" s="23"/>
      <c r="F1363" s="23"/>
      <c r="G1363" s="23"/>
      <c r="H1363" s="23"/>
      <c r="I1363" s="23"/>
    </row>
    <row r="1364" spans="2:9" x14ac:dyDescent="0.2">
      <c r="B1364" s="27">
        <f>BETA!P1364</f>
        <v>7.8242958988619313E-3</v>
      </c>
      <c r="C1364" s="29">
        <f>BETA!T1364</f>
        <v>4.0001303377524521E-3</v>
      </c>
      <c r="D1364" s="23"/>
      <c r="E1364" s="23"/>
      <c r="F1364" s="23"/>
      <c r="G1364" s="23"/>
      <c r="H1364" s="23"/>
      <c r="I1364" s="23"/>
    </row>
    <row r="1365" spans="2:9" x14ac:dyDescent="0.2">
      <c r="B1365" s="27">
        <f>BETA!P1365</f>
        <v>-1.7064754274026275E-2</v>
      </c>
      <c r="C1365" s="29">
        <f>BETA!T1365</f>
        <v>1.8080880752199702E-2</v>
      </c>
      <c r="D1365" s="23"/>
      <c r="E1365" s="23"/>
      <c r="F1365" s="23"/>
      <c r="G1365" s="23"/>
      <c r="H1365" s="23"/>
      <c r="I1365" s="23"/>
    </row>
    <row r="1366" spans="2:9" x14ac:dyDescent="0.2">
      <c r="B1366" s="27">
        <f>BETA!P1366</f>
        <v>3.7585166249391373E-3</v>
      </c>
      <c r="C1366" s="29">
        <f>BETA!T1366</f>
        <v>-1.2978987588914472E-2</v>
      </c>
      <c r="D1366" s="23"/>
      <c r="E1366" s="23"/>
      <c r="F1366" s="23"/>
      <c r="G1366" s="23"/>
      <c r="H1366" s="23"/>
      <c r="I1366" s="23"/>
    </row>
    <row r="1367" spans="2:9" x14ac:dyDescent="0.2">
      <c r="B1367" s="27">
        <f>BETA!P1367</f>
        <v>1.1442694664506425E-2</v>
      </c>
      <c r="C1367" s="29">
        <f>BETA!T1367</f>
        <v>8.2200710071197707E-3</v>
      </c>
      <c r="D1367" s="23"/>
      <c r="E1367" s="23"/>
      <c r="F1367" s="23"/>
      <c r="G1367" s="23"/>
      <c r="H1367" s="23"/>
      <c r="I1367" s="23"/>
    </row>
    <row r="1368" spans="2:9" x14ac:dyDescent="0.2">
      <c r="B1368" s="27">
        <f>BETA!P1368</f>
        <v>5.1965586365082857E-3</v>
      </c>
      <c r="C1368" s="29">
        <f>BETA!T1368</f>
        <v>6.1974794915294409E-3</v>
      </c>
      <c r="D1368" s="23"/>
      <c r="E1368" s="23"/>
      <c r="F1368" s="23"/>
      <c r="G1368" s="23"/>
      <c r="H1368" s="23"/>
      <c r="I1368" s="23"/>
    </row>
    <row r="1369" spans="2:9" x14ac:dyDescent="0.2">
      <c r="B1369" s="27">
        <f>BETA!P1369</f>
        <v>9.4039179885154686E-3</v>
      </c>
      <c r="C1369" s="29">
        <f>BETA!T1369</f>
        <v>8.5275375901391736E-3</v>
      </c>
      <c r="D1369" s="23"/>
      <c r="E1369" s="23"/>
      <c r="F1369" s="23"/>
      <c r="G1369" s="23"/>
      <c r="H1369" s="23"/>
      <c r="I1369" s="23"/>
    </row>
    <row r="1370" spans="2:9" x14ac:dyDescent="0.2">
      <c r="B1370" s="27">
        <f>BETA!P1370</f>
        <v>4.0067210741730076E-3</v>
      </c>
      <c r="C1370" s="29">
        <f>BETA!T1370</f>
        <v>6.046881614892907E-3</v>
      </c>
      <c r="D1370" s="23"/>
      <c r="E1370" s="23"/>
      <c r="F1370" s="23"/>
      <c r="G1370" s="23"/>
      <c r="H1370" s="23"/>
      <c r="I1370" s="23"/>
    </row>
    <row r="1371" spans="2:9" x14ac:dyDescent="0.2">
      <c r="B1371" s="27">
        <f>BETA!P1371</f>
        <v>4.2967560580719454E-3</v>
      </c>
      <c r="C1371" s="29">
        <f>BETA!T1371</f>
        <v>-1.4024027801705309E-2</v>
      </c>
      <c r="D1371" s="23"/>
      <c r="E1371" s="23"/>
      <c r="F1371" s="23"/>
      <c r="G1371" s="23"/>
      <c r="H1371" s="23"/>
      <c r="I1371" s="23"/>
    </row>
    <row r="1372" spans="2:9" x14ac:dyDescent="0.2">
      <c r="B1372" s="27">
        <f>BETA!P1372</f>
        <v>-1.0214147865342514E-2</v>
      </c>
      <c r="C1372" s="29">
        <f>BETA!T1372</f>
        <v>-1.5743989993819166E-2</v>
      </c>
      <c r="D1372" s="23"/>
      <c r="E1372" s="23"/>
      <c r="F1372" s="23"/>
      <c r="G1372" s="23"/>
      <c r="H1372" s="23"/>
      <c r="I1372" s="23"/>
    </row>
    <row r="1373" spans="2:9" x14ac:dyDescent="0.2">
      <c r="B1373" s="27">
        <f>BETA!P1373</f>
        <v>1.2964931805562937E-2</v>
      </c>
      <c r="C1373" s="29">
        <f>BETA!T1373</f>
        <v>3.9457173133531746E-2</v>
      </c>
      <c r="D1373" s="23"/>
      <c r="E1373" s="23"/>
      <c r="F1373" s="23"/>
      <c r="G1373" s="23"/>
      <c r="H1373" s="23"/>
      <c r="I1373" s="23"/>
    </row>
    <row r="1374" spans="2:9" x14ac:dyDescent="0.2">
      <c r="B1374" s="27">
        <f>BETA!P1374</f>
        <v>-1.8187127170861034E-4</v>
      </c>
      <c r="C1374" s="29">
        <f>BETA!T1374</f>
        <v>1.8544517948845356E-2</v>
      </c>
      <c r="D1374" s="23"/>
      <c r="E1374" s="23"/>
      <c r="F1374" s="23"/>
      <c r="G1374" s="23"/>
      <c r="H1374" s="23"/>
      <c r="I1374" s="23"/>
    </row>
    <row r="1375" spans="2:9" x14ac:dyDescent="0.2">
      <c r="B1375" s="27">
        <f>BETA!P1375</f>
        <v>-2.7896624688027279E-2</v>
      </c>
      <c r="C1375" s="29">
        <f>BETA!T1375</f>
        <v>-5.7287704679872743E-2</v>
      </c>
      <c r="D1375" s="23"/>
      <c r="E1375" s="23"/>
      <c r="F1375" s="23"/>
      <c r="G1375" s="23"/>
      <c r="H1375" s="23"/>
      <c r="I1375" s="23"/>
    </row>
    <row r="1376" spans="2:9" x14ac:dyDescent="0.2">
      <c r="B1376" s="27">
        <f>BETA!P1376</f>
        <v>-5.1858860025930341E-2</v>
      </c>
      <c r="C1376" s="29">
        <f>BETA!T1376</f>
        <v>4.653688131763325E-4</v>
      </c>
      <c r="D1376" s="23"/>
      <c r="E1376" s="23"/>
      <c r="F1376" s="23"/>
      <c r="G1376" s="23"/>
      <c r="H1376" s="23"/>
      <c r="I1376" s="23"/>
    </row>
    <row r="1377" spans="2:9" x14ac:dyDescent="0.2">
      <c r="B1377" s="27">
        <f>BETA!P1377</f>
        <v>1.2948905319227662E-2</v>
      </c>
      <c r="C1377" s="29">
        <f>BETA!T1377</f>
        <v>1.3800120436838786E-2</v>
      </c>
      <c r="D1377" s="23"/>
      <c r="E1377" s="23"/>
      <c r="F1377" s="23"/>
      <c r="G1377" s="23"/>
      <c r="H1377" s="23"/>
      <c r="I1377" s="23"/>
    </row>
    <row r="1378" spans="2:9" x14ac:dyDescent="0.2">
      <c r="B1378" s="27">
        <f>BETA!P1378</f>
        <v>-2.2668237238318641E-3</v>
      </c>
      <c r="C1378" s="29">
        <f>BETA!T1378</f>
        <v>-2.4935085694828978E-2</v>
      </c>
      <c r="D1378" s="23"/>
      <c r="E1378" s="23"/>
      <c r="F1378" s="23"/>
      <c r="G1378" s="23"/>
      <c r="H1378" s="23"/>
      <c r="I1378" s="23"/>
    </row>
    <row r="1379" spans="2:9" x14ac:dyDescent="0.2">
      <c r="B1379" s="27">
        <f>BETA!P1379</f>
        <v>1.7451030055473729E-2</v>
      </c>
      <c r="C1379" s="29">
        <f>BETA!T1379</f>
        <v>4.4774902897672338E-2</v>
      </c>
      <c r="D1379" s="23"/>
      <c r="E1379" s="23"/>
      <c r="F1379" s="23"/>
      <c r="G1379" s="23"/>
      <c r="H1379" s="23"/>
      <c r="I1379" s="23"/>
    </row>
    <row r="1380" spans="2:9" x14ac:dyDescent="0.2">
      <c r="B1380" s="27">
        <f>BETA!P1380</f>
        <v>7.0242127636936944E-3</v>
      </c>
      <c r="C1380" s="29">
        <f>BETA!T1380</f>
        <v>3.6522612744958141E-3</v>
      </c>
      <c r="D1380" s="23"/>
      <c r="E1380" s="23"/>
      <c r="F1380" s="23"/>
      <c r="G1380" s="23"/>
      <c r="H1380" s="23"/>
      <c r="I1380" s="23"/>
    </row>
    <row r="1381" spans="2:9" x14ac:dyDescent="0.2">
      <c r="B1381" s="27">
        <f>BETA!P1381</f>
        <v>-7.5369601239928382E-3</v>
      </c>
      <c r="C1381" s="29">
        <f>BETA!T1381</f>
        <v>-5.0812249834151038E-4</v>
      </c>
      <c r="D1381" s="23"/>
      <c r="E1381" s="23"/>
      <c r="F1381" s="23"/>
      <c r="G1381" s="23"/>
      <c r="H1381" s="23"/>
      <c r="I1381" s="23"/>
    </row>
    <row r="1382" spans="2:9" x14ac:dyDescent="0.2">
      <c r="B1382" s="27">
        <f>BETA!P1382</f>
        <v>4.478388018118915E-3</v>
      </c>
      <c r="C1382" s="29">
        <f>BETA!T1382</f>
        <v>-9.5527777424594448E-3</v>
      </c>
      <c r="D1382" s="23"/>
      <c r="E1382" s="23"/>
      <c r="F1382" s="23"/>
      <c r="G1382" s="23"/>
      <c r="H1382" s="23"/>
      <c r="I1382" s="23"/>
    </row>
    <row r="1383" spans="2:9" x14ac:dyDescent="0.2">
      <c r="B1383" s="27">
        <f>BETA!P1383</f>
        <v>-3.3694276429305772E-3</v>
      </c>
      <c r="C1383" s="29">
        <f>BETA!T1383</f>
        <v>6.8584073431769404E-3</v>
      </c>
      <c r="D1383" s="23"/>
      <c r="E1383" s="23"/>
      <c r="F1383" s="23"/>
      <c r="G1383" s="23"/>
      <c r="H1383" s="23"/>
      <c r="I1383" s="23"/>
    </row>
    <row r="1384" spans="2:9" x14ac:dyDescent="0.2">
      <c r="B1384" s="27">
        <f>BETA!P1384</f>
        <v>-4.4161986924170227E-3</v>
      </c>
      <c r="C1384" s="29">
        <f>BETA!T1384</f>
        <v>-8.9937493502583514E-5</v>
      </c>
      <c r="D1384" s="23"/>
      <c r="E1384" s="23"/>
      <c r="F1384" s="23"/>
      <c r="G1384" s="23"/>
      <c r="H1384" s="23"/>
      <c r="I1384" s="23"/>
    </row>
    <row r="1385" spans="2:9" x14ac:dyDescent="0.2">
      <c r="B1385" s="27">
        <f>BETA!P1385</f>
        <v>-9.1639228055569507E-3</v>
      </c>
      <c r="C1385" s="29">
        <f>BETA!T1385</f>
        <v>1.2157842177475998E-2</v>
      </c>
      <c r="D1385" s="23"/>
      <c r="E1385" s="23"/>
      <c r="F1385" s="23"/>
      <c r="G1385" s="23"/>
      <c r="H1385" s="23"/>
      <c r="I1385" s="23"/>
    </row>
    <row r="1386" spans="2:9" x14ac:dyDescent="0.2">
      <c r="B1386" s="27">
        <f>BETA!P1386</f>
        <v>2.1894766707579098E-3</v>
      </c>
      <c r="C1386" s="29">
        <f>BETA!T1386</f>
        <v>-2.6098060425270445E-3</v>
      </c>
      <c r="D1386" s="23"/>
      <c r="E1386" s="23"/>
      <c r="F1386" s="23"/>
      <c r="G1386" s="23"/>
      <c r="H1386" s="23"/>
      <c r="I1386" s="23"/>
    </row>
    <row r="1387" spans="2:9" x14ac:dyDescent="0.2">
      <c r="B1387" s="27">
        <f>BETA!P1387</f>
        <v>-4.4163037844462492E-3</v>
      </c>
      <c r="C1387" s="29">
        <f>BETA!T1387</f>
        <v>-9.9078670183180406E-3</v>
      </c>
      <c r="D1387" s="23"/>
      <c r="E1387" s="23"/>
      <c r="F1387" s="23"/>
      <c r="G1387" s="23"/>
      <c r="H1387" s="23"/>
      <c r="I1387" s="23"/>
    </row>
    <row r="1388" spans="2:9" x14ac:dyDescent="0.2">
      <c r="B1388" s="27">
        <f>BETA!P1388</f>
        <v>2.0837690345235731E-2</v>
      </c>
      <c r="C1388" s="29">
        <f>BETA!T1388</f>
        <v>1.0204779134513727E-2</v>
      </c>
      <c r="D1388" s="23"/>
      <c r="E1388" s="23"/>
      <c r="F1388" s="23"/>
      <c r="G1388" s="23"/>
      <c r="H1388" s="23"/>
      <c r="I1388" s="23"/>
    </row>
    <row r="1389" spans="2:9" x14ac:dyDescent="0.2">
      <c r="B1389" s="27">
        <f>BETA!P1389</f>
        <v>-7.0928765143568415E-3</v>
      </c>
      <c r="C1389" s="29">
        <f>BETA!T1389</f>
        <v>-1.8486587022193992E-2</v>
      </c>
      <c r="D1389" s="23"/>
      <c r="E1389" s="23"/>
      <c r="F1389" s="23"/>
      <c r="G1389" s="23"/>
      <c r="H1389" s="23"/>
      <c r="I1389" s="23"/>
    </row>
    <row r="1390" spans="2:9" x14ac:dyDescent="0.2">
      <c r="B1390" s="27">
        <f>BETA!P1390</f>
        <v>1.0276688497222387E-2</v>
      </c>
      <c r="C1390" s="29">
        <f>BETA!T1390</f>
        <v>1.2173096322775504E-2</v>
      </c>
      <c r="D1390" s="23"/>
      <c r="E1390" s="23"/>
      <c r="F1390" s="23"/>
      <c r="G1390" s="23"/>
      <c r="H1390" s="23"/>
      <c r="I1390" s="23"/>
    </row>
    <row r="1391" spans="2:9" x14ac:dyDescent="0.2">
      <c r="B1391" s="27">
        <f>BETA!P1391</f>
        <v>5.0452139168381113E-3</v>
      </c>
      <c r="C1391" s="29">
        <f>BETA!T1391</f>
        <v>6.0165785832230496E-3</v>
      </c>
      <c r="D1391" s="23"/>
      <c r="E1391" s="23"/>
      <c r="F1391" s="23"/>
      <c r="G1391" s="23"/>
      <c r="H1391" s="23"/>
      <c r="I1391" s="23"/>
    </row>
    <row r="1392" spans="2:9" x14ac:dyDescent="0.2">
      <c r="B1392" s="27">
        <f>BETA!P1392</f>
        <v>-3.9169341673956732E-3</v>
      </c>
      <c r="C1392" s="29">
        <f>BETA!T1392</f>
        <v>6.0691474874260904E-3</v>
      </c>
      <c r="D1392" s="23"/>
      <c r="E1392" s="23"/>
      <c r="F1392" s="23"/>
      <c r="G1392" s="23"/>
      <c r="H1392" s="23"/>
      <c r="I1392" s="23"/>
    </row>
    <row r="1393" spans="2:9" x14ac:dyDescent="0.2">
      <c r="B1393" s="27">
        <f>BETA!P1393</f>
        <v>-2.1375758491518144E-2</v>
      </c>
      <c r="C1393" s="29">
        <f>BETA!T1393</f>
        <v>-2.6681010812744689E-2</v>
      </c>
      <c r="D1393" s="23"/>
      <c r="E1393" s="23"/>
      <c r="F1393" s="23"/>
      <c r="G1393" s="23"/>
      <c r="H1393" s="23"/>
      <c r="I1393" s="23"/>
    </row>
    <row r="1394" spans="2:9" x14ac:dyDescent="0.2">
      <c r="B1394" s="27">
        <f>BETA!P1394</f>
        <v>-6.2380205914544847E-3</v>
      </c>
      <c r="C1394" s="29">
        <f>BETA!T1394</f>
        <v>1.7786792678285927E-2</v>
      </c>
      <c r="D1394" s="23"/>
      <c r="E1394" s="23"/>
      <c r="F1394" s="23"/>
      <c r="G1394" s="23"/>
      <c r="H1394" s="23"/>
      <c r="I1394" s="23"/>
    </row>
    <row r="1395" spans="2:9" x14ac:dyDescent="0.2">
      <c r="B1395" s="27">
        <f>BETA!P1395</f>
        <v>1.5977863018426252E-2</v>
      </c>
      <c r="C1395" s="29">
        <f>BETA!T1395</f>
        <v>3.2895486897783946E-2</v>
      </c>
      <c r="D1395" s="23"/>
      <c r="E1395" s="23"/>
      <c r="F1395" s="23"/>
      <c r="G1395" s="23"/>
      <c r="H1395" s="23"/>
      <c r="I1395" s="23"/>
    </row>
    <row r="1396" spans="2:9" x14ac:dyDescent="0.2">
      <c r="B1396" s="27">
        <f>BETA!P1396</f>
        <v>7.1957785570382262E-3</v>
      </c>
      <c r="C1396" s="29">
        <f>BETA!T1396</f>
        <v>2.733775317345837E-3</v>
      </c>
      <c r="D1396" s="23"/>
      <c r="E1396" s="23"/>
      <c r="F1396" s="23"/>
      <c r="G1396" s="23"/>
      <c r="H1396" s="23"/>
      <c r="I1396" s="23"/>
    </row>
    <row r="1397" spans="2:9" x14ac:dyDescent="0.2">
      <c r="B1397" s="27">
        <f>BETA!P1397</f>
        <v>1.9932965699550596E-3</v>
      </c>
      <c r="C1397" s="29">
        <f>BETA!T1397</f>
        <v>5.788147624889238E-3</v>
      </c>
      <c r="D1397" s="23"/>
      <c r="E1397" s="23"/>
      <c r="F1397" s="23"/>
      <c r="G1397" s="23"/>
      <c r="H1397" s="23"/>
      <c r="I1397" s="23"/>
    </row>
    <row r="1398" spans="2:9" x14ac:dyDescent="0.2">
      <c r="B1398" s="27">
        <f>BETA!P1398</f>
        <v>-1.3955328632466477E-3</v>
      </c>
      <c r="C1398" s="29">
        <f>BETA!T1398</f>
        <v>-3.6351706625753839E-3</v>
      </c>
      <c r="D1398" s="23"/>
      <c r="E1398" s="23"/>
      <c r="F1398" s="23"/>
      <c r="G1398" s="23"/>
      <c r="H1398" s="23"/>
      <c r="I1398" s="23"/>
    </row>
    <row r="1399" spans="2:9" x14ac:dyDescent="0.2">
      <c r="B1399" s="27">
        <f>BETA!P1399</f>
        <v>-1.0393527161746225E-3</v>
      </c>
      <c r="C1399" s="29">
        <f>BETA!T1399</f>
        <v>-3.3031294842963289E-3</v>
      </c>
      <c r="D1399" s="23"/>
      <c r="E1399" s="23"/>
      <c r="F1399" s="23"/>
      <c r="G1399" s="23"/>
      <c r="H1399" s="23"/>
      <c r="I1399" s="23"/>
    </row>
    <row r="1400" spans="2:9" x14ac:dyDescent="0.2">
      <c r="B1400" s="27">
        <f>BETA!P1400</f>
        <v>-9.5159321805278942E-3</v>
      </c>
      <c r="C1400" s="29">
        <f>BETA!T1400</f>
        <v>-1.4431268446568139E-2</v>
      </c>
      <c r="D1400" s="23"/>
      <c r="E1400" s="23"/>
      <c r="F1400" s="23"/>
      <c r="G1400" s="23"/>
      <c r="H1400" s="23"/>
      <c r="I1400" s="23"/>
    </row>
    <row r="1401" spans="2:9" x14ac:dyDescent="0.2">
      <c r="B1401" s="27">
        <f>BETA!P1401</f>
        <v>1.6736355616184893E-2</v>
      </c>
      <c r="C1401" s="29">
        <f>BETA!T1401</f>
        <v>6.6329445488594561E-3</v>
      </c>
      <c r="D1401" s="23"/>
      <c r="E1401" s="23"/>
      <c r="F1401" s="23"/>
      <c r="G1401" s="23"/>
      <c r="H1401" s="23"/>
      <c r="I1401" s="23"/>
    </row>
    <row r="1402" spans="2:9" x14ac:dyDescent="0.2">
      <c r="B1402" s="27">
        <f>BETA!P1402</f>
        <v>-6.7962477750234639E-3</v>
      </c>
      <c r="C1402" s="29">
        <f>BETA!T1402</f>
        <v>-3.0469968793499121E-2</v>
      </c>
      <c r="D1402" s="23"/>
      <c r="E1402" s="23"/>
      <c r="F1402" s="23"/>
      <c r="G1402" s="23"/>
      <c r="H1402" s="23"/>
      <c r="I1402" s="23"/>
    </row>
    <row r="1403" spans="2:9" x14ac:dyDescent="0.2">
      <c r="B1403" s="27">
        <f>BETA!P1403</f>
        <v>-1.7208703859815731E-2</v>
      </c>
      <c r="C1403" s="29">
        <f>BETA!T1403</f>
        <v>-7.2904332626791205E-3</v>
      </c>
      <c r="D1403" s="23"/>
      <c r="E1403" s="23"/>
      <c r="F1403" s="23"/>
      <c r="G1403" s="23"/>
      <c r="H1403" s="23"/>
      <c r="I1403" s="23"/>
    </row>
    <row r="1404" spans="2:9" x14ac:dyDescent="0.2">
      <c r="B1404" s="27">
        <f>BETA!P1404</f>
        <v>7.7741751860367758E-3</v>
      </c>
      <c r="C1404" s="29">
        <f>BETA!T1404</f>
        <v>-8.0115310228720989E-3</v>
      </c>
      <c r="D1404" s="23"/>
      <c r="E1404" s="23"/>
      <c r="F1404" s="23"/>
      <c r="G1404" s="23"/>
      <c r="H1404" s="23"/>
      <c r="I1404" s="23"/>
    </row>
    <row r="1405" spans="2:9" x14ac:dyDescent="0.2">
      <c r="B1405" s="27">
        <f>BETA!P1405</f>
        <v>-7.5196457738438563E-3</v>
      </c>
      <c r="C1405" s="29">
        <f>BETA!T1405</f>
        <v>-3.7482355493423512E-2</v>
      </c>
      <c r="D1405" s="23"/>
      <c r="E1405" s="23"/>
      <c r="F1405" s="23"/>
      <c r="G1405" s="23"/>
      <c r="H1405" s="23"/>
      <c r="I1405" s="23"/>
    </row>
    <row r="1406" spans="2:9" x14ac:dyDescent="0.2">
      <c r="B1406" s="27">
        <f>BETA!P1406</f>
        <v>1.1335558804034444E-2</v>
      </c>
      <c r="C1406" s="29">
        <f>BETA!T1406</f>
        <v>5.2634845181904311E-2</v>
      </c>
      <c r="D1406" s="23"/>
      <c r="E1406" s="23"/>
      <c r="F1406" s="23"/>
      <c r="G1406" s="23"/>
      <c r="H1406" s="23"/>
      <c r="I1406" s="23"/>
    </row>
    <row r="1407" spans="2:9" x14ac:dyDescent="0.2">
      <c r="B1407" s="27">
        <f>BETA!P1407</f>
        <v>-2.6950289416251428E-3</v>
      </c>
      <c r="C1407" s="29">
        <f>BETA!T1407</f>
        <v>-1.7735881445141807E-2</v>
      </c>
      <c r="D1407" s="23"/>
      <c r="E1407" s="23"/>
      <c r="F1407" s="23"/>
      <c r="G1407" s="23"/>
      <c r="H1407" s="23"/>
      <c r="I1407" s="23"/>
    </row>
    <row r="1408" spans="2:9" x14ac:dyDescent="0.2">
      <c r="B1408" s="27">
        <f>BETA!P1408</f>
        <v>1.2424414287395007E-2</v>
      </c>
      <c r="C1408" s="29">
        <f>BETA!T1408</f>
        <v>3.1601281788920771E-2</v>
      </c>
      <c r="D1408" s="23"/>
      <c r="E1408" s="23"/>
      <c r="F1408" s="23"/>
      <c r="G1408" s="23"/>
      <c r="H1408" s="23"/>
      <c r="I1408" s="23"/>
    </row>
    <row r="1409" spans="2:9" x14ac:dyDescent="0.2">
      <c r="B1409" s="27">
        <f>BETA!P1409</f>
        <v>-2.2404346218756824E-3</v>
      </c>
      <c r="C1409" s="29">
        <f>BETA!T1409</f>
        <v>-3.56569691143135E-2</v>
      </c>
      <c r="D1409" s="23"/>
      <c r="E1409" s="23"/>
      <c r="F1409" s="23"/>
      <c r="G1409" s="23"/>
      <c r="H1409" s="23"/>
      <c r="I1409" s="23"/>
    </row>
    <row r="1410" spans="2:9" x14ac:dyDescent="0.2">
      <c r="B1410" s="27">
        <f>BETA!P1410</f>
        <v>7.701585715715489E-3</v>
      </c>
      <c r="C1410" s="29">
        <f>BETA!T1410</f>
        <v>3.8426396780022764E-3</v>
      </c>
      <c r="D1410" s="23"/>
      <c r="E1410" s="23"/>
      <c r="F1410" s="23"/>
      <c r="G1410" s="23"/>
      <c r="H1410" s="23"/>
      <c r="I1410" s="23"/>
    </row>
    <row r="1411" spans="2:9" x14ac:dyDescent="0.2">
      <c r="B1411" s="27">
        <f>BETA!P1411</f>
        <v>5.1984286270239126E-3</v>
      </c>
      <c r="C1411" s="29">
        <f>BETA!T1411</f>
        <v>3.6459797931412872E-3</v>
      </c>
      <c r="D1411" s="23"/>
      <c r="E1411" s="23"/>
      <c r="F1411" s="23"/>
      <c r="G1411" s="23"/>
      <c r="H1411" s="23"/>
      <c r="I1411" s="23"/>
    </row>
    <row r="1412" spans="2:9" x14ac:dyDescent="0.2">
      <c r="B1412" s="27">
        <f>BETA!P1412</f>
        <v>-1.3685755731532401E-3</v>
      </c>
      <c r="C1412" s="29">
        <f>BETA!T1412</f>
        <v>-3.92146476028781E-2</v>
      </c>
      <c r="D1412" s="23"/>
      <c r="E1412" s="23"/>
      <c r="F1412" s="23"/>
      <c r="G1412" s="23"/>
      <c r="H1412" s="23"/>
      <c r="I1412" s="23"/>
    </row>
    <row r="1413" spans="2:9" x14ac:dyDescent="0.2">
      <c r="B1413" s="27">
        <f>BETA!P1413</f>
        <v>4.4054709419573992E-4</v>
      </c>
      <c r="C1413" s="29">
        <f>BETA!T1413</f>
        <v>-1.8942389247263579E-3</v>
      </c>
      <c r="D1413" s="23"/>
      <c r="E1413" s="23"/>
      <c r="F1413" s="23"/>
      <c r="G1413" s="23"/>
      <c r="H1413" s="23"/>
      <c r="I1413" s="23"/>
    </row>
    <row r="1414" spans="2:9" x14ac:dyDescent="0.2">
      <c r="B1414" s="27">
        <f>BETA!P1414</f>
        <v>3.5629552455155077E-3</v>
      </c>
      <c r="C1414" s="29">
        <f>BETA!T1414</f>
        <v>3.67016515401965E-2</v>
      </c>
      <c r="D1414" s="23"/>
      <c r="E1414" s="23"/>
      <c r="F1414" s="23"/>
      <c r="G1414" s="23"/>
      <c r="H1414" s="23"/>
      <c r="I1414" s="23"/>
    </row>
    <row r="1415" spans="2:9" x14ac:dyDescent="0.2">
      <c r="B1415" s="27">
        <f>BETA!P1415</f>
        <v>1.273188867682291E-3</v>
      </c>
      <c r="C1415" s="29">
        <f>BETA!T1415</f>
        <v>-6.0942167770701449E-4</v>
      </c>
      <c r="D1415" s="23"/>
      <c r="E1415" s="23"/>
      <c r="F1415" s="23"/>
      <c r="G1415" s="23"/>
      <c r="H1415" s="23"/>
      <c r="I1415" s="23"/>
    </row>
    <row r="1416" spans="2:9" x14ac:dyDescent="0.2">
      <c r="B1416" s="27">
        <f>BETA!P1416</f>
        <v>8.0107132563519909E-3</v>
      </c>
      <c r="C1416" s="29">
        <f>BETA!T1416</f>
        <v>4.8650059467581497E-3</v>
      </c>
      <c r="D1416" s="23"/>
      <c r="E1416" s="23"/>
      <c r="F1416" s="23"/>
      <c r="G1416" s="23"/>
      <c r="H1416" s="23"/>
      <c r="I1416" s="23"/>
    </row>
    <row r="1417" spans="2:9" x14ac:dyDescent="0.2">
      <c r="B1417" s="27">
        <f>BETA!P1417</f>
        <v>1.4513204723471205E-2</v>
      </c>
      <c r="C1417" s="29">
        <f>BETA!T1417</f>
        <v>1.5052364396836011E-2</v>
      </c>
      <c r="D1417" s="23"/>
      <c r="E1417" s="23"/>
      <c r="F1417" s="23"/>
      <c r="G1417" s="23"/>
      <c r="H1417" s="23"/>
      <c r="I1417" s="23"/>
    </row>
    <row r="1418" spans="2:9" x14ac:dyDescent="0.2">
      <c r="B1418" s="27">
        <f>BETA!P1418</f>
        <v>8.1466939543322434E-3</v>
      </c>
      <c r="C1418" s="29">
        <f>BETA!T1418</f>
        <v>5.9756789882917735E-5</v>
      </c>
      <c r="D1418" s="23"/>
      <c r="E1418" s="23"/>
      <c r="F1418" s="23"/>
      <c r="G1418" s="23"/>
      <c r="H1418" s="23"/>
      <c r="I1418" s="23"/>
    </row>
    <row r="1419" spans="2:9" x14ac:dyDescent="0.2">
      <c r="B1419" s="27">
        <f>BETA!P1419</f>
        <v>-2.1596328748402826E-3</v>
      </c>
      <c r="C1419" s="29">
        <f>BETA!T1419</f>
        <v>3.281136426159661E-3</v>
      </c>
      <c r="D1419" s="23"/>
      <c r="E1419" s="23"/>
      <c r="F1419" s="23"/>
      <c r="G1419" s="23"/>
      <c r="H1419" s="23"/>
      <c r="I1419" s="23"/>
    </row>
    <row r="1420" spans="2:9" x14ac:dyDescent="0.2">
      <c r="B1420" s="27">
        <f>BETA!P1420</f>
        <v>-6.0063427300327777E-3</v>
      </c>
      <c r="C1420" s="29">
        <f>BETA!T1420</f>
        <v>-5.2849353410656897E-3</v>
      </c>
      <c r="D1420" s="23"/>
      <c r="E1420" s="23"/>
      <c r="F1420" s="23"/>
      <c r="G1420" s="23"/>
      <c r="H1420" s="23"/>
      <c r="I1420" s="23"/>
    </row>
    <row r="1421" spans="2:9" x14ac:dyDescent="0.2">
      <c r="B1421" s="27">
        <f>BETA!P1421</f>
        <v>-4.1343334050333814E-3</v>
      </c>
      <c r="C1421" s="29">
        <f>BETA!T1421</f>
        <v>-1.9478287874329216E-3</v>
      </c>
      <c r="D1421" s="23"/>
      <c r="E1421" s="23"/>
      <c r="F1421" s="23"/>
      <c r="G1421" s="23"/>
      <c r="H1421" s="23"/>
      <c r="I1421" s="23"/>
    </row>
    <row r="1422" spans="2:9" x14ac:dyDescent="0.2">
      <c r="B1422" s="27">
        <f>BETA!P1422</f>
        <v>2.2403500684449271E-3</v>
      </c>
      <c r="C1422" s="29">
        <f>BETA!T1422</f>
        <v>8.8098403186698433E-3</v>
      </c>
      <c r="D1422" s="23"/>
      <c r="E1422" s="23"/>
      <c r="F1422" s="23"/>
      <c r="G1422" s="23"/>
      <c r="H1422" s="23"/>
      <c r="I1422" s="23"/>
    </row>
    <row r="1423" spans="2:9" x14ac:dyDescent="0.2">
      <c r="B1423" s="27">
        <f>BETA!P1423</f>
        <v>-6.876984565198402E-3</v>
      </c>
      <c r="C1423" s="29">
        <f>BETA!T1423</f>
        <v>-2.4073620665431415E-2</v>
      </c>
      <c r="D1423" s="23"/>
      <c r="E1423" s="23"/>
      <c r="F1423" s="23"/>
      <c r="G1423" s="23"/>
      <c r="H1423" s="23"/>
      <c r="I1423" s="23"/>
    </row>
    <row r="1424" spans="2:9" x14ac:dyDescent="0.2">
      <c r="B1424" s="27">
        <f>BETA!P1424</f>
        <v>4.4969622100510089E-3</v>
      </c>
      <c r="C1424" s="29">
        <f>BETA!T1424</f>
        <v>1.0814518557748476E-2</v>
      </c>
      <c r="D1424" s="23"/>
      <c r="E1424" s="23"/>
      <c r="F1424" s="23"/>
      <c r="G1424" s="23"/>
      <c r="H1424" s="23"/>
      <c r="I1424" s="23"/>
    </row>
    <row r="1425" spans="2:9" x14ac:dyDescent="0.2">
      <c r="B1425" s="27">
        <f>BETA!P1425</f>
        <v>-2.6468214604904907E-4</v>
      </c>
      <c r="C1425" s="29">
        <f>BETA!T1425</f>
        <v>2.4200130285891113E-2</v>
      </c>
      <c r="D1425" s="23"/>
      <c r="E1425" s="23"/>
      <c r="F1425" s="23"/>
      <c r="G1425" s="23"/>
      <c r="H1425" s="23"/>
      <c r="I1425" s="23"/>
    </row>
    <row r="1426" spans="2:9" x14ac:dyDescent="0.2">
      <c r="B1426" s="27">
        <f>BETA!P1426</f>
        <v>2.0268618431218296E-2</v>
      </c>
      <c r="C1426" s="29">
        <f>BETA!T1426</f>
        <v>4.3138299990246598E-3</v>
      </c>
      <c r="D1426" s="23"/>
      <c r="E1426" s="23"/>
      <c r="F1426" s="23"/>
      <c r="G1426" s="23"/>
      <c r="H1426" s="23"/>
      <c r="I1426" s="23"/>
    </row>
    <row r="1427" spans="2:9" x14ac:dyDescent="0.2">
      <c r="B1427" s="27">
        <f>BETA!P1427</f>
        <v>9.9387067024630342E-3</v>
      </c>
      <c r="C1427" s="29">
        <f>BETA!T1427</f>
        <v>1.6783691980493329E-2</v>
      </c>
      <c r="D1427" s="23"/>
      <c r="E1427" s="23"/>
      <c r="F1427" s="23"/>
      <c r="G1427" s="23"/>
      <c r="H1427" s="23"/>
      <c r="I1427" s="23"/>
    </row>
    <row r="1428" spans="2:9" x14ac:dyDescent="0.2">
      <c r="B1428" s="27">
        <f>BETA!P1428</f>
        <v>-1.7257012700893221E-3</v>
      </c>
      <c r="C1428" s="29">
        <f>BETA!T1428</f>
        <v>1.5824836782044802E-3</v>
      </c>
      <c r="D1428" s="23"/>
      <c r="E1428" s="23"/>
      <c r="F1428" s="23"/>
      <c r="G1428" s="23"/>
      <c r="H1428" s="23"/>
      <c r="I1428" s="23"/>
    </row>
    <row r="1429" spans="2:9" x14ac:dyDescent="0.2">
      <c r="B1429" s="27">
        <f>BETA!P1429</f>
        <v>-5.7171029931431683E-4</v>
      </c>
      <c r="C1429" s="29">
        <f>BETA!T1429</f>
        <v>3.1574743495147908E-3</v>
      </c>
      <c r="D1429" s="23"/>
      <c r="E1429" s="23"/>
      <c r="F1429" s="23"/>
      <c r="G1429" s="23"/>
      <c r="H1429" s="23"/>
      <c r="I1429" s="23"/>
    </row>
    <row r="1430" spans="2:9" x14ac:dyDescent="0.2">
      <c r="B1430" s="27">
        <f>BETA!P1430</f>
        <v>-3.2698174536093874E-3</v>
      </c>
      <c r="C1430" s="29">
        <f>BETA!T1430</f>
        <v>-7.2771523307771854E-3</v>
      </c>
      <c r="D1430" s="23"/>
      <c r="E1430" s="23"/>
      <c r="F1430" s="23"/>
      <c r="G1430" s="23"/>
      <c r="H1430" s="23"/>
      <c r="I1430" s="23"/>
    </row>
    <row r="1431" spans="2:9" x14ac:dyDescent="0.2">
      <c r="B1431" s="27">
        <f>BETA!P1431</f>
        <v>-7.3813130446826426E-3</v>
      </c>
      <c r="C1431" s="29">
        <f>BETA!T1431</f>
        <v>1.6406248910462131E-2</v>
      </c>
      <c r="D1431" s="23"/>
      <c r="E1431" s="23"/>
      <c r="F1431" s="23"/>
      <c r="G1431" s="23"/>
      <c r="H1431" s="23"/>
      <c r="I1431" s="23"/>
    </row>
    <row r="1432" spans="2:9" x14ac:dyDescent="0.2">
      <c r="B1432" s="27">
        <f>BETA!P1432</f>
        <v>4.8561111015088358E-3</v>
      </c>
      <c r="C1432" s="29">
        <f>BETA!T1432</f>
        <v>-1.9007782391017483E-2</v>
      </c>
      <c r="D1432" s="23"/>
      <c r="E1432" s="23"/>
      <c r="F1432" s="23"/>
      <c r="G1432" s="23"/>
      <c r="H1432" s="23"/>
      <c r="I1432" s="23"/>
    </row>
    <row r="1433" spans="2:9" x14ac:dyDescent="0.2">
      <c r="B1433" s="27">
        <f>BETA!P1433</f>
        <v>1.4322071587102172E-4</v>
      </c>
      <c r="C1433" s="29">
        <f>BETA!T1433</f>
        <v>3.7556016986622261E-3</v>
      </c>
      <c r="D1433" s="23"/>
      <c r="E1433" s="23"/>
      <c r="F1433" s="23"/>
      <c r="G1433" s="23"/>
      <c r="H1433" s="23"/>
      <c r="I1433" s="23"/>
    </row>
    <row r="1434" spans="2:9" x14ac:dyDescent="0.2">
      <c r="B1434" s="27">
        <f>BETA!P1434</f>
        <v>-3.9768729000322477E-3</v>
      </c>
      <c r="C1434" s="29">
        <f>BETA!T1434</f>
        <v>7.4119101706967413E-3</v>
      </c>
      <c r="D1434" s="23"/>
      <c r="E1434" s="23"/>
      <c r="F1434" s="23"/>
      <c r="G1434" s="23"/>
      <c r="H1434" s="23"/>
      <c r="I1434" s="23"/>
    </row>
    <row r="1435" spans="2:9" x14ac:dyDescent="0.2">
      <c r="B1435" s="27">
        <f>BETA!P1435</f>
        <v>-7.9427184318651631E-3</v>
      </c>
      <c r="C1435" s="29">
        <f>BETA!T1435</f>
        <v>-8.7103306084694333E-3</v>
      </c>
      <c r="D1435" s="23"/>
      <c r="E1435" s="23"/>
      <c r="F1435" s="23"/>
      <c r="G1435" s="23"/>
      <c r="H1435" s="23"/>
      <c r="I1435" s="23"/>
    </row>
    <row r="1436" spans="2:9" x14ac:dyDescent="0.2">
      <c r="B1436" s="27">
        <f>BETA!P1436</f>
        <v>1.8266687664020022E-3</v>
      </c>
      <c r="C1436" s="29">
        <f>BETA!T1436</f>
        <v>5.70048183841022E-3</v>
      </c>
      <c r="D1436" s="23"/>
      <c r="E1436" s="23"/>
      <c r="F1436" s="23"/>
      <c r="G1436" s="23"/>
      <c r="H1436" s="23"/>
      <c r="I1436" s="23"/>
    </row>
    <row r="1437" spans="2:9" x14ac:dyDescent="0.2">
      <c r="B1437" s="27">
        <f>BETA!P1437</f>
        <v>1.0334103337208038E-2</v>
      </c>
      <c r="C1437" s="29">
        <f>BETA!T1437</f>
        <v>-3.3423522453352131E-2</v>
      </c>
      <c r="D1437" s="23"/>
      <c r="E1437" s="23"/>
      <c r="F1437" s="23"/>
      <c r="G1437" s="23"/>
      <c r="H1437" s="23"/>
      <c r="I1437" s="23"/>
    </row>
    <row r="1438" spans="2:9" x14ac:dyDescent="0.2">
      <c r="B1438" s="27">
        <f>BETA!P1438</f>
        <v>-1.242203390757252E-2</v>
      </c>
      <c r="C1438" s="29">
        <f>BETA!T1438</f>
        <v>1.4206375267573878E-2</v>
      </c>
      <c r="D1438" s="23"/>
      <c r="E1438" s="23"/>
      <c r="F1438" s="23"/>
      <c r="G1438" s="23"/>
      <c r="H1438" s="23"/>
      <c r="I1438" s="23"/>
    </row>
    <row r="1439" spans="2:9" x14ac:dyDescent="0.2">
      <c r="B1439" s="27">
        <f>BETA!P1439</f>
        <v>-1.6990992210858197E-3</v>
      </c>
      <c r="C1439" s="29">
        <f>BETA!T1439</f>
        <v>2.1925025226681434E-3</v>
      </c>
      <c r="D1439" s="23"/>
      <c r="E1439" s="23"/>
      <c r="F1439" s="23"/>
      <c r="G1439" s="23"/>
      <c r="H1439" s="23"/>
      <c r="I1439" s="23"/>
    </row>
    <row r="1440" spans="2:9" x14ac:dyDescent="0.2">
      <c r="B1440" s="27">
        <f>BETA!P1440</f>
        <v>-2.1933901246752219E-3</v>
      </c>
      <c r="C1440" s="29">
        <f>BETA!T1440</f>
        <v>1.2548700813526242E-3</v>
      </c>
      <c r="D1440" s="23"/>
      <c r="E1440" s="23"/>
      <c r="F1440" s="23"/>
      <c r="G1440" s="23"/>
      <c r="H1440" s="23"/>
      <c r="I1440" s="23"/>
    </row>
    <row r="1441" spans="2:9" x14ac:dyDescent="0.2">
      <c r="B1441" s="27">
        <f>BETA!P1441</f>
        <v>1.2530761622045992E-2</v>
      </c>
      <c r="C1441" s="29">
        <f>BETA!T1441</f>
        <v>2.8889205260643012E-2</v>
      </c>
      <c r="D1441" s="23"/>
      <c r="E1441" s="23"/>
      <c r="F1441" s="23"/>
      <c r="G1441" s="23"/>
      <c r="H1441" s="23"/>
      <c r="I1441" s="23"/>
    </row>
    <row r="1442" spans="2:9" x14ac:dyDescent="0.2">
      <c r="B1442" s="27">
        <f>BETA!P1442</f>
        <v>7.3059415858016414E-3</v>
      </c>
      <c r="C1442" s="29">
        <f>BETA!T1442</f>
        <v>6.0733792142087838E-3</v>
      </c>
      <c r="D1442" s="23"/>
      <c r="E1442" s="23"/>
      <c r="F1442" s="23"/>
      <c r="G1442" s="23"/>
      <c r="H1442" s="23"/>
      <c r="I1442" s="23"/>
    </row>
    <row r="1443" spans="2:9" x14ac:dyDescent="0.2">
      <c r="B1443" s="27">
        <f>BETA!P1443</f>
        <v>3.8868819733856995E-4</v>
      </c>
      <c r="C1443" s="29">
        <f>BETA!T1443</f>
        <v>-7.5762221380941261E-3</v>
      </c>
      <c r="D1443" s="23"/>
      <c r="E1443" s="23"/>
      <c r="F1443" s="23"/>
      <c r="G1443" s="23"/>
      <c r="H1443" s="23"/>
      <c r="I1443" s="23"/>
    </row>
    <row r="1444" spans="2:9" x14ac:dyDescent="0.2">
      <c r="B1444" s="27">
        <f>BETA!P1444</f>
        <v>4.8590393576514969E-3</v>
      </c>
      <c r="C1444" s="29">
        <f>BETA!T1444</f>
        <v>5.37711780940189E-3</v>
      </c>
      <c r="D1444" s="23"/>
      <c r="E1444" s="23"/>
      <c r="F1444" s="23"/>
      <c r="G1444" s="23"/>
      <c r="H1444" s="23"/>
      <c r="I1444" s="23"/>
    </row>
    <row r="1445" spans="2:9" x14ac:dyDescent="0.2">
      <c r="B1445" s="27">
        <f>BETA!P1445</f>
        <v>-4.1622946308286163E-3</v>
      </c>
      <c r="C1445" s="29">
        <f>BETA!T1445</f>
        <v>-2.741547440187531E-3</v>
      </c>
      <c r="D1445" s="23"/>
      <c r="E1445" s="23"/>
      <c r="F1445" s="23"/>
      <c r="G1445" s="23"/>
      <c r="H1445" s="23"/>
      <c r="I1445" s="23"/>
    </row>
    <row r="1446" spans="2:9" x14ac:dyDescent="0.2">
      <c r="B1446" s="27">
        <f>BETA!P1446</f>
        <v>-4.2473390818444402E-3</v>
      </c>
      <c r="C1446" s="29">
        <f>BETA!T1446</f>
        <v>-1.1327274453289871E-3</v>
      </c>
      <c r="D1446" s="23"/>
      <c r="E1446" s="23"/>
      <c r="F1446" s="23"/>
      <c r="G1446" s="23"/>
      <c r="H1446" s="23"/>
      <c r="I1446" s="23"/>
    </row>
    <row r="1447" spans="2:9" x14ac:dyDescent="0.2">
      <c r="B1447" s="27">
        <f>BETA!P1447</f>
        <v>-2.1777587707319601E-3</v>
      </c>
      <c r="C1447" s="29">
        <f>BETA!T1447</f>
        <v>-2.070540923804137E-3</v>
      </c>
      <c r="D1447" s="23"/>
      <c r="E1447" s="23"/>
      <c r="F1447" s="23"/>
      <c r="G1447" s="23"/>
      <c r="H1447" s="23"/>
      <c r="I1447" s="23"/>
    </row>
    <row r="1448" spans="2:9" x14ac:dyDescent="0.2">
      <c r="B1448" s="27">
        <f>BETA!P1448</f>
        <v>1.3912982174045331E-2</v>
      </c>
      <c r="C1448" s="29">
        <f>BETA!T1448</f>
        <v>-6.3231860685044232E-3</v>
      </c>
      <c r="D1448" s="23"/>
      <c r="E1448" s="23"/>
      <c r="F1448" s="23"/>
      <c r="G1448" s="23"/>
      <c r="H1448" s="23"/>
      <c r="I1448" s="23"/>
    </row>
    <row r="1449" spans="2:9" x14ac:dyDescent="0.2">
      <c r="B1449" s="27">
        <f>BETA!P1449</f>
        <v>4.5818958194083527E-3</v>
      </c>
      <c r="C1449" s="29">
        <f>BETA!T1449</f>
        <v>-5.1564225630294069E-3</v>
      </c>
      <c r="D1449" s="23"/>
      <c r="E1449" s="23"/>
      <c r="F1449" s="23"/>
      <c r="G1449" s="23"/>
      <c r="H1449" s="23"/>
      <c r="I1449" s="23"/>
    </row>
    <row r="1450" spans="2:9" x14ac:dyDescent="0.2">
      <c r="B1450" s="27">
        <f>BETA!P1450</f>
        <v>-1.3838865689420259E-2</v>
      </c>
      <c r="C1450" s="29">
        <f>BETA!T1450</f>
        <v>-2.8724901814727844E-4</v>
      </c>
      <c r="D1450" s="23"/>
      <c r="E1450" s="23"/>
      <c r="F1450" s="23"/>
      <c r="G1450" s="23"/>
      <c r="H1450" s="23"/>
      <c r="I1450" s="23"/>
    </row>
    <row r="1451" spans="2:9" x14ac:dyDescent="0.2">
      <c r="B1451" s="27">
        <f>BETA!P1451</f>
        <v>2.961049816698964E-3</v>
      </c>
      <c r="C1451" s="29">
        <f>BETA!T1451</f>
        <v>5.8721756799473964E-3</v>
      </c>
      <c r="D1451" s="23"/>
      <c r="E1451" s="23"/>
      <c r="F1451" s="23"/>
      <c r="G1451" s="23"/>
      <c r="H1451" s="23"/>
      <c r="I1451" s="23"/>
    </row>
    <row r="1452" spans="2:9" x14ac:dyDescent="0.2">
      <c r="B1452" s="27">
        <f>BETA!P1452</f>
        <v>-8.317286881751422E-3</v>
      </c>
      <c r="C1452" s="29">
        <f>BETA!T1452</f>
        <v>-8.0002290046615743E-4</v>
      </c>
      <c r="D1452" s="23"/>
      <c r="E1452" s="23"/>
      <c r="F1452" s="23"/>
      <c r="G1452" s="23"/>
      <c r="H1452" s="23"/>
      <c r="I1452" s="23"/>
    </row>
    <row r="1453" spans="2:9" x14ac:dyDescent="0.2">
      <c r="B1453" s="27">
        <f>BETA!P1453</f>
        <v>6.2504793298811898E-3</v>
      </c>
      <c r="C1453" s="29">
        <f>BETA!T1453</f>
        <v>-7.1715740530157992E-3</v>
      </c>
      <c r="D1453" s="23"/>
      <c r="E1453" s="23"/>
      <c r="F1453" s="23"/>
      <c r="G1453" s="23"/>
      <c r="H1453" s="23"/>
      <c r="I1453" s="23"/>
    </row>
    <row r="1454" spans="2:9" x14ac:dyDescent="0.2">
      <c r="B1454" s="27">
        <f>BETA!P1454</f>
        <v>-1.6728563384364884E-3</v>
      </c>
      <c r="C1454" s="29">
        <f>BETA!T1454</f>
        <v>-2.5218157315163966E-2</v>
      </c>
      <c r="D1454" s="23"/>
      <c r="E1454" s="23"/>
      <c r="F1454" s="23"/>
      <c r="G1454" s="23"/>
      <c r="H1454" s="23"/>
      <c r="I1454" s="23"/>
    </row>
    <row r="1455" spans="2:9" x14ac:dyDescent="0.2">
      <c r="B1455" s="27">
        <f>BETA!P1455</f>
        <v>-6.2835457528775821E-3</v>
      </c>
      <c r="C1455" s="29">
        <f>BETA!T1455</f>
        <v>6.6210791429359558E-3</v>
      </c>
      <c r="D1455" s="23"/>
      <c r="E1455" s="23"/>
      <c r="F1455" s="23"/>
      <c r="G1455" s="23"/>
      <c r="H1455" s="23"/>
      <c r="I1455" s="23"/>
    </row>
    <row r="1456" spans="2:9" x14ac:dyDescent="0.2">
      <c r="B1456" s="27">
        <f>BETA!P1456</f>
        <v>-1.5932886282207057E-2</v>
      </c>
      <c r="C1456" s="29">
        <f>BETA!T1456</f>
        <v>2.1701510226540349E-2</v>
      </c>
      <c r="D1456" s="23"/>
      <c r="E1456" s="23"/>
      <c r="F1456" s="23"/>
      <c r="G1456" s="23"/>
      <c r="H1456" s="23"/>
      <c r="I1456" s="23"/>
    </row>
    <row r="1457" spans="2:9" x14ac:dyDescent="0.2">
      <c r="B1457" s="27">
        <f>BETA!P1457</f>
        <v>7.6697979728099384E-3</v>
      </c>
      <c r="C1457" s="29">
        <f>BETA!T1457</f>
        <v>-1.3813651625588142E-2</v>
      </c>
      <c r="D1457" s="23"/>
      <c r="E1457" s="23"/>
      <c r="F1457" s="23"/>
      <c r="G1457" s="23"/>
      <c r="H1457" s="23"/>
      <c r="I1457" s="23"/>
    </row>
    <row r="1458" spans="2:9" x14ac:dyDescent="0.2">
      <c r="B1458" s="27">
        <f>BETA!P1458</f>
        <v>-3.5965710392205424E-3</v>
      </c>
      <c r="C1458" s="29">
        <f>BETA!T1458</f>
        <v>1.4960999942945349E-2</v>
      </c>
      <c r="D1458" s="23"/>
      <c r="E1458" s="23"/>
      <c r="F1458" s="23"/>
      <c r="G1458" s="23"/>
      <c r="H1458" s="23"/>
      <c r="I1458" s="23"/>
    </row>
    <row r="1459" spans="2:9" x14ac:dyDescent="0.2">
      <c r="B1459" s="27">
        <f>BETA!P1459</f>
        <v>9.7768379818464653E-3</v>
      </c>
      <c r="C1459" s="29">
        <f>BETA!T1459</f>
        <v>-9.4473469731561396E-3</v>
      </c>
      <c r="D1459" s="23"/>
      <c r="E1459" s="23"/>
      <c r="F1459" s="23"/>
      <c r="G1459" s="23"/>
      <c r="H1459" s="23"/>
      <c r="I1459" s="23"/>
    </row>
    <row r="1460" spans="2:9" x14ac:dyDescent="0.2">
      <c r="B1460" s="27">
        <f>BETA!P1460</f>
        <v>-3.6801169117951282E-2</v>
      </c>
      <c r="C1460" s="29">
        <f>BETA!T1460</f>
        <v>-4.6044696076877424E-2</v>
      </c>
      <c r="D1460" s="23"/>
      <c r="E1460" s="23"/>
      <c r="F1460" s="23"/>
      <c r="G1460" s="23"/>
      <c r="H1460" s="23"/>
      <c r="I1460" s="23"/>
    </row>
    <row r="1461" spans="2:9" x14ac:dyDescent="0.2">
      <c r="B1461" s="27">
        <f>BETA!P1461</f>
        <v>-1.4266298376232379E-2</v>
      </c>
      <c r="C1461" s="29">
        <f>BETA!T1461</f>
        <v>-2.95848631871885E-2</v>
      </c>
      <c r="D1461" s="23"/>
      <c r="E1461" s="23"/>
      <c r="F1461" s="23"/>
      <c r="G1461" s="23"/>
      <c r="H1461" s="23"/>
      <c r="I1461" s="23"/>
    </row>
    <row r="1462" spans="2:9" x14ac:dyDescent="0.2">
      <c r="B1462" s="27">
        <f>BETA!P1462</f>
        <v>-7.4783903020160698E-3</v>
      </c>
      <c r="C1462" s="29">
        <f>BETA!T1462</f>
        <v>1.5485938807686764E-2</v>
      </c>
      <c r="D1462" s="23"/>
      <c r="E1462" s="23"/>
      <c r="F1462" s="23"/>
      <c r="G1462" s="23"/>
      <c r="H1462" s="23"/>
      <c r="I1462" s="23"/>
    </row>
    <row r="1463" spans="2:9" x14ac:dyDescent="0.2">
      <c r="B1463" s="27">
        <f>BETA!P1463</f>
        <v>5.4720187656922444E-3</v>
      </c>
      <c r="C1463" s="29">
        <f>BETA!T1463</f>
        <v>-2.1536481880492521E-3</v>
      </c>
      <c r="D1463" s="23"/>
      <c r="E1463" s="23"/>
      <c r="F1463" s="23"/>
      <c r="G1463" s="23"/>
      <c r="H1463" s="23"/>
      <c r="I1463" s="23"/>
    </row>
    <row r="1464" spans="2:9" x14ac:dyDescent="0.2">
      <c r="B1464" s="27">
        <f>BETA!P1464</f>
        <v>-6.1204864937270858E-3</v>
      </c>
      <c r="C1464" s="29">
        <f>BETA!T1464</f>
        <v>-4.4759377715314222E-3</v>
      </c>
      <c r="D1464" s="23"/>
      <c r="E1464" s="23"/>
      <c r="F1464" s="23"/>
      <c r="G1464" s="23"/>
      <c r="H1464" s="23"/>
      <c r="I1464" s="23"/>
    </row>
    <row r="1465" spans="2:9" x14ac:dyDescent="0.2">
      <c r="B1465" s="27">
        <f>BETA!P1465</f>
        <v>9.9840126615333251E-3</v>
      </c>
      <c r="C1465" s="29">
        <f>BETA!T1465</f>
        <v>-2.1989943046222759E-3</v>
      </c>
      <c r="D1465" s="23"/>
      <c r="E1465" s="23"/>
      <c r="F1465" s="23"/>
      <c r="G1465" s="23"/>
      <c r="H1465" s="23"/>
      <c r="I1465" s="23"/>
    </row>
    <row r="1466" spans="2:9" x14ac:dyDescent="0.2">
      <c r="B1466" s="27">
        <f>BETA!P1466</f>
        <v>2.5571213810198952E-3</v>
      </c>
      <c r="C1466" s="29">
        <f>BETA!T1466</f>
        <v>-2.2545440313448583E-2</v>
      </c>
      <c r="D1466" s="23"/>
      <c r="E1466" s="23"/>
      <c r="F1466" s="23"/>
      <c r="G1466" s="23"/>
      <c r="H1466" s="23"/>
      <c r="I1466" s="23"/>
    </row>
    <row r="1467" spans="2:9" x14ac:dyDescent="0.2">
      <c r="B1467" s="27">
        <f>BETA!P1467</f>
        <v>6.1108614482304219E-3</v>
      </c>
      <c r="C1467" s="29">
        <f>BETA!T1467</f>
        <v>1.6730476091499195E-2</v>
      </c>
      <c r="D1467" s="23"/>
      <c r="E1467" s="23"/>
      <c r="F1467" s="23"/>
      <c r="G1467" s="23"/>
      <c r="H1467" s="23"/>
      <c r="I1467" s="23"/>
    </row>
    <row r="1468" spans="2:9" x14ac:dyDescent="0.2">
      <c r="B1468" s="27">
        <f>BETA!P1468</f>
        <v>1.2818032048802655E-2</v>
      </c>
      <c r="C1468" s="29">
        <f>BETA!T1468</f>
        <v>-2.9671295290761256E-3</v>
      </c>
      <c r="D1468" s="23"/>
      <c r="E1468" s="23"/>
      <c r="F1468" s="23"/>
      <c r="G1468" s="23"/>
      <c r="H1468" s="23"/>
      <c r="I1468" s="23"/>
    </row>
    <row r="1469" spans="2:9" x14ac:dyDescent="0.2">
      <c r="B1469" s="27">
        <f>BETA!P1469</f>
        <v>8.4215575404394637E-3</v>
      </c>
      <c r="C1469" s="29">
        <f>BETA!T1469</f>
        <v>-2.3322734911024576E-2</v>
      </c>
      <c r="D1469" s="23"/>
      <c r="E1469" s="23"/>
      <c r="F1469" s="23"/>
      <c r="G1469" s="23"/>
      <c r="H1469" s="23"/>
      <c r="I1469" s="23"/>
    </row>
    <row r="1470" spans="2:9" x14ac:dyDescent="0.2">
      <c r="B1470" s="27">
        <f>BETA!P1470</f>
        <v>9.3580661162636254E-3</v>
      </c>
      <c r="C1470" s="29">
        <f>BETA!T1470</f>
        <v>1.0573683658863478E-2</v>
      </c>
      <c r="D1470" s="23"/>
      <c r="E1470" s="23"/>
      <c r="F1470" s="23"/>
      <c r="G1470" s="23"/>
      <c r="H1470" s="23"/>
      <c r="I1470" s="23"/>
    </row>
    <row r="1471" spans="2:9" x14ac:dyDescent="0.2">
      <c r="B1471" s="27">
        <f>BETA!P1471</f>
        <v>4.6622804784080636E-4</v>
      </c>
      <c r="C1471" s="29">
        <f>BETA!T1471</f>
        <v>1.6090350596335078E-2</v>
      </c>
      <c r="D1471" s="23"/>
      <c r="E1471" s="23"/>
      <c r="F1471" s="23"/>
      <c r="G1471" s="23"/>
      <c r="H1471" s="23"/>
      <c r="I1471" s="23"/>
    </row>
    <row r="1472" spans="2:9" x14ac:dyDescent="0.2">
      <c r="B1472" s="27">
        <f>BETA!P1472</f>
        <v>1.2849145589797436E-3</v>
      </c>
      <c r="C1472" s="29">
        <f>BETA!T1472</f>
        <v>4.8515100601097816E-3</v>
      </c>
      <c r="D1472" s="23"/>
      <c r="E1472" s="23"/>
      <c r="F1472" s="23"/>
      <c r="G1472" s="23"/>
      <c r="H1472" s="23"/>
      <c r="I1472" s="23"/>
    </row>
    <row r="1473" spans="2:9" x14ac:dyDescent="0.2">
      <c r="B1473" s="27">
        <f>BETA!P1473</f>
        <v>9.1627440760445661E-4</v>
      </c>
      <c r="C1473" s="29">
        <f>BETA!T1473</f>
        <v>-1.0447460575471313E-2</v>
      </c>
      <c r="D1473" s="23"/>
      <c r="E1473" s="23"/>
      <c r="F1473" s="23"/>
      <c r="G1473" s="23"/>
      <c r="H1473" s="23"/>
      <c r="I1473" s="23"/>
    </row>
    <row r="1474" spans="2:9" x14ac:dyDescent="0.2">
      <c r="B1474" s="27">
        <f>BETA!P1474</f>
        <v>-8.6498695636662917E-3</v>
      </c>
      <c r="C1474" s="29">
        <f>BETA!T1474</f>
        <v>-2.0363948516786749E-2</v>
      </c>
      <c r="D1474" s="23"/>
      <c r="E1474" s="23"/>
      <c r="F1474" s="23"/>
      <c r="G1474" s="23"/>
      <c r="H1474" s="23"/>
      <c r="I1474" s="23"/>
    </row>
    <row r="1475" spans="2:9" x14ac:dyDescent="0.2">
      <c r="B1475" s="27">
        <f>BETA!P1475</f>
        <v>8.3260171663569384E-3</v>
      </c>
      <c r="C1475" s="29">
        <f>BETA!T1475</f>
        <v>-2.3043836590607325E-2</v>
      </c>
      <c r="D1475" s="23"/>
      <c r="E1475" s="23"/>
      <c r="F1475" s="23"/>
      <c r="G1475" s="23"/>
      <c r="H1475" s="23"/>
      <c r="I1475" s="23"/>
    </row>
    <row r="1476" spans="2:9" x14ac:dyDescent="0.2">
      <c r="B1476" s="27">
        <f>BETA!P1476</f>
        <v>-1.262069770412183E-2</v>
      </c>
      <c r="C1476" s="29">
        <f>BETA!T1476</f>
        <v>-1.9663756213144168E-3</v>
      </c>
      <c r="D1476" s="23"/>
      <c r="E1476" s="23"/>
      <c r="F1476" s="23"/>
      <c r="G1476" s="23"/>
      <c r="H1476" s="23"/>
      <c r="I1476" s="23"/>
    </row>
    <row r="1477" spans="2:9" x14ac:dyDescent="0.2">
      <c r="B1477" s="27">
        <f>BETA!P1477</f>
        <v>2.0800405789596597E-3</v>
      </c>
      <c r="C1477" s="29">
        <f>BETA!T1477</f>
        <v>-2.4634194849064484E-3</v>
      </c>
      <c r="D1477" s="23"/>
      <c r="E1477" s="23"/>
      <c r="F1477" s="23"/>
      <c r="G1477" s="23"/>
      <c r="H1477" s="23"/>
      <c r="I1477" s="23"/>
    </row>
    <row r="1478" spans="2:9" x14ac:dyDescent="0.2">
      <c r="B1478" s="27">
        <f>BETA!P1478</f>
        <v>1.2730057418824088E-2</v>
      </c>
      <c r="C1478" s="29">
        <f>BETA!T1478</f>
        <v>1.4268930974654271E-2</v>
      </c>
      <c r="D1478" s="23"/>
      <c r="E1478" s="23"/>
      <c r="F1478" s="23"/>
      <c r="G1478" s="23"/>
      <c r="H1478" s="23"/>
      <c r="I1478" s="23"/>
    </row>
    <row r="1479" spans="2:9" x14ac:dyDescent="0.2">
      <c r="B1479" s="27">
        <f>BETA!P1479</f>
        <v>3.4523636130062755E-3</v>
      </c>
      <c r="C1479" s="29">
        <f>BETA!T1479</f>
        <v>-2.0305266160745569E-2</v>
      </c>
      <c r="D1479" s="23"/>
      <c r="E1479" s="23"/>
      <c r="F1479" s="23"/>
      <c r="G1479" s="23"/>
      <c r="H1479" s="23"/>
      <c r="I1479" s="23"/>
    </row>
    <row r="1480" spans="2:9" x14ac:dyDescent="0.2">
      <c r="B1480" s="27">
        <f>BETA!P1480</f>
        <v>-9.4601114712510193E-3</v>
      </c>
      <c r="C1480" s="29">
        <f>BETA!T1480</f>
        <v>-9.9751450568195087E-3</v>
      </c>
      <c r="D1480" s="23"/>
      <c r="E1480" s="23"/>
      <c r="F1480" s="23"/>
      <c r="G1480" s="23"/>
      <c r="H1480" s="23"/>
      <c r="I1480" s="23"/>
    </row>
    <row r="1481" spans="2:9" x14ac:dyDescent="0.2">
      <c r="B1481" s="27">
        <f>BETA!P1481</f>
        <v>-3.5721611582945046E-3</v>
      </c>
      <c r="C1481" s="29">
        <f>BETA!T1481</f>
        <v>-1.0919890114022212E-2</v>
      </c>
      <c r="D1481" s="23"/>
      <c r="E1481" s="23"/>
      <c r="F1481" s="23"/>
      <c r="G1481" s="23"/>
      <c r="H1481" s="23"/>
      <c r="I1481" s="23"/>
    </row>
    <row r="1482" spans="2:9" x14ac:dyDescent="0.2">
      <c r="B1482" s="27">
        <f>BETA!P1482</f>
        <v>-4.1383405326607973E-3</v>
      </c>
      <c r="C1482" s="29">
        <f>BETA!T1482</f>
        <v>-2.9435170881570972E-3</v>
      </c>
      <c r="D1482" s="23"/>
      <c r="E1482" s="23"/>
      <c r="F1482" s="23"/>
      <c r="G1482" s="23"/>
      <c r="H1482" s="23"/>
      <c r="I1482" s="23"/>
    </row>
    <row r="1483" spans="2:9" x14ac:dyDescent="0.2">
      <c r="B1483" s="27">
        <f>BETA!P1483</f>
        <v>-5.6119544909547002E-4</v>
      </c>
      <c r="C1483" s="29">
        <f>BETA!T1483</f>
        <v>-8.0286194144238571E-3</v>
      </c>
      <c r="D1483" s="23"/>
      <c r="E1483" s="23"/>
      <c r="F1483" s="23"/>
      <c r="G1483" s="23"/>
      <c r="H1483" s="23"/>
      <c r="I1483" s="23"/>
    </row>
    <row r="1484" spans="2:9" x14ac:dyDescent="0.2">
      <c r="B1484" s="27">
        <f>BETA!P1484</f>
        <v>9.1292981758998859E-3</v>
      </c>
      <c r="C1484" s="29">
        <f>BETA!T1484</f>
        <v>-4.5874780897608826E-3</v>
      </c>
      <c r="D1484" s="23"/>
      <c r="E1484" s="23"/>
      <c r="F1484" s="23"/>
      <c r="G1484" s="23"/>
      <c r="H1484" s="23"/>
      <c r="I1484" s="23"/>
    </row>
    <row r="1485" spans="2:9" x14ac:dyDescent="0.2">
      <c r="B1485" s="27">
        <f>BETA!P1485</f>
        <v>-6.148673894394688E-3</v>
      </c>
      <c r="C1485" s="29">
        <f>BETA!T1485</f>
        <v>-5.49167681555375E-4</v>
      </c>
      <c r="D1485" s="23"/>
      <c r="E1485" s="23"/>
      <c r="F1485" s="23"/>
      <c r="G1485" s="23"/>
      <c r="H1485" s="23"/>
      <c r="I1485" s="23"/>
    </row>
    <row r="1486" spans="2:9" x14ac:dyDescent="0.2">
      <c r="B1486" s="27">
        <f>BETA!P1486</f>
        <v>4.1695327567729517E-3</v>
      </c>
      <c r="C1486" s="29">
        <f>BETA!T1486</f>
        <v>2.0760110218914038E-2</v>
      </c>
      <c r="D1486" s="23"/>
      <c r="E1486" s="23"/>
      <c r="F1486" s="23"/>
      <c r="G1486" s="23"/>
      <c r="H1486" s="23"/>
      <c r="I1486" s="23"/>
    </row>
    <row r="1487" spans="2:9" x14ac:dyDescent="0.2">
      <c r="B1487" s="27">
        <f>BETA!P1487</f>
        <v>-4.5781377614724861E-3</v>
      </c>
      <c r="C1487" s="29">
        <f>BETA!T1487</f>
        <v>1.0769695049796975E-2</v>
      </c>
      <c r="D1487" s="23"/>
      <c r="E1487" s="23"/>
      <c r="F1487" s="23"/>
      <c r="G1487" s="23"/>
      <c r="H1487" s="23"/>
      <c r="I1487" s="23"/>
    </row>
    <row r="1488" spans="2:9" x14ac:dyDescent="0.2">
      <c r="B1488" s="27">
        <f>BETA!P1488</f>
        <v>4.9612127468456379E-3</v>
      </c>
      <c r="C1488" s="29">
        <f>BETA!T1488</f>
        <v>-3.8998099522694219E-3</v>
      </c>
      <c r="D1488" s="23"/>
      <c r="E1488" s="23"/>
      <c r="F1488" s="23"/>
      <c r="G1488" s="23"/>
      <c r="H1488" s="23"/>
      <c r="I1488" s="23"/>
    </row>
    <row r="1489" spans="2:9" x14ac:dyDescent="0.2">
      <c r="B1489" s="27">
        <f>BETA!P1489</f>
        <v>4.6072535069271378E-3</v>
      </c>
      <c r="C1489" s="29">
        <f>BETA!T1489</f>
        <v>1.9414232374227357E-2</v>
      </c>
      <c r="D1489" s="23"/>
      <c r="E1489" s="23"/>
      <c r="F1489" s="23"/>
      <c r="G1489" s="23"/>
      <c r="H1489" s="23"/>
      <c r="I1489" s="23"/>
    </row>
    <row r="1490" spans="2:9" x14ac:dyDescent="0.2">
      <c r="B1490" s="27">
        <f>BETA!P1490</f>
        <v>-4.7423034929908077E-3</v>
      </c>
      <c r="C1490" s="29">
        <f>BETA!T1490</f>
        <v>-3.5846131773135767E-2</v>
      </c>
      <c r="D1490" s="23"/>
      <c r="E1490" s="23"/>
      <c r="F1490" s="23"/>
      <c r="G1490" s="23"/>
      <c r="H1490" s="23"/>
      <c r="I1490" s="23"/>
    </row>
    <row r="1491" spans="2:9" x14ac:dyDescent="0.2">
      <c r="B1491" s="27">
        <f>BETA!P1491</f>
        <v>-5.1314978671381959E-3</v>
      </c>
      <c r="C1491" s="29">
        <f>BETA!T1491</f>
        <v>1.0973352282212249E-2</v>
      </c>
      <c r="D1491" s="23"/>
      <c r="E1491" s="23"/>
      <c r="F1491" s="23"/>
      <c r="G1491" s="23"/>
      <c r="H1491" s="23"/>
      <c r="I1491" s="23"/>
    </row>
    <row r="1492" spans="2:9" x14ac:dyDescent="0.2">
      <c r="B1492" s="27">
        <f>BETA!P1492</f>
        <v>-3.2942857190165864E-3</v>
      </c>
      <c r="C1492" s="29">
        <f>BETA!T1492</f>
        <v>-1.2230295358711762E-2</v>
      </c>
      <c r="D1492" s="23"/>
      <c r="E1492" s="23"/>
      <c r="F1492" s="23"/>
      <c r="G1492" s="23"/>
      <c r="H1492" s="23"/>
      <c r="I1492" s="23"/>
    </row>
    <row r="1493" spans="2:9" x14ac:dyDescent="0.2">
      <c r="B1493" s="27">
        <f>BETA!P1493</f>
        <v>-1.0768167107290699E-2</v>
      </c>
      <c r="C1493" s="29">
        <f>BETA!T1493</f>
        <v>-2.3769284824560984E-2</v>
      </c>
      <c r="D1493" s="23"/>
      <c r="E1493" s="23"/>
      <c r="F1493" s="23"/>
      <c r="G1493" s="23"/>
      <c r="H1493" s="23"/>
      <c r="I1493" s="23"/>
    </row>
    <row r="1494" spans="2:9" x14ac:dyDescent="0.2">
      <c r="B1494" s="27">
        <f>BETA!P1494</f>
        <v>2.632838601206982E-3</v>
      </c>
      <c r="C1494" s="29">
        <f>BETA!T1494</f>
        <v>-3.2333909779635218E-2</v>
      </c>
      <c r="D1494" s="23"/>
      <c r="E1494" s="23"/>
      <c r="F1494" s="23"/>
      <c r="G1494" s="23"/>
      <c r="H1494" s="23"/>
      <c r="I1494" s="23"/>
    </row>
    <row r="1495" spans="2:9" x14ac:dyDescent="0.2">
      <c r="B1495" s="27">
        <f>BETA!P1495</f>
        <v>-1.1164951561233521E-2</v>
      </c>
      <c r="C1495" s="29">
        <f>BETA!T1495</f>
        <v>-8.3038963690567312E-3</v>
      </c>
      <c r="D1495" s="23"/>
      <c r="E1495" s="23"/>
      <c r="F1495" s="23"/>
      <c r="G1495" s="23"/>
      <c r="H1495" s="23"/>
      <c r="I1495" s="23"/>
    </row>
    <row r="1496" spans="2:9" x14ac:dyDescent="0.2">
      <c r="B1496" s="27">
        <f>BETA!P1496</f>
        <v>9.3638572763659767E-3</v>
      </c>
      <c r="C1496" s="29">
        <f>BETA!T1496</f>
        <v>1.9992410762344582E-2</v>
      </c>
      <c r="D1496" s="23"/>
      <c r="E1496" s="23"/>
      <c r="F1496" s="23"/>
      <c r="G1496" s="23"/>
      <c r="H1496" s="23"/>
      <c r="I1496" s="23"/>
    </row>
    <row r="1497" spans="2:9" x14ac:dyDescent="0.2">
      <c r="B1497" s="27">
        <f>BETA!P1497</f>
        <v>5.8037015548051034E-3</v>
      </c>
      <c r="C1497" s="29">
        <f>BETA!T1497</f>
        <v>1.2641857687354272E-2</v>
      </c>
      <c r="D1497" s="23"/>
      <c r="E1497" s="23"/>
      <c r="F1497" s="23"/>
      <c r="G1497" s="23"/>
      <c r="H1497" s="23"/>
      <c r="I1497" s="23"/>
    </row>
    <row r="1498" spans="2:9" x14ac:dyDescent="0.2">
      <c r="B1498" s="27">
        <f>BETA!P1498</f>
        <v>-6.0664323083244108E-4</v>
      </c>
      <c r="C1498" s="29">
        <f>BETA!T1498</f>
        <v>1.5908991304156111E-2</v>
      </c>
      <c r="D1498" s="23"/>
      <c r="E1498" s="23"/>
      <c r="F1498" s="23"/>
      <c r="G1498" s="23"/>
      <c r="H1498" s="23"/>
      <c r="I1498" s="23"/>
    </row>
    <row r="1499" spans="2:9" x14ac:dyDescent="0.2">
      <c r="B1499" s="27">
        <f>BETA!P1499</f>
        <v>-7.0208273005784756E-3</v>
      </c>
      <c r="C1499" s="29">
        <f>BETA!T1499</f>
        <v>2.1186509186697421E-2</v>
      </c>
      <c r="D1499" s="23"/>
      <c r="E1499" s="23"/>
      <c r="F1499" s="23"/>
      <c r="G1499" s="23"/>
      <c r="H1499" s="23"/>
      <c r="I1499" s="23"/>
    </row>
    <row r="1500" spans="2:9" x14ac:dyDescent="0.2">
      <c r="B1500" s="27">
        <f>BETA!P1500</f>
        <v>-1.8589224210439764E-3</v>
      </c>
      <c r="C1500" s="29">
        <f>BETA!T1500</f>
        <v>3.2271596237279744E-2</v>
      </c>
      <c r="D1500" s="23"/>
      <c r="E1500" s="23"/>
      <c r="F1500" s="23"/>
      <c r="G1500" s="23"/>
      <c r="H1500" s="23"/>
      <c r="I1500" s="23"/>
    </row>
    <row r="1501" spans="2:9" x14ac:dyDescent="0.2">
      <c r="B1501" s="27">
        <f>BETA!P1501</f>
        <v>-7.1109512839685092E-3</v>
      </c>
      <c r="C1501" s="29">
        <f>BETA!T1501</f>
        <v>-3.2339223206940979E-2</v>
      </c>
      <c r="D1501" s="23"/>
      <c r="E1501" s="23"/>
      <c r="F1501" s="23"/>
      <c r="G1501" s="23"/>
      <c r="H1501" s="23"/>
      <c r="I1501" s="23"/>
    </row>
    <row r="1502" spans="2:9" x14ac:dyDescent="0.2">
      <c r="B1502" s="27">
        <f>BETA!P1502</f>
        <v>-7.2046243124204519E-5</v>
      </c>
      <c r="C1502" s="29">
        <f>BETA!T1502</f>
        <v>2.5275538805700479E-2</v>
      </c>
      <c r="D1502" s="23"/>
      <c r="E1502" s="23"/>
      <c r="F1502" s="23"/>
      <c r="G1502" s="23"/>
      <c r="H1502" s="23"/>
      <c r="I1502" s="23"/>
    </row>
    <row r="1503" spans="2:9" x14ac:dyDescent="0.2">
      <c r="B1503" s="27">
        <f>BETA!P1503</f>
        <v>-5.7515430276055919E-3</v>
      </c>
      <c r="C1503" s="29">
        <f>BETA!T1503</f>
        <v>-3.1210676880693757E-2</v>
      </c>
      <c r="D1503" s="23"/>
      <c r="E1503" s="23"/>
      <c r="F1503" s="23"/>
      <c r="G1503" s="23"/>
      <c r="H1503" s="23"/>
      <c r="I1503" s="23"/>
    </row>
    <row r="1504" spans="2:9" x14ac:dyDescent="0.2">
      <c r="B1504" s="27">
        <f>BETA!P1504</f>
        <v>-1.2912407570881525E-2</v>
      </c>
      <c r="C1504" s="29">
        <f>BETA!T1504</f>
        <v>-7.957284614195155E-3</v>
      </c>
      <c r="D1504" s="23"/>
      <c r="E1504" s="23"/>
      <c r="F1504" s="23"/>
      <c r="G1504" s="23"/>
      <c r="H1504" s="23"/>
      <c r="I1504" s="23"/>
    </row>
    <row r="1505" spans="2:9" x14ac:dyDescent="0.2">
      <c r="B1505" s="27">
        <f>BETA!P1505</f>
        <v>-1.0381029110384899E-2</v>
      </c>
      <c r="C1505" s="29">
        <f>BETA!T1505</f>
        <v>2.0551471525312908E-3</v>
      </c>
      <c r="D1505" s="23"/>
      <c r="E1505" s="23"/>
      <c r="F1505" s="23"/>
      <c r="G1505" s="23"/>
      <c r="H1505" s="23"/>
      <c r="I1505" s="23"/>
    </row>
    <row r="1506" spans="2:9" x14ac:dyDescent="0.2">
      <c r="B1506" s="27">
        <f>BETA!P1506</f>
        <v>1.4711805680452301E-3</v>
      </c>
      <c r="C1506" s="29">
        <f>BETA!T1506</f>
        <v>-6.5913932899497396E-3</v>
      </c>
      <c r="D1506" s="23"/>
      <c r="E1506" s="23"/>
      <c r="F1506" s="23"/>
      <c r="G1506" s="23"/>
      <c r="H1506" s="23"/>
      <c r="I1506" s="23"/>
    </row>
    <row r="1507" spans="2:9" x14ac:dyDescent="0.2">
      <c r="B1507" s="27">
        <f>BETA!P1507</f>
        <v>-2.4350652531615531E-3</v>
      </c>
      <c r="C1507" s="29">
        <f>BETA!T1507</f>
        <v>1.4532405999168921E-2</v>
      </c>
      <c r="D1507" s="23"/>
      <c r="E1507" s="23"/>
      <c r="F1507" s="23"/>
      <c r="G1507" s="23"/>
      <c r="H1507" s="23"/>
      <c r="I1507" s="23"/>
    </row>
    <row r="1508" spans="2:9" x14ac:dyDescent="0.2">
      <c r="B1508" s="27">
        <f>BETA!P1508</f>
        <v>-5.2973195076782215E-3</v>
      </c>
      <c r="C1508" s="29">
        <f>BETA!T1508</f>
        <v>-1.3499632566693202E-2</v>
      </c>
      <c r="D1508" s="23"/>
      <c r="E1508" s="23"/>
      <c r="F1508" s="23"/>
      <c r="G1508" s="23"/>
      <c r="H1508" s="23"/>
      <c r="I1508" s="23"/>
    </row>
    <row r="1509" spans="2:9" x14ac:dyDescent="0.2">
      <c r="B1509" s="27">
        <f>BETA!P1509</f>
        <v>-1.0446904153190892E-2</v>
      </c>
      <c r="C1509" s="29">
        <f>BETA!T1509</f>
        <v>-2.0263800956882998E-2</v>
      </c>
      <c r="D1509" s="23"/>
      <c r="E1509" s="23"/>
      <c r="F1509" s="23"/>
      <c r="G1509" s="23"/>
      <c r="H1509" s="23"/>
      <c r="I1509" s="23"/>
    </row>
    <row r="1510" spans="2:9" x14ac:dyDescent="0.2">
      <c r="B1510" s="27">
        <f>BETA!P1510</f>
        <v>-5.4599492663530607E-3</v>
      </c>
      <c r="C1510" s="29">
        <f>BETA!T1510</f>
        <v>1.7403850348761195E-2</v>
      </c>
      <c r="D1510" s="23"/>
      <c r="E1510" s="23"/>
      <c r="F1510" s="23"/>
      <c r="G1510" s="23"/>
      <c r="H1510" s="23"/>
      <c r="I1510" s="23"/>
    </row>
    <row r="1511" spans="2:9" x14ac:dyDescent="0.2">
      <c r="B1511" s="27">
        <f>BETA!P1511</f>
        <v>1.0586173730507251E-3</v>
      </c>
      <c r="C1511" s="29">
        <f>BETA!T1511</f>
        <v>-1.6772027518939182E-2</v>
      </c>
      <c r="D1511" s="23"/>
      <c r="E1511" s="23"/>
      <c r="F1511" s="23"/>
      <c r="G1511" s="23"/>
      <c r="H1511" s="23"/>
      <c r="I1511" s="23"/>
    </row>
    <row r="1512" spans="2:9" x14ac:dyDescent="0.2">
      <c r="B1512" s="27">
        <f>BETA!P1512</f>
        <v>1.8998563571514752E-3</v>
      </c>
      <c r="C1512" s="29">
        <f>BETA!T1512</f>
        <v>0</v>
      </c>
      <c r="D1512" s="23"/>
      <c r="E1512" s="23"/>
      <c r="F1512" s="23"/>
      <c r="G1512" s="23"/>
      <c r="H1512" s="23"/>
      <c r="I1512" s="23"/>
    </row>
    <row r="1513" spans="2:9" x14ac:dyDescent="0.2">
      <c r="B1513" s="27">
        <f>BETA!P1513</f>
        <v>6.6402699056154748E-3</v>
      </c>
      <c r="C1513" s="29">
        <f>BETA!T1513</f>
        <v>6.4707033978215938E-3</v>
      </c>
      <c r="D1513" s="23"/>
      <c r="E1513" s="23"/>
      <c r="F1513" s="23"/>
      <c r="G1513" s="23"/>
      <c r="H1513" s="23"/>
      <c r="I1513" s="23"/>
    </row>
    <row r="1514" spans="2:9" x14ac:dyDescent="0.2">
      <c r="B1514" s="27">
        <f>BETA!P1514</f>
        <v>-9.4861130022850845E-3</v>
      </c>
      <c r="C1514" s="29">
        <f>BETA!T1514</f>
        <v>1.985267879460012E-3</v>
      </c>
      <c r="D1514" s="23"/>
      <c r="E1514" s="23"/>
      <c r="F1514" s="23"/>
      <c r="G1514" s="23"/>
      <c r="H1514" s="23"/>
      <c r="I1514" s="23"/>
    </row>
    <row r="1515" spans="2:9" x14ac:dyDescent="0.2">
      <c r="B1515" s="27">
        <f>BETA!P1515</f>
        <v>7.4878263625377257E-4</v>
      </c>
      <c r="C1515" s="29">
        <f>BETA!T1515</f>
        <v>2.7797099204972132E-3</v>
      </c>
      <c r="D1515" s="23"/>
      <c r="E1515" s="23"/>
      <c r="F1515" s="23"/>
      <c r="G1515" s="23"/>
      <c r="H1515" s="23"/>
      <c r="I1515" s="23"/>
    </row>
    <row r="1516" spans="2:9" x14ac:dyDescent="0.2">
      <c r="B1516" s="27">
        <f>BETA!P1516</f>
        <v>-3.9659747291594565E-3</v>
      </c>
      <c r="C1516" s="29">
        <f>BETA!T1516</f>
        <v>-2.1038644146708089E-2</v>
      </c>
      <c r="D1516" s="23"/>
      <c r="E1516" s="23"/>
      <c r="F1516" s="23"/>
      <c r="G1516" s="23"/>
      <c r="H1516" s="23"/>
      <c r="I1516" s="23"/>
    </row>
    <row r="1517" spans="2:9" x14ac:dyDescent="0.2">
      <c r="B1517" s="27">
        <f>BETA!P1517</f>
        <v>-1.1353135991400682E-2</v>
      </c>
      <c r="C1517" s="29">
        <f>BETA!T1517</f>
        <v>2.8308582245241349E-3</v>
      </c>
      <c r="D1517" s="23"/>
      <c r="E1517" s="23"/>
      <c r="F1517" s="23"/>
      <c r="G1517" s="23"/>
      <c r="H1517" s="23"/>
      <c r="I1517" s="23"/>
    </row>
    <row r="1518" spans="2:9" x14ac:dyDescent="0.2">
      <c r="B1518" s="27">
        <f>BETA!P1518</f>
        <v>4.1165291391990272E-3</v>
      </c>
      <c r="C1518" s="29">
        <f>BETA!T1518</f>
        <v>9.1453328221918484E-3</v>
      </c>
      <c r="D1518" s="23"/>
      <c r="E1518" s="23"/>
      <c r="F1518" s="23"/>
      <c r="G1518" s="23"/>
      <c r="H1518" s="23"/>
      <c r="I1518" s="23"/>
    </row>
    <row r="1519" spans="2:9" x14ac:dyDescent="0.2">
      <c r="B1519" s="27">
        <f>BETA!P1519</f>
        <v>8.7091103080144984E-3</v>
      </c>
      <c r="C1519" s="29">
        <f>BETA!T1519</f>
        <v>6.7001925698193443E-3</v>
      </c>
      <c r="D1519" s="23"/>
      <c r="E1519" s="23"/>
      <c r="F1519" s="23"/>
      <c r="G1519" s="23"/>
      <c r="H1519" s="23"/>
      <c r="I1519" s="23"/>
    </row>
    <row r="1520" spans="2:9" x14ac:dyDescent="0.2">
      <c r="B1520" s="27">
        <f>BETA!P1520</f>
        <v>1.8768183083406357E-3</v>
      </c>
      <c r="C1520" s="29">
        <f>BETA!T1520</f>
        <v>1.5986102448757387E-3</v>
      </c>
      <c r="D1520" s="23"/>
      <c r="E1520" s="23"/>
      <c r="F1520" s="23"/>
      <c r="G1520" s="23"/>
      <c r="H1520" s="23"/>
      <c r="I1520" s="23"/>
    </row>
    <row r="1521" spans="2:9" x14ac:dyDescent="0.2">
      <c r="B1521" s="27">
        <f>BETA!P1521</f>
        <v>4.3913093911226095E-3</v>
      </c>
      <c r="C1521" s="29">
        <f>BETA!T1521</f>
        <v>5.2073389939257745E-4</v>
      </c>
      <c r="D1521" s="23"/>
      <c r="E1521" s="23"/>
      <c r="F1521" s="23"/>
      <c r="G1521" s="23"/>
      <c r="H1521" s="23"/>
      <c r="I1521" s="23"/>
    </row>
    <row r="1522" spans="2:9" x14ac:dyDescent="0.2">
      <c r="B1522" s="27">
        <f>BETA!P1522</f>
        <v>3.3110920425290175E-3</v>
      </c>
      <c r="C1522" s="29">
        <f>BETA!T1522</f>
        <v>2.6688402926724601E-3</v>
      </c>
      <c r="D1522" s="23"/>
      <c r="E1522" s="23"/>
      <c r="F1522" s="23"/>
      <c r="G1522" s="23"/>
      <c r="H1522" s="23"/>
      <c r="I1522" s="23"/>
    </row>
    <row r="1523" spans="2:9" x14ac:dyDescent="0.2">
      <c r="B1523" s="27">
        <f>BETA!P1523</f>
        <v>6.6551449550779889E-3</v>
      </c>
      <c r="C1523" s="29">
        <f>BETA!T1523</f>
        <v>1.913048159857628E-2</v>
      </c>
      <c r="D1523" s="23"/>
      <c r="E1523" s="23"/>
      <c r="F1523" s="23"/>
      <c r="G1523" s="23"/>
      <c r="H1523" s="23"/>
      <c r="I1523" s="23"/>
    </row>
    <row r="1524" spans="2:9" x14ac:dyDescent="0.2">
      <c r="B1524" s="27">
        <f>BETA!P1524</f>
        <v>4.1526482695449802E-3</v>
      </c>
      <c r="C1524" s="29">
        <f>BETA!T1524</f>
        <v>-4.9702229975988402E-3</v>
      </c>
      <c r="D1524" s="23"/>
      <c r="E1524" s="23"/>
      <c r="F1524" s="23"/>
      <c r="G1524" s="23"/>
      <c r="H1524" s="23"/>
      <c r="I1524" s="23"/>
    </row>
    <row r="1525" spans="2:9" x14ac:dyDescent="0.2">
      <c r="B1525" s="27">
        <f>BETA!P1525</f>
        <v>1.1551380750327892E-2</v>
      </c>
      <c r="C1525" s="29">
        <f>BETA!T1525</f>
        <v>2.0202707317519469E-2</v>
      </c>
      <c r="D1525" s="23"/>
      <c r="E1525" s="23"/>
      <c r="F1525" s="23"/>
      <c r="G1525" s="23"/>
      <c r="H1525" s="23"/>
      <c r="I1525" s="23"/>
    </row>
    <row r="1526" spans="2:9" x14ac:dyDescent="0.2">
      <c r="B1526" s="27">
        <f>BETA!P1526</f>
        <v>1.119731179140237E-4</v>
      </c>
      <c r="C1526" s="29">
        <f>BETA!T1526</f>
        <v>6.9324367756446754E-3</v>
      </c>
      <c r="D1526" s="23"/>
      <c r="E1526" s="23"/>
      <c r="F1526" s="23"/>
      <c r="G1526" s="23"/>
      <c r="H1526" s="23"/>
      <c r="I1526" s="23"/>
    </row>
    <row r="1527" spans="2:9" x14ac:dyDescent="0.2">
      <c r="B1527" s="27">
        <f>BETA!P1527</f>
        <v>-9.7408044131044712E-3</v>
      </c>
      <c r="C1527" s="29">
        <f>BETA!T1527</f>
        <v>-2.4578861919265161E-2</v>
      </c>
      <c r="D1527" s="23"/>
      <c r="E1527" s="23"/>
      <c r="F1527" s="23"/>
      <c r="G1527" s="23"/>
      <c r="H1527" s="23"/>
      <c r="I1527" s="23"/>
    </row>
    <row r="1528" spans="2:9" x14ac:dyDescent="0.2">
      <c r="B1528" s="27">
        <f>BETA!P1528</f>
        <v>-9.3088010678335281E-4</v>
      </c>
      <c r="C1528" s="29">
        <f>BETA!T1528</f>
        <v>-2.3837717199185794E-2</v>
      </c>
      <c r="D1528" s="23"/>
      <c r="E1528" s="23"/>
      <c r="F1528" s="23"/>
      <c r="G1528" s="23"/>
      <c r="H1528" s="23"/>
      <c r="I1528" s="23"/>
    </row>
    <row r="1529" spans="2:9" x14ac:dyDescent="0.2">
      <c r="B1529" s="27">
        <f>BETA!P1529</f>
        <v>-3.1021690627242174E-3</v>
      </c>
      <c r="C1529" s="29">
        <f>BETA!T1529</f>
        <v>1.0128073811434093E-2</v>
      </c>
      <c r="D1529" s="23"/>
      <c r="E1529" s="23"/>
      <c r="F1529" s="23"/>
      <c r="G1529" s="23"/>
      <c r="H1529" s="23"/>
      <c r="I1529" s="23"/>
    </row>
    <row r="1530" spans="2:9" x14ac:dyDescent="0.2">
      <c r="B1530" s="27">
        <f>BETA!P1530</f>
        <v>-5.8504594168597747E-3</v>
      </c>
      <c r="C1530" s="29">
        <f>BETA!T1530</f>
        <v>8.1114038138646594E-3</v>
      </c>
      <c r="D1530" s="23"/>
      <c r="E1530" s="23"/>
      <c r="F1530" s="23"/>
      <c r="G1530" s="23"/>
      <c r="H1530" s="23"/>
      <c r="I1530" s="23"/>
    </row>
    <row r="1531" spans="2:9" x14ac:dyDescent="0.2">
      <c r="B1531" s="27">
        <f>BETA!P1531</f>
        <v>-1.8524094866572655E-2</v>
      </c>
      <c r="C1531" s="29">
        <f>BETA!T1531</f>
        <v>4.3379570357023967E-3</v>
      </c>
      <c r="D1531" s="23"/>
      <c r="E1531" s="23"/>
      <c r="F1531" s="23"/>
      <c r="G1531" s="23"/>
      <c r="H1531" s="23"/>
      <c r="I1531" s="23"/>
    </row>
    <row r="1532" spans="2:9" x14ac:dyDescent="0.2">
      <c r="B1532" s="27">
        <f>BETA!P1532</f>
        <v>3.5120375089201875E-5</v>
      </c>
      <c r="C1532" s="29">
        <f>BETA!T1532</f>
        <v>1.1959555078819545E-2</v>
      </c>
      <c r="D1532" s="23"/>
      <c r="E1532" s="23"/>
      <c r="F1532" s="23"/>
      <c r="G1532" s="23"/>
      <c r="H1532" s="23"/>
      <c r="I1532" s="23"/>
    </row>
    <row r="1533" spans="2:9" x14ac:dyDescent="0.2">
      <c r="B1533" s="27">
        <f>BETA!P1533</f>
        <v>1.8021259852732657E-3</v>
      </c>
      <c r="C1533" s="29">
        <f>BETA!T1533</f>
        <v>-2.6978736897945482E-3</v>
      </c>
      <c r="D1533" s="23"/>
      <c r="E1533" s="23"/>
      <c r="F1533" s="23"/>
      <c r="G1533" s="23"/>
      <c r="H1533" s="23"/>
      <c r="I1533" s="23"/>
    </row>
    <row r="1534" spans="2:9" x14ac:dyDescent="0.2">
      <c r="B1534" s="27">
        <f>BETA!P1534</f>
        <v>1.0291063872768078E-2</v>
      </c>
      <c r="C1534" s="29">
        <f>BETA!T1534</f>
        <v>-4.8406573542572589E-3</v>
      </c>
      <c r="D1534" s="23"/>
      <c r="E1534" s="23"/>
      <c r="F1534" s="23"/>
      <c r="G1534" s="23"/>
      <c r="H1534" s="23"/>
      <c r="I1534" s="23"/>
    </row>
    <row r="1535" spans="2:9" x14ac:dyDescent="0.2">
      <c r="B1535" s="27">
        <f>BETA!P1535</f>
        <v>4.6956191900262151E-3</v>
      </c>
      <c r="C1535" s="29">
        <f>BETA!T1535</f>
        <v>-2.1060505763268265E-3</v>
      </c>
      <c r="D1535" s="23"/>
      <c r="E1535" s="23"/>
      <c r="F1535" s="23"/>
      <c r="G1535" s="23"/>
      <c r="H1535" s="23"/>
      <c r="I1535" s="23"/>
    </row>
    <row r="1536" spans="2:9" x14ac:dyDescent="0.2">
      <c r="B1536" s="27">
        <f>BETA!P1536</f>
        <v>-2.3962866965992931E-3</v>
      </c>
      <c r="C1536" s="29">
        <f>BETA!T1536</f>
        <v>1.5969288003741353E-3</v>
      </c>
      <c r="D1536" s="23"/>
      <c r="E1536" s="23"/>
      <c r="F1536" s="23"/>
      <c r="G1536" s="23"/>
      <c r="H1536" s="23"/>
      <c r="I1536" s="23"/>
    </row>
    <row r="1537" spans="2:9" x14ac:dyDescent="0.2">
      <c r="B1537" s="27">
        <f>BETA!P1537</f>
        <v>9.2669330299548543E-3</v>
      </c>
      <c r="C1537" s="29">
        <f>BETA!T1537</f>
        <v>1.0469531631702656E-2</v>
      </c>
      <c r="D1537" s="23"/>
      <c r="E1537" s="23"/>
      <c r="F1537" s="23"/>
      <c r="G1537" s="23"/>
      <c r="H1537" s="23"/>
      <c r="I1537" s="23"/>
    </row>
    <row r="1538" spans="2:9" x14ac:dyDescent="0.2">
      <c r="B1538" s="27">
        <f>BETA!P1538</f>
        <v>3.6788148348462098E-3</v>
      </c>
      <c r="C1538" s="29">
        <f>BETA!T1538</f>
        <v>2.226005534053439E-2</v>
      </c>
      <c r="D1538" s="23"/>
      <c r="E1538" s="23"/>
      <c r="F1538" s="23"/>
      <c r="G1538" s="23"/>
      <c r="H1538" s="23"/>
      <c r="I1538" s="23"/>
    </row>
    <row r="1539" spans="2:9" x14ac:dyDescent="0.2">
      <c r="B1539" s="27">
        <f>BETA!P1539</f>
        <v>-5.272361898231168E-3</v>
      </c>
      <c r="C1539" s="29">
        <f>BETA!T1539</f>
        <v>2.1936048963657868E-2</v>
      </c>
      <c r="D1539" s="23"/>
      <c r="E1539" s="23"/>
      <c r="F1539" s="23"/>
      <c r="G1539" s="23"/>
      <c r="H1539" s="23"/>
      <c r="I1539" s="23"/>
    </row>
    <row r="1540" spans="2:9" x14ac:dyDescent="0.2">
      <c r="B1540" s="27">
        <f>BETA!P1540</f>
        <v>-3.4441674821560872E-4</v>
      </c>
      <c r="C1540" s="29">
        <f>BETA!T1540</f>
        <v>5.1434718009387877E-2</v>
      </c>
      <c r="D1540" s="23"/>
      <c r="E1540" s="23"/>
      <c r="F1540" s="23"/>
      <c r="G1540" s="23"/>
      <c r="H1540" s="23"/>
      <c r="I1540" s="23"/>
    </row>
    <row r="1541" spans="2:9" x14ac:dyDescent="0.2">
      <c r="B1541" s="27">
        <f>BETA!P1541</f>
        <v>-1.4523623520840878E-3</v>
      </c>
      <c r="C1541" s="29">
        <f>BETA!T1541</f>
        <v>-9.6334538534359575E-3</v>
      </c>
      <c r="D1541" s="23"/>
      <c r="E1541" s="23"/>
      <c r="F1541" s="23"/>
      <c r="G1541" s="23"/>
      <c r="H1541" s="23"/>
      <c r="I1541" s="23"/>
    </row>
    <row r="1542" spans="2:9" x14ac:dyDescent="0.2">
      <c r="B1542" s="27">
        <f>BETA!P1542</f>
        <v>-8.1498223741717954E-5</v>
      </c>
      <c r="C1542" s="29">
        <f>BETA!T1542</f>
        <v>1.7479970799604005E-2</v>
      </c>
      <c r="D1542" s="23"/>
      <c r="E1542" s="23"/>
      <c r="F1542" s="23"/>
      <c r="G1542" s="23"/>
      <c r="H1542" s="23"/>
      <c r="I1542" s="23"/>
    </row>
    <row r="1543" spans="2:9" x14ac:dyDescent="0.2">
      <c r="B1543" s="27">
        <f>BETA!P1543</f>
        <v>-1.2879707734382581E-2</v>
      </c>
      <c r="C1543" s="29">
        <f>BETA!T1543</f>
        <v>-7.6633388049140196E-3</v>
      </c>
      <c r="D1543" s="23"/>
      <c r="E1543" s="23"/>
      <c r="F1543" s="23"/>
      <c r="G1543" s="23"/>
      <c r="H1543" s="23"/>
      <c r="I1543" s="23"/>
    </row>
    <row r="1544" spans="2:9" x14ac:dyDescent="0.2">
      <c r="B1544" s="27">
        <f>BETA!P1544</f>
        <v>4.3493696753153979E-3</v>
      </c>
      <c r="C1544" s="29">
        <f>BETA!T1544</f>
        <v>-4.5895500198734522E-3</v>
      </c>
      <c r="D1544" s="23"/>
      <c r="E1544" s="23"/>
      <c r="F1544" s="23"/>
      <c r="G1544" s="23"/>
      <c r="H1544" s="23"/>
      <c r="I1544" s="23"/>
    </row>
    <row r="1545" spans="2:9" x14ac:dyDescent="0.2">
      <c r="B1545" s="27">
        <f>BETA!P1545</f>
        <v>2.6806700917757055E-3</v>
      </c>
      <c r="C1545" s="29">
        <f>BETA!T1545</f>
        <v>-6.1353459191892999E-4</v>
      </c>
      <c r="D1545" s="23"/>
      <c r="E1545" s="23"/>
      <c r="F1545" s="23"/>
      <c r="G1545" s="23"/>
      <c r="H1545" s="23"/>
      <c r="I1545" s="23"/>
    </row>
    <row r="1546" spans="2:9" x14ac:dyDescent="0.2">
      <c r="B1546" s="27">
        <f>BETA!P1546</f>
        <v>2.9427805562065338E-3</v>
      </c>
      <c r="C1546" s="29">
        <f>BETA!T1546</f>
        <v>-3.2592428125516965E-2</v>
      </c>
      <c r="D1546" s="23"/>
      <c r="E1546" s="23"/>
      <c r="F1546" s="23"/>
      <c r="G1546" s="23"/>
      <c r="H1546" s="23"/>
      <c r="I1546" s="23"/>
    </row>
    <row r="1547" spans="2:9" x14ac:dyDescent="0.2">
      <c r="B1547" s="27">
        <f>BETA!P1547</f>
        <v>-6.4266092071714985E-3</v>
      </c>
      <c r="C1547" s="29">
        <f>BETA!T1547</f>
        <v>-1.2473245693034611E-2</v>
      </c>
      <c r="D1547" s="23"/>
      <c r="E1547" s="23"/>
      <c r="F1547" s="23"/>
      <c r="G1547" s="23"/>
      <c r="H1547" s="23"/>
      <c r="I1547" s="23"/>
    </row>
    <row r="1548" spans="2:9" x14ac:dyDescent="0.2">
      <c r="B1548" s="27">
        <f>BETA!P1548</f>
        <v>-3.6410458053876657E-3</v>
      </c>
      <c r="C1548" s="29">
        <f>BETA!T1548</f>
        <v>-1.0779513770182171E-2</v>
      </c>
      <c r="D1548" s="23"/>
      <c r="E1548" s="23"/>
      <c r="F1548" s="23"/>
      <c r="G1548" s="23"/>
      <c r="H1548" s="23"/>
      <c r="I1548" s="23"/>
    </row>
    <row r="1549" spans="2:9" x14ac:dyDescent="0.2">
      <c r="B1549" s="27">
        <f>BETA!P1549</f>
        <v>-4.3346056127998847E-3</v>
      </c>
      <c r="C1549" s="29">
        <f>BETA!T1549</f>
        <v>1.2094775809176329E-2</v>
      </c>
      <c r="D1549" s="23"/>
      <c r="E1549" s="23"/>
      <c r="F1549" s="23"/>
      <c r="G1549" s="23"/>
      <c r="H1549" s="23"/>
      <c r="I1549" s="23"/>
    </row>
    <row r="1550" spans="2:9" x14ac:dyDescent="0.2">
      <c r="B1550" s="27">
        <f>BETA!P1550</f>
        <v>-5.0946053537852514E-3</v>
      </c>
      <c r="C1550" s="29">
        <f>BETA!T1550</f>
        <v>-4.0153601114369239E-3</v>
      </c>
      <c r="D1550" s="23"/>
      <c r="E1550" s="23"/>
      <c r="F1550" s="23"/>
      <c r="G1550" s="23"/>
      <c r="H1550" s="23"/>
      <c r="I1550" s="23"/>
    </row>
    <row r="1551" spans="2:9" x14ac:dyDescent="0.2">
      <c r="B1551" s="27">
        <f>BETA!P1551</f>
        <v>1.0582236783160132E-2</v>
      </c>
      <c r="C1551" s="29">
        <f>BETA!T1551</f>
        <v>-1.7718791382107305E-3</v>
      </c>
      <c r="D1551" s="23"/>
      <c r="E1551" s="23"/>
      <c r="F1551" s="23"/>
      <c r="G1551" s="23"/>
      <c r="H1551" s="23"/>
      <c r="I1551" s="23"/>
    </row>
    <row r="1552" spans="2:9" x14ac:dyDescent="0.2">
      <c r="B1552" s="27">
        <f>BETA!P1552</f>
        <v>1.0064386427485441E-2</v>
      </c>
      <c r="C1552" s="29">
        <f>BETA!T1552</f>
        <v>2.7370370164342861E-3</v>
      </c>
      <c r="D1552" s="23"/>
      <c r="E1552" s="23"/>
      <c r="F1552" s="23"/>
      <c r="G1552" s="23"/>
      <c r="H1552" s="23"/>
      <c r="I1552" s="23"/>
    </row>
    <row r="1553" spans="2:9" x14ac:dyDescent="0.2">
      <c r="B1553" s="27">
        <f>BETA!P1553</f>
        <v>-5.1502473398759331E-3</v>
      </c>
      <c r="C1553" s="29">
        <f>BETA!T1553</f>
        <v>2.2506953135848336E-4</v>
      </c>
      <c r="D1553" s="23"/>
      <c r="E1553" s="23"/>
      <c r="F1553" s="23"/>
      <c r="G1553" s="23"/>
      <c r="H1553" s="23"/>
      <c r="I1553" s="23"/>
    </row>
    <row r="1554" spans="2:9" x14ac:dyDescent="0.2">
      <c r="B1554" s="27">
        <f>BETA!P1554</f>
        <v>2.325869907310728E-4</v>
      </c>
      <c r="C1554" s="29">
        <f>BETA!T1554</f>
        <v>-6.6458597243284262E-2</v>
      </c>
      <c r="D1554" s="23"/>
      <c r="E1554" s="23"/>
      <c r="F1554" s="23"/>
      <c r="G1554" s="23"/>
      <c r="H1554" s="23"/>
      <c r="I1554" s="23"/>
    </row>
    <row r="1555" spans="2:9" x14ac:dyDescent="0.2">
      <c r="B1555" s="27">
        <f>BETA!P1555</f>
        <v>-7.4965572822764635E-3</v>
      </c>
      <c r="C1555" s="29">
        <f>BETA!T1555</f>
        <v>2.2691961816625476E-2</v>
      </c>
      <c r="D1555" s="23"/>
      <c r="E1555" s="23"/>
      <c r="F1555" s="23"/>
      <c r="G1555" s="23"/>
      <c r="H1555" s="23"/>
      <c r="I1555" s="23"/>
    </row>
    <row r="1556" spans="2:9" x14ac:dyDescent="0.2">
      <c r="B1556" s="27">
        <f>BETA!P1556</f>
        <v>-4.4037608593198684E-3</v>
      </c>
      <c r="C1556" s="29">
        <f>BETA!T1556</f>
        <v>-5.7600159253273662E-3</v>
      </c>
      <c r="D1556" s="23"/>
      <c r="E1556" s="23"/>
      <c r="F1556" s="23"/>
      <c r="G1556" s="23"/>
      <c r="H1556" s="23"/>
      <c r="I1556" s="23"/>
    </row>
    <row r="1557" spans="2:9" x14ac:dyDescent="0.2">
      <c r="B1557" s="27">
        <f>BETA!P1557</f>
        <v>-5.0559661269942132E-3</v>
      </c>
      <c r="C1557" s="29">
        <f>BETA!T1557</f>
        <v>2.4064573855509822E-2</v>
      </c>
      <c r="D1557" s="23"/>
      <c r="E1557" s="23"/>
      <c r="F1557" s="23"/>
      <c r="G1557" s="23"/>
      <c r="H1557" s="23"/>
      <c r="I1557" s="23"/>
    </row>
    <row r="1558" spans="2:9" x14ac:dyDescent="0.2">
      <c r="B1558" s="27">
        <f>BETA!P1558</f>
        <v>7.6369286504654067E-3</v>
      </c>
      <c r="C1558" s="29">
        <f>BETA!T1558</f>
        <v>4.8911077172673532E-2</v>
      </c>
      <c r="D1558" s="23"/>
      <c r="E1558" s="23"/>
      <c r="F1558" s="23"/>
      <c r="G1558" s="23"/>
      <c r="H1558" s="23"/>
      <c r="I1558" s="23"/>
    </row>
    <row r="1559" spans="2:9" x14ac:dyDescent="0.2">
      <c r="B1559" s="27">
        <f>BETA!P1559</f>
        <v>1.9110024956438754E-2</v>
      </c>
      <c r="C1559" s="29">
        <f>BETA!T1559</f>
        <v>2.0391844057025869E-3</v>
      </c>
      <c r="D1559" s="23"/>
      <c r="E1559" s="23"/>
      <c r="F1559" s="23"/>
      <c r="G1559" s="23"/>
      <c r="H1559" s="23"/>
      <c r="I1559" s="23"/>
    </row>
    <row r="1560" spans="2:9" x14ac:dyDescent="0.2">
      <c r="B1560" s="27">
        <f>BETA!P1560</f>
        <v>1.4444020285086972E-3</v>
      </c>
      <c r="C1560" s="29">
        <f>BETA!T1560</f>
        <v>6.5598585904163417E-3</v>
      </c>
      <c r="D1560" s="23"/>
      <c r="E1560" s="23"/>
      <c r="F1560" s="23"/>
      <c r="G1560" s="23"/>
      <c r="H1560" s="23"/>
      <c r="I1560" s="23"/>
    </row>
    <row r="1561" spans="2:9" x14ac:dyDescent="0.2">
      <c r="B1561" s="27">
        <f>BETA!P1561</f>
        <v>-3.7689827087594601E-3</v>
      </c>
      <c r="C1561" s="29">
        <f>BETA!T1561</f>
        <v>-3.0559130707307146E-3</v>
      </c>
      <c r="D1561" s="23"/>
      <c r="E1561" s="23"/>
      <c r="F1561" s="23"/>
      <c r="G1561" s="23"/>
      <c r="H1561" s="23"/>
      <c r="I1561" s="23"/>
    </row>
    <row r="1562" spans="2:9" x14ac:dyDescent="0.2">
      <c r="B1562" s="27">
        <f>BETA!P1562</f>
        <v>-2.1209873664743031E-3</v>
      </c>
      <c r="C1562" s="29">
        <f>BETA!T1562</f>
        <v>-1.8755866704946113E-3</v>
      </c>
      <c r="D1562" s="23"/>
      <c r="E1562" s="23"/>
      <c r="F1562" s="23"/>
      <c r="G1562" s="23"/>
      <c r="H1562" s="23"/>
      <c r="I1562" s="23"/>
    </row>
    <row r="1563" spans="2:9" x14ac:dyDescent="0.2">
      <c r="B1563" s="27">
        <f>BETA!P1563</f>
        <v>-8.5041975568892376E-3</v>
      </c>
      <c r="C1563" s="29">
        <f>BETA!T1563</f>
        <v>-1.1549543831504142E-2</v>
      </c>
      <c r="D1563" s="23"/>
      <c r="E1563" s="23"/>
      <c r="F1563" s="23"/>
      <c r="G1563" s="23"/>
      <c r="H1563" s="23"/>
      <c r="I1563" s="23"/>
    </row>
    <row r="1564" spans="2:9" x14ac:dyDescent="0.2">
      <c r="B1564" s="27">
        <f>BETA!P1564</f>
        <v>-9.261041128260408E-4</v>
      </c>
      <c r="C1564" s="29">
        <f>BETA!T1564</f>
        <v>-1.0980202932246689E-2</v>
      </c>
      <c r="D1564" s="23"/>
      <c r="E1564" s="23"/>
      <c r="F1564" s="23"/>
      <c r="G1564" s="23"/>
      <c r="H1564" s="23"/>
      <c r="I1564" s="23"/>
    </row>
    <row r="1565" spans="2:9" x14ac:dyDescent="0.2">
      <c r="B1565" s="27">
        <f>BETA!P1565</f>
        <v>-4.1994960245337028E-3</v>
      </c>
      <c r="C1565" s="29">
        <f>BETA!T1565</f>
        <v>-1.5642704993771264E-2</v>
      </c>
      <c r="D1565" s="23"/>
      <c r="E1565" s="23"/>
      <c r="F1565" s="23"/>
      <c r="G1565" s="23"/>
      <c r="H1565" s="23"/>
      <c r="I1565" s="23"/>
    </row>
    <row r="1566" spans="2:9" x14ac:dyDescent="0.2">
      <c r="B1566" s="27">
        <f>BETA!P1566</f>
        <v>-1.773818281671671E-2</v>
      </c>
      <c r="C1566" s="29">
        <f>BETA!T1566</f>
        <v>-3.2374908207656733E-2</v>
      </c>
      <c r="D1566" s="23"/>
      <c r="E1566" s="23"/>
      <c r="F1566" s="23"/>
      <c r="G1566" s="23"/>
      <c r="H1566" s="23"/>
      <c r="I1566" s="23"/>
    </row>
    <row r="1567" spans="2:9" x14ac:dyDescent="0.2">
      <c r="B1567" s="27">
        <f>BETA!P1567</f>
        <v>-5.4283611497115587E-3</v>
      </c>
      <c r="C1567" s="29">
        <f>BETA!T1567</f>
        <v>-1.1074085959244443E-2</v>
      </c>
      <c r="D1567" s="23"/>
      <c r="E1567" s="23"/>
      <c r="F1567" s="23"/>
      <c r="G1567" s="23"/>
      <c r="H1567" s="23"/>
      <c r="I1567" s="23"/>
    </row>
    <row r="1568" spans="2:9" x14ac:dyDescent="0.2">
      <c r="B1568" s="27">
        <f>BETA!P1568</f>
        <v>2.0204566598416768E-2</v>
      </c>
      <c r="C1568" s="29">
        <f>BETA!T1568</f>
        <v>3.7090035170948062E-2</v>
      </c>
      <c r="D1568" s="23"/>
      <c r="E1568" s="23"/>
      <c r="F1568" s="23"/>
      <c r="G1568" s="23"/>
      <c r="H1568" s="23"/>
      <c r="I1568" s="23"/>
    </row>
    <row r="1569" spans="2:9" x14ac:dyDescent="0.2">
      <c r="B1569" s="27">
        <f>BETA!P1569</f>
        <v>-1.0174577224699891E-2</v>
      </c>
      <c r="C1569" s="29">
        <f>BETA!T1569</f>
        <v>6.8139476290864148E-3</v>
      </c>
      <c r="D1569" s="23"/>
      <c r="E1569" s="23"/>
      <c r="F1569" s="23"/>
      <c r="G1569" s="23"/>
      <c r="H1569" s="23"/>
      <c r="I1569" s="23"/>
    </row>
    <row r="1570" spans="2:9" x14ac:dyDescent="0.2">
      <c r="B1570" s="27">
        <f>BETA!P1570</f>
        <v>1.6076408361153934E-2</v>
      </c>
      <c r="C1570" s="29">
        <f>BETA!T1570</f>
        <v>-5.7022914740637023E-3</v>
      </c>
      <c r="D1570" s="23"/>
      <c r="E1570" s="23"/>
      <c r="F1570" s="23"/>
      <c r="G1570" s="23"/>
      <c r="H1570" s="23"/>
      <c r="I1570" s="23"/>
    </row>
    <row r="1571" spans="2:9" x14ac:dyDescent="0.2">
      <c r="B1571" s="27">
        <f>BETA!P1571</f>
        <v>6.9398901556265115E-3</v>
      </c>
      <c r="C1571" s="29">
        <f>BETA!T1571</f>
        <v>-5.3735384870137589E-3</v>
      </c>
      <c r="D1571" s="23"/>
      <c r="E1571" s="23"/>
      <c r="F1571" s="23"/>
      <c r="G1571" s="23"/>
      <c r="H1571" s="23"/>
      <c r="I1571" s="23"/>
    </row>
    <row r="1572" spans="2:9" x14ac:dyDescent="0.2">
      <c r="B1572" s="27">
        <f>BETA!P1572</f>
        <v>2.9482451206204251E-3</v>
      </c>
      <c r="C1572" s="29">
        <f>BETA!T1572</f>
        <v>-2.8593370529954174E-2</v>
      </c>
      <c r="D1572" s="23"/>
      <c r="E1572" s="23"/>
      <c r="F1572" s="23"/>
      <c r="G1572" s="23"/>
      <c r="H1572" s="23"/>
      <c r="I1572" s="23"/>
    </row>
    <row r="1573" spans="2:9" x14ac:dyDescent="0.2">
      <c r="B1573" s="27">
        <f>BETA!P1573</f>
        <v>-1.2894267427722007E-3</v>
      </c>
      <c r="C1573" s="29">
        <f>BETA!T1573</f>
        <v>-4.0251670370579772E-2</v>
      </c>
      <c r="D1573" s="23"/>
      <c r="E1573" s="23"/>
      <c r="F1573" s="23"/>
      <c r="G1573" s="23"/>
      <c r="H1573" s="23"/>
      <c r="I1573" s="23"/>
    </row>
    <row r="1574" spans="2:9" x14ac:dyDescent="0.2">
      <c r="B1574" s="27">
        <f>BETA!P1574</f>
        <v>-6.6026660973023327E-4</v>
      </c>
      <c r="C1574" s="29">
        <f>BETA!T1574</f>
        <v>2.9306253643820276E-2</v>
      </c>
      <c r="D1574" s="23"/>
      <c r="E1574" s="23"/>
      <c r="F1574" s="23"/>
      <c r="G1574" s="23"/>
      <c r="H1574" s="23"/>
      <c r="I1574" s="23"/>
    </row>
    <row r="1575" spans="2:9" x14ac:dyDescent="0.2">
      <c r="B1575" s="27">
        <f>BETA!P1575</f>
        <v>-1.2616015236066801E-2</v>
      </c>
      <c r="C1575" s="29">
        <f>BETA!T1575</f>
        <v>6.4918427153947192E-4</v>
      </c>
      <c r="D1575" s="23"/>
      <c r="E1575" s="23"/>
      <c r="F1575" s="23"/>
      <c r="G1575" s="23"/>
      <c r="H1575" s="23"/>
      <c r="I1575" s="23"/>
    </row>
    <row r="1576" spans="2:9" x14ac:dyDescent="0.2">
      <c r="B1576" s="27">
        <f>BETA!P1576</f>
        <v>-5.7225971832746119E-3</v>
      </c>
      <c r="C1576" s="29">
        <f>BETA!T1576</f>
        <v>3.9283769328472204E-2</v>
      </c>
      <c r="D1576" s="23"/>
      <c r="E1576" s="23"/>
      <c r="F1576" s="23"/>
      <c r="G1576" s="23"/>
      <c r="H1576" s="23"/>
      <c r="I1576" s="23"/>
    </row>
    <row r="1577" spans="2:9" x14ac:dyDescent="0.2">
      <c r="B1577" s="27">
        <f>BETA!P1577</f>
        <v>-4.4889659026828227E-3</v>
      </c>
      <c r="C1577" s="29">
        <f>BETA!T1577</f>
        <v>-3.1865236700867522E-2</v>
      </c>
      <c r="D1577" s="23"/>
      <c r="E1577" s="23"/>
      <c r="F1577" s="23"/>
      <c r="G1577" s="23"/>
      <c r="H1577" s="23"/>
      <c r="I1577" s="23"/>
    </row>
    <row r="1578" spans="2:9" x14ac:dyDescent="0.2">
      <c r="B1578" s="27">
        <f>BETA!P1578</f>
        <v>-1.0608174253483094E-2</v>
      </c>
      <c r="C1578" s="29">
        <f>BETA!T1578</f>
        <v>-1.3570824813878399E-3</v>
      </c>
      <c r="D1578" s="23"/>
      <c r="E1578" s="23"/>
      <c r="F1578" s="23"/>
      <c r="G1578" s="23"/>
      <c r="H1578" s="23"/>
      <c r="I1578" s="23"/>
    </row>
    <row r="1579" spans="2:9" x14ac:dyDescent="0.2">
      <c r="B1579" s="27">
        <f>BETA!P1579</f>
        <v>6.2347720846770401E-3</v>
      </c>
      <c r="C1579" s="29">
        <f>BETA!T1579</f>
        <v>9.5015107762388691E-4</v>
      </c>
      <c r="D1579" s="23"/>
      <c r="E1579" s="23"/>
      <c r="F1579" s="23"/>
      <c r="G1579" s="23"/>
      <c r="H1579" s="23"/>
      <c r="I1579" s="23"/>
    </row>
    <row r="1580" spans="2:9" x14ac:dyDescent="0.2">
      <c r="B1580" s="27">
        <f>BETA!P1580</f>
        <v>7.7740096369392012E-3</v>
      </c>
      <c r="C1580" s="29">
        <f>BETA!T1580</f>
        <v>-1.5274692808797407E-3</v>
      </c>
      <c r="D1580" s="23"/>
      <c r="E1580" s="23"/>
      <c r="F1580" s="23"/>
      <c r="G1580" s="23"/>
      <c r="H1580" s="23"/>
      <c r="I1580" s="23"/>
    </row>
    <row r="1581" spans="2:9" x14ac:dyDescent="0.2">
      <c r="B1581" s="27">
        <f>BETA!P1581</f>
        <v>8.4315607325276751E-3</v>
      </c>
      <c r="C1581" s="29">
        <f>BETA!T1581</f>
        <v>6.5010048150789162E-3</v>
      </c>
      <c r="D1581" s="23"/>
      <c r="E1581" s="23"/>
      <c r="F1581" s="23"/>
      <c r="G1581" s="23"/>
      <c r="H1581" s="23"/>
      <c r="I1581" s="23"/>
    </row>
    <row r="1582" spans="2:9" x14ac:dyDescent="0.2">
      <c r="B1582" s="27">
        <f>BETA!P1582</f>
        <v>-8.9207639430545233E-3</v>
      </c>
      <c r="C1582" s="29">
        <f>BETA!T1582</f>
        <v>8.6697004609582566E-3</v>
      </c>
      <c r="D1582" s="23"/>
      <c r="E1582" s="23"/>
      <c r="F1582" s="23"/>
      <c r="G1582" s="23"/>
      <c r="H1582" s="23"/>
      <c r="I1582" s="23"/>
    </row>
    <row r="1583" spans="2:9" x14ac:dyDescent="0.2">
      <c r="B1583" s="27">
        <f>BETA!P1583</f>
        <v>-5.5607155393758512E-3</v>
      </c>
      <c r="C1583" s="29">
        <f>BETA!T1583</f>
        <v>-1.7891980511390699E-2</v>
      </c>
      <c r="D1583" s="23"/>
      <c r="E1583" s="23"/>
      <c r="F1583" s="23"/>
      <c r="G1583" s="23"/>
      <c r="H1583" s="23"/>
      <c r="I1583" s="23"/>
    </row>
    <row r="1584" spans="2:9" x14ac:dyDescent="0.2">
      <c r="B1584" s="27">
        <f>BETA!P1584</f>
        <v>-3.3677798808909223E-3</v>
      </c>
      <c r="C1584" s="29">
        <f>BETA!T1584</f>
        <v>-1.7871119650586312E-2</v>
      </c>
      <c r="D1584" s="23"/>
      <c r="E1584" s="23"/>
      <c r="F1584" s="23"/>
      <c r="G1584" s="23"/>
      <c r="H1584" s="23"/>
      <c r="I1584" s="23"/>
    </row>
    <row r="1585" spans="2:9" x14ac:dyDescent="0.2">
      <c r="B1585" s="27">
        <f>BETA!P1585</f>
        <v>7.1137436418917369E-5</v>
      </c>
      <c r="C1585" s="29">
        <f>BETA!T1585</f>
        <v>-7.1800649780974182E-2</v>
      </c>
      <c r="D1585" s="23"/>
      <c r="E1585" s="23"/>
      <c r="F1585" s="23"/>
      <c r="G1585" s="23"/>
      <c r="H1585" s="23"/>
      <c r="I1585" s="23"/>
    </row>
    <row r="1586" spans="2:9" x14ac:dyDescent="0.2">
      <c r="B1586" s="27">
        <f>BETA!P1586</f>
        <v>-9.4772562198976503E-3</v>
      </c>
      <c r="C1586" s="29">
        <f>BETA!T1586</f>
        <v>1.4536161117377528E-2</v>
      </c>
      <c r="D1586" s="23"/>
      <c r="E1586" s="23"/>
      <c r="F1586" s="23"/>
      <c r="G1586" s="23"/>
      <c r="H1586" s="23"/>
      <c r="I1586" s="23"/>
    </row>
    <row r="1587" spans="2:9" x14ac:dyDescent="0.2">
      <c r="B1587" s="27">
        <f>BETA!P1587</f>
        <v>9.8772389286810713E-3</v>
      </c>
      <c r="C1587" s="29">
        <f>BETA!T1587</f>
        <v>1.0665209387885219E-2</v>
      </c>
      <c r="D1587" s="23"/>
      <c r="E1587" s="23"/>
      <c r="F1587" s="23"/>
      <c r="G1587" s="23"/>
      <c r="H1587" s="23"/>
      <c r="I1587" s="23"/>
    </row>
    <row r="1588" spans="2:9" x14ac:dyDescent="0.2">
      <c r="B1588" s="27">
        <f>BETA!P1588</f>
        <v>2.2481327005032269E-3</v>
      </c>
      <c r="C1588" s="29">
        <f>BETA!T1588</f>
        <v>7.7807322779418747E-3</v>
      </c>
      <c r="D1588" s="23"/>
      <c r="E1588" s="23"/>
      <c r="F1588" s="23"/>
      <c r="G1588" s="23"/>
      <c r="H1588" s="23"/>
      <c r="I1588" s="23"/>
    </row>
    <row r="1589" spans="2:9" x14ac:dyDescent="0.2">
      <c r="B1589" s="27">
        <f>BETA!P1589</f>
        <v>-6.9990727069357481E-3</v>
      </c>
      <c r="C1589" s="29">
        <f>BETA!T1589</f>
        <v>-1.0035770696270218E-2</v>
      </c>
      <c r="D1589" s="23"/>
      <c r="E1589" s="23"/>
      <c r="F1589" s="23"/>
      <c r="G1589" s="23"/>
      <c r="H1589" s="23"/>
      <c r="I1589" s="23"/>
    </row>
    <row r="1590" spans="2:9" x14ac:dyDescent="0.2">
      <c r="B1590" s="27">
        <f>BETA!P1590</f>
        <v>-1.1721002622496327E-3</v>
      </c>
      <c r="C1590" s="29">
        <f>BETA!T1590</f>
        <v>1.0035770696270164E-2</v>
      </c>
      <c r="D1590" s="23"/>
      <c r="E1590" s="23"/>
      <c r="F1590" s="23"/>
      <c r="G1590" s="23"/>
      <c r="H1590" s="23"/>
      <c r="I1590" s="23"/>
    </row>
    <row r="1591" spans="2:9" x14ac:dyDescent="0.2">
      <c r="B1591" s="27">
        <f>BETA!P1591</f>
        <v>1.7360715952278935E-3</v>
      </c>
      <c r="C1591" s="29">
        <f>BETA!T1591</f>
        <v>8.7217680455148779E-3</v>
      </c>
      <c r="D1591" s="23"/>
      <c r="E1591" s="23"/>
      <c r="F1591" s="23"/>
      <c r="G1591" s="23"/>
      <c r="H1591" s="23"/>
      <c r="I1591" s="23"/>
    </row>
    <row r="1592" spans="2:9" x14ac:dyDescent="0.2">
      <c r="B1592" s="27">
        <f>BETA!P1592</f>
        <v>-1.6695369991210084E-2</v>
      </c>
      <c r="C1592" s="29">
        <f>BETA!T1592</f>
        <v>7.1927386013380312E-3</v>
      </c>
      <c r="D1592" s="23"/>
      <c r="E1592" s="23"/>
      <c r="F1592" s="23"/>
      <c r="G1592" s="23"/>
      <c r="H1592" s="23"/>
      <c r="I1592" s="23"/>
    </row>
    <row r="1593" spans="2:9" x14ac:dyDescent="0.2">
      <c r="B1593" s="27">
        <f>BETA!P1593</f>
        <v>2.9270834117046946E-4</v>
      </c>
      <c r="C1593" s="29">
        <f>BETA!T1593</f>
        <v>-1.4473584207340616E-2</v>
      </c>
      <c r="D1593" s="23"/>
      <c r="E1593" s="23"/>
      <c r="F1593" s="23"/>
      <c r="G1593" s="23"/>
      <c r="H1593" s="23"/>
      <c r="I1593" s="23"/>
    </row>
    <row r="1594" spans="2:9" x14ac:dyDescent="0.2">
      <c r="B1594" s="27">
        <f>BETA!P1594</f>
        <v>-1.612487336541707E-2</v>
      </c>
      <c r="C1594" s="29">
        <f>BETA!T1594</f>
        <v>-1.7246501722080743E-2</v>
      </c>
      <c r="D1594" s="23"/>
      <c r="E1594" s="23"/>
      <c r="F1594" s="23"/>
      <c r="G1594" s="23"/>
      <c r="H1594" s="23"/>
      <c r="I1594" s="23"/>
    </row>
    <row r="1595" spans="2:9" x14ac:dyDescent="0.2">
      <c r="B1595" s="27">
        <f>BETA!P1595</f>
        <v>5.1875870564258479E-3</v>
      </c>
      <c r="C1595" s="29">
        <f>BETA!T1595</f>
        <v>-3.2380945916703451E-2</v>
      </c>
      <c r="D1595" s="23"/>
      <c r="E1595" s="23"/>
      <c r="F1595" s="23"/>
      <c r="G1595" s="23"/>
      <c r="H1595" s="23"/>
      <c r="I1595" s="23"/>
    </row>
    <row r="1596" spans="2:9" x14ac:dyDescent="0.2">
      <c r="B1596" s="27">
        <f>BETA!P1596</f>
        <v>-2.1303832796164698E-2</v>
      </c>
      <c r="C1596" s="29">
        <f>BETA!T1596</f>
        <v>-9.1966901906333012E-3</v>
      </c>
      <c r="D1596" s="23"/>
      <c r="E1596" s="23"/>
      <c r="F1596" s="23"/>
      <c r="G1596" s="23"/>
      <c r="H1596" s="23"/>
      <c r="I1596" s="23"/>
    </row>
    <row r="1597" spans="2:9" x14ac:dyDescent="0.2">
      <c r="B1597" s="27">
        <f>BETA!P1597</f>
        <v>1.0166646338317192E-2</v>
      </c>
      <c r="C1597" s="29">
        <f>BETA!T1597</f>
        <v>1.3838821071355478E-2</v>
      </c>
      <c r="D1597" s="23"/>
      <c r="E1597" s="23"/>
      <c r="F1597" s="23"/>
      <c r="G1597" s="23"/>
      <c r="H1597" s="23"/>
      <c r="I1597" s="23"/>
    </row>
    <row r="1598" spans="2:9" x14ac:dyDescent="0.2">
      <c r="B1598" s="27">
        <f>BETA!P1598</f>
        <v>1.0155120822517676E-2</v>
      </c>
      <c r="C1598" s="29">
        <f>BETA!T1598</f>
        <v>-1.0028276507012348E-2</v>
      </c>
      <c r="D1598" s="23"/>
      <c r="E1598" s="23"/>
      <c r="F1598" s="23"/>
      <c r="G1598" s="23"/>
      <c r="H1598" s="23"/>
      <c r="I1598" s="23"/>
    </row>
    <row r="1599" spans="2:9" x14ac:dyDescent="0.2">
      <c r="B1599" s="27">
        <f>BETA!P1599</f>
        <v>-5.5016852534103483E-3</v>
      </c>
      <c r="C1599" s="29">
        <f>BETA!T1599</f>
        <v>6.8981474263468262E-3</v>
      </c>
      <c r="D1599" s="23"/>
      <c r="E1599" s="23"/>
      <c r="F1599" s="23"/>
      <c r="G1599" s="23"/>
      <c r="H1599" s="23"/>
      <c r="I1599" s="23"/>
    </row>
    <row r="1600" spans="2:9" x14ac:dyDescent="0.2">
      <c r="B1600" s="27">
        <f>BETA!P1600</f>
        <v>8.447923129813989E-3</v>
      </c>
      <c r="C1600" s="29">
        <f>BETA!T1600</f>
        <v>-1.3308181202495129E-2</v>
      </c>
      <c r="D1600" s="23"/>
      <c r="E1600" s="23"/>
      <c r="F1600" s="23"/>
      <c r="G1600" s="23"/>
      <c r="H1600" s="23"/>
      <c r="I1600" s="23"/>
    </row>
    <row r="1601" spans="2:9" x14ac:dyDescent="0.2">
      <c r="B1601" s="27">
        <f>BETA!P1601</f>
        <v>5.2958479804852887E-3</v>
      </c>
      <c r="C1601" s="29">
        <f>BETA!T1601</f>
        <v>3.2203140494634734E-2</v>
      </c>
      <c r="D1601" s="23"/>
      <c r="E1601" s="23"/>
      <c r="F1601" s="23"/>
      <c r="G1601" s="23"/>
      <c r="H1601" s="23"/>
      <c r="I1601" s="23"/>
    </row>
    <row r="1602" spans="2:9" x14ac:dyDescent="0.2">
      <c r="B1602" s="27">
        <f>BETA!P1602</f>
        <v>1.3429497437379501E-2</v>
      </c>
      <c r="C1602" s="29">
        <f>BETA!T1602</f>
        <v>9.9479654573658483E-2</v>
      </c>
      <c r="D1602" s="23"/>
      <c r="E1602" s="23"/>
      <c r="F1602" s="23"/>
      <c r="G1602" s="23"/>
      <c r="H1602" s="23"/>
      <c r="I1602" s="23"/>
    </row>
    <row r="1603" spans="2:9" x14ac:dyDescent="0.2">
      <c r="B1603" s="27">
        <f>BETA!P1603</f>
        <v>1.0949172080512803E-2</v>
      </c>
      <c r="C1603" s="29">
        <f>BETA!T1603</f>
        <v>5.7853502128303702E-2</v>
      </c>
      <c r="D1603" s="23"/>
      <c r="E1603" s="23"/>
      <c r="F1603" s="23"/>
      <c r="G1603" s="23"/>
      <c r="H1603" s="23"/>
      <c r="I1603" s="23"/>
    </row>
    <row r="1604" spans="2:9" x14ac:dyDescent="0.2">
      <c r="B1604" s="27">
        <f>BETA!P1604</f>
        <v>-8.49327615324455E-3</v>
      </c>
      <c r="C1604" s="29">
        <f>BETA!T1604</f>
        <v>-1.8022536062381939E-2</v>
      </c>
      <c r="D1604" s="23"/>
      <c r="E1604" s="23"/>
      <c r="F1604" s="23"/>
      <c r="G1604" s="23"/>
      <c r="H1604" s="23"/>
      <c r="I1604" s="23"/>
    </row>
    <row r="1605" spans="2:9" x14ac:dyDescent="0.2">
      <c r="B1605" s="27">
        <f>BETA!P1605</f>
        <v>-3.7793865214109023E-3</v>
      </c>
      <c r="C1605" s="29">
        <f>BETA!T1605</f>
        <v>-3.8768503957500979E-3</v>
      </c>
      <c r="D1605" s="23"/>
      <c r="E1605" s="23"/>
      <c r="F1605" s="23"/>
      <c r="G1605" s="23"/>
      <c r="H1605" s="23"/>
      <c r="I1605" s="23"/>
    </row>
    <row r="1606" spans="2:9" x14ac:dyDescent="0.2">
      <c r="B1606" s="27">
        <f>BETA!P1606</f>
        <v>-2.1312594779816469E-2</v>
      </c>
      <c r="C1606" s="29">
        <f>BETA!T1606</f>
        <v>-6.278561562050429E-2</v>
      </c>
      <c r="D1606" s="23"/>
      <c r="E1606" s="23"/>
      <c r="F1606" s="23"/>
      <c r="G1606" s="23"/>
      <c r="H1606" s="23"/>
      <c r="I1606" s="23"/>
    </row>
    <row r="1607" spans="2:9" x14ac:dyDescent="0.2">
      <c r="B1607" s="27">
        <f>BETA!P1607</f>
        <v>2.2098556638533065E-2</v>
      </c>
      <c r="C1607" s="29">
        <f>BETA!T1607</f>
        <v>1.0334850031083929E-3</v>
      </c>
      <c r="D1607" s="23"/>
      <c r="E1607" s="23"/>
      <c r="F1607" s="23"/>
      <c r="G1607" s="23"/>
      <c r="H1607" s="23"/>
      <c r="I1607" s="23"/>
    </row>
    <row r="1608" spans="2:9" x14ac:dyDescent="0.2">
      <c r="B1608" s="27">
        <f>BETA!P1608</f>
        <v>-1.3363002054634835E-2</v>
      </c>
      <c r="C1608" s="29">
        <f>BETA!T1608</f>
        <v>-1.9575403862269102E-2</v>
      </c>
      <c r="D1608" s="23"/>
      <c r="E1608" s="23"/>
      <c r="F1608" s="23"/>
      <c r="G1608" s="23"/>
      <c r="H1608" s="23"/>
      <c r="I1608" s="23"/>
    </row>
    <row r="1609" spans="2:9" x14ac:dyDescent="0.2">
      <c r="B1609" s="27">
        <f>BETA!P1609</f>
        <v>5.0865373137713756E-3</v>
      </c>
      <c r="C1609" s="29">
        <f>BETA!T1609</f>
        <v>-9.5964608882607282E-3</v>
      </c>
      <c r="D1609" s="23"/>
      <c r="E1609" s="23"/>
      <c r="F1609" s="23"/>
      <c r="G1609" s="23"/>
      <c r="H1609" s="23"/>
      <c r="I1609" s="23"/>
    </row>
    <row r="1610" spans="2:9" x14ac:dyDescent="0.2">
      <c r="B1610" s="27">
        <f>BETA!P1610</f>
        <v>-2.8289942510279112E-3</v>
      </c>
      <c r="C1610" s="29">
        <f>BETA!T1610</f>
        <v>-2.4147702941069431E-2</v>
      </c>
      <c r="D1610" s="23"/>
      <c r="E1610" s="23"/>
      <c r="F1610" s="23"/>
      <c r="G1610" s="23"/>
      <c r="H1610" s="23"/>
      <c r="I1610" s="23"/>
    </row>
    <row r="1611" spans="2:9" x14ac:dyDescent="0.2">
      <c r="B1611" s="27">
        <f>BETA!P1611</f>
        <v>2.2782116988413297E-2</v>
      </c>
      <c r="C1611" s="29">
        <f>BETA!T1611</f>
        <v>9.0383840174398343E-3</v>
      </c>
      <c r="D1611" s="23"/>
      <c r="E1611" s="23"/>
      <c r="F1611" s="23"/>
      <c r="G1611" s="23"/>
      <c r="H1611" s="23"/>
      <c r="I1611" s="23"/>
    </row>
    <row r="1612" spans="2:9" x14ac:dyDescent="0.2">
      <c r="B1612" s="27">
        <f>BETA!P1612</f>
        <v>2.2672202572693076E-2</v>
      </c>
      <c r="C1612" s="29">
        <f>BETA!T1612</f>
        <v>1.617228185544867E-2</v>
      </c>
      <c r="D1612" s="23"/>
      <c r="E1612" s="23"/>
      <c r="F1612" s="23"/>
      <c r="G1612" s="23"/>
      <c r="H1612" s="23"/>
      <c r="I1612" s="23"/>
    </row>
    <row r="1613" spans="2:9" x14ac:dyDescent="0.2">
      <c r="B1613" s="27">
        <f>BETA!P1613</f>
        <v>1.5186403867349372E-2</v>
      </c>
      <c r="C1613" s="29">
        <f>BETA!T1613</f>
        <v>-7.2148590116974179E-3</v>
      </c>
      <c r="D1613" s="23"/>
      <c r="E1613" s="23"/>
      <c r="F1613" s="23"/>
      <c r="G1613" s="23"/>
      <c r="H1613" s="23"/>
      <c r="I1613" s="23"/>
    </row>
    <row r="1614" spans="2:9" x14ac:dyDescent="0.2">
      <c r="B1614" s="27">
        <f>BETA!P1614</f>
        <v>-8.2196069625013989E-3</v>
      </c>
      <c r="C1614" s="29">
        <f>BETA!T1614</f>
        <v>2.3965904740623864E-2</v>
      </c>
      <c r="D1614" s="23"/>
      <c r="E1614" s="23"/>
      <c r="F1614" s="23"/>
      <c r="G1614" s="23"/>
      <c r="H1614" s="23"/>
      <c r="I1614" s="23"/>
    </row>
    <row r="1615" spans="2:9" x14ac:dyDescent="0.2">
      <c r="B1615" s="27">
        <f>BETA!P1615</f>
        <v>2.6747982317744108E-3</v>
      </c>
      <c r="C1615" s="29">
        <f>BETA!T1615</f>
        <v>5.1249762184596682E-2</v>
      </c>
      <c r="D1615" s="23"/>
      <c r="E1615" s="23"/>
      <c r="F1615" s="23"/>
      <c r="G1615" s="23"/>
      <c r="H1615" s="23"/>
      <c r="I1615" s="23"/>
    </row>
    <row r="1616" spans="2:9" x14ac:dyDescent="0.2">
      <c r="B1616" s="27">
        <f>BETA!P1616</f>
        <v>5.9863128023775218E-3</v>
      </c>
      <c r="C1616" s="29">
        <f>BETA!T1616</f>
        <v>2.1763110429633976E-2</v>
      </c>
      <c r="D1616" s="23"/>
      <c r="E1616" s="23"/>
      <c r="F1616" s="23"/>
      <c r="G1616" s="23"/>
      <c r="H1616" s="23"/>
      <c r="I1616" s="23"/>
    </row>
    <row r="1617" spans="2:9" x14ac:dyDescent="0.2">
      <c r="B1617" s="27">
        <f>BETA!P1617</f>
        <v>2.9999613997523638E-3</v>
      </c>
      <c r="C1617" s="29">
        <f>BETA!T1617</f>
        <v>9.4405675934946982E-3</v>
      </c>
      <c r="D1617" s="23"/>
      <c r="E1617" s="23"/>
      <c r="F1617" s="23"/>
      <c r="G1617" s="23"/>
      <c r="H1617" s="23"/>
      <c r="I1617" s="23"/>
    </row>
    <row r="1618" spans="2:9" x14ac:dyDescent="0.2">
      <c r="B1618" s="27">
        <f>BETA!P1618</f>
        <v>-9.513610399704886E-3</v>
      </c>
      <c r="C1618" s="29">
        <f>BETA!T1618</f>
        <v>-1.0898411862383012E-2</v>
      </c>
      <c r="D1618" s="23"/>
      <c r="E1618" s="23"/>
      <c r="F1618" s="23"/>
      <c r="G1618" s="23"/>
      <c r="H1618" s="23"/>
      <c r="I1618" s="23"/>
    </row>
    <row r="1619" spans="2:9" x14ac:dyDescent="0.2">
      <c r="B1619" s="27">
        <f>BETA!P1619</f>
        <v>1.4671617776842619E-2</v>
      </c>
      <c r="C1619" s="29">
        <f>BETA!T1619</f>
        <v>4.4481363153262871E-2</v>
      </c>
      <c r="D1619" s="23"/>
      <c r="E1619" s="23"/>
      <c r="F1619" s="23"/>
      <c r="G1619" s="23"/>
      <c r="H1619" s="23"/>
      <c r="I1619" s="23"/>
    </row>
    <row r="1620" spans="2:9" x14ac:dyDescent="0.2">
      <c r="B1620" s="27">
        <f>BETA!P1620</f>
        <v>7.5611322600143737E-3</v>
      </c>
      <c r="C1620" s="29">
        <f>BETA!T1620</f>
        <v>4.6945603325767346E-2</v>
      </c>
      <c r="D1620" s="23"/>
      <c r="E1620" s="23"/>
      <c r="F1620" s="23"/>
      <c r="G1620" s="23"/>
      <c r="H1620" s="23"/>
      <c r="I1620" s="23"/>
    </row>
    <row r="1621" spans="2:9" x14ac:dyDescent="0.2">
      <c r="B1621" s="27">
        <f>BETA!P1621</f>
        <v>4.5543875555511624E-3</v>
      </c>
      <c r="C1621" s="29">
        <f>BETA!T1621</f>
        <v>-1.0361008016772678E-3</v>
      </c>
      <c r="D1621" s="23"/>
      <c r="E1621" s="23"/>
      <c r="F1621" s="23"/>
      <c r="G1621" s="23"/>
      <c r="H1621" s="23"/>
      <c r="I1621" s="23"/>
    </row>
    <row r="1622" spans="2:9" x14ac:dyDescent="0.2">
      <c r="B1622" s="27">
        <f>BETA!P1622</f>
        <v>7.8754424676462775E-3</v>
      </c>
      <c r="C1622" s="29">
        <f>BETA!T1622</f>
        <v>1.0459575919373106E-2</v>
      </c>
      <c r="D1622" s="23"/>
      <c r="E1622" s="23"/>
      <c r="F1622" s="23"/>
      <c r="G1622" s="23"/>
      <c r="H1622" s="23"/>
      <c r="I1622" s="23"/>
    </row>
    <row r="1623" spans="2:9" x14ac:dyDescent="0.2">
      <c r="B1623" s="27">
        <f>BETA!P1623</f>
        <v>1.3349978879253E-2</v>
      </c>
      <c r="C1623" s="29">
        <f>BETA!T1623</f>
        <v>1.7634784382079664E-2</v>
      </c>
      <c r="D1623" s="23"/>
      <c r="E1623" s="23"/>
      <c r="F1623" s="23"/>
      <c r="G1623" s="23"/>
      <c r="H1623" s="23"/>
      <c r="I1623" s="23"/>
    </row>
    <row r="1624" spans="2:9" x14ac:dyDescent="0.2">
      <c r="B1624" s="27">
        <f>BETA!P1624</f>
        <v>-9.8322090716792942E-3</v>
      </c>
      <c r="C1624" s="29">
        <f>BETA!T1624</f>
        <v>-5.7597051046902956E-5</v>
      </c>
      <c r="D1624" s="23"/>
      <c r="E1624" s="23"/>
      <c r="F1624" s="23"/>
      <c r="G1624" s="23"/>
      <c r="H1624" s="23"/>
      <c r="I1624" s="23"/>
    </row>
    <row r="1625" spans="2:9" x14ac:dyDescent="0.2">
      <c r="B1625" s="27">
        <f>BETA!P1625</f>
        <v>-8.1146612592752198E-3</v>
      </c>
      <c r="C1625" s="29">
        <f>BETA!T1625</f>
        <v>-8.8226082466413211E-3</v>
      </c>
      <c r="D1625" s="23"/>
      <c r="E1625" s="23"/>
      <c r="F1625" s="23"/>
      <c r="G1625" s="23"/>
      <c r="H1625" s="23"/>
      <c r="I1625" s="23"/>
    </row>
    <row r="1626" spans="2:9" x14ac:dyDescent="0.2">
      <c r="B1626" s="27">
        <f>BETA!P1626</f>
        <v>1.3514189159169026E-2</v>
      </c>
      <c r="C1626" s="29">
        <f>BETA!T1626</f>
        <v>-1.2130927324944904E-2</v>
      </c>
      <c r="D1626" s="23"/>
      <c r="E1626" s="23"/>
      <c r="F1626" s="23"/>
      <c r="G1626" s="23"/>
      <c r="H1626" s="23"/>
      <c r="I1626" s="23"/>
    </row>
    <row r="1627" spans="2:9" x14ac:dyDescent="0.2">
      <c r="B1627" s="27">
        <f>BETA!P1627</f>
        <v>1.225641879280551E-2</v>
      </c>
      <c r="C1627" s="29">
        <f>BETA!T1627</f>
        <v>2.095353557158626E-2</v>
      </c>
      <c r="D1627" s="23"/>
      <c r="E1627" s="23"/>
      <c r="F1627" s="23"/>
      <c r="G1627" s="23"/>
      <c r="H1627" s="23"/>
      <c r="I1627" s="23"/>
    </row>
    <row r="1628" spans="2:9" x14ac:dyDescent="0.2">
      <c r="B1628" s="27">
        <f>BETA!P1628</f>
        <v>-3.8367515336571348E-3</v>
      </c>
      <c r="C1628" s="29">
        <f>BETA!T1628</f>
        <v>-2.0953535571586274E-2</v>
      </c>
      <c r="D1628" s="23"/>
      <c r="E1628" s="23"/>
      <c r="F1628" s="23"/>
      <c r="G1628" s="23"/>
      <c r="H1628" s="23"/>
      <c r="I1628" s="23"/>
    </row>
    <row r="1629" spans="2:9" x14ac:dyDescent="0.2">
      <c r="B1629" s="27">
        <f>BETA!P1629</f>
        <v>-5.8876829640177692E-3</v>
      </c>
      <c r="C1629" s="29">
        <f>BETA!T1629</f>
        <v>3.0897308134312358E-2</v>
      </c>
      <c r="D1629" s="23"/>
      <c r="E1629" s="23"/>
      <c r="F1629" s="23"/>
      <c r="G1629" s="23"/>
      <c r="H1629" s="23"/>
      <c r="I1629" s="23"/>
    </row>
    <row r="1630" spans="2:9" x14ac:dyDescent="0.2">
      <c r="B1630" s="27">
        <f>BETA!P1630</f>
        <v>3.6654519739624655E-3</v>
      </c>
      <c r="C1630" s="29">
        <f>BETA!T1630</f>
        <v>2.2415825426310959E-2</v>
      </c>
      <c r="D1630" s="23"/>
      <c r="E1630" s="23"/>
      <c r="F1630" s="23"/>
      <c r="G1630" s="23"/>
      <c r="H1630" s="23"/>
      <c r="I1630" s="23"/>
    </row>
    <row r="1631" spans="2:9" x14ac:dyDescent="0.2">
      <c r="B1631" s="27">
        <f>BETA!P1631</f>
        <v>4.0433979621516741E-3</v>
      </c>
      <c r="C1631" s="29">
        <f>BETA!T1631</f>
        <v>1.7687347929651421E-2</v>
      </c>
      <c r="D1631" s="23"/>
      <c r="E1631" s="23"/>
      <c r="F1631" s="23"/>
      <c r="G1631" s="23"/>
      <c r="H1631" s="23"/>
      <c r="I1631" s="23"/>
    </row>
    <row r="1632" spans="2:9" x14ac:dyDescent="0.2">
      <c r="B1632" s="27">
        <f>BETA!P1632</f>
        <v>8.6424761978751343E-3</v>
      </c>
      <c r="C1632" s="29">
        <f>BETA!T1632</f>
        <v>6.8250333180019532E-3</v>
      </c>
      <c r="D1632" s="23"/>
      <c r="E1632" s="23"/>
      <c r="F1632" s="23"/>
      <c r="G1632" s="23"/>
      <c r="H1632" s="23"/>
      <c r="I1632" s="23"/>
    </row>
    <row r="1633" spans="2:9" x14ac:dyDescent="0.2">
      <c r="B1633" s="27">
        <f>BETA!P1633</f>
        <v>1.1645414392695303E-3</v>
      </c>
      <c r="C1633" s="29">
        <f>BETA!T1633</f>
        <v>2.2556502708602718E-3</v>
      </c>
      <c r="D1633" s="23"/>
      <c r="E1633" s="23"/>
      <c r="F1633" s="23"/>
      <c r="G1633" s="23"/>
      <c r="H1633" s="23"/>
      <c r="I1633" s="23"/>
    </row>
    <row r="1634" spans="2:9" x14ac:dyDescent="0.2">
      <c r="B1634" s="27">
        <f>BETA!P1634</f>
        <v>8.4817767675991653E-4</v>
      </c>
      <c r="C1634" s="29">
        <f>BETA!T1634</f>
        <v>-1.0231873278543385E-2</v>
      </c>
      <c r="D1634" s="23"/>
      <c r="E1634" s="23"/>
      <c r="F1634" s="23"/>
      <c r="G1634" s="23"/>
      <c r="H1634" s="23"/>
      <c r="I1634" s="23"/>
    </row>
    <row r="1635" spans="2:9" x14ac:dyDescent="0.2">
      <c r="B1635" s="27">
        <f>BETA!P1635</f>
        <v>4.475683447815842E-3</v>
      </c>
      <c r="C1635" s="29">
        <f>BETA!T1635</f>
        <v>-1.408551789795719E-2</v>
      </c>
      <c r="D1635" s="23"/>
      <c r="E1635" s="23"/>
      <c r="F1635" s="23"/>
      <c r="G1635" s="23"/>
      <c r="H1635" s="23"/>
      <c r="I1635" s="23"/>
    </row>
    <row r="1636" spans="2:9" x14ac:dyDescent="0.2">
      <c r="B1636" s="27">
        <f>BETA!P1636</f>
        <v>-5.2202224105902702E-3</v>
      </c>
      <c r="C1636" s="29">
        <f>BETA!T1636</f>
        <v>2.7775481012630165E-3</v>
      </c>
      <c r="D1636" s="23"/>
      <c r="E1636" s="23"/>
      <c r="F1636" s="23"/>
      <c r="G1636" s="23"/>
      <c r="H1636" s="23"/>
      <c r="I1636" s="23"/>
    </row>
    <row r="1637" spans="2:9" x14ac:dyDescent="0.2">
      <c r="B1637" s="27">
        <f>BETA!P1637</f>
        <v>-1.1496774081419832E-2</v>
      </c>
      <c r="C1637" s="29">
        <f>BETA!T1637</f>
        <v>-2.9927771642076894E-2</v>
      </c>
      <c r="D1637" s="23"/>
      <c r="E1637" s="23"/>
      <c r="F1637" s="23"/>
      <c r="G1637" s="23"/>
      <c r="H1637" s="23"/>
      <c r="I1637" s="23"/>
    </row>
    <row r="1638" spans="2:9" x14ac:dyDescent="0.2">
      <c r="B1638" s="27">
        <f>BETA!P1638</f>
        <v>2.218609015481E-3</v>
      </c>
      <c r="C1638" s="29">
        <f>BETA!T1638</f>
        <v>2.283757772490189E-3</v>
      </c>
      <c r="D1638" s="23"/>
      <c r="E1638" s="23"/>
      <c r="F1638" s="23"/>
      <c r="G1638" s="23"/>
      <c r="H1638" s="23"/>
      <c r="I1638" s="23"/>
    </row>
    <row r="1639" spans="2:9" x14ac:dyDescent="0.2">
      <c r="B1639" s="27">
        <f>BETA!P1639</f>
        <v>-1.3314627133945345E-3</v>
      </c>
      <c r="C1639" s="29">
        <f>BETA!T1639</f>
        <v>-2.6267717250872133E-3</v>
      </c>
      <c r="D1639" s="23"/>
      <c r="E1639" s="23"/>
      <c r="F1639" s="23"/>
      <c r="G1639" s="23"/>
      <c r="H1639" s="23"/>
      <c r="I1639" s="23"/>
    </row>
    <row r="1640" spans="2:9" x14ac:dyDescent="0.2">
      <c r="B1640" s="27">
        <f>BETA!P1640</f>
        <v>-1.8285236681495689E-4</v>
      </c>
      <c r="C1640" s="29">
        <f>BETA!T1640</f>
        <v>-1.6139609084280169E-2</v>
      </c>
      <c r="D1640" s="23"/>
      <c r="E1640" s="23"/>
      <c r="F1640" s="23"/>
      <c r="G1640" s="23"/>
      <c r="H1640" s="23"/>
      <c r="I1640" s="23"/>
    </row>
    <row r="1641" spans="2:9" x14ac:dyDescent="0.2">
      <c r="B1641" s="27">
        <f>BETA!P1641</f>
        <v>-8.6812726204716379E-3</v>
      </c>
      <c r="C1641" s="29">
        <f>BETA!T1641</f>
        <v>1.0261540231998391E-2</v>
      </c>
      <c r="D1641" s="23"/>
      <c r="E1641" s="23"/>
      <c r="F1641" s="23"/>
      <c r="G1641" s="23"/>
      <c r="H1641" s="23"/>
      <c r="I1641" s="23"/>
    </row>
    <row r="1642" spans="2:9" x14ac:dyDescent="0.2">
      <c r="B1642" s="27">
        <f>BETA!P1642</f>
        <v>-7.5205905370048952E-3</v>
      </c>
      <c r="C1642" s="29">
        <f>BETA!T1642</f>
        <v>3.2157138164823195E-3</v>
      </c>
      <c r="D1642" s="23"/>
      <c r="E1642" s="23"/>
      <c r="F1642" s="23"/>
      <c r="G1642" s="23"/>
      <c r="H1642" s="23"/>
      <c r="I1642" s="23"/>
    </row>
    <row r="1643" spans="2:9" x14ac:dyDescent="0.2">
      <c r="B1643" s="27">
        <f>BETA!P1643</f>
        <v>4.9907698793487543E-3</v>
      </c>
      <c r="C1643" s="29">
        <f>BETA!T1643</f>
        <v>-2.2026683886076124E-2</v>
      </c>
      <c r="D1643" s="23"/>
      <c r="E1643" s="23"/>
      <c r="F1643" s="23"/>
      <c r="G1643" s="23"/>
      <c r="H1643" s="23"/>
      <c r="I1643" s="23"/>
    </row>
    <row r="1644" spans="2:9" x14ac:dyDescent="0.2">
      <c r="B1644" s="27">
        <f>BETA!P1644</f>
        <v>-5.4863317427004893E-3</v>
      </c>
      <c r="C1644" s="29">
        <f>BETA!T1644</f>
        <v>1.0059127023650253E-2</v>
      </c>
      <c r="D1644" s="23"/>
      <c r="E1644" s="23"/>
      <c r="F1644" s="23"/>
      <c r="G1644" s="23"/>
      <c r="H1644" s="23"/>
      <c r="I1644" s="23"/>
    </row>
    <row r="1645" spans="2:9" x14ac:dyDescent="0.2">
      <c r="B1645" s="27">
        <f>BETA!P1645</f>
        <v>5.9414220865149038E-3</v>
      </c>
      <c r="C1645" s="29">
        <f>BETA!T1645</f>
        <v>6.2179363084907116E-3</v>
      </c>
      <c r="D1645" s="23"/>
      <c r="E1645" s="23"/>
      <c r="F1645" s="23"/>
      <c r="G1645" s="23"/>
      <c r="H1645" s="23"/>
      <c r="I1645" s="23"/>
    </row>
    <row r="1646" spans="2:9" x14ac:dyDescent="0.2">
      <c r="B1646" s="27">
        <f>BETA!P1646</f>
        <v>4.0883609709670057E-3</v>
      </c>
      <c r="C1646" s="29">
        <f>BETA!T1646</f>
        <v>-7.3502706322674569E-2</v>
      </c>
      <c r="D1646" s="23"/>
      <c r="E1646" s="23"/>
      <c r="F1646" s="23"/>
      <c r="G1646" s="23"/>
      <c r="H1646" s="23"/>
      <c r="I1646" s="23"/>
    </row>
    <row r="1647" spans="2:9" x14ac:dyDescent="0.2">
      <c r="B1647" s="27">
        <f>BETA!P1647</f>
        <v>-3.6044439423364772E-3</v>
      </c>
      <c r="C1647" s="29">
        <f>BETA!T1647</f>
        <v>1.4203427560676192E-2</v>
      </c>
      <c r="D1647" s="23"/>
      <c r="E1647" s="23"/>
      <c r="F1647" s="23"/>
      <c r="G1647" s="23"/>
      <c r="H1647" s="23"/>
      <c r="I1647" s="23"/>
    </row>
    <row r="1648" spans="2:9" x14ac:dyDescent="0.2">
      <c r="B1648" s="27">
        <f>BETA!P1648</f>
        <v>-5.8703050884654747E-3</v>
      </c>
      <c r="C1648" s="29">
        <f>BETA!T1648</f>
        <v>8.7416605281120975E-3</v>
      </c>
      <c r="D1648" s="23"/>
      <c r="E1648" s="23"/>
      <c r="F1648" s="23"/>
      <c r="G1648" s="23"/>
      <c r="H1648" s="23"/>
      <c r="I1648" s="23"/>
    </row>
    <row r="1649" spans="2:9" x14ac:dyDescent="0.2">
      <c r="B1649" s="27">
        <f>BETA!P1649</f>
        <v>6.9243101911500176E-4</v>
      </c>
      <c r="C1649" s="29">
        <f>BETA!T1649</f>
        <v>-2.4290280654171519E-3</v>
      </c>
      <c r="D1649" s="23"/>
      <c r="E1649" s="23"/>
      <c r="F1649" s="23"/>
      <c r="G1649" s="23"/>
      <c r="H1649" s="23"/>
      <c r="I1649" s="23"/>
    </row>
    <row r="1650" spans="2:9" x14ac:dyDescent="0.2">
      <c r="B1650" s="27">
        <f>BETA!P1650</f>
        <v>-3.6075392572429061E-3</v>
      </c>
      <c r="C1650" s="29">
        <f>BETA!T1650</f>
        <v>-9.1240882242170113E-4</v>
      </c>
      <c r="D1650" s="23"/>
      <c r="E1650" s="23"/>
      <c r="F1650" s="23"/>
      <c r="G1650" s="23"/>
      <c r="H1650" s="23"/>
      <c r="I1650" s="23"/>
    </row>
    <row r="1651" spans="2:9" x14ac:dyDescent="0.2">
      <c r="B1651" s="27">
        <f>BETA!P1651</f>
        <v>-1.0465649398057541E-2</v>
      </c>
      <c r="C1651" s="29">
        <f>BETA!T1651</f>
        <v>1.5212596058851045E-4</v>
      </c>
      <c r="D1651" s="23"/>
      <c r="E1651" s="23"/>
      <c r="F1651" s="23"/>
      <c r="G1651" s="23"/>
      <c r="H1651" s="23"/>
      <c r="I1651" s="23"/>
    </row>
    <row r="1652" spans="2:9" x14ac:dyDescent="0.2">
      <c r="B1652" s="27">
        <f>BETA!P1652</f>
        <v>9.5455368844265254E-3</v>
      </c>
      <c r="C1652" s="29">
        <f>BETA!T1652</f>
        <v>-2.0345518778692343E-2</v>
      </c>
      <c r="D1652" s="23"/>
      <c r="E1652" s="23"/>
      <c r="F1652" s="23"/>
      <c r="G1652" s="23"/>
      <c r="H1652" s="23"/>
      <c r="I1652" s="23"/>
    </row>
    <row r="1653" spans="2:9" x14ac:dyDescent="0.2">
      <c r="B1653" s="27">
        <f>BETA!P1653</f>
        <v>2.2617349069282556E-3</v>
      </c>
      <c r="C1653" s="29">
        <f>BETA!T1653</f>
        <v>-4.0370790728881656E-4</v>
      </c>
      <c r="D1653" s="23"/>
      <c r="E1653" s="23"/>
      <c r="F1653" s="23"/>
      <c r="G1653" s="23"/>
      <c r="H1653" s="23"/>
      <c r="I1653" s="23"/>
    </row>
    <row r="1654" spans="2:9" x14ac:dyDescent="0.2">
      <c r="B1654" s="27">
        <f>BETA!P1654</f>
        <v>-2.9874465934357011E-3</v>
      </c>
      <c r="C1654" s="29">
        <f>BETA!T1654</f>
        <v>-5.6690906876092828E-3</v>
      </c>
      <c r="D1654" s="23"/>
      <c r="E1654" s="23"/>
      <c r="F1654" s="23"/>
      <c r="G1654" s="23"/>
      <c r="H1654" s="23"/>
      <c r="I1654" s="23"/>
    </row>
    <row r="1655" spans="2:9" x14ac:dyDescent="0.2">
      <c r="B1655" s="27">
        <f>BETA!P1655</f>
        <v>-4.2108138723481606E-3</v>
      </c>
      <c r="C1655" s="29">
        <f>BETA!T1655</f>
        <v>-6.0470473928967488E-3</v>
      </c>
      <c r="D1655" s="23"/>
      <c r="E1655" s="23"/>
      <c r="F1655" s="23"/>
      <c r="G1655" s="23"/>
      <c r="H1655" s="23"/>
      <c r="I1655" s="23"/>
    </row>
    <row r="1656" spans="2:9" x14ac:dyDescent="0.2">
      <c r="B1656" s="27">
        <f>BETA!P1656</f>
        <v>-9.4780833027072915E-3</v>
      </c>
      <c r="C1656" s="29">
        <f>BETA!T1656</f>
        <v>5.6408798900857062E-3</v>
      </c>
      <c r="D1656" s="23"/>
      <c r="E1656" s="23"/>
      <c r="F1656" s="23"/>
      <c r="G1656" s="23"/>
      <c r="H1656" s="23"/>
      <c r="I1656" s="23"/>
    </row>
    <row r="1657" spans="2:9" x14ac:dyDescent="0.2">
      <c r="B1657" s="27">
        <f>BETA!P1657</f>
        <v>-3.4237597613108058E-3</v>
      </c>
      <c r="C1657" s="29">
        <f>BETA!T1657</f>
        <v>-4.3845983178239876E-3</v>
      </c>
      <c r="D1657" s="23"/>
      <c r="E1657" s="23"/>
      <c r="F1657" s="23"/>
      <c r="G1657" s="23"/>
      <c r="H1657" s="23"/>
      <c r="I1657" s="23"/>
    </row>
    <row r="1658" spans="2:9" x14ac:dyDescent="0.2">
      <c r="B1658" s="27">
        <f>BETA!P1658</f>
        <v>-8.992536638224789E-4</v>
      </c>
      <c r="C1658" s="29">
        <f>BETA!T1658</f>
        <v>5.8834744415599454E-3</v>
      </c>
      <c r="D1658" s="23"/>
      <c r="E1658" s="23"/>
      <c r="F1658" s="23"/>
      <c r="G1658" s="23"/>
      <c r="H1658" s="23"/>
      <c r="I1658" s="23"/>
    </row>
    <row r="1659" spans="2:9" x14ac:dyDescent="0.2">
      <c r="B1659" s="27">
        <f>BETA!P1659</f>
        <v>-2.8962392277048932E-3</v>
      </c>
      <c r="C1659" s="29">
        <f>BETA!T1659</f>
        <v>1.5589439755019398E-3</v>
      </c>
      <c r="D1659" s="23"/>
      <c r="E1659" s="23"/>
      <c r="F1659" s="23"/>
      <c r="G1659" s="23"/>
      <c r="H1659" s="23"/>
      <c r="I1659" s="23"/>
    </row>
    <row r="1660" spans="2:9" x14ac:dyDescent="0.2">
      <c r="B1660" s="27">
        <f>BETA!P1660</f>
        <v>-6.0706350758378894E-3</v>
      </c>
      <c r="C1660" s="29">
        <f>BETA!T1660</f>
        <v>-1.5636602306098073E-2</v>
      </c>
      <c r="D1660" s="23"/>
      <c r="E1660" s="23"/>
      <c r="F1660" s="23"/>
      <c r="G1660" s="23"/>
      <c r="H1660" s="23"/>
      <c r="I1660" s="23"/>
    </row>
    <row r="1661" spans="2:9" x14ac:dyDescent="0.2">
      <c r="B1661" s="27">
        <f>BETA!P1661</f>
        <v>-3.9847624917876221E-3</v>
      </c>
      <c r="C1661" s="29">
        <f>BETA!T1661</f>
        <v>-3.9635406624555867E-3</v>
      </c>
      <c r="D1661" s="23"/>
      <c r="E1661" s="23"/>
      <c r="F1661" s="23"/>
      <c r="G1661" s="23"/>
      <c r="H1661" s="23"/>
      <c r="I1661" s="23"/>
    </row>
    <row r="1662" spans="2:9" x14ac:dyDescent="0.2">
      <c r="B1662" s="27">
        <f>BETA!P1662</f>
        <v>6.1079687788195521E-4</v>
      </c>
      <c r="C1662" s="29">
        <f>BETA!T1662</f>
        <v>1.03356009597943E-2</v>
      </c>
      <c r="D1662" s="23"/>
      <c r="E1662" s="23"/>
      <c r="F1662" s="23"/>
      <c r="G1662" s="23"/>
      <c r="H1662" s="23"/>
      <c r="I1662" s="23"/>
    </row>
    <row r="1663" spans="2:9" x14ac:dyDescent="0.2">
      <c r="B1663" s="27">
        <f>BETA!P1663</f>
        <v>4.0201224618538946E-3</v>
      </c>
      <c r="C1663" s="29">
        <f>BETA!T1663</f>
        <v>-1.6994496615759551E-3</v>
      </c>
      <c r="D1663" s="23"/>
      <c r="E1663" s="23"/>
      <c r="F1663" s="23"/>
      <c r="G1663" s="23"/>
      <c r="H1663" s="23"/>
      <c r="I1663" s="23"/>
    </row>
    <row r="1664" spans="2:9" x14ac:dyDescent="0.2">
      <c r="B1664" s="27">
        <f>BETA!P1664</f>
        <v>-5.3866125301536907E-3</v>
      </c>
      <c r="C1664" s="29">
        <f>BETA!T1664</f>
        <v>0</v>
      </c>
      <c r="D1664" s="23"/>
      <c r="E1664" s="23"/>
      <c r="F1664" s="23"/>
      <c r="G1664" s="23"/>
      <c r="H1664" s="23"/>
      <c r="I1664" s="23"/>
    </row>
    <row r="1665" spans="2:9" x14ac:dyDescent="0.2">
      <c r="B1665" s="27">
        <f>BETA!P1665</f>
        <v>5.9798106972190979E-3</v>
      </c>
      <c r="C1665" s="29">
        <f>BETA!T1665</f>
        <v>2.045280050938068E-3</v>
      </c>
      <c r="D1665" s="23"/>
      <c r="E1665" s="23"/>
      <c r="F1665" s="23"/>
      <c r="G1665" s="23"/>
      <c r="H1665" s="23"/>
      <c r="I1665" s="23"/>
    </row>
    <row r="1666" spans="2:9" x14ac:dyDescent="0.2">
      <c r="B1666" s="27">
        <f>BETA!P1666</f>
        <v>1.8552459458100271E-4</v>
      </c>
      <c r="C1666" s="29">
        <f>BETA!T1666</f>
        <v>1.9208909039659328E-2</v>
      </c>
      <c r="D1666" s="23"/>
      <c r="E1666" s="23"/>
      <c r="F1666" s="23"/>
      <c r="G1666" s="23"/>
      <c r="H1666" s="23"/>
      <c r="I1666" s="23"/>
    </row>
    <row r="1667" spans="2:9" x14ac:dyDescent="0.2">
      <c r="B1667" s="27">
        <f>BETA!P1667</f>
        <v>-7.7589501501313359E-3</v>
      </c>
      <c r="C1667" s="29">
        <f>BETA!T1667</f>
        <v>-1.6791439297260503E-2</v>
      </c>
      <c r="D1667" s="23"/>
      <c r="E1667" s="23"/>
      <c r="F1667" s="23"/>
      <c r="G1667" s="23"/>
      <c r="H1667" s="23"/>
      <c r="I1667" s="23"/>
    </row>
    <row r="1668" spans="2:9" x14ac:dyDescent="0.2">
      <c r="B1668" s="27">
        <f>BETA!P1668</f>
        <v>-7.2573757884128833E-4</v>
      </c>
      <c r="C1668" s="29">
        <f>BETA!T1668</f>
        <v>2.1300596952305104E-3</v>
      </c>
      <c r="D1668" s="23"/>
      <c r="E1668" s="23"/>
      <c r="F1668" s="23"/>
      <c r="G1668" s="23"/>
      <c r="H1668" s="23"/>
      <c r="I1668" s="23"/>
    </row>
    <row r="1669" spans="2:9" x14ac:dyDescent="0.2">
      <c r="B1669" s="27">
        <f>BETA!P1669</f>
        <v>-8.4490364249296852E-3</v>
      </c>
      <c r="C1669" s="29">
        <f>BETA!T1669</f>
        <v>-2.3495883367594798E-3</v>
      </c>
      <c r="D1669" s="23"/>
      <c r="E1669" s="23"/>
      <c r="F1669" s="23"/>
      <c r="G1669" s="23"/>
      <c r="H1669" s="23"/>
      <c r="I1669" s="23"/>
    </row>
    <row r="1670" spans="2:9" x14ac:dyDescent="0.2">
      <c r="B1670" s="27">
        <f>BETA!P1670</f>
        <v>-7.7343596264607996E-3</v>
      </c>
      <c r="C1670" s="29">
        <f>BETA!T1670</f>
        <v>6.3345952580463064E-2</v>
      </c>
      <c r="D1670" s="23"/>
      <c r="E1670" s="23"/>
      <c r="F1670" s="23"/>
      <c r="G1670" s="23"/>
      <c r="H1670" s="23"/>
      <c r="I1670" s="23"/>
    </row>
    <row r="1671" spans="2:9" x14ac:dyDescent="0.2">
      <c r="B1671" s="27">
        <f>BETA!P1671</f>
        <v>-2.3391048536830217E-3</v>
      </c>
      <c r="C1671" s="29">
        <f>BETA!T1671</f>
        <v>-1.5068209402222319E-2</v>
      </c>
      <c r="D1671" s="23"/>
      <c r="E1671" s="23"/>
      <c r="F1671" s="23"/>
      <c r="G1671" s="23"/>
      <c r="H1671" s="23"/>
      <c r="I1671" s="23"/>
    </row>
    <row r="1672" spans="2:9" x14ac:dyDescent="0.2">
      <c r="B1672" s="27">
        <f>BETA!P1672</f>
        <v>1.9896117133461578E-3</v>
      </c>
      <c r="C1672" s="29">
        <f>BETA!T1672</f>
        <v>1.6303903460426157E-2</v>
      </c>
      <c r="D1672" s="23"/>
      <c r="E1672" s="23"/>
      <c r="F1672" s="23"/>
      <c r="G1672" s="23"/>
      <c r="H1672" s="23"/>
      <c r="I1672" s="23"/>
    </row>
    <row r="1673" spans="2:9" x14ac:dyDescent="0.2">
      <c r="B1673" s="27">
        <f>BETA!P1673</f>
        <v>-7.5129887068964372E-3</v>
      </c>
      <c r="C1673" s="29">
        <f>BETA!T1673</f>
        <v>-1.4214038540966995E-2</v>
      </c>
      <c r="D1673" s="23"/>
      <c r="E1673" s="23"/>
      <c r="F1673" s="23"/>
      <c r="G1673" s="23"/>
      <c r="H1673" s="23"/>
      <c r="I1673" s="23"/>
    </row>
    <row r="1674" spans="2:9" x14ac:dyDescent="0.2">
      <c r="B1674" s="27">
        <f>BETA!P1674</f>
        <v>-3.2328775190831193E-3</v>
      </c>
      <c r="C1674" s="29">
        <f>BETA!T1674</f>
        <v>-8.7467607728057284E-3</v>
      </c>
      <c r="D1674" s="23"/>
      <c r="E1674" s="23"/>
      <c r="F1674" s="23"/>
      <c r="G1674" s="23"/>
      <c r="H1674" s="23"/>
      <c r="I1674" s="23"/>
    </row>
    <row r="1675" spans="2:9" x14ac:dyDescent="0.2">
      <c r="B1675" s="27">
        <f>BETA!P1675</f>
        <v>4.5006370541415706E-3</v>
      </c>
      <c r="C1675" s="29">
        <f>BETA!T1675</f>
        <v>-1.3631204914547248E-2</v>
      </c>
      <c r="D1675" s="23"/>
      <c r="E1675" s="23"/>
      <c r="F1675" s="23"/>
      <c r="G1675" s="23"/>
      <c r="H1675" s="23"/>
      <c r="I1675" s="23"/>
    </row>
    <row r="1676" spans="2:9" x14ac:dyDescent="0.2">
      <c r="B1676" s="27">
        <f>BETA!P1676</f>
        <v>-1.0951964903228119E-2</v>
      </c>
      <c r="C1676" s="29">
        <f>BETA!T1676</f>
        <v>1.0980121841087213E-2</v>
      </c>
      <c r="D1676" s="23"/>
      <c r="E1676" s="23"/>
      <c r="F1676" s="23"/>
      <c r="G1676" s="23"/>
      <c r="H1676" s="23"/>
      <c r="I1676" s="23"/>
    </row>
    <row r="1677" spans="2:9" x14ac:dyDescent="0.2">
      <c r="B1677" s="27">
        <f>BETA!P1677</f>
        <v>5.1091318493158436E-3</v>
      </c>
      <c r="C1677" s="29">
        <f>BETA!T1677</f>
        <v>9.3079789268063658E-3</v>
      </c>
      <c r="D1677" s="23"/>
      <c r="E1677" s="23"/>
      <c r="F1677" s="23"/>
      <c r="G1677" s="23"/>
      <c r="H1677" s="23"/>
      <c r="I1677" s="23"/>
    </row>
    <row r="1678" spans="2:9" x14ac:dyDescent="0.2">
      <c r="B1678" s="27">
        <f>BETA!P1678</f>
        <v>7.720049684707922E-3</v>
      </c>
      <c r="C1678" s="29">
        <f>BETA!T1678</f>
        <v>2.546498782823866E-2</v>
      </c>
      <c r="D1678" s="23"/>
      <c r="E1678" s="23"/>
      <c r="F1678" s="23"/>
      <c r="G1678" s="23"/>
      <c r="H1678" s="23"/>
      <c r="I1678" s="23"/>
    </row>
    <row r="1679" spans="2:9" x14ac:dyDescent="0.2">
      <c r="B1679" s="27">
        <f>BETA!P1679</f>
        <v>-5.5495750531644691E-4</v>
      </c>
      <c r="C1679" s="29">
        <f>BETA!T1679</f>
        <v>3.5481656582426325E-3</v>
      </c>
      <c r="D1679" s="23"/>
      <c r="E1679" s="23"/>
      <c r="F1679" s="23"/>
      <c r="G1679" s="23"/>
      <c r="H1679" s="23"/>
      <c r="I1679" s="23"/>
    </row>
    <row r="1680" spans="2:9" x14ac:dyDescent="0.2">
      <c r="B1680" s="27">
        <f>BETA!P1680</f>
        <v>6.1621935875769782E-3</v>
      </c>
      <c r="C1680" s="29">
        <f>BETA!T1680</f>
        <v>-1.2562245248135104E-2</v>
      </c>
      <c r="D1680" s="23"/>
      <c r="E1680" s="23"/>
      <c r="F1680" s="23"/>
      <c r="G1680" s="23"/>
      <c r="H1680" s="23"/>
      <c r="I1680" s="23"/>
    </row>
    <row r="1681" spans="2:9" x14ac:dyDescent="0.2">
      <c r="B1681" s="27">
        <f>BETA!P1681</f>
        <v>-7.2329562584375678E-3</v>
      </c>
      <c r="C1681" s="29">
        <f>BETA!T1681</f>
        <v>1.4679323312187468E-2</v>
      </c>
      <c r="D1681" s="23"/>
      <c r="E1681" s="23"/>
      <c r="F1681" s="23"/>
      <c r="G1681" s="23"/>
      <c r="H1681" s="23"/>
      <c r="I1681" s="23"/>
    </row>
    <row r="1682" spans="2:9" x14ac:dyDescent="0.2">
      <c r="B1682" s="27">
        <f>BETA!P1682</f>
        <v>3.2386743838164695E-3</v>
      </c>
      <c r="C1682" s="29">
        <f>BETA!T1682</f>
        <v>2.6360198627668752E-2</v>
      </c>
      <c r="D1682" s="23"/>
      <c r="E1682" s="23"/>
      <c r="F1682" s="23"/>
      <c r="G1682" s="23"/>
      <c r="H1682" s="23"/>
      <c r="I1682" s="23"/>
    </row>
    <row r="1683" spans="2:9" x14ac:dyDescent="0.2">
      <c r="B1683" s="27">
        <f>BETA!P1683</f>
        <v>-7.3577919673750219E-3</v>
      </c>
      <c r="C1683" s="29">
        <f>BETA!T1683</f>
        <v>1.0749019482477105E-2</v>
      </c>
      <c r="D1683" s="23"/>
      <c r="E1683" s="23"/>
      <c r="F1683" s="23"/>
      <c r="G1683" s="23"/>
      <c r="H1683" s="23"/>
      <c r="I1683" s="23"/>
    </row>
    <row r="1684" spans="2:9" x14ac:dyDescent="0.2">
      <c r="B1684" s="27">
        <f>BETA!P1684</f>
        <v>7.3839539276331365E-3</v>
      </c>
      <c r="C1684" s="29">
        <f>BETA!T1684</f>
        <v>-5.5986485573483935E-3</v>
      </c>
      <c r="D1684" s="23"/>
      <c r="E1684" s="23"/>
      <c r="F1684" s="23"/>
      <c r="G1684" s="23"/>
      <c r="H1684" s="23"/>
      <c r="I1684" s="23"/>
    </row>
    <row r="1685" spans="2:9" x14ac:dyDescent="0.2">
      <c r="B1685" s="27">
        <f>BETA!P1685</f>
        <v>2.0761447606743554E-3</v>
      </c>
      <c r="C1685" s="29">
        <f>BETA!T1685</f>
        <v>-9.8299427948811652E-4</v>
      </c>
      <c r="D1685" s="23"/>
      <c r="E1685" s="23"/>
      <c r="F1685" s="23"/>
      <c r="G1685" s="23"/>
      <c r="H1685" s="23"/>
      <c r="I1685" s="23"/>
    </row>
    <row r="1686" spans="2:9" x14ac:dyDescent="0.2">
      <c r="B1686" s="27">
        <f>BETA!P1686</f>
        <v>-6.2677299896524781E-4</v>
      </c>
      <c r="C1686" s="29">
        <f>BETA!T1686</f>
        <v>1.2426682857941903E-2</v>
      </c>
      <c r="D1686" s="23"/>
      <c r="E1686" s="23"/>
      <c r="F1686" s="23"/>
      <c r="G1686" s="23"/>
      <c r="H1686" s="23"/>
      <c r="I1686" s="23"/>
    </row>
    <row r="1687" spans="2:9" x14ac:dyDescent="0.2">
      <c r="B1687" s="27">
        <f>BETA!P1687</f>
        <v>3.906424711869398E-3</v>
      </c>
      <c r="C1687" s="29">
        <f>BETA!T1687</f>
        <v>-7.6611649108346202E-3</v>
      </c>
      <c r="D1687" s="23"/>
      <c r="E1687" s="23"/>
      <c r="F1687" s="23"/>
      <c r="G1687" s="23"/>
      <c r="H1687" s="23"/>
      <c r="I1687" s="23"/>
    </row>
    <row r="1688" spans="2:9" x14ac:dyDescent="0.2">
      <c r="B1688" s="27">
        <f>BETA!P1688</f>
        <v>-1.3058633544068485E-3</v>
      </c>
      <c r="C1688" s="29">
        <f>BETA!T1688</f>
        <v>7.8554124105087372E-3</v>
      </c>
      <c r="D1688" s="23"/>
      <c r="E1688" s="23"/>
      <c r="F1688" s="23"/>
      <c r="G1688" s="23"/>
      <c r="H1688" s="23"/>
      <c r="I1688" s="23"/>
    </row>
    <row r="1689" spans="2:9" x14ac:dyDescent="0.2">
      <c r="B1689" s="27">
        <f>BETA!P1689</f>
        <v>-5.8741887854194203E-3</v>
      </c>
      <c r="C1689" s="29">
        <f>BETA!T1689</f>
        <v>-3.5356933012618393E-2</v>
      </c>
      <c r="D1689" s="23"/>
      <c r="E1689" s="23"/>
      <c r="F1689" s="23"/>
      <c r="G1689" s="23"/>
      <c r="H1689" s="23"/>
      <c r="I1689" s="23"/>
    </row>
    <row r="1690" spans="2:9" x14ac:dyDescent="0.2">
      <c r="B1690" s="27">
        <f>BETA!P1690</f>
        <v>-1.1222785573301291E-3</v>
      </c>
      <c r="C1690" s="29">
        <f>BETA!T1690</f>
        <v>5.8755417592279294E-3</v>
      </c>
      <c r="D1690" s="23"/>
      <c r="E1690" s="23"/>
      <c r="F1690" s="23"/>
      <c r="G1690" s="23"/>
      <c r="H1690" s="23"/>
      <c r="I1690" s="23"/>
    </row>
    <row r="1691" spans="2:9" x14ac:dyDescent="0.2">
      <c r="B1691" s="27">
        <f>BETA!P1691</f>
        <v>5.4747962598274385E-4</v>
      </c>
      <c r="C1691" s="29">
        <f>BETA!T1691</f>
        <v>6.8918652922392576E-3</v>
      </c>
      <c r="D1691" s="23"/>
      <c r="E1691" s="23"/>
      <c r="F1691" s="23"/>
      <c r="G1691" s="23"/>
      <c r="H1691" s="23"/>
      <c r="I1691" s="23"/>
    </row>
    <row r="1692" spans="2:9" x14ac:dyDescent="0.2">
      <c r="B1692" s="27">
        <f>BETA!P1692</f>
        <v>-8.046252774103875E-3</v>
      </c>
      <c r="C1692" s="29">
        <f>BETA!T1692</f>
        <v>-8.5507147745718191E-3</v>
      </c>
      <c r="D1692" s="23"/>
      <c r="E1692" s="23"/>
      <c r="F1692" s="23"/>
      <c r="G1692" s="23"/>
      <c r="H1692" s="23"/>
      <c r="I1692" s="23"/>
    </row>
    <row r="1693" spans="2:9" x14ac:dyDescent="0.2">
      <c r="B1693" s="27">
        <f>BETA!P1693</f>
        <v>-7.8671004759055529E-3</v>
      </c>
      <c r="C1693" s="29">
        <f>BETA!T1693</f>
        <v>-1.4764246390408983E-2</v>
      </c>
      <c r="D1693" s="23"/>
      <c r="E1693" s="23"/>
      <c r="F1693" s="23"/>
      <c r="G1693" s="23"/>
      <c r="H1693" s="23"/>
      <c r="I1693" s="23"/>
    </row>
    <row r="1694" spans="2:9" x14ac:dyDescent="0.2">
      <c r="B1694" s="27">
        <f>BETA!P1694</f>
        <v>3.1089160291816009E-3</v>
      </c>
      <c r="C1694" s="29">
        <f>BETA!T1694</f>
        <v>1.5279356291908528E-2</v>
      </c>
      <c r="D1694" s="23"/>
      <c r="E1694" s="23"/>
      <c r="F1694" s="23"/>
      <c r="G1694" s="23"/>
      <c r="H1694" s="23"/>
      <c r="I1694" s="23"/>
    </row>
    <row r="1695" spans="2:9" x14ac:dyDescent="0.2">
      <c r="B1695" s="27">
        <f>BETA!P1695</f>
        <v>6.1324966193482596E-3</v>
      </c>
      <c r="C1695" s="29">
        <f>BETA!T1695</f>
        <v>-2.3774412183538859E-3</v>
      </c>
      <c r="D1695" s="23"/>
      <c r="E1695" s="23"/>
      <c r="F1695" s="23"/>
      <c r="G1695" s="23"/>
      <c r="H1695" s="23"/>
      <c r="I1695" s="23"/>
    </row>
    <row r="1696" spans="2:9" x14ac:dyDescent="0.2">
      <c r="B1696" s="27">
        <f>BETA!P1696</f>
        <v>2.6965426793813529E-3</v>
      </c>
      <c r="C1696" s="29">
        <f>BETA!T1696</f>
        <v>-1.4340001458572506E-4</v>
      </c>
      <c r="D1696" s="23"/>
      <c r="E1696" s="23"/>
      <c r="F1696" s="23"/>
      <c r="G1696" s="23"/>
      <c r="H1696" s="23"/>
      <c r="I1696" s="23"/>
    </row>
    <row r="1697" spans="2:9" x14ac:dyDescent="0.2">
      <c r="B1697" s="27">
        <f>BETA!P1697</f>
        <v>-1.1854871865655349E-2</v>
      </c>
      <c r="C1697" s="29">
        <f>BETA!T1697</f>
        <v>-1.1307051729367615E-2</v>
      </c>
      <c r="D1697" s="23"/>
      <c r="E1697" s="23"/>
      <c r="F1697" s="23"/>
      <c r="G1697" s="23"/>
      <c r="H1697" s="23"/>
      <c r="I1697" s="23"/>
    </row>
    <row r="1698" spans="2:9" x14ac:dyDescent="0.2">
      <c r="B1698" s="27">
        <f>BETA!P1698</f>
        <v>1.2348375745155015E-3</v>
      </c>
      <c r="C1698" s="29">
        <f>BETA!T1698</f>
        <v>-8.8868754044410404E-3</v>
      </c>
      <c r="D1698" s="23"/>
      <c r="E1698" s="23"/>
      <c r="F1698" s="23"/>
      <c r="G1698" s="23"/>
      <c r="H1698" s="23"/>
      <c r="I1698" s="23"/>
    </row>
    <row r="1699" spans="2:9" x14ac:dyDescent="0.2">
      <c r="B1699" s="27">
        <f>BETA!P1699</f>
        <v>6.1681965099531976E-3</v>
      </c>
      <c r="C1699" s="29">
        <f>BETA!T1699</f>
        <v>4.0015826036886972E-3</v>
      </c>
      <c r="D1699" s="23"/>
      <c r="E1699" s="23"/>
      <c r="F1699" s="23"/>
      <c r="G1699" s="23"/>
      <c r="H1699" s="23"/>
      <c r="I1699" s="23"/>
    </row>
    <row r="1700" spans="2:9" x14ac:dyDescent="0.2">
      <c r="B1700" s="27">
        <f>BETA!P1700</f>
        <v>-6.8657367287300614E-3</v>
      </c>
      <c r="C1700" s="29">
        <f>BETA!T1700</f>
        <v>1.4268797721670374E-2</v>
      </c>
      <c r="D1700" s="23"/>
      <c r="E1700" s="23"/>
      <c r="F1700" s="23"/>
      <c r="G1700" s="23"/>
      <c r="H1700" s="23"/>
      <c r="I1700" s="23"/>
    </row>
    <row r="1701" spans="2:9" x14ac:dyDescent="0.2">
      <c r="B1701" s="27">
        <f>BETA!P1701</f>
        <v>-7.5231738180364972E-3</v>
      </c>
      <c r="C1701" s="29">
        <f>BETA!T1701</f>
        <v>1.2062381197774238E-3</v>
      </c>
      <c r="D1701" s="23"/>
      <c r="E1701" s="23"/>
      <c r="F1701" s="23"/>
      <c r="G1701" s="23"/>
      <c r="H1701" s="23"/>
      <c r="I1701" s="23"/>
    </row>
    <row r="1702" spans="2:9" x14ac:dyDescent="0.2">
      <c r="B1702" s="27">
        <f>BETA!P1702</f>
        <v>-9.2221818624325692E-3</v>
      </c>
      <c r="C1702" s="29">
        <f>BETA!T1702</f>
        <v>1.7639148661759828E-2</v>
      </c>
      <c r="D1702" s="23"/>
      <c r="E1702" s="23"/>
      <c r="F1702" s="23"/>
      <c r="G1702" s="23"/>
      <c r="H1702" s="23"/>
      <c r="I1702" s="23"/>
    </row>
    <row r="1703" spans="2:9" x14ac:dyDescent="0.2">
      <c r="B1703" s="27">
        <f>BETA!P1703</f>
        <v>8.8796842377405552E-3</v>
      </c>
      <c r="C1703" s="29">
        <f>BETA!T1703</f>
        <v>-2.2588229373963417E-2</v>
      </c>
      <c r="D1703" s="23"/>
      <c r="E1703" s="23"/>
      <c r="F1703" s="23"/>
      <c r="G1703" s="23"/>
      <c r="H1703" s="23"/>
      <c r="I1703" s="23"/>
    </row>
    <row r="1704" spans="2:9" x14ac:dyDescent="0.2">
      <c r="B1704" s="27">
        <f>BETA!P1704</f>
        <v>-1.0137530270562763E-3</v>
      </c>
      <c r="C1704" s="29">
        <f>BETA!T1704</f>
        <v>1.6080921081047802E-2</v>
      </c>
      <c r="D1704" s="23"/>
      <c r="E1704" s="23"/>
      <c r="F1704" s="23"/>
      <c r="G1704" s="23"/>
      <c r="H1704" s="23"/>
      <c r="I1704" s="23"/>
    </row>
    <row r="1705" spans="2:9" x14ac:dyDescent="0.2">
      <c r="B1705" s="27">
        <f>BETA!P1705</f>
        <v>6.6845971245984136E-3</v>
      </c>
      <c r="C1705" s="29">
        <f>BETA!T1705</f>
        <v>-1.9924689812209982E-2</v>
      </c>
      <c r="D1705" s="23"/>
      <c r="E1705" s="23"/>
      <c r="F1705" s="23"/>
      <c r="G1705" s="23"/>
      <c r="H1705" s="23"/>
      <c r="I1705" s="23"/>
    </row>
    <row r="1706" spans="2:9" x14ac:dyDescent="0.2">
      <c r="B1706" s="27">
        <f>BETA!P1706</f>
        <v>8.5952268524801031E-3</v>
      </c>
      <c r="C1706" s="29">
        <f>BETA!T1706</f>
        <v>6.2062694698649286E-3</v>
      </c>
      <c r="D1706" s="23"/>
      <c r="E1706" s="23"/>
      <c r="F1706" s="23"/>
      <c r="G1706" s="23"/>
      <c r="H1706" s="23"/>
      <c r="I1706" s="23"/>
    </row>
    <row r="1707" spans="2:9" x14ac:dyDescent="0.2">
      <c r="B1707" s="27">
        <f>BETA!P1707</f>
        <v>6.7698062539953557E-3</v>
      </c>
      <c r="C1707" s="29">
        <f>BETA!T1707</f>
        <v>8.9668714199919869E-3</v>
      </c>
      <c r="D1707" s="23"/>
      <c r="E1707" s="23"/>
      <c r="F1707" s="23"/>
      <c r="G1707" s="23"/>
      <c r="H1707" s="23"/>
      <c r="I1707" s="23"/>
    </row>
    <row r="1708" spans="2:9" x14ac:dyDescent="0.2">
      <c r="B1708" s="27">
        <f>BETA!P1708</f>
        <v>4.4002889481699675E-3</v>
      </c>
      <c r="C1708" s="29">
        <f>BETA!T1708</f>
        <v>-7.1555631893406935E-3</v>
      </c>
      <c r="D1708" s="23"/>
      <c r="E1708" s="23"/>
      <c r="F1708" s="23"/>
      <c r="G1708" s="23"/>
      <c r="H1708" s="23"/>
      <c r="I1708" s="23"/>
    </row>
    <row r="1709" spans="2:9" x14ac:dyDescent="0.2">
      <c r="B1709" s="27">
        <f>BETA!P1709</f>
        <v>3.5920909688751828E-4</v>
      </c>
      <c r="C1709" s="29">
        <f>BETA!T1709</f>
        <v>4.3078072491679995E-4</v>
      </c>
      <c r="D1709" s="23"/>
      <c r="E1709" s="23"/>
      <c r="F1709" s="23"/>
      <c r="G1709" s="23"/>
      <c r="H1709" s="23"/>
      <c r="I1709" s="23"/>
    </row>
    <row r="1710" spans="2:9" x14ac:dyDescent="0.2">
      <c r="B1710" s="27">
        <f>BETA!P1710</f>
        <v>-5.8852904606896143E-4</v>
      </c>
      <c r="C1710" s="29">
        <f>BETA!T1710</f>
        <v>2.0659132369112213E-2</v>
      </c>
      <c r="D1710" s="23"/>
      <c r="E1710" s="23"/>
      <c r="F1710" s="23"/>
      <c r="G1710" s="23"/>
      <c r="H1710" s="23"/>
      <c r="I1710" s="23"/>
    </row>
    <row r="1711" spans="2:9" x14ac:dyDescent="0.2">
      <c r="B1711" s="27">
        <f>BETA!P1711</f>
        <v>-8.1806495778105563E-3</v>
      </c>
      <c r="C1711" s="29">
        <f>BETA!T1711</f>
        <v>-7.7645621968906895E-3</v>
      </c>
      <c r="D1711" s="23"/>
      <c r="E1711" s="23"/>
      <c r="F1711" s="23"/>
      <c r="G1711" s="23"/>
      <c r="H1711" s="23"/>
      <c r="I1711" s="23"/>
    </row>
    <row r="1712" spans="2:9" x14ac:dyDescent="0.2">
      <c r="B1712" s="27">
        <f>BETA!P1712</f>
        <v>2.0712643388361169E-3</v>
      </c>
      <c r="C1712" s="29">
        <f>BETA!T1712</f>
        <v>-1.5424470325631752E-2</v>
      </c>
      <c r="D1712" s="23"/>
      <c r="E1712" s="23"/>
      <c r="F1712" s="23"/>
      <c r="G1712" s="23"/>
      <c r="H1712" s="23"/>
      <c r="I1712" s="23"/>
    </row>
    <row r="1713" spans="2:9" x14ac:dyDescent="0.2">
      <c r="B1713" s="27">
        <f>BETA!P1713</f>
        <v>-2.9213608738526066E-3</v>
      </c>
      <c r="C1713" s="29">
        <f>BETA!T1713</f>
        <v>-5.5027190624979634E-2</v>
      </c>
      <c r="D1713" s="23"/>
      <c r="E1713" s="23"/>
      <c r="F1713" s="23"/>
      <c r="G1713" s="23"/>
      <c r="H1713" s="23"/>
      <c r="I1713" s="23"/>
    </row>
    <row r="1714" spans="2:9" x14ac:dyDescent="0.2">
      <c r="B1714" s="27">
        <f>BETA!P1714</f>
        <v>-2.3230565166670221E-4</v>
      </c>
      <c r="C1714" s="29">
        <f>BETA!T1714</f>
        <v>2.115541636313199E-2</v>
      </c>
      <c r="D1714" s="23"/>
      <c r="E1714" s="23"/>
      <c r="F1714" s="23"/>
      <c r="G1714" s="23"/>
      <c r="H1714" s="23"/>
      <c r="I1714" s="23"/>
    </row>
    <row r="1715" spans="2:9" x14ac:dyDescent="0.2">
      <c r="B1715" s="27">
        <f>BETA!P1715</f>
        <v>-8.3498860567237966E-3</v>
      </c>
      <c r="C1715" s="29">
        <f>BETA!T1715</f>
        <v>9.925860370097489E-3</v>
      </c>
      <c r="D1715" s="23"/>
      <c r="E1715" s="23"/>
      <c r="F1715" s="23"/>
      <c r="G1715" s="23"/>
      <c r="H1715" s="23"/>
      <c r="I1715" s="23"/>
    </row>
    <row r="1716" spans="2:9" x14ac:dyDescent="0.2">
      <c r="B1716" s="27">
        <f>BETA!P1716</f>
        <v>5.3631653469211052E-3</v>
      </c>
      <c r="C1716" s="29">
        <f>BETA!T1716</f>
        <v>2.8340389103802658E-2</v>
      </c>
      <c r="D1716" s="23"/>
      <c r="E1716" s="23"/>
      <c r="F1716" s="23"/>
      <c r="G1716" s="23"/>
      <c r="H1716" s="23"/>
      <c r="I1716" s="23"/>
    </row>
    <row r="1717" spans="2:9" x14ac:dyDescent="0.2">
      <c r="B1717" s="27">
        <f>BETA!P1717</f>
        <v>2.0853866062024128E-3</v>
      </c>
      <c r="C1717" s="29">
        <f>BETA!T1717</f>
        <v>1.5639536242116836E-2</v>
      </c>
      <c r="D1717" s="23"/>
      <c r="E1717" s="23"/>
      <c r="F1717" s="23"/>
      <c r="G1717" s="23"/>
      <c r="H1717" s="23"/>
      <c r="I1717" s="23"/>
    </row>
    <row r="1718" spans="2:9" x14ac:dyDescent="0.2">
      <c r="B1718" s="27">
        <f>BETA!P1718</f>
        <v>-4.5666009388234505E-4</v>
      </c>
      <c r="C1718" s="29">
        <f>BETA!T1718</f>
        <v>1.8173168452368747E-2</v>
      </c>
      <c r="D1718" s="23"/>
      <c r="E1718" s="23"/>
      <c r="F1718" s="23"/>
      <c r="G1718" s="23"/>
      <c r="H1718" s="23"/>
      <c r="I1718" s="23"/>
    </row>
    <row r="1719" spans="2:9" x14ac:dyDescent="0.2">
      <c r="B1719" s="27">
        <f>BETA!P1719</f>
        <v>-5.4373394157353813E-3</v>
      </c>
      <c r="C1719" s="29">
        <f>BETA!T1719</f>
        <v>1.3484710908850799E-2</v>
      </c>
      <c r="D1719" s="23"/>
      <c r="E1719" s="23"/>
      <c r="F1719" s="23"/>
      <c r="G1719" s="23"/>
      <c r="H1719" s="23"/>
      <c r="I1719" s="23"/>
    </row>
    <row r="1720" spans="2:9" x14ac:dyDescent="0.2">
      <c r="B1720" s="27">
        <f>BETA!P1720</f>
        <v>-7.3504312529528914E-3</v>
      </c>
      <c r="C1720" s="29">
        <f>BETA!T1720</f>
        <v>7.678939813265972E-3</v>
      </c>
      <c r="D1720" s="23"/>
      <c r="E1720" s="23"/>
      <c r="F1720" s="23"/>
      <c r="G1720" s="23"/>
      <c r="H1720" s="23"/>
      <c r="I1720" s="23"/>
    </row>
    <row r="1721" spans="2:9" x14ac:dyDescent="0.2">
      <c r="B1721" s="27">
        <f>BETA!P1721</f>
        <v>-6.1354060497337748E-3</v>
      </c>
      <c r="C1721" s="29">
        <f>BETA!T1721</f>
        <v>-4.9830987748822282E-2</v>
      </c>
      <c r="D1721" s="23"/>
      <c r="E1721" s="23"/>
      <c r="F1721" s="23"/>
      <c r="G1721" s="23"/>
      <c r="H1721" s="23"/>
      <c r="I1721" s="23"/>
    </row>
    <row r="1722" spans="2:9" x14ac:dyDescent="0.2">
      <c r="B1722" s="27">
        <f>BETA!P1722</f>
        <v>3.3383563578889687E-3</v>
      </c>
      <c r="C1722" s="29">
        <f>BETA!T1722</f>
        <v>-4.5723510059675256E-3</v>
      </c>
      <c r="D1722" s="23"/>
      <c r="E1722" s="23"/>
      <c r="F1722" s="23"/>
      <c r="G1722" s="23"/>
      <c r="H1722" s="23"/>
      <c r="I1722" s="23"/>
    </row>
    <row r="1723" spans="2:9" x14ac:dyDescent="0.2">
      <c r="B1723" s="27">
        <f>BETA!P1723</f>
        <v>-4.8031428683213036E-3</v>
      </c>
      <c r="C1723" s="29">
        <f>BETA!T1723</f>
        <v>-6.1211968102596701E-2</v>
      </c>
      <c r="D1723" s="23"/>
      <c r="E1723" s="23"/>
      <c r="F1723" s="23"/>
      <c r="G1723" s="23"/>
      <c r="H1723" s="23"/>
      <c r="I1723" s="23"/>
    </row>
    <row r="1724" spans="2:9" x14ac:dyDescent="0.2">
      <c r="B1724" s="27">
        <f>BETA!P1724</f>
        <v>-1.0219796188652788E-3</v>
      </c>
      <c r="C1724" s="29">
        <f>BETA!T1724</f>
        <v>-4.3333706310066285E-3</v>
      </c>
      <c r="D1724" s="23"/>
      <c r="E1724" s="23"/>
      <c r="F1724" s="23"/>
      <c r="G1724" s="23"/>
      <c r="H1724" s="23"/>
      <c r="I1724" s="23"/>
    </row>
    <row r="1725" spans="2:9" x14ac:dyDescent="0.2">
      <c r="B1725" s="27">
        <f>BETA!P1725</f>
        <v>3.4019500096180741E-4</v>
      </c>
      <c r="C1725" s="29">
        <f>BETA!T1725</f>
        <v>-4.6901669288702359E-3</v>
      </c>
      <c r="D1725" s="23"/>
      <c r="E1725" s="23"/>
      <c r="F1725" s="23"/>
      <c r="G1725" s="23"/>
      <c r="H1725" s="23"/>
      <c r="I1725" s="23"/>
    </row>
    <row r="1726" spans="2:9" x14ac:dyDescent="0.2">
      <c r="B1726" s="27">
        <f>BETA!P1726</f>
        <v>-2.7810207634363605E-3</v>
      </c>
      <c r="C1726" s="29">
        <f>BETA!T1726</f>
        <v>1.0392879728963824E-2</v>
      </c>
      <c r="D1726" s="23"/>
      <c r="E1726" s="23"/>
      <c r="F1726" s="23"/>
      <c r="G1726" s="23"/>
      <c r="H1726" s="23"/>
      <c r="I1726" s="23"/>
    </row>
    <row r="1727" spans="2:9" x14ac:dyDescent="0.2">
      <c r="B1727" s="27">
        <f>BETA!P1727</f>
        <v>1.8444063538399979E-3</v>
      </c>
      <c r="C1727" s="29">
        <f>BETA!T1727</f>
        <v>-1.2915647495693046E-2</v>
      </c>
      <c r="D1727" s="23"/>
      <c r="E1727" s="23"/>
      <c r="F1727" s="23"/>
      <c r="G1727" s="23"/>
      <c r="H1727" s="23"/>
      <c r="I1727" s="23"/>
    </row>
    <row r="1728" spans="2:9" x14ac:dyDescent="0.2">
      <c r="B1728" s="27">
        <f>BETA!P1728</f>
        <v>-2.6092987358129708E-3</v>
      </c>
      <c r="C1728" s="29">
        <f>BETA!T1728</f>
        <v>1.9220800397732996E-2</v>
      </c>
      <c r="D1728" s="23"/>
      <c r="E1728" s="23"/>
      <c r="F1728" s="23"/>
      <c r="G1728" s="23"/>
      <c r="H1728" s="23"/>
      <c r="I1728" s="23"/>
    </row>
    <row r="1729" spans="2:9" x14ac:dyDescent="0.2">
      <c r="B1729" s="27">
        <f>BETA!P1729</f>
        <v>-3.2929419893374151E-3</v>
      </c>
      <c r="C1729" s="29">
        <f>BETA!T1729</f>
        <v>7.5516156493818886E-4</v>
      </c>
      <c r="D1729" s="23"/>
      <c r="E1729" s="23"/>
      <c r="F1729" s="23"/>
      <c r="G1729" s="23"/>
      <c r="H1729" s="23"/>
      <c r="I1729" s="23"/>
    </row>
    <row r="1730" spans="2:9" x14ac:dyDescent="0.2">
      <c r="B1730" s="27">
        <f>BETA!P1730</f>
        <v>-2.6801871205669372E-3</v>
      </c>
      <c r="C1730" s="29">
        <f>BETA!T1730</f>
        <v>2.2541295646202254E-2</v>
      </c>
      <c r="D1730" s="23"/>
      <c r="E1730" s="23"/>
      <c r="F1730" s="23"/>
      <c r="G1730" s="23"/>
      <c r="H1730" s="23"/>
      <c r="I1730" s="23"/>
    </row>
    <row r="1731" spans="2:9" x14ac:dyDescent="0.2">
      <c r="B1731" s="27">
        <f>BETA!P1731</f>
        <v>-4.7232977940763017E-3</v>
      </c>
      <c r="C1731" s="29">
        <f>BETA!T1731</f>
        <v>-1.7571480745464826E-2</v>
      </c>
      <c r="D1731" s="23"/>
      <c r="E1731" s="23"/>
      <c r="F1731" s="23"/>
      <c r="G1731" s="23"/>
      <c r="H1731" s="23"/>
      <c r="I1731" s="23"/>
    </row>
    <row r="1732" spans="2:9" x14ac:dyDescent="0.2">
      <c r="B1732" s="27">
        <f>BETA!P1732</f>
        <v>-1.7749750349801939E-3</v>
      </c>
      <c r="C1732" s="29">
        <f>BETA!T1732</f>
        <v>8.5264760928566979E-3</v>
      </c>
      <c r="D1732" s="23"/>
      <c r="E1732" s="23"/>
      <c r="F1732" s="23"/>
      <c r="G1732" s="23"/>
      <c r="H1732" s="23"/>
      <c r="I1732" s="23"/>
    </row>
    <row r="1733" spans="2:9" x14ac:dyDescent="0.2">
      <c r="B1733" s="27">
        <f>BETA!P1733</f>
        <v>-2.710556998295738E-3</v>
      </c>
      <c r="C1733" s="29">
        <f>BETA!T1733</f>
        <v>8.6020760011712959E-3</v>
      </c>
      <c r="D1733" s="23"/>
      <c r="E1733" s="23"/>
      <c r="F1733" s="23"/>
      <c r="G1733" s="23"/>
      <c r="H1733" s="23"/>
      <c r="I1733" s="23"/>
    </row>
    <row r="1734" spans="2:9" x14ac:dyDescent="0.2">
      <c r="B1734" s="27">
        <f>BETA!P1734</f>
        <v>-4.7932681765594058E-3</v>
      </c>
      <c r="C1734" s="29">
        <f>BETA!T1734</f>
        <v>-2.9523656069645444E-2</v>
      </c>
      <c r="D1734" s="23"/>
      <c r="E1734" s="23"/>
      <c r="F1734" s="23"/>
      <c r="G1734" s="23"/>
      <c r="H1734" s="23"/>
      <c r="I1734" s="23"/>
    </row>
    <row r="1735" spans="2:9" x14ac:dyDescent="0.2">
      <c r="B1735" s="27">
        <f>BETA!P1735</f>
        <v>-8.9759922794039975E-4</v>
      </c>
      <c r="C1735" s="29">
        <f>BETA!T1735</f>
        <v>-7.0212145084277847E-3</v>
      </c>
      <c r="D1735" s="23"/>
      <c r="E1735" s="23"/>
      <c r="F1735" s="23"/>
      <c r="G1735" s="23"/>
      <c r="H1735" s="23"/>
      <c r="I1735" s="23"/>
    </row>
    <row r="1736" spans="2:9" x14ac:dyDescent="0.2">
      <c r="B1736" s="27">
        <f>BETA!P1736</f>
        <v>-1.7345550991774407E-2</v>
      </c>
      <c r="C1736" s="29">
        <f>BETA!T1736</f>
        <v>-2.6321392917613675E-2</v>
      </c>
      <c r="D1736" s="23"/>
      <c r="E1736" s="23"/>
      <c r="F1736" s="23"/>
      <c r="G1736" s="23"/>
      <c r="H1736" s="23"/>
      <c r="I1736" s="23"/>
    </row>
    <row r="1737" spans="2:9" x14ac:dyDescent="0.2">
      <c r="B1737" s="27">
        <f>BETA!P1737</f>
        <v>1.0590898471205168E-2</v>
      </c>
      <c r="C1737" s="29">
        <f>BETA!T1737</f>
        <v>-1.0592147089239241E-2</v>
      </c>
      <c r="D1737" s="23"/>
      <c r="E1737" s="23"/>
      <c r="F1737" s="23"/>
      <c r="G1737" s="23"/>
      <c r="H1737" s="23"/>
      <c r="I1737" s="23"/>
    </row>
    <row r="1738" spans="2:9" x14ac:dyDescent="0.2">
      <c r="B1738" s="27">
        <f>BETA!P1738</f>
        <v>-3.4602147003426234E-3</v>
      </c>
      <c r="C1738" s="29">
        <f>BETA!T1738</f>
        <v>2.0699723009167486E-2</v>
      </c>
      <c r="D1738" s="23"/>
      <c r="E1738" s="23"/>
      <c r="F1738" s="23"/>
      <c r="G1738" s="23"/>
      <c r="H1738" s="23"/>
      <c r="I1738" s="23"/>
    </row>
    <row r="1739" spans="2:9" x14ac:dyDescent="0.2">
      <c r="B1739" s="27">
        <f>BETA!P1739</f>
        <v>-8.6579372321358254E-3</v>
      </c>
      <c r="C1739" s="29">
        <f>BETA!T1739</f>
        <v>-3.8595713911072874E-2</v>
      </c>
      <c r="D1739" s="23"/>
      <c r="E1739" s="23"/>
      <c r="F1739" s="23"/>
      <c r="G1739" s="23"/>
      <c r="H1739" s="23"/>
      <c r="I1739" s="23"/>
    </row>
    <row r="1740" spans="2:9" x14ac:dyDescent="0.2">
      <c r="B1740" s="27">
        <f>BETA!P1740</f>
        <v>6.2201728239202067E-3</v>
      </c>
      <c r="C1740" s="29">
        <f>BETA!T1740</f>
        <v>7.5116815961889828E-3</v>
      </c>
      <c r="D1740" s="23"/>
      <c r="E1740" s="23"/>
      <c r="F1740" s="23"/>
      <c r="G1740" s="23"/>
      <c r="H1740" s="23"/>
      <c r="I1740" s="23"/>
    </row>
    <row r="1741" spans="2:9" x14ac:dyDescent="0.2">
      <c r="B1741" s="27">
        <f>BETA!P1741</f>
        <v>-3.2602292135394963E-3</v>
      </c>
      <c r="C1741" s="29">
        <f>BETA!T1741</f>
        <v>-5.2824306126900526E-2</v>
      </c>
      <c r="D1741" s="23"/>
      <c r="E1741" s="23"/>
      <c r="F1741" s="23"/>
      <c r="G1741" s="23"/>
      <c r="H1741" s="23"/>
      <c r="I1741" s="23"/>
    </row>
    <row r="1742" spans="2:9" x14ac:dyDescent="0.2">
      <c r="B1742" s="27">
        <f>BETA!P1742</f>
        <v>-1.431181572519563E-2</v>
      </c>
      <c r="C1742" s="29">
        <f>BETA!T1742</f>
        <v>-2.6001327589568572E-2</v>
      </c>
      <c r="D1742" s="23"/>
      <c r="E1742" s="23"/>
      <c r="F1742" s="23"/>
      <c r="G1742" s="23"/>
      <c r="H1742" s="23"/>
      <c r="I1742" s="23"/>
    </row>
    <row r="1743" spans="2:9" x14ac:dyDescent="0.2">
      <c r="B1743" s="27">
        <f>BETA!P1743</f>
        <v>1.2491395648143756E-2</v>
      </c>
      <c r="C1743" s="29">
        <f>BETA!T1743</f>
        <v>6.857407213962355E-3</v>
      </c>
      <c r="D1743" s="23"/>
      <c r="E1743" s="23"/>
      <c r="F1743" s="23"/>
      <c r="G1743" s="23"/>
      <c r="H1743" s="23"/>
      <c r="I1743" s="23"/>
    </row>
    <row r="1744" spans="2:9" x14ac:dyDescent="0.2">
      <c r="B1744" s="27">
        <f>BETA!P1744</f>
        <v>3.9281933780857909E-3</v>
      </c>
      <c r="C1744" s="29">
        <f>BETA!T1744</f>
        <v>8.6601455362234105E-3</v>
      </c>
      <c r="D1744" s="23"/>
      <c r="E1744" s="23"/>
      <c r="F1744" s="23"/>
      <c r="G1744" s="23"/>
      <c r="H1744" s="23"/>
      <c r="I1744" s="23"/>
    </row>
    <row r="1745" spans="2:9" x14ac:dyDescent="0.2">
      <c r="B1745" s="27">
        <f>BETA!P1745</f>
        <v>-4.2163619687035523E-3</v>
      </c>
      <c r="C1745" s="29">
        <f>BETA!T1745</f>
        <v>-9.108939840616382E-3</v>
      </c>
      <c r="D1745" s="23"/>
      <c r="E1745" s="23"/>
      <c r="F1745" s="23"/>
      <c r="G1745" s="23"/>
      <c r="H1745" s="23"/>
      <c r="I1745" s="23"/>
    </row>
    <row r="1746" spans="2:9" x14ac:dyDescent="0.2">
      <c r="B1746" s="27">
        <f>BETA!P1746</f>
        <v>-2.2342282975291675E-3</v>
      </c>
      <c r="C1746" s="29">
        <f>BETA!T1746</f>
        <v>2.7586224390796607E-3</v>
      </c>
      <c r="D1746" s="23"/>
      <c r="E1746" s="23"/>
      <c r="F1746" s="23"/>
      <c r="G1746" s="23"/>
      <c r="H1746" s="23"/>
      <c r="I1746" s="23"/>
    </row>
    <row r="1747" spans="2:9" x14ac:dyDescent="0.2">
      <c r="B1747" s="27">
        <f>BETA!P1747</f>
        <v>7.6515764134611145E-3</v>
      </c>
      <c r="C1747" s="29">
        <f>BETA!T1747</f>
        <v>5.1639557047364663E-4</v>
      </c>
      <c r="D1747" s="23"/>
      <c r="E1747" s="23"/>
      <c r="F1747" s="23"/>
      <c r="G1747" s="23"/>
      <c r="H1747" s="23"/>
      <c r="I1747" s="23"/>
    </row>
    <row r="1748" spans="2:9" x14ac:dyDescent="0.2">
      <c r="B1748" s="27">
        <f>BETA!P1748</f>
        <v>1.5241942214326381E-2</v>
      </c>
      <c r="C1748" s="29">
        <f>BETA!T1748</f>
        <v>2.4814325553582008E-2</v>
      </c>
      <c r="D1748" s="23"/>
      <c r="E1748" s="23"/>
      <c r="F1748" s="23"/>
      <c r="G1748" s="23"/>
      <c r="H1748" s="23"/>
      <c r="I1748" s="23"/>
    </row>
    <row r="1749" spans="2:9" x14ac:dyDescent="0.2">
      <c r="B1749" s="27">
        <f>BETA!P1749</f>
        <v>4.4489751304196499E-3</v>
      </c>
      <c r="C1749" s="29">
        <f>BETA!T1749</f>
        <v>-2.5571797012468488E-2</v>
      </c>
      <c r="D1749" s="23"/>
      <c r="E1749" s="23"/>
      <c r="F1749" s="23"/>
      <c r="G1749" s="23"/>
      <c r="H1749" s="23"/>
      <c r="I1749" s="23"/>
    </row>
    <row r="1750" spans="2:9" x14ac:dyDescent="0.2">
      <c r="B1750" s="27">
        <f>BETA!P1750</f>
        <v>6.2163443398293935E-4</v>
      </c>
      <c r="C1750" s="29">
        <f>BETA!T1750</f>
        <v>4.6391038681249195E-3</v>
      </c>
      <c r="D1750" s="23"/>
      <c r="E1750" s="23"/>
      <c r="F1750" s="23"/>
      <c r="G1750" s="23"/>
      <c r="H1750" s="23"/>
      <c r="I1750" s="23"/>
    </row>
    <row r="1751" spans="2:9" x14ac:dyDescent="0.2">
      <c r="B1751" s="27">
        <f>BETA!P1751</f>
        <v>1.8048032246080334E-3</v>
      </c>
      <c r="C1751" s="29">
        <f>BETA!T1751</f>
        <v>-3.2623095157845125E-3</v>
      </c>
      <c r="D1751" s="23"/>
      <c r="E1751" s="23"/>
      <c r="F1751" s="23"/>
      <c r="G1751" s="23"/>
      <c r="H1751" s="23"/>
      <c r="I1751" s="23"/>
    </row>
    <row r="1752" spans="2:9" x14ac:dyDescent="0.2">
      <c r="B1752" s="27">
        <f>BETA!P1752</f>
        <v>-1.8172289530089751E-2</v>
      </c>
      <c r="C1752" s="29">
        <f>BETA!T1752</f>
        <v>1.2102711829765465E-2</v>
      </c>
      <c r="D1752" s="23"/>
      <c r="E1752" s="23"/>
      <c r="F1752" s="23"/>
      <c r="G1752" s="23"/>
      <c r="H1752" s="23"/>
      <c r="I1752" s="23"/>
    </row>
    <row r="1753" spans="2:9" x14ac:dyDescent="0.2">
      <c r="B1753" s="27">
        <f>BETA!P1753</f>
        <v>1.3330592980126369E-3</v>
      </c>
      <c r="C1753" s="29">
        <f>BETA!T1753</f>
        <v>-5.2470307774648405E-3</v>
      </c>
      <c r="D1753" s="23"/>
      <c r="E1753" s="23"/>
      <c r="F1753" s="23"/>
      <c r="G1753" s="23"/>
      <c r="H1753" s="23"/>
      <c r="I1753" s="23"/>
    </row>
    <row r="1754" spans="2:9" x14ac:dyDescent="0.2">
      <c r="B1754" s="27">
        <f>BETA!P1754</f>
        <v>-9.5950613713088467E-3</v>
      </c>
      <c r="C1754" s="29">
        <f>BETA!T1754</f>
        <v>-2.1686681612282283E-2</v>
      </c>
      <c r="D1754" s="23"/>
      <c r="E1754" s="23"/>
      <c r="F1754" s="23"/>
      <c r="G1754" s="23"/>
      <c r="H1754" s="23"/>
      <c r="I1754" s="23"/>
    </row>
    <row r="1755" spans="2:9" x14ac:dyDescent="0.2">
      <c r="B1755" s="27">
        <f>BETA!P1755</f>
        <v>8.5639938101434911E-3</v>
      </c>
      <c r="C1755" s="29">
        <f>BETA!T1755</f>
        <v>1.8401819804839153E-2</v>
      </c>
      <c r="D1755" s="23"/>
      <c r="E1755" s="23"/>
      <c r="F1755" s="23"/>
      <c r="G1755" s="23"/>
      <c r="H1755" s="23"/>
      <c r="I1755" s="23"/>
    </row>
    <row r="1756" spans="2:9" x14ac:dyDescent="0.2">
      <c r="B1756" s="27">
        <f>BETA!P1756</f>
        <v>1.2811225205380722E-2</v>
      </c>
      <c r="C1756" s="29">
        <f>BETA!T1756</f>
        <v>5.5028764001908816E-3</v>
      </c>
      <c r="D1756" s="23"/>
      <c r="E1756" s="23"/>
      <c r="F1756" s="23"/>
      <c r="G1756" s="23"/>
      <c r="H1756" s="23"/>
      <c r="I1756" s="23"/>
    </row>
    <row r="1757" spans="2:9" x14ac:dyDescent="0.2">
      <c r="B1757" s="27">
        <f>BETA!P1757</f>
        <v>8.8551553562000538E-3</v>
      </c>
      <c r="C1757" s="29">
        <f>BETA!T1757</f>
        <v>1.9242399072098106E-2</v>
      </c>
      <c r="D1757" s="23"/>
      <c r="E1757" s="23"/>
      <c r="F1757" s="23"/>
      <c r="G1757" s="23"/>
      <c r="H1757" s="23"/>
      <c r="I1757" s="23"/>
    </row>
    <row r="1758" spans="2:9" x14ac:dyDescent="0.2">
      <c r="B1758" s="27">
        <f>BETA!P1758</f>
        <v>4.0187077633601197E-3</v>
      </c>
      <c r="C1758" s="29">
        <f>BETA!T1758</f>
        <v>-1.1703907057667995E-2</v>
      </c>
      <c r="D1758" s="23"/>
      <c r="E1758" s="23"/>
      <c r="F1758" s="23"/>
      <c r="G1758" s="23"/>
      <c r="H1758" s="23"/>
      <c r="I1758" s="23"/>
    </row>
    <row r="1759" spans="2:9" x14ac:dyDescent="0.2">
      <c r="B1759" s="27">
        <f>BETA!P1759</f>
        <v>4.7380500521520584E-3</v>
      </c>
      <c r="C1759" s="29">
        <f>BETA!T1759</f>
        <v>-5.4954512602051163E-3</v>
      </c>
      <c r="D1759" s="23"/>
      <c r="E1759" s="23"/>
      <c r="F1759" s="23"/>
      <c r="G1759" s="23"/>
      <c r="H1759" s="23"/>
      <c r="I1759" s="23"/>
    </row>
    <row r="1760" spans="2:9" x14ac:dyDescent="0.2">
      <c r="B1760" s="27">
        <f>BETA!P1760</f>
        <v>2.8887041192023951E-3</v>
      </c>
      <c r="C1760" s="29">
        <f>BETA!T1760</f>
        <v>7.75946290528779E-3</v>
      </c>
      <c r="D1760" s="23"/>
      <c r="E1760" s="23"/>
      <c r="F1760" s="23"/>
      <c r="G1760" s="23"/>
      <c r="H1760" s="23"/>
      <c r="I1760" s="23"/>
    </row>
    <row r="1761" spans="2:9" x14ac:dyDescent="0.2">
      <c r="B1761" s="27">
        <f>BETA!P1761</f>
        <v>-8.8529312858254897E-3</v>
      </c>
      <c r="C1761" s="29">
        <f>BETA!T1761</f>
        <v>-2.8553805681527794E-2</v>
      </c>
      <c r="D1761" s="23"/>
      <c r="E1761" s="23"/>
      <c r="F1761" s="23"/>
      <c r="G1761" s="23"/>
      <c r="H1761" s="23"/>
      <c r="I1761" s="23"/>
    </row>
    <row r="1762" spans="2:9" x14ac:dyDescent="0.2">
      <c r="B1762" s="27">
        <f>BETA!P1762</f>
        <v>-9.4951321548864872E-3</v>
      </c>
      <c r="C1762" s="29">
        <f>BETA!T1762</f>
        <v>-1.7366839799820826E-4</v>
      </c>
      <c r="D1762" s="23"/>
      <c r="E1762" s="23"/>
      <c r="F1762" s="23"/>
      <c r="G1762" s="23"/>
      <c r="H1762" s="23"/>
      <c r="I1762" s="23"/>
    </row>
    <row r="1763" spans="2:9" x14ac:dyDescent="0.2">
      <c r="B1763" s="27">
        <f>BETA!P1763</f>
        <v>7.4958223760423885E-4</v>
      </c>
      <c r="C1763" s="29">
        <f>BETA!T1763</f>
        <v>6.9923092880063093E-3</v>
      </c>
      <c r="D1763" s="23"/>
      <c r="E1763" s="23"/>
      <c r="F1763" s="23"/>
      <c r="G1763" s="23"/>
      <c r="H1763" s="23"/>
      <c r="I1763" s="23"/>
    </row>
    <row r="1764" spans="2:9" x14ac:dyDescent="0.2">
      <c r="B1764" s="27">
        <f>BETA!P1764</f>
        <v>-4.1827815728597744E-3</v>
      </c>
      <c r="C1764" s="29">
        <f>BETA!T1764</f>
        <v>-6.6450026474852326E-3</v>
      </c>
      <c r="D1764" s="23"/>
      <c r="E1764" s="23"/>
      <c r="F1764" s="23"/>
      <c r="G1764" s="23"/>
      <c r="H1764" s="23"/>
      <c r="I1764" s="23"/>
    </row>
    <row r="1765" spans="2:9" x14ac:dyDescent="0.2">
      <c r="B1765" s="27">
        <f>BETA!P1765</f>
        <v>2.1064573037711753E-3</v>
      </c>
      <c r="C1765" s="29">
        <f>BETA!T1765</f>
        <v>-2.3640672948806183E-3</v>
      </c>
      <c r="D1765" s="23"/>
      <c r="E1765" s="23"/>
      <c r="F1765" s="23"/>
      <c r="G1765" s="23"/>
      <c r="H1765" s="23"/>
      <c r="I1765" s="23"/>
    </row>
    <row r="1766" spans="2:9" x14ac:dyDescent="0.2">
      <c r="B1766" s="27">
        <f>BETA!P1766</f>
        <v>6.9661279598695214E-3</v>
      </c>
      <c r="C1766" s="29">
        <f>BETA!T1766</f>
        <v>1.4513039805303132E-2</v>
      </c>
      <c r="D1766" s="23"/>
      <c r="E1766" s="23"/>
      <c r="F1766" s="23"/>
      <c r="G1766" s="23"/>
      <c r="H1766" s="23"/>
      <c r="I1766" s="23"/>
    </row>
    <row r="1767" spans="2:9" x14ac:dyDescent="0.2">
      <c r="B1767" s="27">
        <f>BETA!P1767</f>
        <v>8.3946453803354932E-3</v>
      </c>
      <c r="C1767" s="29">
        <f>BETA!T1767</f>
        <v>1.305336940101344E-2</v>
      </c>
      <c r="D1767" s="23"/>
      <c r="E1767" s="23"/>
      <c r="F1767" s="23"/>
      <c r="G1767" s="23"/>
      <c r="H1767" s="23"/>
      <c r="I1767" s="23"/>
    </row>
    <row r="1768" spans="2:9" x14ac:dyDescent="0.2">
      <c r="B1768" s="27">
        <f>BETA!P1768</f>
        <v>-4.1347883458377772E-3</v>
      </c>
      <c r="C1768" s="29">
        <f>BETA!T1768</f>
        <v>5.5714212763549632E-3</v>
      </c>
      <c r="D1768" s="23"/>
      <c r="E1768" s="23"/>
      <c r="F1768" s="23"/>
      <c r="G1768" s="23"/>
      <c r="H1768" s="23"/>
      <c r="I1768" s="23"/>
    </row>
    <row r="1769" spans="2:9" x14ac:dyDescent="0.2">
      <c r="B1769" s="27">
        <f>BETA!P1769</f>
        <v>4.222254529280464E-3</v>
      </c>
      <c r="C1769" s="29">
        <f>BETA!T1769</f>
        <v>5.1721357952711463E-3</v>
      </c>
      <c r="D1769" s="23"/>
      <c r="E1769" s="23"/>
      <c r="F1769" s="23"/>
      <c r="G1769" s="23"/>
      <c r="H1769" s="23"/>
      <c r="I1769" s="23"/>
    </row>
    <row r="1770" spans="2:9" x14ac:dyDescent="0.2">
      <c r="B1770" s="27">
        <f>BETA!P1770</f>
        <v>-8.6291346696060651E-3</v>
      </c>
      <c r="C1770" s="29">
        <f>BETA!T1770</f>
        <v>-5.946898773409196E-3</v>
      </c>
      <c r="D1770" s="23"/>
      <c r="E1770" s="23"/>
      <c r="F1770" s="23"/>
      <c r="G1770" s="23"/>
      <c r="H1770" s="23"/>
      <c r="I1770" s="23"/>
    </row>
    <row r="1771" spans="2:9" x14ac:dyDescent="0.2">
      <c r="B1771" s="27">
        <f>BETA!P1771</f>
        <v>1.1909127329864882E-2</v>
      </c>
      <c r="C1771" s="29">
        <f>BETA!T1771</f>
        <v>1.6642544258105081E-2</v>
      </c>
      <c r="D1771" s="23"/>
      <c r="E1771" s="23"/>
      <c r="F1771" s="23"/>
      <c r="G1771" s="23"/>
      <c r="H1771" s="23"/>
      <c r="I1771" s="23"/>
    </row>
    <row r="1772" spans="2:9" x14ac:dyDescent="0.2">
      <c r="B1772" s="27">
        <f>BETA!P1772</f>
        <v>-9.6488317831726709E-3</v>
      </c>
      <c r="C1772" s="29">
        <f>BETA!T1772</f>
        <v>7.4951236583391239E-3</v>
      </c>
      <c r="D1772" s="23"/>
      <c r="E1772" s="23"/>
      <c r="F1772" s="23"/>
      <c r="G1772" s="23"/>
      <c r="H1772" s="23"/>
      <c r="I1772" s="23"/>
    </row>
    <row r="1773" spans="2:9" x14ac:dyDescent="0.2">
      <c r="B1773" s="27">
        <f>BETA!P1773</f>
        <v>3.316705992260686E-3</v>
      </c>
      <c r="C1773" s="29">
        <f>BETA!T1773</f>
        <v>-7.4951236583392531E-3</v>
      </c>
      <c r="D1773" s="23"/>
      <c r="E1773" s="23"/>
      <c r="F1773" s="23"/>
      <c r="G1773" s="23"/>
      <c r="H1773" s="23"/>
      <c r="I1773" s="23"/>
    </row>
    <row r="1774" spans="2:9" x14ac:dyDescent="0.2">
      <c r="B1774" s="27">
        <f>BETA!P1774</f>
        <v>1.6278670381023291E-2</v>
      </c>
      <c r="C1774" s="29">
        <f>BETA!T1774</f>
        <v>2.5360891933371401E-2</v>
      </c>
      <c r="D1774" s="23"/>
      <c r="E1774" s="23"/>
      <c r="F1774" s="23"/>
      <c r="G1774" s="23"/>
      <c r="H1774" s="23"/>
      <c r="I1774" s="23"/>
    </row>
    <row r="1775" spans="2:9" x14ac:dyDescent="0.2">
      <c r="B1775" s="27">
        <f>BETA!P1775</f>
        <v>8.8677941062403481E-3</v>
      </c>
      <c r="C1775" s="29">
        <f>BETA!T1775</f>
        <v>3.2176744210865797E-2</v>
      </c>
      <c r="D1775" s="23"/>
      <c r="E1775" s="23"/>
      <c r="F1775" s="23"/>
      <c r="G1775" s="23"/>
      <c r="H1775" s="23"/>
      <c r="I1775" s="23"/>
    </row>
    <row r="1776" spans="2:9" x14ac:dyDescent="0.2">
      <c r="B1776" s="27">
        <f>BETA!P1776</f>
        <v>2.3669405550196906E-2</v>
      </c>
      <c r="C1776" s="29">
        <f>BETA!T1776</f>
        <v>3.6406754795280785E-2</v>
      </c>
      <c r="D1776" s="23"/>
      <c r="E1776" s="23"/>
      <c r="F1776" s="23"/>
      <c r="G1776" s="23"/>
      <c r="H1776" s="23"/>
      <c r="I1776" s="23"/>
    </row>
    <row r="1777" spans="2:9" x14ac:dyDescent="0.2">
      <c r="B1777" s="27">
        <f>BETA!P1777</f>
        <v>1.624005806640992E-3</v>
      </c>
      <c r="C1777" s="29">
        <f>BETA!T1777</f>
        <v>-9.6100659258896767E-3</v>
      </c>
      <c r="D1777" s="23"/>
      <c r="E1777" s="23"/>
      <c r="F1777" s="23"/>
      <c r="G1777" s="23"/>
      <c r="H1777" s="23"/>
      <c r="I1777" s="23"/>
    </row>
    <row r="1778" spans="2:9" x14ac:dyDescent="0.2">
      <c r="B1778" s="27">
        <f>BETA!P1778</f>
        <v>1.9086448267168533E-3</v>
      </c>
      <c r="C1778" s="29">
        <f>BETA!T1778</f>
        <v>3.4048772875800111E-2</v>
      </c>
      <c r="D1778" s="23"/>
      <c r="E1778" s="23"/>
      <c r="F1778" s="23"/>
      <c r="G1778" s="23"/>
      <c r="H1778" s="23"/>
      <c r="I1778" s="23"/>
    </row>
    <row r="1779" spans="2:9" x14ac:dyDescent="0.2">
      <c r="B1779" s="27">
        <f>BETA!P1779</f>
        <v>6.9007580290919527E-3</v>
      </c>
      <c r="C1779" s="29">
        <f>BETA!T1779</f>
        <v>1.3452461971453281E-2</v>
      </c>
      <c r="D1779" s="23"/>
      <c r="E1779" s="23"/>
      <c r="F1779" s="23"/>
      <c r="G1779" s="23"/>
      <c r="H1779" s="23"/>
      <c r="I1779" s="23"/>
    </row>
    <row r="1780" spans="2:9" x14ac:dyDescent="0.2">
      <c r="B1780" s="27">
        <f>BETA!P1780</f>
        <v>-6.4371333442459324E-3</v>
      </c>
      <c r="C1780" s="29">
        <f>BETA!T1780</f>
        <v>-6.1773558132436467E-3</v>
      </c>
      <c r="D1780" s="23"/>
      <c r="E1780" s="23"/>
      <c r="F1780" s="23"/>
      <c r="G1780" s="23"/>
      <c r="H1780" s="23"/>
      <c r="I1780" s="23"/>
    </row>
    <row r="1781" spans="2:9" x14ac:dyDescent="0.2">
      <c r="B1781" s="27">
        <f>BETA!P1781</f>
        <v>3.0798195508837606E-3</v>
      </c>
      <c r="C1781" s="29">
        <f>BETA!T1781</f>
        <v>2.2542352685271792E-2</v>
      </c>
      <c r="D1781" s="23"/>
      <c r="E1781" s="23"/>
      <c r="F1781" s="23"/>
      <c r="G1781" s="23"/>
      <c r="H1781" s="23"/>
      <c r="I1781" s="23"/>
    </row>
    <row r="1782" spans="2:9" x14ac:dyDescent="0.2">
      <c r="B1782" s="27">
        <f>BETA!P1782</f>
        <v>-5.9915671731756894E-4</v>
      </c>
      <c r="C1782" s="29">
        <f>BETA!T1782</f>
        <v>1.7899597102067913E-2</v>
      </c>
      <c r="D1782" s="23"/>
      <c r="E1782" s="23"/>
      <c r="F1782" s="23"/>
      <c r="G1782" s="23"/>
      <c r="H1782" s="23"/>
      <c r="I1782" s="23"/>
    </row>
    <row r="1783" spans="2:9" x14ac:dyDescent="0.2">
      <c r="B1783" s="27">
        <f>BETA!P1783</f>
        <v>-9.5074264910142391E-3</v>
      </c>
      <c r="C1783" s="29">
        <f>BETA!T1783</f>
        <v>5.8774308570680826E-3</v>
      </c>
      <c r="D1783" s="23"/>
      <c r="E1783" s="23"/>
      <c r="F1783" s="23"/>
      <c r="G1783" s="23"/>
      <c r="H1783" s="23"/>
      <c r="I1783" s="23"/>
    </row>
    <row r="1784" spans="2:9" x14ac:dyDescent="0.2">
      <c r="B1784" s="27">
        <f>BETA!P1784</f>
        <v>-8.0334647957496612E-3</v>
      </c>
      <c r="C1784" s="29">
        <f>BETA!T1784</f>
        <v>5.1492703019273287E-3</v>
      </c>
      <c r="D1784" s="23"/>
      <c r="E1784" s="23"/>
      <c r="F1784" s="23"/>
      <c r="G1784" s="23"/>
      <c r="H1784" s="23"/>
      <c r="I1784" s="23"/>
    </row>
    <row r="1785" spans="2:9" x14ac:dyDescent="0.2">
      <c r="B1785" s="27">
        <f>BETA!P1785</f>
        <v>-7.1014389207023553E-3</v>
      </c>
      <c r="C1785" s="29">
        <f>BETA!T1785</f>
        <v>-1.7221286644072731E-2</v>
      </c>
      <c r="D1785" s="23"/>
      <c r="E1785" s="23"/>
      <c r="F1785" s="23"/>
      <c r="G1785" s="23"/>
      <c r="H1785" s="23"/>
      <c r="I1785" s="23"/>
    </row>
    <row r="1786" spans="2:9" x14ac:dyDescent="0.2">
      <c r="B1786" s="27">
        <f>BETA!P1786</f>
        <v>-5.0743539809327649E-3</v>
      </c>
      <c r="C1786" s="29">
        <f>BETA!T1786</f>
        <v>1.3548225279340605E-3</v>
      </c>
      <c r="D1786" s="23"/>
      <c r="E1786" s="23"/>
      <c r="F1786" s="23"/>
      <c r="G1786" s="23"/>
      <c r="H1786" s="23"/>
      <c r="I1786" s="23"/>
    </row>
    <row r="1787" spans="2:9" x14ac:dyDescent="0.2">
      <c r="B1787" s="27">
        <f>BETA!P1787</f>
        <v>-8.8979035613560836E-3</v>
      </c>
      <c r="C1787" s="29">
        <f>BETA!T1787</f>
        <v>-9.010090987510197E-3</v>
      </c>
      <c r="D1787" s="23"/>
      <c r="E1787" s="23"/>
      <c r="F1787" s="23"/>
      <c r="G1787" s="23"/>
      <c r="H1787" s="23"/>
      <c r="I1787" s="23"/>
    </row>
    <row r="1788" spans="2:9" x14ac:dyDescent="0.2">
      <c r="B1788" s="27">
        <f>BETA!P1788</f>
        <v>2.0817491676511026E-3</v>
      </c>
      <c r="C1788" s="29">
        <f>BETA!T1788</f>
        <v>7.5140354955677297E-3</v>
      </c>
      <c r="D1788" s="23"/>
      <c r="E1788" s="23"/>
      <c r="F1788" s="23"/>
      <c r="G1788" s="23"/>
      <c r="H1788" s="23"/>
      <c r="I1788" s="23"/>
    </row>
    <row r="1789" spans="2:9" x14ac:dyDescent="0.2">
      <c r="B1789" s="27">
        <f>BETA!P1789</f>
        <v>-7.2331775020795528E-3</v>
      </c>
      <c r="C1789" s="29">
        <f>BETA!T1789</f>
        <v>-3.962643170004573E-3</v>
      </c>
      <c r="D1789" s="23"/>
      <c r="E1789" s="23"/>
      <c r="F1789" s="23"/>
      <c r="G1789" s="23"/>
      <c r="H1789" s="23"/>
      <c r="I1789" s="23"/>
    </row>
    <row r="1790" spans="2:9" x14ac:dyDescent="0.2">
      <c r="B1790" s="27">
        <f>BETA!P1790</f>
        <v>-2.5732373349800137E-3</v>
      </c>
      <c r="C1790" s="29">
        <f>BETA!T1790</f>
        <v>6.16360909702348E-3</v>
      </c>
      <c r="D1790" s="23"/>
      <c r="E1790" s="23"/>
      <c r="F1790" s="23"/>
      <c r="G1790" s="23"/>
      <c r="H1790" s="23"/>
      <c r="I1790" s="23"/>
    </row>
    <row r="1791" spans="2:9" x14ac:dyDescent="0.2">
      <c r="B1791" s="27">
        <f>BETA!P1791</f>
        <v>-2.0430385413620425E-3</v>
      </c>
      <c r="C1791" s="29">
        <f>BETA!T1791</f>
        <v>-1.4193493639748369E-2</v>
      </c>
      <c r="D1791" s="23"/>
      <c r="E1791" s="23"/>
      <c r="F1791" s="23"/>
      <c r="G1791" s="23"/>
      <c r="H1791" s="23"/>
      <c r="I1791" s="23"/>
    </row>
    <row r="1792" spans="2:9" x14ac:dyDescent="0.2">
      <c r="B1792" s="27">
        <f>BETA!P1792</f>
        <v>2.9386032496040609E-4</v>
      </c>
      <c r="C1792" s="29">
        <f>BETA!T1792</f>
        <v>-2.2874135171501895E-4</v>
      </c>
      <c r="D1792" s="23"/>
      <c r="E1792" s="23"/>
      <c r="F1792" s="23"/>
      <c r="G1792" s="23"/>
      <c r="H1792" s="23"/>
      <c r="I1792" s="23"/>
    </row>
    <row r="1793" spans="2:9" x14ac:dyDescent="0.2">
      <c r="B1793" s="27">
        <f>BETA!P1793</f>
        <v>-2.6280620475366803E-3</v>
      </c>
      <c r="C1793" s="29">
        <f>BETA!T1793</f>
        <v>1.7855086782700265E-2</v>
      </c>
      <c r="D1793" s="23"/>
      <c r="E1793" s="23"/>
      <c r="F1793" s="23"/>
      <c r="G1793" s="23"/>
      <c r="H1793" s="23"/>
      <c r="I1793" s="23"/>
    </row>
    <row r="1794" spans="2:9" x14ac:dyDescent="0.2">
      <c r="B1794" s="27">
        <f>BETA!P1794</f>
        <v>-5.8079204941022169E-3</v>
      </c>
      <c r="C1794" s="29">
        <f>BETA!T1794</f>
        <v>-1.7769302644134833E-2</v>
      </c>
      <c r="D1794" s="23"/>
      <c r="E1794" s="23"/>
      <c r="F1794" s="23"/>
      <c r="G1794" s="23"/>
      <c r="H1794" s="23"/>
      <c r="I1794" s="23"/>
    </row>
    <row r="1795" spans="2:9" x14ac:dyDescent="0.2">
      <c r="B1795" s="27">
        <f>BETA!P1795</f>
        <v>-5.4081330530619687E-3</v>
      </c>
      <c r="C1795" s="29">
        <f>BETA!T1795</f>
        <v>-3.5595917895311094E-2</v>
      </c>
      <c r="D1795" s="23"/>
      <c r="E1795" s="23"/>
      <c r="F1795" s="23"/>
      <c r="G1795" s="23"/>
      <c r="H1795" s="23"/>
      <c r="I1795" s="23"/>
    </row>
    <row r="1796" spans="2:9" x14ac:dyDescent="0.2">
      <c r="B1796" s="27">
        <f>BETA!P1796</f>
        <v>-5.2022592121055066E-3</v>
      </c>
      <c r="C1796" s="29">
        <f>BETA!T1796</f>
        <v>-7.7932516148949207E-3</v>
      </c>
      <c r="D1796" s="23"/>
      <c r="E1796" s="23"/>
      <c r="F1796" s="23"/>
      <c r="G1796" s="23"/>
      <c r="H1796" s="23"/>
      <c r="I1796" s="23"/>
    </row>
    <row r="1797" spans="2:9" x14ac:dyDescent="0.2">
      <c r="B1797" s="27">
        <f>BETA!P1797</f>
        <v>5.5853329665460935E-4</v>
      </c>
      <c r="C1797" s="29">
        <f>BETA!T1797</f>
        <v>-1.2560638709942482E-2</v>
      </c>
      <c r="D1797" s="23"/>
      <c r="E1797" s="23"/>
      <c r="F1797" s="23"/>
      <c r="G1797" s="23"/>
      <c r="H1797" s="23"/>
      <c r="I1797" s="23"/>
    </row>
    <row r="1798" spans="2:9" x14ac:dyDescent="0.2">
      <c r="B1798" s="27">
        <f>BETA!P1798</f>
        <v>1.4491679927390405E-5</v>
      </c>
      <c r="C1798" s="29">
        <f>BETA!T1798</f>
        <v>2.2050059528333104E-3</v>
      </c>
      <c r="D1798" s="23"/>
      <c r="E1798" s="23"/>
      <c r="F1798" s="23"/>
      <c r="G1798" s="23"/>
      <c r="H1798" s="23"/>
      <c r="I1798" s="23"/>
    </row>
    <row r="1799" spans="2:9" x14ac:dyDescent="0.2">
      <c r="B1799" s="27">
        <f>BETA!P1799</f>
        <v>7.1926495573680178E-3</v>
      </c>
      <c r="C1799" s="29">
        <f>BETA!T1799</f>
        <v>5.9263443761130626E-3</v>
      </c>
      <c r="D1799" s="23"/>
      <c r="E1799" s="23"/>
      <c r="F1799" s="23"/>
      <c r="G1799" s="23"/>
      <c r="H1799" s="23"/>
      <c r="I1799" s="23"/>
    </row>
    <row r="1800" spans="2:9" x14ac:dyDescent="0.2">
      <c r="B1800" s="27">
        <f>BETA!P1800</f>
        <v>-6.1498001194114594E-3</v>
      </c>
      <c r="C1800" s="29">
        <f>BETA!T1800</f>
        <v>1.6007958841542127E-2</v>
      </c>
      <c r="D1800" s="23"/>
      <c r="E1800" s="23"/>
      <c r="F1800" s="23"/>
      <c r="G1800" s="23"/>
      <c r="H1800" s="23"/>
      <c r="I1800" s="23"/>
    </row>
    <row r="1801" spans="2:9" x14ac:dyDescent="0.2">
      <c r="B1801" s="27">
        <f>BETA!P1801</f>
        <v>1.8825315654806775E-3</v>
      </c>
      <c r="C1801" s="29">
        <f>BETA!T1801</f>
        <v>6.2382499856216906E-3</v>
      </c>
      <c r="D1801" s="23"/>
      <c r="E1801" s="23"/>
      <c r="F1801" s="23"/>
      <c r="G1801" s="23"/>
      <c r="H1801" s="23"/>
      <c r="I1801" s="23"/>
    </row>
    <row r="1802" spans="2:9" x14ac:dyDescent="0.2">
      <c r="B1802" s="27">
        <f>BETA!P1802</f>
        <v>2.9092034613172014E-3</v>
      </c>
      <c r="C1802" s="29">
        <f>BETA!T1802</f>
        <v>-3.7323893857296019E-3</v>
      </c>
      <c r="D1802" s="23"/>
      <c r="E1802" s="23"/>
      <c r="F1802" s="23"/>
      <c r="G1802" s="23"/>
      <c r="H1802" s="23"/>
      <c r="I1802" s="23"/>
    </row>
    <row r="1803" spans="2:9" x14ac:dyDescent="0.2">
      <c r="B1803" s="27">
        <f>BETA!P1803</f>
        <v>-2.069435864575113E-3</v>
      </c>
      <c r="C1803" s="29">
        <f>BETA!T1803</f>
        <v>8.8292430245722451E-4</v>
      </c>
      <c r="D1803" s="23"/>
      <c r="E1803" s="23"/>
      <c r="F1803" s="23"/>
      <c r="G1803" s="23"/>
      <c r="H1803" s="23"/>
      <c r="I1803" s="23"/>
    </row>
    <row r="1804" spans="2:9" x14ac:dyDescent="0.2">
      <c r="B1804" s="27">
        <f>BETA!P1804</f>
        <v>-5.4366248119086863E-3</v>
      </c>
      <c r="C1804" s="29">
        <f>BETA!T1804</f>
        <v>5.1934450606612855E-3</v>
      </c>
      <c r="D1804" s="23"/>
      <c r="E1804" s="23"/>
      <c r="F1804" s="23"/>
      <c r="G1804" s="23"/>
      <c r="H1804" s="23"/>
      <c r="I1804" s="23"/>
    </row>
    <row r="1805" spans="2:9" x14ac:dyDescent="0.2">
      <c r="B1805" s="27">
        <f>BETA!P1805</f>
        <v>6.2487360189177467E-4</v>
      </c>
      <c r="C1805" s="29">
        <f>BETA!T1805</f>
        <v>2.2801027154446683E-3</v>
      </c>
      <c r="D1805" s="23"/>
      <c r="E1805" s="23"/>
      <c r="F1805" s="23"/>
      <c r="G1805" s="23"/>
      <c r="H1805" s="23"/>
      <c r="I1805" s="23"/>
    </row>
    <row r="1806" spans="2:9" x14ac:dyDescent="0.2">
      <c r="B1806" s="27">
        <f>BETA!P1806</f>
        <v>1.7558467151701652E-3</v>
      </c>
      <c r="C1806" s="29">
        <f>BETA!T1806</f>
        <v>-2.1038499290944385E-2</v>
      </c>
      <c r="D1806" s="23"/>
      <c r="E1806" s="23"/>
      <c r="F1806" s="23"/>
      <c r="G1806" s="23"/>
      <c r="H1806" s="23"/>
      <c r="I1806" s="23"/>
    </row>
    <row r="1807" spans="2:9" x14ac:dyDescent="0.2">
      <c r="B1807" s="27">
        <f>BETA!P1807</f>
        <v>-6.9711286808413894E-3</v>
      </c>
      <c r="C1807" s="29">
        <f>BETA!T1807</f>
        <v>-3.43514638445295E-3</v>
      </c>
      <c r="D1807" s="23"/>
      <c r="E1807" s="23"/>
      <c r="F1807" s="23"/>
      <c r="G1807" s="23"/>
      <c r="H1807" s="23"/>
      <c r="I1807" s="23"/>
    </row>
    <row r="1808" spans="2:9" x14ac:dyDescent="0.2">
      <c r="B1808" s="27">
        <f>BETA!P1808</f>
        <v>-4.1366113979643543E-3</v>
      </c>
      <c r="C1808" s="29">
        <f>BETA!T1808</f>
        <v>3.077247248538072E-3</v>
      </c>
      <c r="D1808" s="23"/>
      <c r="E1808" s="23"/>
      <c r="F1808" s="23"/>
      <c r="G1808" s="23"/>
      <c r="H1808" s="23"/>
      <c r="I1808" s="23"/>
    </row>
    <row r="1809" spans="2:9" x14ac:dyDescent="0.2">
      <c r="B1809" s="27">
        <f>BETA!P1809</f>
        <v>-6.483940265094126E-3</v>
      </c>
      <c r="C1809" s="29">
        <f>BETA!T1809</f>
        <v>7.8739394494646339E-3</v>
      </c>
      <c r="D1809" s="23"/>
      <c r="E1809" s="23"/>
      <c r="F1809" s="23"/>
      <c r="G1809" s="23"/>
      <c r="H1809" s="23"/>
      <c r="I1809" s="23"/>
    </row>
    <row r="1810" spans="2:9" x14ac:dyDescent="0.2">
      <c r="B1810" s="27">
        <f>BETA!P1810</f>
        <v>-5.8419701428286744E-3</v>
      </c>
      <c r="C1810" s="29">
        <f>BETA!T1810</f>
        <v>3.42418512905798E-2</v>
      </c>
      <c r="D1810" s="23"/>
      <c r="E1810" s="23"/>
      <c r="F1810" s="23"/>
      <c r="G1810" s="23"/>
      <c r="H1810" s="23"/>
      <c r="I1810" s="23"/>
    </row>
    <row r="1811" spans="2:9" x14ac:dyDescent="0.2">
      <c r="B1811" s="27">
        <f>BETA!P1811</f>
        <v>5.2790491124615072E-3</v>
      </c>
      <c r="C1811" s="29">
        <f>BETA!T1811</f>
        <v>3.5070609231269534E-2</v>
      </c>
      <c r="D1811" s="23"/>
      <c r="E1811" s="23"/>
      <c r="F1811" s="23"/>
      <c r="G1811" s="23"/>
      <c r="H1811" s="23"/>
      <c r="I1811" s="23"/>
    </row>
    <row r="1812" spans="2:9" x14ac:dyDescent="0.2">
      <c r="B1812" s="27">
        <f>BETA!P1812</f>
        <v>6.8322727397989638E-3</v>
      </c>
      <c r="C1812" s="29">
        <f>BETA!T1812</f>
        <v>-1.5865396242839606E-2</v>
      </c>
      <c r="D1812" s="23"/>
      <c r="E1812" s="23"/>
      <c r="F1812" s="23"/>
      <c r="G1812" s="23"/>
      <c r="H1812" s="23"/>
      <c r="I1812" s="23"/>
    </row>
    <row r="1813" spans="2:9" x14ac:dyDescent="0.2">
      <c r="B1813" s="27">
        <f>BETA!P1813</f>
        <v>-6.1610761480224759E-3</v>
      </c>
      <c r="C1813" s="29">
        <f>BETA!T1813</f>
        <v>-3.288334719551058E-2</v>
      </c>
      <c r="D1813" s="23"/>
      <c r="E1813" s="23"/>
      <c r="F1813" s="23"/>
      <c r="G1813" s="23"/>
      <c r="H1813" s="23"/>
      <c r="I1813" s="23"/>
    </row>
    <row r="1814" spans="2:9" x14ac:dyDescent="0.2">
      <c r="B1814" s="27">
        <f>BETA!P1814</f>
        <v>-9.0965046772462591E-3</v>
      </c>
      <c r="C1814" s="29">
        <f>BETA!T1814</f>
        <v>-1.7844557164895809E-2</v>
      </c>
      <c r="D1814" s="23"/>
      <c r="E1814" s="23"/>
      <c r="F1814" s="23"/>
      <c r="G1814" s="23"/>
      <c r="H1814" s="23"/>
      <c r="I1814" s="23"/>
    </row>
    <row r="1815" spans="2:9" x14ac:dyDescent="0.2">
      <c r="B1815" s="27">
        <f>BETA!P1815</f>
        <v>-1.0741503376733708E-2</v>
      </c>
      <c r="C1815" s="29">
        <f>BETA!T1815</f>
        <v>-7.0198591072088519E-3</v>
      </c>
      <c r="D1815" s="23"/>
      <c r="E1815" s="23"/>
      <c r="F1815" s="23"/>
      <c r="G1815" s="23"/>
      <c r="H1815" s="23"/>
      <c r="I1815" s="23"/>
    </row>
    <row r="1816" spans="2:9" x14ac:dyDescent="0.2">
      <c r="B1816" s="27">
        <f>BETA!P1816</f>
        <v>6.277121303612427E-3</v>
      </c>
      <c r="C1816" s="29">
        <f>BETA!T1816</f>
        <v>1.7297441865449296E-2</v>
      </c>
      <c r="D1816" s="23"/>
      <c r="E1816" s="23"/>
      <c r="F1816" s="23"/>
      <c r="G1816" s="23"/>
      <c r="H1816" s="23"/>
      <c r="I1816" s="23"/>
    </row>
    <row r="1817" spans="2:9" x14ac:dyDescent="0.2">
      <c r="B1817" s="27">
        <f>BETA!P1817</f>
        <v>2.0489663668215351E-3</v>
      </c>
      <c r="C1817" s="29">
        <f>BETA!T1817</f>
        <v>4.4598036405778694E-3</v>
      </c>
      <c r="D1817" s="23"/>
      <c r="E1817" s="23"/>
      <c r="F1817" s="23"/>
      <c r="G1817" s="23"/>
      <c r="H1817" s="23"/>
      <c r="I1817" s="23"/>
    </row>
    <row r="1818" spans="2:9" x14ac:dyDescent="0.2">
      <c r="B1818" s="27">
        <f>BETA!P1818</f>
        <v>-1.11958949126006E-3</v>
      </c>
      <c r="C1818" s="29">
        <f>BETA!T1818</f>
        <v>2.0781314286540425E-2</v>
      </c>
      <c r="D1818" s="23"/>
      <c r="E1818" s="23"/>
      <c r="F1818" s="23"/>
      <c r="G1818" s="23"/>
      <c r="H1818" s="23"/>
      <c r="I1818" s="23"/>
    </row>
    <row r="1819" spans="2:9" x14ac:dyDescent="0.2">
      <c r="B1819" s="27">
        <f>BETA!P1819</f>
        <v>9.590828853753031E-3</v>
      </c>
      <c r="C1819" s="29">
        <f>BETA!T1819</f>
        <v>-5.7707850697831546E-3</v>
      </c>
      <c r="D1819" s="23"/>
      <c r="E1819" s="23"/>
      <c r="F1819" s="23"/>
      <c r="G1819" s="23"/>
      <c r="H1819" s="23"/>
      <c r="I1819" s="23"/>
    </row>
    <row r="1820" spans="2:9" x14ac:dyDescent="0.2">
      <c r="B1820" s="27">
        <f>BETA!P1820</f>
        <v>1.3585097856263663E-2</v>
      </c>
      <c r="C1820" s="29">
        <f>BETA!T1820</f>
        <v>-1.2338361720063506E-2</v>
      </c>
      <c r="D1820" s="23"/>
      <c r="E1820" s="23"/>
      <c r="F1820" s="23"/>
      <c r="G1820" s="23"/>
      <c r="H1820" s="23"/>
      <c r="I1820" s="23"/>
    </row>
    <row r="1821" spans="2:9" x14ac:dyDescent="0.2">
      <c r="B1821" s="27">
        <f>BETA!P1821</f>
        <v>4.7098132639748644E-4</v>
      </c>
      <c r="C1821" s="29">
        <f>BETA!T1821</f>
        <v>-1.4462307435579465E-2</v>
      </c>
      <c r="D1821" s="23"/>
      <c r="E1821" s="23"/>
      <c r="F1821" s="23"/>
      <c r="G1821" s="23"/>
      <c r="H1821" s="23"/>
      <c r="I1821" s="23"/>
    </row>
    <row r="1822" spans="2:9" x14ac:dyDescent="0.2">
      <c r="B1822" s="27">
        <f>BETA!P1822</f>
        <v>3.1436092842847146E-3</v>
      </c>
      <c r="C1822" s="29">
        <f>BETA!T1822</f>
        <v>-1.6378244104596398E-2</v>
      </c>
      <c r="D1822" s="23"/>
      <c r="E1822" s="23"/>
      <c r="F1822" s="23"/>
      <c r="G1822" s="23"/>
      <c r="H1822" s="23"/>
      <c r="I1822" s="23"/>
    </row>
    <row r="1823" spans="2:9" x14ac:dyDescent="0.2">
      <c r="B1823" s="27">
        <f>BETA!P1823</f>
        <v>-1.341173264583775E-3</v>
      </c>
      <c r="C1823" s="29">
        <f>BETA!T1823</f>
        <v>-7.9590755179785883E-3</v>
      </c>
      <c r="D1823" s="23"/>
      <c r="E1823" s="23"/>
      <c r="F1823" s="23"/>
      <c r="G1823" s="23"/>
      <c r="H1823" s="23"/>
      <c r="I1823" s="23"/>
    </row>
    <row r="1824" spans="2:9" x14ac:dyDescent="0.2">
      <c r="B1824" s="27">
        <f>BETA!P1824</f>
        <v>-2.710381677354982E-3</v>
      </c>
      <c r="C1824" s="29">
        <f>BETA!T1824</f>
        <v>3.4617213721043201E-3</v>
      </c>
      <c r="D1824" s="23"/>
      <c r="E1824" s="23"/>
      <c r="F1824" s="23"/>
      <c r="G1824" s="23"/>
      <c r="H1824" s="23"/>
      <c r="I1824" s="23"/>
    </row>
    <row r="1825" spans="2:9" x14ac:dyDescent="0.2">
      <c r="B1825" s="27">
        <f>BETA!P1825</f>
        <v>-7.9017565339950112E-4</v>
      </c>
      <c r="C1825" s="29">
        <f>BETA!T1825</f>
        <v>-1.9511185906134633E-2</v>
      </c>
      <c r="D1825" s="23"/>
      <c r="E1825" s="23"/>
      <c r="F1825" s="23"/>
      <c r="G1825" s="23"/>
      <c r="H1825" s="23"/>
      <c r="I1825" s="23"/>
    </row>
    <row r="1826" spans="2:9" x14ac:dyDescent="0.2">
      <c r="B1826" s="27">
        <f>BETA!P1826</f>
        <v>-2.4821052154075864E-3</v>
      </c>
      <c r="C1826" s="29">
        <f>BETA!T1826</f>
        <v>-1.8402090762720503E-3</v>
      </c>
      <c r="D1826" s="23"/>
      <c r="E1826" s="23"/>
      <c r="F1826" s="23"/>
      <c r="G1826" s="23"/>
      <c r="H1826" s="23"/>
      <c r="I1826" s="23"/>
    </row>
    <row r="1827" spans="2:9" x14ac:dyDescent="0.2">
      <c r="B1827" s="27">
        <f>BETA!P1827</f>
        <v>-3.544381368563354E-3</v>
      </c>
      <c r="C1827" s="29">
        <f>BETA!T1827</f>
        <v>1.7799207256185483E-2</v>
      </c>
      <c r="D1827" s="23"/>
      <c r="E1827" s="23"/>
      <c r="F1827" s="23"/>
      <c r="G1827" s="23"/>
      <c r="H1827" s="23"/>
      <c r="I1827" s="23"/>
    </row>
    <row r="1828" spans="2:9" x14ac:dyDescent="0.2">
      <c r="B1828" s="27">
        <f>BETA!P1828</f>
        <v>-5.1272288451922529E-4</v>
      </c>
      <c r="C1828" s="29">
        <f>BETA!T1828</f>
        <v>1.0887440148691301E-2</v>
      </c>
      <c r="D1828" s="23"/>
      <c r="E1828" s="23"/>
      <c r="F1828" s="23"/>
      <c r="G1828" s="23"/>
      <c r="H1828" s="23"/>
      <c r="I1828" s="23"/>
    </row>
    <row r="1829" spans="2:9" x14ac:dyDescent="0.2">
      <c r="B1829" s="27">
        <f>BETA!P1829</f>
        <v>-7.1025535443244815E-3</v>
      </c>
      <c r="C1829" s="29">
        <f>BETA!T1829</f>
        <v>-3.7783927014037551E-2</v>
      </c>
      <c r="D1829" s="23"/>
      <c r="E1829" s="23"/>
      <c r="F1829" s="23"/>
      <c r="G1829" s="23"/>
      <c r="H1829" s="23"/>
      <c r="I1829" s="23"/>
    </row>
    <row r="1830" spans="2:9" x14ac:dyDescent="0.2">
      <c r="B1830" s="27">
        <f>BETA!P1830</f>
        <v>-1.051761354718672E-2</v>
      </c>
      <c r="C1830" s="29">
        <f>BETA!T1830</f>
        <v>-3.0893645660767802E-2</v>
      </c>
      <c r="D1830" s="23"/>
      <c r="E1830" s="23"/>
      <c r="F1830" s="23"/>
      <c r="G1830" s="23"/>
      <c r="H1830" s="23"/>
      <c r="I1830" s="23"/>
    </row>
    <row r="1831" spans="2:9" x14ac:dyDescent="0.2">
      <c r="B1831" s="27">
        <f>BETA!P1831</f>
        <v>5.5228031146797654E-3</v>
      </c>
      <c r="C1831" s="29">
        <f>BETA!T1831</f>
        <v>-3.7773341113497192E-3</v>
      </c>
      <c r="D1831" s="23"/>
      <c r="E1831" s="23"/>
      <c r="F1831" s="23"/>
      <c r="G1831" s="23"/>
      <c r="H1831" s="23"/>
      <c r="I1831" s="23"/>
    </row>
    <row r="1832" spans="2:9" x14ac:dyDescent="0.2">
      <c r="B1832" s="27">
        <f>BETA!P1832</f>
        <v>2.7795213773088149E-3</v>
      </c>
      <c r="C1832" s="29">
        <f>BETA!T1832</f>
        <v>-1.4374793270657665E-2</v>
      </c>
      <c r="D1832" s="23"/>
      <c r="E1832" s="23"/>
      <c r="F1832" s="23"/>
      <c r="G1832" s="23"/>
      <c r="H1832" s="23"/>
      <c r="I1832" s="23"/>
    </row>
    <row r="1833" spans="2:9" x14ac:dyDescent="0.2">
      <c r="B1833" s="27">
        <f>BETA!P1833</f>
        <v>8.4705242631955158E-3</v>
      </c>
      <c r="C1833" s="29">
        <f>BETA!T1833</f>
        <v>-1.597200377034106E-2</v>
      </c>
      <c r="D1833" s="23"/>
      <c r="E1833" s="23"/>
      <c r="F1833" s="23"/>
      <c r="G1833" s="23"/>
      <c r="H1833" s="23"/>
      <c r="I1833" s="23"/>
    </row>
    <row r="1834" spans="2:9" x14ac:dyDescent="0.2">
      <c r="B1834" s="27">
        <f>BETA!P1834</f>
        <v>-1.9118020277643602E-3</v>
      </c>
      <c r="C1834" s="29">
        <f>BETA!T1834</f>
        <v>3.0603338858721761E-2</v>
      </c>
      <c r="D1834" s="23"/>
      <c r="E1834" s="23"/>
      <c r="F1834" s="23"/>
      <c r="G1834" s="23"/>
      <c r="H1834" s="23"/>
      <c r="I1834" s="23"/>
    </row>
    <row r="1835" spans="2:9" x14ac:dyDescent="0.2">
      <c r="B1835" s="27">
        <f>BETA!P1835</f>
        <v>-9.6645488609115764E-4</v>
      </c>
      <c r="C1835" s="29">
        <f>BETA!T1835</f>
        <v>-1.9262180828094218E-2</v>
      </c>
      <c r="D1835" s="23"/>
      <c r="E1835" s="23"/>
      <c r="F1835" s="23"/>
      <c r="G1835" s="23"/>
      <c r="H1835" s="23"/>
      <c r="I1835" s="23"/>
    </row>
    <row r="1836" spans="2:9" x14ac:dyDescent="0.2">
      <c r="B1836" s="27">
        <f>BETA!P1836</f>
        <v>4.5637857020621158E-3</v>
      </c>
      <c r="C1836" s="29">
        <f>BETA!T1836</f>
        <v>-6.5395810459298852E-4</v>
      </c>
      <c r="D1836" s="23"/>
      <c r="E1836" s="23"/>
      <c r="F1836" s="23"/>
      <c r="G1836" s="23"/>
      <c r="H1836" s="23"/>
      <c r="I1836" s="23"/>
    </row>
    <row r="1837" spans="2:9" x14ac:dyDescent="0.2">
      <c r="B1837" s="27">
        <f>BETA!P1837</f>
        <v>1.0742861165757588E-2</v>
      </c>
      <c r="C1837" s="29">
        <f>BETA!T1837</f>
        <v>6.097878122776899E-3</v>
      </c>
      <c r="D1837" s="23"/>
      <c r="E1837" s="23"/>
      <c r="F1837" s="23"/>
      <c r="G1837" s="23"/>
      <c r="H1837" s="23"/>
      <c r="I1837" s="23"/>
    </row>
    <row r="1838" spans="2:9" x14ac:dyDescent="0.2">
      <c r="B1838" s="27">
        <f>BETA!P1838</f>
        <v>-1.3536697324562962E-3</v>
      </c>
      <c r="C1838" s="29">
        <f>BETA!T1838</f>
        <v>-4.8776523201034364E-4</v>
      </c>
      <c r="D1838" s="23"/>
      <c r="E1838" s="23"/>
      <c r="F1838" s="23"/>
      <c r="G1838" s="23"/>
      <c r="H1838" s="23"/>
      <c r="I1838" s="23"/>
    </row>
    <row r="1839" spans="2:9" x14ac:dyDescent="0.2">
      <c r="B1839" s="27">
        <f>BETA!P1839</f>
        <v>-3.340533517508109E-3</v>
      </c>
      <c r="C1839" s="29">
        <f>BETA!T1839</f>
        <v>-7.5745570938641508E-3</v>
      </c>
      <c r="D1839" s="23"/>
      <c r="E1839" s="23"/>
      <c r="F1839" s="23"/>
      <c r="G1839" s="23"/>
      <c r="H1839" s="23"/>
      <c r="I1839" s="23"/>
    </row>
    <row r="1840" spans="2:9" x14ac:dyDescent="0.2">
      <c r="B1840" s="27">
        <f>BETA!P1840</f>
        <v>8.0537728386971628E-4</v>
      </c>
      <c r="C1840" s="29">
        <f>BETA!T1840</f>
        <v>-3.4949704021692195E-2</v>
      </c>
      <c r="D1840" s="23"/>
      <c r="E1840" s="23"/>
      <c r="F1840" s="23"/>
      <c r="G1840" s="23"/>
      <c r="H1840" s="23"/>
      <c r="I1840" s="23"/>
    </row>
    <row r="1841" spans="2:9" x14ac:dyDescent="0.2">
      <c r="B1841" s="27">
        <f>BETA!P1841</f>
        <v>-1.1588822983369508E-2</v>
      </c>
      <c r="C1841" s="29">
        <f>BETA!T1841</f>
        <v>-1.2877400294808309E-2</v>
      </c>
      <c r="D1841" s="23"/>
      <c r="E1841" s="23"/>
      <c r="F1841" s="23"/>
      <c r="G1841" s="23"/>
      <c r="H1841" s="23"/>
      <c r="I1841" s="23"/>
    </row>
    <row r="1842" spans="2:9" x14ac:dyDescent="0.2">
      <c r="B1842" s="27">
        <f>BETA!P1842</f>
        <v>1.5953844046137395E-3</v>
      </c>
      <c r="C1842" s="29">
        <f>BETA!T1842</f>
        <v>1.060092682472768E-2</v>
      </c>
      <c r="D1842" s="23"/>
      <c r="E1842" s="23"/>
      <c r="F1842" s="23"/>
      <c r="G1842" s="23"/>
      <c r="H1842" s="23"/>
      <c r="I1842" s="23"/>
    </row>
    <row r="1843" spans="2:9" x14ac:dyDescent="0.2">
      <c r="B1843" s="27">
        <f>BETA!P1843</f>
        <v>-3.2801732666613609E-3</v>
      </c>
      <c r="C1843" s="29">
        <f>BETA!T1843</f>
        <v>6.5098215923223039E-3</v>
      </c>
      <c r="D1843" s="23"/>
      <c r="E1843" s="23"/>
      <c r="F1843" s="23"/>
      <c r="G1843" s="23"/>
      <c r="H1843" s="23"/>
      <c r="I1843" s="23"/>
    </row>
    <row r="1844" spans="2:9" x14ac:dyDescent="0.2">
      <c r="B1844" s="27">
        <f>BETA!P1844</f>
        <v>-3.043540907312945E-4</v>
      </c>
      <c r="C1844" s="29">
        <f>BETA!T1844</f>
        <v>-1.7798553657728717E-2</v>
      </c>
      <c r="D1844" s="23"/>
      <c r="E1844" s="23"/>
      <c r="F1844" s="23"/>
      <c r="G1844" s="23"/>
      <c r="H1844" s="23"/>
      <c r="I1844" s="23"/>
    </row>
    <row r="1845" spans="2:9" x14ac:dyDescent="0.2">
      <c r="B1845" s="27">
        <f>BETA!P1845</f>
        <v>-3.1615250651847756E-3</v>
      </c>
      <c r="C1845" s="29">
        <f>BETA!T1845</f>
        <v>-1.9277789129292646E-2</v>
      </c>
      <c r="D1845" s="23"/>
      <c r="E1845" s="23"/>
      <c r="F1845" s="23"/>
      <c r="G1845" s="23"/>
      <c r="H1845" s="23"/>
      <c r="I1845" s="23"/>
    </row>
    <row r="1846" spans="2:9" x14ac:dyDescent="0.2">
      <c r="B1846" s="27">
        <f>BETA!P1846</f>
        <v>-1.3257195246146576E-2</v>
      </c>
      <c r="C1846" s="29">
        <f>BETA!T1846</f>
        <v>3.9776310677633653E-2</v>
      </c>
      <c r="D1846" s="23"/>
      <c r="E1846" s="23"/>
      <c r="F1846" s="23"/>
      <c r="G1846" s="23"/>
      <c r="H1846" s="23"/>
      <c r="I1846" s="23"/>
    </row>
    <row r="1847" spans="2:9" x14ac:dyDescent="0.2">
      <c r="B1847" s="27">
        <f>BETA!P1847</f>
        <v>-3.0905792110282231E-3</v>
      </c>
      <c r="C1847" s="29">
        <f>BETA!T1847</f>
        <v>8.5578171413065382E-3</v>
      </c>
      <c r="D1847" s="23"/>
      <c r="E1847" s="23"/>
      <c r="F1847" s="23"/>
      <c r="G1847" s="23"/>
      <c r="H1847" s="23"/>
      <c r="I1847" s="23"/>
    </row>
    <row r="1848" spans="2:9" x14ac:dyDescent="0.2">
      <c r="B1848" s="27">
        <f>BETA!P1848</f>
        <v>-3.5983389592329565E-3</v>
      </c>
      <c r="C1848" s="29">
        <f>BETA!T1848</f>
        <v>4.0020063418544664E-3</v>
      </c>
      <c r="D1848" s="23"/>
      <c r="E1848" s="23"/>
      <c r="F1848" s="23"/>
      <c r="G1848" s="23"/>
      <c r="H1848" s="23"/>
      <c r="I1848" s="23"/>
    </row>
    <row r="1849" spans="2:9" x14ac:dyDescent="0.2">
      <c r="B1849" s="27">
        <f>BETA!P1849</f>
        <v>5.9836135232104763E-3</v>
      </c>
      <c r="C1849" s="29">
        <f>BETA!T1849</f>
        <v>-1.5428781657233758E-2</v>
      </c>
      <c r="D1849" s="23"/>
      <c r="E1849" s="23"/>
      <c r="F1849" s="23"/>
      <c r="G1849" s="23"/>
      <c r="H1849" s="23"/>
      <c r="I1849" s="23"/>
    </row>
    <row r="1850" spans="2:9" x14ac:dyDescent="0.2">
      <c r="B1850" s="27">
        <f>BETA!P1850</f>
        <v>7.6111874319116906E-4</v>
      </c>
      <c r="C1850" s="29">
        <f>BETA!T1850</f>
        <v>2.1170297188991813E-2</v>
      </c>
      <c r="D1850" s="23"/>
      <c r="E1850" s="23"/>
      <c r="F1850" s="23"/>
      <c r="G1850" s="23"/>
      <c r="H1850" s="23"/>
      <c r="I1850" s="23"/>
    </row>
    <row r="1851" spans="2:9" x14ac:dyDescent="0.2">
      <c r="B1851" s="27">
        <f>BETA!P1851</f>
        <v>7.5042766861053685E-4</v>
      </c>
      <c r="C1851" s="29">
        <f>BETA!T1851</f>
        <v>4.7869885572246491E-3</v>
      </c>
      <c r="D1851" s="23"/>
      <c r="E1851" s="23"/>
      <c r="F1851" s="23"/>
      <c r="G1851" s="23"/>
      <c r="H1851" s="23"/>
      <c r="I1851" s="23"/>
    </row>
    <row r="1852" spans="2:9" x14ac:dyDescent="0.2">
      <c r="B1852" s="27">
        <f>BETA!P1852</f>
        <v>-6.1767934014299915E-3</v>
      </c>
      <c r="C1852" s="29">
        <f>BETA!T1852</f>
        <v>-3.6149322333128127E-2</v>
      </c>
      <c r="D1852" s="23"/>
      <c r="E1852" s="23"/>
      <c r="F1852" s="23"/>
      <c r="G1852" s="23"/>
      <c r="H1852" s="23"/>
      <c r="I1852" s="23"/>
    </row>
    <row r="1853" spans="2:9" x14ac:dyDescent="0.2">
      <c r="B1853" s="27">
        <f>BETA!P1853</f>
        <v>-7.7527386338366979E-3</v>
      </c>
      <c r="C1853" s="29">
        <f>BETA!T1853</f>
        <v>-7.437526787356246E-3</v>
      </c>
      <c r="D1853" s="23"/>
      <c r="E1853" s="23"/>
      <c r="F1853" s="23"/>
      <c r="G1853" s="23"/>
      <c r="H1853" s="23"/>
      <c r="I1853" s="23"/>
    </row>
    <row r="1854" spans="2:9" x14ac:dyDescent="0.2">
      <c r="B1854" s="27">
        <f>BETA!P1854</f>
        <v>-1.0879539255095874E-2</v>
      </c>
      <c r="C1854" s="29">
        <f>BETA!T1854</f>
        <v>4.1273991092923387E-4</v>
      </c>
      <c r="D1854" s="23"/>
      <c r="E1854" s="23"/>
      <c r="F1854" s="23"/>
      <c r="G1854" s="23"/>
      <c r="H1854" s="23"/>
      <c r="I1854" s="23"/>
    </row>
    <row r="1855" spans="2:9" x14ac:dyDescent="0.2">
      <c r="B1855" s="27">
        <f>BETA!P1855</f>
        <v>2.8363340553555398E-3</v>
      </c>
      <c r="C1855" s="29">
        <f>BETA!T1855</f>
        <v>-1.3764627087233478E-3</v>
      </c>
      <c r="D1855" s="23"/>
      <c r="E1855" s="23"/>
      <c r="F1855" s="23"/>
      <c r="G1855" s="23"/>
      <c r="H1855" s="23"/>
      <c r="I1855" s="23"/>
    </row>
    <row r="1856" spans="2:9" x14ac:dyDescent="0.2">
      <c r="B1856" s="27">
        <f>BETA!P1856</f>
        <v>-2.4311888947845185E-3</v>
      </c>
      <c r="C1856" s="29">
        <f>BETA!T1856</f>
        <v>1.8086143907790623E-2</v>
      </c>
      <c r="D1856" s="23"/>
      <c r="E1856" s="23"/>
      <c r="F1856" s="23"/>
      <c r="G1856" s="23"/>
      <c r="H1856" s="23"/>
      <c r="I1856" s="23"/>
    </row>
    <row r="1857" spans="2:9" x14ac:dyDescent="0.2">
      <c r="B1857" s="27">
        <f>BETA!P1857</f>
        <v>-1.0263723918099742E-3</v>
      </c>
      <c r="C1857" s="29">
        <f>BETA!T1857</f>
        <v>3.9194698923496064E-2</v>
      </c>
      <c r="D1857" s="23"/>
      <c r="E1857" s="23"/>
      <c r="F1857" s="23"/>
      <c r="G1857" s="23"/>
      <c r="H1857" s="23"/>
      <c r="I1857" s="23"/>
    </row>
    <row r="1858" spans="2:9" x14ac:dyDescent="0.2">
      <c r="B1858" s="27">
        <f>BETA!P1858</f>
        <v>-7.0084860554343884E-3</v>
      </c>
      <c r="C1858" s="29">
        <f>BETA!T1858</f>
        <v>-4.8777156969946854E-2</v>
      </c>
      <c r="D1858" s="23"/>
      <c r="E1858" s="23"/>
      <c r="F1858" s="23"/>
      <c r="G1858" s="23"/>
      <c r="H1858" s="23"/>
      <c r="I1858" s="23"/>
    </row>
    <row r="1859" spans="2:9" x14ac:dyDescent="0.2">
      <c r="B1859" s="27">
        <f>BETA!P1859</f>
        <v>2.5189798179024708E-3</v>
      </c>
      <c r="C1859" s="29">
        <f>BETA!T1859</f>
        <v>-3.9097803471257866E-2</v>
      </c>
      <c r="D1859" s="23"/>
      <c r="E1859" s="23"/>
      <c r="F1859" s="23"/>
      <c r="G1859" s="23"/>
      <c r="H1859" s="23"/>
      <c r="I1859" s="23"/>
    </row>
    <row r="1860" spans="2:9" x14ac:dyDescent="0.2">
      <c r="B1860" s="27">
        <f>BETA!P1860</f>
        <v>-5.5194856400818289E-3</v>
      </c>
      <c r="C1860" s="29">
        <f>BETA!T1860</f>
        <v>-1.3501032392571909E-3</v>
      </c>
      <c r="D1860" s="23"/>
      <c r="E1860" s="23"/>
      <c r="F1860" s="23"/>
      <c r="G1860" s="23"/>
      <c r="H1860" s="23"/>
      <c r="I1860" s="23"/>
    </row>
    <row r="1861" spans="2:9" x14ac:dyDescent="0.2">
      <c r="B1861" s="27">
        <f>BETA!P1861</f>
        <v>-6.8065333320173425E-3</v>
      </c>
      <c r="C1861" s="29">
        <f>BETA!T1861</f>
        <v>1.0714956555488422E-2</v>
      </c>
      <c r="D1861" s="23"/>
      <c r="E1861" s="23"/>
      <c r="F1861" s="23"/>
      <c r="G1861" s="23"/>
      <c r="H1861" s="23"/>
      <c r="I1861" s="23"/>
    </row>
    <row r="1862" spans="2:9" x14ac:dyDescent="0.2">
      <c r="B1862" s="27">
        <f>BETA!P1862</f>
        <v>-3.9638015419323481E-5</v>
      </c>
      <c r="C1862" s="29">
        <f>BETA!T1862</f>
        <v>-2.0324747397068816E-2</v>
      </c>
      <c r="D1862" s="23"/>
      <c r="E1862" s="23"/>
      <c r="F1862" s="23"/>
      <c r="G1862" s="23"/>
      <c r="H1862" s="23"/>
      <c r="I1862" s="23"/>
    </row>
    <row r="1863" spans="2:9" x14ac:dyDescent="0.2">
      <c r="B1863" s="27">
        <f>BETA!P1863</f>
        <v>-3.929072998795355E-3</v>
      </c>
      <c r="C1863" s="29">
        <f>BETA!T1863</f>
        <v>2.6886073086628678E-3</v>
      </c>
      <c r="D1863" s="23"/>
      <c r="E1863" s="23"/>
      <c r="F1863" s="23"/>
      <c r="G1863" s="23"/>
      <c r="H1863" s="23"/>
      <c r="I1863" s="23"/>
    </row>
    <row r="1864" spans="2:9" x14ac:dyDescent="0.2">
      <c r="B1864" s="27">
        <f>BETA!P1864</f>
        <v>1.4020402204334013E-2</v>
      </c>
      <c r="C1864" s="29">
        <f>BETA!T1864</f>
        <v>2.5742800872933774E-3</v>
      </c>
      <c r="D1864" s="23"/>
      <c r="E1864" s="23"/>
      <c r="F1864" s="23"/>
      <c r="G1864" s="23"/>
      <c r="H1864" s="23"/>
      <c r="I1864" s="23"/>
    </row>
    <row r="1865" spans="2:9" x14ac:dyDescent="0.2">
      <c r="B1865" s="27">
        <f>BETA!P1865</f>
        <v>8.4996159412722527E-4</v>
      </c>
      <c r="C1865" s="29">
        <f>BETA!T1865</f>
        <v>-1.1853587067095097E-2</v>
      </c>
      <c r="D1865" s="23"/>
      <c r="E1865" s="23"/>
      <c r="F1865" s="23"/>
      <c r="G1865" s="23"/>
      <c r="H1865" s="23"/>
      <c r="I1865" s="23"/>
    </row>
    <row r="1866" spans="2:9" x14ac:dyDescent="0.2">
      <c r="B1866" s="27">
        <f>BETA!P1866</f>
        <v>9.3097235414495993E-3</v>
      </c>
      <c r="C1866" s="29">
        <f>BETA!T1866</f>
        <v>-1.3716039160696757E-2</v>
      </c>
      <c r="D1866" s="23"/>
      <c r="E1866" s="23"/>
      <c r="F1866" s="23"/>
      <c r="G1866" s="23"/>
      <c r="H1866" s="23"/>
      <c r="I1866" s="23"/>
    </row>
    <row r="1867" spans="2:9" x14ac:dyDescent="0.2">
      <c r="B1867" s="27">
        <f>BETA!P1867</f>
        <v>1.3924092886575994E-2</v>
      </c>
      <c r="C1867" s="29">
        <f>BETA!T1867</f>
        <v>1.4077310840926857E-2</v>
      </c>
      <c r="D1867" s="23"/>
      <c r="E1867" s="23"/>
      <c r="F1867" s="23"/>
      <c r="G1867" s="23"/>
      <c r="H1867" s="23"/>
      <c r="I1867" s="23"/>
    </row>
    <row r="1868" spans="2:9" x14ac:dyDescent="0.2">
      <c r="B1868" s="27">
        <f>BETA!P1868</f>
        <v>9.4085976567161199E-4</v>
      </c>
      <c r="C1868" s="29">
        <f>BETA!T1868</f>
        <v>-6.8865803151526321E-3</v>
      </c>
      <c r="D1868" s="23"/>
      <c r="E1868" s="23"/>
      <c r="F1868" s="23"/>
      <c r="G1868" s="23"/>
      <c r="H1868" s="23"/>
      <c r="I1868" s="23"/>
    </row>
    <row r="1869" spans="2:9" x14ac:dyDescent="0.2">
      <c r="B1869" s="27">
        <f>BETA!P1869</f>
        <v>5.7404856096325565E-5</v>
      </c>
      <c r="C1869" s="29">
        <f>BETA!T1869</f>
        <v>5.6938881232405092E-3</v>
      </c>
      <c r="D1869" s="23"/>
      <c r="E1869" s="23"/>
      <c r="F1869" s="23"/>
      <c r="G1869" s="23"/>
      <c r="H1869" s="23"/>
      <c r="I1869" s="23"/>
    </row>
    <row r="1870" spans="2:9" x14ac:dyDescent="0.2">
      <c r="B1870" s="27">
        <f>BETA!P1870</f>
        <v>6.5991910287606977E-4</v>
      </c>
      <c r="C1870" s="29">
        <f>BETA!T1870</f>
        <v>1.7316294802223801E-2</v>
      </c>
      <c r="D1870" s="23"/>
      <c r="E1870" s="23"/>
      <c r="F1870" s="23"/>
      <c r="G1870" s="23"/>
      <c r="H1870" s="23"/>
      <c r="I1870" s="23"/>
    </row>
    <row r="1871" spans="2:9" x14ac:dyDescent="0.2">
      <c r="B1871" s="27">
        <f>BETA!P1871</f>
        <v>-4.6726045064865484E-3</v>
      </c>
      <c r="C1871" s="29">
        <f>BETA!T1871</f>
        <v>8.0711259767450895E-3</v>
      </c>
      <c r="D1871" s="23"/>
      <c r="E1871" s="23"/>
      <c r="F1871" s="23"/>
      <c r="G1871" s="23"/>
      <c r="H1871" s="23"/>
      <c r="I1871" s="23"/>
    </row>
    <row r="1872" spans="2:9" x14ac:dyDescent="0.2">
      <c r="B1872" s="27">
        <f>BETA!P1872</f>
        <v>-9.5110349737458218E-4</v>
      </c>
      <c r="C1872" s="29">
        <f>BETA!T1872</f>
        <v>-2.3472576542674411E-2</v>
      </c>
      <c r="D1872" s="23"/>
      <c r="E1872" s="23"/>
      <c r="F1872" s="23"/>
      <c r="G1872" s="23"/>
      <c r="H1872" s="23"/>
      <c r="I1872" s="23"/>
    </row>
    <row r="1873" spans="2:9" x14ac:dyDescent="0.2">
      <c r="B1873" s="27">
        <f>BETA!P1873</f>
        <v>-1.72346559736736E-3</v>
      </c>
      <c r="C1873" s="29">
        <f>BETA!T1873</f>
        <v>6.117327460969834E-3</v>
      </c>
      <c r="D1873" s="23"/>
      <c r="E1873" s="23"/>
      <c r="F1873" s="23"/>
      <c r="G1873" s="23"/>
      <c r="H1873" s="23"/>
      <c r="I1873" s="23"/>
    </row>
    <row r="1874" spans="2:9" x14ac:dyDescent="0.2">
      <c r="B1874" s="27">
        <f>BETA!P1874</f>
        <v>-8.6253699686495041E-4</v>
      </c>
      <c r="C1874" s="29">
        <f>BETA!T1874</f>
        <v>-3.3059069240413031E-3</v>
      </c>
      <c r="D1874" s="23"/>
      <c r="E1874" s="23"/>
      <c r="F1874" s="23"/>
      <c r="G1874" s="23"/>
      <c r="H1874" s="23"/>
      <c r="I1874" s="23"/>
    </row>
    <row r="1875" spans="2:9" x14ac:dyDescent="0.2">
      <c r="B1875" s="27">
        <f>BETA!P1875</f>
        <v>-8.635171071417121E-3</v>
      </c>
      <c r="C1875" s="29">
        <f>BETA!T1875</f>
        <v>5.2770571008438193E-3</v>
      </c>
      <c r="D1875" s="23"/>
      <c r="E1875" s="23"/>
      <c r="F1875" s="23"/>
      <c r="G1875" s="23"/>
      <c r="H1875" s="23"/>
      <c r="I1875" s="23"/>
    </row>
    <row r="1876" spans="2:9" x14ac:dyDescent="0.2">
      <c r="B1876" s="27">
        <f>BETA!P1876</f>
        <v>-6.1236931896912605E-3</v>
      </c>
      <c r="C1876" s="29">
        <f>BETA!T1876</f>
        <v>-7.6193583104747012E-3</v>
      </c>
      <c r="D1876" s="23"/>
      <c r="E1876" s="23"/>
      <c r="F1876" s="23"/>
      <c r="G1876" s="23"/>
      <c r="H1876" s="23"/>
      <c r="I1876" s="23"/>
    </row>
    <row r="1877" spans="2:9" x14ac:dyDescent="0.2">
      <c r="B1877" s="27">
        <f>BETA!P1877</f>
        <v>-7.8231727111523165E-4</v>
      </c>
      <c r="C1877" s="29">
        <f>BETA!T1877</f>
        <v>7.7983612645015077E-3</v>
      </c>
      <c r="D1877" s="23"/>
      <c r="E1877" s="23"/>
      <c r="F1877" s="23"/>
      <c r="G1877" s="23"/>
      <c r="H1877" s="23"/>
      <c r="I1877" s="23"/>
    </row>
    <row r="1878" spans="2:9" x14ac:dyDescent="0.2">
      <c r="B1878" s="27">
        <f>BETA!P1878</f>
        <v>-2.4319100712462471E-5</v>
      </c>
      <c r="C1878" s="29">
        <f>BETA!T1878</f>
        <v>1.6262253001898996E-2</v>
      </c>
      <c r="D1878" s="23"/>
      <c r="E1878" s="23"/>
      <c r="F1878" s="23"/>
      <c r="G1878" s="23"/>
      <c r="H1878" s="23"/>
      <c r="I1878" s="23"/>
    </row>
    <row r="1879" spans="2:9" x14ac:dyDescent="0.2">
      <c r="B1879" s="27">
        <f>BETA!P1879</f>
        <v>4.650283023094063E-3</v>
      </c>
      <c r="C1879" s="29">
        <f>BETA!T1879</f>
        <v>9.2900003813999408E-3</v>
      </c>
      <c r="D1879" s="23"/>
      <c r="E1879" s="23"/>
      <c r="F1879" s="23"/>
      <c r="G1879" s="23"/>
      <c r="H1879" s="23"/>
      <c r="I1879" s="23"/>
    </row>
    <row r="1880" spans="2:9" x14ac:dyDescent="0.2">
      <c r="B1880" s="27">
        <f>BETA!P1880</f>
        <v>-3.3789028837743654E-3</v>
      </c>
      <c r="C1880" s="29">
        <f>BETA!T1880</f>
        <v>-2.8599669921118048E-2</v>
      </c>
      <c r="D1880" s="23"/>
      <c r="E1880" s="23"/>
      <c r="F1880" s="23"/>
      <c r="G1880" s="23"/>
      <c r="H1880" s="23"/>
      <c r="I1880" s="23"/>
    </row>
    <row r="1881" spans="2:9" x14ac:dyDescent="0.2">
      <c r="B1881" s="27">
        <f>BETA!P1881</f>
        <v>5.9747501718008834E-3</v>
      </c>
      <c r="C1881" s="29">
        <f>BETA!T1881</f>
        <v>-8.4738630201422645E-3</v>
      </c>
      <c r="D1881" s="23"/>
      <c r="E1881" s="23"/>
      <c r="F1881" s="23"/>
      <c r="G1881" s="23"/>
      <c r="H1881" s="23"/>
      <c r="I1881" s="23"/>
    </row>
    <row r="1882" spans="2:9" x14ac:dyDescent="0.2">
      <c r="B1882" s="27">
        <f>BETA!P1882</f>
        <v>-5.0843581797249265E-3</v>
      </c>
      <c r="C1882" s="29">
        <f>BETA!T1882</f>
        <v>-5.155399161626939E-3</v>
      </c>
      <c r="D1882" s="23"/>
      <c r="E1882" s="23"/>
      <c r="F1882" s="23"/>
      <c r="G1882" s="23"/>
      <c r="H1882" s="23"/>
      <c r="I1882" s="23"/>
    </row>
    <row r="1883" spans="2:9" x14ac:dyDescent="0.2">
      <c r="B1883" s="27">
        <f>BETA!P1883</f>
        <v>-2.6517542810180015E-3</v>
      </c>
      <c r="C1883" s="29">
        <f>BETA!T1883</f>
        <v>2.5447156381488787E-3</v>
      </c>
      <c r="D1883" s="23"/>
      <c r="E1883" s="23"/>
      <c r="F1883" s="23"/>
      <c r="G1883" s="23"/>
      <c r="H1883" s="23"/>
      <c r="I1883" s="23"/>
    </row>
    <row r="1884" spans="2:9" x14ac:dyDescent="0.2">
      <c r="B1884" s="27">
        <f>BETA!P1884</f>
        <v>-8.1882146748021127E-3</v>
      </c>
      <c r="C1884" s="29">
        <f>BETA!T1884</f>
        <v>-1.1061938548361169E-2</v>
      </c>
      <c r="D1884" s="23"/>
      <c r="E1884" s="23"/>
      <c r="F1884" s="23"/>
      <c r="G1884" s="23"/>
      <c r="H1884" s="23"/>
      <c r="I1884" s="23"/>
    </row>
    <row r="1885" spans="2:9" x14ac:dyDescent="0.2">
      <c r="B1885" s="27">
        <f>BETA!P1885</f>
        <v>1.1480472458190252E-2</v>
      </c>
      <c r="C1885" s="29">
        <f>BETA!T1885</f>
        <v>-1.2634546879954035E-2</v>
      </c>
      <c r="D1885" s="23"/>
      <c r="E1885" s="23"/>
      <c r="F1885" s="23"/>
      <c r="G1885" s="23"/>
      <c r="H1885" s="23"/>
      <c r="I1885" s="23"/>
    </row>
    <row r="1886" spans="2:9" x14ac:dyDescent="0.2">
      <c r="B1886" s="27">
        <f>BETA!P1886</f>
        <v>-4.8861225019254679E-3</v>
      </c>
      <c r="C1886" s="29">
        <f>BETA!T1886</f>
        <v>-9.5254824568807035E-3</v>
      </c>
      <c r="D1886" s="23"/>
      <c r="E1886" s="23"/>
      <c r="F1886" s="23"/>
      <c r="G1886" s="23"/>
      <c r="H1886" s="23"/>
      <c r="I1886" s="23"/>
    </row>
    <row r="1887" spans="2:9" x14ac:dyDescent="0.2">
      <c r="B1887" s="27">
        <f>BETA!P1887</f>
        <v>-8.8816321823160247E-4</v>
      </c>
      <c r="C1887" s="29">
        <f>BETA!T1887</f>
        <v>-1.4365347401518905E-2</v>
      </c>
      <c r="D1887" s="23"/>
      <c r="E1887" s="23"/>
      <c r="F1887" s="23"/>
      <c r="G1887" s="23"/>
      <c r="H1887" s="23"/>
      <c r="I1887" s="23"/>
    </row>
    <row r="1888" spans="2:9" x14ac:dyDescent="0.2">
      <c r="B1888" s="27">
        <f>BETA!P1888</f>
        <v>-8.7865858028055265E-3</v>
      </c>
      <c r="C1888" s="29">
        <f>BETA!T1888</f>
        <v>8.039786944512399E-3</v>
      </c>
      <c r="D1888" s="23"/>
      <c r="E1888" s="23"/>
      <c r="F1888" s="23"/>
      <c r="G1888" s="23"/>
      <c r="H1888" s="23"/>
      <c r="I1888" s="23"/>
    </row>
    <row r="1889" spans="2:9" x14ac:dyDescent="0.2">
      <c r="B1889" s="27">
        <f>BETA!P1889</f>
        <v>-1.0551441650262874E-3</v>
      </c>
      <c r="C1889" s="29">
        <f>BETA!T1889</f>
        <v>2.0006276317054188E-2</v>
      </c>
      <c r="D1889" s="23"/>
      <c r="E1889" s="23"/>
      <c r="F1889" s="23"/>
      <c r="G1889" s="23"/>
      <c r="H1889" s="23"/>
      <c r="I1889" s="23"/>
    </row>
    <row r="1890" spans="2:9" x14ac:dyDescent="0.2">
      <c r="B1890" s="27">
        <f>BETA!P1890</f>
        <v>8.4681950365367194E-3</v>
      </c>
      <c r="C1890" s="29">
        <f>BETA!T1890</f>
        <v>-4.5270773817197747E-3</v>
      </c>
      <c r="D1890" s="23"/>
      <c r="E1890" s="23"/>
      <c r="F1890" s="23"/>
      <c r="G1890" s="23"/>
      <c r="H1890" s="23"/>
      <c r="I1890" s="23"/>
    </row>
    <row r="1891" spans="2:9" x14ac:dyDescent="0.2">
      <c r="B1891" s="27">
        <f>BETA!P1891</f>
        <v>8.5527811729165654E-3</v>
      </c>
      <c r="C1891" s="29">
        <f>BETA!T1891</f>
        <v>1.0617342584468618E-2</v>
      </c>
      <c r="D1891" s="23"/>
      <c r="E1891" s="23"/>
      <c r="F1891" s="23"/>
      <c r="G1891" s="23"/>
      <c r="H1891" s="23"/>
      <c r="I1891" s="23"/>
    </row>
    <row r="1892" spans="2:9" x14ac:dyDescent="0.2">
      <c r="B1892" s="27">
        <f>BETA!P1892</f>
        <v>-7.7305055972537342E-4</v>
      </c>
      <c r="C1892" s="29">
        <f>BETA!T1892</f>
        <v>1.1033469306156729E-3</v>
      </c>
      <c r="D1892" s="23"/>
      <c r="E1892" s="23"/>
      <c r="F1892" s="23"/>
      <c r="G1892" s="23"/>
      <c r="H1892" s="23"/>
      <c r="I1892" s="23"/>
    </row>
    <row r="1893" spans="2:9" x14ac:dyDescent="0.2">
      <c r="B1893" s="27">
        <f>BETA!P1893</f>
        <v>-1.0182321675094544E-2</v>
      </c>
      <c r="C1893" s="29">
        <f>BETA!T1893</f>
        <v>-6.823447405835896E-3</v>
      </c>
      <c r="D1893" s="23"/>
      <c r="E1893" s="23"/>
      <c r="F1893" s="23"/>
      <c r="G1893" s="23"/>
      <c r="H1893" s="23"/>
      <c r="I1893" s="23"/>
    </row>
    <row r="1894" spans="2:9" x14ac:dyDescent="0.2">
      <c r="B1894" s="27">
        <f>BETA!P1894</f>
        <v>-7.5145631610697454E-3</v>
      </c>
      <c r="C1894" s="29">
        <f>BETA!T1894</f>
        <v>2.0334603550014856E-3</v>
      </c>
      <c r="D1894" s="23"/>
      <c r="E1894" s="23"/>
      <c r="F1894" s="23"/>
      <c r="G1894" s="23"/>
      <c r="H1894" s="23"/>
      <c r="I1894" s="23"/>
    </row>
    <row r="1895" spans="2:9" x14ac:dyDescent="0.2">
      <c r="B1895" s="27">
        <f>BETA!P1895</f>
        <v>1.0128077813750689E-2</v>
      </c>
      <c r="C1895" s="29">
        <f>BETA!T1895</f>
        <v>2.3978615196686183E-3</v>
      </c>
      <c r="D1895" s="23"/>
      <c r="E1895" s="23"/>
      <c r="F1895" s="23"/>
      <c r="G1895" s="23"/>
      <c r="H1895" s="23"/>
      <c r="I1895" s="23"/>
    </row>
    <row r="1896" spans="2:9" x14ac:dyDescent="0.2">
      <c r="B1896" s="27">
        <f>BETA!P1896</f>
        <v>8.4167082346797012E-3</v>
      </c>
      <c r="C1896" s="29">
        <f>BETA!T1896</f>
        <v>1.299551555305494E-2</v>
      </c>
      <c r="D1896" s="23"/>
      <c r="E1896" s="23"/>
      <c r="F1896" s="23"/>
      <c r="G1896" s="23"/>
      <c r="H1896" s="23"/>
      <c r="I1896" s="23"/>
    </row>
    <row r="1897" spans="2:9" x14ac:dyDescent="0.2">
      <c r="B1897" s="27">
        <f>BETA!P1897</f>
        <v>6.7808790595199793E-3</v>
      </c>
      <c r="C1897" s="29">
        <f>BETA!T1897</f>
        <v>3.3018577256105679E-2</v>
      </c>
      <c r="D1897" s="23"/>
      <c r="E1897" s="23"/>
      <c r="F1897" s="23"/>
      <c r="G1897" s="23"/>
      <c r="H1897" s="23"/>
      <c r="I1897" s="23"/>
    </row>
    <row r="1898" spans="2:9" x14ac:dyDescent="0.2">
      <c r="B1898" s="27">
        <f>BETA!P1898</f>
        <v>8.0724855076360052E-3</v>
      </c>
      <c r="C1898" s="29">
        <f>BETA!T1898</f>
        <v>-3.0294522180178286E-2</v>
      </c>
      <c r="D1898" s="23"/>
      <c r="E1898" s="23"/>
      <c r="F1898" s="23"/>
      <c r="G1898" s="23"/>
      <c r="H1898" s="23"/>
      <c r="I1898" s="23"/>
    </row>
    <row r="1899" spans="2:9" x14ac:dyDescent="0.2">
      <c r="B1899" s="27">
        <f>BETA!P1899</f>
        <v>1.6018807408351538E-3</v>
      </c>
      <c r="C1899" s="29">
        <f>BETA!T1899</f>
        <v>5.2455578360625886E-3</v>
      </c>
      <c r="D1899" s="23"/>
      <c r="E1899" s="23"/>
      <c r="F1899" s="23"/>
      <c r="G1899" s="23"/>
      <c r="H1899" s="23"/>
      <c r="I1899" s="23"/>
    </row>
    <row r="1900" spans="2:9" x14ac:dyDescent="0.2">
      <c r="B1900" s="27">
        <f>BETA!P1900</f>
        <v>-2.7114496063136463E-3</v>
      </c>
      <c r="C1900" s="29">
        <f>BETA!T1900</f>
        <v>7.5485620834964849E-3</v>
      </c>
      <c r="D1900" s="23"/>
      <c r="E1900" s="23"/>
      <c r="F1900" s="23"/>
      <c r="G1900" s="23"/>
      <c r="H1900" s="23"/>
      <c r="I1900" s="23"/>
    </row>
    <row r="1901" spans="2:9" x14ac:dyDescent="0.2">
      <c r="B1901" s="27">
        <f>BETA!P1901</f>
        <v>7.3819821454666036E-3</v>
      </c>
      <c r="C1901" s="29">
        <f>BETA!T1901</f>
        <v>4.1215829222182504E-2</v>
      </c>
      <c r="D1901" s="23"/>
      <c r="E1901" s="23"/>
      <c r="F1901" s="23"/>
      <c r="G1901" s="23"/>
      <c r="H1901" s="23"/>
      <c r="I1901" s="23"/>
    </row>
    <row r="1902" spans="2:9" x14ac:dyDescent="0.2">
      <c r="B1902" s="27">
        <f>BETA!P1902</f>
        <v>3.0262009253101737E-3</v>
      </c>
      <c r="C1902" s="29">
        <f>BETA!T1902</f>
        <v>6.6786788193050946E-3</v>
      </c>
      <c r="D1902" s="23"/>
      <c r="E1902" s="23"/>
      <c r="F1902" s="23"/>
      <c r="G1902" s="23"/>
      <c r="H1902" s="23"/>
      <c r="I1902" s="23"/>
    </row>
    <row r="1903" spans="2:9" x14ac:dyDescent="0.2">
      <c r="B1903" s="27">
        <f>BETA!P1903</f>
        <v>-1.8506657060638786E-3</v>
      </c>
      <c r="C1903" s="29">
        <f>BETA!T1903</f>
        <v>7.9898427590794855E-3</v>
      </c>
      <c r="D1903" s="23"/>
      <c r="E1903" s="23"/>
      <c r="F1903" s="23"/>
      <c r="G1903" s="23"/>
      <c r="H1903" s="23"/>
      <c r="I1903" s="23"/>
    </row>
    <row r="1904" spans="2:9" x14ac:dyDescent="0.2">
      <c r="B1904" s="27">
        <f>BETA!P1904</f>
        <v>-6.326610208161468E-3</v>
      </c>
      <c r="C1904" s="29">
        <f>BETA!T1904</f>
        <v>-3.5620426094908945E-3</v>
      </c>
      <c r="D1904" s="23"/>
      <c r="E1904" s="23"/>
      <c r="F1904" s="23"/>
      <c r="G1904" s="23"/>
      <c r="H1904" s="23"/>
      <c r="I1904" s="23"/>
    </row>
    <row r="1905" spans="2:9" x14ac:dyDescent="0.2">
      <c r="B1905" s="27">
        <f>BETA!P1905</f>
        <v>2.2697920096486079E-3</v>
      </c>
      <c r="C1905" s="29">
        <f>BETA!T1905</f>
        <v>-1.1347057733822741E-2</v>
      </c>
      <c r="D1905" s="23"/>
      <c r="E1905" s="23"/>
      <c r="F1905" s="23"/>
      <c r="G1905" s="23"/>
      <c r="H1905" s="23"/>
      <c r="I1905" s="23"/>
    </row>
    <row r="1906" spans="2:9" x14ac:dyDescent="0.2">
      <c r="B1906" s="27">
        <f>BETA!P1906</f>
        <v>-2.593963230104386E-5</v>
      </c>
      <c r="C1906" s="29">
        <f>BETA!T1906</f>
        <v>2.2331536579121111E-2</v>
      </c>
      <c r="D1906" s="23"/>
      <c r="E1906" s="23"/>
      <c r="F1906" s="23"/>
      <c r="G1906" s="23"/>
      <c r="H1906" s="23"/>
      <c r="I1906" s="23"/>
    </row>
    <row r="1907" spans="2:9" x14ac:dyDescent="0.2">
      <c r="B1907" s="27">
        <f>BETA!P1907</f>
        <v>-4.7729004984573215E-3</v>
      </c>
      <c r="C1907" s="29">
        <f>BETA!T1907</f>
        <v>1.1762482738532035E-2</v>
      </c>
      <c r="D1907" s="23"/>
      <c r="E1907" s="23"/>
      <c r="F1907" s="23"/>
      <c r="G1907" s="23"/>
      <c r="H1907" s="23"/>
      <c r="I1907" s="23"/>
    </row>
    <row r="1908" spans="2:9" x14ac:dyDescent="0.2">
      <c r="B1908" s="27">
        <f>BETA!P1908</f>
        <v>5.4595533766444782E-4</v>
      </c>
      <c r="C1908" s="29">
        <f>BETA!T1908</f>
        <v>-2.6321737711720191E-2</v>
      </c>
      <c r="D1908" s="23"/>
      <c r="E1908" s="23"/>
      <c r="F1908" s="23"/>
      <c r="G1908" s="23"/>
      <c r="H1908" s="23"/>
      <c r="I1908" s="23"/>
    </row>
    <row r="1909" spans="2:9" x14ac:dyDescent="0.2">
      <c r="B1909" s="27">
        <f>BETA!P1909</f>
        <v>-6.7516650159967929E-3</v>
      </c>
      <c r="C1909" s="29">
        <f>BETA!T1909</f>
        <v>-5.0262530379466515E-3</v>
      </c>
      <c r="D1909" s="23"/>
      <c r="E1909" s="23"/>
      <c r="F1909" s="23"/>
      <c r="G1909" s="23"/>
      <c r="H1909" s="23"/>
      <c r="I1909" s="23"/>
    </row>
    <row r="1910" spans="2:9" x14ac:dyDescent="0.2">
      <c r="B1910" s="27">
        <f>BETA!P1910</f>
        <v>-3.8943766959695391E-3</v>
      </c>
      <c r="C1910" s="29">
        <f>BETA!T1910</f>
        <v>-1.47505300916078E-3</v>
      </c>
      <c r="D1910" s="23"/>
      <c r="E1910" s="23"/>
      <c r="F1910" s="23"/>
      <c r="G1910" s="23"/>
      <c r="H1910" s="23"/>
      <c r="I1910" s="23"/>
    </row>
    <row r="1911" spans="2:9" x14ac:dyDescent="0.2">
      <c r="B1911" s="27">
        <f>BETA!P1911</f>
        <v>1.5956846311104959E-3</v>
      </c>
      <c r="C1911" s="29">
        <f>BETA!T1911</f>
        <v>7.4558298804045684E-3</v>
      </c>
      <c r="D1911" s="23"/>
      <c r="E1911" s="23"/>
      <c r="F1911" s="23"/>
      <c r="G1911" s="23"/>
      <c r="H1911" s="23"/>
      <c r="I1911" s="23"/>
    </row>
    <row r="1912" spans="2:9" x14ac:dyDescent="0.2">
      <c r="B1912" s="27">
        <f>BETA!P1912</f>
        <v>-7.6763074466793457E-3</v>
      </c>
      <c r="C1912" s="29">
        <f>BETA!T1912</f>
        <v>3.2997155447861888E-3</v>
      </c>
      <c r="D1912" s="23"/>
      <c r="E1912" s="23"/>
      <c r="F1912" s="23"/>
      <c r="G1912" s="23"/>
      <c r="H1912" s="23"/>
      <c r="I1912" s="23"/>
    </row>
    <row r="1913" spans="2:9" x14ac:dyDescent="0.2">
      <c r="B1913" s="27">
        <f>BETA!P1913</f>
        <v>1.1406743055679271E-2</v>
      </c>
      <c r="C1913" s="29">
        <f>BETA!T1913</f>
        <v>1.2152048275355844E-2</v>
      </c>
      <c r="D1913" s="23"/>
      <c r="E1913" s="23"/>
      <c r="F1913" s="23"/>
      <c r="G1913" s="23"/>
      <c r="H1913" s="23"/>
      <c r="I1913" s="23"/>
    </row>
    <row r="1914" spans="2:9" x14ac:dyDescent="0.2">
      <c r="B1914" s="27">
        <f>BETA!P1914</f>
        <v>-1.6859213988118561E-3</v>
      </c>
      <c r="C1914" s="29">
        <f>BETA!T1914</f>
        <v>4.5192143195922586E-3</v>
      </c>
      <c r="D1914" s="23"/>
      <c r="E1914" s="23"/>
      <c r="F1914" s="23"/>
      <c r="G1914" s="23"/>
      <c r="H1914" s="23"/>
      <c r="I1914" s="23"/>
    </row>
    <row r="1915" spans="2:9" x14ac:dyDescent="0.2">
      <c r="B1915" s="27">
        <f>BETA!P1915</f>
        <v>5.1921591759245109E-4</v>
      </c>
      <c r="C1915" s="29">
        <f>BETA!T1915</f>
        <v>0.14344369289944775</v>
      </c>
      <c r="D1915" s="23"/>
      <c r="E1915" s="23"/>
      <c r="F1915" s="23"/>
      <c r="G1915" s="23"/>
      <c r="H1915" s="23"/>
      <c r="I1915" s="23"/>
    </row>
    <row r="1916" spans="2:9" x14ac:dyDescent="0.2">
      <c r="B1916" s="27">
        <f>BETA!P1916</f>
        <v>-7.2854954453114955E-3</v>
      </c>
      <c r="C1916" s="29">
        <f>BETA!T1916</f>
        <v>-9.3381951485215026E-2</v>
      </c>
      <c r="D1916" s="23"/>
      <c r="E1916" s="23"/>
      <c r="F1916" s="23"/>
      <c r="G1916" s="23"/>
      <c r="H1916" s="23"/>
      <c r="I1916" s="23"/>
    </row>
    <row r="1917" spans="2:9" x14ac:dyDescent="0.2">
      <c r="B1917" s="27">
        <f>BETA!P1917</f>
        <v>-1.8167830322997069E-3</v>
      </c>
      <c r="C1917" s="29">
        <f>BETA!T1917</f>
        <v>-0.10417164154372752</v>
      </c>
      <c r="D1917" s="23"/>
      <c r="E1917" s="23"/>
      <c r="F1917" s="23"/>
      <c r="G1917" s="23"/>
      <c r="H1917" s="23"/>
      <c r="I1917" s="23"/>
    </row>
    <row r="1918" spans="2:9" x14ac:dyDescent="0.2">
      <c r="B1918" s="27">
        <f>BETA!P1918</f>
        <v>-9.9113298701657832E-4</v>
      </c>
      <c r="C1918" s="29">
        <f>BETA!T1918</f>
        <v>-4.6179254088298281E-2</v>
      </c>
      <c r="D1918" s="23"/>
      <c r="E1918" s="23"/>
      <c r="F1918" s="23"/>
      <c r="G1918" s="23"/>
      <c r="H1918" s="23"/>
      <c r="I1918" s="23"/>
    </row>
    <row r="1919" spans="2:9" x14ac:dyDescent="0.2">
      <c r="B1919" s="27">
        <f>BETA!P1919</f>
        <v>-1.1256650041800003E-2</v>
      </c>
      <c r="C1919" s="29">
        <f>BETA!T1919</f>
        <v>0</v>
      </c>
      <c r="D1919" s="23"/>
      <c r="E1919" s="23"/>
      <c r="F1919" s="23"/>
      <c r="G1919" s="23"/>
      <c r="H1919" s="23"/>
      <c r="I1919" s="23"/>
    </row>
    <row r="1920" spans="2:9" x14ac:dyDescent="0.2">
      <c r="B1920" s="27">
        <f>BETA!P1920</f>
        <v>2.776982056892445E-4</v>
      </c>
      <c r="C1920" s="29">
        <f>BETA!T1920</f>
        <v>0</v>
      </c>
      <c r="D1920" s="23"/>
      <c r="E1920" s="23"/>
      <c r="F1920" s="23"/>
      <c r="G1920" s="23"/>
      <c r="H1920" s="23"/>
      <c r="I1920" s="23"/>
    </row>
    <row r="1921" spans="2:9" x14ac:dyDescent="0.2">
      <c r="B1921" s="27">
        <f>BETA!P1921</f>
        <v>-3.9536966837325086E-3</v>
      </c>
      <c r="C1921" s="29">
        <f>BETA!T1921</f>
        <v>0</v>
      </c>
      <c r="D1921" s="23"/>
      <c r="E1921" s="23"/>
      <c r="F1921" s="23"/>
      <c r="G1921" s="23"/>
      <c r="H1921" s="23"/>
      <c r="I1921" s="23"/>
    </row>
    <row r="1922" spans="2:9" x14ac:dyDescent="0.2">
      <c r="B1922" s="27">
        <f>BETA!P1922</f>
        <v>-1.1454584406644379E-3</v>
      </c>
      <c r="C1922" s="29">
        <f>BETA!T1922</f>
        <v>0</v>
      </c>
      <c r="D1922" s="23"/>
      <c r="E1922" s="23"/>
      <c r="F1922" s="23"/>
      <c r="G1922" s="23"/>
      <c r="H1922" s="23"/>
      <c r="I1922" s="23"/>
    </row>
    <row r="1923" spans="2:9" x14ac:dyDescent="0.2">
      <c r="B1923" s="27">
        <f>BETA!P1923</f>
        <v>3.7897590785096241E-4</v>
      </c>
      <c r="C1923" s="29">
        <f>BETA!T1923</f>
        <v>0</v>
      </c>
      <c r="D1923" s="23"/>
      <c r="E1923" s="23"/>
      <c r="F1923" s="23"/>
      <c r="G1923" s="23"/>
      <c r="H1923" s="23"/>
      <c r="I1923" s="23"/>
    </row>
    <row r="1924" spans="2:9" x14ac:dyDescent="0.2">
      <c r="B1924" s="32">
        <f>BETA!P1924</f>
        <v>-9.6555113339472486E-3</v>
      </c>
      <c r="C1924" s="33">
        <f>BETA!T1924</f>
        <v>0</v>
      </c>
      <c r="D1924" s="23"/>
      <c r="E1924" s="23"/>
      <c r="F1924" s="23"/>
      <c r="G1924" s="23"/>
      <c r="H1924" s="23"/>
      <c r="I1924" s="23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3F95-7835-46FF-AE59-D0FEC0DB9008}">
  <dimension ref="B1:W1924"/>
  <sheetViews>
    <sheetView showGridLines="0" topLeftCell="A21" zoomScale="125" zoomScaleNormal="90" workbookViewId="0">
      <selection activeCell="I46" sqref="I46"/>
    </sheetView>
  </sheetViews>
  <sheetFormatPr baseColWidth="10" defaultColWidth="8.83203125" defaultRowHeight="14" x14ac:dyDescent="0.2"/>
  <cols>
    <col min="1" max="1" width="1.1640625" style="4" customWidth="1"/>
    <col min="2" max="2" width="14.83203125" style="4" customWidth="1"/>
    <col min="3" max="3" width="16.6640625" style="4" customWidth="1"/>
    <col min="4" max="9" width="8.83203125" style="4"/>
    <col min="10" max="16" width="0" style="4" hidden="1" customWidth="1"/>
    <col min="17" max="16384" width="8.83203125" style="4"/>
  </cols>
  <sheetData>
    <row r="1" spans="2:23" ht="28.75" customHeight="1" thickBot="1" x14ac:dyDescent="0.25">
      <c r="B1" s="30" t="s">
        <v>9</v>
      </c>
      <c r="C1" s="31" t="s">
        <v>20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2:23" x14ac:dyDescent="0.2">
      <c r="B2" s="26"/>
      <c r="C2" s="28"/>
      <c r="D2" s="23"/>
      <c r="E2" s="23"/>
      <c r="F2" s="23"/>
      <c r="G2" s="23"/>
      <c r="H2" s="23"/>
      <c r="I2" s="23"/>
    </row>
    <row r="3" spans="2:23" ht="15" x14ac:dyDescent="0.2">
      <c r="B3" s="27">
        <f>BETA!P3</f>
        <v>1.8123738582420633E-2</v>
      </c>
      <c r="C3" s="29">
        <f>BETA!U3</f>
        <v>-2.5920166034187165E-4</v>
      </c>
      <c r="D3" s="23"/>
      <c r="E3" t="s">
        <v>23</v>
      </c>
      <c r="F3"/>
      <c r="G3"/>
      <c r="H3"/>
      <c r="I3"/>
      <c r="J3"/>
      <c r="K3"/>
      <c r="L3"/>
      <c r="M3"/>
    </row>
    <row r="4" spans="2:23" ht="16" thickBot="1" x14ac:dyDescent="0.25">
      <c r="B4" s="27">
        <f>BETA!P4</f>
        <v>2.4707577043422157E-3</v>
      </c>
      <c r="C4" s="29">
        <f>BETA!U4</f>
        <v>1.0364037720026163E-3</v>
      </c>
      <c r="D4" s="23"/>
      <c r="E4"/>
      <c r="F4"/>
      <c r="G4"/>
      <c r="H4"/>
      <c r="I4"/>
      <c r="J4"/>
      <c r="K4"/>
      <c r="L4"/>
      <c r="M4"/>
    </row>
    <row r="5" spans="2:23" ht="15" x14ac:dyDescent="0.2">
      <c r="B5" s="27">
        <f>BETA!P5</f>
        <v>-4.1051110772688509E-3</v>
      </c>
      <c r="C5" s="29">
        <f>BETA!U5</f>
        <v>-1.080528640869766E-2</v>
      </c>
      <c r="D5" s="23"/>
      <c r="E5" s="3" t="s">
        <v>24</v>
      </c>
      <c r="F5" s="3"/>
      <c r="G5"/>
      <c r="H5"/>
      <c r="I5"/>
      <c r="J5"/>
      <c r="K5"/>
      <c r="L5"/>
      <c r="M5"/>
    </row>
    <row r="6" spans="2:23" ht="15" x14ac:dyDescent="0.2">
      <c r="B6" s="27">
        <f>BETA!P6</f>
        <v>9.3840135199765307E-3</v>
      </c>
      <c r="C6" s="29">
        <f>BETA!U6</f>
        <v>1.1517191431807162E-2</v>
      </c>
      <c r="D6" s="23"/>
      <c r="E6" t="s">
        <v>25</v>
      </c>
      <c r="F6">
        <v>0.66242096012328755</v>
      </c>
      <c r="G6"/>
      <c r="H6"/>
      <c r="I6"/>
      <c r="J6"/>
      <c r="K6"/>
      <c r="L6"/>
      <c r="M6"/>
    </row>
    <row r="7" spans="2:23" ht="15" x14ac:dyDescent="0.2">
      <c r="B7" s="27">
        <f>BETA!P7</f>
        <v>-4.2063679851129517E-4</v>
      </c>
      <c r="C7" s="29">
        <f>BETA!U7</f>
        <v>1.0234054500555066E-2</v>
      </c>
      <c r="D7" s="23"/>
      <c r="E7" t="s">
        <v>26</v>
      </c>
      <c r="F7">
        <v>0.43880152841065806</v>
      </c>
      <c r="G7"/>
      <c r="H7"/>
      <c r="I7"/>
      <c r="J7"/>
      <c r="K7"/>
      <c r="L7"/>
      <c r="M7"/>
    </row>
    <row r="8" spans="2:23" ht="15" x14ac:dyDescent="0.2">
      <c r="B8" s="27">
        <f>BETA!P8</f>
        <v>-1.3931024785142083E-2</v>
      </c>
      <c r="C8" s="29">
        <f>BETA!U8</f>
        <v>-3.598823831588522E-2</v>
      </c>
      <c r="D8" s="23"/>
      <c r="E8" t="s">
        <v>27</v>
      </c>
      <c r="F8">
        <v>0.43850923754003862</v>
      </c>
      <c r="G8"/>
      <c r="H8"/>
      <c r="I8"/>
      <c r="J8"/>
      <c r="K8"/>
      <c r="L8"/>
      <c r="M8"/>
    </row>
    <row r="9" spans="2:23" ht="15" x14ac:dyDescent="0.2">
      <c r="B9" s="27">
        <f>BETA!P9</f>
        <v>-7.2749033976610041E-3</v>
      </c>
      <c r="C9" s="29">
        <f>BETA!U9</f>
        <v>-4.8577703246738104E-3</v>
      </c>
      <c r="D9" s="23"/>
      <c r="E9" t="s">
        <v>28</v>
      </c>
      <c r="F9">
        <v>1.5825475279014081E-2</v>
      </c>
      <c r="G9"/>
      <c r="H9"/>
      <c r="I9"/>
      <c r="J9"/>
      <c r="K9"/>
      <c r="L9"/>
      <c r="M9"/>
    </row>
    <row r="10" spans="2:23" ht="16" thickBot="1" x14ac:dyDescent="0.25">
      <c r="B10" s="27">
        <f>BETA!P10</f>
        <v>-1.184502802789795E-2</v>
      </c>
      <c r="C10" s="29">
        <f>BETA!U10</f>
        <v>-5.9545888986417845E-3</v>
      </c>
      <c r="D10" s="23"/>
      <c r="E10" s="1" t="s">
        <v>29</v>
      </c>
      <c r="F10" s="1">
        <v>1922</v>
      </c>
      <c r="G10"/>
      <c r="H10"/>
      <c r="I10"/>
      <c r="J10"/>
      <c r="K10"/>
      <c r="L10"/>
      <c r="M10"/>
    </row>
    <row r="11" spans="2:23" ht="15" x14ac:dyDescent="0.2">
      <c r="B11" s="27">
        <f>BETA!P11</f>
        <v>-1.9607262810614006E-3</v>
      </c>
      <c r="C11" s="29">
        <f>BETA!U11</f>
        <v>-1.1337683870913873E-2</v>
      </c>
      <c r="D11" s="23"/>
      <c r="E11"/>
      <c r="F11"/>
      <c r="G11"/>
      <c r="H11"/>
      <c r="I11"/>
      <c r="J11"/>
      <c r="K11"/>
      <c r="L11"/>
      <c r="M11"/>
    </row>
    <row r="12" spans="2:23" ht="16" thickBot="1" x14ac:dyDescent="0.25">
      <c r="B12" s="27">
        <f>BETA!P12</f>
        <v>-1.5137786112346769E-2</v>
      </c>
      <c r="C12" s="29">
        <f>BETA!U12</f>
        <v>-1.8564084169026988E-2</v>
      </c>
      <c r="D12" s="23"/>
      <c r="E12" t="s">
        <v>30</v>
      </c>
      <c r="F12"/>
      <c r="G12"/>
      <c r="H12"/>
      <c r="I12"/>
      <c r="J12"/>
      <c r="K12"/>
      <c r="L12"/>
      <c r="M12"/>
    </row>
    <row r="13" spans="2:23" ht="15" x14ac:dyDescent="0.2">
      <c r="B13" s="27">
        <f>BETA!P13</f>
        <v>-4.6086923053576551E-3</v>
      </c>
      <c r="C13" s="29">
        <f>BETA!U13</f>
        <v>6.4783134909290061E-3</v>
      </c>
      <c r="D13" s="23"/>
      <c r="E13" s="2"/>
      <c r="F13" s="2" t="s">
        <v>35</v>
      </c>
      <c r="G13" s="2" t="s">
        <v>36</v>
      </c>
      <c r="H13" s="2" t="s">
        <v>37</v>
      </c>
      <c r="I13" s="2" t="s">
        <v>38</v>
      </c>
      <c r="J13" s="2" t="s">
        <v>39</v>
      </c>
      <c r="K13"/>
      <c r="L13"/>
      <c r="M13"/>
    </row>
    <row r="14" spans="2:23" ht="15" x14ac:dyDescent="0.2">
      <c r="B14" s="27">
        <f>BETA!P14</f>
        <v>2.7167852049279051E-3</v>
      </c>
      <c r="C14" s="29">
        <f>BETA!U14</f>
        <v>-6.6166069498688248E-3</v>
      </c>
      <c r="D14" s="23"/>
      <c r="E14" t="s">
        <v>31</v>
      </c>
      <c r="F14">
        <v>1</v>
      </c>
      <c r="G14">
        <v>0.37598143788925187</v>
      </c>
      <c r="H14">
        <v>0.37598143788925187</v>
      </c>
      <c r="I14">
        <v>1501.249517238464</v>
      </c>
      <c r="J14">
        <v>3.8961054977027123E-243</v>
      </c>
      <c r="K14"/>
      <c r="L14"/>
      <c r="M14"/>
    </row>
    <row r="15" spans="2:23" ht="15" x14ac:dyDescent="0.2">
      <c r="B15" s="27">
        <f>BETA!P15</f>
        <v>9.7966633295460434E-4</v>
      </c>
      <c r="C15" s="29">
        <f>BETA!U15</f>
        <v>9.3606575157859691E-3</v>
      </c>
      <c r="D15" s="23"/>
      <c r="E15" t="s">
        <v>32</v>
      </c>
      <c r="F15">
        <v>1920</v>
      </c>
      <c r="G15">
        <v>0.48085568218883679</v>
      </c>
      <c r="H15">
        <v>2.5044566780668584E-4</v>
      </c>
      <c r="I15"/>
      <c r="J15"/>
      <c r="K15"/>
      <c r="L15"/>
      <c r="M15"/>
    </row>
    <row r="16" spans="2:23" ht="16" thickBot="1" x14ac:dyDescent="0.25">
      <c r="B16" s="27">
        <f>BETA!P16</f>
        <v>1.7339384214633182E-4</v>
      </c>
      <c r="C16" s="29">
        <f>BETA!U16</f>
        <v>-1.3024851884198252E-3</v>
      </c>
      <c r="D16" s="23"/>
      <c r="E16" s="1" t="s">
        <v>33</v>
      </c>
      <c r="F16" s="1">
        <v>1921</v>
      </c>
      <c r="G16" s="1">
        <v>0.85683712007808865</v>
      </c>
      <c r="H16" s="1"/>
      <c r="I16" s="1"/>
      <c r="J16" s="1"/>
      <c r="K16"/>
      <c r="L16"/>
      <c r="M16"/>
    </row>
    <row r="17" spans="2:13" ht="16" thickBot="1" x14ac:dyDescent="0.25">
      <c r="B17" s="27">
        <f>BETA!P17</f>
        <v>2.9291135156014406E-3</v>
      </c>
      <c r="C17" s="29">
        <f>BETA!U17</f>
        <v>5.2680312028345029E-3</v>
      </c>
      <c r="D17" s="23"/>
      <c r="E17"/>
      <c r="F17"/>
      <c r="G17"/>
      <c r="H17"/>
      <c r="I17"/>
      <c r="J17"/>
      <c r="K17"/>
      <c r="L17"/>
      <c r="M17"/>
    </row>
    <row r="18" spans="2:13" ht="15" x14ac:dyDescent="0.2">
      <c r="B18" s="27">
        <f>BETA!P18</f>
        <v>1.0102731061985543E-4</v>
      </c>
      <c r="C18" s="29">
        <f>BETA!U18</f>
        <v>-9.5576195151067717E-4</v>
      </c>
      <c r="D18" s="23"/>
      <c r="E18" s="2"/>
      <c r="F18" s="2" t="s">
        <v>40</v>
      </c>
      <c r="G18" s="2" t="s">
        <v>28</v>
      </c>
      <c r="H18" s="2" t="s">
        <v>41</v>
      </c>
      <c r="I18" s="2" t="s">
        <v>42</v>
      </c>
      <c r="J18" s="2" t="s">
        <v>43</v>
      </c>
      <c r="K18" s="2" t="s">
        <v>44</v>
      </c>
      <c r="L18" s="2" t="s">
        <v>45</v>
      </c>
      <c r="M18" s="2" t="s">
        <v>46</v>
      </c>
    </row>
    <row r="19" spans="2:13" ht="15" x14ac:dyDescent="0.2">
      <c r="B19" s="27">
        <f>BETA!P19</f>
        <v>-8.2374840354015027E-3</v>
      </c>
      <c r="C19" s="29">
        <f>BETA!U19</f>
        <v>-2.3249463426714763E-3</v>
      </c>
      <c r="D19" s="23"/>
      <c r="E19" t="s">
        <v>34</v>
      </c>
      <c r="F19">
        <v>5.9328298675656024E-5</v>
      </c>
      <c r="G19">
        <v>3.6130805506929452E-4</v>
      </c>
      <c r="H19">
        <v>0.16420419595759517</v>
      </c>
      <c r="I19">
        <v>0.86958768164434053</v>
      </c>
      <c r="J19">
        <v>-6.4926917038455017E-4</v>
      </c>
      <c r="K19">
        <v>7.6792576773586222E-4</v>
      </c>
      <c r="L19">
        <v>-6.4926917038455017E-4</v>
      </c>
      <c r="M19">
        <v>7.6792576773586222E-4</v>
      </c>
    </row>
    <row r="20" spans="2:13" ht="16" thickBot="1" x14ac:dyDescent="0.25">
      <c r="B20" s="27">
        <f>BETA!P20</f>
        <v>-1.0091405059128051E-2</v>
      </c>
      <c r="C20" s="29">
        <f>BETA!U20</f>
        <v>-1.9773874372108088E-2</v>
      </c>
      <c r="D20" s="23"/>
      <c r="E20" s="1" t="s">
        <v>47</v>
      </c>
      <c r="F20" s="34">
        <v>1.2792066600136569</v>
      </c>
      <c r="G20" s="1">
        <v>3.301522576852655E-2</v>
      </c>
      <c r="H20" s="1">
        <v>38.745961302288777</v>
      </c>
      <c r="I20" s="1">
        <v>3.8961054977080304E-243</v>
      </c>
      <c r="J20" s="1">
        <v>1.2144571890517033</v>
      </c>
      <c r="K20" s="1">
        <v>1.3439561309756105</v>
      </c>
      <c r="L20" s="1">
        <v>1.2144571890517033</v>
      </c>
      <c r="M20" s="1">
        <v>1.3439561309756105</v>
      </c>
    </row>
    <row r="21" spans="2:13" ht="15" x14ac:dyDescent="0.2">
      <c r="B21" s="27">
        <f>BETA!P21</f>
        <v>1.3145225672824841E-3</v>
      </c>
      <c r="C21" s="29">
        <f>BETA!U21</f>
        <v>-2.9406589819739391E-2</v>
      </c>
      <c r="D21" s="23"/>
      <c r="E21"/>
      <c r="F21"/>
      <c r="G21"/>
      <c r="H21"/>
      <c r="I21"/>
      <c r="J21"/>
      <c r="K21"/>
      <c r="L21"/>
      <c r="M21"/>
    </row>
    <row r="22" spans="2:13" ht="15" x14ac:dyDescent="0.2">
      <c r="B22" s="27">
        <f>BETA!P22</f>
        <v>1.5334553513637543E-3</v>
      </c>
      <c r="C22" s="29">
        <f>BETA!U22</f>
        <v>-9.3924539914511367E-3</v>
      </c>
      <c r="D22" s="23"/>
      <c r="E22"/>
      <c r="F22"/>
      <c r="G22"/>
      <c r="H22"/>
      <c r="I22"/>
      <c r="J22"/>
      <c r="K22"/>
      <c r="L22"/>
      <c r="M22"/>
    </row>
    <row r="23" spans="2:13" ht="15" x14ac:dyDescent="0.2">
      <c r="B23" s="27">
        <f>BETA!P23</f>
        <v>1.9137650967485469E-2</v>
      </c>
      <c r="C23" s="29">
        <f>BETA!U23</f>
        <v>2.1685347500564889E-2</v>
      </c>
      <c r="D23" s="23"/>
      <c r="E23"/>
      <c r="F23" s="35" t="s">
        <v>22</v>
      </c>
      <c r="G23"/>
      <c r="H23"/>
      <c r="I23"/>
      <c r="J23"/>
      <c r="K23"/>
      <c r="L23"/>
      <c r="M23"/>
    </row>
    <row r="24" spans="2:13" x14ac:dyDescent="0.2">
      <c r="B24" s="27">
        <f>BETA!P24</f>
        <v>-1.3819027724040915E-4</v>
      </c>
      <c r="C24" s="29">
        <f>BETA!U24</f>
        <v>9.8954723213514617E-3</v>
      </c>
      <c r="D24" s="23"/>
      <c r="E24" s="23"/>
      <c r="F24" s="23"/>
      <c r="G24" s="23"/>
      <c r="H24" s="23"/>
      <c r="I24" s="23"/>
    </row>
    <row r="25" spans="2:13" x14ac:dyDescent="0.2">
      <c r="B25" s="27">
        <f>BETA!P25</f>
        <v>-1.9819332752630996E-3</v>
      </c>
      <c r="C25" s="29">
        <f>BETA!U25</f>
        <v>7.7068972511192295E-3</v>
      </c>
      <c r="D25" s="23"/>
      <c r="E25" s="23"/>
      <c r="F25" s="23"/>
      <c r="G25" s="23"/>
      <c r="H25" s="23"/>
      <c r="I25" s="23"/>
    </row>
    <row r="26" spans="2:13" x14ac:dyDescent="0.2">
      <c r="B26" s="27">
        <f>BETA!P26</f>
        <v>1.1440011409003361E-2</v>
      </c>
      <c r="C26" s="29">
        <f>BETA!U26</f>
        <v>7.7864687062695007E-3</v>
      </c>
      <c r="D26" s="23"/>
      <c r="E26" s="23"/>
      <c r="F26" s="23"/>
      <c r="G26" s="23" t="s">
        <v>52</v>
      </c>
      <c r="H26" s="23"/>
      <c r="I26" s="23"/>
    </row>
    <row r="27" spans="2:13" x14ac:dyDescent="0.2">
      <c r="B27" s="27">
        <f>BETA!P27</f>
        <v>5.6260775058055044E-3</v>
      </c>
      <c r="C27" s="29">
        <f>BETA!U27</f>
        <v>1.06083518787483E-2</v>
      </c>
      <c r="D27" s="23"/>
      <c r="E27" s="23"/>
      <c r="F27" s="23"/>
      <c r="G27" s="23" t="s">
        <v>53</v>
      </c>
      <c r="H27" s="39">
        <f>AVERAGE(C3:C1924)</f>
        <v>-5.3940996663560286E-4</v>
      </c>
      <c r="I27" s="23"/>
    </row>
    <row r="28" spans="2:13" x14ac:dyDescent="0.2">
      <c r="B28" s="27">
        <f>BETA!P28</f>
        <v>2.6796760709040771E-3</v>
      </c>
      <c r="C28" s="29">
        <f>BETA!U28</f>
        <v>-3.2944436110794798E-3</v>
      </c>
      <c r="D28" s="23"/>
      <c r="E28" s="23"/>
      <c r="F28" s="23"/>
      <c r="G28" s="23" t="s">
        <v>54</v>
      </c>
      <c r="H28" s="39">
        <f>_xlfn.STDEV.S(C3:C1924)</f>
        <v>2.1119588595065599E-2</v>
      </c>
      <c r="I28" s="23"/>
    </row>
    <row r="29" spans="2:13" x14ac:dyDescent="0.2">
      <c r="B29" s="27">
        <f>BETA!P29</f>
        <v>3.7141251131263546E-4</v>
      </c>
      <c r="C29" s="29">
        <f>BETA!U29</f>
        <v>-2.0645523815250163E-3</v>
      </c>
      <c r="D29" s="23"/>
      <c r="E29" s="23"/>
      <c r="F29" s="23"/>
      <c r="G29" s="23" t="s">
        <v>55</v>
      </c>
      <c r="H29" s="23">
        <v>0.05</v>
      </c>
      <c r="I29" s="23"/>
    </row>
    <row r="30" spans="2:13" x14ac:dyDescent="0.2">
      <c r="B30" s="27">
        <f>BETA!P30</f>
        <v>3.8785438508634267E-4</v>
      </c>
      <c r="C30" s="29">
        <f>BETA!U30</f>
        <v>2.6143805740708936E-3</v>
      </c>
      <c r="D30" s="23"/>
      <c r="E30" s="23"/>
      <c r="F30" s="23"/>
      <c r="G30" s="23" t="s">
        <v>56</v>
      </c>
      <c r="H30" s="23">
        <f>_xlfn.NORM.S.INV(H29)</f>
        <v>-1.6448536269514726</v>
      </c>
      <c r="I30" s="23"/>
    </row>
    <row r="31" spans="2:13" x14ac:dyDescent="0.2">
      <c r="B31" s="27">
        <f>BETA!P31</f>
        <v>-7.5887184348849806E-4</v>
      </c>
      <c r="C31" s="29">
        <f>BETA!U31</f>
        <v>-7.6560018058651168E-3</v>
      </c>
      <c r="D31" s="23"/>
      <c r="E31" s="23"/>
      <c r="F31" s="23"/>
      <c r="G31" s="23" t="s">
        <v>57</v>
      </c>
      <c r="H31" s="39">
        <f>H27+(H28*H30)</f>
        <v>-3.5278041866952208E-2</v>
      </c>
      <c r="I31" s="23"/>
    </row>
    <row r="32" spans="2:13" x14ac:dyDescent="0.2">
      <c r="B32" s="27">
        <f>BETA!P32</f>
        <v>2.6270713508934722E-3</v>
      </c>
      <c r="C32" s="29">
        <f>BETA!U32</f>
        <v>7.5872898121596057E-3</v>
      </c>
      <c r="D32" s="23"/>
      <c r="E32" s="23"/>
      <c r="F32" s="23"/>
      <c r="G32" s="23"/>
      <c r="H32" s="23"/>
      <c r="I32" s="23"/>
    </row>
    <row r="33" spans="2:9" x14ac:dyDescent="0.2">
      <c r="B33" s="27">
        <f>BETA!P33</f>
        <v>4.2163994399202807E-4</v>
      </c>
      <c r="C33" s="29">
        <f>BETA!U33</f>
        <v>7.5301560637529687E-3</v>
      </c>
      <c r="D33" s="23"/>
      <c r="E33" s="23"/>
      <c r="F33" s="23"/>
      <c r="G33" s="23"/>
      <c r="H33" s="23"/>
      <c r="I33" s="23"/>
    </row>
    <row r="34" spans="2:9" x14ac:dyDescent="0.2">
      <c r="B34" s="27">
        <f>BETA!P34</f>
        <v>1.6071922542730513E-3</v>
      </c>
      <c r="C34" s="29">
        <f>BETA!U34</f>
        <v>-2.8000701238179155E-3</v>
      </c>
      <c r="D34" s="23"/>
      <c r="E34" s="23"/>
      <c r="F34" s="23"/>
      <c r="G34" s="41" t="s">
        <v>66</v>
      </c>
      <c r="H34" s="23"/>
      <c r="I34" s="23"/>
    </row>
    <row r="35" spans="2:9" x14ac:dyDescent="0.2">
      <c r="B35" s="27">
        <f>BETA!P35</f>
        <v>1.3257540599412327E-2</v>
      </c>
      <c r="C35" s="29">
        <f>BETA!U35</f>
        <v>7.7662356418267348E-3</v>
      </c>
      <c r="D35" s="23"/>
      <c r="E35" s="23"/>
      <c r="F35" s="23"/>
      <c r="G35" s="41" t="s">
        <v>67</v>
      </c>
      <c r="H35" s="23"/>
      <c r="I35" s="23">
        <v>252</v>
      </c>
    </row>
    <row r="36" spans="2:9" x14ac:dyDescent="0.2">
      <c r="B36" s="27">
        <f>BETA!P36</f>
        <v>7.0681865083339528E-3</v>
      </c>
      <c r="C36" s="29">
        <f>BETA!U36</f>
        <v>5.4274085457134988E-4</v>
      </c>
      <c r="D36" s="23"/>
      <c r="E36" s="23"/>
      <c r="F36" s="23"/>
      <c r="G36" s="41" t="s">
        <v>59</v>
      </c>
      <c r="H36" s="23"/>
      <c r="I36" s="38">
        <f>AVERAGE(C3:C1924)*I35</f>
        <v>-0.13593131159217192</v>
      </c>
    </row>
    <row r="37" spans="2:9" x14ac:dyDescent="0.2">
      <c r="B37" s="27">
        <f>BETA!P37</f>
        <v>2.5394074063200128E-3</v>
      </c>
      <c r="C37" s="29">
        <f>BETA!U37</f>
        <v>2.0209489714486224E-2</v>
      </c>
      <c r="D37" s="23"/>
      <c r="E37" s="23"/>
      <c r="F37" s="23"/>
      <c r="G37" s="41" t="s">
        <v>60</v>
      </c>
      <c r="H37" s="23"/>
      <c r="I37" s="38">
        <f>_xlfn.STDEV.S(C3:C1924)*SQRT(I35)</f>
        <v>0.33526307528723753</v>
      </c>
    </row>
    <row r="38" spans="2:9" x14ac:dyDescent="0.2">
      <c r="B38" s="27">
        <f>BETA!P38</f>
        <v>2.7265514675840177E-3</v>
      </c>
      <c r="C38" s="29">
        <f>BETA!U38</f>
        <v>1.8178726251607925E-2</v>
      </c>
      <c r="D38" s="23"/>
      <c r="E38" s="23"/>
      <c r="F38" s="23"/>
      <c r="G38" s="41" t="s">
        <v>61</v>
      </c>
      <c r="H38" s="23"/>
      <c r="I38" s="37">
        <v>0.05</v>
      </c>
    </row>
    <row r="39" spans="2:9" x14ac:dyDescent="0.2">
      <c r="B39" s="27">
        <f>BETA!P39</f>
        <v>3.9849572440173175E-3</v>
      </c>
      <c r="C39" s="29">
        <f>BETA!U39</f>
        <v>1.7020310566562891E-2</v>
      </c>
      <c r="D39" s="23"/>
      <c r="E39" s="23"/>
      <c r="F39" s="23"/>
      <c r="G39" s="41" t="s">
        <v>62</v>
      </c>
      <c r="H39" s="23"/>
      <c r="I39" s="23">
        <f>_xlfn.NORM.S.INV(I38)</f>
        <v>-1.6448536269514726</v>
      </c>
    </row>
    <row r="40" spans="2:9" x14ac:dyDescent="0.2">
      <c r="B40" s="27">
        <f>BETA!P40</f>
        <v>-1.7938017954697974E-2</v>
      </c>
      <c r="C40" s="29">
        <f>BETA!U40</f>
        <v>-2.3700099647516685E-2</v>
      </c>
      <c r="D40" s="23"/>
      <c r="E40" s="23"/>
      <c r="F40" s="23"/>
      <c r="G40" s="41" t="s">
        <v>63</v>
      </c>
      <c r="H40" s="23"/>
      <c r="I40" s="39">
        <f>I36+(I37*I39)</f>
        <v>-0.68738999696128911</v>
      </c>
    </row>
    <row r="41" spans="2:9" x14ac:dyDescent="0.2">
      <c r="B41" s="27">
        <f>BETA!P41</f>
        <v>4.127156008229921E-3</v>
      </c>
      <c r="C41" s="29">
        <f>BETA!U41</f>
        <v>6.614517059782477E-3</v>
      </c>
      <c r="D41" s="23"/>
      <c r="E41" s="23"/>
      <c r="F41" s="23"/>
      <c r="G41" s="23"/>
      <c r="H41" s="23"/>
      <c r="I41" s="23"/>
    </row>
    <row r="42" spans="2:9" x14ac:dyDescent="0.2">
      <c r="B42" s="27">
        <f>BETA!P42</f>
        <v>-6.9545457241994944E-5</v>
      </c>
      <c r="C42" s="29">
        <f>BETA!U42</f>
        <v>8.9675043722338855E-3</v>
      </c>
      <c r="D42" s="23"/>
      <c r="E42" s="23"/>
      <c r="F42" s="23"/>
      <c r="G42" s="23"/>
      <c r="H42" s="23"/>
      <c r="I42" s="23"/>
    </row>
    <row r="43" spans="2:9" x14ac:dyDescent="0.2">
      <c r="B43" s="27">
        <f>BETA!P43</f>
        <v>-9.6040952820534171E-3</v>
      </c>
      <c r="C43" s="29">
        <f>BETA!U43</f>
        <v>-1.341602668936194E-2</v>
      </c>
      <c r="D43" s="23"/>
      <c r="E43" s="23"/>
      <c r="F43" s="23"/>
      <c r="G43" s="23"/>
      <c r="H43" s="23"/>
      <c r="I43" s="23"/>
    </row>
    <row r="44" spans="2:9" x14ac:dyDescent="0.2">
      <c r="B44" s="27">
        <f>BETA!P44</f>
        <v>-2.9596981722873833E-3</v>
      </c>
      <c r="C44" s="29">
        <f>BETA!U44</f>
        <v>-5.4567703857819391E-3</v>
      </c>
      <c r="D44" s="23"/>
      <c r="E44" s="23"/>
      <c r="F44" s="23"/>
      <c r="G44" s="23" t="s">
        <v>68</v>
      </c>
      <c r="H44" s="23"/>
      <c r="I44" s="23" t="s">
        <v>158</v>
      </c>
    </row>
    <row r="45" spans="2:9" x14ac:dyDescent="0.2">
      <c r="B45" s="27">
        <f>BETA!P45</f>
        <v>-8.2862364124921956E-3</v>
      </c>
      <c r="C45" s="29">
        <f>BETA!U45</f>
        <v>-8.0087796108060973E-3</v>
      </c>
      <c r="D45" s="23"/>
      <c r="E45" s="23"/>
      <c r="F45" s="23"/>
      <c r="G45" s="37">
        <v>0.05</v>
      </c>
      <c r="H45" s="39">
        <f>_xlfn.PERCENTILE.INC(C3:C1924,G45)</f>
        <v>-3.180118177288252E-2</v>
      </c>
      <c r="I45" s="23">
        <f>AVERAGEIF(C3:C1924,"&lt;="&amp;H45)</f>
        <v>-4.8007463293244755E-2</v>
      </c>
    </row>
    <row r="46" spans="2:9" x14ac:dyDescent="0.2">
      <c r="B46" s="27">
        <f>BETA!P46</f>
        <v>-7.0767607144539765E-3</v>
      </c>
      <c r="C46" s="29">
        <f>BETA!U46</f>
        <v>-4.2621268569417716E-3</v>
      </c>
      <c r="D46" s="23"/>
      <c r="E46" s="23"/>
      <c r="F46" s="23"/>
      <c r="G46" s="37">
        <v>0.01</v>
      </c>
      <c r="H46" s="39">
        <f>_xlfn.PERCENTILE.INC(C3:C1925,G46)</f>
        <v>-5.3825617676881182E-2</v>
      </c>
      <c r="I46" s="23"/>
    </row>
    <row r="47" spans="2:9" x14ac:dyDescent="0.2">
      <c r="B47" s="27">
        <f>BETA!P47</f>
        <v>1.0877757414749721E-2</v>
      </c>
      <c r="C47" s="29">
        <f>BETA!U47</f>
        <v>-6.7633431547659099E-3</v>
      </c>
      <c r="D47" s="23"/>
      <c r="E47" s="23"/>
      <c r="F47" s="23"/>
      <c r="G47" s="23"/>
      <c r="H47" s="23"/>
      <c r="I47" s="23"/>
    </row>
    <row r="48" spans="2:9" x14ac:dyDescent="0.2">
      <c r="B48" s="27">
        <f>BETA!P48</f>
        <v>4.3208525772495789E-3</v>
      </c>
      <c r="C48" s="29">
        <f>BETA!U48</f>
        <v>2.3489155459499931E-3</v>
      </c>
      <c r="D48" s="23"/>
      <c r="E48" s="23"/>
      <c r="F48" s="23"/>
      <c r="G48" s="23"/>
      <c r="H48" s="23"/>
      <c r="I48" s="23"/>
    </row>
    <row r="49" spans="2:9" x14ac:dyDescent="0.2">
      <c r="B49" s="27">
        <f>BETA!P49</f>
        <v>-1.509102405951363E-3</v>
      </c>
      <c r="C49" s="29">
        <f>BETA!U49</f>
        <v>1.0071115903045982E-2</v>
      </c>
      <c r="D49" s="23"/>
      <c r="E49" s="23"/>
      <c r="F49" s="23"/>
      <c r="G49" s="23"/>
      <c r="H49" s="23"/>
      <c r="I49" s="23"/>
    </row>
    <row r="50" spans="2:9" x14ac:dyDescent="0.2">
      <c r="B50" s="27">
        <f>BETA!P50</f>
        <v>-7.4437749353449406E-3</v>
      </c>
      <c r="C50" s="29">
        <f>BETA!U50</f>
        <v>7.4049925145605383E-3</v>
      </c>
      <c r="D50" s="23"/>
      <c r="E50" s="23"/>
      <c r="F50" s="23"/>
      <c r="G50" s="23"/>
      <c r="H50" s="23"/>
      <c r="I50" s="23"/>
    </row>
    <row r="51" spans="2:9" x14ac:dyDescent="0.2">
      <c r="B51" s="27">
        <f>BETA!P51</f>
        <v>1.615450030105307E-2</v>
      </c>
      <c r="C51" s="29">
        <f>BETA!U51</f>
        <v>2.6264267268722382E-2</v>
      </c>
      <c r="D51" s="23"/>
      <c r="E51" s="23"/>
      <c r="F51" s="23"/>
      <c r="G51" s="23"/>
      <c r="H51" s="23"/>
      <c r="I51" s="23"/>
    </row>
    <row r="52" spans="2:9" x14ac:dyDescent="0.2">
      <c r="B52" s="27">
        <f>BETA!P52</f>
        <v>-5.9093387603086035E-3</v>
      </c>
      <c r="C52" s="29">
        <f>BETA!U52</f>
        <v>-1.9633247993925469E-2</v>
      </c>
      <c r="D52" s="23"/>
      <c r="E52" s="23"/>
      <c r="F52" s="23"/>
      <c r="G52" s="23"/>
      <c r="H52" s="23"/>
      <c r="I52" s="23"/>
    </row>
    <row r="53" spans="2:9" x14ac:dyDescent="0.2">
      <c r="B53" s="27">
        <f>BETA!P53</f>
        <v>5.5119764001931365E-3</v>
      </c>
      <c r="C53" s="29">
        <f>BETA!U53</f>
        <v>2.8750673228375395E-3</v>
      </c>
      <c r="D53" s="23"/>
      <c r="E53" s="23"/>
      <c r="F53" s="23"/>
      <c r="G53" s="23"/>
      <c r="H53" s="23"/>
      <c r="I53" s="23"/>
    </row>
    <row r="54" spans="2:9" x14ac:dyDescent="0.2">
      <c r="B54" s="27">
        <f>BETA!P54</f>
        <v>-4.1457616239159306E-3</v>
      </c>
      <c r="C54" s="29">
        <f>BETA!U54</f>
        <v>-1.6579327126934263E-2</v>
      </c>
      <c r="D54" s="23"/>
      <c r="E54" s="23"/>
      <c r="F54" s="23"/>
      <c r="G54" s="23"/>
      <c r="H54" s="23"/>
      <c r="I54" s="23"/>
    </row>
    <row r="55" spans="2:9" x14ac:dyDescent="0.2">
      <c r="B55" s="27">
        <f>BETA!P55</f>
        <v>-2.9297053379151753E-3</v>
      </c>
      <c r="C55" s="29">
        <f>BETA!U55</f>
        <v>-7.3909182199959483E-3</v>
      </c>
      <c r="D55" s="23"/>
      <c r="E55" s="23"/>
      <c r="F55" s="23"/>
      <c r="G55" s="23"/>
      <c r="H55" s="23"/>
      <c r="I55" s="23"/>
    </row>
    <row r="56" spans="2:9" x14ac:dyDescent="0.2">
      <c r="B56" s="27">
        <f>BETA!P56</f>
        <v>-2.219727399028544E-3</v>
      </c>
      <c r="C56" s="29">
        <f>BETA!U56</f>
        <v>-2.5244124666588073E-2</v>
      </c>
      <c r="D56" s="23"/>
      <c r="E56" s="23"/>
      <c r="F56" s="23"/>
      <c r="G56" s="23"/>
      <c r="H56" s="23"/>
      <c r="I56" s="23"/>
    </row>
    <row r="57" spans="2:9" x14ac:dyDescent="0.2">
      <c r="B57" s="27">
        <f>BETA!P57</f>
        <v>1.3648086025479199E-2</v>
      </c>
      <c r="C57" s="29">
        <f>BETA!U57</f>
        <v>1.8673093915366774E-2</v>
      </c>
      <c r="D57" s="23"/>
      <c r="E57" s="23"/>
      <c r="F57" s="23"/>
      <c r="G57" s="23"/>
      <c r="H57" s="23"/>
      <c r="I57" s="23"/>
    </row>
    <row r="58" spans="2:9" x14ac:dyDescent="0.2">
      <c r="B58" s="27">
        <f>BETA!P58</f>
        <v>3.1135685794393721E-3</v>
      </c>
      <c r="C58" s="29">
        <f>BETA!U58</f>
        <v>2.2877901440170809E-2</v>
      </c>
      <c r="D58" s="23"/>
      <c r="E58" s="23"/>
      <c r="F58" s="23"/>
      <c r="G58" s="23"/>
      <c r="H58" s="23"/>
      <c r="I58" s="23"/>
    </row>
    <row r="59" spans="2:9" x14ac:dyDescent="0.2">
      <c r="B59" s="27">
        <f>BETA!P59</f>
        <v>6.7829034384217814E-3</v>
      </c>
      <c r="C59" s="29">
        <f>BETA!U59</f>
        <v>1.3972543851245465E-2</v>
      </c>
      <c r="D59" s="23"/>
      <c r="E59" s="23"/>
      <c r="F59" s="23"/>
      <c r="G59" s="23"/>
      <c r="H59" s="23"/>
      <c r="I59" s="23"/>
    </row>
    <row r="60" spans="2:9" x14ac:dyDescent="0.2">
      <c r="B60" s="27">
        <f>BETA!P60</f>
        <v>6.4753154853327329E-4</v>
      </c>
      <c r="C60" s="29">
        <f>BETA!U60</f>
        <v>9.8071629320395023E-3</v>
      </c>
      <c r="D60" s="23"/>
      <c r="E60" s="23"/>
      <c r="F60" s="23"/>
      <c r="G60" s="23"/>
      <c r="H60" s="23"/>
      <c r="I60" s="23"/>
    </row>
    <row r="61" spans="2:9" x14ac:dyDescent="0.2">
      <c r="B61" s="27">
        <f>BETA!P61</f>
        <v>-2.9983866381730864E-3</v>
      </c>
      <c r="C61" s="29">
        <f>BETA!U61</f>
        <v>-3.0222188068076859E-3</v>
      </c>
      <c r="D61" s="23"/>
      <c r="E61" s="23"/>
      <c r="F61" s="23"/>
      <c r="G61" s="23"/>
      <c r="H61" s="23"/>
      <c r="I61" s="23"/>
    </row>
    <row r="62" spans="2:9" x14ac:dyDescent="0.2">
      <c r="B62" s="27">
        <f>BETA!P62</f>
        <v>1.6008169412237188E-2</v>
      </c>
      <c r="C62" s="29">
        <f>BETA!U62</f>
        <v>2.1659656785374497E-2</v>
      </c>
      <c r="D62" s="23"/>
      <c r="E62" s="23"/>
      <c r="F62" s="23"/>
      <c r="G62" s="23"/>
      <c r="H62" s="23"/>
      <c r="I62" s="23"/>
    </row>
    <row r="63" spans="2:9" x14ac:dyDescent="0.2">
      <c r="B63" s="27">
        <f>BETA!P63</f>
        <v>9.0547128272354203E-3</v>
      </c>
      <c r="C63" s="29">
        <f>BETA!U63</f>
        <v>9.7830957114334368E-3</v>
      </c>
      <c r="D63" s="23"/>
      <c r="E63" s="23"/>
      <c r="F63" s="23"/>
      <c r="G63" s="23"/>
      <c r="H63" s="23"/>
      <c r="I63" s="23"/>
    </row>
    <row r="64" spans="2:9" x14ac:dyDescent="0.2">
      <c r="B64" s="27">
        <f>BETA!P64</f>
        <v>-1.8129746775728518E-2</v>
      </c>
      <c r="C64" s="29">
        <f>BETA!U64</f>
        <v>-1.0035207146022235E-2</v>
      </c>
      <c r="D64" s="23"/>
      <c r="E64" s="23"/>
      <c r="F64" s="23"/>
      <c r="G64" s="23"/>
      <c r="H64" s="23"/>
      <c r="I64" s="23"/>
    </row>
    <row r="65" spans="2:9" x14ac:dyDescent="0.2">
      <c r="B65" s="27">
        <f>BETA!P65</f>
        <v>-4.7035952586809799E-3</v>
      </c>
      <c r="C65" s="29">
        <f>BETA!U65</f>
        <v>2.2038229490770967E-3</v>
      </c>
      <c r="D65" s="23"/>
      <c r="E65" s="23"/>
      <c r="F65" s="23"/>
      <c r="G65" s="23"/>
      <c r="H65" s="23"/>
      <c r="I65" s="23"/>
    </row>
    <row r="66" spans="2:9" x14ac:dyDescent="0.2">
      <c r="B66" s="27">
        <f>BETA!P66</f>
        <v>1.3955113919064312E-3</v>
      </c>
      <c r="C66" s="29">
        <f>BETA!U66</f>
        <v>-8.4004915288556723E-3</v>
      </c>
      <c r="D66" s="23"/>
      <c r="E66" s="23"/>
      <c r="F66" s="23"/>
      <c r="G66" s="23"/>
      <c r="H66" s="23"/>
      <c r="I66" s="23"/>
    </row>
    <row r="67" spans="2:9" x14ac:dyDescent="0.2">
      <c r="B67" s="27">
        <f>BETA!P67</f>
        <v>5.7464069557240337E-3</v>
      </c>
      <c r="C67" s="29">
        <f>BETA!U67</f>
        <v>1.4295403871017296E-2</v>
      </c>
      <c r="D67" s="23"/>
      <c r="E67" s="23"/>
      <c r="F67" s="23"/>
      <c r="G67" s="23"/>
      <c r="H67" s="23"/>
      <c r="I67" s="23"/>
    </row>
    <row r="68" spans="2:9" x14ac:dyDescent="0.2">
      <c r="B68" s="27">
        <f>BETA!P68</f>
        <v>-2.8833482520643741E-3</v>
      </c>
      <c r="C68" s="29">
        <f>BETA!U68</f>
        <v>1.5880241911905742E-2</v>
      </c>
      <c r="D68" s="23"/>
      <c r="E68" s="23"/>
      <c r="F68" s="23"/>
      <c r="G68" s="23"/>
      <c r="H68" s="23"/>
      <c r="I68" s="23"/>
    </row>
    <row r="69" spans="2:9" x14ac:dyDescent="0.2">
      <c r="B69" s="27">
        <f>BETA!P69</f>
        <v>4.9698828286200862E-6</v>
      </c>
      <c r="C69" s="29">
        <f>BETA!U69</f>
        <v>-4.924592281735096E-4</v>
      </c>
      <c r="D69" s="23"/>
      <c r="E69" s="23"/>
      <c r="F69" s="23"/>
      <c r="G69" s="23"/>
      <c r="H69" s="23"/>
      <c r="I69" s="23"/>
    </row>
    <row r="70" spans="2:9" x14ac:dyDescent="0.2">
      <c r="B70" s="27">
        <f>BETA!P70</f>
        <v>8.5725369206876773E-4</v>
      </c>
      <c r="C70" s="29">
        <f>BETA!U70</f>
        <v>1.1143882162958099E-2</v>
      </c>
      <c r="D70" s="23"/>
      <c r="E70" s="23"/>
      <c r="F70" s="23"/>
      <c r="G70" s="23"/>
      <c r="H70" s="23"/>
      <c r="I70" s="23"/>
    </row>
    <row r="71" spans="2:9" x14ac:dyDescent="0.2">
      <c r="B71" s="27">
        <f>BETA!P71</f>
        <v>-6.3683239352318056E-3</v>
      </c>
      <c r="C71" s="29">
        <f>BETA!U71</f>
        <v>-1.1205456621891964E-2</v>
      </c>
      <c r="D71" s="23"/>
      <c r="E71" s="23"/>
      <c r="F71" s="23"/>
      <c r="G71" s="23"/>
      <c r="H71" s="23"/>
      <c r="I71" s="23"/>
    </row>
    <row r="72" spans="2:9" x14ac:dyDescent="0.2">
      <c r="B72" s="27">
        <f>BETA!P72</f>
        <v>1.4962287180149948E-2</v>
      </c>
      <c r="C72" s="29">
        <f>BETA!U72</f>
        <v>2.5293177139081104E-2</v>
      </c>
      <c r="D72" s="23"/>
      <c r="E72" s="23"/>
      <c r="F72" s="23"/>
      <c r="G72" s="23"/>
      <c r="H72" s="23"/>
      <c r="I72" s="23"/>
    </row>
    <row r="73" spans="2:9" x14ac:dyDescent="0.2">
      <c r="B73" s="27">
        <f>BETA!P73</f>
        <v>1.2097368207241242E-2</v>
      </c>
      <c r="C73" s="29">
        <f>BETA!U73</f>
        <v>6.4035647765278356E-3</v>
      </c>
      <c r="D73" s="23"/>
      <c r="E73" s="23"/>
      <c r="F73" s="23"/>
      <c r="G73" s="23"/>
      <c r="H73" s="23"/>
      <c r="I73" s="23"/>
    </row>
    <row r="74" spans="2:9" x14ac:dyDescent="0.2">
      <c r="B74" s="27">
        <f>BETA!P74</f>
        <v>6.2443226356540017E-3</v>
      </c>
      <c r="C74" s="29">
        <f>BETA!U74</f>
        <v>1.4686116978304992E-2</v>
      </c>
      <c r="D74" s="23"/>
      <c r="E74" s="23"/>
      <c r="F74" s="23"/>
      <c r="G74" s="23"/>
      <c r="H74" s="23"/>
      <c r="I74" s="23"/>
    </row>
    <row r="75" spans="2:9" x14ac:dyDescent="0.2">
      <c r="B75" s="27">
        <f>BETA!P75</f>
        <v>1.3102449532130985E-2</v>
      </c>
      <c r="C75" s="29">
        <f>BETA!U75</f>
        <v>1.2153231676603135E-2</v>
      </c>
      <c r="D75" s="23"/>
      <c r="E75" s="23"/>
      <c r="F75" s="23"/>
      <c r="G75" s="23"/>
      <c r="H75" s="23"/>
      <c r="I75" s="23"/>
    </row>
    <row r="76" spans="2:9" x14ac:dyDescent="0.2">
      <c r="B76" s="27">
        <f>BETA!P76</f>
        <v>4.6930283156545799E-3</v>
      </c>
      <c r="C76" s="29">
        <f>BETA!U76</f>
        <v>6.966618569134689E-4</v>
      </c>
      <c r="D76" s="23"/>
      <c r="E76" s="23"/>
      <c r="F76" s="23"/>
      <c r="G76" s="23"/>
      <c r="H76" s="23"/>
      <c r="I76" s="23"/>
    </row>
    <row r="77" spans="2:9" x14ac:dyDescent="0.2">
      <c r="B77" s="27">
        <f>BETA!P77</f>
        <v>-1.0318829892369047E-2</v>
      </c>
      <c r="C77" s="29">
        <f>BETA!U77</f>
        <v>-9.1532485728477407E-3</v>
      </c>
      <c r="D77" s="23"/>
      <c r="E77" s="23"/>
      <c r="F77" s="23"/>
      <c r="G77" s="23"/>
      <c r="H77" s="23"/>
      <c r="I77" s="23"/>
    </row>
    <row r="78" spans="2:9" x14ac:dyDescent="0.2">
      <c r="B78" s="27">
        <f>BETA!P78</f>
        <v>2.9011893253624811E-3</v>
      </c>
      <c r="C78" s="29">
        <f>BETA!U78</f>
        <v>9.2112818259180648E-3</v>
      </c>
      <c r="D78" s="23"/>
      <c r="E78" s="23"/>
      <c r="F78" s="23"/>
      <c r="G78" s="23"/>
      <c r="H78" s="23"/>
      <c r="I78" s="23"/>
    </row>
    <row r="79" spans="2:9" x14ac:dyDescent="0.2">
      <c r="B79" s="27">
        <f>BETA!P79</f>
        <v>-1.9737949043376328E-4</v>
      </c>
      <c r="C79" s="29">
        <f>BETA!U79</f>
        <v>6.8243859788353831E-3</v>
      </c>
      <c r="D79" s="23"/>
      <c r="E79" s="23"/>
      <c r="F79" s="23"/>
      <c r="G79" s="23"/>
      <c r="H79" s="23"/>
      <c r="I79" s="23"/>
    </row>
    <row r="80" spans="2:9" x14ac:dyDescent="0.2">
      <c r="B80" s="27">
        <f>BETA!P80</f>
        <v>-1.9506987274607054E-5</v>
      </c>
      <c r="C80" s="29">
        <f>BETA!U80</f>
        <v>-1.0953138972702243E-2</v>
      </c>
      <c r="D80" s="23"/>
      <c r="E80" s="23"/>
      <c r="F80" s="23"/>
      <c r="G80" s="23"/>
      <c r="H80" s="23"/>
      <c r="I80" s="23"/>
    </row>
    <row r="81" spans="2:9" x14ac:dyDescent="0.2">
      <c r="B81" s="27">
        <f>BETA!P81</f>
        <v>2.4588050024333856E-3</v>
      </c>
      <c r="C81" s="29">
        <f>BETA!U81</f>
        <v>6.5052212909813964E-3</v>
      </c>
      <c r="D81" s="23"/>
      <c r="E81" s="23"/>
      <c r="F81" s="23"/>
      <c r="G81" s="23"/>
      <c r="H81" s="23"/>
      <c r="I81" s="23"/>
    </row>
    <row r="82" spans="2:9" x14ac:dyDescent="0.2">
      <c r="B82" s="27">
        <f>BETA!P82</f>
        <v>6.941735338152023E-4</v>
      </c>
      <c r="C82" s="29">
        <f>BETA!U82</f>
        <v>2.082008733114519E-3</v>
      </c>
      <c r="D82" s="23"/>
      <c r="E82" s="23"/>
      <c r="F82" s="23"/>
      <c r="G82" s="23"/>
      <c r="H82" s="23"/>
      <c r="I82" s="23"/>
    </row>
    <row r="83" spans="2:9" x14ac:dyDescent="0.2">
      <c r="B83" s="27">
        <f>BETA!P83</f>
        <v>-9.9499235928124773E-3</v>
      </c>
      <c r="C83" s="29">
        <f>BETA!U83</f>
        <v>-6.666111692009381E-3</v>
      </c>
      <c r="D83" s="23"/>
      <c r="E83" s="23"/>
      <c r="F83" s="23"/>
      <c r="G83" s="23"/>
      <c r="H83" s="23"/>
      <c r="I83" s="23"/>
    </row>
    <row r="84" spans="2:9" x14ac:dyDescent="0.2">
      <c r="B84" s="27">
        <f>BETA!P84</f>
        <v>-1.3668553236933082E-3</v>
      </c>
      <c r="C84" s="29">
        <f>BETA!U84</f>
        <v>-6.7108471151978303E-3</v>
      </c>
      <c r="D84" s="23"/>
      <c r="E84" s="23"/>
      <c r="F84" s="23"/>
      <c r="G84" s="23"/>
      <c r="H84" s="23"/>
      <c r="I84" s="23"/>
    </row>
    <row r="85" spans="2:9" x14ac:dyDescent="0.2">
      <c r="B85" s="27">
        <f>BETA!P85</f>
        <v>-7.4201816700445629E-3</v>
      </c>
      <c r="C85" s="29">
        <f>BETA!U85</f>
        <v>-2.0765676510722138E-2</v>
      </c>
      <c r="D85" s="23"/>
      <c r="E85" s="23"/>
      <c r="F85" s="23"/>
      <c r="G85" s="23"/>
      <c r="H85" s="23"/>
      <c r="I85" s="23"/>
    </row>
    <row r="86" spans="2:9" x14ac:dyDescent="0.2">
      <c r="B86" s="27">
        <f>BETA!P86</f>
        <v>-5.564370239660086E-3</v>
      </c>
      <c r="C86" s="29">
        <f>BETA!U86</f>
        <v>3.044142381228273E-3</v>
      </c>
      <c r="D86" s="23"/>
      <c r="E86" s="23"/>
      <c r="F86" s="23"/>
      <c r="G86" s="23"/>
      <c r="H86" s="23"/>
      <c r="I86" s="23"/>
    </row>
    <row r="87" spans="2:9" x14ac:dyDescent="0.2">
      <c r="B87" s="27">
        <f>BETA!P87</f>
        <v>-9.5570961166821441E-3</v>
      </c>
      <c r="C87" s="29">
        <f>BETA!U87</f>
        <v>-1.1920371929723686E-4</v>
      </c>
      <c r="D87" s="23"/>
      <c r="E87" s="23"/>
      <c r="F87" s="23"/>
      <c r="G87" s="23"/>
      <c r="H87" s="23"/>
      <c r="I87" s="23"/>
    </row>
    <row r="88" spans="2:9" x14ac:dyDescent="0.2">
      <c r="B88" s="27">
        <f>BETA!P88</f>
        <v>1.4946992133967461E-2</v>
      </c>
      <c r="C88" s="29">
        <f>BETA!U88</f>
        <v>-5.6786069688433442E-3</v>
      </c>
      <c r="D88" s="23"/>
      <c r="E88" s="23"/>
      <c r="F88" s="23"/>
      <c r="G88" s="23"/>
      <c r="H88" s="23"/>
      <c r="I88" s="23"/>
    </row>
    <row r="89" spans="2:9" x14ac:dyDescent="0.2">
      <c r="B89" s="27">
        <f>BETA!P89</f>
        <v>-2.8709788817486924E-3</v>
      </c>
      <c r="C89" s="29">
        <f>BETA!U89</f>
        <v>6.3340516519242614E-3</v>
      </c>
      <c r="D89" s="23"/>
      <c r="E89" s="23"/>
      <c r="F89" s="23"/>
      <c r="G89" s="23"/>
      <c r="H89" s="23"/>
      <c r="I89" s="23"/>
    </row>
    <row r="90" spans="2:9" x14ac:dyDescent="0.2">
      <c r="B90" s="27">
        <f>BETA!P90</f>
        <v>1.321434413713599E-3</v>
      </c>
      <c r="C90" s="29">
        <f>BETA!U90</f>
        <v>5.9981769644399541E-3</v>
      </c>
      <c r="D90" s="23"/>
      <c r="E90" s="23"/>
      <c r="F90" s="23"/>
      <c r="G90" s="23"/>
      <c r="H90" s="23"/>
      <c r="I90" s="23"/>
    </row>
    <row r="91" spans="2:9" x14ac:dyDescent="0.2">
      <c r="B91" s="27">
        <f>BETA!P91</f>
        <v>-1.2469657947262562E-2</v>
      </c>
      <c r="C91" s="29">
        <f>BETA!U91</f>
        <v>-3.4209900267225604E-2</v>
      </c>
      <c r="D91" s="23"/>
      <c r="E91" s="23"/>
      <c r="F91" s="23"/>
      <c r="G91" s="23"/>
      <c r="H91" s="23"/>
      <c r="I91" s="23"/>
    </row>
    <row r="92" spans="2:9" x14ac:dyDescent="0.2">
      <c r="B92" s="27">
        <f>BETA!P92</f>
        <v>-2.5102535252820406E-2</v>
      </c>
      <c r="C92" s="29">
        <f>BETA!U92</f>
        <v>-4.4220631433516851E-2</v>
      </c>
      <c r="D92" s="23"/>
      <c r="E92" s="23"/>
      <c r="F92" s="23"/>
      <c r="G92" s="23"/>
      <c r="H92" s="23"/>
      <c r="I92" s="23"/>
    </row>
    <row r="93" spans="2:9" x14ac:dyDescent="0.2">
      <c r="B93" s="27">
        <f>BETA!P93</f>
        <v>5.4621555234879377E-3</v>
      </c>
      <c r="C93" s="29">
        <f>BETA!U93</f>
        <v>2.8099717783573796E-2</v>
      </c>
      <c r="D93" s="23"/>
      <c r="E93" s="23"/>
      <c r="F93" s="23"/>
      <c r="G93" s="23"/>
      <c r="H93" s="23"/>
      <c r="I93" s="23"/>
    </row>
    <row r="94" spans="2:9" x14ac:dyDescent="0.2">
      <c r="B94" s="27">
        <f>BETA!P94</f>
        <v>-3.0902946466763071E-3</v>
      </c>
      <c r="C94" s="29">
        <f>BETA!U94</f>
        <v>1.3974134526323926E-2</v>
      </c>
      <c r="D94" s="23"/>
      <c r="E94" s="23"/>
      <c r="F94" s="23"/>
      <c r="G94" s="23"/>
      <c r="H94" s="23"/>
      <c r="I94" s="23"/>
    </row>
    <row r="95" spans="2:9" x14ac:dyDescent="0.2">
      <c r="B95" s="27">
        <f>BETA!P95</f>
        <v>3.115172402477032E-3</v>
      </c>
      <c r="C95" s="29">
        <f>BETA!U95</f>
        <v>-1.2418682353949896E-2</v>
      </c>
      <c r="D95" s="23"/>
      <c r="E95" s="23"/>
      <c r="F95" s="23"/>
      <c r="G95" s="23"/>
      <c r="H95" s="23"/>
      <c r="I95" s="23"/>
    </row>
    <row r="96" spans="2:9" x14ac:dyDescent="0.2">
      <c r="B96" s="27">
        <f>BETA!P96</f>
        <v>1.4251190944864563E-3</v>
      </c>
      <c r="C96" s="29">
        <f>BETA!U96</f>
        <v>5.4560244466516803E-3</v>
      </c>
      <c r="D96" s="23"/>
      <c r="E96" s="23"/>
      <c r="F96" s="23"/>
      <c r="G96" s="23"/>
      <c r="H96" s="23"/>
      <c r="I96" s="23"/>
    </row>
    <row r="97" spans="2:9" x14ac:dyDescent="0.2">
      <c r="B97" s="27">
        <f>BETA!P97</f>
        <v>1.2588953867535314E-2</v>
      </c>
      <c r="C97" s="29">
        <f>BETA!U97</f>
        <v>2.2075681692842585E-2</v>
      </c>
      <c r="D97" s="23"/>
      <c r="E97" s="23"/>
      <c r="F97" s="23"/>
      <c r="G97" s="23"/>
      <c r="H97" s="23"/>
      <c r="I97" s="23"/>
    </row>
    <row r="98" spans="2:9" x14ac:dyDescent="0.2">
      <c r="B98" s="27">
        <f>BETA!P98</f>
        <v>1.038086197358761E-2</v>
      </c>
      <c r="C98" s="29">
        <f>BETA!U98</f>
        <v>2.502594248533202E-2</v>
      </c>
      <c r="D98" s="23"/>
      <c r="E98" s="23"/>
      <c r="F98" s="23"/>
      <c r="G98" s="23"/>
      <c r="H98" s="23"/>
      <c r="I98" s="23"/>
    </row>
    <row r="99" spans="2:9" x14ac:dyDescent="0.2">
      <c r="B99" s="27">
        <f>BETA!P99</f>
        <v>-1.2366143276699485E-4</v>
      </c>
      <c r="C99" s="29">
        <f>BETA!U99</f>
        <v>-5.3229366277683012E-3</v>
      </c>
      <c r="D99" s="23"/>
      <c r="E99" s="23"/>
      <c r="F99" s="23"/>
      <c r="G99" s="23"/>
      <c r="H99" s="23"/>
      <c r="I99" s="23"/>
    </row>
    <row r="100" spans="2:9" x14ac:dyDescent="0.2">
      <c r="B100" s="27">
        <f>BETA!P100</f>
        <v>6.9761254472047881E-4</v>
      </c>
      <c r="C100" s="29">
        <f>BETA!U100</f>
        <v>1.9322286652161721E-2</v>
      </c>
      <c r="D100" s="23"/>
      <c r="E100" s="23"/>
      <c r="F100" s="23"/>
      <c r="G100" s="23"/>
      <c r="H100" s="23"/>
      <c r="I100" s="23"/>
    </row>
    <row r="101" spans="2:9" x14ac:dyDescent="0.2">
      <c r="B101" s="27">
        <f>BETA!P101</f>
        <v>1.0459580330151418E-2</v>
      </c>
      <c r="C101" s="29">
        <f>BETA!U101</f>
        <v>-5.5996413233629213E-3</v>
      </c>
      <c r="D101" s="23"/>
      <c r="E101" s="23"/>
      <c r="F101" s="23"/>
      <c r="G101" s="23"/>
      <c r="H101" s="23"/>
      <c r="I101" s="23"/>
    </row>
    <row r="102" spans="2:9" x14ac:dyDescent="0.2">
      <c r="B102" s="27">
        <f>BETA!P102</f>
        <v>-1.1279108076017801E-2</v>
      </c>
      <c r="C102" s="29">
        <f>BETA!U102</f>
        <v>-6.5727936158914103E-3</v>
      </c>
      <c r="D102" s="23"/>
      <c r="E102" s="23"/>
      <c r="F102" s="23"/>
      <c r="G102" s="23"/>
      <c r="H102" s="23"/>
      <c r="I102" s="23"/>
    </row>
    <row r="103" spans="2:9" x14ac:dyDescent="0.2">
      <c r="B103" s="27">
        <f>BETA!P103</f>
        <v>-8.7754254296352318E-3</v>
      </c>
      <c r="C103" s="29">
        <f>BETA!U103</f>
        <v>-2.3049768262373229E-2</v>
      </c>
      <c r="D103" s="23"/>
      <c r="E103" s="23"/>
      <c r="F103" s="23"/>
      <c r="G103" s="23"/>
      <c r="H103" s="23"/>
      <c r="I103" s="23"/>
    </row>
    <row r="104" spans="2:9" x14ac:dyDescent="0.2">
      <c r="B104" s="27">
        <f>BETA!P104</f>
        <v>1.1884584141149564E-2</v>
      </c>
      <c r="C104" s="29">
        <f>BETA!U104</f>
        <v>-1.0478276421949238E-2</v>
      </c>
      <c r="D104" s="23"/>
      <c r="E104" s="23"/>
      <c r="F104" s="23"/>
      <c r="G104" s="23"/>
      <c r="H104" s="23"/>
      <c r="I104" s="23"/>
    </row>
    <row r="105" spans="2:9" x14ac:dyDescent="0.2">
      <c r="B105" s="27">
        <f>BETA!P105</f>
        <v>-4.2115995075000358E-3</v>
      </c>
      <c r="C105" s="29">
        <f>BETA!U105</f>
        <v>-1.2184721868196652E-3</v>
      </c>
      <c r="D105" s="23"/>
      <c r="E105" s="23"/>
      <c r="F105" s="23"/>
      <c r="G105" s="23"/>
      <c r="H105" s="23"/>
      <c r="I105" s="23"/>
    </row>
    <row r="106" spans="2:9" x14ac:dyDescent="0.2">
      <c r="B106" s="27">
        <f>BETA!P106</f>
        <v>6.9430479794111016E-3</v>
      </c>
      <c r="C106" s="29">
        <f>BETA!U106</f>
        <v>2.7394775602081877E-3</v>
      </c>
      <c r="D106" s="23"/>
      <c r="E106" s="23"/>
      <c r="F106" s="23"/>
      <c r="G106" s="23"/>
      <c r="H106" s="23"/>
      <c r="I106" s="23"/>
    </row>
    <row r="107" spans="2:9" x14ac:dyDescent="0.2">
      <c r="B107" s="27">
        <f>BETA!P107</f>
        <v>5.3252796075666468E-3</v>
      </c>
      <c r="C107" s="29">
        <f>BETA!U107</f>
        <v>1.2385742723606378E-2</v>
      </c>
      <c r="D107" s="23"/>
      <c r="E107" s="23"/>
      <c r="F107" s="23"/>
      <c r="G107" s="23"/>
      <c r="H107" s="23"/>
      <c r="I107" s="23"/>
    </row>
    <row r="108" spans="2:9" x14ac:dyDescent="0.2">
      <c r="B108" s="27">
        <f>BETA!P108</f>
        <v>-4.5392702822867111E-3</v>
      </c>
      <c r="C108" s="29">
        <f>BETA!U108</f>
        <v>-5.0048912106914041E-2</v>
      </c>
      <c r="D108" s="23"/>
      <c r="E108" s="23"/>
      <c r="F108" s="23"/>
      <c r="G108" s="23"/>
      <c r="H108" s="23"/>
      <c r="I108" s="23"/>
    </row>
    <row r="109" spans="2:9" x14ac:dyDescent="0.2">
      <c r="B109" s="27">
        <f>BETA!P109</f>
        <v>-7.5624235424538054E-3</v>
      </c>
      <c r="C109" s="29">
        <f>BETA!U109</f>
        <v>-1.4113393831128172E-2</v>
      </c>
      <c r="D109" s="23"/>
      <c r="E109" s="23"/>
      <c r="F109" s="23"/>
      <c r="G109" s="23"/>
      <c r="H109" s="23"/>
      <c r="I109" s="23"/>
    </row>
    <row r="110" spans="2:9" x14ac:dyDescent="0.2">
      <c r="B110" s="27">
        <f>BETA!P110</f>
        <v>8.31359400175153E-3</v>
      </c>
      <c r="C110" s="29">
        <f>BETA!U110</f>
        <v>1.7264789354913729E-2</v>
      </c>
      <c r="D110" s="23"/>
      <c r="E110" s="23"/>
      <c r="F110" s="23"/>
      <c r="G110" s="23"/>
      <c r="H110" s="23"/>
      <c r="I110" s="23"/>
    </row>
    <row r="111" spans="2:9" x14ac:dyDescent="0.2">
      <c r="B111" s="27">
        <f>BETA!P111</f>
        <v>2.1005682726314045E-4</v>
      </c>
      <c r="C111" s="29">
        <f>BETA!U111</f>
        <v>-1.0819124229438795E-2</v>
      </c>
      <c r="D111" s="23"/>
      <c r="E111" s="23"/>
      <c r="F111" s="23"/>
      <c r="G111" s="23"/>
      <c r="H111" s="23"/>
      <c r="I111" s="23"/>
    </row>
    <row r="112" spans="2:9" x14ac:dyDescent="0.2">
      <c r="B112" s="27">
        <f>BETA!P112</f>
        <v>1.7309756434788475E-3</v>
      </c>
      <c r="C112" s="29">
        <f>BETA!U112</f>
        <v>5.5823540044513979E-3</v>
      </c>
      <c r="D112" s="23"/>
      <c r="E112" s="23"/>
      <c r="F112" s="23"/>
      <c r="G112" s="23"/>
      <c r="H112" s="23"/>
      <c r="I112" s="23"/>
    </row>
    <row r="113" spans="2:9" x14ac:dyDescent="0.2">
      <c r="B113" s="27">
        <f>BETA!P113</f>
        <v>1.1533108249442198E-2</v>
      </c>
      <c r="C113" s="29">
        <f>BETA!U113</f>
        <v>2.935979262086091E-2</v>
      </c>
      <c r="D113" s="23"/>
      <c r="E113" s="23"/>
      <c r="F113" s="23"/>
      <c r="G113" s="23"/>
      <c r="H113" s="23"/>
      <c r="I113" s="23"/>
    </row>
    <row r="114" spans="2:9" x14ac:dyDescent="0.2">
      <c r="B114" s="27">
        <f>BETA!P114</f>
        <v>9.0505981136640532E-4</v>
      </c>
      <c r="C114" s="29">
        <f>BETA!U114</f>
        <v>7.8930871437066646E-3</v>
      </c>
      <c r="D114" s="23"/>
      <c r="E114" s="23"/>
      <c r="F114" s="23"/>
      <c r="G114" s="23"/>
      <c r="H114" s="23"/>
      <c r="I114" s="23"/>
    </row>
    <row r="115" spans="2:9" x14ac:dyDescent="0.2">
      <c r="B115" s="27">
        <f>BETA!P115</f>
        <v>-2.6892473991048786E-3</v>
      </c>
      <c r="C115" s="29">
        <f>BETA!U115</f>
        <v>-1.1462321702102037E-2</v>
      </c>
      <c r="D115" s="23"/>
      <c r="E115" s="23"/>
      <c r="F115" s="23"/>
      <c r="G115" s="23"/>
      <c r="H115" s="23"/>
      <c r="I115" s="23"/>
    </row>
    <row r="116" spans="2:9" x14ac:dyDescent="0.2">
      <c r="B116" s="27">
        <f>BETA!P116</f>
        <v>6.08895094294462E-3</v>
      </c>
      <c r="C116" s="29">
        <f>BETA!U116</f>
        <v>-6.9285770521487974E-3</v>
      </c>
      <c r="D116" s="23"/>
      <c r="E116" s="23"/>
      <c r="F116" s="23"/>
      <c r="G116" s="23"/>
      <c r="H116" s="23"/>
      <c r="I116" s="23"/>
    </row>
    <row r="117" spans="2:9" x14ac:dyDescent="0.2">
      <c r="B117" s="27">
        <f>BETA!P117</f>
        <v>3.9034719100987324E-3</v>
      </c>
      <c r="C117" s="29">
        <f>BETA!U117</f>
        <v>-9.9372717947080673E-4</v>
      </c>
      <c r="D117" s="23"/>
      <c r="E117" s="23"/>
      <c r="F117" s="23"/>
      <c r="G117" s="23"/>
      <c r="H117" s="23"/>
      <c r="I117" s="23"/>
    </row>
    <row r="118" spans="2:9" x14ac:dyDescent="0.2">
      <c r="B118" s="27">
        <f>BETA!P118</f>
        <v>1.8673555733628195E-3</v>
      </c>
      <c r="C118" s="29">
        <f>BETA!U118</f>
        <v>6.2119519950108422E-4</v>
      </c>
      <c r="D118" s="23"/>
      <c r="E118" s="23"/>
      <c r="F118" s="23"/>
      <c r="G118" s="23"/>
      <c r="H118" s="23"/>
      <c r="I118" s="23"/>
    </row>
    <row r="119" spans="2:9" x14ac:dyDescent="0.2">
      <c r="B119" s="27">
        <f>BETA!P119</f>
        <v>-7.2442805509279062E-3</v>
      </c>
      <c r="C119" s="29">
        <f>BETA!U119</f>
        <v>-6.7294166343775655E-3</v>
      </c>
      <c r="D119" s="23"/>
      <c r="E119" s="23"/>
      <c r="F119" s="23"/>
      <c r="G119" s="23"/>
      <c r="H119" s="23"/>
      <c r="I119" s="23"/>
    </row>
    <row r="120" spans="2:9" x14ac:dyDescent="0.2">
      <c r="B120" s="27">
        <f>BETA!P120</f>
        <v>2.82282646966332E-3</v>
      </c>
      <c r="C120" s="29">
        <f>BETA!U120</f>
        <v>-3.3190373957497944E-3</v>
      </c>
      <c r="D120" s="23"/>
      <c r="E120" s="23"/>
      <c r="F120" s="23"/>
      <c r="G120" s="23"/>
      <c r="H120" s="23"/>
      <c r="I120" s="23"/>
    </row>
    <row r="121" spans="2:9" x14ac:dyDescent="0.2">
      <c r="B121" s="27">
        <f>BETA!P121</f>
        <v>-1.7698228622297953E-3</v>
      </c>
      <c r="C121" s="29">
        <f>BETA!U121</f>
        <v>3.7629351337696993E-4</v>
      </c>
      <c r="D121" s="23"/>
      <c r="E121" s="23"/>
      <c r="F121" s="23"/>
      <c r="G121" s="23"/>
      <c r="H121" s="23"/>
      <c r="I121" s="23"/>
    </row>
    <row r="122" spans="2:9" x14ac:dyDescent="0.2">
      <c r="B122" s="27">
        <f>BETA!P122</f>
        <v>2.0565063782127051E-3</v>
      </c>
      <c r="C122" s="29">
        <f>BETA!U122</f>
        <v>-2.0205266659052003E-2</v>
      </c>
      <c r="D122" s="23"/>
      <c r="E122" s="23"/>
      <c r="F122" s="23"/>
      <c r="G122" s="23"/>
      <c r="H122" s="23"/>
      <c r="I122" s="23"/>
    </row>
    <row r="123" spans="2:9" x14ac:dyDescent="0.2">
      <c r="B123" s="27">
        <f>BETA!P123</f>
        <v>-7.1895159606478257E-3</v>
      </c>
      <c r="C123" s="29">
        <f>BETA!U123</f>
        <v>-1.3916853695473913E-2</v>
      </c>
      <c r="D123" s="23"/>
      <c r="E123" s="23"/>
      <c r="F123" s="23"/>
      <c r="G123" s="23"/>
      <c r="H123" s="23"/>
      <c r="I123" s="23"/>
    </row>
    <row r="124" spans="2:9" x14ac:dyDescent="0.2">
      <c r="B124" s="27">
        <f>BETA!P124</f>
        <v>7.8463728214358593E-3</v>
      </c>
      <c r="C124" s="29">
        <f>BETA!U124</f>
        <v>3.3181120943788979E-2</v>
      </c>
      <c r="D124" s="23"/>
      <c r="E124" s="23"/>
      <c r="F124" s="23"/>
      <c r="G124" s="23"/>
      <c r="H124" s="23"/>
      <c r="I124" s="23"/>
    </row>
    <row r="125" spans="2:9" x14ac:dyDescent="0.2">
      <c r="B125" s="27">
        <f>BETA!P125</f>
        <v>9.8505202045340509E-3</v>
      </c>
      <c r="C125" s="29">
        <f>BETA!U125</f>
        <v>-3.2060376353524921E-3</v>
      </c>
      <c r="D125" s="23"/>
      <c r="E125" s="23"/>
      <c r="F125" s="23"/>
      <c r="G125" s="23"/>
      <c r="H125" s="23"/>
      <c r="I125" s="23"/>
    </row>
    <row r="126" spans="2:9" x14ac:dyDescent="0.2">
      <c r="B126" s="27">
        <f>BETA!P126</f>
        <v>2.1218762450238574E-2</v>
      </c>
      <c r="C126" s="29">
        <f>BETA!U126</f>
        <v>3.5825436638965958E-3</v>
      </c>
      <c r="D126" s="23"/>
      <c r="E126" s="23"/>
      <c r="F126" s="23"/>
      <c r="G126" s="23"/>
      <c r="H126" s="23"/>
      <c r="I126" s="23"/>
    </row>
    <row r="127" spans="2:9" x14ac:dyDescent="0.2">
      <c r="B127" s="27">
        <f>BETA!P127</f>
        <v>3.9735161934609101E-4</v>
      </c>
      <c r="C127" s="29">
        <f>BETA!U127</f>
        <v>-1.1420763313419619E-2</v>
      </c>
      <c r="D127" s="23"/>
      <c r="E127" s="23"/>
      <c r="F127" s="23"/>
      <c r="G127" s="23"/>
      <c r="H127" s="23"/>
      <c r="I127" s="23"/>
    </row>
    <row r="128" spans="2:9" x14ac:dyDescent="0.2">
      <c r="B128" s="27">
        <f>BETA!P128</f>
        <v>1.4977118645560743E-2</v>
      </c>
      <c r="C128" s="29">
        <f>BETA!U128</f>
        <v>1.8547575173780962E-2</v>
      </c>
      <c r="D128" s="23"/>
      <c r="E128" s="23"/>
      <c r="F128" s="23"/>
      <c r="G128" s="23"/>
      <c r="H128" s="23"/>
      <c r="I128" s="23"/>
    </row>
    <row r="129" spans="2:9" x14ac:dyDescent="0.2">
      <c r="B129" s="27">
        <f>BETA!P129</f>
        <v>3.083523005288399E-3</v>
      </c>
      <c r="C129" s="29">
        <f>BETA!U129</f>
        <v>-9.9719547060540424E-4</v>
      </c>
      <c r="D129" s="23"/>
      <c r="E129" s="23"/>
      <c r="F129" s="23"/>
      <c r="G129" s="23"/>
      <c r="H129" s="23"/>
      <c r="I129" s="23"/>
    </row>
    <row r="130" spans="2:9" x14ac:dyDescent="0.2">
      <c r="B130" s="27">
        <f>BETA!P130</f>
        <v>-7.7921641353108145E-3</v>
      </c>
      <c r="C130" s="29">
        <f>BETA!U130</f>
        <v>-1.0972240865543898E-2</v>
      </c>
      <c r="D130" s="23"/>
      <c r="E130" s="23"/>
      <c r="F130" s="23"/>
      <c r="G130" s="23"/>
      <c r="H130" s="23"/>
      <c r="I130" s="23"/>
    </row>
    <row r="131" spans="2:9" x14ac:dyDescent="0.2">
      <c r="B131" s="27">
        <f>BETA!P131</f>
        <v>-3.0082821230220172E-3</v>
      </c>
      <c r="C131" s="29">
        <f>BETA!U131</f>
        <v>6.4725145056175196E-3</v>
      </c>
      <c r="D131" s="23"/>
      <c r="E131" s="23"/>
      <c r="F131" s="23"/>
      <c r="G131" s="23"/>
      <c r="H131" s="23"/>
      <c r="I131" s="23"/>
    </row>
    <row r="132" spans="2:9" x14ac:dyDescent="0.2">
      <c r="B132" s="27">
        <f>BETA!P132</f>
        <v>1.7157056882647224E-4</v>
      </c>
      <c r="C132" s="29">
        <f>BETA!U132</f>
        <v>4.4997263599264748E-3</v>
      </c>
      <c r="D132" s="23"/>
      <c r="E132" s="23"/>
      <c r="F132" s="23"/>
      <c r="G132" s="23"/>
      <c r="H132" s="23"/>
      <c r="I132" s="23"/>
    </row>
    <row r="133" spans="2:9" x14ac:dyDescent="0.2">
      <c r="B133" s="27">
        <f>BETA!P133</f>
        <v>-4.5352456156945858E-3</v>
      </c>
      <c r="C133" s="29">
        <f>BETA!U133</f>
        <v>-2.5450522728533081E-2</v>
      </c>
      <c r="D133" s="23"/>
      <c r="E133" s="23"/>
      <c r="F133" s="23"/>
      <c r="G133" s="23"/>
      <c r="H133" s="23"/>
      <c r="I133" s="23"/>
    </row>
    <row r="134" spans="2:9" x14ac:dyDescent="0.2">
      <c r="B134" s="27">
        <f>BETA!P134</f>
        <v>-1.6211136793689653E-2</v>
      </c>
      <c r="C134" s="29">
        <f>BETA!U134</f>
        <v>1.0498617092573321E-2</v>
      </c>
      <c r="D134" s="23"/>
      <c r="E134" s="23"/>
      <c r="F134" s="23"/>
      <c r="G134" s="23"/>
      <c r="H134" s="23"/>
      <c r="I134" s="23"/>
    </row>
    <row r="135" spans="2:9" x14ac:dyDescent="0.2">
      <c r="B135" s="27">
        <f>BETA!P135</f>
        <v>-2.8479605759217826E-3</v>
      </c>
      <c r="C135" s="29">
        <f>BETA!U135</f>
        <v>3.5382610995986041E-3</v>
      </c>
      <c r="D135" s="23"/>
      <c r="E135" s="23"/>
      <c r="F135" s="23"/>
      <c r="G135" s="23"/>
      <c r="H135" s="23"/>
      <c r="I135" s="23"/>
    </row>
    <row r="136" spans="2:9" x14ac:dyDescent="0.2">
      <c r="B136" s="27">
        <f>BETA!P136</f>
        <v>1.5832283052405101E-3</v>
      </c>
      <c r="C136" s="29">
        <f>BETA!U136</f>
        <v>-1.2502939504588209E-2</v>
      </c>
      <c r="D136" s="23"/>
      <c r="E136" s="23"/>
      <c r="F136" s="23"/>
      <c r="G136" s="23"/>
      <c r="H136" s="23"/>
      <c r="I136" s="23"/>
    </row>
    <row r="137" spans="2:9" x14ac:dyDescent="0.2">
      <c r="B137" s="27">
        <f>BETA!P137</f>
        <v>-1.09448862254796E-3</v>
      </c>
      <c r="C137" s="29">
        <f>BETA!U137</f>
        <v>3.3791354797377488E-3</v>
      </c>
      <c r="D137" s="23"/>
      <c r="E137" s="23"/>
      <c r="F137" s="23"/>
      <c r="G137" s="23"/>
      <c r="H137" s="23"/>
      <c r="I137" s="23"/>
    </row>
    <row r="138" spans="2:9" x14ac:dyDescent="0.2">
      <c r="B138" s="27">
        <f>BETA!P138</f>
        <v>-1.1796500662764756E-3</v>
      </c>
      <c r="C138" s="29">
        <f>BETA!U138</f>
        <v>6.7242070158914577E-3</v>
      </c>
      <c r="D138" s="23"/>
      <c r="E138" s="23"/>
      <c r="F138" s="23"/>
      <c r="G138" s="23"/>
      <c r="H138" s="23"/>
      <c r="I138" s="23"/>
    </row>
    <row r="139" spans="2:9" x14ac:dyDescent="0.2">
      <c r="B139" s="27">
        <f>BETA!P139</f>
        <v>8.6546186327263923E-4</v>
      </c>
      <c r="C139" s="29">
        <f>BETA!U139</f>
        <v>-3.9275357721138453E-3</v>
      </c>
      <c r="D139" s="23"/>
      <c r="E139" s="23"/>
      <c r="F139" s="23"/>
      <c r="G139" s="23"/>
      <c r="H139" s="23"/>
      <c r="I139" s="23"/>
    </row>
    <row r="140" spans="2:9" x14ac:dyDescent="0.2">
      <c r="B140" s="27">
        <f>BETA!P140</f>
        <v>-1.7504078076159377E-2</v>
      </c>
      <c r="C140" s="29">
        <f>BETA!U140</f>
        <v>-2.4610102506640367E-2</v>
      </c>
      <c r="D140" s="23"/>
      <c r="E140" s="23"/>
      <c r="F140" s="23"/>
      <c r="G140" s="23"/>
      <c r="H140" s="23"/>
      <c r="I140" s="23"/>
    </row>
    <row r="141" spans="2:9" x14ac:dyDescent="0.2">
      <c r="B141" s="27">
        <f>BETA!P141</f>
        <v>4.871756580720356E-3</v>
      </c>
      <c r="C141" s="29">
        <f>BETA!U141</f>
        <v>1.8114919203488285E-2</v>
      </c>
      <c r="D141" s="23"/>
      <c r="E141" s="23"/>
      <c r="F141" s="23"/>
      <c r="G141" s="23"/>
      <c r="H141" s="23"/>
      <c r="I141" s="23"/>
    </row>
    <row r="142" spans="2:9" x14ac:dyDescent="0.2">
      <c r="B142" s="27">
        <f>BETA!P142</f>
        <v>-4.4256025667943951E-3</v>
      </c>
      <c r="C142" s="29">
        <f>BETA!U142</f>
        <v>2.0422497365557039E-3</v>
      </c>
      <c r="D142" s="23"/>
      <c r="E142" s="23"/>
      <c r="F142" s="23"/>
      <c r="G142" s="23"/>
      <c r="H142" s="23"/>
      <c r="I142" s="23"/>
    </row>
    <row r="143" spans="2:9" x14ac:dyDescent="0.2">
      <c r="B143" s="27">
        <f>BETA!P143</f>
        <v>-4.6159844930971977E-3</v>
      </c>
      <c r="C143" s="29">
        <f>BETA!U143</f>
        <v>-2.2339246564792559E-3</v>
      </c>
      <c r="D143" s="23"/>
      <c r="E143" s="23"/>
      <c r="F143" s="23"/>
      <c r="G143" s="23"/>
      <c r="H143" s="23"/>
      <c r="I143" s="23"/>
    </row>
    <row r="144" spans="2:9" x14ac:dyDescent="0.2">
      <c r="B144" s="27">
        <f>BETA!P144</f>
        <v>1.2452092707068386E-2</v>
      </c>
      <c r="C144" s="29">
        <f>BETA!U144</f>
        <v>4.5284864535153492E-2</v>
      </c>
      <c r="D144" s="23"/>
      <c r="E144" s="23"/>
      <c r="F144" s="23"/>
      <c r="G144" s="23"/>
      <c r="H144" s="23"/>
      <c r="I144" s="23"/>
    </row>
    <row r="145" spans="2:9" x14ac:dyDescent="0.2">
      <c r="B145" s="27">
        <f>BETA!P145</f>
        <v>1.8411005128861463E-3</v>
      </c>
      <c r="C145" s="29">
        <f>BETA!U145</f>
        <v>-2.7518745389418851E-3</v>
      </c>
      <c r="D145" s="23"/>
      <c r="E145" s="23"/>
      <c r="F145" s="23"/>
      <c r="G145" s="23"/>
      <c r="H145" s="23"/>
      <c r="I145" s="23"/>
    </row>
    <row r="146" spans="2:9" x14ac:dyDescent="0.2">
      <c r="B146" s="27">
        <f>BETA!P146</f>
        <v>2.4595532521498103E-3</v>
      </c>
      <c r="C146" s="29">
        <f>BETA!U146</f>
        <v>1.0114020292230306E-2</v>
      </c>
      <c r="D146" s="23"/>
      <c r="E146" s="23"/>
      <c r="F146" s="23"/>
      <c r="G146" s="23"/>
      <c r="H146" s="23"/>
      <c r="I146" s="23"/>
    </row>
    <row r="147" spans="2:9" x14ac:dyDescent="0.2">
      <c r="B147" s="27">
        <f>BETA!P147</f>
        <v>5.3296097139246211E-5</v>
      </c>
      <c r="C147" s="29">
        <f>BETA!U147</f>
        <v>-3.2180725425150088E-3</v>
      </c>
      <c r="D147" s="23"/>
      <c r="E147" s="23"/>
      <c r="F147" s="23"/>
      <c r="G147" s="23"/>
      <c r="H147" s="23"/>
      <c r="I147" s="23"/>
    </row>
    <row r="148" spans="2:9" x14ac:dyDescent="0.2">
      <c r="B148" s="27">
        <f>BETA!P148</f>
        <v>-2.3534257605377792E-3</v>
      </c>
      <c r="C148" s="29">
        <f>BETA!U148</f>
        <v>-7.9988214599349804E-3</v>
      </c>
      <c r="D148" s="23"/>
      <c r="E148" s="23"/>
      <c r="F148" s="23"/>
      <c r="G148" s="23"/>
      <c r="H148" s="23"/>
      <c r="I148" s="23"/>
    </row>
    <row r="149" spans="2:9" x14ac:dyDescent="0.2">
      <c r="B149" s="27">
        <f>BETA!P149</f>
        <v>-2.810451284721027E-3</v>
      </c>
      <c r="C149" s="29">
        <f>BETA!U149</f>
        <v>-1.3496106582003352E-3</v>
      </c>
      <c r="D149" s="23"/>
      <c r="E149" s="23"/>
      <c r="F149" s="23"/>
      <c r="G149" s="23"/>
      <c r="H149" s="23"/>
      <c r="I149" s="23"/>
    </row>
    <row r="150" spans="2:9" x14ac:dyDescent="0.2">
      <c r="B150" s="27">
        <f>BETA!P150</f>
        <v>-4.2587867931998457E-3</v>
      </c>
      <c r="C150" s="29">
        <f>BETA!U150</f>
        <v>-6.281195600334695E-3</v>
      </c>
      <c r="D150" s="23"/>
      <c r="E150" s="23"/>
      <c r="F150" s="23"/>
      <c r="G150" s="23"/>
      <c r="H150" s="23"/>
      <c r="I150" s="23"/>
    </row>
    <row r="151" spans="2:9" x14ac:dyDescent="0.2">
      <c r="B151" s="27">
        <f>BETA!P151</f>
        <v>-9.0276715254031985E-4</v>
      </c>
      <c r="C151" s="29">
        <f>BETA!U151</f>
        <v>7.9985659929893912E-3</v>
      </c>
      <c r="D151" s="23"/>
      <c r="E151" s="23"/>
      <c r="F151" s="23"/>
      <c r="G151" s="23"/>
      <c r="H151" s="23"/>
      <c r="I151" s="23"/>
    </row>
    <row r="152" spans="2:9" x14ac:dyDescent="0.2">
      <c r="B152" s="27">
        <f>BETA!P152</f>
        <v>-1.6706457243666906E-4</v>
      </c>
      <c r="C152" s="29">
        <f>BETA!U152</f>
        <v>-1.0423373824557415E-3</v>
      </c>
      <c r="D152" s="23"/>
      <c r="E152" s="23"/>
      <c r="F152" s="23"/>
      <c r="G152" s="23"/>
      <c r="H152" s="23"/>
      <c r="I152" s="23"/>
    </row>
    <row r="153" spans="2:9" x14ac:dyDescent="0.2">
      <c r="B153" s="27">
        <f>BETA!P153</f>
        <v>-7.5179585113724304E-3</v>
      </c>
      <c r="C153" s="29">
        <f>BETA!U153</f>
        <v>3.6800785498744396E-4</v>
      </c>
      <c r="D153" s="23"/>
      <c r="E153" s="23"/>
      <c r="F153" s="23"/>
      <c r="G153" s="23"/>
      <c r="H153" s="23"/>
      <c r="I153" s="23"/>
    </row>
    <row r="154" spans="2:9" x14ac:dyDescent="0.2">
      <c r="B154" s="27">
        <f>BETA!P154</f>
        <v>-4.0730384417973526E-4</v>
      </c>
      <c r="C154" s="29">
        <f>BETA!U154</f>
        <v>6.0526581014179364E-3</v>
      </c>
      <c r="D154" s="23"/>
      <c r="E154" s="23"/>
      <c r="F154" s="23"/>
      <c r="G154" s="23"/>
      <c r="H154" s="23"/>
      <c r="I154" s="23"/>
    </row>
    <row r="155" spans="2:9" x14ac:dyDescent="0.2">
      <c r="B155" s="27">
        <f>BETA!P155</f>
        <v>-1.8262709303397814E-3</v>
      </c>
      <c r="C155" s="29">
        <f>BETA!U155</f>
        <v>-5.807394748664897E-3</v>
      </c>
      <c r="D155" s="23"/>
      <c r="E155" s="23"/>
      <c r="F155" s="23"/>
      <c r="G155" s="23"/>
      <c r="H155" s="23"/>
      <c r="I155" s="23"/>
    </row>
    <row r="156" spans="2:9" x14ac:dyDescent="0.2">
      <c r="B156" s="27">
        <f>BETA!P156</f>
        <v>-1.2669739573223351E-3</v>
      </c>
      <c r="C156" s="29">
        <f>BETA!U156</f>
        <v>5.8073947486648667E-3</v>
      </c>
      <c r="D156" s="23"/>
      <c r="E156" s="23"/>
      <c r="F156" s="23"/>
      <c r="G156" s="23"/>
      <c r="H156" s="23"/>
      <c r="I156" s="23"/>
    </row>
    <row r="157" spans="2:9" x14ac:dyDescent="0.2">
      <c r="B157" s="27">
        <f>BETA!P157</f>
        <v>-4.691266685348386E-3</v>
      </c>
      <c r="C157" s="29">
        <f>BETA!U157</f>
        <v>-8.0783793060925611E-3</v>
      </c>
      <c r="D157" s="23"/>
      <c r="E157" s="23"/>
      <c r="F157" s="23"/>
      <c r="G157" s="23"/>
      <c r="H157" s="23"/>
      <c r="I157" s="23"/>
    </row>
    <row r="158" spans="2:9" x14ac:dyDescent="0.2">
      <c r="B158" s="27">
        <f>BETA!P158</f>
        <v>1.5118593959787254E-4</v>
      </c>
      <c r="C158" s="29">
        <f>BETA!U158</f>
        <v>-1.9682624142463643E-3</v>
      </c>
      <c r="D158" s="23"/>
      <c r="E158" s="23"/>
      <c r="F158" s="23"/>
      <c r="G158" s="23"/>
      <c r="H158" s="23"/>
      <c r="I158" s="23"/>
    </row>
    <row r="159" spans="2:9" x14ac:dyDescent="0.2">
      <c r="B159" s="27">
        <f>BETA!P159</f>
        <v>-1.6685071900488485E-2</v>
      </c>
      <c r="C159" s="29">
        <f>BETA!U159</f>
        <v>-1.1268771341603515E-2</v>
      </c>
      <c r="D159" s="23"/>
      <c r="E159" s="23"/>
      <c r="F159" s="23"/>
      <c r="G159" s="23"/>
      <c r="H159" s="23"/>
      <c r="I159" s="23"/>
    </row>
    <row r="160" spans="2:9" x14ac:dyDescent="0.2">
      <c r="B160" s="27">
        <f>BETA!P160</f>
        <v>-1.8960930548628291E-3</v>
      </c>
      <c r="C160" s="29">
        <f>BETA!U160</f>
        <v>-6.810185328304498E-3</v>
      </c>
      <c r="D160" s="23"/>
      <c r="E160" s="23"/>
      <c r="F160" s="23"/>
      <c r="G160" s="23"/>
      <c r="H160" s="23"/>
      <c r="I160" s="23"/>
    </row>
    <row r="161" spans="2:9" x14ac:dyDescent="0.2">
      <c r="B161" s="27">
        <f>BETA!P161</f>
        <v>8.7373617029685158E-3</v>
      </c>
      <c r="C161" s="29">
        <f>BETA!U161</f>
        <v>1.8694454935169174E-2</v>
      </c>
      <c r="D161" s="23"/>
      <c r="E161" s="23"/>
      <c r="F161" s="23"/>
      <c r="G161" s="23"/>
      <c r="H161" s="23"/>
      <c r="I161" s="23"/>
    </row>
    <row r="162" spans="2:9" x14ac:dyDescent="0.2">
      <c r="B162" s="27">
        <f>BETA!P162</f>
        <v>7.1525917889848304E-4</v>
      </c>
      <c r="C162" s="29">
        <f>BETA!U162</f>
        <v>1.4295557765555337E-2</v>
      </c>
      <c r="D162" s="23"/>
      <c r="E162" s="23"/>
      <c r="F162" s="23"/>
      <c r="G162" s="23"/>
      <c r="H162" s="23"/>
      <c r="I162" s="23"/>
    </row>
    <row r="163" spans="2:9" x14ac:dyDescent="0.2">
      <c r="B163" s="27">
        <f>BETA!P163</f>
        <v>-1.0337174980048165E-2</v>
      </c>
      <c r="C163" s="29">
        <f>BETA!U163</f>
        <v>-1.9910603524529353E-2</v>
      </c>
      <c r="D163" s="23"/>
      <c r="E163" s="23"/>
      <c r="F163" s="23"/>
      <c r="G163" s="23"/>
      <c r="H163" s="23"/>
      <c r="I163" s="23"/>
    </row>
    <row r="164" spans="2:9" x14ac:dyDescent="0.2">
      <c r="B164" s="27">
        <f>BETA!P164</f>
        <v>7.3479896016783106E-3</v>
      </c>
      <c r="C164" s="29">
        <f>BETA!U164</f>
        <v>7.4225277113496599E-4</v>
      </c>
      <c r="D164" s="23"/>
      <c r="E164" s="23"/>
      <c r="F164" s="23"/>
      <c r="G164" s="23"/>
      <c r="H164" s="23"/>
      <c r="I164" s="23"/>
    </row>
    <row r="165" spans="2:9" x14ac:dyDescent="0.2">
      <c r="B165" s="27">
        <f>BETA!P165</f>
        <v>-1.1071023133415524E-2</v>
      </c>
      <c r="C165" s="29">
        <f>BETA!U165</f>
        <v>-1.3633603648703542E-2</v>
      </c>
      <c r="D165" s="23"/>
      <c r="E165" s="23"/>
      <c r="F165" s="23"/>
      <c r="G165" s="23"/>
      <c r="H165" s="23"/>
      <c r="I165" s="23"/>
    </row>
    <row r="166" spans="2:9" x14ac:dyDescent="0.2">
      <c r="B166" s="27">
        <f>BETA!P166</f>
        <v>2.1141080524546582E-3</v>
      </c>
      <c r="C166" s="29">
        <f>BETA!U166</f>
        <v>1.7336625839769991E-2</v>
      </c>
      <c r="D166" s="23"/>
      <c r="E166" s="23"/>
      <c r="F166" s="23"/>
      <c r="G166" s="23"/>
      <c r="H166" s="23"/>
      <c r="I166" s="23"/>
    </row>
    <row r="167" spans="2:9" x14ac:dyDescent="0.2">
      <c r="B167" s="27">
        <f>BETA!P167</f>
        <v>2.7828654672190714E-2</v>
      </c>
      <c r="C167" s="29">
        <f>BETA!U167</f>
        <v>4.3634520596282644E-2</v>
      </c>
      <c r="D167" s="23"/>
      <c r="E167" s="23"/>
      <c r="F167" s="23"/>
      <c r="G167" s="23"/>
      <c r="H167" s="23"/>
      <c r="I167" s="23"/>
    </row>
    <row r="168" spans="2:9" x14ac:dyDescent="0.2">
      <c r="B168" s="27">
        <f>BETA!P168</f>
        <v>1.0876407115093287E-2</v>
      </c>
      <c r="C168" s="29">
        <f>BETA!U168</f>
        <v>1.7305313474736319E-2</v>
      </c>
      <c r="D168" s="23"/>
      <c r="E168" s="23"/>
      <c r="F168" s="23"/>
      <c r="G168" s="23"/>
      <c r="H168" s="23"/>
      <c r="I168" s="23"/>
    </row>
    <row r="169" spans="2:9" x14ac:dyDescent="0.2">
      <c r="B169" s="27">
        <f>BETA!P169</f>
        <v>-1.5428260045641667E-3</v>
      </c>
      <c r="C169" s="29">
        <f>BETA!U169</f>
        <v>1.1238987499601073E-2</v>
      </c>
      <c r="D169" s="23"/>
      <c r="E169" s="23"/>
      <c r="F169" s="23"/>
      <c r="G169" s="23"/>
      <c r="H169" s="23"/>
      <c r="I169" s="23"/>
    </row>
    <row r="170" spans="2:9" x14ac:dyDescent="0.2">
      <c r="B170" s="27">
        <f>BETA!P170</f>
        <v>-3.5042402514256147E-3</v>
      </c>
      <c r="C170" s="29">
        <f>BETA!U170</f>
        <v>4.5840019138698322E-4</v>
      </c>
      <c r="D170" s="23"/>
      <c r="E170" s="23"/>
      <c r="F170" s="23"/>
      <c r="G170" s="23"/>
      <c r="H170" s="23"/>
      <c r="I170" s="23"/>
    </row>
    <row r="171" spans="2:9" x14ac:dyDescent="0.2">
      <c r="B171" s="27">
        <f>BETA!P171</f>
        <v>-1.2230115366702969E-3</v>
      </c>
      <c r="C171" s="29">
        <f>BETA!U171</f>
        <v>-1.3758314483962154E-3</v>
      </c>
      <c r="D171" s="23"/>
      <c r="E171" s="23"/>
      <c r="F171" s="23"/>
      <c r="G171" s="23"/>
      <c r="H171" s="23"/>
      <c r="I171" s="23"/>
    </row>
    <row r="172" spans="2:9" x14ac:dyDescent="0.2">
      <c r="B172" s="27">
        <f>BETA!P172</f>
        <v>-2.8422404323494321E-4</v>
      </c>
      <c r="C172" s="29">
        <f>BETA!U172</f>
        <v>-1.0553426859826928E-2</v>
      </c>
      <c r="D172" s="23"/>
      <c r="E172" s="23"/>
      <c r="F172" s="23"/>
      <c r="G172" s="23"/>
      <c r="H172" s="23"/>
      <c r="I172" s="23"/>
    </row>
    <row r="173" spans="2:9" x14ac:dyDescent="0.2">
      <c r="B173" s="27">
        <f>BETA!P173</f>
        <v>-1.6024384651266172E-2</v>
      </c>
      <c r="C173" s="29">
        <f>BETA!U173</f>
        <v>-1.6307091536356892E-2</v>
      </c>
      <c r="D173" s="23"/>
      <c r="E173" s="23"/>
      <c r="F173" s="23"/>
      <c r="G173" s="23"/>
      <c r="H173" s="23"/>
      <c r="I173" s="23"/>
    </row>
    <row r="174" spans="2:9" x14ac:dyDescent="0.2">
      <c r="B174" s="27">
        <f>BETA!P174</f>
        <v>1.3618941970149144E-3</v>
      </c>
      <c r="C174" s="29">
        <f>BETA!U174</f>
        <v>4.1164421550347963E-3</v>
      </c>
      <c r="D174" s="23"/>
      <c r="E174" s="23"/>
      <c r="F174" s="23"/>
      <c r="G174" s="23"/>
      <c r="H174" s="23"/>
      <c r="I174" s="23"/>
    </row>
    <row r="175" spans="2:9" x14ac:dyDescent="0.2">
      <c r="B175" s="27">
        <f>BETA!P175</f>
        <v>3.4893998411097979E-3</v>
      </c>
      <c r="C175" s="29">
        <f>BETA!U175</f>
        <v>1.3870494535522715E-2</v>
      </c>
      <c r="D175" s="23"/>
      <c r="E175" s="23"/>
      <c r="F175" s="23"/>
      <c r="G175" s="23"/>
      <c r="H175" s="23"/>
      <c r="I175" s="23"/>
    </row>
    <row r="176" spans="2:9" x14ac:dyDescent="0.2">
      <c r="B176" s="27">
        <f>BETA!P176</f>
        <v>9.0771760011518069E-4</v>
      </c>
      <c r="C176" s="29">
        <f>BETA!U176</f>
        <v>1.482189482891251E-2</v>
      </c>
      <c r="D176" s="23"/>
      <c r="E176" s="23"/>
      <c r="F176" s="23"/>
      <c r="G176" s="23"/>
      <c r="H176" s="23"/>
      <c r="I176" s="23"/>
    </row>
    <row r="177" spans="2:9" x14ac:dyDescent="0.2">
      <c r="B177" s="27">
        <f>BETA!P177</f>
        <v>1.273317556111738E-3</v>
      </c>
      <c r="C177" s="29">
        <f>BETA!U177</f>
        <v>1.4211942627735346E-2</v>
      </c>
      <c r="D177" s="23"/>
      <c r="E177" s="23"/>
      <c r="F177" s="23"/>
      <c r="G177" s="23"/>
      <c r="H177" s="23"/>
      <c r="I177" s="23"/>
    </row>
    <row r="178" spans="2:9" x14ac:dyDescent="0.2">
      <c r="B178" s="27">
        <f>BETA!P178</f>
        <v>9.1240969151736382E-3</v>
      </c>
      <c r="C178" s="29">
        <f>BETA!U178</f>
        <v>4.711433921319663E-3</v>
      </c>
      <c r="D178" s="23"/>
      <c r="E178" s="23"/>
      <c r="F178" s="23"/>
      <c r="G178" s="23"/>
      <c r="H178" s="23"/>
      <c r="I178" s="23"/>
    </row>
    <row r="179" spans="2:9" x14ac:dyDescent="0.2">
      <c r="B179" s="27">
        <f>BETA!P179</f>
        <v>-7.736802276319346E-3</v>
      </c>
      <c r="C179" s="29">
        <f>BETA!U179</f>
        <v>-1.4485246931392205E-2</v>
      </c>
      <c r="D179" s="23"/>
      <c r="E179" s="23"/>
      <c r="F179" s="23"/>
      <c r="G179" s="23"/>
      <c r="H179" s="23"/>
      <c r="I179" s="23"/>
    </row>
    <row r="180" spans="2:9" x14ac:dyDescent="0.2">
      <c r="B180" s="27">
        <f>BETA!P180</f>
        <v>-6.4059425143986348E-4</v>
      </c>
      <c r="C180" s="29">
        <f>BETA!U180</f>
        <v>7.3777705454860425E-4</v>
      </c>
      <c r="D180" s="23"/>
      <c r="E180" s="23"/>
      <c r="F180" s="23"/>
      <c r="G180" s="23"/>
      <c r="H180" s="23"/>
      <c r="I180" s="23"/>
    </row>
    <row r="181" spans="2:9" x14ac:dyDescent="0.2">
      <c r="B181" s="27">
        <f>BETA!P181</f>
        <v>-1.8056365268661787E-3</v>
      </c>
      <c r="C181" s="29">
        <f>BETA!U181</f>
        <v>-2.4871331685564026E-2</v>
      </c>
      <c r="D181" s="23"/>
      <c r="E181" s="23"/>
      <c r="F181" s="23"/>
      <c r="G181" s="23"/>
      <c r="H181" s="23"/>
      <c r="I181" s="23"/>
    </row>
    <row r="182" spans="2:9" x14ac:dyDescent="0.2">
      <c r="B182" s="27">
        <f>BETA!P182</f>
        <v>-7.754843413153226E-3</v>
      </c>
      <c r="C182" s="29">
        <f>BETA!U182</f>
        <v>-3.4956922104001022E-3</v>
      </c>
      <c r="D182" s="23"/>
      <c r="E182" s="23"/>
      <c r="F182" s="23"/>
      <c r="G182" s="23"/>
      <c r="H182" s="23"/>
      <c r="I182" s="23"/>
    </row>
    <row r="183" spans="2:9" x14ac:dyDescent="0.2">
      <c r="B183" s="27">
        <f>BETA!P183</f>
        <v>3.4325664039026296E-4</v>
      </c>
      <c r="C183" s="29">
        <f>BETA!U183</f>
        <v>-9.0286126586509533E-3</v>
      </c>
      <c r="D183" s="23"/>
      <c r="E183" s="23"/>
      <c r="F183" s="23"/>
      <c r="G183" s="23"/>
      <c r="H183" s="23"/>
      <c r="I183" s="23"/>
    </row>
    <row r="184" spans="2:9" x14ac:dyDescent="0.2">
      <c r="B184" s="27">
        <f>BETA!P184</f>
        <v>5.3266854344767873E-3</v>
      </c>
      <c r="C184" s="29">
        <f>BETA!U184</f>
        <v>1.4383689483780616E-2</v>
      </c>
      <c r="D184" s="23"/>
      <c r="E184" s="23"/>
      <c r="F184" s="23"/>
      <c r="G184" s="23"/>
      <c r="H184" s="23"/>
      <c r="I184" s="23"/>
    </row>
    <row r="185" spans="2:9" x14ac:dyDescent="0.2">
      <c r="B185" s="27">
        <f>BETA!P185</f>
        <v>-4.8812406813046952E-3</v>
      </c>
      <c r="C185" s="29">
        <f>BETA!U185</f>
        <v>-5.8804862186928371E-3</v>
      </c>
      <c r="D185" s="23"/>
      <c r="E185" s="23"/>
      <c r="F185" s="23"/>
      <c r="G185" s="23"/>
      <c r="H185" s="23"/>
      <c r="I185" s="23"/>
    </row>
    <row r="186" spans="2:9" x14ac:dyDescent="0.2">
      <c r="B186" s="27">
        <f>BETA!P186</f>
        <v>4.5287177363614444E-4</v>
      </c>
      <c r="C186" s="29">
        <f>BETA!U186</f>
        <v>4.0792597359406166E-3</v>
      </c>
      <c r="D186" s="23"/>
      <c r="E186" s="23"/>
      <c r="F186" s="23"/>
      <c r="G186" s="23"/>
      <c r="H186" s="23"/>
      <c r="I186" s="23"/>
    </row>
    <row r="187" spans="2:9" x14ac:dyDescent="0.2">
      <c r="B187" s="27">
        <f>BETA!P187</f>
        <v>6.6318324001012389E-4</v>
      </c>
      <c r="C187" s="29">
        <f>BETA!U187</f>
        <v>-2.4073438223593768E-2</v>
      </c>
      <c r="D187" s="23"/>
      <c r="E187" s="23"/>
      <c r="F187" s="23"/>
      <c r="G187" s="23"/>
      <c r="H187" s="23"/>
      <c r="I187" s="23"/>
    </row>
    <row r="188" spans="2:9" x14ac:dyDescent="0.2">
      <c r="B188" s="27">
        <f>BETA!P188</f>
        <v>-7.8569595085710106E-4</v>
      </c>
      <c r="C188" s="29">
        <f>BETA!U188</f>
        <v>7.7415516744150684E-4</v>
      </c>
      <c r="D188" s="23"/>
      <c r="E188" s="23"/>
      <c r="F188" s="23"/>
      <c r="G188" s="23"/>
      <c r="H188" s="23"/>
      <c r="I188" s="23"/>
    </row>
    <row r="189" spans="2:9" x14ac:dyDescent="0.2">
      <c r="B189" s="27">
        <f>BETA!P189</f>
        <v>-6.8413487201610225E-3</v>
      </c>
      <c r="C189" s="29">
        <f>BETA!U189</f>
        <v>-1.6566011159223563E-2</v>
      </c>
      <c r="D189" s="23"/>
      <c r="E189" s="23"/>
      <c r="F189" s="23"/>
      <c r="G189" s="23"/>
      <c r="H189" s="23"/>
      <c r="I189" s="23"/>
    </row>
    <row r="190" spans="2:9" x14ac:dyDescent="0.2">
      <c r="B190" s="27">
        <f>BETA!P190</f>
        <v>4.3720760707735069E-4</v>
      </c>
      <c r="C190" s="29">
        <f>BETA!U190</f>
        <v>1.8944274959318257E-2</v>
      </c>
      <c r="D190" s="23"/>
      <c r="E190" s="23"/>
      <c r="F190" s="23"/>
      <c r="G190" s="23"/>
      <c r="H190" s="23"/>
      <c r="I190" s="23"/>
    </row>
    <row r="191" spans="2:9" x14ac:dyDescent="0.2">
      <c r="B191" s="27">
        <f>BETA!P191</f>
        <v>-5.5954094824314194E-3</v>
      </c>
      <c r="C191" s="29">
        <f>BETA!U191</f>
        <v>8.2796617057028371E-3</v>
      </c>
      <c r="D191" s="23"/>
      <c r="E191" s="23"/>
      <c r="F191" s="23"/>
      <c r="G191" s="23"/>
      <c r="H191" s="23"/>
      <c r="I191" s="23"/>
    </row>
    <row r="192" spans="2:9" x14ac:dyDescent="0.2">
      <c r="B192" s="27">
        <f>BETA!P192</f>
        <v>2.659281807589352E-3</v>
      </c>
      <c r="C192" s="29">
        <f>BETA!U192</f>
        <v>-5.8477971660637722E-3</v>
      </c>
      <c r="D192" s="23"/>
      <c r="E192" s="23"/>
      <c r="F192" s="23"/>
      <c r="G192" s="23"/>
      <c r="H192" s="23"/>
      <c r="I192" s="23"/>
    </row>
    <row r="193" spans="2:9" x14ac:dyDescent="0.2">
      <c r="B193" s="27">
        <f>BETA!P193</f>
        <v>-7.2054422553910523E-3</v>
      </c>
      <c r="C193" s="29">
        <f>BETA!U193</f>
        <v>1.5982481870184177E-3</v>
      </c>
      <c r="D193" s="23"/>
      <c r="E193" s="23"/>
      <c r="F193" s="23"/>
      <c r="G193" s="23"/>
      <c r="H193" s="23"/>
      <c r="I193" s="23"/>
    </row>
    <row r="194" spans="2:9" x14ac:dyDescent="0.2">
      <c r="B194" s="27">
        <f>BETA!P194</f>
        <v>-7.9211647767451505E-3</v>
      </c>
      <c r="C194" s="29">
        <f>BETA!U194</f>
        <v>-3.6738604963131422E-3</v>
      </c>
      <c r="D194" s="23"/>
      <c r="E194" s="23"/>
      <c r="F194" s="23"/>
      <c r="G194" s="23"/>
      <c r="H194" s="23"/>
      <c r="I194" s="23"/>
    </row>
    <row r="195" spans="2:9" x14ac:dyDescent="0.2">
      <c r="B195" s="27">
        <f>BETA!P195</f>
        <v>-9.1694948447497739E-3</v>
      </c>
      <c r="C195" s="29">
        <f>BETA!U195</f>
        <v>-1.1403449044888514E-2</v>
      </c>
      <c r="D195" s="23"/>
      <c r="E195" s="23"/>
      <c r="F195" s="23"/>
      <c r="G195" s="23"/>
      <c r="H195" s="23"/>
      <c r="I195" s="23"/>
    </row>
    <row r="196" spans="2:9" x14ac:dyDescent="0.2">
      <c r="B196" s="27">
        <f>BETA!P196</f>
        <v>-1.6975632442061696E-3</v>
      </c>
      <c r="C196" s="29">
        <f>BETA!U196</f>
        <v>4.3139671457064349E-3</v>
      </c>
      <c r="D196" s="23"/>
      <c r="E196" s="23"/>
      <c r="F196" s="23"/>
      <c r="G196" s="23"/>
      <c r="H196" s="23"/>
      <c r="I196" s="23"/>
    </row>
    <row r="197" spans="2:9" x14ac:dyDescent="0.2">
      <c r="B197" s="27">
        <f>BETA!P197</f>
        <v>3.4783412770819163E-3</v>
      </c>
      <c r="C197" s="29">
        <f>BETA!U197</f>
        <v>8.8688417992595237E-3</v>
      </c>
      <c r="D197" s="23"/>
      <c r="E197" s="23"/>
      <c r="F197" s="23"/>
      <c r="G197" s="23"/>
      <c r="H197" s="23"/>
      <c r="I197" s="23"/>
    </row>
    <row r="198" spans="2:9" x14ac:dyDescent="0.2">
      <c r="B198" s="27">
        <f>BETA!P198</f>
        <v>-1.8259038411156004E-3</v>
      </c>
      <c r="C198" s="29">
        <f>BETA!U198</f>
        <v>1.0434262144370477E-2</v>
      </c>
      <c r="D198" s="23"/>
      <c r="E198" s="23"/>
      <c r="F198" s="23"/>
      <c r="G198" s="23"/>
      <c r="H198" s="23"/>
      <c r="I198" s="23"/>
    </row>
    <row r="199" spans="2:9" x14ac:dyDescent="0.2">
      <c r="B199" s="27">
        <f>BETA!P199</f>
        <v>-4.714213661098271E-4</v>
      </c>
      <c r="C199" s="29">
        <f>BETA!U199</f>
        <v>-9.0722271723108761E-3</v>
      </c>
      <c r="D199" s="23"/>
      <c r="E199" s="23"/>
      <c r="F199" s="23"/>
      <c r="G199" s="23"/>
      <c r="H199" s="23"/>
      <c r="I199" s="23"/>
    </row>
    <row r="200" spans="2:9" x14ac:dyDescent="0.2">
      <c r="B200" s="27">
        <f>BETA!P200</f>
        <v>-3.9971818794499788E-3</v>
      </c>
      <c r="C200" s="29">
        <f>BETA!U200</f>
        <v>-6.7692200767115766E-3</v>
      </c>
      <c r="D200" s="23"/>
      <c r="E200" s="23"/>
      <c r="F200" s="23"/>
      <c r="G200" s="23"/>
      <c r="H200" s="23"/>
      <c r="I200" s="23"/>
    </row>
    <row r="201" spans="2:9" x14ac:dyDescent="0.2">
      <c r="B201" s="27">
        <f>BETA!P201</f>
        <v>-2.3649641750085487E-3</v>
      </c>
      <c r="C201" s="29">
        <f>BETA!U201</f>
        <v>5.5849470818334027E-3</v>
      </c>
      <c r="D201" s="23"/>
      <c r="E201" s="23"/>
      <c r="F201" s="23"/>
      <c r="G201" s="23"/>
      <c r="H201" s="23"/>
      <c r="I201" s="23"/>
    </row>
    <row r="202" spans="2:9" x14ac:dyDescent="0.2">
      <c r="B202" s="27">
        <f>BETA!P202</f>
        <v>-2.6637138627877851E-3</v>
      </c>
      <c r="C202" s="29">
        <f>BETA!U202</f>
        <v>-5.704115287897076E-3</v>
      </c>
      <c r="D202" s="23"/>
      <c r="E202" s="23"/>
      <c r="F202" s="23"/>
      <c r="G202" s="23"/>
      <c r="H202" s="23"/>
      <c r="I202" s="23"/>
    </row>
    <row r="203" spans="2:9" x14ac:dyDescent="0.2">
      <c r="B203" s="27">
        <f>BETA!P203</f>
        <v>-1.9597145126184503E-3</v>
      </c>
      <c r="C203" s="29">
        <f>BETA!U203</f>
        <v>-4.2396982266321446E-3</v>
      </c>
      <c r="D203" s="23"/>
      <c r="E203" s="23"/>
      <c r="F203" s="23"/>
      <c r="G203" s="23"/>
      <c r="H203" s="23"/>
      <c r="I203" s="23"/>
    </row>
    <row r="204" spans="2:9" x14ac:dyDescent="0.2">
      <c r="B204" s="27">
        <f>BETA!P204</f>
        <v>4.3793043072123608E-4</v>
      </c>
      <c r="C204" s="29">
        <f>BETA!U204</f>
        <v>-4.4981633405803837E-3</v>
      </c>
      <c r="D204" s="23"/>
      <c r="E204" s="23"/>
      <c r="F204" s="23"/>
      <c r="G204" s="23"/>
      <c r="H204" s="23"/>
      <c r="I204" s="23"/>
    </row>
    <row r="205" spans="2:9" x14ac:dyDescent="0.2">
      <c r="B205" s="27">
        <f>BETA!P205</f>
        <v>2.6540743480786182E-3</v>
      </c>
      <c r="C205" s="29">
        <f>BETA!U205</f>
        <v>-2.2265692965827062E-3</v>
      </c>
      <c r="D205" s="23"/>
      <c r="E205" s="23"/>
      <c r="F205" s="23"/>
      <c r="G205" s="23"/>
      <c r="H205" s="23"/>
      <c r="I205" s="23"/>
    </row>
    <row r="206" spans="2:9" x14ac:dyDescent="0.2">
      <c r="B206" s="27">
        <f>BETA!P206</f>
        <v>-2.1334046528090372E-2</v>
      </c>
      <c r="C206" s="29">
        <f>BETA!U206</f>
        <v>-1.5787564535395947E-2</v>
      </c>
      <c r="D206" s="23"/>
      <c r="E206" s="23"/>
      <c r="F206" s="23"/>
      <c r="G206" s="23"/>
      <c r="H206" s="23"/>
      <c r="I206" s="23"/>
    </row>
    <row r="207" spans="2:9" x14ac:dyDescent="0.2">
      <c r="B207" s="27">
        <f>BETA!P207</f>
        <v>-9.2638833756304197E-3</v>
      </c>
      <c r="C207" s="29">
        <f>BETA!U207</f>
        <v>-3.3861453794638056E-2</v>
      </c>
      <c r="D207" s="23"/>
      <c r="E207" s="23"/>
      <c r="F207" s="23"/>
      <c r="G207" s="23"/>
      <c r="H207" s="23"/>
      <c r="I207" s="23"/>
    </row>
    <row r="208" spans="2:9" x14ac:dyDescent="0.2">
      <c r="B208" s="27">
        <f>BETA!P208</f>
        <v>-3.1453770252930738E-2</v>
      </c>
      <c r="C208" s="29">
        <f>BETA!U208</f>
        <v>-1.8595379105638046E-2</v>
      </c>
      <c r="D208" s="23"/>
      <c r="E208" s="23"/>
      <c r="F208" s="23"/>
      <c r="G208" s="23"/>
      <c r="H208" s="23"/>
      <c r="I208" s="23"/>
    </row>
    <row r="209" spans="2:9" x14ac:dyDescent="0.2">
      <c r="B209" s="27">
        <f>BETA!P209</f>
        <v>5.9119119546984969E-2</v>
      </c>
      <c r="C209" s="29">
        <f>BETA!U209</f>
        <v>0.1555318573623691</v>
      </c>
      <c r="D209" s="23"/>
      <c r="E209" s="23"/>
      <c r="F209" s="23"/>
      <c r="G209" s="23"/>
      <c r="H209" s="23"/>
      <c r="I209" s="23"/>
    </row>
    <row r="210" spans="2:9" x14ac:dyDescent="0.2">
      <c r="B210" s="27">
        <f>BETA!P210</f>
        <v>-3.3340434321021233E-2</v>
      </c>
      <c r="C210" s="29">
        <f>BETA!U210</f>
        <v>-8.6805619286163482E-2</v>
      </c>
      <c r="D210" s="23"/>
      <c r="E210" s="23"/>
      <c r="F210" s="23"/>
      <c r="G210" s="23"/>
      <c r="H210" s="23"/>
      <c r="I210" s="23"/>
    </row>
    <row r="211" spans="2:9" x14ac:dyDescent="0.2">
      <c r="B211" s="27">
        <f>BETA!P211</f>
        <v>-1.0241675881869918E-3</v>
      </c>
      <c r="C211" s="29">
        <f>BETA!U211</f>
        <v>-5.4341396856628071E-3</v>
      </c>
      <c r="D211" s="23"/>
      <c r="E211" s="23"/>
      <c r="F211" s="23"/>
      <c r="G211" s="23"/>
      <c r="H211" s="23"/>
      <c r="I211" s="23"/>
    </row>
    <row r="212" spans="2:9" x14ac:dyDescent="0.2">
      <c r="B212" s="27">
        <f>BETA!P212</f>
        <v>8.3200997516236254E-3</v>
      </c>
      <c r="C212" s="29">
        <f>BETA!U212</f>
        <v>-3.8823221344403153E-3</v>
      </c>
      <c r="D212" s="23"/>
      <c r="E212" s="23"/>
      <c r="F212" s="23"/>
      <c r="G212" s="23"/>
      <c r="H212" s="23"/>
      <c r="I212" s="23"/>
    </row>
    <row r="213" spans="2:9" x14ac:dyDescent="0.2">
      <c r="B213" s="27">
        <f>BETA!P213</f>
        <v>8.920150799809316E-3</v>
      </c>
      <c r="C213" s="29">
        <f>BETA!U213</f>
        <v>1.0279447148809301E-2</v>
      </c>
      <c r="D213" s="23"/>
      <c r="E213" s="23"/>
      <c r="F213" s="23"/>
      <c r="G213" s="23"/>
      <c r="H213" s="23"/>
      <c r="I213" s="23"/>
    </row>
    <row r="214" spans="2:9" x14ac:dyDescent="0.2">
      <c r="B214" s="27">
        <f>BETA!P214</f>
        <v>2.9230707787360169E-3</v>
      </c>
      <c r="C214" s="29">
        <f>BETA!U214</f>
        <v>3.0633414350994754E-3</v>
      </c>
      <c r="D214" s="23"/>
      <c r="E214" s="23"/>
      <c r="F214" s="23"/>
      <c r="G214" s="23"/>
      <c r="H214" s="23"/>
      <c r="I214" s="23"/>
    </row>
    <row r="215" spans="2:9" x14ac:dyDescent="0.2">
      <c r="B215" s="27">
        <f>BETA!P215</f>
        <v>2.6379154811810883E-4</v>
      </c>
      <c r="C215" s="29">
        <f>BETA!U215</f>
        <v>-6.1360957732662915E-3</v>
      </c>
      <c r="D215" s="23"/>
      <c r="E215" s="23"/>
      <c r="F215" s="23"/>
      <c r="G215" s="23"/>
      <c r="H215" s="23"/>
      <c r="I215" s="23"/>
    </row>
    <row r="216" spans="2:9" x14ac:dyDescent="0.2">
      <c r="B216" s="27">
        <f>BETA!P216</f>
        <v>1.0143976180831781E-4</v>
      </c>
      <c r="C216" s="29">
        <f>BETA!U216</f>
        <v>4.2150962630828261E-3</v>
      </c>
      <c r="D216" s="23"/>
      <c r="E216" s="23"/>
      <c r="F216" s="23"/>
      <c r="G216" s="23"/>
      <c r="H216" s="23"/>
      <c r="I216" s="23"/>
    </row>
    <row r="217" spans="2:9" x14ac:dyDescent="0.2">
      <c r="B217" s="27">
        <f>BETA!P217</f>
        <v>-1.5998566295684954E-2</v>
      </c>
      <c r="C217" s="29">
        <f>BETA!U217</f>
        <v>-1.617383895692253E-2</v>
      </c>
      <c r="D217" s="23"/>
      <c r="E217" s="23"/>
      <c r="F217" s="23"/>
      <c r="G217" s="23"/>
      <c r="H217" s="23"/>
      <c r="I217" s="23"/>
    </row>
    <row r="218" spans="2:9" x14ac:dyDescent="0.2">
      <c r="B218" s="27">
        <f>BETA!P218</f>
        <v>-3.6139892671273881E-3</v>
      </c>
      <c r="C218" s="29">
        <f>BETA!U218</f>
        <v>1.4429739883026106E-2</v>
      </c>
      <c r="D218" s="23"/>
      <c r="E218" s="23"/>
      <c r="F218" s="23"/>
      <c r="G218" s="23"/>
      <c r="H218" s="23"/>
      <c r="I218" s="23"/>
    </row>
    <row r="219" spans="2:9" x14ac:dyDescent="0.2">
      <c r="B219" s="27">
        <f>BETA!P219</f>
        <v>7.1141212488843154E-4</v>
      </c>
      <c r="C219" s="29">
        <f>BETA!U219</f>
        <v>-1.1685417380059487E-2</v>
      </c>
      <c r="D219" s="23"/>
      <c r="E219" s="23"/>
      <c r="F219" s="23"/>
      <c r="G219" s="23"/>
      <c r="H219" s="23"/>
      <c r="I219" s="23"/>
    </row>
    <row r="220" spans="2:9" x14ac:dyDescent="0.2">
      <c r="B220" s="27">
        <f>BETA!P220</f>
        <v>-1.2021122981346261E-3</v>
      </c>
      <c r="C220" s="29">
        <f>BETA!U220</f>
        <v>-3.8441637478935373E-3</v>
      </c>
      <c r="D220" s="23"/>
      <c r="E220" s="23"/>
      <c r="F220" s="23"/>
      <c r="G220" s="23"/>
      <c r="H220" s="23"/>
      <c r="I220" s="23"/>
    </row>
    <row r="221" spans="2:9" x14ac:dyDescent="0.2">
      <c r="B221" s="27">
        <f>BETA!P221</f>
        <v>-3.4328359051979526E-3</v>
      </c>
      <c r="C221" s="29">
        <f>BETA!U221</f>
        <v>-7.2401837934379792E-3</v>
      </c>
      <c r="D221" s="23"/>
      <c r="E221" s="23"/>
      <c r="F221" s="23"/>
      <c r="G221" s="23"/>
      <c r="H221" s="23"/>
      <c r="I221" s="23"/>
    </row>
    <row r="222" spans="2:9" x14ac:dyDescent="0.2">
      <c r="B222" s="27">
        <f>BETA!P222</f>
        <v>-9.2286579195106459E-3</v>
      </c>
      <c r="C222" s="29">
        <f>BETA!U222</f>
        <v>1.0231365097607555E-2</v>
      </c>
      <c r="D222" s="23"/>
      <c r="E222" s="23"/>
      <c r="F222" s="23"/>
      <c r="G222" s="23"/>
      <c r="H222" s="23"/>
      <c r="I222" s="23"/>
    </row>
    <row r="223" spans="2:9" x14ac:dyDescent="0.2">
      <c r="B223" s="27">
        <f>BETA!P223</f>
        <v>1.6096749326382539E-3</v>
      </c>
      <c r="C223" s="29">
        <f>BETA!U223</f>
        <v>-2.5633215134059114E-3</v>
      </c>
      <c r="D223" s="23"/>
      <c r="E223" s="23"/>
      <c r="F223" s="23"/>
      <c r="G223" s="23"/>
      <c r="H223" s="23"/>
      <c r="I223" s="23"/>
    </row>
    <row r="224" spans="2:9" x14ac:dyDescent="0.2">
      <c r="B224" s="27">
        <f>BETA!P224</f>
        <v>-4.5034122414071001E-3</v>
      </c>
      <c r="C224" s="29">
        <f>BETA!U224</f>
        <v>-1.1555137789036668E-2</v>
      </c>
      <c r="D224" s="23"/>
      <c r="E224" s="23"/>
      <c r="F224" s="23"/>
      <c r="G224" s="23"/>
      <c r="H224" s="23"/>
      <c r="I224" s="23"/>
    </row>
    <row r="225" spans="2:9" x14ac:dyDescent="0.2">
      <c r="B225" s="27">
        <f>BETA!P225</f>
        <v>-1.5354725150772532E-3</v>
      </c>
      <c r="C225" s="29">
        <f>BETA!U225</f>
        <v>1.0515731990955421E-2</v>
      </c>
      <c r="D225" s="23"/>
      <c r="E225" s="23"/>
      <c r="F225" s="23"/>
      <c r="G225" s="23"/>
      <c r="H225" s="23"/>
      <c r="I225" s="23"/>
    </row>
    <row r="226" spans="2:9" x14ac:dyDescent="0.2">
      <c r="B226" s="27">
        <f>BETA!P226</f>
        <v>-3.5886498881367414E-3</v>
      </c>
      <c r="C226" s="29">
        <f>BETA!U226</f>
        <v>2.9930083730201605E-3</v>
      </c>
      <c r="D226" s="23"/>
      <c r="E226" s="23"/>
      <c r="F226" s="23"/>
      <c r="G226" s="23"/>
      <c r="H226" s="23"/>
      <c r="I226" s="23"/>
    </row>
    <row r="227" spans="2:9" x14ac:dyDescent="0.2">
      <c r="B227" s="27">
        <f>BETA!P227</f>
        <v>1.4564128305212892E-2</v>
      </c>
      <c r="C227" s="29">
        <f>BETA!U227</f>
        <v>-1.1038993492392164E-2</v>
      </c>
      <c r="D227" s="23"/>
      <c r="E227" s="23"/>
      <c r="F227" s="23"/>
      <c r="G227" s="23"/>
      <c r="H227" s="23"/>
      <c r="I227" s="23"/>
    </row>
    <row r="228" spans="2:9" x14ac:dyDescent="0.2">
      <c r="B228" s="27">
        <f>BETA!P228</f>
        <v>6.1859498997463545E-4</v>
      </c>
      <c r="C228" s="29">
        <f>BETA!U228</f>
        <v>-1.1037502764861944E-2</v>
      </c>
      <c r="D228" s="23"/>
      <c r="E228" s="23"/>
      <c r="F228" s="23"/>
      <c r="G228" s="23"/>
      <c r="H228" s="23"/>
      <c r="I228" s="23"/>
    </row>
    <row r="229" spans="2:9" x14ac:dyDescent="0.2">
      <c r="B229" s="27">
        <f>BETA!P229</f>
        <v>5.2058565928026108E-3</v>
      </c>
      <c r="C229" s="29">
        <f>BETA!U229</f>
        <v>7.3305913163294132E-3</v>
      </c>
      <c r="D229" s="23"/>
      <c r="E229" s="23"/>
      <c r="F229" s="23"/>
      <c r="G229" s="23"/>
      <c r="H229" s="23"/>
      <c r="I229" s="23"/>
    </row>
    <row r="230" spans="2:9" x14ac:dyDescent="0.2">
      <c r="B230" s="27">
        <f>BETA!P230</f>
        <v>-2.3535989498908993E-4</v>
      </c>
      <c r="C230" s="29">
        <f>BETA!U230</f>
        <v>2.8856661404610913E-2</v>
      </c>
      <c r="D230" s="23"/>
      <c r="E230" s="23"/>
      <c r="F230" s="23"/>
      <c r="G230" s="23"/>
      <c r="H230" s="23"/>
      <c r="I230" s="23"/>
    </row>
    <row r="231" spans="2:9" x14ac:dyDescent="0.2">
      <c r="B231" s="27">
        <f>BETA!P231</f>
        <v>9.8723093239107794E-3</v>
      </c>
      <c r="C231" s="29">
        <f>BETA!U231</f>
        <v>-1.6852245938384074E-3</v>
      </c>
      <c r="D231" s="23"/>
      <c r="E231" s="23"/>
      <c r="F231" s="23"/>
      <c r="G231" s="23"/>
      <c r="H231" s="23"/>
      <c r="I231" s="23"/>
    </row>
    <row r="232" spans="2:9" x14ac:dyDescent="0.2">
      <c r="B232" s="27">
        <f>BETA!P232</f>
        <v>-1.7214660063074874E-3</v>
      </c>
      <c r="C232" s="29">
        <f>BETA!U232</f>
        <v>-4.5885487741889799E-3</v>
      </c>
      <c r="D232" s="23"/>
      <c r="E232" s="23"/>
      <c r="F232" s="23"/>
      <c r="G232" s="23"/>
      <c r="H232" s="23"/>
      <c r="I232" s="23"/>
    </row>
    <row r="233" spans="2:9" x14ac:dyDescent="0.2">
      <c r="B233" s="27">
        <f>BETA!P233</f>
        <v>2.5275892638247717E-3</v>
      </c>
      <c r="C233" s="29">
        <f>BETA!U233</f>
        <v>3.0252609518283054E-4</v>
      </c>
      <c r="D233" s="23"/>
      <c r="E233" s="23"/>
      <c r="F233" s="23"/>
      <c r="G233" s="23"/>
      <c r="H233" s="23"/>
      <c r="I233" s="23"/>
    </row>
    <row r="234" spans="2:9" x14ac:dyDescent="0.2">
      <c r="B234" s="27">
        <f>BETA!P234</f>
        <v>-1.2683604913330856E-2</v>
      </c>
      <c r="C234" s="29">
        <f>BETA!U234</f>
        <v>-3.096450847705402E-2</v>
      </c>
      <c r="D234" s="23"/>
      <c r="E234" s="23"/>
      <c r="F234" s="23"/>
      <c r="G234" s="23"/>
      <c r="H234" s="23"/>
      <c r="I234" s="23"/>
    </row>
    <row r="235" spans="2:9" x14ac:dyDescent="0.2">
      <c r="B235" s="27">
        <f>BETA!P235</f>
        <v>8.2296898048213867E-3</v>
      </c>
      <c r="C235" s="29">
        <f>BETA!U235</f>
        <v>1.4126628975134304E-2</v>
      </c>
      <c r="D235" s="23"/>
      <c r="E235" s="23"/>
      <c r="F235" s="23"/>
      <c r="G235" s="23"/>
      <c r="H235" s="23"/>
      <c r="I235" s="23"/>
    </row>
    <row r="236" spans="2:9" x14ac:dyDescent="0.2">
      <c r="B236" s="27">
        <f>BETA!P236</f>
        <v>-6.5658132725326659E-3</v>
      </c>
      <c r="C236" s="29">
        <f>BETA!U236</f>
        <v>-4.9953631432730072E-2</v>
      </c>
      <c r="D236" s="23"/>
      <c r="E236" s="23"/>
      <c r="F236" s="23"/>
      <c r="G236" s="23"/>
      <c r="H236" s="23"/>
      <c r="I236" s="23"/>
    </row>
    <row r="237" spans="2:9" x14ac:dyDescent="0.2">
      <c r="B237" s="27">
        <f>BETA!P237</f>
        <v>-1.5514458257305803E-3</v>
      </c>
      <c r="C237" s="29">
        <f>BETA!U237</f>
        <v>-1.2935773900708423E-4</v>
      </c>
      <c r="D237" s="23"/>
      <c r="E237" s="23"/>
      <c r="F237" s="23"/>
      <c r="G237" s="23"/>
      <c r="H237" s="23"/>
      <c r="I237" s="23"/>
    </row>
    <row r="238" spans="2:9" x14ac:dyDescent="0.2">
      <c r="B238" s="27">
        <f>BETA!P238</f>
        <v>-1.2189673235659356E-3</v>
      </c>
      <c r="C238" s="29">
        <f>BETA!U238</f>
        <v>-8.966339064646665E-3</v>
      </c>
      <c r="D238" s="23"/>
      <c r="E238" s="23"/>
      <c r="F238" s="23"/>
      <c r="G238" s="23"/>
      <c r="H238" s="23"/>
      <c r="I238" s="23"/>
    </row>
    <row r="239" spans="2:9" x14ac:dyDescent="0.2">
      <c r="B239" s="27">
        <f>BETA!P239</f>
        <v>-7.6366957738424422E-3</v>
      </c>
      <c r="C239" s="29">
        <f>BETA!U239</f>
        <v>-2.0639682920451496E-2</v>
      </c>
      <c r="D239" s="23"/>
      <c r="E239" s="23"/>
      <c r="F239" s="23"/>
      <c r="G239" s="23"/>
      <c r="H239" s="23"/>
      <c r="I239" s="23"/>
    </row>
    <row r="240" spans="2:9" x14ac:dyDescent="0.2">
      <c r="B240" s="27">
        <f>BETA!P240</f>
        <v>-8.2340214289239756E-3</v>
      </c>
      <c r="C240" s="29">
        <f>BETA!U240</f>
        <v>-7.5573006394665711E-3</v>
      </c>
      <c r="D240" s="23"/>
      <c r="E240" s="23"/>
      <c r="F240" s="23"/>
      <c r="G240" s="23"/>
      <c r="H240" s="23"/>
      <c r="I240" s="23"/>
    </row>
    <row r="241" spans="2:9" x14ac:dyDescent="0.2">
      <c r="B241" s="27">
        <f>BETA!P241</f>
        <v>6.2529482750530883E-3</v>
      </c>
      <c r="C241" s="29">
        <f>BETA!U241</f>
        <v>9.221582220565917E-3</v>
      </c>
      <c r="D241" s="23"/>
      <c r="E241" s="23"/>
      <c r="F241" s="23"/>
      <c r="G241" s="23"/>
      <c r="H241" s="23"/>
      <c r="I241" s="23"/>
    </row>
    <row r="242" spans="2:9" x14ac:dyDescent="0.2">
      <c r="B242" s="27">
        <f>BETA!P242</f>
        <v>6.2333018062684757E-3</v>
      </c>
      <c r="C242" s="29">
        <f>BETA!U242</f>
        <v>7.6862292001009238E-3</v>
      </c>
      <c r="D242" s="23"/>
      <c r="E242" s="23"/>
      <c r="F242" s="23"/>
      <c r="G242" s="23"/>
      <c r="H242" s="23"/>
      <c r="I242" s="23"/>
    </row>
    <row r="243" spans="2:9" x14ac:dyDescent="0.2">
      <c r="B243" s="27">
        <f>BETA!P243</f>
        <v>1.1448150114297296E-2</v>
      </c>
      <c r="C243" s="29">
        <f>BETA!U243</f>
        <v>1.1550200592834362E-2</v>
      </c>
      <c r="D243" s="23"/>
      <c r="E243" s="23"/>
      <c r="F243" s="23"/>
      <c r="G243" s="23"/>
      <c r="H243" s="23"/>
      <c r="I243" s="23"/>
    </row>
    <row r="244" spans="2:9" x14ac:dyDescent="0.2">
      <c r="B244" s="27">
        <f>BETA!P244</f>
        <v>1.0627562420871452E-2</v>
      </c>
      <c r="C244" s="29">
        <f>BETA!U244</f>
        <v>1.6501490687004967E-2</v>
      </c>
      <c r="D244" s="23"/>
      <c r="E244" s="23"/>
      <c r="F244" s="23"/>
      <c r="G244" s="23"/>
      <c r="H244" s="23"/>
      <c r="I244" s="23"/>
    </row>
    <row r="245" spans="2:9" x14ac:dyDescent="0.2">
      <c r="B245" s="27">
        <f>BETA!P245</f>
        <v>-4.7347887055635756E-3</v>
      </c>
      <c r="C245" s="29">
        <f>BETA!U245</f>
        <v>-1.9245693650563937E-2</v>
      </c>
      <c r="D245" s="23"/>
      <c r="E245" s="23"/>
      <c r="F245" s="23"/>
      <c r="G245" s="23"/>
      <c r="H245" s="23"/>
      <c r="I245" s="23"/>
    </row>
    <row r="246" spans="2:9" x14ac:dyDescent="0.2">
      <c r="B246" s="27">
        <f>BETA!P246</f>
        <v>7.8701061841888933E-4</v>
      </c>
      <c r="C246" s="29">
        <f>BETA!U246</f>
        <v>5.3507468607894727E-3</v>
      </c>
      <c r="D246" s="23"/>
      <c r="E246" s="23"/>
      <c r="F246" s="23"/>
      <c r="G246" s="23"/>
      <c r="H246" s="23"/>
      <c r="I246" s="23"/>
    </row>
    <row r="247" spans="2:9" x14ac:dyDescent="0.2">
      <c r="B247" s="27">
        <f>BETA!P247</f>
        <v>-6.6350684573203509E-3</v>
      </c>
      <c r="C247" s="29">
        <f>BETA!U247</f>
        <v>-4.6312988425763601E-3</v>
      </c>
      <c r="D247" s="23"/>
      <c r="E247" s="23"/>
      <c r="F247" s="23"/>
      <c r="G247" s="23"/>
      <c r="H247" s="23"/>
      <c r="I247" s="23"/>
    </row>
    <row r="248" spans="2:9" x14ac:dyDescent="0.2">
      <c r="B248" s="27">
        <f>BETA!P248</f>
        <v>-2.7735150372245579E-4</v>
      </c>
      <c r="C248" s="29">
        <f>BETA!U248</f>
        <v>-7.1520268118248301E-3</v>
      </c>
      <c r="D248" s="23"/>
      <c r="E248" s="23"/>
      <c r="F248" s="23"/>
      <c r="G248" s="23"/>
      <c r="H248" s="23"/>
      <c r="I248" s="23"/>
    </row>
    <row r="249" spans="2:9" x14ac:dyDescent="0.2">
      <c r="B249" s="27">
        <f>BETA!P249</f>
        <v>-4.7373411951452064E-3</v>
      </c>
      <c r="C249" s="29">
        <f>BETA!U249</f>
        <v>1.5356266084477373E-2</v>
      </c>
      <c r="D249" s="23"/>
      <c r="E249" s="23"/>
      <c r="F249" s="23"/>
      <c r="G249" s="23"/>
      <c r="H249" s="23"/>
      <c r="I249" s="23"/>
    </row>
    <row r="250" spans="2:9" x14ac:dyDescent="0.2">
      <c r="B250" s="27">
        <f>BETA!P250</f>
        <v>3.6662425883860768E-4</v>
      </c>
      <c r="C250" s="29">
        <f>BETA!U250</f>
        <v>-6.0489956470146603E-3</v>
      </c>
      <c r="D250" s="23"/>
      <c r="E250" s="23"/>
      <c r="F250" s="23"/>
      <c r="G250" s="23"/>
      <c r="H250" s="23"/>
      <c r="I250" s="23"/>
    </row>
    <row r="251" spans="2:9" x14ac:dyDescent="0.2">
      <c r="B251" s="27">
        <f>BETA!P251</f>
        <v>1.4959596068454856E-3</v>
      </c>
      <c r="C251" s="29">
        <f>BETA!U251</f>
        <v>-1.0625140949761027E-2</v>
      </c>
      <c r="D251" s="23"/>
      <c r="E251" s="23"/>
      <c r="F251" s="23"/>
      <c r="G251" s="23"/>
      <c r="H251" s="23"/>
      <c r="I251" s="23"/>
    </row>
    <row r="252" spans="2:9" x14ac:dyDescent="0.2">
      <c r="B252" s="27">
        <f>BETA!P252</f>
        <v>-4.919222818745482E-3</v>
      </c>
      <c r="C252" s="29">
        <f>BETA!U252</f>
        <v>-7.8774445020026434E-3</v>
      </c>
      <c r="D252" s="23"/>
      <c r="E252" s="23"/>
      <c r="F252" s="23"/>
      <c r="G252" s="23"/>
      <c r="H252" s="23"/>
      <c r="I252" s="23"/>
    </row>
    <row r="253" spans="2:9" x14ac:dyDescent="0.2">
      <c r="B253" s="27">
        <f>BETA!P253</f>
        <v>-8.9335807539531343E-3</v>
      </c>
      <c r="C253" s="29">
        <f>BETA!U253</f>
        <v>-2.5646746105133331E-2</v>
      </c>
      <c r="D253" s="23"/>
      <c r="E253" s="23"/>
      <c r="F253" s="23"/>
      <c r="G253" s="23"/>
      <c r="H253" s="23"/>
      <c r="I253" s="23"/>
    </row>
    <row r="254" spans="2:9" x14ac:dyDescent="0.2">
      <c r="B254" s="27">
        <f>BETA!P254</f>
        <v>-7.2320691689827946E-3</v>
      </c>
      <c r="C254" s="29">
        <f>BETA!U254</f>
        <v>9.1628563834439403E-3</v>
      </c>
      <c r="D254" s="23"/>
      <c r="E254" s="23"/>
      <c r="F254" s="23"/>
      <c r="G254" s="23"/>
      <c r="H254" s="23"/>
      <c r="I254" s="23"/>
    </row>
    <row r="255" spans="2:9" x14ac:dyDescent="0.2">
      <c r="B255" s="27">
        <f>BETA!P255</f>
        <v>4.9777724931510505E-3</v>
      </c>
      <c r="C255" s="29">
        <f>BETA!U255</f>
        <v>8.9457465584584853E-3</v>
      </c>
      <c r="D255" s="23"/>
      <c r="E255" s="23"/>
      <c r="F255" s="23"/>
      <c r="G255" s="23"/>
      <c r="H255" s="23"/>
      <c r="I255" s="23"/>
    </row>
    <row r="256" spans="2:9" x14ac:dyDescent="0.2">
      <c r="B256" s="27">
        <f>BETA!P256</f>
        <v>-2.6224789323213695E-3</v>
      </c>
      <c r="C256" s="29">
        <f>BETA!U256</f>
        <v>-3.2193186757911445E-3</v>
      </c>
      <c r="D256" s="23"/>
      <c r="E256" s="23"/>
      <c r="F256" s="23"/>
      <c r="G256" s="23"/>
      <c r="H256" s="23"/>
      <c r="I256" s="23"/>
    </row>
    <row r="257" spans="2:9" x14ac:dyDescent="0.2">
      <c r="B257" s="27">
        <f>BETA!P257</f>
        <v>-7.4546326341143887E-3</v>
      </c>
      <c r="C257" s="29">
        <f>BETA!U257</f>
        <v>-1.0874444400068465E-2</v>
      </c>
      <c r="D257" s="23"/>
      <c r="E257" s="23"/>
      <c r="F257" s="23"/>
      <c r="G257" s="23"/>
      <c r="H257" s="23"/>
      <c r="I257" s="23"/>
    </row>
    <row r="258" spans="2:9" x14ac:dyDescent="0.2">
      <c r="B258" s="27">
        <f>BETA!P258</f>
        <v>-1.2440175594696293E-3</v>
      </c>
      <c r="C258" s="29">
        <f>BETA!U258</f>
        <v>-1.7054623836154418E-2</v>
      </c>
      <c r="D258" s="23"/>
      <c r="E258" s="23"/>
      <c r="F258" s="23"/>
      <c r="G258" s="23"/>
      <c r="H258" s="23"/>
      <c r="I258" s="23"/>
    </row>
    <row r="259" spans="2:9" x14ac:dyDescent="0.2">
      <c r="B259" s="27">
        <f>BETA!P259</f>
        <v>1.0173721478841496E-2</v>
      </c>
      <c r="C259" s="29">
        <f>BETA!U259</f>
        <v>9.8299468279828689E-3</v>
      </c>
      <c r="D259" s="23"/>
      <c r="E259" s="23"/>
      <c r="F259" s="23"/>
      <c r="G259" s="23"/>
      <c r="H259" s="23"/>
      <c r="I259" s="23"/>
    </row>
    <row r="260" spans="2:9" x14ac:dyDescent="0.2">
      <c r="B260" s="27">
        <f>BETA!P260</f>
        <v>-1.4442352614558571E-3</v>
      </c>
      <c r="C260" s="29">
        <f>BETA!U260</f>
        <v>1.2988346495565548E-3</v>
      </c>
      <c r="D260" s="23"/>
      <c r="E260" s="23"/>
      <c r="F260" s="23"/>
      <c r="G260" s="23"/>
      <c r="H260" s="23"/>
      <c r="I260" s="23"/>
    </row>
    <row r="261" spans="2:9" x14ac:dyDescent="0.2">
      <c r="B261" s="27">
        <f>BETA!P261</f>
        <v>6.2282044198802011E-3</v>
      </c>
      <c r="C261" s="29">
        <f>BETA!U261</f>
        <v>1.2424206795742637E-2</v>
      </c>
      <c r="D261" s="23"/>
      <c r="E261" s="23"/>
      <c r="F261" s="23"/>
      <c r="G261" s="23"/>
      <c r="H261" s="23"/>
      <c r="I261" s="23"/>
    </row>
    <row r="262" spans="2:9" x14ac:dyDescent="0.2">
      <c r="B262" s="27">
        <f>BETA!P262</f>
        <v>-4.5988276376829288E-3</v>
      </c>
      <c r="C262" s="29">
        <f>BETA!U262</f>
        <v>8.3317017611233037E-3</v>
      </c>
      <c r="D262" s="23"/>
      <c r="E262" s="23"/>
      <c r="F262" s="23"/>
      <c r="G262" s="23"/>
      <c r="H262" s="23"/>
      <c r="I262" s="23"/>
    </row>
    <row r="263" spans="2:9" x14ac:dyDescent="0.2">
      <c r="B263" s="27">
        <f>BETA!P263</f>
        <v>1.2375640133173424E-2</v>
      </c>
      <c r="C263" s="29">
        <f>BETA!U263</f>
        <v>1.6523817345128644E-2</v>
      </c>
      <c r="D263" s="23"/>
      <c r="E263" s="23"/>
      <c r="F263" s="23"/>
      <c r="G263" s="23"/>
      <c r="H263" s="23"/>
      <c r="I263" s="23"/>
    </row>
    <row r="264" spans="2:9" x14ac:dyDescent="0.2">
      <c r="B264" s="27">
        <f>BETA!P264</f>
        <v>-2.246645315525765E-3</v>
      </c>
      <c r="C264" s="29">
        <f>BETA!U264</f>
        <v>1.8260583046232955E-2</v>
      </c>
      <c r="D264" s="23"/>
      <c r="E264" s="23"/>
      <c r="F264" s="23"/>
      <c r="G264" s="23"/>
      <c r="H264" s="23"/>
      <c r="I264" s="23"/>
    </row>
    <row r="265" spans="2:9" x14ac:dyDescent="0.2">
      <c r="B265" s="27">
        <f>BETA!P265</f>
        <v>8.3558475447407694E-3</v>
      </c>
      <c r="C265" s="29">
        <f>BETA!U265</f>
        <v>1.8377338066141124E-2</v>
      </c>
      <c r="D265" s="23"/>
      <c r="E265" s="23"/>
      <c r="F265" s="23"/>
      <c r="G265" s="23"/>
      <c r="H265" s="23"/>
      <c r="I265" s="23"/>
    </row>
    <row r="266" spans="2:9" x14ac:dyDescent="0.2">
      <c r="B266" s="27">
        <f>BETA!P266</f>
        <v>-4.5072588546300719E-4</v>
      </c>
      <c r="C266" s="29">
        <f>BETA!U266</f>
        <v>-5.280078426873511E-3</v>
      </c>
      <c r="D266" s="23"/>
      <c r="E266" s="23"/>
      <c r="F266" s="23"/>
      <c r="G266" s="23"/>
      <c r="H266" s="23"/>
      <c r="I266" s="23"/>
    </row>
    <row r="267" spans="2:9" x14ac:dyDescent="0.2">
      <c r="B267" s="27">
        <f>BETA!P267</f>
        <v>-5.5340066378143163E-3</v>
      </c>
      <c r="C267" s="29">
        <f>BETA!U267</f>
        <v>6.3781611782981267E-5</v>
      </c>
      <c r="D267" s="23"/>
      <c r="E267" s="23"/>
      <c r="F267" s="23"/>
      <c r="G267" s="23"/>
      <c r="H267" s="23"/>
      <c r="I267" s="23"/>
    </row>
    <row r="268" spans="2:9" x14ac:dyDescent="0.2">
      <c r="B268" s="27">
        <f>BETA!P268</f>
        <v>2.6453525037101826E-3</v>
      </c>
      <c r="C268" s="29">
        <f>BETA!U268</f>
        <v>-1.5295928039586361E-2</v>
      </c>
      <c r="D268" s="23"/>
      <c r="E268" s="23"/>
      <c r="F268" s="23"/>
      <c r="G268" s="23"/>
      <c r="H268" s="23"/>
      <c r="I268" s="23"/>
    </row>
    <row r="269" spans="2:9" x14ac:dyDescent="0.2">
      <c r="B269" s="27">
        <f>BETA!P269</f>
        <v>-8.9572999853181697E-4</v>
      </c>
      <c r="C269" s="29">
        <f>BETA!U269</f>
        <v>1.6177568481165869E-3</v>
      </c>
      <c r="D269" s="23"/>
      <c r="E269" s="23"/>
      <c r="F269" s="23"/>
      <c r="G269" s="23"/>
      <c r="H269" s="23"/>
      <c r="I269" s="23"/>
    </row>
    <row r="270" spans="2:9" x14ac:dyDescent="0.2">
      <c r="B270" s="27">
        <f>BETA!P270</f>
        <v>-8.2411908304736109E-4</v>
      </c>
      <c r="C270" s="29">
        <f>BETA!U270</f>
        <v>-5.3810626132296544E-3</v>
      </c>
      <c r="D270" s="23"/>
      <c r="E270" s="23"/>
      <c r="F270" s="23"/>
      <c r="G270" s="23"/>
      <c r="H270" s="23"/>
      <c r="I270" s="23"/>
    </row>
    <row r="271" spans="2:9" x14ac:dyDescent="0.2">
      <c r="B271" s="27">
        <f>BETA!P271</f>
        <v>-1.7027242601581016E-2</v>
      </c>
      <c r="C271" s="29">
        <f>BETA!U271</f>
        <v>-2.774935012340082E-2</v>
      </c>
      <c r="D271" s="23"/>
      <c r="E271" s="23"/>
      <c r="F271" s="23"/>
      <c r="G271" s="23"/>
      <c r="H271" s="23"/>
      <c r="I271" s="23"/>
    </row>
    <row r="272" spans="2:9" x14ac:dyDescent="0.2">
      <c r="B272" s="27">
        <f>BETA!P272</f>
        <v>-2.6990763539870943E-3</v>
      </c>
      <c r="C272" s="29">
        <f>BETA!U272</f>
        <v>-7.5137882015045895E-3</v>
      </c>
      <c r="D272" s="23"/>
      <c r="E272" s="23"/>
      <c r="F272" s="23"/>
      <c r="G272" s="23"/>
      <c r="H272" s="23"/>
      <c r="I272" s="23"/>
    </row>
    <row r="273" spans="2:9" x14ac:dyDescent="0.2">
      <c r="B273" s="27">
        <f>BETA!P273</f>
        <v>1.0871351311725246E-2</v>
      </c>
      <c r="C273" s="29">
        <f>BETA!U273</f>
        <v>9.8503158508343285E-3</v>
      </c>
      <c r="D273" s="23"/>
      <c r="E273" s="23"/>
      <c r="F273" s="23"/>
      <c r="G273" s="23"/>
      <c r="H273" s="23"/>
      <c r="I273" s="23"/>
    </row>
    <row r="274" spans="2:9" x14ac:dyDescent="0.2">
      <c r="B274" s="27">
        <f>BETA!P274</f>
        <v>-4.1826056526590803E-3</v>
      </c>
      <c r="C274" s="29">
        <f>BETA!U274</f>
        <v>1.1996829882178079E-2</v>
      </c>
      <c r="D274" s="23"/>
      <c r="E274" s="23"/>
      <c r="F274" s="23"/>
      <c r="G274" s="23"/>
      <c r="H274" s="23"/>
      <c r="I274" s="23"/>
    </row>
    <row r="275" spans="2:9" x14ac:dyDescent="0.2">
      <c r="B275" s="27">
        <f>BETA!P275</f>
        <v>4.8333256457077315E-3</v>
      </c>
      <c r="C275" s="29">
        <f>BETA!U275</f>
        <v>1.9763496885691922E-4</v>
      </c>
      <c r="D275" s="23"/>
      <c r="E275" s="23"/>
      <c r="F275" s="23"/>
      <c r="G275" s="23"/>
      <c r="H275" s="23"/>
      <c r="I275" s="23"/>
    </row>
    <row r="276" spans="2:9" x14ac:dyDescent="0.2">
      <c r="B276" s="27">
        <f>BETA!P276</f>
        <v>2.110716377316771E-4</v>
      </c>
      <c r="C276" s="29">
        <f>BETA!U276</f>
        <v>8.983961536823808E-3</v>
      </c>
      <c r="D276" s="23"/>
      <c r="E276" s="23"/>
      <c r="F276" s="23"/>
      <c r="G276" s="23"/>
      <c r="H276" s="23"/>
      <c r="I276" s="23"/>
    </row>
    <row r="277" spans="2:9" x14ac:dyDescent="0.2">
      <c r="B277" s="27">
        <f>BETA!P277</f>
        <v>-7.3418510290321863E-3</v>
      </c>
      <c r="C277" s="29">
        <f>BETA!U277</f>
        <v>7.2850588876678295E-3</v>
      </c>
      <c r="D277" s="23"/>
      <c r="E277" s="23"/>
      <c r="F277" s="23"/>
      <c r="G277" s="23"/>
      <c r="H277" s="23"/>
      <c r="I277" s="23"/>
    </row>
    <row r="278" spans="2:9" x14ac:dyDescent="0.2">
      <c r="B278" s="27">
        <f>BETA!P278</f>
        <v>5.9625182026963666E-3</v>
      </c>
      <c r="C278" s="29">
        <f>BETA!U278</f>
        <v>-1.4886668231220755E-2</v>
      </c>
      <c r="D278" s="23"/>
      <c r="E278" s="23"/>
      <c r="F278" s="23"/>
      <c r="G278" s="23"/>
      <c r="H278" s="23"/>
      <c r="I278" s="23"/>
    </row>
    <row r="279" spans="2:9" x14ac:dyDescent="0.2">
      <c r="B279" s="27">
        <f>BETA!P279</f>
        <v>-4.7918132136996134E-3</v>
      </c>
      <c r="C279" s="29">
        <f>BETA!U279</f>
        <v>-1.1188996461366121E-3</v>
      </c>
      <c r="D279" s="23"/>
      <c r="E279" s="23"/>
      <c r="F279" s="23"/>
      <c r="G279" s="23"/>
      <c r="H279" s="23"/>
      <c r="I279" s="23"/>
    </row>
    <row r="280" spans="2:9" x14ac:dyDescent="0.2">
      <c r="B280" s="27">
        <f>BETA!P280</f>
        <v>-3.8794328179443068E-3</v>
      </c>
      <c r="C280" s="29">
        <f>BETA!U280</f>
        <v>-6.0107846350353576E-3</v>
      </c>
      <c r="D280" s="23"/>
      <c r="E280" s="23"/>
      <c r="F280" s="23"/>
      <c r="G280" s="23"/>
      <c r="H280" s="23"/>
      <c r="I280" s="23"/>
    </row>
    <row r="281" spans="2:9" x14ac:dyDescent="0.2">
      <c r="B281" s="27">
        <f>BETA!P281</f>
        <v>-5.2085909668205203E-3</v>
      </c>
      <c r="C281" s="29">
        <f>BETA!U281</f>
        <v>9.2324580879198127E-3</v>
      </c>
      <c r="D281" s="23"/>
      <c r="E281" s="23"/>
      <c r="F281" s="23"/>
      <c r="G281" s="23"/>
      <c r="H281" s="23"/>
      <c r="I281" s="23"/>
    </row>
    <row r="282" spans="2:9" x14ac:dyDescent="0.2">
      <c r="B282" s="27">
        <f>BETA!P282</f>
        <v>-3.1632044594840348E-3</v>
      </c>
      <c r="C282" s="29">
        <f>BETA!U282</f>
        <v>-2.4318519515590824E-2</v>
      </c>
      <c r="D282" s="23"/>
      <c r="E282" s="23"/>
      <c r="F282" s="23"/>
      <c r="G282" s="23"/>
      <c r="H282" s="23"/>
      <c r="I282" s="23"/>
    </row>
    <row r="283" spans="2:9" x14ac:dyDescent="0.2">
      <c r="B283" s="27">
        <f>BETA!P283</f>
        <v>-3.7333520279042164E-3</v>
      </c>
      <c r="C283" s="29">
        <f>BETA!U283</f>
        <v>-4.112190048656747E-2</v>
      </c>
      <c r="D283" s="23"/>
      <c r="E283" s="23"/>
      <c r="F283" s="23"/>
      <c r="G283" s="23"/>
      <c r="H283" s="23"/>
      <c r="I283" s="23"/>
    </row>
    <row r="284" spans="2:9" x14ac:dyDescent="0.2">
      <c r="B284" s="27">
        <f>BETA!P284</f>
        <v>-6.7686979542527018E-3</v>
      </c>
      <c r="C284" s="29">
        <f>BETA!U284</f>
        <v>-7.8095165964407682E-3</v>
      </c>
      <c r="D284" s="23"/>
      <c r="E284" s="23"/>
      <c r="F284" s="23"/>
      <c r="G284" s="23"/>
      <c r="H284" s="23"/>
      <c r="I284" s="23"/>
    </row>
    <row r="285" spans="2:9" x14ac:dyDescent="0.2">
      <c r="B285" s="27">
        <f>BETA!P285</f>
        <v>7.3317410507248706E-3</v>
      </c>
      <c r="C285" s="29">
        <f>BETA!U285</f>
        <v>2.4213582221369868E-2</v>
      </c>
      <c r="D285" s="23"/>
      <c r="E285" s="23"/>
      <c r="F285" s="23"/>
      <c r="G285" s="23"/>
      <c r="H285" s="23"/>
      <c r="I285" s="23"/>
    </row>
    <row r="286" spans="2:9" x14ac:dyDescent="0.2">
      <c r="B286" s="27">
        <f>BETA!P286</f>
        <v>-2.3361137909867521E-3</v>
      </c>
      <c r="C286" s="29">
        <f>BETA!U286</f>
        <v>-3.6079151822218603E-2</v>
      </c>
      <c r="D286" s="23"/>
      <c r="E286" s="23"/>
      <c r="F286" s="23"/>
      <c r="G286" s="23"/>
      <c r="H286" s="23"/>
      <c r="I286" s="23"/>
    </row>
    <row r="287" spans="2:9" x14ac:dyDescent="0.2">
      <c r="B287" s="27">
        <f>BETA!P287</f>
        <v>1.0079035498488967E-2</v>
      </c>
      <c r="C287" s="29">
        <f>BETA!U287</f>
        <v>-3.53542785065699E-2</v>
      </c>
      <c r="D287" s="23"/>
      <c r="E287" s="23"/>
      <c r="F287" s="23"/>
      <c r="G287" s="23"/>
      <c r="H287" s="23"/>
      <c r="I287" s="23"/>
    </row>
    <row r="288" spans="2:9" x14ac:dyDescent="0.2">
      <c r="B288" s="27">
        <f>BETA!P288</f>
        <v>4.7236319441189745E-4</v>
      </c>
      <c r="C288" s="29">
        <f>BETA!U288</f>
        <v>-3.7726088343964063E-2</v>
      </c>
      <c r="D288" s="23"/>
      <c r="E288" s="23"/>
      <c r="F288" s="23"/>
      <c r="G288" s="23"/>
      <c r="H288" s="23"/>
      <c r="I288" s="23"/>
    </row>
    <row r="289" spans="2:9" x14ac:dyDescent="0.2">
      <c r="B289" s="27">
        <f>BETA!P289</f>
        <v>-6.3185016564801027E-3</v>
      </c>
      <c r="C289" s="29">
        <f>BETA!U289</f>
        <v>-1.1289943612312848E-2</v>
      </c>
      <c r="D289" s="23"/>
      <c r="E289" s="23"/>
      <c r="F289" s="23"/>
      <c r="G289" s="23"/>
      <c r="H289" s="23"/>
      <c r="I289" s="23"/>
    </row>
    <row r="290" spans="2:9" x14ac:dyDescent="0.2">
      <c r="B290" s="27">
        <f>BETA!P290</f>
        <v>4.9258515066568113E-3</v>
      </c>
      <c r="C290" s="29">
        <f>BETA!U290</f>
        <v>1.0366795612297263E-2</v>
      </c>
      <c r="D290" s="23"/>
      <c r="E290" s="23"/>
      <c r="F290" s="23"/>
      <c r="G290" s="23"/>
      <c r="H290" s="23"/>
      <c r="I290" s="23"/>
    </row>
    <row r="291" spans="2:9" x14ac:dyDescent="0.2">
      <c r="B291" s="27">
        <f>BETA!P291</f>
        <v>-6.12716243575313E-3</v>
      </c>
      <c r="C291" s="29">
        <f>BETA!U291</f>
        <v>-3.0833293524803549E-3</v>
      </c>
      <c r="D291" s="23"/>
      <c r="E291" s="23"/>
      <c r="F291" s="23"/>
      <c r="G291" s="23"/>
      <c r="H291" s="23"/>
      <c r="I291" s="23"/>
    </row>
    <row r="292" spans="2:9" x14ac:dyDescent="0.2">
      <c r="B292" s="27">
        <f>BETA!P292</f>
        <v>1.4897064005960823E-3</v>
      </c>
      <c r="C292" s="29">
        <f>BETA!U292</f>
        <v>-1.1101305639475976E-2</v>
      </c>
      <c r="D292" s="23"/>
      <c r="E292" s="23"/>
      <c r="F292" s="23"/>
      <c r="G292" s="23"/>
      <c r="H292" s="23"/>
      <c r="I292" s="23"/>
    </row>
    <row r="293" spans="2:9" x14ac:dyDescent="0.2">
      <c r="B293" s="27">
        <f>BETA!P293</f>
        <v>-8.5689010324605935E-3</v>
      </c>
      <c r="C293" s="29">
        <f>BETA!U293</f>
        <v>-2.1701384298386188E-2</v>
      </c>
      <c r="D293" s="23"/>
      <c r="E293" s="23"/>
      <c r="F293" s="23"/>
      <c r="G293" s="23"/>
      <c r="H293" s="23"/>
      <c r="I293" s="23"/>
    </row>
    <row r="294" spans="2:9" x14ac:dyDescent="0.2">
      <c r="B294" s="27">
        <f>BETA!P294</f>
        <v>1.1205900930972661E-2</v>
      </c>
      <c r="C294" s="29">
        <f>BETA!U294</f>
        <v>-6.0814782935305119E-3</v>
      </c>
      <c r="D294" s="23"/>
      <c r="E294" s="23"/>
      <c r="F294" s="23"/>
      <c r="G294" s="23"/>
      <c r="H294" s="23"/>
      <c r="I294" s="23"/>
    </row>
    <row r="295" spans="2:9" x14ac:dyDescent="0.2">
      <c r="B295" s="27">
        <f>BETA!P295</f>
        <v>-1.7399212251775088E-2</v>
      </c>
      <c r="C295" s="29">
        <f>BETA!U295</f>
        <v>-1.6509236336650357E-2</v>
      </c>
      <c r="D295" s="23"/>
      <c r="E295" s="23"/>
      <c r="F295" s="23"/>
      <c r="G295" s="23"/>
      <c r="H295" s="23"/>
      <c r="I295" s="23"/>
    </row>
    <row r="296" spans="2:9" x14ac:dyDescent="0.2">
      <c r="B296" s="27">
        <f>BETA!P296</f>
        <v>5.0739035743441385E-3</v>
      </c>
      <c r="C296" s="29">
        <f>BETA!U296</f>
        <v>9.0167541563009115E-3</v>
      </c>
      <c r="D296" s="23"/>
      <c r="E296" s="23"/>
      <c r="F296" s="23"/>
      <c r="G296" s="23"/>
      <c r="H296" s="23"/>
      <c r="I296" s="23"/>
    </row>
    <row r="297" spans="2:9" x14ac:dyDescent="0.2">
      <c r="B297" s="27">
        <f>BETA!P297</f>
        <v>-9.7541013153959848E-3</v>
      </c>
      <c r="C297" s="29">
        <f>BETA!U297</f>
        <v>-2.1580042936247108E-2</v>
      </c>
      <c r="D297" s="23"/>
      <c r="E297" s="23"/>
      <c r="F297" s="23"/>
      <c r="G297" s="23"/>
      <c r="H297" s="23"/>
      <c r="I297" s="23"/>
    </row>
    <row r="298" spans="2:9" x14ac:dyDescent="0.2">
      <c r="B298" s="27">
        <f>BETA!P298</f>
        <v>1.4854195214640478E-2</v>
      </c>
      <c r="C298" s="29">
        <f>BETA!U298</f>
        <v>4.2545842495615341E-2</v>
      </c>
      <c r="D298" s="23"/>
      <c r="E298" s="23"/>
      <c r="F298" s="23"/>
      <c r="G298" s="23"/>
      <c r="H298" s="23"/>
      <c r="I298" s="23"/>
    </row>
    <row r="299" spans="2:9" x14ac:dyDescent="0.2">
      <c r="B299" s="27">
        <f>BETA!P299</f>
        <v>3.6277820422056174E-3</v>
      </c>
      <c r="C299" s="29">
        <f>BETA!U299</f>
        <v>-5.7975780861968937E-3</v>
      </c>
      <c r="D299" s="23"/>
      <c r="E299" s="23"/>
      <c r="F299" s="23"/>
      <c r="G299" s="23"/>
      <c r="H299" s="23"/>
      <c r="I299" s="23"/>
    </row>
    <row r="300" spans="2:9" x14ac:dyDescent="0.2">
      <c r="B300" s="27">
        <f>BETA!P300</f>
        <v>-6.948578210787917E-3</v>
      </c>
      <c r="C300" s="29">
        <f>BETA!U300</f>
        <v>8.7576137120684507E-4</v>
      </c>
      <c r="D300" s="23"/>
      <c r="E300" s="23"/>
      <c r="F300" s="23"/>
      <c r="G300" s="23"/>
      <c r="H300" s="23"/>
      <c r="I300" s="23"/>
    </row>
    <row r="301" spans="2:9" x14ac:dyDescent="0.2">
      <c r="B301" s="27">
        <f>BETA!P301</f>
        <v>4.3998281895178994E-3</v>
      </c>
      <c r="C301" s="29">
        <f>BETA!U301</f>
        <v>-3.6673883088027474E-3</v>
      </c>
      <c r="D301" s="23"/>
      <c r="E301" s="23"/>
      <c r="F301" s="23"/>
      <c r="G301" s="23"/>
      <c r="H301" s="23"/>
      <c r="I301" s="23"/>
    </row>
    <row r="302" spans="2:9" x14ac:dyDescent="0.2">
      <c r="B302" s="27">
        <f>BETA!P302</f>
        <v>2.251378076453436E-2</v>
      </c>
      <c r="C302" s="29">
        <f>BETA!U302</f>
        <v>1.7262286277221487E-2</v>
      </c>
      <c r="D302" s="23"/>
      <c r="E302" s="23"/>
      <c r="F302" s="23"/>
      <c r="G302" s="23"/>
      <c r="H302" s="23"/>
      <c r="I302" s="23"/>
    </row>
    <row r="303" spans="2:9" x14ac:dyDescent="0.2">
      <c r="B303" s="27">
        <f>BETA!P303</f>
        <v>2.7198497464727494E-3</v>
      </c>
      <c r="C303" s="29">
        <f>BETA!U303</f>
        <v>5.0117567706375946E-3</v>
      </c>
      <c r="D303" s="23"/>
      <c r="E303" s="23"/>
      <c r="F303" s="23"/>
      <c r="G303" s="23"/>
      <c r="H303" s="23"/>
      <c r="I303" s="23"/>
    </row>
    <row r="304" spans="2:9" x14ac:dyDescent="0.2">
      <c r="B304" s="27">
        <f>BETA!P304</f>
        <v>-1.0411455151324482E-2</v>
      </c>
      <c r="C304" s="29">
        <f>BETA!U304</f>
        <v>-1.0206573647741586E-2</v>
      </c>
      <c r="D304" s="23"/>
      <c r="E304" s="23"/>
      <c r="F304" s="23"/>
      <c r="G304" s="23"/>
      <c r="H304" s="23"/>
      <c r="I304" s="23"/>
    </row>
    <row r="305" spans="2:9" x14ac:dyDescent="0.2">
      <c r="B305" s="27">
        <f>BETA!P305</f>
        <v>-1.1744152899916278E-2</v>
      </c>
      <c r="C305" s="29">
        <f>BETA!U305</f>
        <v>-2.1375833833867465E-2</v>
      </c>
      <c r="D305" s="23"/>
      <c r="E305" s="23"/>
      <c r="F305" s="23"/>
      <c r="G305" s="23"/>
      <c r="H305" s="23"/>
      <c r="I305" s="23"/>
    </row>
    <row r="306" spans="2:9" x14ac:dyDescent="0.2">
      <c r="B306" s="27">
        <f>BETA!P306</f>
        <v>-8.8534656874294355E-4</v>
      </c>
      <c r="C306" s="29">
        <f>BETA!U306</f>
        <v>2.4960760171654651E-3</v>
      </c>
      <c r="D306" s="23"/>
      <c r="E306" s="23"/>
      <c r="F306" s="23"/>
      <c r="G306" s="23"/>
      <c r="H306" s="23"/>
      <c r="I306" s="23"/>
    </row>
    <row r="307" spans="2:9" x14ac:dyDescent="0.2">
      <c r="B307" s="27">
        <f>BETA!P307</f>
        <v>-3.7960414678877034E-3</v>
      </c>
      <c r="C307" s="29">
        <f>BETA!U307</f>
        <v>5.8533623402269308E-3</v>
      </c>
      <c r="D307" s="23"/>
      <c r="E307" s="23"/>
      <c r="F307" s="23"/>
      <c r="G307" s="23"/>
      <c r="H307" s="23"/>
      <c r="I307" s="23"/>
    </row>
    <row r="308" spans="2:9" x14ac:dyDescent="0.2">
      <c r="B308" s="27">
        <f>BETA!P308</f>
        <v>-4.342117139628875E-4</v>
      </c>
      <c r="C308" s="29">
        <f>BETA!U308</f>
        <v>2.5550956091797659E-3</v>
      </c>
      <c r="D308" s="23"/>
      <c r="E308" s="23"/>
      <c r="F308" s="23"/>
      <c r="G308" s="23"/>
      <c r="H308" s="23"/>
      <c r="I308" s="23"/>
    </row>
    <row r="309" spans="2:9" x14ac:dyDescent="0.2">
      <c r="B309" s="27">
        <f>BETA!P309</f>
        <v>9.3587457980902396E-3</v>
      </c>
      <c r="C309" s="29">
        <f>BETA!U309</f>
        <v>2.3563878404172088E-2</v>
      </c>
      <c r="D309" s="23"/>
      <c r="E309" s="23"/>
      <c r="F309" s="23"/>
      <c r="G309" s="23"/>
      <c r="H309" s="23"/>
      <c r="I309" s="23"/>
    </row>
    <row r="310" spans="2:9" x14ac:dyDescent="0.2">
      <c r="B310" s="27">
        <f>BETA!P310</f>
        <v>-2.4824560275435673E-3</v>
      </c>
      <c r="C310" s="29">
        <f>BETA!U310</f>
        <v>1.2454271089061446E-3</v>
      </c>
      <c r="D310" s="23"/>
      <c r="E310" s="23"/>
      <c r="F310" s="23"/>
      <c r="G310" s="23"/>
      <c r="H310" s="23"/>
      <c r="I310" s="23"/>
    </row>
    <row r="311" spans="2:9" x14ac:dyDescent="0.2">
      <c r="B311" s="27">
        <f>BETA!P311</f>
        <v>-6.8569500970698076E-3</v>
      </c>
      <c r="C311" s="29">
        <f>BETA!U311</f>
        <v>1.0884777936750135E-3</v>
      </c>
      <c r="D311" s="23"/>
      <c r="E311" s="23"/>
      <c r="F311" s="23"/>
      <c r="G311" s="23"/>
      <c r="H311" s="23"/>
      <c r="I311" s="23"/>
    </row>
    <row r="312" spans="2:9" x14ac:dyDescent="0.2">
      <c r="B312" s="27">
        <f>BETA!P312</f>
        <v>7.4818281524389723E-3</v>
      </c>
      <c r="C312" s="29">
        <f>BETA!U312</f>
        <v>-6.2358920603448444E-3</v>
      </c>
      <c r="D312" s="23"/>
      <c r="E312" s="23"/>
      <c r="F312" s="23"/>
      <c r="G312" s="23"/>
      <c r="H312" s="23"/>
      <c r="I312" s="23"/>
    </row>
    <row r="313" spans="2:9" x14ac:dyDescent="0.2">
      <c r="B313" s="27">
        <f>BETA!P313</f>
        <v>5.2642791656820204E-3</v>
      </c>
      <c r="C313" s="29">
        <f>BETA!U313</f>
        <v>2.9668978665306788E-3</v>
      </c>
      <c r="D313" s="23"/>
      <c r="E313" s="23"/>
      <c r="F313" s="23"/>
      <c r="G313" s="23"/>
      <c r="H313" s="23"/>
      <c r="I313" s="23"/>
    </row>
    <row r="314" spans="2:9" x14ac:dyDescent="0.2">
      <c r="B314" s="27">
        <f>BETA!P314</f>
        <v>-4.3844049855297918E-4</v>
      </c>
      <c r="C314" s="29">
        <f>BETA!U314</f>
        <v>1.0908525314230566E-3</v>
      </c>
      <c r="D314" s="23"/>
      <c r="E314" s="23"/>
      <c r="F314" s="23"/>
      <c r="G314" s="23"/>
      <c r="H314" s="23"/>
      <c r="I314" s="23"/>
    </row>
    <row r="315" spans="2:9" x14ac:dyDescent="0.2">
      <c r="B315" s="27">
        <f>BETA!P315</f>
        <v>2.3521510645793373E-3</v>
      </c>
      <c r="C315" s="29">
        <f>BETA!U315</f>
        <v>1.4457710564850275E-2</v>
      </c>
      <c r="D315" s="23"/>
      <c r="E315" s="23"/>
      <c r="F315" s="23"/>
      <c r="G315" s="23"/>
      <c r="H315" s="23"/>
      <c r="I315" s="23"/>
    </row>
    <row r="316" spans="2:9" x14ac:dyDescent="0.2">
      <c r="B316" s="27">
        <f>BETA!P316</f>
        <v>-5.1499326587063693E-3</v>
      </c>
      <c r="C316" s="29">
        <f>BETA!U316</f>
        <v>-4.3847910554510941E-3</v>
      </c>
      <c r="D316" s="23"/>
      <c r="E316" s="23"/>
      <c r="F316" s="23"/>
      <c r="G316" s="23"/>
      <c r="H316" s="23"/>
      <c r="I316" s="23"/>
    </row>
    <row r="317" spans="2:9" x14ac:dyDescent="0.2">
      <c r="B317" s="27">
        <f>BETA!P317</f>
        <v>-9.7874033184581662E-3</v>
      </c>
      <c r="C317" s="29">
        <f>BETA!U317</f>
        <v>-1.6322451606696771E-2</v>
      </c>
      <c r="D317" s="23"/>
      <c r="E317" s="23"/>
      <c r="F317" s="23"/>
      <c r="G317" s="23"/>
      <c r="H317" s="23"/>
      <c r="I317" s="23"/>
    </row>
    <row r="318" spans="2:9" x14ac:dyDescent="0.2">
      <c r="B318" s="27">
        <f>BETA!P318</f>
        <v>-3.2271009901204081E-3</v>
      </c>
      <c r="C318" s="29">
        <f>BETA!U318</f>
        <v>-2.0395363204189429E-3</v>
      </c>
      <c r="D318" s="23"/>
      <c r="E318" s="23"/>
      <c r="F318" s="23"/>
      <c r="G318" s="23"/>
      <c r="H318" s="23"/>
      <c r="I318" s="23"/>
    </row>
    <row r="319" spans="2:9" x14ac:dyDescent="0.2">
      <c r="B319" s="27">
        <f>BETA!P319</f>
        <v>-3.4071525618923973E-3</v>
      </c>
      <c r="C319" s="29">
        <f>BETA!U319</f>
        <v>1.0933338118379517E-2</v>
      </c>
      <c r="D319" s="23"/>
      <c r="E319" s="23"/>
      <c r="F319" s="23"/>
      <c r="G319" s="23"/>
      <c r="H319" s="23"/>
      <c r="I319" s="23"/>
    </row>
    <row r="320" spans="2:9" x14ac:dyDescent="0.2">
      <c r="B320" s="27">
        <f>BETA!P320</f>
        <v>-5.0758603926003357E-3</v>
      </c>
      <c r="C320" s="29">
        <f>BETA!U320</f>
        <v>-1.1404591661502261E-2</v>
      </c>
      <c r="D320" s="23"/>
      <c r="E320" s="23"/>
      <c r="F320" s="23"/>
      <c r="G320" s="23"/>
      <c r="H320" s="23"/>
      <c r="I320" s="23"/>
    </row>
    <row r="321" spans="2:9" x14ac:dyDescent="0.2">
      <c r="B321" s="27">
        <f>BETA!P321</f>
        <v>1.3116392728927425E-2</v>
      </c>
      <c r="C321" s="29">
        <f>BETA!U321</f>
        <v>2.9339875948270613E-2</v>
      </c>
      <c r="D321" s="23"/>
      <c r="E321" s="23"/>
      <c r="F321" s="23"/>
      <c r="G321" s="23"/>
      <c r="H321" s="23"/>
      <c r="I321" s="23"/>
    </row>
    <row r="322" spans="2:9" x14ac:dyDescent="0.2">
      <c r="B322" s="27">
        <f>BETA!P322</f>
        <v>-1.7106561068664914E-3</v>
      </c>
      <c r="C322" s="29">
        <f>BETA!U322</f>
        <v>-1.05837325082156E-2</v>
      </c>
      <c r="D322" s="23"/>
      <c r="E322" s="23"/>
      <c r="F322" s="23"/>
      <c r="G322" s="23"/>
      <c r="H322" s="23"/>
      <c r="I322" s="23"/>
    </row>
    <row r="323" spans="2:9" x14ac:dyDescent="0.2">
      <c r="B323" s="27">
        <f>BETA!P323</f>
        <v>2.3622051611495664E-3</v>
      </c>
      <c r="C323" s="29">
        <f>BETA!U323</f>
        <v>-3.8557933772485756E-4</v>
      </c>
      <c r="D323" s="23"/>
      <c r="E323" s="23"/>
      <c r="F323" s="23"/>
      <c r="G323" s="23"/>
      <c r="H323" s="23"/>
      <c r="I323" s="23"/>
    </row>
    <row r="324" spans="2:9" x14ac:dyDescent="0.2">
      <c r="B324" s="27">
        <f>BETA!P324</f>
        <v>-1.3656043166360453E-2</v>
      </c>
      <c r="C324" s="29">
        <f>BETA!U324</f>
        <v>-3.8687110847055714E-2</v>
      </c>
      <c r="D324" s="23"/>
      <c r="E324" s="23"/>
      <c r="F324" s="23"/>
      <c r="G324" s="23"/>
      <c r="H324" s="23"/>
      <c r="I324" s="23"/>
    </row>
    <row r="325" spans="2:9" x14ac:dyDescent="0.2">
      <c r="B325" s="27">
        <f>BETA!P325</f>
        <v>-1.3270829485982506E-2</v>
      </c>
      <c r="C325" s="29">
        <f>BETA!U325</f>
        <v>-6.1118002875622289E-3</v>
      </c>
      <c r="D325" s="23"/>
      <c r="E325" s="23"/>
      <c r="F325" s="23"/>
      <c r="G325" s="23"/>
      <c r="H325" s="23"/>
      <c r="I325" s="23"/>
    </row>
    <row r="326" spans="2:9" x14ac:dyDescent="0.2">
      <c r="B326" s="27">
        <f>BETA!P326</f>
        <v>-4.8255074061793416E-4</v>
      </c>
      <c r="C326" s="29">
        <f>BETA!U326</f>
        <v>-1.2091849500627184E-2</v>
      </c>
      <c r="D326" s="23"/>
      <c r="E326" s="23"/>
      <c r="F326" s="23"/>
      <c r="G326" s="23"/>
      <c r="H326" s="23"/>
      <c r="I326" s="23"/>
    </row>
    <row r="327" spans="2:9" x14ac:dyDescent="0.2">
      <c r="B327" s="27">
        <f>BETA!P327</f>
        <v>5.4129927244413291E-3</v>
      </c>
      <c r="C327" s="29">
        <f>BETA!U327</f>
        <v>3.0163476177597444E-3</v>
      </c>
      <c r="D327" s="23"/>
      <c r="E327" s="23"/>
      <c r="F327" s="23"/>
      <c r="G327" s="23"/>
      <c r="H327" s="23"/>
      <c r="I327" s="23"/>
    </row>
    <row r="328" spans="2:9" x14ac:dyDescent="0.2">
      <c r="B328" s="27">
        <f>BETA!P328</f>
        <v>-1.4730157686393766E-3</v>
      </c>
      <c r="C328" s="29">
        <f>BETA!U328</f>
        <v>-1.6281341618519513E-4</v>
      </c>
      <c r="D328" s="23"/>
      <c r="E328" s="23"/>
      <c r="F328" s="23"/>
      <c r="G328" s="23"/>
      <c r="H328" s="23"/>
      <c r="I328" s="23"/>
    </row>
    <row r="329" spans="2:9" x14ac:dyDescent="0.2">
      <c r="B329" s="27">
        <f>BETA!P329</f>
        <v>-4.3619144922976303E-3</v>
      </c>
      <c r="C329" s="29">
        <f>BETA!U329</f>
        <v>-3.9972317365841135E-3</v>
      </c>
      <c r="D329" s="23"/>
      <c r="E329" s="23"/>
      <c r="F329" s="23"/>
      <c r="G329" s="23"/>
      <c r="H329" s="23"/>
      <c r="I329" s="23"/>
    </row>
    <row r="330" spans="2:9" x14ac:dyDescent="0.2">
      <c r="B330" s="27">
        <f>BETA!P330</f>
        <v>1.8974620606997835E-3</v>
      </c>
      <c r="C330" s="29">
        <f>BETA!U330</f>
        <v>-5.3272264657101128E-3</v>
      </c>
      <c r="D330" s="23"/>
      <c r="E330" s="23"/>
      <c r="F330" s="23"/>
      <c r="G330" s="23"/>
      <c r="H330" s="23"/>
      <c r="I330" s="23"/>
    </row>
    <row r="331" spans="2:9" x14ac:dyDescent="0.2">
      <c r="B331" s="27">
        <f>BETA!P331</f>
        <v>-5.1470474847092424E-3</v>
      </c>
      <c r="C331" s="29">
        <f>BETA!U331</f>
        <v>-3.2875811917712781E-4</v>
      </c>
      <c r="D331" s="23"/>
      <c r="E331" s="23"/>
      <c r="F331" s="23"/>
      <c r="G331" s="23"/>
      <c r="H331" s="23"/>
      <c r="I331" s="23"/>
    </row>
    <row r="332" spans="2:9" x14ac:dyDescent="0.2">
      <c r="B332" s="27">
        <f>BETA!P332</f>
        <v>-6.2393958813346849E-3</v>
      </c>
      <c r="C332" s="29">
        <f>BETA!U332</f>
        <v>-2.2528904951083947E-2</v>
      </c>
      <c r="D332" s="23"/>
      <c r="E332" s="23"/>
      <c r="F332" s="23"/>
      <c r="G332" s="23"/>
      <c r="H332" s="23"/>
      <c r="I332" s="23"/>
    </row>
    <row r="333" spans="2:9" x14ac:dyDescent="0.2">
      <c r="B333" s="27">
        <f>BETA!P333</f>
        <v>-2.0300916530481355E-2</v>
      </c>
      <c r="C333" s="29">
        <f>BETA!U333</f>
        <v>-3.9355243809657596E-2</v>
      </c>
      <c r="D333" s="23"/>
      <c r="E333" s="23"/>
      <c r="F333" s="23"/>
      <c r="G333" s="23"/>
      <c r="H333" s="23"/>
      <c r="I333" s="23"/>
    </row>
    <row r="334" spans="2:9" x14ac:dyDescent="0.2">
      <c r="B334" s="27">
        <f>BETA!P334</f>
        <v>-7.3288251857884243E-3</v>
      </c>
      <c r="C334" s="29">
        <f>BETA!U334</f>
        <v>-1.2318677554777885E-2</v>
      </c>
      <c r="D334" s="23"/>
      <c r="E334" s="23"/>
      <c r="F334" s="23"/>
      <c r="G334" s="23"/>
      <c r="H334" s="23"/>
      <c r="I334" s="23"/>
    </row>
    <row r="335" spans="2:9" x14ac:dyDescent="0.2">
      <c r="B335" s="27">
        <f>BETA!P335</f>
        <v>-1.2925503898830824E-3</v>
      </c>
      <c r="C335" s="29">
        <f>BETA!U335</f>
        <v>6.7940438687867817E-3</v>
      </c>
      <c r="D335" s="23"/>
      <c r="E335" s="23"/>
      <c r="F335" s="23"/>
      <c r="G335" s="23"/>
      <c r="H335" s="23"/>
      <c r="I335" s="23"/>
    </row>
    <row r="336" spans="2:9" x14ac:dyDescent="0.2">
      <c r="B336" s="27">
        <f>BETA!P336</f>
        <v>-1.0936857918821923E-2</v>
      </c>
      <c r="C336" s="29">
        <f>BETA!U336</f>
        <v>-7.3253935093434176E-3</v>
      </c>
      <c r="D336" s="23"/>
      <c r="E336" s="23"/>
      <c r="F336" s="23"/>
      <c r="G336" s="23"/>
      <c r="H336" s="23"/>
      <c r="I336" s="23"/>
    </row>
    <row r="337" spans="2:9" x14ac:dyDescent="0.2">
      <c r="B337" s="27">
        <f>BETA!P337</f>
        <v>-3.0899593117446264E-3</v>
      </c>
      <c r="C337" s="29">
        <f>BETA!U337</f>
        <v>-7.2902172095190357E-3</v>
      </c>
      <c r="D337" s="23"/>
      <c r="E337" s="23"/>
      <c r="F337" s="23"/>
      <c r="G337" s="23"/>
      <c r="H337" s="23"/>
      <c r="I337" s="23"/>
    </row>
    <row r="338" spans="2:9" x14ac:dyDescent="0.2">
      <c r="B338" s="27">
        <f>BETA!P338</f>
        <v>7.2385453791127988E-4</v>
      </c>
      <c r="C338" s="29">
        <f>BETA!U338</f>
        <v>-7.1409446933443164E-4</v>
      </c>
      <c r="D338" s="23"/>
      <c r="E338" s="23"/>
      <c r="F338" s="23"/>
      <c r="G338" s="23"/>
      <c r="H338" s="23"/>
      <c r="I338" s="23"/>
    </row>
    <row r="339" spans="2:9" x14ac:dyDescent="0.2">
      <c r="B339" s="27">
        <f>BETA!P339</f>
        <v>8.2247149701885369E-5</v>
      </c>
      <c r="C339" s="29">
        <f>BETA!U339</f>
        <v>-1.7874703123677506E-3</v>
      </c>
      <c r="D339" s="23"/>
      <c r="E339" s="23"/>
      <c r="F339" s="23"/>
      <c r="G339" s="23"/>
      <c r="H339" s="23"/>
      <c r="I339" s="23"/>
    </row>
    <row r="340" spans="2:9" x14ac:dyDescent="0.2">
      <c r="B340" s="27">
        <f>BETA!P340</f>
        <v>-1.4015491478717565E-3</v>
      </c>
      <c r="C340" s="29">
        <f>BETA!U340</f>
        <v>4.5517504621629973E-3</v>
      </c>
      <c r="D340" s="23"/>
      <c r="E340" s="23"/>
      <c r="F340" s="23"/>
      <c r="G340" s="23"/>
      <c r="H340" s="23"/>
      <c r="I340" s="23"/>
    </row>
    <row r="341" spans="2:9" x14ac:dyDescent="0.2">
      <c r="B341" s="27">
        <f>BETA!P341</f>
        <v>-4.1892081323267379E-3</v>
      </c>
      <c r="C341" s="29">
        <f>BETA!U341</f>
        <v>3.9991166383901381E-3</v>
      </c>
      <c r="D341" s="23"/>
      <c r="E341" s="23"/>
      <c r="F341" s="23"/>
      <c r="G341" s="23"/>
      <c r="H341" s="23"/>
      <c r="I341" s="23"/>
    </row>
    <row r="342" spans="2:9" x14ac:dyDescent="0.2">
      <c r="B342" s="27">
        <f>BETA!P342</f>
        <v>2.1236999601672653E-3</v>
      </c>
      <c r="C342" s="29">
        <f>BETA!U342</f>
        <v>-1.2424566738536275E-3</v>
      </c>
      <c r="D342" s="23"/>
      <c r="E342" s="23"/>
      <c r="F342" s="23"/>
      <c r="G342" s="23"/>
      <c r="H342" s="23"/>
      <c r="I342" s="23"/>
    </row>
    <row r="343" spans="2:9" x14ac:dyDescent="0.2">
      <c r="B343" s="27">
        <f>BETA!P343</f>
        <v>2.8495083032857357E-3</v>
      </c>
      <c r="C343" s="29">
        <f>BETA!U343</f>
        <v>3.7644943443293007E-2</v>
      </c>
      <c r="D343" s="23"/>
      <c r="E343" s="23"/>
      <c r="F343" s="23"/>
      <c r="G343" s="23"/>
      <c r="H343" s="23"/>
      <c r="I343" s="23"/>
    </row>
    <row r="344" spans="2:9" x14ac:dyDescent="0.2">
      <c r="B344" s="27">
        <f>BETA!P344</f>
        <v>-4.6567561308213535E-3</v>
      </c>
      <c r="C344" s="29">
        <f>BETA!U344</f>
        <v>8.5517595297416181E-5</v>
      </c>
      <c r="D344" s="23"/>
      <c r="E344" s="23"/>
      <c r="F344" s="23"/>
      <c r="G344" s="23"/>
      <c r="H344" s="23"/>
      <c r="I344" s="23"/>
    </row>
    <row r="345" spans="2:9" x14ac:dyDescent="0.2">
      <c r="B345" s="27">
        <f>BETA!P345</f>
        <v>-1.1363128717620583E-2</v>
      </c>
      <c r="C345" s="29">
        <f>BETA!U345</f>
        <v>-5.7459100670077048E-3</v>
      </c>
      <c r="D345" s="23"/>
      <c r="E345" s="23"/>
      <c r="F345" s="23"/>
      <c r="G345" s="23"/>
      <c r="H345" s="23"/>
      <c r="I345" s="23"/>
    </row>
    <row r="346" spans="2:9" x14ac:dyDescent="0.2">
      <c r="B346" s="27">
        <f>BETA!P346</f>
        <v>5.0014959092725356E-3</v>
      </c>
      <c r="C346" s="29">
        <f>BETA!U346</f>
        <v>-8.6010407312471428E-5</v>
      </c>
      <c r="D346" s="23"/>
      <c r="E346" s="23"/>
      <c r="F346" s="23"/>
      <c r="G346" s="23"/>
      <c r="H346" s="23"/>
      <c r="I346" s="23"/>
    </row>
    <row r="347" spans="2:9" x14ac:dyDescent="0.2">
      <c r="B347" s="27">
        <f>BETA!P347</f>
        <v>-5.4511312524242392E-3</v>
      </c>
      <c r="C347" s="29">
        <f>BETA!U347</f>
        <v>-3.1013119274983536E-3</v>
      </c>
      <c r="D347" s="23"/>
      <c r="E347" s="23"/>
      <c r="F347" s="23"/>
      <c r="G347" s="23"/>
      <c r="H347" s="23"/>
      <c r="I347" s="23"/>
    </row>
    <row r="348" spans="2:9" x14ac:dyDescent="0.2">
      <c r="B348" s="27">
        <f>BETA!P348</f>
        <v>-1.1173385322756637E-3</v>
      </c>
      <c r="C348" s="29">
        <f>BETA!U348</f>
        <v>-1.9864410383958089E-3</v>
      </c>
      <c r="D348" s="23"/>
      <c r="E348" s="23"/>
      <c r="F348" s="23"/>
      <c r="G348" s="23"/>
      <c r="H348" s="23"/>
      <c r="I348" s="23"/>
    </row>
    <row r="349" spans="2:9" x14ac:dyDescent="0.2">
      <c r="B349" s="27">
        <f>BETA!P349</f>
        <v>2.2095751919182986E-3</v>
      </c>
      <c r="C349" s="29">
        <f>BETA!U349</f>
        <v>3.3659894551520521E-3</v>
      </c>
      <c r="D349" s="23"/>
      <c r="E349" s="23"/>
      <c r="F349" s="23"/>
      <c r="G349" s="23"/>
      <c r="H349" s="23"/>
      <c r="I349" s="23"/>
    </row>
    <row r="350" spans="2:9" x14ac:dyDescent="0.2">
      <c r="B350" s="27">
        <f>BETA!P350</f>
        <v>-5.1124552667254554E-4</v>
      </c>
      <c r="C350" s="29">
        <f>BETA!U350</f>
        <v>-9.4823506092143127E-4</v>
      </c>
      <c r="D350" s="23"/>
      <c r="E350" s="23"/>
      <c r="F350" s="23"/>
      <c r="G350" s="23"/>
      <c r="H350" s="23"/>
      <c r="I350" s="23"/>
    </row>
    <row r="351" spans="2:9" x14ac:dyDescent="0.2">
      <c r="B351" s="27">
        <f>BETA!P351</f>
        <v>2.5080621087005559E-4</v>
      </c>
      <c r="C351" s="29">
        <f>BETA!U351</f>
        <v>-9.3580095442277484E-3</v>
      </c>
      <c r="D351" s="23"/>
      <c r="E351" s="23"/>
      <c r="F351" s="23"/>
      <c r="G351" s="23"/>
      <c r="H351" s="23"/>
      <c r="I351" s="23"/>
    </row>
    <row r="352" spans="2:9" x14ac:dyDescent="0.2">
      <c r="B352" s="27">
        <f>BETA!P352</f>
        <v>-9.200476862646044E-3</v>
      </c>
      <c r="C352" s="29">
        <f>BETA!U352</f>
        <v>6.5943839835575302E-3</v>
      </c>
      <c r="D352" s="23"/>
      <c r="E352" s="23"/>
      <c r="F352" s="23"/>
      <c r="G352" s="23"/>
      <c r="H352" s="23"/>
      <c r="I352" s="23"/>
    </row>
    <row r="353" spans="2:9" x14ac:dyDescent="0.2">
      <c r="B353" s="27">
        <f>BETA!P353</f>
        <v>-4.404704925982419E-3</v>
      </c>
      <c r="C353" s="29">
        <f>BETA!U353</f>
        <v>-1.0519549300487655E-2</v>
      </c>
      <c r="D353" s="23"/>
      <c r="E353" s="23"/>
      <c r="F353" s="23"/>
      <c r="G353" s="23"/>
      <c r="H353" s="23"/>
      <c r="I353" s="23"/>
    </row>
    <row r="354" spans="2:9" x14ac:dyDescent="0.2">
      <c r="B354" s="27">
        <f>BETA!P354</f>
        <v>-7.6692073064538596E-3</v>
      </c>
      <c r="C354" s="29">
        <f>BETA!U354</f>
        <v>-1.001325889497314E-2</v>
      </c>
      <c r="D354" s="23"/>
      <c r="E354" s="23"/>
      <c r="F354" s="23"/>
      <c r="G354" s="23"/>
      <c r="H354" s="23"/>
      <c r="I354" s="23"/>
    </row>
    <row r="355" spans="2:9" x14ac:dyDescent="0.2">
      <c r="B355" s="27">
        <f>BETA!P355</f>
        <v>4.4498123340161091E-3</v>
      </c>
      <c r="C355" s="29">
        <f>BETA!U355</f>
        <v>-1.5018334021200095E-3</v>
      </c>
      <c r="D355" s="23"/>
      <c r="E355" s="23"/>
      <c r="F355" s="23"/>
      <c r="G355" s="23"/>
      <c r="H355" s="23"/>
      <c r="I355" s="23"/>
    </row>
    <row r="356" spans="2:9" x14ac:dyDescent="0.2">
      <c r="B356" s="27">
        <f>BETA!P356</f>
        <v>3.7147397171489924E-3</v>
      </c>
      <c r="C356" s="29">
        <f>BETA!U356</f>
        <v>-6.1905816701755942E-4</v>
      </c>
      <c r="D356" s="23"/>
      <c r="E356" s="23"/>
      <c r="F356" s="23"/>
      <c r="G356" s="23"/>
      <c r="H356" s="23"/>
      <c r="I356" s="23"/>
    </row>
    <row r="357" spans="2:9" x14ac:dyDescent="0.2">
      <c r="B357" s="27">
        <f>BETA!P357</f>
        <v>-5.1581308223352653E-3</v>
      </c>
      <c r="C357" s="29">
        <f>BETA!U357</f>
        <v>-7.1914013481076729E-3</v>
      </c>
      <c r="D357" s="23"/>
      <c r="E357" s="23"/>
      <c r="F357" s="23"/>
      <c r="G357" s="23"/>
      <c r="H357" s="23"/>
      <c r="I357" s="23"/>
    </row>
    <row r="358" spans="2:9" x14ac:dyDescent="0.2">
      <c r="B358" s="27">
        <f>BETA!P358</f>
        <v>-1.0000008488869934E-2</v>
      </c>
      <c r="C358" s="29">
        <f>BETA!U358</f>
        <v>-2.5539447040283554E-2</v>
      </c>
      <c r="D358" s="23"/>
      <c r="E358" s="23"/>
      <c r="F358" s="23"/>
      <c r="G358" s="23"/>
      <c r="H358" s="23"/>
      <c r="I358" s="23"/>
    </row>
    <row r="359" spans="2:9" x14ac:dyDescent="0.2">
      <c r="B359" s="27">
        <f>BETA!P359</f>
        <v>1.4165799161900092E-2</v>
      </c>
      <c r="C359" s="29">
        <f>BETA!U359</f>
        <v>1.6679139377883404E-2</v>
      </c>
      <c r="D359" s="23"/>
      <c r="E359" s="23"/>
      <c r="F359" s="23"/>
      <c r="G359" s="23"/>
      <c r="H359" s="23"/>
      <c r="I359" s="23"/>
    </row>
    <row r="360" spans="2:9" x14ac:dyDescent="0.2">
      <c r="B360" s="27">
        <f>BETA!P360</f>
        <v>8.1296697022213791E-3</v>
      </c>
      <c r="C360" s="29">
        <f>BETA!U360</f>
        <v>-5.8603602784954396E-3</v>
      </c>
      <c r="D360" s="23"/>
      <c r="E360" s="23"/>
      <c r="F360" s="23"/>
      <c r="G360" s="23"/>
      <c r="H360" s="23"/>
      <c r="I360" s="23"/>
    </row>
    <row r="361" spans="2:9" x14ac:dyDescent="0.2">
      <c r="B361" s="27">
        <f>BETA!P361</f>
        <v>1.2706844460737381E-2</v>
      </c>
      <c r="C361" s="29">
        <f>BETA!U361</f>
        <v>1.8189650739203686E-2</v>
      </c>
      <c r="D361" s="23"/>
      <c r="E361" s="23"/>
      <c r="F361" s="23"/>
      <c r="G361" s="23"/>
      <c r="H361" s="23"/>
      <c r="I361" s="23"/>
    </row>
    <row r="362" spans="2:9" x14ac:dyDescent="0.2">
      <c r="B362" s="27">
        <f>BETA!P362</f>
        <v>3.5354619848322029E-3</v>
      </c>
      <c r="C362" s="29">
        <f>BETA!U362</f>
        <v>1.4282178764801852E-2</v>
      </c>
      <c r="D362" s="23"/>
      <c r="E362" s="23"/>
      <c r="F362" s="23"/>
      <c r="G362" s="23"/>
      <c r="H362" s="23"/>
      <c r="I362" s="23"/>
    </row>
    <row r="363" spans="2:9" x14ac:dyDescent="0.2">
      <c r="B363" s="27">
        <f>BETA!P363</f>
        <v>3.7683421795217009E-3</v>
      </c>
      <c r="C363" s="29">
        <f>BETA!U363</f>
        <v>2.5352988183505007E-3</v>
      </c>
      <c r="D363" s="23"/>
      <c r="E363" s="23"/>
      <c r="F363" s="23"/>
      <c r="G363" s="23"/>
      <c r="H363" s="23"/>
      <c r="I363" s="23"/>
    </row>
    <row r="364" spans="2:9" x14ac:dyDescent="0.2">
      <c r="B364" s="27">
        <f>BETA!P364</f>
        <v>8.3303386659391732E-3</v>
      </c>
      <c r="C364" s="29">
        <f>BETA!U364</f>
        <v>6.6138958352374424E-3</v>
      </c>
      <c r="D364" s="23"/>
      <c r="E364" s="23"/>
      <c r="F364" s="23"/>
      <c r="G364" s="23"/>
      <c r="H364" s="23"/>
      <c r="I364" s="23"/>
    </row>
    <row r="365" spans="2:9" x14ac:dyDescent="0.2">
      <c r="B365" s="27">
        <f>BETA!P365</f>
        <v>-3.9392178938708515E-3</v>
      </c>
      <c r="C365" s="29">
        <f>BETA!U365</f>
        <v>-1.3887685592893499E-3</v>
      </c>
      <c r="D365" s="23"/>
      <c r="E365" s="23"/>
      <c r="F365" s="23"/>
      <c r="G365" s="23"/>
      <c r="H365" s="23"/>
      <c r="I365" s="23"/>
    </row>
    <row r="366" spans="2:9" x14ac:dyDescent="0.2">
      <c r="B366" s="27">
        <f>BETA!P366</f>
        <v>1.7487401744851773E-3</v>
      </c>
      <c r="C366" s="29">
        <f>BETA!U366</f>
        <v>8.6820634035001515E-4</v>
      </c>
      <c r="D366" s="23"/>
      <c r="E366" s="23"/>
      <c r="F366" s="23"/>
      <c r="G366" s="23"/>
      <c r="H366" s="23"/>
      <c r="I366" s="23"/>
    </row>
    <row r="367" spans="2:9" x14ac:dyDescent="0.2">
      <c r="B367" s="27">
        <f>BETA!P367</f>
        <v>1.893872447333707E-3</v>
      </c>
      <c r="C367" s="29">
        <f>BETA!U367</f>
        <v>1.7037066709165719E-2</v>
      </c>
      <c r="D367" s="23"/>
      <c r="E367" s="23"/>
      <c r="F367" s="23"/>
      <c r="G367" s="23"/>
      <c r="H367" s="23"/>
      <c r="I367" s="23"/>
    </row>
    <row r="368" spans="2:9" x14ac:dyDescent="0.2">
      <c r="B368" s="27">
        <f>BETA!P368</f>
        <v>9.7319844070581103E-4</v>
      </c>
      <c r="C368" s="29">
        <f>BETA!U368</f>
        <v>3.9168987407486588E-3</v>
      </c>
      <c r="D368" s="23"/>
      <c r="E368" s="23"/>
      <c r="F368" s="23"/>
      <c r="G368" s="23"/>
      <c r="H368" s="23"/>
      <c r="I368" s="23"/>
    </row>
    <row r="369" spans="2:9" x14ac:dyDescent="0.2">
      <c r="B369" s="27">
        <f>BETA!P369</f>
        <v>-5.940158426810639E-3</v>
      </c>
      <c r="C369" s="29">
        <f>BETA!U369</f>
        <v>5.5932349206297442E-3</v>
      </c>
      <c r="D369" s="23"/>
      <c r="E369" s="23"/>
      <c r="F369" s="23"/>
      <c r="G369" s="23"/>
      <c r="H369" s="23"/>
      <c r="I369" s="23"/>
    </row>
    <row r="370" spans="2:9" x14ac:dyDescent="0.2">
      <c r="B370" s="27">
        <f>BETA!P370</f>
        <v>-8.6171588778012186E-3</v>
      </c>
      <c r="C370" s="29">
        <f>BETA!U370</f>
        <v>-1.1132471036377394E-2</v>
      </c>
      <c r="D370" s="23"/>
      <c r="E370" s="23"/>
      <c r="F370" s="23"/>
      <c r="G370" s="23"/>
      <c r="H370" s="23"/>
      <c r="I370" s="23"/>
    </row>
    <row r="371" spans="2:9" x14ac:dyDescent="0.2">
      <c r="B371" s="27">
        <f>BETA!P371</f>
        <v>7.3492426550992185E-3</v>
      </c>
      <c r="C371" s="29">
        <f>BETA!U371</f>
        <v>1.5517333446112934E-2</v>
      </c>
      <c r="D371" s="23"/>
      <c r="E371" s="23"/>
      <c r="F371" s="23"/>
      <c r="G371" s="23"/>
      <c r="H371" s="23"/>
      <c r="I371" s="23"/>
    </row>
    <row r="372" spans="2:9" x14ac:dyDescent="0.2">
      <c r="B372" s="27">
        <f>BETA!P372</f>
        <v>-5.5316975266926898E-3</v>
      </c>
      <c r="C372" s="29">
        <f>BETA!U372</f>
        <v>-3.540125072799335E-3</v>
      </c>
      <c r="D372" s="23"/>
      <c r="E372" s="23"/>
      <c r="F372" s="23"/>
      <c r="G372" s="23"/>
      <c r="H372" s="23"/>
      <c r="I372" s="23"/>
    </row>
    <row r="373" spans="2:9" x14ac:dyDescent="0.2">
      <c r="B373" s="27">
        <f>BETA!P373</f>
        <v>-6.1980544842872151E-3</v>
      </c>
      <c r="C373" s="29">
        <f>BETA!U373</f>
        <v>-1.0013661407014951E-2</v>
      </c>
      <c r="D373" s="23"/>
      <c r="E373" s="23"/>
      <c r="F373" s="23"/>
      <c r="G373" s="23"/>
      <c r="H373" s="23"/>
      <c r="I373" s="23"/>
    </row>
    <row r="374" spans="2:9" x14ac:dyDescent="0.2">
      <c r="B374" s="27">
        <f>BETA!P374</f>
        <v>4.3760827025123008E-3</v>
      </c>
      <c r="C374" s="29">
        <f>BETA!U374</f>
        <v>2.8087954789112544E-2</v>
      </c>
      <c r="D374" s="23"/>
      <c r="E374" s="23"/>
      <c r="F374" s="23"/>
      <c r="G374" s="23"/>
      <c r="H374" s="23"/>
      <c r="I374" s="23"/>
    </row>
    <row r="375" spans="2:9" x14ac:dyDescent="0.2">
      <c r="B375" s="27">
        <f>BETA!P375</f>
        <v>4.8166496617903778E-3</v>
      </c>
      <c r="C375" s="29">
        <f>BETA!U375</f>
        <v>-7.3242108522228672E-3</v>
      </c>
      <c r="D375" s="23"/>
      <c r="E375" s="23"/>
      <c r="F375" s="23"/>
      <c r="G375" s="23"/>
      <c r="H375" s="23"/>
      <c r="I375" s="23"/>
    </row>
    <row r="376" spans="2:9" x14ac:dyDescent="0.2">
      <c r="B376" s="27">
        <f>BETA!P376</f>
        <v>-4.8743505911729755E-3</v>
      </c>
      <c r="C376" s="29">
        <f>BETA!U376</f>
        <v>-1.4472276151450515E-2</v>
      </c>
      <c r="D376" s="23"/>
      <c r="E376" s="23"/>
      <c r="F376" s="23"/>
      <c r="G376" s="23"/>
      <c r="H376" s="23"/>
      <c r="I376" s="23"/>
    </row>
    <row r="377" spans="2:9" x14ac:dyDescent="0.2">
      <c r="B377" s="27">
        <f>BETA!P377</f>
        <v>9.2743028191200685E-3</v>
      </c>
      <c r="C377" s="29">
        <f>BETA!U377</f>
        <v>-3.3906925814386908E-4</v>
      </c>
      <c r="D377" s="23"/>
      <c r="E377" s="23"/>
      <c r="F377" s="23"/>
      <c r="G377" s="23"/>
      <c r="H377" s="23"/>
      <c r="I377" s="23"/>
    </row>
    <row r="378" spans="2:9" x14ac:dyDescent="0.2">
      <c r="B378" s="27">
        <f>BETA!P378</f>
        <v>-2.6232718904998804E-3</v>
      </c>
      <c r="C378" s="29">
        <f>BETA!U378</f>
        <v>7.8537751157650264E-3</v>
      </c>
      <c r="D378" s="23"/>
      <c r="E378" s="23"/>
      <c r="F378" s="23"/>
      <c r="G378" s="23"/>
      <c r="H378" s="23"/>
      <c r="I378" s="23"/>
    </row>
    <row r="379" spans="2:9" x14ac:dyDescent="0.2">
      <c r="B379" s="27">
        <f>BETA!P379</f>
        <v>1.1854286131674544E-3</v>
      </c>
      <c r="C379" s="29">
        <f>BETA!U379</f>
        <v>-5.8900249925307414E-4</v>
      </c>
      <c r="D379" s="23"/>
      <c r="E379" s="23"/>
      <c r="F379" s="23"/>
      <c r="G379" s="23"/>
      <c r="H379" s="23"/>
      <c r="I379" s="23"/>
    </row>
    <row r="380" spans="2:9" x14ac:dyDescent="0.2">
      <c r="B380" s="27">
        <f>BETA!P380</f>
        <v>-2.2024823610223467E-4</v>
      </c>
      <c r="C380" s="29">
        <f>BETA!U380</f>
        <v>6.8780677126168057E-3</v>
      </c>
      <c r="D380" s="23"/>
      <c r="E380" s="23"/>
      <c r="F380" s="23"/>
      <c r="G380" s="23"/>
      <c r="H380" s="23"/>
      <c r="I380" s="23"/>
    </row>
    <row r="381" spans="2:9" x14ac:dyDescent="0.2">
      <c r="B381" s="27">
        <f>BETA!P381</f>
        <v>3.3437874448605498E-3</v>
      </c>
      <c r="C381" s="29">
        <f>BETA!U381</f>
        <v>-1.6859541210462917E-2</v>
      </c>
      <c r="D381" s="23"/>
      <c r="E381" s="23"/>
      <c r="F381" s="23"/>
      <c r="G381" s="23"/>
      <c r="H381" s="23"/>
      <c r="I381" s="23"/>
    </row>
    <row r="382" spans="2:9" x14ac:dyDescent="0.2">
      <c r="B382" s="27">
        <f>BETA!P382</f>
        <v>8.5784990880467711E-3</v>
      </c>
      <c r="C382" s="29">
        <f>BETA!U382</f>
        <v>2.1779292638666108E-2</v>
      </c>
      <c r="D382" s="23"/>
      <c r="E382" s="23"/>
      <c r="F382" s="23"/>
      <c r="G382" s="23"/>
      <c r="H382" s="23"/>
      <c r="I382" s="23"/>
    </row>
    <row r="383" spans="2:9" x14ac:dyDescent="0.2">
      <c r="B383" s="27">
        <f>BETA!P383</f>
        <v>1.1845581080343717E-2</v>
      </c>
      <c r="C383" s="29">
        <f>BETA!U383</f>
        <v>4.7301030061709833E-3</v>
      </c>
      <c r="D383" s="23"/>
      <c r="E383" s="23"/>
      <c r="F383" s="23"/>
      <c r="G383" s="23"/>
      <c r="H383" s="23"/>
      <c r="I383" s="23"/>
    </row>
    <row r="384" spans="2:9" x14ac:dyDescent="0.2">
      <c r="B384" s="27">
        <f>BETA!P384</f>
        <v>3.5705603100824167E-3</v>
      </c>
      <c r="C384" s="29">
        <f>BETA!U384</f>
        <v>-8.5637605058142101E-3</v>
      </c>
      <c r="D384" s="23"/>
      <c r="E384" s="23"/>
      <c r="F384" s="23"/>
      <c r="G384" s="23"/>
      <c r="H384" s="23"/>
      <c r="I384" s="23"/>
    </row>
    <row r="385" spans="2:9" x14ac:dyDescent="0.2">
      <c r="B385" s="27">
        <f>BETA!P385</f>
        <v>-4.7227569527769145E-3</v>
      </c>
      <c r="C385" s="29">
        <f>BETA!U385</f>
        <v>-2.5081528072130235E-3</v>
      </c>
      <c r="D385" s="23"/>
      <c r="E385" s="23"/>
      <c r="F385" s="23"/>
      <c r="G385" s="23"/>
      <c r="H385" s="23"/>
      <c r="I385" s="23"/>
    </row>
    <row r="386" spans="2:9" x14ac:dyDescent="0.2">
      <c r="B386" s="27">
        <f>BETA!P386</f>
        <v>-7.7059852765043934E-4</v>
      </c>
      <c r="C386" s="29">
        <f>BETA!U386</f>
        <v>-1.4240840103053286E-3</v>
      </c>
      <c r="D386" s="23"/>
      <c r="E386" s="23"/>
      <c r="F386" s="23"/>
      <c r="G386" s="23"/>
      <c r="H386" s="23"/>
      <c r="I386" s="23"/>
    </row>
    <row r="387" spans="2:9" x14ac:dyDescent="0.2">
      <c r="B387" s="27">
        <f>BETA!P387</f>
        <v>-3.6508085950967008E-3</v>
      </c>
      <c r="C387" s="29">
        <f>BETA!U387</f>
        <v>-1.3673406818016931E-2</v>
      </c>
      <c r="D387" s="23"/>
      <c r="E387" s="23"/>
      <c r="F387" s="23"/>
      <c r="G387" s="23"/>
      <c r="H387" s="23"/>
      <c r="I387" s="23"/>
    </row>
    <row r="388" spans="2:9" x14ac:dyDescent="0.2">
      <c r="B388" s="27">
        <f>BETA!P388</f>
        <v>-1.4000933151777797E-3</v>
      </c>
      <c r="C388" s="29">
        <f>BETA!U388</f>
        <v>5.6777407727105021E-3</v>
      </c>
      <c r="D388" s="23"/>
      <c r="E388" s="23"/>
      <c r="F388" s="23"/>
      <c r="G388" s="23"/>
      <c r="H388" s="23"/>
      <c r="I388" s="23"/>
    </row>
    <row r="389" spans="2:9" x14ac:dyDescent="0.2">
      <c r="B389" s="27">
        <f>BETA!P389</f>
        <v>-7.8993282675142822E-3</v>
      </c>
      <c r="C389" s="29">
        <f>BETA!U389</f>
        <v>-1.4040991430532061E-2</v>
      </c>
      <c r="D389" s="23"/>
      <c r="E389" s="23"/>
      <c r="F389" s="23"/>
      <c r="G389" s="23"/>
      <c r="H389" s="23"/>
      <c r="I389" s="23"/>
    </row>
    <row r="390" spans="2:9" x14ac:dyDescent="0.2">
      <c r="B390" s="27">
        <f>BETA!P390</f>
        <v>-5.0179058323398945E-3</v>
      </c>
      <c r="C390" s="29">
        <f>BETA!U390</f>
        <v>-7.5699286217297858E-3</v>
      </c>
      <c r="D390" s="23"/>
      <c r="E390" s="23"/>
      <c r="F390" s="23"/>
      <c r="G390" s="23"/>
      <c r="H390" s="23"/>
      <c r="I390" s="23"/>
    </row>
    <row r="391" spans="2:9" x14ac:dyDescent="0.2">
      <c r="B391" s="27">
        <f>BETA!P391</f>
        <v>-5.8275067963771184E-3</v>
      </c>
      <c r="C391" s="29">
        <f>BETA!U391</f>
        <v>-1.4875660328256301E-2</v>
      </c>
      <c r="D391" s="23"/>
      <c r="E391" s="23"/>
      <c r="F391" s="23"/>
      <c r="G391" s="23"/>
      <c r="H391" s="23"/>
      <c r="I391" s="23"/>
    </row>
    <row r="392" spans="2:9" x14ac:dyDescent="0.2">
      <c r="B392" s="27">
        <f>BETA!P392</f>
        <v>-1.5230050950602811E-3</v>
      </c>
      <c r="C392" s="29">
        <f>BETA!U392</f>
        <v>4.3725474126093357E-3</v>
      </c>
      <c r="D392" s="23"/>
      <c r="E392" s="23"/>
      <c r="F392" s="23"/>
      <c r="G392" s="23"/>
      <c r="H392" s="23"/>
      <c r="I392" s="23"/>
    </row>
    <row r="393" spans="2:9" x14ac:dyDescent="0.2">
      <c r="B393" s="27">
        <f>BETA!P393</f>
        <v>-2.3152259360948307E-3</v>
      </c>
      <c r="C393" s="29">
        <f>BETA!U393</f>
        <v>4.4403886463313513E-3</v>
      </c>
      <c r="D393" s="23"/>
      <c r="E393" s="23"/>
      <c r="F393" s="23"/>
      <c r="G393" s="23"/>
      <c r="H393" s="23"/>
      <c r="I393" s="23"/>
    </row>
    <row r="394" spans="2:9" x14ac:dyDescent="0.2">
      <c r="B394" s="27">
        <f>BETA!P394</f>
        <v>-3.6786584735622897E-3</v>
      </c>
      <c r="C394" s="29">
        <f>BETA!U394</f>
        <v>-1.047953001515003E-2</v>
      </c>
      <c r="D394" s="23"/>
      <c r="E394" s="23"/>
      <c r="F394" s="23"/>
      <c r="G394" s="23"/>
      <c r="H394" s="23"/>
      <c r="I394" s="23"/>
    </row>
    <row r="395" spans="2:9" x14ac:dyDescent="0.2">
      <c r="B395" s="27">
        <f>BETA!P395</f>
        <v>-8.5357007720284241E-3</v>
      </c>
      <c r="C395" s="29">
        <f>BETA!U395</f>
        <v>-1.4501978441132471E-2</v>
      </c>
      <c r="D395" s="23"/>
      <c r="E395" s="23"/>
      <c r="F395" s="23"/>
      <c r="G395" s="23"/>
      <c r="H395" s="23"/>
      <c r="I395" s="23"/>
    </row>
    <row r="396" spans="2:9" x14ac:dyDescent="0.2">
      <c r="B396" s="27">
        <f>BETA!P396</f>
        <v>3.9384693577652228E-3</v>
      </c>
      <c r="C396" s="29">
        <f>BETA!U396</f>
        <v>1.0719925469962373E-2</v>
      </c>
      <c r="D396" s="23"/>
      <c r="E396" s="23"/>
      <c r="F396" s="23"/>
      <c r="G396" s="23"/>
      <c r="H396" s="23"/>
      <c r="I396" s="23"/>
    </row>
    <row r="397" spans="2:9" x14ac:dyDescent="0.2">
      <c r="B397" s="27">
        <f>BETA!P397</f>
        <v>-1.7562585193144081E-4</v>
      </c>
      <c r="C397" s="29">
        <f>BETA!U397</f>
        <v>1.3044614824998246E-2</v>
      </c>
      <c r="D397" s="23"/>
      <c r="E397" s="23"/>
      <c r="F397" s="23"/>
      <c r="G397" s="23"/>
      <c r="H397" s="23"/>
      <c r="I397" s="23"/>
    </row>
    <row r="398" spans="2:9" x14ac:dyDescent="0.2">
      <c r="B398" s="27">
        <f>BETA!P398</f>
        <v>-1.2180908111834065E-3</v>
      </c>
      <c r="C398" s="29">
        <f>BETA!U398</f>
        <v>-3.4852348601142539E-3</v>
      </c>
      <c r="D398" s="23"/>
      <c r="E398" s="23"/>
      <c r="F398" s="23"/>
      <c r="G398" s="23"/>
      <c r="H398" s="23"/>
      <c r="I398" s="23"/>
    </row>
    <row r="399" spans="2:9" x14ac:dyDescent="0.2">
      <c r="B399" s="27">
        <f>BETA!P399</f>
        <v>-1.6952169741601222E-3</v>
      </c>
      <c r="C399" s="29">
        <f>BETA!U399</f>
        <v>-5.0752646568472531E-3</v>
      </c>
      <c r="D399" s="23"/>
      <c r="E399" s="23"/>
      <c r="F399" s="23"/>
      <c r="G399" s="23"/>
      <c r="H399" s="23"/>
      <c r="I399" s="23"/>
    </row>
    <row r="400" spans="2:9" x14ac:dyDescent="0.2">
      <c r="B400" s="27">
        <f>BETA!P400</f>
        <v>5.6221637676654107E-3</v>
      </c>
      <c r="C400" s="29">
        <f>BETA!U400</f>
        <v>1.2206969957889228E-2</v>
      </c>
      <c r="D400" s="23"/>
      <c r="E400" s="23"/>
      <c r="F400" s="23"/>
      <c r="G400" s="23"/>
      <c r="H400" s="23"/>
      <c r="I400" s="23"/>
    </row>
    <row r="401" spans="2:9" x14ac:dyDescent="0.2">
      <c r="B401" s="27">
        <f>BETA!P401</f>
        <v>2.7693955610859191E-3</v>
      </c>
      <c r="C401" s="29">
        <f>BETA!U401</f>
        <v>-8.6666377833115204E-5</v>
      </c>
      <c r="D401" s="23"/>
      <c r="E401" s="23"/>
      <c r="F401" s="23"/>
      <c r="G401" s="23"/>
      <c r="H401" s="23"/>
      <c r="I401" s="23"/>
    </row>
    <row r="402" spans="2:9" x14ac:dyDescent="0.2">
      <c r="B402" s="27">
        <f>BETA!P402</f>
        <v>-3.2646728471575118E-3</v>
      </c>
      <c r="C402" s="29">
        <f>BETA!U402</f>
        <v>-1.4667628072253018E-2</v>
      </c>
      <c r="D402" s="23"/>
      <c r="E402" s="23"/>
      <c r="F402" s="23"/>
      <c r="G402" s="23"/>
      <c r="H402" s="23"/>
      <c r="I402" s="23"/>
    </row>
    <row r="403" spans="2:9" x14ac:dyDescent="0.2">
      <c r="B403" s="27">
        <f>BETA!P403</f>
        <v>-6.0412713920051471E-5</v>
      </c>
      <c r="C403" s="29">
        <f>BETA!U403</f>
        <v>5.6130650793348629E-3</v>
      </c>
      <c r="D403" s="23"/>
      <c r="E403" s="23"/>
      <c r="F403" s="23"/>
      <c r="G403" s="23"/>
      <c r="H403" s="23"/>
      <c r="I403" s="23"/>
    </row>
    <row r="404" spans="2:9" x14ac:dyDescent="0.2">
      <c r="B404" s="27">
        <f>BETA!P404</f>
        <v>-4.10910597977804E-3</v>
      </c>
      <c r="C404" s="29">
        <f>BETA!U404</f>
        <v>2.1840746025317153E-3</v>
      </c>
      <c r="D404" s="23"/>
      <c r="E404" s="23"/>
      <c r="F404" s="23"/>
      <c r="G404" s="23"/>
      <c r="H404" s="23"/>
      <c r="I404" s="23"/>
    </row>
    <row r="405" spans="2:9" x14ac:dyDescent="0.2">
      <c r="B405" s="27">
        <f>BETA!P405</f>
        <v>3.11084797737818E-3</v>
      </c>
      <c r="C405" s="29">
        <f>BETA!U405</f>
        <v>-1.3972581087336223E-3</v>
      </c>
      <c r="D405" s="23"/>
      <c r="E405" s="23"/>
      <c r="F405" s="23"/>
      <c r="G405" s="23"/>
      <c r="H405" s="23"/>
      <c r="I405" s="23"/>
    </row>
    <row r="406" spans="2:9" x14ac:dyDescent="0.2">
      <c r="B406" s="27">
        <f>BETA!P406</f>
        <v>5.9438340476407015E-3</v>
      </c>
      <c r="C406" s="29">
        <f>BETA!U406</f>
        <v>-1.1956186382469506E-2</v>
      </c>
      <c r="D406" s="23"/>
      <c r="E406" s="23"/>
      <c r="F406" s="23"/>
      <c r="G406" s="23"/>
      <c r="H406" s="23"/>
      <c r="I406" s="23"/>
    </row>
    <row r="407" spans="2:9" x14ac:dyDescent="0.2">
      <c r="B407" s="27">
        <f>BETA!P407</f>
        <v>-2.1001778436023628E-3</v>
      </c>
      <c r="C407" s="29">
        <f>BETA!U407</f>
        <v>-8.0806726608739551E-3</v>
      </c>
      <c r="D407" s="23"/>
      <c r="E407" s="23"/>
      <c r="F407" s="23"/>
      <c r="G407" s="23"/>
      <c r="H407" s="23"/>
      <c r="I407" s="23"/>
    </row>
    <row r="408" spans="2:9" x14ac:dyDescent="0.2">
      <c r="B408" s="27">
        <f>BETA!P408</f>
        <v>-1.2127790470616768E-3</v>
      </c>
      <c r="C408" s="29">
        <f>BETA!U408</f>
        <v>2.3526350501818099E-2</v>
      </c>
      <c r="D408" s="23"/>
      <c r="E408" s="23"/>
      <c r="F408" s="23"/>
      <c r="G408" s="23"/>
      <c r="H408" s="23"/>
      <c r="I408" s="23"/>
    </row>
    <row r="409" spans="2:9" x14ac:dyDescent="0.2">
      <c r="B409" s="27">
        <f>BETA!P409</f>
        <v>5.5801638459337909E-3</v>
      </c>
      <c r="C409" s="29">
        <f>BETA!U409</f>
        <v>-8.712319770463094E-4</v>
      </c>
      <c r="D409" s="23"/>
      <c r="E409" s="23"/>
      <c r="F409" s="23"/>
      <c r="G409" s="23"/>
      <c r="H409" s="23"/>
      <c r="I409" s="23"/>
    </row>
    <row r="410" spans="2:9" x14ac:dyDescent="0.2">
      <c r="B410" s="27">
        <f>BETA!P410</f>
        <v>4.6722545334339062E-3</v>
      </c>
      <c r="C410" s="29">
        <f>BETA!U410</f>
        <v>1.7430712960303722E-4</v>
      </c>
      <c r="D410" s="23"/>
      <c r="E410" s="23"/>
      <c r="F410" s="23"/>
      <c r="G410" s="23"/>
      <c r="H410" s="23"/>
      <c r="I410" s="23"/>
    </row>
    <row r="411" spans="2:9" x14ac:dyDescent="0.2">
      <c r="B411" s="27">
        <f>BETA!P411</f>
        <v>-2.2649794869592683E-3</v>
      </c>
      <c r="C411" s="29">
        <f>BETA!U411</f>
        <v>-1.1335398170630761E-3</v>
      </c>
      <c r="D411" s="23"/>
      <c r="E411" s="23"/>
      <c r="F411" s="23"/>
      <c r="G411" s="23"/>
      <c r="H411" s="23"/>
      <c r="I411" s="23"/>
    </row>
    <row r="412" spans="2:9" x14ac:dyDescent="0.2">
      <c r="B412" s="27">
        <f>BETA!P412</f>
        <v>1.6233693433631749E-3</v>
      </c>
      <c r="C412" s="29">
        <f>BETA!U412</f>
        <v>-9.1148746743049628E-3</v>
      </c>
      <c r="D412" s="23"/>
      <c r="E412" s="23"/>
      <c r="F412" s="23"/>
      <c r="G412" s="23"/>
      <c r="H412" s="23"/>
      <c r="I412" s="23"/>
    </row>
    <row r="413" spans="2:9" x14ac:dyDescent="0.2">
      <c r="B413" s="27">
        <f>BETA!P413</f>
        <v>-3.5273319456985822E-3</v>
      </c>
      <c r="C413" s="29">
        <f>BETA!U413</f>
        <v>9.4637930309501416E-3</v>
      </c>
      <c r="D413" s="23"/>
      <c r="E413" s="23"/>
      <c r="F413" s="23"/>
      <c r="G413" s="23"/>
      <c r="H413" s="23"/>
      <c r="I413" s="23"/>
    </row>
    <row r="414" spans="2:9" x14ac:dyDescent="0.2">
      <c r="B414" s="27">
        <f>BETA!P414</f>
        <v>-7.3391123215627461E-3</v>
      </c>
      <c r="C414" s="29">
        <f>BETA!U414</f>
        <v>2.9560495723080095E-2</v>
      </c>
      <c r="D414" s="23"/>
      <c r="E414" s="23"/>
      <c r="F414" s="23"/>
      <c r="G414" s="23"/>
      <c r="H414" s="23"/>
      <c r="I414" s="23"/>
    </row>
    <row r="415" spans="2:9" x14ac:dyDescent="0.2">
      <c r="B415" s="27">
        <f>BETA!P415</f>
        <v>8.2749012017994377E-3</v>
      </c>
      <c r="C415" s="29">
        <f>BETA!U415</f>
        <v>1.3373343681962493E-2</v>
      </c>
      <c r="D415" s="23"/>
      <c r="E415" s="23"/>
      <c r="F415" s="23"/>
      <c r="G415" s="23"/>
      <c r="H415" s="23"/>
      <c r="I415" s="23"/>
    </row>
    <row r="416" spans="2:9" x14ac:dyDescent="0.2">
      <c r="B416" s="27">
        <f>BETA!P416</f>
        <v>1.0231778734145694E-2</v>
      </c>
      <c r="C416" s="29">
        <f>BETA!U416</f>
        <v>2.2144175112297618E-2</v>
      </c>
      <c r="D416" s="23"/>
      <c r="E416" s="23"/>
      <c r="F416" s="23"/>
      <c r="G416" s="23"/>
      <c r="H416" s="23"/>
      <c r="I416" s="23"/>
    </row>
    <row r="417" spans="2:9" x14ac:dyDescent="0.2">
      <c r="B417" s="27">
        <f>BETA!P417</f>
        <v>1.0280706580596017E-3</v>
      </c>
      <c r="C417" s="29">
        <f>BETA!U417</f>
        <v>1.3554852234671384E-2</v>
      </c>
      <c r="D417" s="23"/>
      <c r="E417" s="23"/>
      <c r="F417" s="23"/>
      <c r="G417" s="23"/>
      <c r="H417" s="23"/>
      <c r="I417" s="23"/>
    </row>
    <row r="418" spans="2:9" x14ac:dyDescent="0.2">
      <c r="B418" s="27">
        <f>BETA!P418</f>
        <v>-5.5388776603660112E-3</v>
      </c>
      <c r="C418" s="29">
        <f>BETA!U418</f>
        <v>-6.7138775956714055E-3</v>
      </c>
      <c r="D418" s="23"/>
      <c r="E418" s="23"/>
      <c r="F418" s="23"/>
      <c r="G418" s="23"/>
      <c r="H418" s="23"/>
      <c r="I418" s="23"/>
    </row>
    <row r="419" spans="2:9" x14ac:dyDescent="0.2">
      <c r="B419" s="27">
        <f>BETA!P419</f>
        <v>1.6102457495131683E-3</v>
      </c>
      <c r="C419" s="29">
        <f>BETA!U419</f>
        <v>8.1129324586208095E-4</v>
      </c>
      <c r="D419" s="23"/>
      <c r="E419" s="23"/>
      <c r="F419" s="23"/>
      <c r="G419" s="23"/>
      <c r="H419" s="23"/>
      <c r="I419" s="23"/>
    </row>
    <row r="420" spans="2:9" x14ac:dyDescent="0.2">
      <c r="B420" s="27">
        <f>BETA!P420</f>
        <v>6.6235736878244153E-3</v>
      </c>
      <c r="C420" s="29">
        <f>BETA!U420</f>
        <v>-2.2732818103614479E-3</v>
      </c>
      <c r="D420" s="23"/>
      <c r="E420" s="23"/>
      <c r="F420" s="23"/>
      <c r="G420" s="23"/>
      <c r="H420" s="23"/>
      <c r="I420" s="23"/>
    </row>
    <row r="421" spans="2:9" x14ac:dyDescent="0.2">
      <c r="B421" s="27">
        <f>BETA!P421</f>
        <v>-5.2830772682378102E-3</v>
      </c>
      <c r="C421" s="29">
        <f>BETA!U421</f>
        <v>-9.063136133741382E-3</v>
      </c>
      <c r="D421" s="23"/>
      <c r="E421" s="23"/>
      <c r="F421" s="23"/>
      <c r="G421" s="23"/>
      <c r="H421" s="23"/>
      <c r="I421" s="23"/>
    </row>
    <row r="422" spans="2:9" x14ac:dyDescent="0.2">
      <c r="B422" s="27">
        <f>BETA!P422</f>
        <v>4.3799748614355258E-4</v>
      </c>
      <c r="C422" s="29">
        <f>BETA!U422</f>
        <v>1.3118949610386099E-2</v>
      </c>
      <c r="D422" s="23"/>
      <c r="E422" s="23"/>
      <c r="F422" s="23"/>
      <c r="G422" s="23"/>
      <c r="H422" s="23"/>
      <c r="I422" s="23"/>
    </row>
    <row r="423" spans="2:9" x14ac:dyDescent="0.2">
      <c r="B423" s="27">
        <f>BETA!P423</f>
        <v>4.501129723729934E-3</v>
      </c>
      <c r="C423" s="29">
        <f>BETA!U423</f>
        <v>-4.1370977685000459E-3</v>
      </c>
      <c r="D423" s="23"/>
      <c r="E423" s="23"/>
      <c r="F423" s="23"/>
      <c r="G423" s="23"/>
      <c r="H423" s="23"/>
      <c r="I423" s="23"/>
    </row>
    <row r="424" spans="2:9" x14ac:dyDescent="0.2">
      <c r="B424" s="27">
        <f>BETA!P424</f>
        <v>1.3223273092021358E-2</v>
      </c>
      <c r="C424" s="29">
        <f>BETA!U424</f>
        <v>-8.2439351929794701E-3</v>
      </c>
      <c r="D424" s="23"/>
      <c r="E424" s="23"/>
      <c r="F424" s="23"/>
      <c r="G424" s="23"/>
      <c r="H424" s="23"/>
      <c r="I424" s="23"/>
    </row>
    <row r="425" spans="2:9" x14ac:dyDescent="0.2">
      <c r="B425" s="27">
        <f>BETA!P425</f>
        <v>-7.0463249185611435E-3</v>
      </c>
      <c r="C425" s="29">
        <f>BETA!U425</f>
        <v>-1.4197514581261528E-2</v>
      </c>
      <c r="D425" s="23"/>
      <c r="E425" s="23"/>
      <c r="F425" s="23"/>
      <c r="G425" s="23"/>
      <c r="H425" s="23"/>
      <c r="I425" s="23"/>
    </row>
    <row r="426" spans="2:9" x14ac:dyDescent="0.2">
      <c r="B426" s="27">
        <f>BETA!P426</f>
        <v>-4.51556783306144E-3</v>
      </c>
      <c r="C426" s="29">
        <f>BETA!U426</f>
        <v>-1.5245730039313543E-2</v>
      </c>
      <c r="D426" s="23"/>
      <c r="E426" s="23"/>
      <c r="F426" s="23"/>
      <c r="G426" s="23"/>
      <c r="H426" s="23"/>
      <c r="I426" s="23"/>
    </row>
    <row r="427" spans="2:9" x14ac:dyDescent="0.2">
      <c r="B427" s="27">
        <f>BETA!P427</f>
        <v>-3.0769584917575651E-3</v>
      </c>
      <c r="C427" s="29">
        <f>BETA!U427</f>
        <v>1.4663633644348278E-2</v>
      </c>
      <c r="D427" s="23"/>
      <c r="E427" s="23"/>
      <c r="F427" s="23"/>
      <c r="G427" s="23"/>
      <c r="H427" s="23"/>
      <c r="I427" s="23"/>
    </row>
    <row r="428" spans="2:9" x14ac:dyDescent="0.2">
      <c r="B428" s="27">
        <f>BETA!P428</f>
        <v>-7.9763210650485097E-3</v>
      </c>
      <c r="C428" s="29">
        <f>BETA!U428</f>
        <v>-2.8175630168571969E-2</v>
      </c>
      <c r="D428" s="23"/>
      <c r="E428" s="23"/>
      <c r="F428" s="23"/>
      <c r="G428" s="23"/>
      <c r="H428" s="23"/>
      <c r="I428" s="23"/>
    </row>
    <row r="429" spans="2:9" x14ac:dyDescent="0.2">
      <c r="B429" s="27">
        <f>BETA!P429</f>
        <v>-7.6282211712642599E-3</v>
      </c>
      <c r="C429" s="29">
        <f>BETA!U429</f>
        <v>2.136661639339297E-3</v>
      </c>
      <c r="D429" s="23"/>
      <c r="E429" s="23"/>
      <c r="F429" s="23"/>
      <c r="G429" s="23"/>
      <c r="H429" s="23"/>
      <c r="I429" s="23"/>
    </row>
    <row r="430" spans="2:9" x14ac:dyDescent="0.2">
      <c r="B430" s="27">
        <f>BETA!P430</f>
        <v>-2.5198407349955251E-3</v>
      </c>
      <c r="C430" s="29">
        <f>BETA!U430</f>
        <v>6.1282003003568751E-3</v>
      </c>
      <c r="D430" s="23"/>
      <c r="E430" s="23"/>
      <c r="F430" s="23"/>
      <c r="G430" s="23"/>
      <c r="H430" s="23"/>
      <c r="I430" s="23"/>
    </row>
    <row r="431" spans="2:9" x14ac:dyDescent="0.2">
      <c r="B431" s="27">
        <f>BETA!P431</f>
        <v>3.4186282557458415E-3</v>
      </c>
      <c r="C431" s="29">
        <f>BETA!U431</f>
        <v>-1.1886569577508849E-3</v>
      </c>
      <c r="D431" s="23"/>
      <c r="E431" s="23"/>
      <c r="F431" s="23"/>
      <c r="G431" s="23"/>
      <c r="H431" s="23"/>
      <c r="I431" s="23"/>
    </row>
    <row r="432" spans="2:9" x14ac:dyDescent="0.2">
      <c r="B432" s="27">
        <f>BETA!P432</f>
        <v>-4.179386042646652E-3</v>
      </c>
      <c r="C432" s="29">
        <f>BETA!U432</f>
        <v>6.8577502809753308E-3</v>
      </c>
      <c r="D432" s="23"/>
      <c r="E432" s="23"/>
      <c r="F432" s="23"/>
      <c r="G432" s="23"/>
      <c r="H432" s="23"/>
      <c r="I432" s="23"/>
    </row>
    <row r="433" spans="2:9" x14ac:dyDescent="0.2">
      <c r="B433" s="27">
        <f>BETA!P433</f>
        <v>-9.7562014043363007E-4</v>
      </c>
      <c r="C433" s="29">
        <f>BETA!U433</f>
        <v>1.6860567137059305E-3</v>
      </c>
      <c r="D433" s="23"/>
      <c r="E433" s="23"/>
      <c r="F433" s="23"/>
      <c r="G433" s="23"/>
      <c r="H433" s="23"/>
      <c r="I433" s="23"/>
    </row>
    <row r="434" spans="2:9" x14ac:dyDescent="0.2">
      <c r="B434" s="27">
        <f>BETA!P434</f>
        <v>7.7089734175821026E-3</v>
      </c>
      <c r="C434" s="29">
        <f>BETA!U434</f>
        <v>-1.8548188438844398E-3</v>
      </c>
      <c r="D434" s="23"/>
      <c r="E434" s="23"/>
      <c r="F434" s="23"/>
      <c r="G434" s="23"/>
      <c r="H434" s="23"/>
      <c r="I434" s="23"/>
    </row>
    <row r="435" spans="2:9" x14ac:dyDescent="0.2">
      <c r="B435" s="27">
        <f>BETA!P435</f>
        <v>-5.1755911082521271E-3</v>
      </c>
      <c r="C435" s="29">
        <f>BETA!U435</f>
        <v>-3.2119036994638769E-3</v>
      </c>
      <c r="D435" s="23"/>
      <c r="E435" s="23"/>
      <c r="F435" s="23"/>
      <c r="G435" s="23"/>
      <c r="H435" s="23"/>
      <c r="I435" s="23"/>
    </row>
    <row r="436" spans="2:9" x14ac:dyDescent="0.2">
      <c r="B436" s="27">
        <f>BETA!P436</f>
        <v>5.0425782712052163E-4</v>
      </c>
      <c r="C436" s="29">
        <f>BETA!U436</f>
        <v>-2.288427493581852E-3</v>
      </c>
      <c r="D436" s="23"/>
      <c r="E436" s="23"/>
      <c r="F436" s="23"/>
      <c r="G436" s="23"/>
      <c r="H436" s="23"/>
      <c r="I436" s="23"/>
    </row>
    <row r="437" spans="2:9" x14ac:dyDescent="0.2">
      <c r="B437" s="27">
        <f>BETA!P437</f>
        <v>-4.193324229963504E-3</v>
      </c>
      <c r="C437" s="29">
        <f>BETA!U437</f>
        <v>-6.4697595215067478E-3</v>
      </c>
      <c r="D437" s="23"/>
      <c r="E437" s="23"/>
      <c r="F437" s="23"/>
      <c r="G437" s="23"/>
      <c r="H437" s="23"/>
      <c r="I437" s="23"/>
    </row>
    <row r="438" spans="2:9" x14ac:dyDescent="0.2">
      <c r="B438" s="27">
        <f>BETA!P438</f>
        <v>-7.4888971092005032E-3</v>
      </c>
      <c r="C438" s="29">
        <f>BETA!U438</f>
        <v>-2.1756879955098788E-2</v>
      </c>
      <c r="D438" s="23"/>
      <c r="E438" s="23"/>
      <c r="F438" s="23"/>
      <c r="G438" s="23"/>
      <c r="H438" s="23"/>
      <c r="I438" s="23"/>
    </row>
    <row r="439" spans="2:9" x14ac:dyDescent="0.2">
      <c r="B439" s="27">
        <f>BETA!P439</f>
        <v>-1.2487375985925593E-2</v>
      </c>
      <c r="C439" s="29">
        <f>BETA!U439</f>
        <v>-5.3384802758270657E-3</v>
      </c>
      <c r="D439" s="23"/>
      <c r="E439" s="23"/>
      <c r="F439" s="23"/>
      <c r="G439" s="23"/>
      <c r="H439" s="23"/>
      <c r="I439" s="23"/>
    </row>
    <row r="440" spans="2:9" x14ac:dyDescent="0.2">
      <c r="B440" s="27">
        <f>BETA!P440</f>
        <v>-7.8439782243292563E-3</v>
      </c>
      <c r="C440" s="29">
        <f>BETA!U440</f>
        <v>-6.51468102119353E-3</v>
      </c>
      <c r="D440" s="23"/>
      <c r="E440" s="23"/>
      <c r="F440" s="23"/>
      <c r="G440" s="23"/>
      <c r="H440" s="23"/>
      <c r="I440" s="23"/>
    </row>
    <row r="441" spans="2:9" x14ac:dyDescent="0.2">
      <c r="B441" s="27">
        <f>BETA!P441</f>
        <v>-7.0582461008254485E-3</v>
      </c>
      <c r="C441" s="29">
        <f>BETA!U441</f>
        <v>-1.6115738537288819E-2</v>
      </c>
      <c r="D441" s="23"/>
      <c r="E441" s="23"/>
      <c r="F441" s="23"/>
      <c r="G441" s="23"/>
      <c r="H441" s="23"/>
      <c r="I441" s="23"/>
    </row>
    <row r="442" spans="2:9" x14ac:dyDescent="0.2">
      <c r="B442" s="27">
        <f>BETA!P442</f>
        <v>1.4878994658393949E-4</v>
      </c>
      <c r="C442" s="29">
        <f>BETA!U442</f>
        <v>-4.4078693236477909E-3</v>
      </c>
      <c r="D442" s="23"/>
      <c r="E442" s="23"/>
      <c r="F442" s="23"/>
      <c r="G442" s="23"/>
      <c r="H442" s="23"/>
      <c r="I442" s="23"/>
    </row>
    <row r="443" spans="2:9" x14ac:dyDescent="0.2">
      <c r="B443" s="27">
        <f>BETA!P443</f>
        <v>4.1122475578315365E-3</v>
      </c>
      <c r="C443" s="29">
        <f>BETA!U443</f>
        <v>1.4943681067461878E-2</v>
      </c>
      <c r="D443" s="23"/>
      <c r="E443" s="23"/>
      <c r="F443" s="23"/>
      <c r="G443" s="23"/>
      <c r="H443" s="23"/>
      <c r="I443" s="23"/>
    </row>
    <row r="444" spans="2:9" x14ac:dyDescent="0.2">
      <c r="B444" s="27">
        <f>BETA!P444</f>
        <v>4.4849463843372869E-3</v>
      </c>
      <c r="C444" s="29">
        <f>BETA!U444</f>
        <v>6.0214473975830386E-3</v>
      </c>
      <c r="D444" s="23"/>
      <c r="E444" s="23"/>
      <c r="F444" s="23"/>
      <c r="G444" s="23"/>
      <c r="H444" s="23"/>
      <c r="I444" s="23"/>
    </row>
    <row r="445" spans="2:9" x14ac:dyDescent="0.2">
      <c r="B445" s="27">
        <f>BETA!P445</f>
        <v>-3.0815742215003941E-3</v>
      </c>
      <c r="C445" s="29">
        <f>BETA!U445</f>
        <v>1.8522607280282511E-3</v>
      </c>
      <c r="D445" s="23"/>
      <c r="E445" s="23"/>
      <c r="F445" s="23"/>
      <c r="G445" s="23"/>
      <c r="H445" s="23"/>
      <c r="I445" s="23"/>
    </row>
    <row r="446" spans="2:9" x14ac:dyDescent="0.2">
      <c r="B446" s="27">
        <f>BETA!P446</f>
        <v>-2.5202391280431439E-3</v>
      </c>
      <c r="C446" s="29">
        <f>BETA!U446</f>
        <v>2.5522566109746625E-3</v>
      </c>
      <c r="D446" s="23"/>
      <c r="E446" s="23"/>
      <c r="F446" s="23"/>
      <c r="G446" s="23"/>
      <c r="H446" s="23"/>
      <c r="I446" s="23"/>
    </row>
    <row r="447" spans="2:9" x14ac:dyDescent="0.2">
      <c r="B447" s="27">
        <f>BETA!P447</f>
        <v>3.4180211554914641E-3</v>
      </c>
      <c r="C447" s="29">
        <f>BETA!U447</f>
        <v>4.2101632226890003E-3</v>
      </c>
      <c r="D447" s="23"/>
      <c r="E447" s="23"/>
      <c r="F447" s="23"/>
      <c r="G447" s="23"/>
      <c r="H447" s="23"/>
      <c r="I447" s="23"/>
    </row>
    <row r="448" spans="2:9" x14ac:dyDescent="0.2">
      <c r="B448" s="27">
        <f>BETA!P448</f>
        <v>-7.394203593265646E-3</v>
      </c>
      <c r="C448" s="29">
        <f>BETA!U448</f>
        <v>-8.3498617403535026E-3</v>
      </c>
      <c r="D448" s="23"/>
      <c r="E448" s="23"/>
      <c r="F448" s="23"/>
      <c r="G448" s="23"/>
      <c r="H448" s="23"/>
      <c r="I448" s="23"/>
    </row>
    <row r="449" spans="2:9" x14ac:dyDescent="0.2">
      <c r="B449" s="27">
        <f>BETA!P449</f>
        <v>4.9288964272204173E-3</v>
      </c>
      <c r="C449" s="29">
        <f>BETA!U449</f>
        <v>1.7584985749064183E-2</v>
      </c>
      <c r="D449" s="23"/>
      <c r="E449" s="23"/>
      <c r="F449" s="23"/>
      <c r="G449" s="23"/>
      <c r="H449" s="23"/>
      <c r="I449" s="23"/>
    </row>
    <row r="450" spans="2:9" x14ac:dyDescent="0.2">
      <c r="B450" s="27">
        <f>BETA!P450</f>
        <v>-1.3507776383341326E-3</v>
      </c>
      <c r="C450" s="29">
        <f>BETA!U450</f>
        <v>-2.6020209175812054E-4</v>
      </c>
      <c r="D450" s="23"/>
      <c r="E450" s="23"/>
      <c r="F450" s="23"/>
      <c r="G450" s="23"/>
      <c r="H450" s="23"/>
      <c r="I450" s="23"/>
    </row>
    <row r="451" spans="2:9" x14ac:dyDescent="0.2">
      <c r="B451" s="27">
        <f>BETA!P451</f>
        <v>-6.6490605050932702E-3</v>
      </c>
      <c r="C451" s="29">
        <f>BETA!U451</f>
        <v>3.8959401687196638E-3</v>
      </c>
      <c r="D451" s="23"/>
      <c r="E451" s="23"/>
      <c r="F451" s="23"/>
      <c r="G451" s="23"/>
      <c r="H451" s="23"/>
      <c r="I451" s="23"/>
    </row>
    <row r="452" spans="2:9" x14ac:dyDescent="0.2">
      <c r="B452" s="27">
        <f>BETA!P452</f>
        <v>-1.5808496512114919E-3</v>
      </c>
      <c r="C452" s="29">
        <f>BETA!U452</f>
        <v>8.6404285706411134E-5</v>
      </c>
      <c r="D452" s="23"/>
      <c r="E452" s="23"/>
      <c r="F452" s="23"/>
      <c r="G452" s="23"/>
      <c r="H452" s="23"/>
      <c r="I452" s="23"/>
    </row>
    <row r="453" spans="2:9" x14ac:dyDescent="0.2">
      <c r="B453" s="27">
        <f>BETA!P453</f>
        <v>3.5546767448722478E-3</v>
      </c>
      <c r="C453" s="29">
        <f>BETA!U453</f>
        <v>1.6792718120538324E-2</v>
      </c>
      <c r="D453" s="23"/>
      <c r="E453" s="23"/>
      <c r="F453" s="23"/>
      <c r="G453" s="23"/>
      <c r="H453" s="23"/>
      <c r="I453" s="23"/>
    </row>
    <row r="454" spans="2:9" x14ac:dyDescent="0.2">
      <c r="B454" s="27">
        <f>BETA!P454</f>
        <v>4.6720660007938866E-3</v>
      </c>
      <c r="C454" s="29">
        <f>BETA!U454</f>
        <v>1.1887578881439726E-3</v>
      </c>
      <c r="D454" s="23"/>
      <c r="E454" s="23"/>
      <c r="F454" s="23"/>
      <c r="G454" s="23"/>
      <c r="H454" s="23"/>
      <c r="I454" s="23"/>
    </row>
    <row r="455" spans="2:9" x14ac:dyDescent="0.2">
      <c r="B455" s="27">
        <f>BETA!P455</f>
        <v>-5.5596707298808936E-3</v>
      </c>
      <c r="C455" s="29">
        <f>BETA!U455</f>
        <v>-6.5557256627937531E-3</v>
      </c>
      <c r="D455" s="23"/>
      <c r="E455" s="23"/>
      <c r="F455" s="23"/>
      <c r="G455" s="23"/>
      <c r="H455" s="23"/>
      <c r="I455" s="23"/>
    </row>
    <row r="456" spans="2:9" x14ac:dyDescent="0.2">
      <c r="B456" s="27">
        <f>BETA!P456</f>
        <v>-8.6159976514489008E-5</v>
      </c>
      <c r="C456" s="29">
        <f>BETA!U456</f>
        <v>3.1555183746243948E-3</v>
      </c>
      <c r="D456" s="23"/>
      <c r="E456" s="23"/>
      <c r="F456" s="23"/>
      <c r="G456" s="23"/>
      <c r="H456" s="23"/>
      <c r="I456" s="23"/>
    </row>
    <row r="457" spans="2:9" x14ac:dyDescent="0.2">
      <c r="B457" s="27">
        <f>BETA!P457</f>
        <v>-3.8354984659817043E-3</v>
      </c>
      <c r="C457" s="29">
        <f>BETA!U457</f>
        <v>0</v>
      </c>
      <c r="D457" s="23"/>
      <c r="E457" s="23"/>
      <c r="F457" s="23"/>
      <c r="G457" s="23"/>
      <c r="H457" s="23"/>
      <c r="I457" s="23"/>
    </row>
    <row r="458" spans="2:9" x14ac:dyDescent="0.2">
      <c r="B458" s="27">
        <f>BETA!P458</f>
        <v>-1.8974902003011491E-3</v>
      </c>
      <c r="C458" s="29">
        <f>BETA!U458</f>
        <v>-7.6071993844393582E-3</v>
      </c>
      <c r="D458" s="23"/>
      <c r="E458" s="23"/>
      <c r="F458" s="23"/>
      <c r="G458" s="23"/>
      <c r="H458" s="23"/>
      <c r="I458" s="23"/>
    </row>
    <row r="459" spans="2:9" x14ac:dyDescent="0.2">
      <c r="B459" s="27">
        <f>BETA!P459</f>
        <v>3.0979439698927413E-3</v>
      </c>
      <c r="C459" s="29">
        <f>BETA!U459</f>
        <v>-4.9888285131542316E-3</v>
      </c>
      <c r="D459" s="23"/>
      <c r="E459" s="23"/>
      <c r="F459" s="23"/>
      <c r="G459" s="23"/>
      <c r="H459" s="23"/>
      <c r="I459" s="23"/>
    </row>
    <row r="460" spans="2:9" x14ac:dyDescent="0.2">
      <c r="B460" s="27">
        <f>BETA!P460</f>
        <v>5.5241197247532627E-3</v>
      </c>
      <c r="C460" s="29">
        <f>BETA!U460</f>
        <v>2.2087624579164834E-2</v>
      </c>
      <c r="D460" s="23"/>
      <c r="E460" s="23"/>
      <c r="F460" s="23"/>
      <c r="G460" s="23"/>
      <c r="H460" s="23"/>
      <c r="I460" s="23"/>
    </row>
    <row r="461" spans="2:9" x14ac:dyDescent="0.2">
      <c r="B461" s="27">
        <f>BETA!P461</f>
        <v>-1.9512703790987526E-3</v>
      </c>
      <c r="C461" s="29">
        <f>BETA!U461</f>
        <v>3.7043315637528013E-3</v>
      </c>
      <c r="D461" s="23"/>
      <c r="E461" s="23"/>
      <c r="F461" s="23"/>
      <c r="G461" s="23"/>
      <c r="H461" s="23"/>
      <c r="I461" s="23"/>
    </row>
    <row r="462" spans="2:9" x14ac:dyDescent="0.2">
      <c r="B462" s="27">
        <f>BETA!P462</f>
        <v>-5.4997395464215313E-3</v>
      </c>
      <c r="C462" s="29">
        <f>BETA!U462</f>
        <v>-1.5241615968617089E-2</v>
      </c>
      <c r="D462" s="23"/>
      <c r="E462" s="23"/>
      <c r="F462" s="23"/>
      <c r="G462" s="23"/>
      <c r="H462" s="23"/>
      <c r="I462" s="23"/>
    </row>
    <row r="463" spans="2:9" x14ac:dyDescent="0.2">
      <c r="B463" s="27">
        <f>BETA!P463</f>
        <v>-1.0115840874175311E-2</v>
      </c>
      <c r="C463" s="29">
        <f>BETA!U463</f>
        <v>-8.1388326754465289E-3</v>
      </c>
      <c r="D463" s="23"/>
      <c r="E463" s="23"/>
      <c r="F463" s="23"/>
      <c r="G463" s="23"/>
      <c r="H463" s="23"/>
      <c r="I463" s="23"/>
    </row>
    <row r="464" spans="2:9" x14ac:dyDescent="0.2">
      <c r="B464" s="27">
        <f>BETA!P464</f>
        <v>-1.5987529123858428E-3</v>
      </c>
      <c r="C464" s="29">
        <f>BETA!U464</f>
        <v>2.4915172474624814E-3</v>
      </c>
      <c r="D464" s="23"/>
      <c r="E464" s="23"/>
      <c r="F464" s="23"/>
      <c r="G464" s="23"/>
      <c r="H464" s="23"/>
      <c r="I464" s="23"/>
    </row>
    <row r="465" spans="2:9" x14ac:dyDescent="0.2">
      <c r="B465" s="27">
        <f>BETA!P465</f>
        <v>3.3616296363169376E-3</v>
      </c>
      <c r="C465" s="29">
        <f>BETA!U465</f>
        <v>-1.889547929718935E-3</v>
      </c>
      <c r="D465" s="23"/>
      <c r="E465" s="23"/>
      <c r="F465" s="23"/>
      <c r="G465" s="23"/>
      <c r="H465" s="23"/>
      <c r="I465" s="23"/>
    </row>
    <row r="466" spans="2:9" x14ac:dyDescent="0.2">
      <c r="B466" s="27">
        <f>BETA!P466</f>
        <v>-2.9222528469781482E-4</v>
      </c>
      <c r="C466" s="29">
        <f>BETA!U466</f>
        <v>-7.6807281583884494E-3</v>
      </c>
      <c r="D466" s="23"/>
      <c r="E466" s="23"/>
      <c r="F466" s="23"/>
      <c r="G466" s="23"/>
      <c r="H466" s="23"/>
      <c r="I466" s="23"/>
    </row>
    <row r="467" spans="2:9" x14ac:dyDescent="0.2">
      <c r="B467" s="27">
        <f>BETA!P467</f>
        <v>-3.7835544146907927E-3</v>
      </c>
      <c r="C467" s="29">
        <f>BETA!U467</f>
        <v>-3.4713217189019101E-3</v>
      </c>
      <c r="D467" s="23"/>
      <c r="E467" s="23"/>
      <c r="F467" s="23"/>
      <c r="G467" s="23"/>
      <c r="H467" s="23"/>
      <c r="I467" s="23"/>
    </row>
    <row r="468" spans="2:9" x14ac:dyDescent="0.2">
      <c r="B468" s="27">
        <f>BETA!P468</f>
        <v>-4.8382128297796024E-3</v>
      </c>
      <c r="C468" s="29">
        <f>BETA!U468</f>
        <v>-1.6531086550556117E-3</v>
      </c>
      <c r="D468" s="23"/>
      <c r="E468" s="23"/>
      <c r="F468" s="23"/>
      <c r="G468" s="23"/>
      <c r="H468" s="23"/>
      <c r="I468" s="23"/>
    </row>
    <row r="469" spans="2:9" x14ac:dyDescent="0.2">
      <c r="B469" s="27">
        <f>BETA!P469</f>
        <v>2.0960655805411449E-3</v>
      </c>
      <c r="C469" s="29">
        <f>BETA!U469</f>
        <v>2.085383628320556E-2</v>
      </c>
      <c r="D469" s="23"/>
      <c r="E469" s="23"/>
      <c r="F469" s="23"/>
      <c r="G469" s="23"/>
      <c r="H469" s="23"/>
      <c r="I469" s="23"/>
    </row>
    <row r="470" spans="2:9" x14ac:dyDescent="0.2">
      <c r="B470" s="27">
        <f>BETA!P470</f>
        <v>6.0218926164302307E-3</v>
      </c>
      <c r="C470" s="29">
        <f>BETA!U470</f>
        <v>0</v>
      </c>
      <c r="D470" s="23"/>
      <c r="E470" s="23"/>
      <c r="F470" s="23"/>
      <c r="G470" s="23"/>
      <c r="H470" s="23"/>
      <c r="I470" s="23"/>
    </row>
    <row r="471" spans="2:9" x14ac:dyDescent="0.2">
      <c r="B471" s="27">
        <f>BETA!P471</f>
        <v>6.6502667322056817E-3</v>
      </c>
      <c r="C471" s="29">
        <f>BETA!U471</f>
        <v>-7.5329923075451478E-3</v>
      </c>
      <c r="D471" s="23"/>
      <c r="E471" s="23"/>
      <c r="F471" s="23"/>
      <c r="G471" s="23"/>
      <c r="H471" s="23"/>
      <c r="I471" s="23"/>
    </row>
    <row r="472" spans="2:9" x14ac:dyDescent="0.2">
      <c r="B472" s="27">
        <f>BETA!P472</f>
        <v>-5.1105808010898941E-3</v>
      </c>
      <c r="C472" s="29">
        <f>BETA!U472</f>
        <v>-6.4652610876534591E-3</v>
      </c>
      <c r="D472" s="23"/>
      <c r="E472" s="23"/>
      <c r="F472" s="23"/>
      <c r="G472" s="23"/>
      <c r="H472" s="23"/>
      <c r="I472" s="23"/>
    </row>
    <row r="473" spans="2:9" x14ac:dyDescent="0.2">
      <c r="B473" s="27">
        <f>BETA!P473</f>
        <v>-1.9910857991940023E-3</v>
      </c>
      <c r="C473" s="29">
        <f>BETA!U473</f>
        <v>-8.1626017644391459E-3</v>
      </c>
      <c r="D473" s="23"/>
      <c r="E473" s="23"/>
      <c r="F473" s="23"/>
      <c r="G473" s="23"/>
      <c r="H473" s="23"/>
      <c r="I473" s="23"/>
    </row>
    <row r="474" spans="2:9" x14ac:dyDescent="0.2">
      <c r="B474" s="27">
        <f>BETA!P474</f>
        <v>5.7620544480506918E-4</v>
      </c>
      <c r="C474" s="29">
        <f>BETA!U474</f>
        <v>-2.1821681945215841E-3</v>
      </c>
      <c r="D474" s="23"/>
      <c r="E474" s="23"/>
      <c r="F474" s="23"/>
      <c r="G474" s="23"/>
      <c r="H474" s="23"/>
      <c r="I474" s="23"/>
    </row>
    <row r="475" spans="2:9" x14ac:dyDescent="0.2">
      <c r="B475" s="27">
        <f>BETA!P475</f>
        <v>-2.8919630123276723E-3</v>
      </c>
      <c r="C475" s="29">
        <f>BETA!U475</f>
        <v>2.2693559534153751E-3</v>
      </c>
      <c r="D475" s="23"/>
      <c r="E475" s="23"/>
      <c r="F475" s="23"/>
      <c r="G475" s="23"/>
      <c r="H475" s="23"/>
      <c r="I475" s="23"/>
    </row>
    <row r="476" spans="2:9" x14ac:dyDescent="0.2">
      <c r="B476" s="27">
        <f>BETA!P476</f>
        <v>4.7277656992831085E-5</v>
      </c>
      <c r="C476" s="29">
        <f>BETA!U476</f>
        <v>1.7457880079205276E-2</v>
      </c>
      <c r="D476" s="23"/>
      <c r="E476" s="23"/>
      <c r="F476" s="23"/>
      <c r="G476" s="23"/>
      <c r="H476" s="23"/>
      <c r="I476" s="23"/>
    </row>
    <row r="477" spans="2:9" x14ac:dyDescent="0.2">
      <c r="B477" s="27">
        <f>BETA!P477</f>
        <v>-1.1561249757588508E-2</v>
      </c>
      <c r="C477" s="29">
        <f>BETA!U477</f>
        <v>-1.2240476939516914E-2</v>
      </c>
      <c r="D477" s="23"/>
      <c r="E477" s="23"/>
      <c r="F477" s="23"/>
      <c r="G477" s="23"/>
      <c r="H477" s="23"/>
      <c r="I477" s="23"/>
    </row>
    <row r="478" spans="2:9" x14ac:dyDescent="0.2">
      <c r="B478" s="27">
        <f>BETA!P478</f>
        <v>1.1318361327194361E-2</v>
      </c>
      <c r="C478" s="29">
        <f>BETA!U478</f>
        <v>6.0527638313512518E-3</v>
      </c>
      <c r="D478" s="23"/>
      <c r="E478" s="23"/>
      <c r="F478" s="23"/>
      <c r="G478" s="23"/>
      <c r="H478" s="23"/>
      <c r="I478" s="23"/>
    </row>
    <row r="479" spans="2:9" x14ac:dyDescent="0.2">
      <c r="B479" s="27">
        <f>BETA!P479</f>
        <v>-9.0441232842988321E-3</v>
      </c>
      <c r="C479" s="29">
        <f>BETA!U479</f>
        <v>-1.6514934238334639E-2</v>
      </c>
      <c r="D479" s="23"/>
      <c r="E479" s="23"/>
      <c r="F479" s="23"/>
      <c r="G479" s="23"/>
      <c r="H479" s="23"/>
      <c r="I479" s="23"/>
    </row>
    <row r="480" spans="2:9" x14ac:dyDescent="0.2">
      <c r="B480" s="27">
        <f>BETA!P480</f>
        <v>2.6342344251511227E-3</v>
      </c>
      <c r="C480" s="29">
        <f>BETA!U480</f>
        <v>8.3784745671173517E-3</v>
      </c>
      <c r="D480" s="23"/>
      <c r="E480" s="23"/>
      <c r="F480" s="23"/>
      <c r="G480" s="23"/>
      <c r="H480" s="23"/>
      <c r="I480" s="23"/>
    </row>
    <row r="481" spans="2:9" x14ac:dyDescent="0.2">
      <c r="B481" s="27">
        <f>BETA!P481</f>
        <v>-3.9564947177771542E-3</v>
      </c>
      <c r="C481" s="29">
        <f>BETA!U481</f>
        <v>5.2011212949248471E-3</v>
      </c>
      <c r="D481" s="23"/>
      <c r="E481" s="23"/>
      <c r="F481" s="23"/>
      <c r="G481" s="23"/>
      <c r="H481" s="23"/>
      <c r="I481" s="23"/>
    </row>
    <row r="482" spans="2:9" x14ac:dyDescent="0.2">
      <c r="B482" s="27">
        <f>BETA!P482</f>
        <v>-7.60603335922888E-3</v>
      </c>
      <c r="C482" s="29">
        <f>BETA!U482</f>
        <v>-2.3709609816059855E-2</v>
      </c>
      <c r="D482" s="23"/>
      <c r="E482" s="23"/>
      <c r="F482" s="23"/>
      <c r="G482" s="23"/>
      <c r="H482" s="23"/>
      <c r="I482" s="23"/>
    </row>
    <row r="483" spans="2:9" x14ac:dyDescent="0.2">
      <c r="B483" s="27">
        <f>BETA!P483</f>
        <v>-5.7676904885055578E-3</v>
      </c>
      <c r="C483" s="29">
        <f>BETA!U483</f>
        <v>2.8291062986099658E-3</v>
      </c>
      <c r="D483" s="23"/>
      <c r="E483" s="23"/>
      <c r="F483" s="23"/>
      <c r="G483" s="23"/>
      <c r="H483" s="23"/>
      <c r="I483" s="23"/>
    </row>
    <row r="484" spans="2:9" x14ac:dyDescent="0.2">
      <c r="B484" s="27">
        <f>BETA!P484</f>
        <v>-2.8210295290376749E-3</v>
      </c>
      <c r="C484" s="29">
        <f>BETA!U484</f>
        <v>-8.0663469765793801E-3</v>
      </c>
      <c r="D484" s="23"/>
      <c r="E484" s="23"/>
      <c r="F484" s="23"/>
      <c r="G484" s="23"/>
      <c r="H484" s="23"/>
      <c r="I484" s="23"/>
    </row>
    <row r="485" spans="2:9" x14ac:dyDescent="0.2">
      <c r="B485" s="27">
        <f>BETA!P485</f>
        <v>-1.2415673497651485E-3</v>
      </c>
      <c r="C485" s="29">
        <f>BETA!U485</f>
        <v>-1.2898781488465526E-2</v>
      </c>
      <c r="D485" s="23"/>
      <c r="E485" s="23"/>
      <c r="F485" s="23"/>
      <c r="G485" s="23"/>
      <c r="H485" s="23"/>
      <c r="I485" s="23"/>
    </row>
    <row r="486" spans="2:9" x14ac:dyDescent="0.2">
      <c r="B486" s="27">
        <f>BETA!P486</f>
        <v>-6.7001522713649956E-3</v>
      </c>
      <c r="C486" s="29">
        <f>BETA!U486</f>
        <v>-2.0861608301917859E-2</v>
      </c>
      <c r="D486" s="23"/>
      <c r="E486" s="23"/>
      <c r="F486" s="23"/>
      <c r="G486" s="23"/>
      <c r="H486" s="23"/>
      <c r="I486" s="23"/>
    </row>
    <row r="487" spans="2:9" x14ac:dyDescent="0.2">
      <c r="B487" s="27">
        <f>BETA!P487</f>
        <v>-3.8076105893108237E-4</v>
      </c>
      <c r="C487" s="29">
        <f>BETA!U487</f>
        <v>3.033229955542581E-3</v>
      </c>
      <c r="D487" s="23"/>
      <c r="E487" s="23"/>
      <c r="F487" s="23"/>
      <c r="G487" s="23"/>
      <c r="H487" s="23"/>
      <c r="I487" s="23"/>
    </row>
    <row r="488" spans="2:9" x14ac:dyDescent="0.2">
      <c r="B488" s="27">
        <f>BETA!P488</f>
        <v>-1.0830524342422367E-3</v>
      </c>
      <c r="C488" s="29">
        <f>BETA!U488</f>
        <v>-8.2942139852825048E-3</v>
      </c>
      <c r="D488" s="23"/>
      <c r="E488" s="23"/>
      <c r="F488" s="23"/>
      <c r="G488" s="23"/>
      <c r="H488" s="23"/>
      <c r="I488" s="23"/>
    </row>
    <row r="489" spans="2:9" x14ac:dyDescent="0.2">
      <c r="B489" s="27">
        <f>BETA!P489</f>
        <v>2.6691872768831687E-3</v>
      </c>
      <c r="C489" s="29">
        <f>BETA!U489</f>
        <v>1.0219671876258645E-2</v>
      </c>
      <c r="D489" s="23"/>
      <c r="E489" s="23"/>
      <c r="F489" s="23"/>
      <c r="G489" s="23"/>
      <c r="H489" s="23"/>
      <c r="I489" s="23"/>
    </row>
    <row r="490" spans="2:9" x14ac:dyDescent="0.2">
      <c r="B490" s="27">
        <f>BETA!P490</f>
        <v>3.0716079014201621E-3</v>
      </c>
      <c r="C490" s="29">
        <f>BETA!U490</f>
        <v>-3.3949658703359259E-3</v>
      </c>
      <c r="D490" s="23"/>
      <c r="E490" s="23"/>
      <c r="F490" s="23"/>
      <c r="G490" s="23"/>
      <c r="H490" s="23"/>
      <c r="I490" s="23"/>
    </row>
    <row r="491" spans="2:9" x14ac:dyDescent="0.2">
      <c r="B491" s="27">
        <f>BETA!P491</f>
        <v>8.6462635130574502E-3</v>
      </c>
      <c r="C491" s="29">
        <f>BETA!U491</f>
        <v>-2.0521635720796801E-2</v>
      </c>
      <c r="D491" s="23"/>
      <c r="E491" s="23"/>
      <c r="F491" s="23"/>
      <c r="G491" s="23"/>
      <c r="H491" s="23"/>
      <c r="I491" s="23"/>
    </row>
    <row r="492" spans="2:9" x14ac:dyDescent="0.2">
      <c r="B492" s="27">
        <f>BETA!P492</f>
        <v>-6.3282251953931002E-4</v>
      </c>
      <c r="C492" s="29">
        <f>BETA!U492</f>
        <v>-8.9526112721139382E-3</v>
      </c>
      <c r="D492" s="23"/>
      <c r="E492" s="23"/>
      <c r="F492" s="23"/>
      <c r="G492" s="23"/>
      <c r="H492" s="23"/>
      <c r="I492" s="23"/>
    </row>
    <row r="493" spans="2:9" x14ac:dyDescent="0.2">
      <c r="B493" s="27">
        <f>BETA!P493</f>
        <v>-3.8996158019282824E-3</v>
      </c>
      <c r="C493" s="29">
        <f>BETA!U493</f>
        <v>7.3564417392916548E-3</v>
      </c>
      <c r="D493" s="23"/>
      <c r="E493" s="23"/>
      <c r="F493" s="23"/>
      <c r="G493" s="23"/>
      <c r="H493" s="23"/>
      <c r="I493" s="23"/>
    </row>
    <row r="494" spans="2:9" x14ac:dyDescent="0.2">
      <c r="B494" s="27">
        <f>BETA!P494</f>
        <v>-5.1866621312722204E-3</v>
      </c>
      <c r="C494" s="29">
        <f>BETA!U494</f>
        <v>-1.0960049242590506E-2</v>
      </c>
      <c r="D494" s="23"/>
      <c r="E494" s="23"/>
      <c r="F494" s="23"/>
      <c r="G494" s="23"/>
      <c r="H494" s="23"/>
      <c r="I494" s="23"/>
    </row>
    <row r="495" spans="2:9" x14ac:dyDescent="0.2">
      <c r="B495" s="27">
        <f>BETA!P495</f>
        <v>-2.2627103757086463E-4</v>
      </c>
      <c r="C495" s="29">
        <f>BETA!U495</f>
        <v>2.5617927573660325E-3</v>
      </c>
      <c r="D495" s="23"/>
      <c r="E495" s="23"/>
      <c r="F495" s="23"/>
      <c r="G495" s="23"/>
      <c r="H495" s="23"/>
      <c r="I495" s="23"/>
    </row>
    <row r="496" spans="2:9" x14ac:dyDescent="0.2">
      <c r="B496" s="27">
        <f>BETA!P496</f>
        <v>-2.403904429891174E-3</v>
      </c>
      <c r="C496" s="29">
        <f>BETA!U496</f>
        <v>-8.8517210521763118E-3</v>
      </c>
      <c r="D496" s="23"/>
      <c r="E496" s="23"/>
      <c r="F496" s="23"/>
      <c r="G496" s="23"/>
      <c r="H496" s="23"/>
      <c r="I496" s="23"/>
    </row>
    <row r="497" spans="2:9" x14ac:dyDescent="0.2">
      <c r="B497" s="27">
        <f>BETA!P497</f>
        <v>-9.813056061909891E-3</v>
      </c>
      <c r="C497" s="29">
        <f>BETA!U497</f>
        <v>7.1445886193754506E-3</v>
      </c>
      <c r="D497" s="23"/>
      <c r="E497" s="23"/>
      <c r="F497" s="23"/>
      <c r="G497" s="23"/>
      <c r="H497" s="23"/>
      <c r="I497" s="23"/>
    </row>
    <row r="498" spans="2:9" x14ac:dyDescent="0.2">
      <c r="B498" s="27">
        <f>BETA!P498</f>
        <v>-1.9461815644030316E-3</v>
      </c>
      <c r="C498" s="29">
        <f>BETA!U498</f>
        <v>-5.7115814479509657E-3</v>
      </c>
      <c r="D498" s="23"/>
      <c r="E498" s="23"/>
      <c r="F498" s="23"/>
      <c r="G498" s="23"/>
      <c r="H498" s="23"/>
      <c r="I498" s="23"/>
    </row>
    <row r="499" spans="2:9" x14ac:dyDescent="0.2">
      <c r="B499" s="27">
        <f>BETA!P499</f>
        <v>-1.7639034515877235E-2</v>
      </c>
      <c r="C499" s="29">
        <f>BETA!U499</f>
        <v>-1.3939182676654225E-2</v>
      </c>
      <c r="D499" s="23"/>
      <c r="E499" s="23"/>
      <c r="F499" s="23"/>
      <c r="G499" s="23"/>
      <c r="H499" s="23"/>
      <c r="I499" s="23"/>
    </row>
    <row r="500" spans="2:9" x14ac:dyDescent="0.2">
      <c r="B500" s="27">
        <f>BETA!P500</f>
        <v>-5.9939364638097025E-3</v>
      </c>
      <c r="C500" s="29">
        <f>BETA!U500</f>
        <v>-1.6397009960006943E-2</v>
      </c>
      <c r="D500" s="23"/>
      <c r="E500" s="23"/>
      <c r="F500" s="23"/>
      <c r="G500" s="23"/>
      <c r="H500" s="23"/>
      <c r="I500" s="23"/>
    </row>
    <row r="501" spans="2:9" x14ac:dyDescent="0.2">
      <c r="B501" s="27">
        <f>BETA!P501</f>
        <v>6.9646645869625109E-4</v>
      </c>
      <c r="C501" s="29">
        <f>BETA!U501</f>
        <v>4.0265215216278199E-3</v>
      </c>
      <c r="D501" s="23"/>
      <c r="E501" s="23"/>
      <c r="F501" s="23"/>
      <c r="G501" s="23"/>
      <c r="H501" s="23"/>
      <c r="I501" s="23"/>
    </row>
    <row r="502" spans="2:9" x14ac:dyDescent="0.2">
      <c r="B502" s="27">
        <f>BETA!P502</f>
        <v>-2.2010591190726337E-3</v>
      </c>
      <c r="C502" s="29">
        <f>BETA!U502</f>
        <v>-9.45354160064245E-3</v>
      </c>
      <c r="D502" s="23"/>
      <c r="E502" s="23"/>
      <c r="F502" s="23"/>
      <c r="G502" s="23"/>
      <c r="H502" s="23"/>
      <c r="I502" s="23"/>
    </row>
    <row r="503" spans="2:9" x14ac:dyDescent="0.2">
      <c r="B503" s="27">
        <f>BETA!P503</f>
        <v>6.8977630214940265E-3</v>
      </c>
      <c r="C503" s="29">
        <f>BETA!U503</f>
        <v>1.453713843181834E-2</v>
      </c>
      <c r="D503" s="23"/>
      <c r="E503" s="23"/>
      <c r="F503" s="23"/>
      <c r="G503" s="23"/>
      <c r="H503" s="23"/>
      <c r="I503" s="23"/>
    </row>
    <row r="504" spans="2:9" x14ac:dyDescent="0.2">
      <c r="B504" s="27">
        <f>BETA!P504</f>
        <v>4.9821064621934736E-3</v>
      </c>
      <c r="C504" s="29">
        <f>BETA!U504</f>
        <v>1.7016750169489916E-2</v>
      </c>
      <c r="D504" s="23"/>
      <c r="E504" s="23"/>
      <c r="F504" s="23"/>
      <c r="G504" s="23"/>
      <c r="H504" s="23"/>
      <c r="I504" s="23"/>
    </row>
    <row r="505" spans="2:9" x14ac:dyDescent="0.2">
      <c r="B505" s="27">
        <f>BETA!P505</f>
        <v>-2.4062420807453434E-3</v>
      </c>
      <c r="C505" s="29">
        <f>BETA!U505</f>
        <v>5.7504314408076047E-4</v>
      </c>
      <c r="D505" s="23"/>
      <c r="E505" s="23"/>
      <c r="F505" s="23"/>
      <c r="G505" s="23"/>
      <c r="H505" s="23"/>
      <c r="I505" s="23"/>
    </row>
    <row r="506" spans="2:9" x14ac:dyDescent="0.2">
      <c r="B506" s="27">
        <f>BETA!P506</f>
        <v>-7.7047229197199059E-3</v>
      </c>
      <c r="C506" s="29">
        <f>BETA!U506</f>
        <v>-5.0910248761804871E-3</v>
      </c>
      <c r="D506" s="23"/>
      <c r="E506" s="23"/>
      <c r="F506" s="23"/>
      <c r="G506" s="23"/>
      <c r="H506" s="23"/>
      <c r="I506" s="23"/>
    </row>
    <row r="507" spans="2:9" x14ac:dyDescent="0.2">
      <c r="B507" s="27">
        <f>BETA!P507</f>
        <v>6.24381184627188E-3</v>
      </c>
      <c r="C507" s="29">
        <f>BETA!U507</f>
        <v>2.0210411448089018E-2</v>
      </c>
      <c r="D507" s="23"/>
      <c r="E507" s="23"/>
      <c r="F507" s="23"/>
      <c r="G507" s="23"/>
      <c r="H507" s="23"/>
      <c r="I507" s="23"/>
    </row>
    <row r="508" spans="2:9" x14ac:dyDescent="0.2">
      <c r="B508" s="27">
        <f>BETA!P508</f>
        <v>-6.1416114934094383E-3</v>
      </c>
      <c r="C508" s="29">
        <f>BETA!U508</f>
        <v>-1.0054149001617328E-2</v>
      </c>
      <c r="D508" s="23"/>
      <c r="E508" s="23"/>
      <c r="F508" s="23"/>
      <c r="G508" s="23"/>
      <c r="H508" s="23"/>
      <c r="I508" s="23"/>
    </row>
    <row r="509" spans="2:9" x14ac:dyDescent="0.2">
      <c r="B509" s="27">
        <f>BETA!P509</f>
        <v>-1.3705964968646141E-3</v>
      </c>
      <c r="C509" s="29">
        <f>BETA!U509</f>
        <v>-1.3339289006592783E-2</v>
      </c>
      <c r="D509" s="23"/>
      <c r="E509" s="23"/>
      <c r="F509" s="23"/>
      <c r="G509" s="23"/>
      <c r="H509" s="23"/>
      <c r="I509" s="23"/>
    </row>
    <row r="510" spans="2:9" x14ac:dyDescent="0.2">
      <c r="B510" s="27">
        <f>BETA!P510</f>
        <v>5.9640166320863138E-3</v>
      </c>
      <c r="C510" s="29">
        <f>BETA!U510</f>
        <v>1.5053738421680259E-2</v>
      </c>
      <c r="D510" s="23"/>
      <c r="E510" s="23"/>
      <c r="F510" s="23"/>
      <c r="G510" s="23"/>
      <c r="H510" s="23"/>
      <c r="I510" s="23"/>
    </row>
    <row r="511" spans="2:9" x14ac:dyDescent="0.2">
      <c r="B511" s="27">
        <f>BETA!P511</f>
        <v>5.8148209047920998E-3</v>
      </c>
      <c r="C511" s="29">
        <f>BETA!U511</f>
        <v>8.7171292947281522E-3</v>
      </c>
      <c r="D511" s="23"/>
      <c r="E511" s="23"/>
      <c r="F511" s="23"/>
      <c r="G511" s="23"/>
      <c r="H511" s="23"/>
      <c r="I511" s="23"/>
    </row>
    <row r="512" spans="2:9" x14ac:dyDescent="0.2">
      <c r="B512" s="27">
        <f>BETA!P512</f>
        <v>1.5289677062129952E-2</v>
      </c>
      <c r="C512" s="29">
        <f>BETA!U512</f>
        <v>3.2211445004398917E-2</v>
      </c>
      <c r="D512" s="23"/>
      <c r="E512" s="23"/>
      <c r="F512" s="23"/>
      <c r="G512" s="23"/>
      <c r="H512" s="23"/>
      <c r="I512" s="23"/>
    </row>
    <row r="513" spans="2:9" x14ac:dyDescent="0.2">
      <c r="B513" s="27">
        <f>BETA!P513</f>
        <v>1.1285508104774798E-2</v>
      </c>
      <c r="C513" s="29">
        <f>BETA!U513</f>
        <v>2.0882114725085985E-2</v>
      </c>
      <c r="D513" s="23"/>
      <c r="E513" s="23"/>
      <c r="F513" s="23"/>
      <c r="G513" s="23"/>
      <c r="H513" s="23"/>
      <c r="I513" s="23"/>
    </row>
    <row r="514" spans="2:9" x14ac:dyDescent="0.2">
      <c r="B514" s="27">
        <f>BETA!P514</f>
        <v>9.0186261617607628E-3</v>
      </c>
      <c r="C514" s="29">
        <f>BETA!U514</f>
        <v>1.0501119903379758E-2</v>
      </c>
      <c r="D514" s="23"/>
      <c r="E514" s="23"/>
      <c r="F514" s="23"/>
      <c r="G514" s="23"/>
      <c r="H514" s="23"/>
      <c r="I514" s="23"/>
    </row>
    <row r="515" spans="2:9" x14ac:dyDescent="0.2">
      <c r="B515" s="27">
        <f>BETA!P515</f>
        <v>-2.0507162422377205E-3</v>
      </c>
      <c r="C515" s="29">
        <f>BETA!U515</f>
        <v>-5.5037866406451533E-3</v>
      </c>
      <c r="D515" s="23"/>
      <c r="E515" s="23"/>
      <c r="F515" s="23"/>
      <c r="G515" s="23"/>
      <c r="H515" s="23"/>
      <c r="I515" s="23"/>
    </row>
    <row r="516" spans="2:9" x14ac:dyDescent="0.2">
      <c r="B516" s="27">
        <f>BETA!P516</f>
        <v>-6.9229323769362189E-3</v>
      </c>
      <c r="C516" s="29">
        <f>BETA!U516</f>
        <v>-8.9055131008115428E-4</v>
      </c>
      <c r="D516" s="23"/>
      <c r="E516" s="23"/>
      <c r="F516" s="23"/>
      <c r="G516" s="23"/>
      <c r="H516" s="23"/>
      <c r="I516" s="23"/>
    </row>
    <row r="517" spans="2:9" x14ac:dyDescent="0.2">
      <c r="B517" s="27">
        <f>BETA!P517</f>
        <v>-1.5155828015330513E-2</v>
      </c>
      <c r="C517" s="29">
        <f>BETA!U517</f>
        <v>-5.0149783685471676E-2</v>
      </c>
      <c r="D517" s="23"/>
      <c r="E517" s="23"/>
      <c r="F517" s="23"/>
      <c r="G517" s="23"/>
      <c r="H517" s="23"/>
      <c r="I517" s="23"/>
    </row>
    <row r="518" spans="2:9" x14ac:dyDescent="0.2">
      <c r="B518" s="27">
        <f>BETA!P518</f>
        <v>8.4809192678228749E-3</v>
      </c>
      <c r="C518" s="29">
        <f>BETA!U518</f>
        <v>5.5117146399489341E-3</v>
      </c>
      <c r="D518" s="23"/>
      <c r="E518" s="23"/>
      <c r="F518" s="23"/>
      <c r="G518" s="23"/>
      <c r="H518" s="23"/>
      <c r="I518" s="23"/>
    </row>
    <row r="519" spans="2:9" x14ac:dyDescent="0.2">
      <c r="B519" s="27">
        <f>BETA!P519</f>
        <v>-7.5855371448117978E-3</v>
      </c>
      <c r="C519" s="29">
        <f>BETA!U519</f>
        <v>-2.6240297432716483E-2</v>
      </c>
      <c r="D519" s="23"/>
      <c r="E519" s="23"/>
      <c r="F519" s="23"/>
      <c r="G519" s="23"/>
      <c r="H519" s="23"/>
      <c r="I519" s="23"/>
    </row>
    <row r="520" spans="2:9" x14ac:dyDescent="0.2">
      <c r="B520" s="27">
        <f>BETA!P520</f>
        <v>5.5176242030986122E-3</v>
      </c>
      <c r="C520" s="29">
        <f>BETA!U520</f>
        <v>9.3289586615554632E-3</v>
      </c>
      <c r="D520" s="23"/>
      <c r="E520" s="23"/>
      <c r="F520" s="23"/>
      <c r="G520" s="23"/>
      <c r="H520" s="23"/>
      <c r="I520" s="23"/>
    </row>
    <row r="521" spans="2:9" x14ac:dyDescent="0.2">
      <c r="B521" s="27">
        <f>BETA!P521</f>
        <v>2.9570822209760098E-3</v>
      </c>
      <c r="C521" s="29">
        <f>BETA!U521</f>
        <v>-1.2681933973185861E-2</v>
      </c>
      <c r="D521" s="23"/>
      <c r="E521" s="23"/>
      <c r="F521" s="23"/>
      <c r="G521" s="23"/>
      <c r="H521" s="23"/>
      <c r="I521" s="23"/>
    </row>
    <row r="522" spans="2:9" x14ac:dyDescent="0.2">
      <c r="B522" s="27">
        <f>BETA!P522</f>
        <v>2.3829745332397522E-3</v>
      </c>
      <c r="C522" s="29">
        <f>BETA!U522</f>
        <v>-9.5964685069516921E-5</v>
      </c>
      <c r="D522" s="23"/>
      <c r="E522" s="23"/>
      <c r="F522" s="23"/>
      <c r="G522" s="23"/>
      <c r="H522" s="23"/>
      <c r="I522" s="23"/>
    </row>
    <row r="523" spans="2:9" x14ac:dyDescent="0.2">
      <c r="B523" s="27">
        <f>BETA!P523</f>
        <v>2.3322857729089655E-3</v>
      </c>
      <c r="C523" s="29">
        <f>BETA!U523</f>
        <v>-8.9652116359539204E-3</v>
      </c>
      <c r="D523" s="23"/>
      <c r="E523" s="23"/>
      <c r="F523" s="23"/>
      <c r="G523" s="23"/>
      <c r="H523" s="23"/>
      <c r="I523" s="23"/>
    </row>
    <row r="524" spans="2:9" x14ac:dyDescent="0.2">
      <c r="B524" s="27">
        <f>BETA!P524</f>
        <v>1.540900310513621E-2</v>
      </c>
      <c r="C524" s="29">
        <f>BETA!U524</f>
        <v>1.3656684647951113E-2</v>
      </c>
      <c r="D524" s="23"/>
      <c r="E524" s="23"/>
      <c r="F524" s="23"/>
      <c r="G524" s="23"/>
      <c r="H524" s="23"/>
      <c r="I524" s="23"/>
    </row>
    <row r="525" spans="2:9" x14ac:dyDescent="0.2">
      <c r="B525" s="27">
        <f>BETA!P525</f>
        <v>3.1014073090148336E-4</v>
      </c>
      <c r="C525" s="29">
        <f>BETA!U525</f>
        <v>3.2424213034203202E-3</v>
      </c>
      <c r="D525" s="23"/>
      <c r="E525" s="23"/>
      <c r="F525" s="23"/>
      <c r="G525" s="23"/>
      <c r="H525" s="23"/>
      <c r="I525" s="23"/>
    </row>
    <row r="526" spans="2:9" x14ac:dyDescent="0.2">
      <c r="B526" s="27">
        <f>BETA!P526</f>
        <v>5.1116800517079742E-3</v>
      </c>
      <c r="C526" s="29">
        <f>BETA!U526</f>
        <v>1.1078085173154605E-2</v>
      </c>
      <c r="D526" s="23"/>
      <c r="E526" s="23"/>
      <c r="F526" s="23"/>
      <c r="G526" s="23"/>
      <c r="H526" s="23"/>
      <c r="I526" s="23"/>
    </row>
    <row r="527" spans="2:9" x14ac:dyDescent="0.2">
      <c r="B527" s="27">
        <f>BETA!P527</f>
        <v>5.1820686707460409E-3</v>
      </c>
      <c r="C527" s="29">
        <f>BETA!U527</f>
        <v>1.6992286356906715E-2</v>
      </c>
      <c r="D527" s="23"/>
      <c r="E527" s="23"/>
      <c r="F527" s="23"/>
      <c r="G527" s="23"/>
      <c r="H527" s="23"/>
      <c r="I527" s="23"/>
    </row>
    <row r="528" spans="2:9" x14ac:dyDescent="0.2">
      <c r="B528" s="27">
        <f>BETA!P528</f>
        <v>-7.2466490275915885E-4</v>
      </c>
      <c r="C528" s="29">
        <f>BETA!U528</f>
        <v>3.9728421081382075E-3</v>
      </c>
      <c r="D528" s="23"/>
      <c r="E528" s="23"/>
      <c r="F528" s="23"/>
      <c r="G528" s="23"/>
      <c r="H528" s="23"/>
      <c r="I528" s="23"/>
    </row>
    <row r="529" spans="2:9" x14ac:dyDescent="0.2">
      <c r="B529" s="27">
        <f>BETA!P529</f>
        <v>-3.9708213621967546E-3</v>
      </c>
      <c r="C529" s="29">
        <f>BETA!U529</f>
        <v>-2.5851736306851752E-3</v>
      </c>
      <c r="D529" s="23"/>
      <c r="E529" s="23"/>
      <c r="F529" s="23"/>
      <c r="G529" s="23"/>
      <c r="H529" s="23"/>
      <c r="I529" s="23"/>
    </row>
    <row r="530" spans="2:9" x14ac:dyDescent="0.2">
      <c r="B530" s="27">
        <f>BETA!P530</f>
        <v>-9.8864584764728636E-3</v>
      </c>
      <c r="C530" s="29">
        <f>BETA!U530</f>
        <v>-6.2132160744807234E-3</v>
      </c>
      <c r="D530" s="23"/>
      <c r="E530" s="23"/>
      <c r="F530" s="23"/>
      <c r="G530" s="23"/>
      <c r="H530" s="23"/>
      <c r="I530" s="23"/>
    </row>
    <row r="531" spans="2:9" x14ac:dyDescent="0.2">
      <c r="B531" s="27">
        <f>BETA!P531</f>
        <v>4.1425308429763425E-3</v>
      </c>
      <c r="C531" s="29">
        <f>BETA!U531</f>
        <v>2.8519653346445347E-2</v>
      </c>
      <c r="D531" s="23"/>
      <c r="E531" s="23"/>
      <c r="F531" s="23"/>
      <c r="G531" s="23"/>
      <c r="H531" s="23"/>
      <c r="I531" s="23"/>
    </row>
    <row r="532" spans="2:9" x14ac:dyDescent="0.2">
      <c r="B532" s="27">
        <f>BETA!P532</f>
        <v>2.0334371654891501E-3</v>
      </c>
      <c r="C532" s="29">
        <f>BETA!U532</f>
        <v>-4.0766464937633763E-3</v>
      </c>
      <c r="D532" s="23"/>
      <c r="E532" s="23"/>
      <c r="F532" s="23"/>
      <c r="G532" s="23"/>
      <c r="H532" s="23"/>
      <c r="I532" s="23"/>
    </row>
    <row r="533" spans="2:9" x14ac:dyDescent="0.2">
      <c r="B533" s="27">
        <f>BETA!P533</f>
        <v>-2.3451066691239581E-3</v>
      </c>
      <c r="C533" s="29">
        <f>BETA!U533</f>
        <v>-1.908137419629172E-3</v>
      </c>
      <c r="D533" s="23"/>
      <c r="E533" s="23"/>
      <c r="F533" s="23"/>
      <c r="G533" s="23"/>
      <c r="H533" s="23"/>
      <c r="I533" s="23"/>
    </row>
    <row r="534" spans="2:9" x14ac:dyDescent="0.2">
      <c r="B534" s="27">
        <f>BETA!P534</f>
        <v>-6.246411892313901E-3</v>
      </c>
      <c r="C534" s="29">
        <f>BETA!U534</f>
        <v>-4.8320283650902405E-3</v>
      </c>
      <c r="D534" s="23"/>
      <c r="E534" s="23"/>
      <c r="F534" s="23"/>
      <c r="G534" s="23"/>
      <c r="H534" s="23"/>
      <c r="I534" s="23"/>
    </row>
    <row r="535" spans="2:9" x14ac:dyDescent="0.2">
      <c r="B535" s="27">
        <f>BETA!P535</f>
        <v>3.6568403107079843E-3</v>
      </c>
      <c r="C535" s="29">
        <f>BETA!U535</f>
        <v>-3.1121306582922175E-3</v>
      </c>
      <c r="D535" s="23"/>
      <c r="E535" s="23"/>
      <c r="F535" s="23"/>
      <c r="G535" s="23"/>
      <c r="H535" s="23"/>
      <c r="I535" s="23"/>
    </row>
    <row r="536" spans="2:9" x14ac:dyDescent="0.2">
      <c r="B536" s="27">
        <f>BETA!P536</f>
        <v>5.5209595164700627E-3</v>
      </c>
      <c r="C536" s="29">
        <f>BETA!U536</f>
        <v>-2.2026440623420722E-3</v>
      </c>
      <c r="D536" s="23"/>
      <c r="E536" s="23"/>
      <c r="F536" s="23"/>
      <c r="G536" s="23"/>
      <c r="H536" s="23"/>
      <c r="I536" s="23"/>
    </row>
    <row r="537" spans="2:9" x14ac:dyDescent="0.2">
      <c r="B537" s="27">
        <f>BETA!P537</f>
        <v>-1.5063776925526483E-2</v>
      </c>
      <c r="C537" s="29">
        <f>BETA!U537</f>
        <v>-3.0031166636258513E-2</v>
      </c>
      <c r="D537" s="23"/>
      <c r="E537" s="23"/>
      <c r="F537" s="23"/>
      <c r="G537" s="23"/>
      <c r="H537" s="23"/>
      <c r="I537" s="23"/>
    </row>
    <row r="538" spans="2:9" x14ac:dyDescent="0.2">
      <c r="B538" s="27">
        <f>BETA!P538</f>
        <v>-3.747236087304884E-3</v>
      </c>
      <c r="C538" s="29">
        <f>BETA!U538</f>
        <v>-1.4211949902642516E-3</v>
      </c>
      <c r="D538" s="23"/>
      <c r="E538" s="23"/>
      <c r="F538" s="23"/>
      <c r="G538" s="23"/>
      <c r="H538" s="23"/>
      <c r="I538" s="23"/>
    </row>
    <row r="539" spans="2:9" x14ac:dyDescent="0.2">
      <c r="B539" s="27">
        <f>BETA!P539</f>
        <v>-2.6527380852775298E-3</v>
      </c>
      <c r="C539" s="29">
        <f>BETA!U539</f>
        <v>4.8397287426068185E-2</v>
      </c>
      <c r="D539" s="23"/>
      <c r="E539" s="23"/>
      <c r="F539" s="23"/>
      <c r="G539" s="23"/>
      <c r="H539" s="23"/>
      <c r="I539" s="23"/>
    </row>
    <row r="540" spans="2:9" x14ac:dyDescent="0.2">
      <c r="B540" s="27">
        <f>BETA!P540</f>
        <v>-8.3141325462861954E-4</v>
      </c>
      <c r="C540" s="29">
        <f>BETA!U540</f>
        <v>-2.8031513855886082E-2</v>
      </c>
      <c r="D540" s="23"/>
      <c r="E540" s="23"/>
      <c r="F540" s="23"/>
      <c r="G540" s="23"/>
      <c r="H540" s="23"/>
      <c r="I540" s="23"/>
    </row>
    <row r="541" spans="2:9" x14ac:dyDescent="0.2">
      <c r="B541" s="27">
        <f>BETA!P541</f>
        <v>-2.852953737108789E-3</v>
      </c>
      <c r="C541" s="29">
        <f>BETA!U541</f>
        <v>3.2463043859633747E-3</v>
      </c>
      <c r="D541" s="23"/>
      <c r="E541" s="23"/>
      <c r="F541" s="23"/>
      <c r="G541" s="23"/>
      <c r="H541" s="23"/>
      <c r="I541" s="23"/>
    </row>
    <row r="542" spans="2:9" x14ac:dyDescent="0.2">
      <c r="B542" s="27">
        <f>BETA!P542</f>
        <v>1.4626152391616097E-2</v>
      </c>
      <c r="C542" s="29">
        <f>BETA!U542</f>
        <v>5.1876511633985149E-2</v>
      </c>
      <c r="D542" s="23"/>
      <c r="E542" s="23"/>
      <c r="F542" s="23"/>
      <c r="G542" s="23"/>
      <c r="H542" s="23"/>
      <c r="I542" s="23"/>
    </row>
    <row r="543" spans="2:9" x14ac:dyDescent="0.2">
      <c r="B543" s="27">
        <f>BETA!P543</f>
        <v>1.2769040887251859E-2</v>
      </c>
      <c r="C543" s="29">
        <f>BETA!U543</f>
        <v>4.4115317113879234E-2</v>
      </c>
      <c r="D543" s="23"/>
      <c r="E543" s="23"/>
      <c r="F543" s="23"/>
      <c r="G543" s="23"/>
      <c r="H543" s="23"/>
      <c r="I543" s="23"/>
    </row>
    <row r="544" spans="2:9" x14ac:dyDescent="0.2">
      <c r="B544" s="27">
        <f>BETA!P544</f>
        <v>-6.0826563988640014E-4</v>
      </c>
      <c r="C544" s="29">
        <f>BETA!U544</f>
        <v>1.0211002680059048E-2</v>
      </c>
      <c r="D544" s="23"/>
      <c r="E544" s="23"/>
      <c r="F544" s="23"/>
      <c r="G544" s="23"/>
      <c r="H544" s="23"/>
      <c r="I544" s="23"/>
    </row>
    <row r="545" spans="2:9" x14ac:dyDescent="0.2">
      <c r="B545" s="27">
        <f>BETA!P545</f>
        <v>-5.2631076982284043E-3</v>
      </c>
      <c r="C545" s="29">
        <f>BETA!U545</f>
        <v>-1.383495843920139E-2</v>
      </c>
      <c r="D545" s="23"/>
      <c r="E545" s="23"/>
      <c r="F545" s="23"/>
      <c r="G545" s="23"/>
      <c r="H545" s="23"/>
      <c r="I545" s="23"/>
    </row>
    <row r="546" spans="2:9" x14ac:dyDescent="0.2">
      <c r="B546" s="27">
        <f>BETA!P546</f>
        <v>3.8962777373459309E-3</v>
      </c>
      <c r="C546" s="29">
        <f>BETA!U546</f>
        <v>-3.9761483796394064E-3</v>
      </c>
      <c r="D546" s="23"/>
      <c r="E546" s="23"/>
      <c r="F546" s="23"/>
      <c r="G546" s="23"/>
      <c r="H546" s="23"/>
      <c r="I546" s="23"/>
    </row>
    <row r="547" spans="2:9" x14ac:dyDescent="0.2">
      <c r="B547" s="27">
        <f>BETA!P547</f>
        <v>3.0730720271402892E-3</v>
      </c>
      <c r="C547" s="29">
        <f>BETA!U547</f>
        <v>2.7088817038944928E-3</v>
      </c>
      <c r="D547" s="23"/>
      <c r="E547" s="23"/>
      <c r="F547" s="23"/>
      <c r="G547" s="23"/>
      <c r="H547" s="23"/>
      <c r="I547" s="23"/>
    </row>
    <row r="548" spans="2:9" x14ac:dyDescent="0.2">
      <c r="B548" s="27">
        <f>BETA!P548</f>
        <v>-6.4094766852061131E-3</v>
      </c>
      <c r="C548" s="29">
        <f>BETA!U548</f>
        <v>2.5329294190583563E-3</v>
      </c>
      <c r="D548" s="23"/>
      <c r="E548" s="23"/>
      <c r="F548" s="23"/>
      <c r="G548" s="23"/>
      <c r="H548" s="23"/>
      <c r="I548" s="23"/>
    </row>
    <row r="549" spans="2:9" x14ac:dyDescent="0.2">
      <c r="B549" s="27">
        <f>BETA!P549</f>
        <v>-9.3210795814429141E-3</v>
      </c>
      <c r="C549" s="29">
        <f>BETA!U549</f>
        <v>1.6807118316381191E-2</v>
      </c>
      <c r="D549" s="23"/>
      <c r="E549" s="23"/>
      <c r="F549" s="23"/>
      <c r="G549" s="23"/>
      <c r="H549" s="23"/>
      <c r="I549" s="23"/>
    </row>
    <row r="550" spans="2:9" x14ac:dyDescent="0.2">
      <c r="B550" s="27">
        <f>BETA!P550</f>
        <v>2.7952523369542833E-3</v>
      </c>
      <c r="C550" s="29">
        <f>BETA!U550</f>
        <v>-4.8208887317182231E-3</v>
      </c>
      <c r="D550" s="23"/>
      <c r="E550" s="23"/>
      <c r="F550" s="23"/>
      <c r="G550" s="23"/>
      <c r="H550" s="23"/>
      <c r="I550" s="23"/>
    </row>
    <row r="551" spans="2:9" x14ac:dyDescent="0.2">
      <c r="B551" s="27">
        <f>BETA!P551</f>
        <v>-5.0432978647540812E-3</v>
      </c>
      <c r="C551" s="29">
        <f>BETA!U551</f>
        <v>-8.7029838016072277E-3</v>
      </c>
      <c r="D551" s="23"/>
      <c r="E551" s="23"/>
      <c r="F551" s="23"/>
      <c r="G551" s="23"/>
      <c r="H551" s="23"/>
      <c r="I551" s="23"/>
    </row>
    <row r="552" spans="2:9" x14ac:dyDescent="0.2">
      <c r="B552" s="27">
        <f>BETA!P552</f>
        <v>2.4565340392656361E-3</v>
      </c>
      <c r="C552" s="29">
        <f>BETA!U552</f>
        <v>3.0211503341762511E-3</v>
      </c>
      <c r="D552" s="23"/>
      <c r="E552" s="23"/>
      <c r="F552" s="23"/>
      <c r="G552" s="23"/>
      <c r="H552" s="23"/>
      <c r="I552" s="23"/>
    </row>
    <row r="553" spans="2:9" x14ac:dyDescent="0.2">
      <c r="B553" s="27">
        <f>BETA!P553</f>
        <v>1.6602759390131126E-4</v>
      </c>
      <c r="C553" s="29">
        <f>BETA!U553</f>
        <v>-2.6009999141474935E-3</v>
      </c>
      <c r="D553" s="23"/>
      <c r="E553" s="23"/>
      <c r="F553" s="23"/>
      <c r="G553" s="23"/>
      <c r="H553" s="23"/>
      <c r="I553" s="23"/>
    </row>
    <row r="554" spans="2:9" x14ac:dyDescent="0.2">
      <c r="B554" s="27">
        <f>BETA!P554</f>
        <v>1.0455422313891745E-2</v>
      </c>
      <c r="C554" s="29">
        <f>BETA!U554</f>
        <v>2.086786452742077E-2</v>
      </c>
      <c r="D554" s="23"/>
      <c r="E554" s="23"/>
      <c r="F554" s="23"/>
      <c r="G554" s="23"/>
      <c r="H554" s="23"/>
      <c r="I554" s="23"/>
    </row>
    <row r="555" spans="2:9" x14ac:dyDescent="0.2">
      <c r="B555" s="27">
        <f>BETA!P555</f>
        <v>-1.4040119340957025E-2</v>
      </c>
      <c r="C555" s="29">
        <f>BETA!U555</f>
        <v>-1.1668936973925483E-2</v>
      </c>
      <c r="D555" s="23"/>
      <c r="E555" s="23"/>
      <c r="F555" s="23"/>
      <c r="G555" s="23"/>
      <c r="H555" s="23"/>
      <c r="I555" s="23"/>
    </row>
    <row r="556" spans="2:9" x14ac:dyDescent="0.2">
      <c r="B556" s="27">
        <f>BETA!P556</f>
        <v>7.5324479388074322E-3</v>
      </c>
      <c r="C556" s="29">
        <f>BETA!U556</f>
        <v>7.3813314608917081E-3</v>
      </c>
      <c r="D556" s="23"/>
      <c r="E556" s="23"/>
      <c r="F556" s="23"/>
      <c r="G556" s="23"/>
      <c r="H556" s="23"/>
      <c r="I556" s="23"/>
    </row>
    <row r="557" spans="2:9" x14ac:dyDescent="0.2">
      <c r="B557" s="27">
        <f>BETA!P557</f>
        <v>5.0273337875465342E-3</v>
      </c>
      <c r="C557" s="29">
        <f>BETA!U557</f>
        <v>1.6524828592519455E-4</v>
      </c>
      <c r="D557" s="23"/>
      <c r="E557" s="23"/>
      <c r="F557" s="23"/>
      <c r="G557" s="23"/>
      <c r="H557" s="23"/>
      <c r="I557" s="23"/>
    </row>
    <row r="558" spans="2:9" x14ac:dyDescent="0.2">
      <c r="B558" s="27">
        <f>BETA!P558</f>
        <v>1.0442758035968126E-2</v>
      </c>
      <c r="C558" s="29">
        <f>BETA!U558</f>
        <v>1.1826681869327723E-2</v>
      </c>
      <c r="D558" s="23"/>
      <c r="E558" s="23"/>
      <c r="F558" s="23"/>
      <c r="G558" s="23"/>
      <c r="H558" s="23"/>
      <c r="I558" s="23"/>
    </row>
    <row r="559" spans="2:9" x14ac:dyDescent="0.2">
      <c r="B559" s="27">
        <f>BETA!P559</f>
        <v>-2.0644780457568252E-3</v>
      </c>
      <c r="C559" s="29">
        <f>BETA!U559</f>
        <v>-3.2663727221642807E-4</v>
      </c>
      <c r="D559" s="23"/>
      <c r="E559" s="23"/>
      <c r="F559" s="23"/>
      <c r="G559" s="23"/>
      <c r="H559" s="23"/>
      <c r="I559" s="23"/>
    </row>
    <row r="560" spans="2:9" x14ac:dyDescent="0.2">
      <c r="B560" s="27">
        <f>BETA!P560</f>
        <v>-5.3611134127468886E-3</v>
      </c>
      <c r="C560" s="29">
        <f>BETA!U560</f>
        <v>2.4471828837392862E-3</v>
      </c>
      <c r="D560" s="23"/>
      <c r="E560" s="23"/>
      <c r="F560" s="23"/>
      <c r="G560" s="23"/>
      <c r="H560" s="23"/>
      <c r="I560" s="23"/>
    </row>
    <row r="561" spans="2:9" x14ac:dyDescent="0.2">
      <c r="B561" s="27">
        <f>BETA!P561</f>
        <v>4.8065829493613771E-3</v>
      </c>
      <c r="C561" s="29">
        <f>BETA!U561</f>
        <v>-3.1007776782483822E-3</v>
      </c>
      <c r="D561" s="23"/>
      <c r="E561" s="23"/>
      <c r="F561" s="23"/>
      <c r="G561" s="23"/>
      <c r="H561" s="23"/>
      <c r="I561" s="23"/>
    </row>
    <row r="562" spans="2:9" x14ac:dyDescent="0.2">
      <c r="B562" s="27">
        <f>BETA!P562</f>
        <v>-3.6642515329672245E-3</v>
      </c>
      <c r="C562" s="29">
        <f>BETA!U562</f>
        <v>-1.7727305966539864E-2</v>
      </c>
      <c r="D562" s="23"/>
      <c r="E562" s="23"/>
      <c r="F562" s="23"/>
      <c r="G562" s="23"/>
      <c r="H562" s="23"/>
      <c r="I562" s="23"/>
    </row>
    <row r="563" spans="2:9" x14ac:dyDescent="0.2">
      <c r="B563" s="27">
        <f>BETA!P563</f>
        <v>2.8152203637559181E-4</v>
      </c>
      <c r="C563" s="29">
        <f>BETA!U563</f>
        <v>1.4131928034618649E-3</v>
      </c>
      <c r="D563" s="23"/>
      <c r="E563" s="23"/>
      <c r="F563" s="23"/>
      <c r="G563" s="23"/>
      <c r="H563" s="23"/>
      <c r="I563" s="23"/>
    </row>
    <row r="564" spans="2:9" x14ac:dyDescent="0.2">
      <c r="B564" s="27">
        <f>BETA!P564</f>
        <v>-5.9428697420152625E-3</v>
      </c>
      <c r="C564" s="29">
        <f>BETA!U564</f>
        <v>-8.0067150007782969E-3</v>
      </c>
      <c r="D564" s="23"/>
      <c r="E564" s="23"/>
      <c r="F564" s="23"/>
      <c r="G564" s="23"/>
      <c r="H564" s="23"/>
      <c r="I564" s="23"/>
    </row>
    <row r="565" spans="2:9" x14ac:dyDescent="0.2">
      <c r="B565" s="27">
        <f>BETA!P565</f>
        <v>-1.1977881913125338E-2</v>
      </c>
      <c r="C565" s="29">
        <f>BETA!U565</f>
        <v>-3.9455207233380404E-2</v>
      </c>
      <c r="D565" s="23"/>
      <c r="E565" s="23"/>
      <c r="F565" s="23"/>
      <c r="G565" s="23"/>
      <c r="H565" s="23"/>
      <c r="I565" s="23"/>
    </row>
    <row r="566" spans="2:9" x14ac:dyDescent="0.2">
      <c r="B566" s="27">
        <f>BETA!P566</f>
        <v>1.6258213845189041E-2</v>
      </c>
      <c r="C566" s="29">
        <f>BETA!U566</f>
        <v>3.3239311537154981E-2</v>
      </c>
      <c r="D566" s="23"/>
      <c r="E566" s="23"/>
      <c r="F566" s="23"/>
      <c r="G566" s="23"/>
      <c r="H566" s="23"/>
      <c r="I566" s="23"/>
    </row>
    <row r="567" spans="2:9" x14ac:dyDescent="0.2">
      <c r="B567" s="27">
        <f>BETA!P567</f>
        <v>3.9546061635698298E-3</v>
      </c>
      <c r="C567" s="29">
        <f>BETA!U567</f>
        <v>0</v>
      </c>
      <c r="D567" s="23"/>
      <c r="E567" s="23"/>
      <c r="F567" s="23"/>
      <c r="G567" s="23"/>
      <c r="H567" s="23"/>
      <c r="I567" s="23"/>
    </row>
    <row r="568" spans="2:9" x14ac:dyDescent="0.2">
      <c r="B568" s="27">
        <f>BETA!P568</f>
        <v>1.0345493121393075E-2</v>
      </c>
      <c r="C568" s="29">
        <f>BETA!U568</f>
        <v>1.8450245791279542E-2</v>
      </c>
      <c r="D568" s="23"/>
      <c r="E568" s="23"/>
      <c r="F568" s="23"/>
      <c r="G568" s="23"/>
      <c r="H568" s="23"/>
      <c r="I568" s="23"/>
    </row>
    <row r="569" spans="2:9" x14ac:dyDescent="0.2">
      <c r="B569" s="27">
        <f>BETA!P569</f>
        <v>1.6824759645551353E-3</v>
      </c>
      <c r="C569" s="29">
        <f>BETA!U569</f>
        <v>0</v>
      </c>
      <c r="D569" s="23"/>
      <c r="E569" s="23"/>
      <c r="F569" s="23"/>
      <c r="G569" s="23"/>
      <c r="H569" s="23"/>
      <c r="I569" s="23"/>
    </row>
    <row r="570" spans="2:9" x14ac:dyDescent="0.2">
      <c r="B570" s="27">
        <f>BETA!P570</f>
        <v>-7.6070658523497243E-3</v>
      </c>
      <c r="C570" s="29">
        <f>BETA!U570</f>
        <v>-1.821494128391132E-3</v>
      </c>
      <c r="D570" s="23"/>
      <c r="E570" s="23"/>
      <c r="F570" s="23"/>
      <c r="G570" s="23"/>
      <c r="H570" s="23"/>
      <c r="I570" s="23"/>
    </row>
    <row r="571" spans="2:9" x14ac:dyDescent="0.2">
      <c r="B571" s="27">
        <f>BETA!P571</f>
        <v>7.4912131398507942E-3</v>
      </c>
      <c r="C571" s="29">
        <f>BETA!U571</f>
        <v>2.0668331888373435E-2</v>
      </c>
      <c r="D571" s="23"/>
      <c r="E571" s="23"/>
      <c r="F571" s="23"/>
      <c r="G571" s="23"/>
      <c r="H571" s="23"/>
      <c r="I571" s="23"/>
    </row>
    <row r="572" spans="2:9" x14ac:dyDescent="0.2">
      <c r="B572" s="27">
        <f>BETA!P572</f>
        <v>1.4121404414944885E-2</v>
      </c>
      <c r="C572" s="29">
        <f>BETA!U572</f>
        <v>1.5385538498982616E-2</v>
      </c>
      <c r="D572" s="23"/>
      <c r="E572" s="23"/>
      <c r="F572" s="23"/>
      <c r="G572" s="23"/>
      <c r="H572" s="23"/>
      <c r="I572" s="23"/>
    </row>
    <row r="573" spans="2:9" x14ac:dyDescent="0.2">
      <c r="B573" s="27">
        <f>BETA!P573</f>
        <v>-2.3098581076973915E-3</v>
      </c>
      <c r="C573" s="29">
        <f>BETA!U573</f>
        <v>-1.4087574497499738E-2</v>
      </c>
      <c r="D573" s="23"/>
      <c r="E573" s="23"/>
      <c r="F573" s="23"/>
      <c r="G573" s="23"/>
      <c r="H573" s="23"/>
      <c r="I573" s="23"/>
    </row>
    <row r="574" spans="2:9" x14ac:dyDescent="0.2">
      <c r="B574" s="27">
        <f>BETA!P574</f>
        <v>-6.4610765093867451E-3</v>
      </c>
      <c r="C574" s="29">
        <f>BETA!U574</f>
        <v>-6.0172567310700954E-3</v>
      </c>
      <c r="D574" s="23"/>
      <c r="E574" s="23"/>
      <c r="F574" s="23"/>
      <c r="G574" s="23"/>
      <c r="H574" s="23"/>
      <c r="I574" s="23"/>
    </row>
    <row r="575" spans="2:9" x14ac:dyDescent="0.2">
      <c r="B575" s="27">
        <f>BETA!P575</f>
        <v>8.2212343495952382E-4</v>
      </c>
      <c r="C575" s="29">
        <f>BETA!U575</f>
        <v>5.6118239260030348E-3</v>
      </c>
      <c r="D575" s="23"/>
      <c r="E575" s="23"/>
      <c r="F575" s="23"/>
      <c r="G575" s="23"/>
      <c r="H575" s="23"/>
      <c r="I575" s="23"/>
    </row>
    <row r="576" spans="2:9" x14ac:dyDescent="0.2">
      <c r="B576" s="27">
        <f>BETA!P576</f>
        <v>6.2365359988455944E-3</v>
      </c>
      <c r="C576" s="29">
        <f>BETA!U576</f>
        <v>-7.8980991114736502E-3</v>
      </c>
      <c r="D576" s="23"/>
      <c r="E576" s="23"/>
      <c r="F576" s="23"/>
      <c r="G576" s="23"/>
      <c r="H576" s="23"/>
      <c r="I576" s="23"/>
    </row>
    <row r="577" spans="2:9" x14ac:dyDescent="0.2">
      <c r="B577" s="27">
        <f>BETA!P577</f>
        <v>-2.560383202862968E-3</v>
      </c>
      <c r="C577" s="29">
        <f>BETA!U577</f>
        <v>-7.5490635029410984E-3</v>
      </c>
      <c r="D577" s="23"/>
      <c r="E577" s="23"/>
      <c r="F577" s="23"/>
      <c r="G577" s="23"/>
      <c r="H577" s="23"/>
      <c r="I577" s="23"/>
    </row>
    <row r="578" spans="2:9" x14ac:dyDescent="0.2">
      <c r="B578" s="27">
        <f>BETA!P578</f>
        <v>3.4498611597065369E-3</v>
      </c>
      <c r="C578" s="29">
        <f>BETA!U578</f>
        <v>3.1250025431352807E-3</v>
      </c>
      <c r="D578" s="23"/>
      <c r="E578" s="23"/>
      <c r="F578" s="23"/>
      <c r="G578" s="23"/>
      <c r="H578" s="23"/>
      <c r="I578" s="23"/>
    </row>
    <row r="579" spans="2:9" x14ac:dyDescent="0.2">
      <c r="B579" s="27">
        <f>BETA!P579</f>
        <v>3.3196014318625407E-3</v>
      </c>
      <c r="C579" s="29">
        <f>BETA!U579</f>
        <v>1.3618966866730616E-2</v>
      </c>
      <c r="D579" s="23"/>
      <c r="E579" s="23"/>
      <c r="F579" s="23"/>
      <c r="G579" s="23"/>
      <c r="H579" s="23"/>
      <c r="I579" s="23"/>
    </row>
    <row r="580" spans="2:9" x14ac:dyDescent="0.2">
      <c r="B580" s="27">
        <f>BETA!P580</f>
        <v>5.3936618622508852E-4</v>
      </c>
      <c r="C580" s="29">
        <f>BETA!U580</f>
        <v>-1.5920653045229421E-2</v>
      </c>
      <c r="D580" s="23"/>
      <c r="E580" s="23"/>
      <c r="F580" s="23"/>
      <c r="G580" s="23"/>
      <c r="H580" s="23"/>
      <c r="I580" s="23"/>
    </row>
    <row r="581" spans="2:9" x14ac:dyDescent="0.2">
      <c r="B581" s="27">
        <f>BETA!P581</f>
        <v>6.5902915667926942E-3</v>
      </c>
      <c r="C581" s="29">
        <f>BETA!U581</f>
        <v>9.0486577144341591E-4</v>
      </c>
      <c r="D581" s="23"/>
      <c r="E581" s="23"/>
      <c r="F581" s="23"/>
      <c r="G581" s="23"/>
      <c r="H581" s="23"/>
      <c r="I581" s="23"/>
    </row>
    <row r="582" spans="2:9" x14ac:dyDescent="0.2">
      <c r="B582" s="27">
        <f>BETA!P582</f>
        <v>-2.9203121403786492E-3</v>
      </c>
      <c r="C582" s="29">
        <f>BETA!U582</f>
        <v>-9.3346677567785735E-3</v>
      </c>
      <c r="D582" s="23"/>
      <c r="E582" s="23"/>
      <c r="F582" s="23"/>
      <c r="G582" s="23"/>
      <c r="H582" s="23"/>
      <c r="I582" s="23"/>
    </row>
    <row r="583" spans="2:9" x14ac:dyDescent="0.2">
      <c r="B583" s="27">
        <f>BETA!P583</f>
        <v>-6.6434502673526352E-3</v>
      </c>
      <c r="C583" s="29">
        <f>BETA!U583</f>
        <v>1.0074403951280403E-2</v>
      </c>
      <c r="D583" s="23"/>
      <c r="E583" s="23"/>
      <c r="F583" s="23"/>
      <c r="G583" s="23"/>
      <c r="H583" s="23"/>
      <c r="I583" s="23"/>
    </row>
    <row r="584" spans="2:9" x14ac:dyDescent="0.2">
      <c r="B584" s="27">
        <f>BETA!P584</f>
        <v>-2.8284187198560767E-3</v>
      </c>
      <c r="C584" s="29">
        <f>BETA!U584</f>
        <v>8.2159142304862661E-5</v>
      </c>
      <c r="D584" s="23"/>
      <c r="E584" s="23"/>
      <c r="F584" s="23"/>
      <c r="G584" s="23"/>
      <c r="H584" s="23"/>
      <c r="I584" s="23"/>
    </row>
    <row r="585" spans="2:9" x14ac:dyDescent="0.2">
      <c r="B585" s="27">
        <f>BETA!P585</f>
        <v>-3.3840198885465131E-3</v>
      </c>
      <c r="C585" s="29">
        <f>BETA!U585</f>
        <v>-1.9736848512224314E-3</v>
      </c>
      <c r="D585" s="23"/>
      <c r="E585" s="23"/>
      <c r="F585" s="23"/>
      <c r="G585" s="23"/>
      <c r="H585" s="23"/>
      <c r="I585" s="23"/>
    </row>
    <row r="586" spans="2:9" x14ac:dyDescent="0.2">
      <c r="B586" s="27">
        <f>BETA!P586</f>
        <v>-3.3652756536138443E-4</v>
      </c>
      <c r="C586" s="29">
        <f>BETA!U586</f>
        <v>3.2052626578629529E-3</v>
      </c>
      <c r="D586" s="23"/>
      <c r="E586" s="23"/>
      <c r="F586" s="23"/>
      <c r="G586" s="23"/>
      <c r="H586" s="23"/>
      <c r="I586" s="23"/>
    </row>
    <row r="587" spans="2:9" x14ac:dyDescent="0.2">
      <c r="B587" s="27">
        <f>BETA!P587</f>
        <v>-1.2313613802578711E-2</v>
      </c>
      <c r="C587" s="29">
        <f>BETA!U587</f>
        <v>-2.7937569527022167E-3</v>
      </c>
      <c r="D587" s="23"/>
      <c r="E587" s="23"/>
      <c r="F587" s="23"/>
      <c r="G587" s="23"/>
      <c r="H587" s="23"/>
      <c r="I587" s="23"/>
    </row>
    <row r="588" spans="2:9" x14ac:dyDescent="0.2">
      <c r="B588" s="27">
        <f>BETA!P588</f>
        <v>-1.4906102628278377E-3</v>
      </c>
      <c r="C588" s="29">
        <f>BETA!U588</f>
        <v>-1.4170529226929907E-2</v>
      </c>
      <c r="D588" s="23"/>
      <c r="E588" s="23"/>
      <c r="F588" s="23"/>
      <c r="G588" s="23"/>
      <c r="H588" s="23"/>
      <c r="I588" s="23"/>
    </row>
    <row r="589" spans="2:9" x14ac:dyDescent="0.2">
      <c r="B589" s="27">
        <f>BETA!P589</f>
        <v>-4.4731063668850424E-3</v>
      </c>
      <c r="C589" s="29">
        <f>BETA!U589</f>
        <v>-1.6705650393678535E-3</v>
      </c>
      <c r="D589" s="23"/>
      <c r="E589" s="23"/>
      <c r="F589" s="23"/>
      <c r="G589" s="23"/>
      <c r="H589" s="23"/>
      <c r="I589" s="23"/>
    </row>
    <row r="590" spans="2:9" x14ac:dyDescent="0.2">
      <c r="B590" s="27">
        <f>BETA!P590</f>
        <v>8.4463834921182559E-3</v>
      </c>
      <c r="C590" s="29">
        <f>BETA!U590</f>
        <v>7.6615964384871768E-3</v>
      </c>
      <c r="D590" s="23"/>
      <c r="E590" s="23"/>
      <c r="F590" s="23"/>
      <c r="G590" s="23"/>
      <c r="H590" s="23"/>
      <c r="I590" s="23"/>
    </row>
    <row r="591" spans="2:9" x14ac:dyDescent="0.2">
      <c r="B591" s="27">
        <f>BETA!P591</f>
        <v>1.4118326607652396E-3</v>
      </c>
      <c r="C591" s="29">
        <f>BETA!U591</f>
        <v>-6.0744934030905508E-3</v>
      </c>
      <c r="D591" s="23"/>
      <c r="E591" s="23"/>
      <c r="F591" s="23"/>
      <c r="G591" s="23"/>
      <c r="H591" s="23"/>
      <c r="I591" s="23"/>
    </row>
    <row r="592" spans="2:9" x14ac:dyDescent="0.2">
      <c r="B592" s="27">
        <f>BETA!P592</f>
        <v>3.7196768825908206E-3</v>
      </c>
      <c r="C592" s="29">
        <f>BETA!U592</f>
        <v>1.1678346338960324E-3</v>
      </c>
      <c r="D592" s="23"/>
      <c r="E592" s="23"/>
      <c r="F592" s="23"/>
      <c r="G592" s="23"/>
      <c r="H592" s="23"/>
      <c r="I592" s="23"/>
    </row>
    <row r="593" spans="2:9" x14ac:dyDescent="0.2">
      <c r="B593" s="27">
        <f>BETA!P593</f>
        <v>-1.7396334299364508E-3</v>
      </c>
      <c r="C593" s="29">
        <f>BETA!U593</f>
        <v>1.8324176375047725E-3</v>
      </c>
      <c r="D593" s="23"/>
      <c r="E593" s="23"/>
      <c r="F593" s="23"/>
      <c r="G593" s="23"/>
      <c r="H593" s="23"/>
      <c r="I593" s="23"/>
    </row>
    <row r="594" spans="2:9" x14ac:dyDescent="0.2">
      <c r="B594" s="27">
        <f>BETA!P594</f>
        <v>-4.0298963484451909E-3</v>
      </c>
      <c r="C594" s="29">
        <f>BETA!U594</f>
        <v>-1.3910061722851223E-2</v>
      </c>
      <c r="D594" s="23"/>
      <c r="E594" s="23"/>
      <c r="F594" s="23"/>
      <c r="G594" s="23"/>
      <c r="H594" s="23"/>
      <c r="I594" s="23"/>
    </row>
    <row r="595" spans="2:9" x14ac:dyDescent="0.2">
      <c r="B595" s="27">
        <f>BETA!P595</f>
        <v>2.7692631787708077E-3</v>
      </c>
      <c r="C595" s="29">
        <f>BETA!U595</f>
        <v>1.4658720411065317E-2</v>
      </c>
      <c r="D595" s="23"/>
      <c r="E595" s="23"/>
      <c r="F595" s="23"/>
      <c r="G595" s="23"/>
      <c r="H595" s="23"/>
      <c r="I595" s="23"/>
    </row>
    <row r="596" spans="2:9" x14ac:dyDescent="0.2">
      <c r="B596" s="27">
        <f>BETA!P596</f>
        <v>-1.9302162211082545E-2</v>
      </c>
      <c r="C596" s="29">
        <f>BETA!U596</f>
        <v>7.3733816511120983E-3</v>
      </c>
      <c r="D596" s="23"/>
      <c r="E596" s="23"/>
      <c r="F596" s="23"/>
      <c r="G596" s="23"/>
      <c r="H596" s="23"/>
      <c r="I596" s="23"/>
    </row>
    <row r="597" spans="2:9" x14ac:dyDescent="0.2">
      <c r="B597" s="27">
        <f>BETA!P597</f>
        <v>6.9027728467784041E-3</v>
      </c>
      <c r="C597" s="29">
        <f>BETA!U597</f>
        <v>1.6048817396988886E-2</v>
      </c>
      <c r="D597" s="23"/>
      <c r="E597" s="23"/>
      <c r="F597" s="23"/>
      <c r="G597" s="23"/>
      <c r="H597" s="23"/>
      <c r="I597" s="23"/>
    </row>
    <row r="598" spans="2:9" x14ac:dyDescent="0.2">
      <c r="B598" s="27">
        <f>BETA!P598</f>
        <v>2.4808000371495716E-3</v>
      </c>
      <c r="C598" s="29">
        <f>BETA!U598</f>
        <v>-2.2769791085205473E-3</v>
      </c>
      <c r="D598" s="23"/>
      <c r="E598" s="23"/>
      <c r="F598" s="23"/>
      <c r="G598" s="23"/>
      <c r="H598" s="23"/>
      <c r="I598" s="23"/>
    </row>
    <row r="599" spans="2:9" x14ac:dyDescent="0.2">
      <c r="B599" s="27">
        <f>BETA!P599</f>
        <v>-3.8447506253370635E-3</v>
      </c>
      <c r="C599" s="29">
        <f>BETA!U599</f>
        <v>-3.3444057249554592E-2</v>
      </c>
      <c r="D599" s="23"/>
      <c r="E599" s="23"/>
      <c r="F599" s="23"/>
      <c r="G599" s="23"/>
      <c r="H599" s="23"/>
      <c r="I599" s="23"/>
    </row>
    <row r="600" spans="2:9" x14ac:dyDescent="0.2">
      <c r="B600" s="27">
        <f>BETA!P600</f>
        <v>-1.8713039725464207E-3</v>
      </c>
      <c r="C600" s="29">
        <f>BETA!U600</f>
        <v>-1.5354248286568652E-2</v>
      </c>
      <c r="D600" s="23"/>
      <c r="E600" s="23"/>
      <c r="F600" s="23"/>
      <c r="G600" s="23"/>
      <c r="H600" s="23"/>
      <c r="I600" s="23"/>
    </row>
    <row r="601" spans="2:9" x14ac:dyDescent="0.2">
      <c r="B601" s="27">
        <f>BETA!P601</f>
        <v>1.1447112981717647E-3</v>
      </c>
      <c r="C601" s="29">
        <f>BETA!U601</f>
        <v>-1.9072854322302643E-2</v>
      </c>
      <c r="D601" s="23"/>
      <c r="E601" s="23"/>
      <c r="F601" s="23"/>
      <c r="G601" s="23"/>
      <c r="H601" s="23"/>
      <c r="I601" s="23"/>
    </row>
    <row r="602" spans="2:9" x14ac:dyDescent="0.2">
      <c r="B602" s="27">
        <f>BETA!P602</f>
        <v>3.5280625944859568E-3</v>
      </c>
      <c r="C602" s="29">
        <f>BETA!U602</f>
        <v>5.3009031361662519E-3</v>
      </c>
      <c r="D602" s="23"/>
      <c r="E602" s="23"/>
      <c r="F602" s="23"/>
      <c r="G602" s="23"/>
      <c r="H602" s="23"/>
      <c r="I602" s="23"/>
    </row>
    <row r="603" spans="2:9" x14ac:dyDescent="0.2">
      <c r="B603" s="27">
        <f>BETA!P603</f>
        <v>-6.150283352697631E-3</v>
      </c>
      <c r="C603" s="29">
        <f>BETA!U603</f>
        <v>-5.3880377155793536E-3</v>
      </c>
      <c r="D603" s="23"/>
      <c r="E603" s="23"/>
      <c r="F603" s="23"/>
      <c r="G603" s="23"/>
      <c r="H603" s="23"/>
      <c r="I603" s="23"/>
    </row>
    <row r="604" spans="2:9" x14ac:dyDescent="0.2">
      <c r="B604" s="27">
        <f>BETA!P604</f>
        <v>-1.3035777394483626E-2</v>
      </c>
      <c r="C604" s="29">
        <f>BETA!U604</f>
        <v>-5.3296181373594705E-3</v>
      </c>
      <c r="D604" s="23"/>
      <c r="E604" s="23"/>
      <c r="F604" s="23"/>
      <c r="G604" s="23"/>
      <c r="H604" s="23"/>
      <c r="I604" s="23"/>
    </row>
    <row r="605" spans="2:9" x14ac:dyDescent="0.2">
      <c r="B605" s="27">
        <f>BETA!P605</f>
        <v>-3.3915103164118658E-3</v>
      </c>
      <c r="C605" s="29">
        <f>BETA!U605</f>
        <v>1.5473187706505458E-2</v>
      </c>
      <c r="D605" s="23"/>
      <c r="E605" s="23"/>
      <c r="F605" s="23"/>
      <c r="G605" s="23"/>
      <c r="H605" s="23"/>
      <c r="I605" s="23"/>
    </row>
    <row r="606" spans="2:9" x14ac:dyDescent="0.2">
      <c r="B606" s="27">
        <f>BETA!P606</f>
        <v>-3.5687979618283343E-3</v>
      </c>
      <c r="C606" s="29">
        <f>BETA!U606</f>
        <v>-1.8994997940640324E-3</v>
      </c>
      <c r="D606" s="23"/>
      <c r="E606" s="23"/>
      <c r="F606" s="23"/>
      <c r="G606" s="23"/>
      <c r="H606" s="23"/>
      <c r="I606" s="23"/>
    </row>
    <row r="607" spans="2:9" x14ac:dyDescent="0.2">
      <c r="B607" s="27">
        <f>BETA!P607</f>
        <v>4.8200890100868069E-3</v>
      </c>
      <c r="C607" s="29">
        <f>BETA!U607</f>
        <v>-1.4011804020216083E-2</v>
      </c>
      <c r="D607" s="23"/>
      <c r="E607" s="23"/>
      <c r="F607" s="23"/>
      <c r="G607" s="23"/>
      <c r="H607" s="23"/>
      <c r="I607" s="23"/>
    </row>
    <row r="608" spans="2:9" x14ac:dyDescent="0.2">
      <c r="B608" s="27">
        <f>BETA!P608</f>
        <v>-8.8050802042210219E-3</v>
      </c>
      <c r="C608" s="29">
        <f>BETA!U608</f>
        <v>-1.7059679210897877E-2</v>
      </c>
      <c r="D608" s="23"/>
      <c r="E608" s="23"/>
      <c r="F608" s="23"/>
      <c r="G608" s="23"/>
      <c r="H608" s="23"/>
      <c r="I608" s="23"/>
    </row>
    <row r="609" spans="2:9" x14ac:dyDescent="0.2">
      <c r="B609" s="27">
        <f>BETA!P609</f>
        <v>-1.7593449144671007E-3</v>
      </c>
      <c r="C609" s="29">
        <f>BETA!U609</f>
        <v>-9.7649152185333779E-3</v>
      </c>
      <c r="D609" s="23"/>
      <c r="E609" s="23"/>
      <c r="F609" s="23"/>
      <c r="G609" s="23"/>
      <c r="H609" s="23"/>
      <c r="I609" s="23"/>
    </row>
    <row r="610" spans="2:9" x14ac:dyDescent="0.2">
      <c r="B610" s="27">
        <f>BETA!P610</f>
        <v>-1.6179519579248435E-3</v>
      </c>
      <c r="C610" s="29">
        <f>BETA!U610</f>
        <v>-3.607507519873611E-3</v>
      </c>
      <c r="D610" s="23"/>
      <c r="E610" s="23"/>
      <c r="F610" s="23"/>
      <c r="G610" s="23"/>
      <c r="H610" s="23"/>
      <c r="I610" s="23"/>
    </row>
    <row r="611" spans="2:9" x14ac:dyDescent="0.2">
      <c r="B611" s="27">
        <f>BETA!P611</f>
        <v>-2.4831509986474412E-3</v>
      </c>
      <c r="C611" s="29">
        <f>BETA!U611</f>
        <v>1.6221173886009504E-2</v>
      </c>
      <c r="D611" s="23"/>
      <c r="E611" s="23"/>
      <c r="F611" s="23"/>
      <c r="G611" s="23"/>
      <c r="H611" s="23"/>
      <c r="I611" s="23"/>
    </row>
    <row r="612" spans="2:9" x14ac:dyDescent="0.2">
      <c r="B612" s="27">
        <f>BETA!P612</f>
        <v>-9.3655383596242328E-3</v>
      </c>
      <c r="C612" s="29">
        <f>BETA!U612</f>
        <v>-3.3996583795076571E-2</v>
      </c>
      <c r="D612" s="23"/>
      <c r="E612" s="23"/>
      <c r="F612" s="23"/>
      <c r="G612" s="23"/>
      <c r="H612" s="23"/>
      <c r="I612" s="23"/>
    </row>
    <row r="613" spans="2:9" x14ac:dyDescent="0.2">
      <c r="B613" s="27">
        <f>BETA!P613</f>
        <v>-8.4416557389254531E-3</v>
      </c>
      <c r="C613" s="29">
        <f>BETA!U613</f>
        <v>-3.0725674255460904E-2</v>
      </c>
      <c r="D613" s="23"/>
      <c r="E613" s="23"/>
      <c r="F613" s="23"/>
      <c r="G613" s="23"/>
      <c r="H613" s="23"/>
      <c r="I613" s="23"/>
    </row>
    <row r="614" spans="2:9" x14ac:dyDescent="0.2">
      <c r="B614" s="27">
        <f>BETA!P614</f>
        <v>-1.1890865064903378E-2</v>
      </c>
      <c r="C614" s="29">
        <f>BETA!U614</f>
        <v>-1.0966590621075538E-2</v>
      </c>
      <c r="D614" s="23"/>
      <c r="E614" s="23"/>
      <c r="F614" s="23"/>
      <c r="G614" s="23"/>
      <c r="H614" s="23"/>
      <c r="I614" s="23"/>
    </row>
    <row r="615" spans="2:9" x14ac:dyDescent="0.2">
      <c r="B615" s="27">
        <f>BETA!P615</f>
        <v>6.800927892551753E-3</v>
      </c>
      <c r="C615" s="29">
        <f>BETA!U615</f>
        <v>2.3407844403201667E-2</v>
      </c>
      <c r="D615" s="23"/>
      <c r="E615" s="23"/>
      <c r="F615" s="23"/>
      <c r="G615" s="23"/>
      <c r="H615" s="23"/>
      <c r="I615" s="23"/>
    </row>
    <row r="616" spans="2:9" x14ac:dyDescent="0.2">
      <c r="B616" s="27">
        <f>BETA!P616</f>
        <v>-8.3397979461515576E-3</v>
      </c>
      <c r="C616" s="29">
        <f>BETA!U616</f>
        <v>-1.2061963051237433E-2</v>
      </c>
      <c r="D616" s="23"/>
      <c r="E616" s="23"/>
      <c r="F616" s="23"/>
      <c r="G616" s="23"/>
      <c r="H616" s="23"/>
      <c r="I616" s="23"/>
    </row>
    <row r="617" spans="2:9" x14ac:dyDescent="0.2">
      <c r="B617" s="27">
        <f>BETA!P617</f>
        <v>1.4657227933382399E-2</v>
      </c>
      <c r="C617" s="29">
        <f>BETA!U617</f>
        <v>6.3318266641791037E-3</v>
      </c>
      <c r="D617" s="23"/>
      <c r="E617" s="23"/>
      <c r="F617" s="23"/>
      <c r="G617" s="23"/>
      <c r="H617" s="23"/>
      <c r="I617" s="23"/>
    </row>
    <row r="618" spans="2:9" x14ac:dyDescent="0.2">
      <c r="B618" s="27">
        <f>BETA!P618</f>
        <v>3.4459642439689043E-3</v>
      </c>
      <c r="C618" s="29">
        <f>BETA!U618</f>
        <v>-1.0368067284402492E-3</v>
      </c>
      <c r="D618" s="23"/>
      <c r="E618" s="23"/>
      <c r="F618" s="23"/>
      <c r="G618" s="23"/>
      <c r="H618" s="23"/>
      <c r="I618" s="23"/>
    </row>
    <row r="619" spans="2:9" x14ac:dyDescent="0.2">
      <c r="B619" s="27">
        <f>BETA!P619</f>
        <v>5.2932056560439829E-4</v>
      </c>
      <c r="C619" s="29">
        <f>BETA!U619</f>
        <v>1.3302303879850414E-2</v>
      </c>
      <c r="D619" s="23"/>
      <c r="E619" s="23"/>
      <c r="F619" s="23"/>
      <c r="G619" s="23"/>
      <c r="H619" s="23"/>
      <c r="I619" s="23"/>
    </row>
    <row r="620" spans="2:9" x14ac:dyDescent="0.2">
      <c r="B620" s="27">
        <f>BETA!P620</f>
        <v>-2.6938407040250009E-3</v>
      </c>
      <c r="C620" s="29">
        <f>BETA!U620</f>
        <v>-8.598183811822183E-3</v>
      </c>
      <c r="D620" s="23"/>
      <c r="E620" s="23"/>
      <c r="F620" s="23"/>
      <c r="G620" s="23"/>
      <c r="H620" s="23"/>
      <c r="I620" s="23"/>
    </row>
    <row r="621" spans="2:9" x14ac:dyDescent="0.2">
      <c r="B621" s="27">
        <f>BETA!P621</f>
        <v>-2.2231867765537518E-2</v>
      </c>
      <c r="C621" s="29">
        <f>BETA!U621</f>
        <v>-2.4610487184831217E-2</v>
      </c>
      <c r="D621" s="23"/>
      <c r="E621" s="23"/>
      <c r="F621" s="23"/>
      <c r="G621" s="23"/>
      <c r="H621" s="23"/>
      <c r="I621" s="23"/>
    </row>
    <row r="622" spans="2:9" x14ac:dyDescent="0.2">
      <c r="B622" s="27">
        <f>BETA!P622</f>
        <v>1.1173883654918624E-2</v>
      </c>
      <c r="C622" s="29">
        <f>BETA!U622</f>
        <v>2.0660514965517032E-2</v>
      </c>
      <c r="D622" s="23"/>
      <c r="E622" s="23"/>
      <c r="F622" s="23"/>
      <c r="G622" s="23"/>
      <c r="H622" s="23"/>
      <c r="I622" s="23"/>
    </row>
    <row r="623" spans="2:9" x14ac:dyDescent="0.2">
      <c r="B623" s="27">
        <f>BETA!P623</f>
        <v>-1.7867444273833171E-2</v>
      </c>
      <c r="C623" s="29">
        <f>BETA!U623</f>
        <v>-1.6819895746329205E-2</v>
      </c>
      <c r="D623" s="23"/>
      <c r="E623" s="23"/>
      <c r="F623" s="23"/>
      <c r="G623" s="23"/>
      <c r="H623" s="23"/>
      <c r="I623" s="23"/>
    </row>
    <row r="624" spans="2:9" x14ac:dyDescent="0.2">
      <c r="B624" s="27">
        <f>BETA!P624</f>
        <v>3.3328573973109761E-3</v>
      </c>
      <c r="C624" s="29">
        <f>BETA!U624</f>
        <v>5.923961524496665E-3</v>
      </c>
      <c r="D624" s="23"/>
      <c r="E624" s="23"/>
      <c r="F624" s="23"/>
      <c r="G624" s="23"/>
      <c r="H624" s="23"/>
      <c r="I624" s="23"/>
    </row>
    <row r="625" spans="2:9" x14ac:dyDescent="0.2">
      <c r="B625" s="27">
        <f>BETA!P625</f>
        <v>8.957210709710858E-3</v>
      </c>
      <c r="C625" s="29">
        <f>BETA!U625</f>
        <v>2.1954054588946378E-2</v>
      </c>
      <c r="D625" s="23"/>
      <c r="E625" s="23"/>
      <c r="F625" s="23"/>
      <c r="G625" s="23"/>
      <c r="H625" s="23"/>
      <c r="I625" s="23"/>
    </row>
    <row r="626" spans="2:9" x14ac:dyDescent="0.2">
      <c r="B626" s="27">
        <f>BETA!P626</f>
        <v>6.5994043325817773E-4</v>
      </c>
      <c r="C626" s="29">
        <f>BETA!U626</f>
        <v>1.2595091486724039E-2</v>
      </c>
      <c r="D626" s="23"/>
      <c r="E626" s="23"/>
      <c r="F626" s="23"/>
      <c r="G626" s="23"/>
      <c r="H626" s="23"/>
      <c r="I626" s="23"/>
    </row>
    <row r="627" spans="2:9" x14ac:dyDescent="0.2">
      <c r="B627" s="27">
        <f>BETA!P627</f>
        <v>1.6551327847038208E-2</v>
      </c>
      <c r="C627" s="29">
        <f>BETA!U627</f>
        <v>1.3346939151029608E-2</v>
      </c>
      <c r="D627" s="23"/>
      <c r="E627" s="23"/>
      <c r="F627" s="23"/>
      <c r="G627" s="23"/>
      <c r="H627" s="23"/>
      <c r="I627" s="23"/>
    </row>
    <row r="628" spans="2:9" x14ac:dyDescent="0.2">
      <c r="B628" s="27">
        <f>BETA!P628</f>
        <v>1.7417465454006416E-2</v>
      </c>
      <c r="C628" s="29">
        <f>BETA!U628</f>
        <v>2.9879671624014337E-2</v>
      </c>
      <c r="D628" s="23"/>
      <c r="E628" s="23"/>
      <c r="F628" s="23"/>
      <c r="G628" s="23"/>
      <c r="H628" s="23"/>
      <c r="I628" s="23"/>
    </row>
    <row r="629" spans="2:9" x14ac:dyDescent="0.2">
      <c r="B629" s="27">
        <f>BETA!P629</f>
        <v>5.6851215515972735E-3</v>
      </c>
      <c r="C629" s="29">
        <f>BETA!U629</f>
        <v>4.2216421538284598E-3</v>
      </c>
      <c r="D629" s="23"/>
      <c r="E629" s="23"/>
      <c r="F629" s="23"/>
      <c r="G629" s="23"/>
      <c r="H629" s="23"/>
      <c r="I629" s="23"/>
    </row>
    <row r="630" spans="2:9" x14ac:dyDescent="0.2">
      <c r="B630" s="27">
        <f>BETA!P630</f>
        <v>4.4129569607210687E-3</v>
      </c>
      <c r="C630" s="29">
        <f>BETA!U630</f>
        <v>7.6065940534709624E-3</v>
      </c>
      <c r="D630" s="23"/>
      <c r="E630" s="23"/>
      <c r="F630" s="23"/>
      <c r="G630" s="23"/>
      <c r="H630" s="23"/>
      <c r="I630" s="23"/>
    </row>
    <row r="631" spans="2:9" x14ac:dyDescent="0.2">
      <c r="B631" s="27">
        <f>BETA!P631</f>
        <v>-9.7343066969017931E-3</v>
      </c>
      <c r="C631" s="29">
        <f>BETA!U631</f>
        <v>-3.1405417071448272E-3</v>
      </c>
      <c r="D631" s="23"/>
      <c r="E631" s="23"/>
      <c r="F631" s="23"/>
      <c r="G631" s="23"/>
      <c r="H631" s="23"/>
      <c r="I631" s="23"/>
    </row>
    <row r="632" spans="2:9" x14ac:dyDescent="0.2">
      <c r="B632" s="27">
        <f>BETA!P632</f>
        <v>-5.0929904304840732E-3</v>
      </c>
      <c r="C632" s="29">
        <f>BETA!U632</f>
        <v>-1.8430044162532837E-2</v>
      </c>
      <c r="D632" s="23"/>
      <c r="E632" s="23"/>
      <c r="F632" s="23"/>
      <c r="G632" s="23"/>
      <c r="H632" s="23"/>
      <c r="I632" s="23"/>
    </row>
    <row r="633" spans="2:9" x14ac:dyDescent="0.2">
      <c r="B633" s="27">
        <f>BETA!P633</f>
        <v>1.8408801744497473E-2</v>
      </c>
      <c r="C633" s="29">
        <f>BETA!U633</f>
        <v>1.8255280093580586E-2</v>
      </c>
      <c r="D633" s="23"/>
      <c r="E633" s="23"/>
      <c r="F633" s="23"/>
      <c r="G633" s="23"/>
      <c r="H633" s="23"/>
      <c r="I633" s="23"/>
    </row>
    <row r="634" spans="2:9" x14ac:dyDescent="0.2">
      <c r="B634" s="27">
        <f>BETA!P634</f>
        <v>6.8666155297612925E-3</v>
      </c>
      <c r="C634" s="29">
        <f>BETA!U634</f>
        <v>-6.9936186083317928E-4</v>
      </c>
      <c r="D634" s="23"/>
      <c r="E634" s="23"/>
      <c r="F634" s="23"/>
      <c r="G634" s="23"/>
      <c r="H634" s="23"/>
      <c r="I634" s="23"/>
    </row>
    <row r="635" spans="2:9" x14ac:dyDescent="0.2">
      <c r="B635" s="27">
        <f>BETA!P635</f>
        <v>3.7068122850877289E-3</v>
      </c>
      <c r="C635" s="29">
        <f>BETA!U635</f>
        <v>-2.4342870521579591E-2</v>
      </c>
      <c r="D635" s="23"/>
      <c r="E635" s="23"/>
      <c r="F635" s="23"/>
      <c r="G635" s="23"/>
      <c r="H635" s="23"/>
      <c r="I635" s="23"/>
    </row>
    <row r="636" spans="2:9" x14ac:dyDescent="0.2">
      <c r="B636" s="27">
        <f>BETA!P636</f>
        <v>-7.5559944967375937E-3</v>
      </c>
      <c r="C636" s="29">
        <f>BETA!U636</f>
        <v>-5.571045049455472E-3</v>
      </c>
      <c r="D636" s="23"/>
      <c r="E636" s="23"/>
      <c r="F636" s="23"/>
      <c r="G636" s="23"/>
      <c r="H636" s="23"/>
      <c r="I636" s="23"/>
    </row>
    <row r="637" spans="2:9" x14ac:dyDescent="0.2">
      <c r="B637" s="27">
        <f>BETA!P637</f>
        <v>-5.3706182891961754E-3</v>
      </c>
      <c r="C637" s="29">
        <f>BETA!U637</f>
        <v>-2.7972046210611424E-3</v>
      </c>
      <c r="D637" s="23"/>
      <c r="E637" s="23"/>
      <c r="F637" s="23"/>
      <c r="G637" s="23"/>
      <c r="H637" s="23"/>
      <c r="I637" s="23"/>
    </row>
    <row r="638" spans="2:9" x14ac:dyDescent="0.2">
      <c r="B638" s="27">
        <f>BETA!P638</f>
        <v>-1.756257661752253E-3</v>
      </c>
      <c r="C638" s="29">
        <f>BETA!U638</f>
        <v>-1.5847326182339951E-2</v>
      </c>
      <c r="D638" s="23"/>
      <c r="E638" s="23"/>
      <c r="F638" s="23"/>
      <c r="G638" s="23"/>
      <c r="H638" s="23"/>
      <c r="I638" s="23"/>
    </row>
    <row r="639" spans="2:9" x14ac:dyDescent="0.2">
      <c r="B639" s="27">
        <f>BETA!P639</f>
        <v>-1.1107357100497414E-2</v>
      </c>
      <c r="C639" s="29">
        <f>BETA!U639</f>
        <v>-2.1903427861489248E-2</v>
      </c>
      <c r="D639" s="23"/>
      <c r="E639" s="23"/>
      <c r="F639" s="23"/>
      <c r="G639" s="23"/>
      <c r="H639" s="23"/>
      <c r="I639" s="23"/>
    </row>
    <row r="640" spans="2:9" x14ac:dyDescent="0.2">
      <c r="B640" s="27">
        <f>BETA!P640</f>
        <v>2.8433721078136923E-3</v>
      </c>
      <c r="C640" s="29">
        <f>BETA!U640</f>
        <v>9.2467851677989002E-3</v>
      </c>
      <c r="D640" s="23"/>
      <c r="E640" s="23"/>
      <c r="F640" s="23"/>
      <c r="G640" s="23"/>
      <c r="H640" s="23"/>
      <c r="I640" s="23"/>
    </row>
    <row r="641" spans="2:9" x14ac:dyDescent="0.2">
      <c r="B641" s="27">
        <f>BETA!P641</f>
        <v>8.2723360945308633E-4</v>
      </c>
      <c r="C641" s="29">
        <f>BETA!U641</f>
        <v>2.0432811046868448E-3</v>
      </c>
      <c r="D641" s="23"/>
      <c r="E641" s="23"/>
      <c r="F641" s="23"/>
      <c r="G641" s="23"/>
      <c r="H641" s="23"/>
      <c r="I641" s="23"/>
    </row>
    <row r="642" spans="2:9" x14ac:dyDescent="0.2">
      <c r="B642" s="27">
        <f>BETA!P642</f>
        <v>-7.4994436581138834E-3</v>
      </c>
      <c r="C642" s="29">
        <f>BETA!U642</f>
        <v>-4.0907457566676866E-3</v>
      </c>
      <c r="D642" s="23"/>
      <c r="E642" s="23"/>
      <c r="F642" s="23"/>
      <c r="G642" s="23"/>
      <c r="H642" s="23"/>
      <c r="I642" s="23"/>
    </row>
    <row r="643" spans="2:9" x14ac:dyDescent="0.2">
      <c r="B643" s="27">
        <f>BETA!P643</f>
        <v>-6.2498981365179574E-4</v>
      </c>
      <c r="C643" s="29">
        <f>BETA!U643</f>
        <v>-6.355161576226856E-3</v>
      </c>
      <c r="D643" s="23"/>
      <c r="E643" s="23"/>
      <c r="F643" s="23"/>
      <c r="G643" s="23"/>
      <c r="H643" s="23"/>
      <c r="I643" s="23"/>
    </row>
    <row r="644" spans="2:9" x14ac:dyDescent="0.2">
      <c r="B644" s="27">
        <f>BETA!P644</f>
        <v>1.3025647621612917E-2</v>
      </c>
      <c r="C644" s="29">
        <f>BETA!U644</f>
        <v>-3.8513973679298857E-3</v>
      </c>
      <c r="D644" s="23"/>
      <c r="E644" s="23"/>
      <c r="F644" s="23"/>
      <c r="G644" s="23"/>
      <c r="H644" s="23"/>
      <c r="I644" s="23"/>
    </row>
    <row r="645" spans="2:9" x14ac:dyDescent="0.2">
      <c r="B645" s="27">
        <f>BETA!P645</f>
        <v>-2.6628313640766555E-2</v>
      </c>
      <c r="C645" s="29">
        <f>BETA!U645</f>
        <v>-3.1357124135866735E-2</v>
      </c>
      <c r="D645" s="23"/>
      <c r="E645" s="23"/>
      <c r="F645" s="23"/>
      <c r="G645" s="23"/>
      <c r="H645" s="23"/>
      <c r="I645" s="23"/>
    </row>
    <row r="646" spans="2:9" x14ac:dyDescent="0.2">
      <c r="B646" s="27">
        <f>BETA!P646</f>
        <v>1.4746879355400646E-2</v>
      </c>
      <c r="C646" s="29">
        <f>BETA!U646</f>
        <v>1.7234335970851597E-2</v>
      </c>
      <c r="D646" s="23"/>
      <c r="E646" s="23"/>
      <c r="F646" s="23"/>
      <c r="G646" s="23"/>
      <c r="H646" s="23"/>
      <c r="I646" s="23"/>
    </row>
    <row r="647" spans="2:9" x14ac:dyDescent="0.2">
      <c r="B647" s="27">
        <f>BETA!P647</f>
        <v>-1.0058789921262759E-3</v>
      </c>
      <c r="C647" s="29">
        <f>BETA!U647</f>
        <v>-6.5121854352612144E-3</v>
      </c>
      <c r="D647" s="23"/>
      <c r="E647" s="23"/>
      <c r="F647" s="23"/>
      <c r="G647" s="23"/>
      <c r="H647" s="23"/>
      <c r="I647" s="23"/>
    </row>
    <row r="648" spans="2:9" x14ac:dyDescent="0.2">
      <c r="B648" s="27">
        <f>BETA!P648</f>
        <v>5.2725322307956134E-3</v>
      </c>
      <c r="C648" s="29">
        <f>BETA!U648</f>
        <v>-2.1159957880770249E-3</v>
      </c>
      <c r="D648" s="23"/>
      <c r="E648" s="23"/>
      <c r="F648" s="23"/>
      <c r="G648" s="23"/>
      <c r="H648" s="23"/>
      <c r="I648" s="23"/>
    </row>
    <row r="649" spans="2:9" x14ac:dyDescent="0.2">
      <c r="B649" s="27">
        <f>BETA!P649</f>
        <v>-9.1655100491513236E-4</v>
      </c>
      <c r="C649" s="29">
        <f>BETA!U649</f>
        <v>4.9942477990943699E-3</v>
      </c>
      <c r="D649" s="23"/>
      <c r="E649" s="23"/>
      <c r="F649" s="23"/>
      <c r="G649" s="23"/>
      <c r="H649" s="23"/>
      <c r="I649" s="23"/>
    </row>
    <row r="650" spans="2:9" x14ac:dyDescent="0.2">
      <c r="B650" s="27">
        <f>BETA!P650</f>
        <v>-4.3704433304454513E-3</v>
      </c>
      <c r="C650" s="29">
        <f>BETA!U650</f>
        <v>-2.0519496563413949E-2</v>
      </c>
      <c r="D650" s="23"/>
      <c r="E650" s="23"/>
      <c r="F650" s="23"/>
      <c r="G650" s="23"/>
      <c r="H650" s="23"/>
      <c r="I650" s="23"/>
    </row>
    <row r="651" spans="2:9" x14ac:dyDescent="0.2">
      <c r="B651" s="27">
        <f>BETA!P651</f>
        <v>1.473223491246408E-2</v>
      </c>
      <c r="C651" s="29">
        <f>BETA!U651</f>
        <v>1.7545159997914887E-2</v>
      </c>
      <c r="D651" s="23"/>
      <c r="E651" s="23"/>
      <c r="F651" s="23"/>
      <c r="G651" s="23"/>
      <c r="H651" s="23"/>
      <c r="I651" s="23"/>
    </row>
    <row r="652" spans="2:9" x14ac:dyDescent="0.2">
      <c r="B652" s="27">
        <f>BETA!P652</f>
        <v>1.0869332394789695E-2</v>
      </c>
      <c r="C652" s="29">
        <f>BETA!U652</f>
        <v>2.2799505676746774E-2</v>
      </c>
      <c r="D652" s="23"/>
      <c r="E652" s="23"/>
      <c r="F652" s="23"/>
      <c r="G652" s="23"/>
      <c r="H652" s="23"/>
      <c r="I652" s="23"/>
    </row>
    <row r="653" spans="2:9" x14ac:dyDescent="0.2">
      <c r="B653" s="27">
        <f>BETA!P653</f>
        <v>-6.2824466911658248E-4</v>
      </c>
      <c r="C653" s="29">
        <f>BETA!U653</f>
        <v>-7.920833491443997E-3</v>
      </c>
      <c r="D653" s="23"/>
      <c r="E653" s="23"/>
      <c r="F653" s="23"/>
      <c r="G653" s="23"/>
      <c r="H653" s="23"/>
      <c r="I653" s="23"/>
    </row>
    <row r="654" spans="2:9" x14ac:dyDescent="0.2">
      <c r="B654" s="27">
        <f>BETA!P654</f>
        <v>-6.959426215674757E-3</v>
      </c>
      <c r="C654" s="29">
        <f>BETA!U654</f>
        <v>-4.1741830838879163E-3</v>
      </c>
      <c r="D654" s="23"/>
      <c r="E654" s="23"/>
      <c r="F654" s="23"/>
      <c r="G654" s="23"/>
      <c r="H654" s="23"/>
      <c r="I654" s="23"/>
    </row>
    <row r="655" spans="2:9" x14ac:dyDescent="0.2">
      <c r="B655" s="27">
        <f>BETA!P655</f>
        <v>-6.3606942050119155E-3</v>
      </c>
      <c r="C655" s="29">
        <f>BETA!U655</f>
        <v>8.9907386485661087E-3</v>
      </c>
      <c r="D655" s="23"/>
      <c r="E655" s="23"/>
      <c r="F655" s="23"/>
      <c r="G655" s="23"/>
      <c r="H655" s="23"/>
      <c r="I655" s="23"/>
    </row>
    <row r="656" spans="2:9" x14ac:dyDescent="0.2">
      <c r="B656" s="27">
        <f>BETA!P656</f>
        <v>-2.1916686003950734E-3</v>
      </c>
      <c r="C656" s="29">
        <f>BETA!U656</f>
        <v>-1.1274931133106968E-2</v>
      </c>
      <c r="D656" s="23"/>
      <c r="E656" s="23"/>
      <c r="F656" s="23"/>
      <c r="G656" s="23"/>
      <c r="H656" s="23"/>
      <c r="I656" s="23"/>
    </row>
    <row r="657" spans="2:9" x14ac:dyDescent="0.2">
      <c r="B657" s="27">
        <f>BETA!P657</f>
        <v>-8.7230426969330116E-3</v>
      </c>
      <c r="C657" s="29">
        <f>BETA!U657</f>
        <v>-1.9337752042033401E-2</v>
      </c>
      <c r="D657" s="23"/>
      <c r="E657" s="23"/>
      <c r="F657" s="23"/>
      <c r="G657" s="23"/>
      <c r="H657" s="23"/>
      <c r="I657" s="23"/>
    </row>
    <row r="658" spans="2:9" x14ac:dyDescent="0.2">
      <c r="B658" s="27">
        <f>BETA!P658</f>
        <v>6.0813957062291746E-4</v>
      </c>
      <c r="C658" s="29">
        <f>BETA!U658</f>
        <v>1.1013539979641308E-2</v>
      </c>
      <c r="D658" s="23"/>
      <c r="E658" s="23"/>
      <c r="F658" s="23"/>
      <c r="G658" s="23"/>
      <c r="H658" s="23"/>
      <c r="I658" s="23"/>
    </row>
    <row r="659" spans="2:9" x14ac:dyDescent="0.2">
      <c r="B659" s="27">
        <f>BETA!P659</f>
        <v>-7.9348084795920377E-3</v>
      </c>
      <c r="C659" s="29">
        <f>BETA!U659</f>
        <v>2.0258432129198357E-2</v>
      </c>
      <c r="D659" s="23"/>
      <c r="E659" s="23"/>
      <c r="F659" s="23"/>
      <c r="G659" s="23"/>
      <c r="H659" s="23"/>
      <c r="I659" s="23"/>
    </row>
    <row r="660" spans="2:9" x14ac:dyDescent="0.2">
      <c r="B660" s="27">
        <f>BETA!P660</f>
        <v>-1.5276804369160758E-3</v>
      </c>
      <c r="C660" s="29">
        <f>BETA!U660</f>
        <v>4.1341785839114084E-3</v>
      </c>
      <c r="D660" s="23"/>
      <c r="E660" s="23"/>
      <c r="F660" s="23"/>
      <c r="G660" s="23"/>
      <c r="H660" s="23"/>
      <c r="I660" s="23"/>
    </row>
    <row r="661" spans="2:9" x14ac:dyDescent="0.2">
      <c r="B661" s="27">
        <f>BETA!P661</f>
        <v>8.869318562070911E-4</v>
      </c>
      <c r="C661" s="29">
        <f>BETA!U661</f>
        <v>1.4151618724838668E-2</v>
      </c>
      <c r="D661" s="23"/>
      <c r="E661" s="23"/>
      <c r="F661" s="23"/>
      <c r="G661" s="23"/>
      <c r="H661" s="23"/>
      <c r="I661" s="23"/>
    </row>
    <row r="662" spans="2:9" x14ac:dyDescent="0.2">
      <c r="B662" s="27">
        <f>BETA!P662</f>
        <v>-3.6771561387639639E-3</v>
      </c>
      <c r="C662" s="29">
        <f>BETA!U662</f>
        <v>2.308510189993973E-3</v>
      </c>
      <c r="D662" s="23"/>
      <c r="E662" s="23"/>
      <c r="F662" s="23"/>
      <c r="G662" s="23"/>
      <c r="H662" s="23"/>
      <c r="I662" s="23"/>
    </row>
    <row r="663" spans="2:9" x14ac:dyDescent="0.2">
      <c r="B663" s="27">
        <f>BETA!P663</f>
        <v>-3.5887598226616747E-4</v>
      </c>
      <c r="C663" s="29">
        <f>BETA!U663</f>
        <v>-1.5522921723458224E-2</v>
      </c>
      <c r="D663" s="23"/>
      <c r="E663" s="23"/>
      <c r="F663" s="23"/>
      <c r="G663" s="23"/>
      <c r="H663" s="23"/>
      <c r="I663" s="23"/>
    </row>
    <row r="664" spans="2:9" x14ac:dyDescent="0.2">
      <c r="B664" s="27">
        <f>BETA!P664</f>
        <v>-9.4264684715859321E-3</v>
      </c>
      <c r="C664" s="29">
        <f>BETA!U664</f>
        <v>-1.0168621655794501E-2</v>
      </c>
      <c r="D664" s="23"/>
      <c r="E664" s="23"/>
      <c r="F664" s="23"/>
      <c r="G664" s="23"/>
      <c r="H664" s="23"/>
      <c r="I664" s="23"/>
    </row>
    <row r="665" spans="2:9" x14ac:dyDescent="0.2">
      <c r="B665" s="27">
        <f>BETA!P665</f>
        <v>-1.2452703143907869E-2</v>
      </c>
      <c r="C665" s="29">
        <f>BETA!U665</f>
        <v>7.7300535743530293E-3</v>
      </c>
      <c r="D665" s="23"/>
      <c r="E665" s="23"/>
      <c r="F665" s="23"/>
      <c r="G665" s="23"/>
      <c r="H665" s="23"/>
      <c r="I665" s="23"/>
    </row>
    <row r="666" spans="2:9" x14ac:dyDescent="0.2">
      <c r="B666" s="27">
        <f>BETA!P666</f>
        <v>-1.8486938330278702E-2</v>
      </c>
      <c r="C666" s="29">
        <f>BETA!U666</f>
        <v>-8.0139965983609378E-3</v>
      </c>
      <c r="D666" s="23"/>
      <c r="E666" s="23"/>
      <c r="F666" s="23"/>
      <c r="G666" s="23"/>
      <c r="H666" s="23"/>
      <c r="I666" s="23"/>
    </row>
    <row r="667" spans="2:9" x14ac:dyDescent="0.2">
      <c r="B667" s="27">
        <f>BETA!P667</f>
        <v>-9.8633546986528226E-3</v>
      </c>
      <c r="C667" s="29">
        <f>BETA!U667</f>
        <v>-2.6862705031242749E-2</v>
      </c>
      <c r="D667" s="23"/>
      <c r="E667" s="23"/>
      <c r="F667" s="23"/>
      <c r="G667" s="23"/>
      <c r="H667" s="23"/>
      <c r="I667" s="23"/>
    </row>
    <row r="668" spans="2:9" x14ac:dyDescent="0.2">
      <c r="B668" s="27">
        <f>BETA!P668</f>
        <v>8.9653646839667634E-3</v>
      </c>
      <c r="C668" s="29">
        <f>BETA!U668</f>
        <v>6.9767724856480149E-3</v>
      </c>
      <c r="D668" s="23"/>
      <c r="E668" s="23"/>
      <c r="F668" s="23"/>
      <c r="G668" s="23"/>
      <c r="H668" s="23"/>
      <c r="I668" s="23"/>
    </row>
    <row r="669" spans="2:9" x14ac:dyDescent="0.2">
      <c r="B669" s="27">
        <f>BETA!P669</f>
        <v>5.4723713297028511E-3</v>
      </c>
      <c r="C669" s="29">
        <f>BETA!U669</f>
        <v>-7.9496298442149269E-3</v>
      </c>
      <c r="D669" s="23"/>
      <c r="E669" s="23"/>
      <c r="F669" s="23"/>
      <c r="G669" s="23"/>
      <c r="H669" s="23"/>
      <c r="I669" s="23"/>
    </row>
    <row r="670" spans="2:9" x14ac:dyDescent="0.2">
      <c r="B670" s="27">
        <f>BETA!P670</f>
        <v>-6.9846440939884706E-3</v>
      </c>
      <c r="C670" s="29">
        <f>BETA!U670</f>
        <v>-3.2171609517756866E-3</v>
      </c>
      <c r="D670" s="23"/>
      <c r="E670" s="23"/>
      <c r="F670" s="23"/>
      <c r="G670" s="23"/>
      <c r="H670" s="23"/>
      <c r="I670" s="23"/>
    </row>
    <row r="671" spans="2:9" x14ac:dyDescent="0.2">
      <c r="B671" s="27">
        <f>BETA!P671</f>
        <v>-5.1210290428884949E-3</v>
      </c>
      <c r="C671" s="29">
        <f>BETA!U671</f>
        <v>-6.760423533427231E-3</v>
      </c>
      <c r="D671" s="23"/>
      <c r="E671" s="23"/>
      <c r="F671" s="23"/>
      <c r="G671" s="23"/>
      <c r="H671" s="23"/>
      <c r="I671" s="23"/>
    </row>
    <row r="672" spans="2:9" x14ac:dyDescent="0.2">
      <c r="B672" s="27">
        <f>BETA!P672</f>
        <v>-1.1435864516165897E-2</v>
      </c>
      <c r="C672" s="29">
        <f>BETA!U672</f>
        <v>-2.1162182610370794E-2</v>
      </c>
      <c r="D672" s="23"/>
      <c r="E672" s="23"/>
      <c r="F672" s="23"/>
      <c r="G672" s="23"/>
      <c r="H672" s="23"/>
      <c r="I672" s="23"/>
    </row>
    <row r="673" spans="2:9" x14ac:dyDescent="0.2">
      <c r="B673" s="27">
        <f>BETA!P673</f>
        <v>-4.5104436229039093E-3</v>
      </c>
      <c r="C673" s="29">
        <f>BETA!U673</f>
        <v>-1.5482221720460928E-2</v>
      </c>
      <c r="D673" s="23"/>
      <c r="E673" s="23"/>
      <c r="F673" s="23"/>
      <c r="G673" s="23"/>
      <c r="H673" s="23"/>
      <c r="I673" s="23"/>
    </row>
    <row r="674" spans="2:9" x14ac:dyDescent="0.2">
      <c r="B674" s="27">
        <f>BETA!P674</f>
        <v>-1.4044494744477833E-2</v>
      </c>
      <c r="C674" s="29">
        <f>BETA!U674</f>
        <v>-2.3108104768111148E-2</v>
      </c>
      <c r="D674" s="23"/>
      <c r="E674" s="23"/>
      <c r="F674" s="23"/>
      <c r="G674" s="23"/>
      <c r="H674" s="23"/>
      <c r="I674" s="23"/>
    </row>
    <row r="675" spans="2:9" x14ac:dyDescent="0.2">
      <c r="B675" s="27">
        <f>BETA!P675</f>
        <v>-6.4310703392155616E-3</v>
      </c>
      <c r="C675" s="29">
        <f>BETA!U675</f>
        <v>5.2167563392906775E-4</v>
      </c>
      <c r="D675" s="23"/>
      <c r="E675" s="23"/>
      <c r="F675" s="23"/>
      <c r="G675" s="23"/>
      <c r="H675" s="23"/>
      <c r="I675" s="23"/>
    </row>
    <row r="676" spans="2:9" x14ac:dyDescent="0.2">
      <c r="B676" s="27">
        <f>BETA!P676</f>
        <v>1.8329702140216465E-3</v>
      </c>
      <c r="C676" s="29">
        <f>BETA!U676</f>
        <v>1.4805882103054186E-2</v>
      </c>
      <c r="D676" s="23"/>
      <c r="E676" s="23"/>
      <c r="F676" s="23"/>
      <c r="G676" s="23"/>
      <c r="H676" s="23"/>
      <c r="I676" s="23"/>
    </row>
    <row r="677" spans="2:9" x14ac:dyDescent="0.2">
      <c r="B677" s="27">
        <f>BETA!P677</f>
        <v>6.9359191342612762E-3</v>
      </c>
      <c r="C677" s="29">
        <f>BETA!U677</f>
        <v>-3.1911087865079935E-3</v>
      </c>
      <c r="D677" s="23"/>
      <c r="E677" s="23"/>
      <c r="F677" s="23"/>
      <c r="G677" s="23"/>
      <c r="H677" s="23"/>
      <c r="I677" s="23"/>
    </row>
    <row r="678" spans="2:9" x14ac:dyDescent="0.2">
      <c r="B678" s="27">
        <f>BETA!P678</f>
        <v>9.3944421466369988E-3</v>
      </c>
      <c r="C678" s="29">
        <f>BETA!U678</f>
        <v>6.6793651193079086E-3</v>
      </c>
      <c r="D678" s="23"/>
      <c r="E678" s="23"/>
      <c r="F678" s="23"/>
      <c r="G678" s="23"/>
      <c r="H678" s="23"/>
      <c r="I678" s="23"/>
    </row>
    <row r="679" spans="2:9" x14ac:dyDescent="0.2">
      <c r="B679" s="27">
        <f>BETA!P679</f>
        <v>1.5909689389841644E-3</v>
      </c>
      <c r="C679" s="29">
        <f>BETA!U679</f>
        <v>7.1666243149262144E-4</v>
      </c>
      <c r="D679" s="23"/>
      <c r="E679" s="23"/>
      <c r="F679" s="23"/>
      <c r="G679" s="23"/>
      <c r="H679" s="23"/>
      <c r="I679" s="23"/>
    </row>
    <row r="680" spans="2:9" x14ac:dyDescent="0.2">
      <c r="B680" s="27">
        <f>BETA!P680</f>
        <v>-5.5840226525244044E-3</v>
      </c>
      <c r="C680" s="29">
        <f>BETA!U680</f>
        <v>-3.6911761380431867E-3</v>
      </c>
      <c r="D680" s="23"/>
      <c r="E680" s="23"/>
      <c r="F680" s="23"/>
      <c r="G680" s="23"/>
      <c r="H680" s="23"/>
      <c r="I680" s="23"/>
    </row>
    <row r="681" spans="2:9" x14ac:dyDescent="0.2">
      <c r="B681" s="27">
        <f>BETA!P681</f>
        <v>-7.9216991238123587E-3</v>
      </c>
      <c r="C681" s="29">
        <f>BETA!U681</f>
        <v>-1.406871244276312E-2</v>
      </c>
      <c r="D681" s="23"/>
      <c r="E681" s="23"/>
      <c r="F681" s="23"/>
      <c r="G681" s="23"/>
      <c r="H681" s="23"/>
      <c r="I681" s="23"/>
    </row>
    <row r="682" spans="2:9" x14ac:dyDescent="0.2">
      <c r="B682" s="27">
        <f>BETA!P682</f>
        <v>-1.153810159816593E-2</v>
      </c>
      <c r="C682" s="29">
        <f>BETA!U682</f>
        <v>-1.6385200100467796E-2</v>
      </c>
      <c r="D682" s="23"/>
      <c r="E682" s="23"/>
      <c r="F682" s="23"/>
      <c r="G682" s="23"/>
      <c r="H682" s="23"/>
      <c r="I682" s="23"/>
    </row>
    <row r="683" spans="2:9" x14ac:dyDescent="0.2">
      <c r="B683" s="27">
        <f>BETA!P683</f>
        <v>1.8881425329794141E-3</v>
      </c>
      <c r="C683" s="29">
        <f>BETA!U683</f>
        <v>2.7495787204309921E-3</v>
      </c>
      <c r="D683" s="23"/>
      <c r="E683" s="23"/>
      <c r="F683" s="23"/>
      <c r="G683" s="23"/>
      <c r="H683" s="23"/>
      <c r="I683" s="23"/>
    </row>
    <row r="684" spans="2:9" x14ac:dyDescent="0.2">
      <c r="B684" s="27">
        <f>BETA!P684</f>
        <v>-6.1585211797860091E-3</v>
      </c>
      <c r="C684" s="29">
        <f>BETA!U684</f>
        <v>-1.4038303499574169E-2</v>
      </c>
      <c r="D684" s="23"/>
      <c r="E684" s="23"/>
      <c r="F684" s="23"/>
      <c r="G684" s="23"/>
      <c r="H684" s="23"/>
      <c r="I684" s="23"/>
    </row>
    <row r="685" spans="2:9" x14ac:dyDescent="0.2">
      <c r="B685" s="27">
        <f>BETA!P685</f>
        <v>2.0959750937593257E-3</v>
      </c>
      <c r="C685" s="29">
        <f>BETA!U685</f>
        <v>-2.0369881071838798E-3</v>
      </c>
      <c r="D685" s="23"/>
      <c r="E685" s="23"/>
      <c r="F685" s="23"/>
      <c r="G685" s="23"/>
      <c r="H685" s="23"/>
      <c r="I685" s="23"/>
    </row>
    <row r="686" spans="2:9" x14ac:dyDescent="0.2">
      <c r="B686" s="27">
        <f>BETA!P686</f>
        <v>1.5144384192362323E-4</v>
      </c>
      <c r="C686" s="29">
        <f>BETA!U686</f>
        <v>-1.4702967567574669E-2</v>
      </c>
      <c r="D686" s="23"/>
      <c r="E686" s="23"/>
      <c r="F686" s="23"/>
      <c r="G686" s="23"/>
      <c r="H686" s="23"/>
      <c r="I686" s="23"/>
    </row>
    <row r="687" spans="2:9" x14ac:dyDescent="0.2">
      <c r="B687" s="27">
        <f>BETA!P687</f>
        <v>2.8337822606669962E-3</v>
      </c>
      <c r="C687" s="29">
        <f>BETA!U687</f>
        <v>1.115514897763881E-2</v>
      </c>
      <c r="D687" s="23"/>
      <c r="E687" s="23"/>
      <c r="F687" s="23"/>
      <c r="G687" s="23"/>
      <c r="H687" s="23"/>
      <c r="I687" s="23"/>
    </row>
    <row r="688" spans="2:9" x14ac:dyDescent="0.2">
      <c r="B688" s="27">
        <f>BETA!P688</f>
        <v>-3.0412249844673391E-4</v>
      </c>
      <c r="C688" s="29">
        <f>BETA!U688</f>
        <v>-6.5914118379111998E-3</v>
      </c>
      <c r="D688" s="23"/>
      <c r="E688" s="23"/>
      <c r="F688" s="23"/>
      <c r="G688" s="23"/>
      <c r="H688" s="23"/>
      <c r="I688" s="23"/>
    </row>
    <row r="689" spans="2:9" x14ac:dyDescent="0.2">
      <c r="B689" s="27">
        <f>BETA!P689</f>
        <v>-8.1840673642607237E-3</v>
      </c>
      <c r="C689" s="29">
        <f>BETA!U689</f>
        <v>-1.5184081118623403E-2</v>
      </c>
      <c r="D689" s="23"/>
      <c r="E689" s="23"/>
      <c r="F689" s="23"/>
      <c r="G689" s="23"/>
      <c r="H689" s="23"/>
      <c r="I689" s="23"/>
    </row>
    <row r="690" spans="2:9" x14ac:dyDescent="0.2">
      <c r="B690" s="27">
        <f>BETA!P690</f>
        <v>-8.8055376059626676E-3</v>
      </c>
      <c r="C690" s="29">
        <f>BETA!U690</f>
        <v>-6.2938428928452864E-3</v>
      </c>
      <c r="D690" s="23"/>
      <c r="E690" s="23"/>
      <c r="F690" s="23"/>
      <c r="G690" s="23"/>
      <c r="H690" s="23"/>
      <c r="I690" s="23"/>
    </row>
    <row r="691" spans="2:9" x14ac:dyDescent="0.2">
      <c r="B691" s="27">
        <f>BETA!P691</f>
        <v>-8.5157100487826248E-3</v>
      </c>
      <c r="C691" s="29">
        <f>BETA!U691</f>
        <v>-8.3421873032703577E-3</v>
      </c>
      <c r="D691" s="23"/>
      <c r="E691" s="23"/>
      <c r="F691" s="23"/>
      <c r="G691" s="23"/>
      <c r="H691" s="23"/>
      <c r="I691" s="23"/>
    </row>
    <row r="692" spans="2:9" x14ac:dyDescent="0.2">
      <c r="B692" s="27">
        <f>BETA!P692</f>
        <v>1.3598843452667014E-2</v>
      </c>
      <c r="C692" s="29">
        <f>BETA!U692</f>
        <v>6.9011850032616208E-3</v>
      </c>
      <c r="D692" s="23"/>
      <c r="E692" s="23"/>
      <c r="F692" s="23"/>
      <c r="G692" s="23"/>
      <c r="H692" s="23"/>
      <c r="I692" s="23"/>
    </row>
    <row r="693" spans="2:9" x14ac:dyDescent="0.2">
      <c r="B693" s="27">
        <f>BETA!P693</f>
        <v>-1.7944029096928622E-2</v>
      </c>
      <c r="C693" s="29">
        <f>BETA!U693</f>
        <v>-3.6256724088680282E-2</v>
      </c>
      <c r="D693" s="23"/>
      <c r="E693" s="23"/>
      <c r="F693" s="23"/>
      <c r="G693" s="23"/>
      <c r="H693" s="23"/>
      <c r="I693" s="23"/>
    </row>
    <row r="694" spans="2:9" x14ac:dyDescent="0.2">
      <c r="B694" s="27">
        <f>BETA!P694</f>
        <v>-4.6119742278639304E-3</v>
      </c>
      <c r="C694" s="29">
        <f>BETA!U694</f>
        <v>1.4388737452099671E-2</v>
      </c>
      <c r="D694" s="23"/>
      <c r="E694" s="23"/>
      <c r="F694" s="23"/>
      <c r="G694" s="23"/>
      <c r="H694" s="23"/>
      <c r="I694" s="23"/>
    </row>
    <row r="695" spans="2:9" x14ac:dyDescent="0.2">
      <c r="B695" s="27">
        <f>BETA!P695</f>
        <v>2.6322198369970978E-3</v>
      </c>
      <c r="C695" s="29">
        <f>BETA!U695</f>
        <v>1.3596195160396518E-3</v>
      </c>
      <c r="D695" s="23"/>
      <c r="E695" s="23"/>
      <c r="F695" s="23"/>
      <c r="G695" s="23"/>
      <c r="H695" s="23"/>
      <c r="I695" s="23"/>
    </row>
    <row r="696" spans="2:9" x14ac:dyDescent="0.2">
      <c r="B696" s="27">
        <f>BETA!P696</f>
        <v>2.0101183185577343E-2</v>
      </c>
      <c r="C696" s="29">
        <f>BETA!U696</f>
        <v>2.183859678127844E-2</v>
      </c>
      <c r="D696" s="23"/>
      <c r="E696" s="23"/>
      <c r="F696" s="23"/>
      <c r="G696" s="23"/>
      <c r="H696" s="23"/>
      <c r="I696" s="23"/>
    </row>
    <row r="697" spans="2:9" x14ac:dyDescent="0.2">
      <c r="B697" s="27">
        <f>BETA!P697</f>
        <v>2.8921967771853531E-3</v>
      </c>
      <c r="C697" s="29">
        <f>BETA!U697</f>
        <v>-7.2266699520665487E-3</v>
      </c>
      <c r="D697" s="23"/>
      <c r="E697" s="23"/>
      <c r="F697" s="23"/>
      <c r="G697" s="23"/>
      <c r="H697" s="23"/>
      <c r="I697" s="23"/>
    </row>
    <row r="698" spans="2:9" x14ac:dyDescent="0.2">
      <c r="B698" s="27">
        <f>BETA!P698</f>
        <v>2.9018327782235672E-3</v>
      </c>
      <c r="C698" s="29">
        <f>BETA!U698</f>
        <v>-5.0338492112089296E-3</v>
      </c>
      <c r="D698" s="23"/>
      <c r="E698" s="23"/>
      <c r="F698" s="23"/>
      <c r="G698" s="23"/>
      <c r="H698" s="23"/>
      <c r="I698" s="23"/>
    </row>
    <row r="699" spans="2:9" x14ac:dyDescent="0.2">
      <c r="B699" s="27">
        <f>BETA!P699</f>
        <v>2.719230718644575E-2</v>
      </c>
      <c r="C699" s="29">
        <f>BETA!U699</f>
        <v>3.5257590457730519E-2</v>
      </c>
      <c r="D699" s="23"/>
      <c r="E699" s="23"/>
      <c r="F699" s="23"/>
      <c r="G699" s="23"/>
      <c r="H699" s="23"/>
      <c r="I699" s="23"/>
    </row>
    <row r="700" spans="2:9" x14ac:dyDescent="0.2">
      <c r="B700" s="27">
        <f>BETA!P700</f>
        <v>1.8551991561549051E-2</v>
      </c>
      <c r="C700" s="29">
        <f>BETA!U700</f>
        <v>1.0982022517107649E-2</v>
      </c>
      <c r="D700" s="23"/>
      <c r="E700" s="23"/>
      <c r="F700" s="23"/>
      <c r="G700" s="23"/>
      <c r="H700" s="23"/>
      <c r="I700" s="23"/>
    </row>
    <row r="701" spans="2:9" x14ac:dyDescent="0.2">
      <c r="B701" s="27">
        <f>BETA!P701</f>
        <v>-7.7630232572526497E-3</v>
      </c>
      <c r="C701" s="29">
        <f>BETA!U701</f>
        <v>9.2726483739582841E-3</v>
      </c>
      <c r="D701" s="23"/>
      <c r="E701" s="23"/>
      <c r="F701" s="23"/>
      <c r="G701" s="23"/>
      <c r="H701" s="23"/>
      <c r="I701" s="23"/>
    </row>
    <row r="702" spans="2:9" x14ac:dyDescent="0.2">
      <c r="B702" s="27">
        <f>BETA!P702</f>
        <v>3.9063746410020707E-3</v>
      </c>
      <c r="C702" s="29">
        <f>BETA!U702</f>
        <v>-1.6904221931409388E-2</v>
      </c>
      <c r="D702" s="23"/>
      <c r="E702" s="23"/>
      <c r="F702" s="23"/>
      <c r="G702" s="23"/>
      <c r="H702" s="23"/>
      <c r="I702" s="23"/>
    </row>
    <row r="703" spans="2:9" x14ac:dyDescent="0.2">
      <c r="B703" s="27">
        <f>BETA!P703</f>
        <v>1.0254041141391671E-2</v>
      </c>
      <c r="C703" s="29">
        <f>BETA!U703</f>
        <v>6.4717939913923794E-4</v>
      </c>
      <c r="D703" s="23"/>
      <c r="E703" s="23"/>
      <c r="F703" s="23"/>
      <c r="G703" s="23"/>
      <c r="H703" s="23"/>
      <c r="I703" s="23"/>
    </row>
    <row r="704" spans="2:9" x14ac:dyDescent="0.2">
      <c r="B704" s="27">
        <f>BETA!P704</f>
        <v>1.685322830552467E-3</v>
      </c>
      <c r="C704" s="29">
        <f>BETA!U704</f>
        <v>1.7237668564780118E-3</v>
      </c>
      <c r="D704" s="23"/>
      <c r="E704" s="23"/>
      <c r="F704" s="23"/>
      <c r="G704" s="23"/>
      <c r="H704" s="23"/>
      <c r="I704" s="23"/>
    </row>
    <row r="705" spans="2:9" x14ac:dyDescent="0.2">
      <c r="B705" s="27">
        <f>BETA!P705</f>
        <v>8.7608510295848893E-4</v>
      </c>
      <c r="C705" s="29">
        <f>BETA!U705</f>
        <v>1.1451936575180774E-2</v>
      </c>
      <c r="D705" s="23"/>
      <c r="E705" s="23"/>
      <c r="F705" s="23"/>
      <c r="G705" s="23"/>
      <c r="H705" s="23"/>
      <c r="I705" s="23"/>
    </row>
    <row r="706" spans="2:9" x14ac:dyDescent="0.2">
      <c r="B706" s="27">
        <f>BETA!P706</f>
        <v>-7.8587244227807315E-3</v>
      </c>
      <c r="C706" s="29">
        <f>BETA!U706</f>
        <v>-3.3043786395779212E-3</v>
      </c>
      <c r="D706" s="23"/>
      <c r="E706" s="23"/>
      <c r="F706" s="23"/>
      <c r="G706" s="23"/>
      <c r="H706" s="23"/>
      <c r="I706" s="23"/>
    </row>
    <row r="707" spans="2:9" x14ac:dyDescent="0.2">
      <c r="B707" s="27">
        <f>BETA!P707</f>
        <v>3.339237721573584E-3</v>
      </c>
      <c r="C707" s="29">
        <f>BETA!U707</f>
        <v>-4.2716788347120282E-4</v>
      </c>
      <c r="D707" s="23"/>
      <c r="E707" s="23"/>
      <c r="F707" s="23"/>
      <c r="G707" s="23"/>
      <c r="H707" s="23"/>
      <c r="I707" s="23"/>
    </row>
    <row r="708" spans="2:9" x14ac:dyDescent="0.2">
      <c r="B708" s="27">
        <f>BETA!P708</f>
        <v>6.4458572940174321E-3</v>
      </c>
      <c r="C708" s="29">
        <f>BETA!U708</f>
        <v>1.3790395695638348E-2</v>
      </c>
      <c r="D708" s="23"/>
      <c r="E708" s="23"/>
      <c r="F708" s="23"/>
      <c r="G708" s="23"/>
      <c r="H708" s="23"/>
      <c r="I708" s="23"/>
    </row>
    <row r="709" spans="2:9" x14ac:dyDescent="0.2">
      <c r="B709" s="27">
        <f>BETA!P709</f>
        <v>-1.879084694659584E-2</v>
      </c>
      <c r="C709" s="29">
        <f>BETA!U709</f>
        <v>-1.1976191046715762E-2</v>
      </c>
      <c r="D709" s="23"/>
      <c r="E709" s="23"/>
      <c r="F709" s="23"/>
      <c r="G709" s="23"/>
      <c r="H709" s="23"/>
      <c r="I709" s="23"/>
    </row>
    <row r="710" spans="2:9" x14ac:dyDescent="0.2">
      <c r="B710" s="27">
        <f>BETA!P710</f>
        <v>-1.1584265071360083E-2</v>
      </c>
      <c r="C710" s="29">
        <f>BETA!U710</f>
        <v>-1.0662685940693812E-4</v>
      </c>
      <c r="D710" s="23"/>
      <c r="E710" s="23"/>
      <c r="F710" s="23"/>
      <c r="G710" s="23"/>
      <c r="H710" s="23"/>
      <c r="I710" s="23"/>
    </row>
    <row r="711" spans="2:9" x14ac:dyDescent="0.2">
      <c r="B711" s="27">
        <f>BETA!P711</f>
        <v>-9.319727806707867E-3</v>
      </c>
      <c r="C711" s="29">
        <f>BETA!U711</f>
        <v>-3.2072087991635086E-2</v>
      </c>
      <c r="D711" s="23"/>
      <c r="E711" s="23"/>
      <c r="F711" s="23"/>
      <c r="G711" s="23"/>
      <c r="H711" s="23"/>
      <c r="I711" s="23"/>
    </row>
    <row r="712" spans="2:9" x14ac:dyDescent="0.2">
      <c r="B712" s="27">
        <f>BETA!P712</f>
        <v>5.6279320698663926E-3</v>
      </c>
      <c r="C712" s="29">
        <f>BETA!U712</f>
        <v>1.7355672230144014E-2</v>
      </c>
      <c r="D712" s="23"/>
      <c r="E712" s="23"/>
      <c r="F712" s="23"/>
      <c r="G712" s="23"/>
      <c r="H712" s="23"/>
      <c r="I712" s="23"/>
    </row>
    <row r="713" spans="2:9" x14ac:dyDescent="0.2">
      <c r="B713" s="27">
        <f>BETA!P713</f>
        <v>4.3566128067357868E-3</v>
      </c>
      <c r="C713" s="29">
        <f>BETA!U713</f>
        <v>-2.4920106075869701E-3</v>
      </c>
      <c r="D713" s="23"/>
      <c r="E713" s="23"/>
      <c r="F713" s="23"/>
      <c r="G713" s="23"/>
      <c r="H713" s="23"/>
      <c r="I713" s="23"/>
    </row>
    <row r="714" spans="2:9" x14ac:dyDescent="0.2">
      <c r="B714" s="27">
        <f>BETA!P714</f>
        <v>6.9566821384978584E-4</v>
      </c>
      <c r="C714" s="29">
        <f>BETA!U714</f>
        <v>3.2492176317052003E-3</v>
      </c>
      <c r="D714" s="23"/>
      <c r="E714" s="23"/>
      <c r="F714" s="23"/>
      <c r="G714" s="23"/>
      <c r="H714" s="23"/>
      <c r="I714" s="23"/>
    </row>
    <row r="715" spans="2:9" x14ac:dyDescent="0.2">
      <c r="B715" s="27">
        <f>BETA!P715</f>
        <v>-2.8646091769246224E-2</v>
      </c>
      <c r="C715" s="29">
        <f>BETA!U715</f>
        <v>-3.2753779643257576E-2</v>
      </c>
      <c r="D715" s="23"/>
      <c r="E715" s="23"/>
      <c r="F715" s="23"/>
      <c r="G715" s="23"/>
      <c r="H715" s="23"/>
      <c r="I715" s="23"/>
    </row>
    <row r="716" spans="2:9" x14ac:dyDescent="0.2">
      <c r="B716" s="27">
        <f>BETA!P716</f>
        <v>2.6474255344111186E-2</v>
      </c>
      <c r="C716" s="29">
        <f>BETA!U716</f>
        <v>2.3192646399274926E-2</v>
      </c>
      <c r="D716" s="23"/>
      <c r="E716" s="23"/>
      <c r="F716" s="23"/>
      <c r="G716" s="23"/>
      <c r="H716" s="23"/>
      <c r="I716" s="23"/>
    </row>
    <row r="717" spans="2:9" x14ac:dyDescent="0.2">
      <c r="B717" s="27">
        <f>BETA!P717</f>
        <v>2.0260402960954396E-3</v>
      </c>
      <c r="C717" s="29">
        <f>BETA!U717</f>
        <v>2.010226559219546E-2</v>
      </c>
      <c r="D717" s="23"/>
      <c r="E717" s="23"/>
      <c r="F717" s="23"/>
      <c r="G717" s="23"/>
      <c r="H717" s="23"/>
      <c r="I717" s="23"/>
    </row>
    <row r="718" spans="2:9" x14ac:dyDescent="0.2">
      <c r="B718" s="27">
        <f>BETA!P718</f>
        <v>-2.5066109639218379E-2</v>
      </c>
      <c r="C718" s="29">
        <f>BETA!U718</f>
        <v>-2.6674030755430074E-2</v>
      </c>
      <c r="D718" s="23"/>
      <c r="E718" s="23"/>
      <c r="F718" s="23"/>
      <c r="G718" s="23"/>
      <c r="H718" s="23"/>
      <c r="I718" s="23"/>
    </row>
    <row r="719" spans="2:9" x14ac:dyDescent="0.2">
      <c r="B719" s="27">
        <f>BETA!P719</f>
        <v>-3.4078567153864687E-3</v>
      </c>
      <c r="C719" s="29">
        <f>BETA!U719</f>
        <v>-2.3009963105301356E-2</v>
      </c>
      <c r="D719" s="23"/>
      <c r="E719" s="23"/>
      <c r="F719" s="23"/>
      <c r="G719" s="23"/>
      <c r="H719" s="23"/>
      <c r="I719" s="23"/>
    </row>
    <row r="720" spans="2:9" x14ac:dyDescent="0.2">
      <c r="B720" s="27">
        <f>BETA!P720</f>
        <v>2.5857925667875209E-3</v>
      </c>
      <c r="C720" s="29">
        <f>BETA!U720</f>
        <v>3.9683372849390212E-2</v>
      </c>
      <c r="D720" s="23"/>
      <c r="E720" s="23"/>
      <c r="F720" s="23"/>
      <c r="G720" s="23"/>
      <c r="H720" s="23"/>
      <c r="I720" s="23"/>
    </row>
    <row r="721" spans="2:9" x14ac:dyDescent="0.2">
      <c r="B721" s="27">
        <f>BETA!P721</f>
        <v>2.1643417589470464E-2</v>
      </c>
      <c r="C721" s="29">
        <f>BETA!U721</f>
        <v>2.9601820688595588E-2</v>
      </c>
      <c r="D721" s="23"/>
      <c r="E721" s="23"/>
      <c r="F721" s="23"/>
      <c r="G721" s="23"/>
      <c r="H721" s="23"/>
      <c r="I721" s="23"/>
    </row>
    <row r="722" spans="2:9" x14ac:dyDescent="0.2">
      <c r="B722" s="27">
        <f>BETA!P722</f>
        <v>5.0982450835858166E-3</v>
      </c>
      <c r="C722" s="29">
        <f>BETA!U722</f>
        <v>-2.8368813351997263E-3</v>
      </c>
      <c r="D722" s="23"/>
      <c r="E722" s="23"/>
      <c r="F722" s="23"/>
      <c r="G722" s="23"/>
      <c r="H722" s="23"/>
      <c r="I722" s="23"/>
    </row>
    <row r="723" spans="2:9" x14ac:dyDescent="0.2">
      <c r="B723" s="27">
        <f>BETA!P723</f>
        <v>1.9445863509593945E-3</v>
      </c>
      <c r="C723" s="29">
        <f>BETA!U723</f>
        <v>1.4719800786296446E-3</v>
      </c>
      <c r="D723" s="23"/>
      <c r="E723" s="23"/>
      <c r="F723" s="23"/>
      <c r="G723" s="23"/>
      <c r="H723" s="23"/>
      <c r="I723" s="23"/>
    </row>
    <row r="724" spans="2:9" x14ac:dyDescent="0.2">
      <c r="B724" s="27">
        <f>BETA!P724</f>
        <v>6.6768616735876181E-3</v>
      </c>
      <c r="C724" s="29">
        <f>BETA!U724</f>
        <v>1.6773847468032777E-2</v>
      </c>
      <c r="D724" s="23"/>
      <c r="E724" s="23"/>
      <c r="F724" s="23"/>
      <c r="G724" s="23"/>
      <c r="H724" s="23"/>
      <c r="I724" s="23"/>
    </row>
    <row r="725" spans="2:9" x14ac:dyDescent="0.2">
      <c r="B725" s="27">
        <f>BETA!P725</f>
        <v>1.5680928696127572E-2</v>
      </c>
      <c r="C725" s="29">
        <f>BETA!U725</f>
        <v>-8.1954916931610017E-3</v>
      </c>
      <c r="D725" s="23"/>
      <c r="E725" s="23"/>
      <c r="F725" s="23"/>
      <c r="G725" s="23"/>
      <c r="H725" s="23"/>
      <c r="I725" s="23"/>
    </row>
    <row r="726" spans="2:9" x14ac:dyDescent="0.2">
      <c r="B726" s="27">
        <f>BETA!P726</f>
        <v>-5.9620410119166044E-4</v>
      </c>
      <c r="C726" s="29">
        <f>BETA!U726</f>
        <v>-7.2943263798002853E-4</v>
      </c>
      <c r="D726" s="23"/>
      <c r="E726" s="23"/>
      <c r="F726" s="23"/>
      <c r="G726" s="23"/>
      <c r="H726" s="23"/>
      <c r="I726" s="23"/>
    </row>
    <row r="727" spans="2:9" x14ac:dyDescent="0.2">
      <c r="B727" s="27">
        <f>BETA!P727</f>
        <v>2.3205973085635982E-2</v>
      </c>
      <c r="C727" s="29">
        <f>BETA!U727</f>
        <v>2.3387456530564114E-2</v>
      </c>
      <c r="D727" s="23"/>
      <c r="E727" s="23"/>
      <c r="F727" s="23"/>
      <c r="G727" s="23"/>
      <c r="H727" s="23"/>
      <c r="I727" s="23"/>
    </row>
    <row r="728" spans="2:9" x14ac:dyDescent="0.2">
      <c r="B728" s="27">
        <f>BETA!P728</f>
        <v>1.4886417545150548E-3</v>
      </c>
      <c r="C728" s="29">
        <f>BETA!U728</f>
        <v>1.0736454798874657E-2</v>
      </c>
      <c r="D728" s="23"/>
      <c r="E728" s="23"/>
      <c r="F728" s="23"/>
      <c r="G728" s="23"/>
      <c r="H728" s="23"/>
      <c r="I728" s="23"/>
    </row>
    <row r="729" spans="2:9" x14ac:dyDescent="0.2">
      <c r="B729" s="27">
        <f>BETA!P729</f>
        <v>8.0325488383057499E-3</v>
      </c>
      <c r="C729" s="29">
        <f>BETA!U729</f>
        <v>2.2316128322547243E-2</v>
      </c>
      <c r="D729" s="23"/>
      <c r="E729" s="23"/>
      <c r="F729" s="23"/>
      <c r="G729" s="23"/>
      <c r="H729" s="23"/>
      <c r="I729" s="23"/>
    </row>
    <row r="730" spans="2:9" x14ac:dyDescent="0.2">
      <c r="B730" s="27">
        <f>BETA!P730</f>
        <v>-1.2273500903775462E-2</v>
      </c>
      <c r="C730" s="29">
        <f>BETA!U730</f>
        <v>-2.0403793181860825E-2</v>
      </c>
      <c r="D730" s="23"/>
      <c r="E730" s="23"/>
      <c r="F730" s="23"/>
      <c r="G730" s="23"/>
      <c r="H730" s="23"/>
      <c r="I730" s="23"/>
    </row>
    <row r="731" spans="2:9" x14ac:dyDescent="0.2">
      <c r="B731" s="27">
        <f>BETA!P731</f>
        <v>9.4104534145009466E-3</v>
      </c>
      <c r="C731" s="29">
        <f>BETA!U731</f>
        <v>1.6455120726444467E-2</v>
      </c>
      <c r="D731" s="23"/>
      <c r="E731" s="23"/>
      <c r="F731" s="23"/>
      <c r="G731" s="23"/>
      <c r="H731" s="23"/>
      <c r="I731" s="23"/>
    </row>
    <row r="732" spans="2:9" x14ac:dyDescent="0.2">
      <c r="B732" s="27">
        <f>BETA!P732</f>
        <v>-1.3634472404801316E-2</v>
      </c>
      <c r="C732" s="29">
        <f>BETA!U732</f>
        <v>-2.1495453977851048E-2</v>
      </c>
      <c r="D732" s="23"/>
      <c r="E732" s="23"/>
      <c r="F732" s="23"/>
      <c r="G732" s="23"/>
      <c r="H732" s="23"/>
      <c r="I732" s="23"/>
    </row>
    <row r="733" spans="2:9" x14ac:dyDescent="0.2">
      <c r="B733" s="27">
        <f>BETA!P733</f>
        <v>1.0850450247956873E-2</v>
      </c>
      <c r="C733" s="29">
        <f>BETA!U733</f>
        <v>1.1754794514998668E-2</v>
      </c>
      <c r="D733" s="23"/>
      <c r="E733" s="23"/>
      <c r="F733" s="23"/>
      <c r="G733" s="23"/>
      <c r="H733" s="23"/>
      <c r="I733" s="23"/>
    </row>
    <row r="734" spans="2:9" x14ac:dyDescent="0.2">
      <c r="B734" s="27">
        <f>BETA!P734</f>
        <v>1.2415019380875841E-2</v>
      </c>
      <c r="C734" s="29">
        <f>BETA!U734</f>
        <v>3.0880612887929548E-2</v>
      </c>
      <c r="D734" s="23"/>
      <c r="E734" s="23"/>
      <c r="F734" s="23"/>
      <c r="G734" s="23"/>
      <c r="H734" s="23"/>
      <c r="I734" s="23"/>
    </row>
    <row r="735" spans="2:9" x14ac:dyDescent="0.2">
      <c r="B735" s="27">
        <f>BETA!P735</f>
        <v>-1.5210145096966754E-2</v>
      </c>
      <c r="C735" s="29">
        <f>BETA!U735</f>
        <v>-1.3650757995044392E-2</v>
      </c>
      <c r="D735" s="23"/>
      <c r="E735" s="23"/>
      <c r="F735" s="23"/>
      <c r="G735" s="23"/>
      <c r="H735" s="23"/>
      <c r="I735" s="23"/>
    </row>
    <row r="736" spans="2:9" x14ac:dyDescent="0.2">
      <c r="B736" s="27">
        <f>BETA!P736</f>
        <v>-1.0120733273531456E-2</v>
      </c>
      <c r="C736" s="29">
        <f>BETA!U736</f>
        <v>4.8966898351294587E-3</v>
      </c>
      <c r="D736" s="23"/>
      <c r="E736" s="23"/>
      <c r="F736" s="23"/>
      <c r="G736" s="23"/>
      <c r="H736" s="23"/>
      <c r="I736" s="23"/>
    </row>
    <row r="737" spans="2:9" x14ac:dyDescent="0.2">
      <c r="B737" s="27">
        <f>BETA!P737</f>
        <v>1.2384047755906454E-2</v>
      </c>
      <c r="C737" s="29">
        <f>BETA!U737</f>
        <v>-4.5040710629089048E-3</v>
      </c>
      <c r="D737" s="23"/>
      <c r="E737" s="23"/>
      <c r="F737" s="23"/>
      <c r="G737" s="23"/>
      <c r="H737" s="23"/>
      <c r="I737" s="23"/>
    </row>
    <row r="738" spans="2:9" x14ac:dyDescent="0.2">
      <c r="B738" s="27">
        <f>BETA!P738</f>
        <v>2.0297362774429745E-2</v>
      </c>
      <c r="C738" s="29">
        <f>BETA!U738</f>
        <v>1.5966071245076215E-2</v>
      </c>
      <c r="D738" s="23"/>
      <c r="E738" s="23"/>
      <c r="F738" s="23"/>
      <c r="G738" s="23"/>
      <c r="H738" s="23"/>
      <c r="I738" s="23"/>
    </row>
    <row r="739" spans="2:9" x14ac:dyDescent="0.2">
      <c r="B739" s="27">
        <f>BETA!P739</f>
        <v>4.0617494277745284E-3</v>
      </c>
      <c r="C739" s="29">
        <f>BETA!U739</f>
        <v>-9.4125191544356737E-3</v>
      </c>
      <c r="D739" s="23"/>
      <c r="E739" s="23"/>
      <c r="F739" s="23"/>
      <c r="G739" s="23"/>
      <c r="H739" s="23"/>
      <c r="I739" s="23"/>
    </row>
    <row r="740" spans="2:9" x14ac:dyDescent="0.2">
      <c r="B740" s="27">
        <f>BETA!P740</f>
        <v>6.6053821156132125E-3</v>
      </c>
      <c r="C740" s="29">
        <f>BETA!U740</f>
        <v>3.9893022986756538E-3</v>
      </c>
      <c r="D740" s="23"/>
      <c r="E740" s="23"/>
      <c r="F740" s="23"/>
      <c r="G740" s="23"/>
      <c r="H740" s="23"/>
      <c r="I740" s="23"/>
    </row>
    <row r="741" spans="2:9" x14ac:dyDescent="0.2">
      <c r="B741" s="27">
        <f>BETA!P741</f>
        <v>8.1514321388350512E-3</v>
      </c>
      <c r="C741" s="29">
        <f>BETA!U741</f>
        <v>2.3278381025858626E-3</v>
      </c>
      <c r="D741" s="23"/>
      <c r="E741" s="23"/>
      <c r="F741" s="23"/>
      <c r="G741" s="23"/>
      <c r="H741" s="23"/>
      <c r="I741" s="23"/>
    </row>
    <row r="742" spans="2:9" x14ac:dyDescent="0.2">
      <c r="B742" s="27">
        <f>BETA!P742</f>
        <v>-6.958545789030217E-3</v>
      </c>
      <c r="C742" s="29">
        <f>BETA!U742</f>
        <v>-2.2307365828707214E-3</v>
      </c>
      <c r="D742" s="23"/>
      <c r="E742" s="23"/>
      <c r="F742" s="23"/>
      <c r="G742" s="23"/>
      <c r="H742" s="23"/>
      <c r="I742" s="23"/>
    </row>
    <row r="743" spans="2:9" x14ac:dyDescent="0.2">
      <c r="B743" s="27">
        <f>BETA!P743</f>
        <v>9.7005818452606477E-3</v>
      </c>
      <c r="C743" s="29">
        <f>BETA!U743</f>
        <v>-1.9438241128798173E-3</v>
      </c>
      <c r="D743" s="23"/>
      <c r="E743" s="23"/>
      <c r="F743" s="23"/>
      <c r="G743" s="23"/>
      <c r="H743" s="23"/>
      <c r="I743" s="23"/>
    </row>
    <row r="744" spans="2:9" x14ac:dyDescent="0.2">
      <c r="B744" s="27">
        <f>BETA!P744</f>
        <v>9.4516874050653791E-3</v>
      </c>
      <c r="C744" s="29">
        <f>BETA!U744</f>
        <v>-8.8924219135744446E-3</v>
      </c>
      <c r="D744" s="23"/>
      <c r="E744" s="23"/>
      <c r="F744" s="23"/>
      <c r="G744" s="23"/>
      <c r="H744" s="23"/>
      <c r="I744" s="23"/>
    </row>
    <row r="745" spans="2:9" x14ac:dyDescent="0.2">
      <c r="B745" s="27">
        <f>BETA!P745</f>
        <v>7.2066930312501458E-3</v>
      </c>
      <c r="C745" s="29">
        <f>BETA!U745</f>
        <v>5.872007477222589E-3</v>
      </c>
      <c r="D745" s="23"/>
      <c r="E745" s="23"/>
      <c r="F745" s="23"/>
      <c r="G745" s="23"/>
      <c r="H745" s="23"/>
      <c r="I745" s="23"/>
    </row>
    <row r="746" spans="2:9" x14ac:dyDescent="0.2">
      <c r="B746" s="27">
        <f>BETA!P746</f>
        <v>-2.2272460963342317E-2</v>
      </c>
      <c r="C746" s="29">
        <f>BETA!U746</f>
        <v>-8.23049913651548E-3</v>
      </c>
      <c r="D746" s="23"/>
      <c r="E746" s="23"/>
      <c r="F746" s="23"/>
      <c r="G746" s="23"/>
      <c r="H746" s="23"/>
      <c r="I746" s="23"/>
    </row>
    <row r="747" spans="2:9" x14ac:dyDescent="0.2">
      <c r="B747" s="27">
        <f>BETA!P747</f>
        <v>-1.2018962588523727E-2</v>
      </c>
      <c r="C747" s="29">
        <f>BETA!U747</f>
        <v>-2.9250900022166699E-2</v>
      </c>
      <c r="D747" s="23"/>
      <c r="E747" s="23"/>
      <c r="F747" s="23"/>
      <c r="G747" s="23"/>
      <c r="H747" s="23"/>
      <c r="I747" s="23"/>
    </row>
    <row r="748" spans="2:9" x14ac:dyDescent="0.2">
      <c r="B748" s="27">
        <f>BETA!P748</f>
        <v>1.969766739955997E-3</v>
      </c>
      <c r="C748" s="29">
        <f>BETA!U748</f>
        <v>1.5184494490165746E-3</v>
      </c>
      <c r="D748" s="23"/>
      <c r="E748" s="23"/>
      <c r="F748" s="23"/>
      <c r="G748" s="23"/>
      <c r="H748" s="23"/>
      <c r="I748" s="23"/>
    </row>
    <row r="749" spans="2:9" x14ac:dyDescent="0.2">
      <c r="B749" s="27">
        <f>BETA!P749</f>
        <v>-1.2695960313188774E-2</v>
      </c>
      <c r="C749" s="29">
        <f>BETA!U749</f>
        <v>1.4151422557766625E-3</v>
      </c>
      <c r="D749" s="23"/>
      <c r="E749" s="23"/>
      <c r="F749" s="23"/>
      <c r="G749" s="23"/>
      <c r="H749" s="23"/>
      <c r="I749" s="23"/>
    </row>
    <row r="750" spans="2:9" x14ac:dyDescent="0.2">
      <c r="B750" s="27">
        <f>BETA!P750</f>
        <v>-6.0614460788189408E-3</v>
      </c>
      <c r="C750" s="29">
        <f>BETA!U750</f>
        <v>5.037794029957081E-3</v>
      </c>
      <c r="D750" s="23"/>
      <c r="E750" s="23"/>
      <c r="F750" s="23"/>
      <c r="G750" s="23"/>
      <c r="H750" s="23"/>
      <c r="I750" s="23"/>
    </row>
    <row r="751" spans="2:9" x14ac:dyDescent="0.2">
      <c r="B751" s="27">
        <f>BETA!P751</f>
        <v>-4.0239906714818075E-3</v>
      </c>
      <c r="C751" s="29">
        <f>BETA!U751</f>
        <v>-1.3762613502789732E-2</v>
      </c>
      <c r="D751" s="23"/>
      <c r="E751" s="23"/>
      <c r="F751" s="23"/>
      <c r="G751" s="23"/>
      <c r="H751" s="23"/>
      <c r="I751" s="23"/>
    </row>
    <row r="752" spans="2:9" x14ac:dyDescent="0.2">
      <c r="B752" s="27">
        <f>BETA!P752</f>
        <v>4.0620150795101593E-3</v>
      </c>
      <c r="C752" s="29">
        <f>BETA!U752</f>
        <v>-7.363502283360612E-3</v>
      </c>
      <c r="D752" s="23"/>
      <c r="E752" s="23"/>
      <c r="F752" s="23"/>
      <c r="G752" s="23"/>
      <c r="H752" s="23"/>
      <c r="I752" s="23"/>
    </row>
    <row r="753" spans="2:9" x14ac:dyDescent="0.2">
      <c r="B753" s="27">
        <f>BETA!P753</f>
        <v>1.5464890899295519E-3</v>
      </c>
      <c r="C753" s="29">
        <f>BETA!U753</f>
        <v>7.2616018400056357E-3</v>
      </c>
      <c r="D753" s="23"/>
      <c r="E753" s="23"/>
      <c r="F753" s="23"/>
      <c r="G753" s="23"/>
      <c r="H753" s="23"/>
      <c r="I753" s="23"/>
    </row>
    <row r="754" spans="2:9" x14ac:dyDescent="0.2">
      <c r="B754" s="27">
        <f>BETA!P754</f>
        <v>5.2644567896268533E-3</v>
      </c>
      <c r="C754" s="29">
        <f>BETA!U754</f>
        <v>6.1970026123145455E-3</v>
      </c>
      <c r="D754" s="23"/>
      <c r="E754" s="23"/>
      <c r="F754" s="23"/>
      <c r="G754" s="23"/>
      <c r="H754" s="23"/>
      <c r="I754" s="23"/>
    </row>
    <row r="755" spans="2:9" x14ac:dyDescent="0.2">
      <c r="B755" s="27">
        <f>BETA!P755</f>
        <v>-1.2088960210204995E-2</v>
      </c>
      <c r="C755" s="29">
        <f>BETA!U755</f>
        <v>-6.2989134404282188E-3</v>
      </c>
      <c r="D755" s="23"/>
      <c r="E755" s="23"/>
      <c r="F755" s="23"/>
      <c r="G755" s="23"/>
      <c r="H755" s="23"/>
      <c r="I755" s="23"/>
    </row>
    <row r="756" spans="2:9" x14ac:dyDescent="0.2">
      <c r="B756" s="27">
        <f>BETA!P756</f>
        <v>9.9246692545241263E-3</v>
      </c>
      <c r="C756" s="29">
        <f>BETA!U756</f>
        <v>2.277176483649895E-2</v>
      </c>
      <c r="D756" s="23"/>
      <c r="E756" s="23"/>
      <c r="F756" s="23"/>
      <c r="G756" s="23"/>
      <c r="H756" s="23"/>
      <c r="I756" s="23"/>
    </row>
    <row r="757" spans="2:9" x14ac:dyDescent="0.2">
      <c r="B757" s="27">
        <f>BETA!P757</f>
        <v>-1.8264803238476832E-2</v>
      </c>
      <c r="C757" s="29">
        <f>BETA!U757</f>
        <v>-1.8398950628058294E-2</v>
      </c>
      <c r="D757" s="23"/>
      <c r="E757" s="23"/>
      <c r="F757" s="23"/>
      <c r="G757" s="23"/>
      <c r="H757" s="23"/>
      <c r="I757" s="23"/>
    </row>
    <row r="758" spans="2:9" x14ac:dyDescent="0.2">
      <c r="B758" s="27">
        <f>BETA!P758</f>
        <v>-1.8470507823566937E-2</v>
      </c>
      <c r="C758" s="29">
        <f>BETA!U758</f>
        <v>-1.4102011747381543E-2</v>
      </c>
      <c r="D758" s="23"/>
      <c r="E758" s="23"/>
      <c r="F758" s="23"/>
      <c r="G758" s="23"/>
      <c r="H758" s="23"/>
      <c r="I758" s="23"/>
    </row>
    <row r="759" spans="2:9" x14ac:dyDescent="0.2">
      <c r="B759" s="27">
        <f>BETA!P759</f>
        <v>1.2634265156289175E-2</v>
      </c>
      <c r="C759" s="29">
        <f>BETA!U759</f>
        <v>-1.4418128141395798E-3</v>
      </c>
      <c r="D759" s="23"/>
      <c r="E759" s="23"/>
      <c r="F759" s="23"/>
      <c r="G759" s="23"/>
      <c r="H759" s="23"/>
      <c r="I759" s="23"/>
    </row>
    <row r="760" spans="2:9" x14ac:dyDescent="0.2">
      <c r="B760" s="27">
        <f>BETA!P760</f>
        <v>-1.670425729621575E-2</v>
      </c>
      <c r="C760" s="29">
        <f>BETA!U760</f>
        <v>-3.0981023053347916E-2</v>
      </c>
      <c r="D760" s="23"/>
      <c r="E760" s="23"/>
      <c r="F760" s="23"/>
      <c r="G760" s="23"/>
      <c r="H760" s="23"/>
      <c r="I760" s="23"/>
    </row>
    <row r="761" spans="2:9" x14ac:dyDescent="0.2">
      <c r="B761" s="27">
        <f>BETA!P761</f>
        <v>-1.5477234075853034E-3</v>
      </c>
      <c r="C761" s="29">
        <f>BETA!U761</f>
        <v>-3.5141934893000897E-3</v>
      </c>
      <c r="D761" s="23"/>
      <c r="E761" s="23"/>
      <c r="F761" s="23"/>
      <c r="G761" s="23"/>
      <c r="H761" s="23"/>
      <c r="I761" s="23"/>
    </row>
    <row r="762" spans="2:9" x14ac:dyDescent="0.2">
      <c r="B762" s="27">
        <f>BETA!P762</f>
        <v>-1.4840836133133993E-2</v>
      </c>
      <c r="C762" s="29">
        <f>BETA!U762</f>
        <v>-3.6944662268101988E-2</v>
      </c>
      <c r="D762" s="23"/>
      <c r="E762" s="23"/>
      <c r="F762" s="23"/>
      <c r="G762" s="23"/>
      <c r="H762" s="23"/>
      <c r="I762" s="23"/>
    </row>
    <row r="763" spans="2:9" x14ac:dyDescent="0.2">
      <c r="B763" s="27">
        <f>BETA!P763</f>
        <v>-2.2638589234392676E-2</v>
      </c>
      <c r="C763" s="29">
        <f>BETA!U763</f>
        <v>-2.5561929898850304E-2</v>
      </c>
      <c r="D763" s="23"/>
      <c r="E763" s="23"/>
      <c r="F763" s="23"/>
      <c r="G763" s="23"/>
      <c r="H763" s="23"/>
      <c r="I763" s="23"/>
    </row>
    <row r="764" spans="2:9" x14ac:dyDescent="0.2">
      <c r="B764" s="27">
        <f>BETA!P764</f>
        <v>-1.0941245629979064E-2</v>
      </c>
      <c r="C764" s="29">
        <f>BETA!U764</f>
        <v>0</v>
      </c>
      <c r="D764" s="23"/>
      <c r="E764" s="23"/>
      <c r="F764" s="23"/>
      <c r="G764" s="23"/>
      <c r="H764" s="23"/>
      <c r="I764" s="23"/>
    </row>
    <row r="765" spans="2:9" x14ac:dyDescent="0.2">
      <c r="B765" s="27">
        <f>BETA!P765</f>
        <v>2.7826162900285847E-2</v>
      </c>
      <c r="C765" s="29">
        <f>BETA!U765</f>
        <v>4.8000347355045929E-2</v>
      </c>
      <c r="D765" s="23"/>
      <c r="E765" s="23"/>
      <c r="F765" s="23"/>
      <c r="G765" s="23"/>
      <c r="H765" s="23"/>
      <c r="I765" s="23"/>
    </row>
    <row r="766" spans="2:9" x14ac:dyDescent="0.2">
      <c r="B766" s="27">
        <f>BETA!P766</f>
        <v>1.4051668708209345E-2</v>
      </c>
      <c r="C766" s="29">
        <f>BETA!U766</f>
        <v>1.1728761988003459E-2</v>
      </c>
      <c r="D766" s="23"/>
      <c r="E766" s="23"/>
      <c r="F766" s="23"/>
      <c r="G766" s="23"/>
      <c r="H766" s="23"/>
      <c r="I766" s="23"/>
    </row>
    <row r="767" spans="2:9" x14ac:dyDescent="0.2">
      <c r="B767" s="27">
        <f>BETA!P767</f>
        <v>6.624149516970902E-3</v>
      </c>
      <c r="C767" s="29">
        <f>BETA!U767</f>
        <v>1.4549186710366081E-2</v>
      </c>
      <c r="D767" s="23"/>
      <c r="E767" s="23"/>
      <c r="F767" s="23"/>
      <c r="G767" s="23"/>
      <c r="H767" s="23"/>
      <c r="I767" s="23"/>
    </row>
    <row r="768" spans="2:9" x14ac:dyDescent="0.2">
      <c r="B768" s="27">
        <f>BETA!P768</f>
        <v>1.3935181028321076E-2</v>
      </c>
      <c r="C768" s="29">
        <f>BETA!U768</f>
        <v>1.8696037805481666E-2</v>
      </c>
      <c r="D768" s="23"/>
      <c r="E768" s="23"/>
      <c r="F768" s="23"/>
      <c r="G768" s="23"/>
      <c r="H768" s="23"/>
      <c r="I768" s="23"/>
    </row>
    <row r="769" spans="2:9" x14ac:dyDescent="0.2">
      <c r="B769" s="27">
        <f>BETA!P769</f>
        <v>-6.9356190022190987E-3</v>
      </c>
      <c r="C769" s="29">
        <f>BETA!U769</f>
        <v>-5.1751799530026972E-4</v>
      </c>
      <c r="D769" s="23"/>
      <c r="E769" s="23"/>
      <c r="F769" s="23"/>
      <c r="G769" s="23"/>
      <c r="H769" s="23"/>
      <c r="I769" s="23"/>
    </row>
    <row r="770" spans="2:9" x14ac:dyDescent="0.2">
      <c r="B770" s="27">
        <f>BETA!P770</f>
        <v>-2.4072706888611531E-2</v>
      </c>
      <c r="C770" s="29">
        <f>BETA!U770</f>
        <v>-2.1557971753911637E-2</v>
      </c>
      <c r="D770" s="23"/>
      <c r="E770" s="23"/>
      <c r="F770" s="23"/>
      <c r="G770" s="23"/>
      <c r="H770" s="23"/>
      <c r="I770" s="23"/>
    </row>
    <row r="771" spans="2:9" x14ac:dyDescent="0.2">
      <c r="B771" s="27">
        <f>BETA!P771</f>
        <v>4.8364872411687999E-2</v>
      </c>
      <c r="C771" s="29">
        <f>BETA!U771</f>
        <v>5.3649555680683587E-2</v>
      </c>
      <c r="D771" s="23"/>
      <c r="E771" s="23"/>
      <c r="F771" s="23"/>
      <c r="G771" s="23"/>
      <c r="H771" s="23"/>
      <c r="I771" s="23"/>
    </row>
    <row r="772" spans="2:9" x14ac:dyDescent="0.2">
      <c r="B772" s="27">
        <f>BETA!P772</f>
        <v>1.1982601343606502E-3</v>
      </c>
      <c r="C772" s="29">
        <f>BETA!U772</f>
        <v>-6.0174507883346319E-4</v>
      </c>
      <c r="D772" s="23"/>
      <c r="E772" s="23"/>
      <c r="F772" s="23"/>
      <c r="G772" s="23"/>
      <c r="H772" s="23"/>
      <c r="I772" s="23"/>
    </row>
    <row r="773" spans="2:9" x14ac:dyDescent="0.2">
      <c r="B773" s="27">
        <f>BETA!P773</f>
        <v>6.6602399693658698E-3</v>
      </c>
      <c r="C773" s="29">
        <f>BETA!U773</f>
        <v>2.6628645892536495E-2</v>
      </c>
      <c r="D773" s="23"/>
      <c r="E773" s="23"/>
      <c r="F773" s="23"/>
      <c r="G773" s="23"/>
      <c r="H773" s="23"/>
      <c r="I773" s="23"/>
    </row>
    <row r="774" spans="2:9" x14ac:dyDescent="0.2">
      <c r="B774" s="27">
        <f>BETA!P774</f>
        <v>2.5862972939303666E-3</v>
      </c>
      <c r="C774" s="29">
        <f>BETA!U774</f>
        <v>6.7176419683986953E-3</v>
      </c>
      <c r="D774" s="23"/>
      <c r="E774" s="23"/>
      <c r="F774" s="23"/>
      <c r="G774" s="23"/>
      <c r="H774" s="23"/>
      <c r="I774" s="23"/>
    </row>
    <row r="775" spans="2:9" x14ac:dyDescent="0.2">
      <c r="B775" s="27">
        <f>BETA!P775</f>
        <v>1.0203502324612351E-3</v>
      </c>
      <c r="C775" s="29">
        <f>BETA!U775</f>
        <v>-4.5708808004566179E-3</v>
      </c>
      <c r="D775" s="23"/>
      <c r="E775" s="23"/>
      <c r="F775" s="23"/>
      <c r="G775" s="23"/>
      <c r="H775" s="23"/>
      <c r="I775" s="23"/>
    </row>
    <row r="776" spans="2:9" x14ac:dyDescent="0.2">
      <c r="B776" s="27">
        <f>BETA!P776</f>
        <v>1.8063890179770596E-3</v>
      </c>
      <c r="C776" s="29">
        <f>BETA!U776</f>
        <v>7.2840607594172706E-3</v>
      </c>
      <c r="D776" s="23"/>
      <c r="E776" s="23"/>
      <c r="F776" s="23"/>
      <c r="G776" s="23"/>
      <c r="H776" s="23"/>
      <c r="I776" s="23"/>
    </row>
    <row r="777" spans="2:9" x14ac:dyDescent="0.2">
      <c r="B777" s="27">
        <f>BETA!P777</f>
        <v>2.5033866982842883E-3</v>
      </c>
      <c r="C777" s="29">
        <f>BETA!U777</f>
        <v>1.5554802336740109E-2</v>
      </c>
      <c r="D777" s="23"/>
      <c r="E777" s="23"/>
      <c r="F777" s="23"/>
      <c r="G777" s="23"/>
      <c r="H777" s="23"/>
      <c r="I777" s="23"/>
    </row>
    <row r="778" spans="2:9" x14ac:dyDescent="0.2">
      <c r="B778" s="27">
        <f>BETA!P778</f>
        <v>-3.0316454984266342E-2</v>
      </c>
      <c r="C778" s="29">
        <f>BETA!U778</f>
        <v>-4.5613051905686236E-2</v>
      </c>
      <c r="D778" s="23"/>
      <c r="E778" s="23"/>
      <c r="F778" s="23"/>
      <c r="G778" s="23"/>
      <c r="H778" s="23"/>
      <c r="I778" s="23"/>
    </row>
    <row r="779" spans="2:9" x14ac:dyDescent="0.2">
      <c r="B779" s="27">
        <f>BETA!P779</f>
        <v>3.0503393422474781E-2</v>
      </c>
      <c r="C779" s="29">
        <f>BETA!U779</f>
        <v>5.4717818898605428E-2</v>
      </c>
      <c r="D779" s="23"/>
      <c r="E779" s="23"/>
      <c r="F779" s="23"/>
      <c r="G779" s="23"/>
      <c r="H779" s="23"/>
      <c r="I779" s="23"/>
    </row>
    <row r="780" spans="2:9" x14ac:dyDescent="0.2">
      <c r="B780" s="27">
        <f>BETA!P780</f>
        <v>1.3206835851436165E-2</v>
      </c>
      <c r="C780" s="29">
        <f>BETA!U780</f>
        <v>2.0465135115981855E-2</v>
      </c>
      <c r="D780" s="23"/>
      <c r="E780" s="23"/>
      <c r="F780" s="23"/>
      <c r="G780" s="23"/>
      <c r="H780" s="23"/>
      <c r="I780" s="23"/>
    </row>
    <row r="781" spans="2:9" x14ac:dyDescent="0.2">
      <c r="B781" s="27">
        <f>BETA!P781</f>
        <v>-7.8380529391427877E-3</v>
      </c>
      <c r="C781" s="29">
        <f>BETA!U781</f>
        <v>-9.8532122689881565E-3</v>
      </c>
      <c r="D781" s="23"/>
      <c r="E781" s="23"/>
      <c r="F781" s="23"/>
      <c r="G781" s="23"/>
      <c r="H781" s="23"/>
      <c r="I781" s="23"/>
    </row>
    <row r="782" spans="2:9" x14ac:dyDescent="0.2">
      <c r="B782" s="27">
        <f>BETA!P782</f>
        <v>-1.1307668009196501E-2</v>
      </c>
      <c r="C782" s="29">
        <f>BETA!U782</f>
        <v>-7.3129896510879351E-3</v>
      </c>
      <c r="D782" s="23"/>
      <c r="E782" s="23"/>
      <c r="F782" s="23"/>
      <c r="G782" s="23"/>
      <c r="H782" s="23"/>
      <c r="I782" s="23"/>
    </row>
    <row r="783" spans="2:9" x14ac:dyDescent="0.2">
      <c r="B783" s="27">
        <f>BETA!P783</f>
        <v>-3.2468255740291559E-3</v>
      </c>
      <c r="C783" s="29">
        <f>BETA!U783</f>
        <v>3.5694195327557392E-3</v>
      </c>
      <c r="D783" s="23"/>
      <c r="E783" s="23"/>
      <c r="F783" s="23"/>
      <c r="G783" s="23"/>
      <c r="H783" s="23"/>
      <c r="I783" s="23"/>
    </row>
    <row r="784" spans="2:9" x14ac:dyDescent="0.2">
      <c r="B784" s="27">
        <f>BETA!P784</f>
        <v>1.7608868659066912E-2</v>
      </c>
      <c r="C784" s="29">
        <f>BETA!U784</f>
        <v>-5.5474732083756872E-3</v>
      </c>
      <c r="D784" s="23"/>
      <c r="E784" s="23"/>
      <c r="F784" s="23"/>
      <c r="G784" s="23"/>
      <c r="H784" s="23"/>
      <c r="I784" s="23"/>
    </row>
    <row r="785" spans="2:9" x14ac:dyDescent="0.2">
      <c r="B785" s="27">
        <f>BETA!P785</f>
        <v>2.4388419964783124E-3</v>
      </c>
      <c r="C785" s="29">
        <f>BETA!U785</f>
        <v>1.8311423455761342E-2</v>
      </c>
      <c r="D785" s="23"/>
      <c r="E785" s="23"/>
      <c r="F785" s="23"/>
      <c r="G785" s="23"/>
      <c r="H785" s="23"/>
      <c r="I785" s="23"/>
    </row>
    <row r="786" spans="2:9" x14ac:dyDescent="0.2">
      <c r="B786" s="27">
        <f>BETA!P786</f>
        <v>1.3018075820528172E-2</v>
      </c>
      <c r="C786" s="29">
        <f>BETA!U786</f>
        <v>-5.5560701494133957E-4</v>
      </c>
      <c r="D786" s="23"/>
      <c r="E786" s="23"/>
      <c r="F786" s="23"/>
      <c r="G786" s="23"/>
      <c r="H786" s="23"/>
      <c r="I786" s="23"/>
    </row>
    <row r="787" spans="2:9" x14ac:dyDescent="0.2">
      <c r="B787" s="27">
        <f>BETA!P787</f>
        <v>-1.1750763689279737E-2</v>
      </c>
      <c r="C787" s="29">
        <f>BETA!U787</f>
        <v>-1.3991460405192615E-2</v>
      </c>
      <c r="D787" s="23"/>
      <c r="E787" s="23"/>
      <c r="F787" s="23"/>
      <c r="G787" s="23"/>
      <c r="H787" s="23"/>
      <c r="I787" s="23"/>
    </row>
    <row r="788" spans="2:9" x14ac:dyDescent="0.2">
      <c r="B788" s="27">
        <f>BETA!P788</f>
        <v>-1.4518113728778389E-2</v>
      </c>
      <c r="C788" s="29">
        <f>BETA!U788</f>
        <v>1.1208785388199978E-2</v>
      </c>
      <c r="D788" s="23"/>
      <c r="E788" s="23"/>
      <c r="F788" s="23"/>
      <c r="G788" s="23"/>
      <c r="H788" s="23"/>
      <c r="I788" s="23"/>
    </row>
    <row r="789" spans="2:9" x14ac:dyDescent="0.2">
      <c r="B789" s="27">
        <f>BETA!P789</f>
        <v>-1.4129371695645383E-2</v>
      </c>
      <c r="C789" s="29">
        <f>BETA!U789</f>
        <v>-2.797451080154751E-2</v>
      </c>
      <c r="D789" s="23"/>
      <c r="E789" s="23"/>
      <c r="F789" s="23"/>
      <c r="G789" s="23"/>
      <c r="H789" s="23"/>
      <c r="I789" s="23"/>
    </row>
    <row r="790" spans="2:9" x14ac:dyDescent="0.2">
      <c r="B790" s="27">
        <f>BETA!P790</f>
        <v>1.3401800809969549E-3</v>
      </c>
      <c r="C790" s="29">
        <f>BETA!U790</f>
        <v>1.0452394667419554E-2</v>
      </c>
      <c r="D790" s="23"/>
      <c r="E790" s="23"/>
      <c r="F790" s="23"/>
      <c r="G790" s="23"/>
      <c r="H790" s="23"/>
      <c r="I790" s="23"/>
    </row>
    <row r="791" spans="2:9" x14ac:dyDescent="0.2">
      <c r="B791" s="27">
        <f>BETA!P791</f>
        <v>1.0096225869439857E-2</v>
      </c>
      <c r="C791" s="29">
        <f>BETA!U791</f>
        <v>-2.740685146021531E-2</v>
      </c>
      <c r="D791" s="23"/>
      <c r="E791" s="23"/>
      <c r="F791" s="23"/>
      <c r="G791" s="23"/>
      <c r="H791" s="23"/>
      <c r="I791" s="23"/>
    </row>
    <row r="792" spans="2:9" x14ac:dyDescent="0.2">
      <c r="B792" s="27">
        <f>BETA!P792</f>
        <v>-6.357040579389686E-3</v>
      </c>
      <c r="C792" s="29">
        <f>BETA!U792</f>
        <v>-4.0647943150375482E-2</v>
      </c>
      <c r="D792" s="23"/>
      <c r="E792" s="23"/>
      <c r="F792" s="23"/>
      <c r="G792" s="23"/>
      <c r="H792" s="23"/>
      <c r="I792" s="23"/>
    </row>
    <row r="793" spans="2:9" x14ac:dyDescent="0.2">
      <c r="B793" s="27">
        <f>BETA!P793</f>
        <v>2.6530130196091271E-2</v>
      </c>
      <c r="C793" s="29">
        <f>BETA!U793</f>
        <v>1.7154455876336662E-2</v>
      </c>
      <c r="D793" s="23"/>
      <c r="E793" s="23"/>
      <c r="F793" s="23"/>
      <c r="G793" s="23"/>
      <c r="H793" s="23"/>
      <c r="I793" s="23"/>
    </row>
    <row r="794" spans="2:9" x14ac:dyDescent="0.2">
      <c r="B794" s="27">
        <f>BETA!P794</f>
        <v>7.2140989213328507E-3</v>
      </c>
      <c r="C794" s="29">
        <f>BETA!U794</f>
        <v>1.7158492158556728E-2</v>
      </c>
      <c r="D794" s="23"/>
      <c r="E794" s="23"/>
      <c r="F794" s="23"/>
      <c r="G794" s="23"/>
      <c r="H794" s="23"/>
      <c r="I794" s="23"/>
    </row>
    <row r="795" spans="2:9" x14ac:dyDescent="0.2">
      <c r="B795" s="27">
        <f>BETA!P795</f>
        <v>1.06086935598251E-2</v>
      </c>
      <c r="C795" s="29">
        <f>BETA!U795</f>
        <v>8.5670305901582155E-3</v>
      </c>
      <c r="D795" s="23"/>
      <c r="E795" s="23"/>
      <c r="F795" s="23"/>
      <c r="G795" s="23"/>
      <c r="H795" s="23"/>
      <c r="I795" s="23"/>
    </row>
    <row r="796" spans="2:9" x14ac:dyDescent="0.2">
      <c r="B796" s="27">
        <f>BETA!P796</f>
        <v>1.0856871615842548E-2</v>
      </c>
      <c r="C796" s="29">
        <f>BETA!U796</f>
        <v>-1.7602645000260327E-2</v>
      </c>
      <c r="D796" s="23"/>
      <c r="E796" s="23"/>
      <c r="F796" s="23"/>
      <c r="G796" s="23"/>
      <c r="H796" s="23"/>
      <c r="I796" s="23"/>
    </row>
    <row r="797" spans="2:9" x14ac:dyDescent="0.2">
      <c r="B797" s="27">
        <f>BETA!P797</f>
        <v>9.0781040930373869E-3</v>
      </c>
      <c r="C797" s="29">
        <f>BETA!U797</f>
        <v>1.4106817008180991E-2</v>
      </c>
      <c r="D797" s="23"/>
      <c r="E797" s="23"/>
      <c r="F797" s="23"/>
      <c r="G797" s="23"/>
      <c r="H797" s="23"/>
      <c r="I797" s="23"/>
    </row>
    <row r="798" spans="2:9" x14ac:dyDescent="0.2">
      <c r="B798" s="27">
        <f>BETA!P798</f>
        <v>-1.4017571918358996E-3</v>
      </c>
      <c r="C798" s="29">
        <f>BETA!U798</f>
        <v>-1.1053078733995034E-2</v>
      </c>
      <c r="D798" s="23"/>
      <c r="E798" s="23"/>
      <c r="F798" s="23"/>
      <c r="G798" s="23"/>
      <c r="H798" s="23"/>
      <c r="I798" s="23"/>
    </row>
    <row r="799" spans="2:9" x14ac:dyDescent="0.2">
      <c r="B799" s="27">
        <f>BETA!P799</f>
        <v>2.0039469819752522E-4</v>
      </c>
      <c r="C799" s="29">
        <f>BETA!U799</f>
        <v>5.8841005308518267E-3</v>
      </c>
      <c r="D799" s="23"/>
      <c r="E799" s="23"/>
      <c r="F799" s="23"/>
      <c r="G799" s="23"/>
      <c r="H799" s="23"/>
      <c r="I799" s="23"/>
    </row>
    <row r="800" spans="2:9" x14ac:dyDescent="0.2">
      <c r="B800" s="27">
        <f>BETA!P800</f>
        <v>-1.3933043580696149E-3</v>
      </c>
      <c r="C800" s="29">
        <f>BETA!U800</f>
        <v>-2.1534855620676404E-3</v>
      </c>
      <c r="D800" s="23"/>
      <c r="E800" s="23"/>
      <c r="F800" s="23"/>
      <c r="G800" s="23"/>
      <c r="H800" s="23"/>
      <c r="I800" s="23"/>
    </row>
    <row r="801" spans="2:9" x14ac:dyDescent="0.2">
      <c r="B801" s="27">
        <f>BETA!P801</f>
        <v>-8.7569491488189467E-3</v>
      </c>
      <c r="C801" s="29">
        <f>BETA!U801</f>
        <v>-8.4629515141852654E-3</v>
      </c>
      <c r="D801" s="23"/>
      <c r="E801" s="23"/>
      <c r="F801" s="23"/>
      <c r="G801" s="23"/>
      <c r="H801" s="23"/>
      <c r="I801" s="23"/>
    </row>
    <row r="802" spans="2:9" x14ac:dyDescent="0.2">
      <c r="B802" s="27">
        <f>BETA!P802</f>
        <v>-3.6568157834065839E-3</v>
      </c>
      <c r="C802" s="29">
        <f>BETA!U802</f>
        <v>-4.5562677870788259E-3</v>
      </c>
      <c r="D802" s="23"/>
      <c r="E802" s="23"/>
      <c r="F802" s="23"/>
      <c r="G802" s="23"/>
      <c r="H802" s="23"/>
      <c r="I802" s="23"/>
    </row>
    <row r="803" spans="2:9" x14ac:dyDescent="0.2">
      <c r="B803" s="27">
        <f>BETA!P803</f>
        <v>-1.0837104276188919E-2</v>
      </c>
      <c r="C803" s="29">
        <f>BETA!U803</f>
        <v>-2.4928419205219113E-2</v>
      </c>
      <c r="D803" s="23"/>
      <c r="E803" s="23"/>
      <c r="F803" s="23"/>
      <c r="G803" s="23"/>
      <c r="H803" s="23"/>
      <c r="I803" s="23"/>
    </row>
    <row r="804" spans="2:9" x14ac:dyDescent="0.2">
      <c r="B804" s="27">
        <f>BETA!P804</f>
        <v>-2.3932009757632803E-3</v>
      </c>
      <c r="C804" s="29">
        <f>BETA!U804</f>
        <v>9.156112344227426E-4</v>
      </c>
      <c r="D804" s="23"/>
      <c r="E804" s="23"/>
      <c r="F804" s="23"/>
      <c r="G804" s="23"/>
      <c r="H804" s="23"/>
      <c r="I804" s="23"/>
    </row>
    <row r="805" spans="2:9" x14ac:dyDescent="0.2">
      <c r="B805" s="27">
        <f>BETA!P805</f>
        <v>1.0370383810835956E-2</v>
      </c>
      <c r="C805" s="29">
        <f>BETA!U805</f>
        <v>1.4226198924046532E-3</v>
      </c>
      <c r="D805" s="23"/>
      <c r="E805" s="23"/>
      <c r="F805" s="23"/>
      <c r="G805" s="23"/>
      <c r="H805" s="23"/>
      <c r="I805" s="23"/>
    </row>
    <row r="806" spans="2:9" x14ac:dyDescent="0.2">
      <c r="B806" s="27">
        <f>BETA!P806</f>
        <v>-6.11632175711249E-3</v>
      </c>
      <c r="C806" s="29">
        <f>BETA!U806</f>
        <v>-1.8240079416949367E-2</v>
      </c>
      <c r="D806" s="23"/>
      <c r="E806" s="23"/>
      <c r="F806" s="23"/>
      <c r="G806" s="23"/>
      <c r="H806" s="23"/>
      <c r="I806" s="23"/>
    </row>
    <row r="807" spans="2:9" x14ac:dyDescent="0.2">
      <c r="B807" s="27">
        <f>BETA!P807</f>
        <v>-1.1302452366084157E-2</v>
      </c>
      <c r="C807" s="29">
        <f>BETA!U807</f>
        <v>-2.6617939507227309E-2</v>
      </c>
      <c r="D807" s="23"/>
      <c r="E807" s="23"/>
      <c r="F807" s="23"/>
      <c r="G807" s="23"/>
      <c r="H807" s="23"/>
      <c r="I807" s="23"/>
    </row>
    <row r="808" spans="2:9" x14ac:dyDescent="0.2">
      <c r="B808" s="27">
        <f>BETA!P808</f>
        <v>-1.5828386070902707E-2</v>
      </c>
      <c r="C808" s="29">
        <f>BETA!U808</f>
        <v>-2.2229103218745661E-2</v>
      </c>
      <c r="D808" s="23"/>
      <c r="E808" s="23"/>
      <c r="F808" s="23"/>
      <c r="G808" s="23"/>
      <c r="H808" s="23"/>
      <c r="I808" s="23"/>
    </row>
    <row r="809" spans="2:9" x14ac:dyDescent="0.2">
      <c r="B809" s="27">
        <f>BETA!P809</f>
        <v>-7.9191687413814014E-3</v>
      </c>
      <c r="C809" s="29">
        <f>BETA!U809</f>
        <v>-1.9186029506817505E-2</v>
      </c>
      <c r="D809" s="23"/>
      <c r="E809" s="23"/>
      <c r="F809" s="23"/>
      <c r="G809" s="23"/>
      <c r="H809" s="23"/>
      <c r="I809" s="23"/>
    </row>
    <row r="810" spans="2:9" x14ac:dyDescent="0.2">
      <c r="B810" s="27">
        <f>BETA!P810</f>
        <v>2.105521586736499E-4</v>
      </c>
      <c r="C810" s="29">
        <f>BETA!U810</f>
        <v>5.9596247463830718E-3</v>
      </c>
      <c r="D810" s="23"/>
      <c r="E810" s="23"/>
      <c r="F810" s="23"/>
      <c r="G810" s="23"/>
      <c r="H810" s="23"/>
      <c r="I810" s="23"/>
    </row>
    <row r="811" spans="2:9" x14ac:dyDescent="0.2">
      <c r="B811" s="27">
        <f>BETA!P811</f>
        <v>1.5728072037113441E-3</v>
      </c>
      <c r="C811" s="29">
        <f>BETA!U811</f>
        <v>1.4853920987962484E-2</v>
      </c>
      <c r="D811" s="23"/>
      <c r="E811" s="23"/>
      <c r="F811" s="23"/>
      <c r="G811" s="23"/>
      <c r="H811" s="23"/>
      <c r="I811" s="23"/>
    </row>
    <row r="812" spans="2:9" x14ac:dyDescent="0.2">
      <c r="B812" s="27">
        <f>BETA!P812</f>
        <v>-8.2770059032199837E-3</v>
      </c>
      <c r="C812" s="29">
        <f>BETA!U812</f>
        <v>-6.8534399336862692E-3</v>
      </c>
      <c r="D812" s="23"/>
      <c r="E812" s="23"/>
      <c r="F812" s="23"/>
      <c r="G812" s="23"/>
      <c r="H812" s="23"/>
      <c r="I812" s="23"/>
    </row>
    <row r="813" spans="2:9" x14ac:dyDescent="0.2">
      <c r="B813" s="27">
        <f>BETA!P813</f>
        <v>-5.1670840456977717E-3</v>
      </c>
      <c r="C813" s="29">
        <f>BETA!U813</f>
        <v>-2.4043727430070943E-3</v>
      </c>
      <c r="D813" s="23"/>
      <c r="E813" s="23"/>
      <c r="F813" s="23"/>
      <c r="G813" s="23"/>
      <c r="H813" s="23"/>
      <c r="I813" s="23"/>
    </row>
    <row r="814" spans="2:9" x14ac:dyDescent="0.2">
      <c r="B814" s="27">
        <f>BETA!P814</f>
        <v>3.337484471321994E-3</v>
      </c>
      <c r="C814" s="29">
        <f>BETA!U814</f>
        <v>1.0557921202184425E-2</v>
      </c>
      <c r="D814" s="23"/>
      <c r="E814" s="23"/>
      <c r="F814" s="23"/>
      <c r="G814" s="23"/>
      <c r="H814" s="23"/>
      <c r="I814" s="23"/>
    </row>
    <row r="815" spans="2:9" x14ac:dyDescent="0.2">
      <c r="B815" s="27">
        <f>BETA!P815</f>
        <v>-6.7349752820241313E-3</v>
      </c>
      <c r="C815" s="29">
        <f>BETA!U815</f>
        <v>-1.2968088889483151E-2</v>
      </c>
      <c r="D815" s="23"/>
      <c r="E815" s="23"/>
      <c r="F815" s="23"/>
      <c r="G815" s="23"/>
      <c r="H815" s="23"/>
      <c r="I815" s="23"/>
    </row>
    <row r="816" spans="2:9" x14ac:dyDescent="0.2">
      <c r="B816" s="27">
        <f>BETA!P816</f>
        <v>-1.0800145985810659E-2</v>
      </c>
      <c r="C816" s="29">
        <f>BETA!U816</f>
        <v>-2.1844856010847739E-2</v>
      </c>
      <c r="D816" s="23"/>
      <c r="E816" s="23"/>
      <c r="F816" s="23"/>
      <c r="G816" s="23"/>
      <c r="H816" s="23"/>
      <c r="I816" s="23"/>
    </row>
    <row r="817" spans="2:9" x14ac:dyDescent="0.2">
      <c r="B817" s="27">
        <f>BETA!P817</f>
        <v>-8.8638975113393744E-3</v>
      </c>
      <c r="C817" s="29">
        <f>BETA!U817</f>
        <v>7.1492708442241117E-3</v>
      </c>
      <c r="D817" s="23"/>
      <c r="E817" s="23"/>
      <c r="F817" s="23"/>
      <c r="G817" s="23"/>
      <c r="H817" s="23"/>
      <c r="I817" s="23"/>
    </row>
    <row r="818" spans="2:9" x14ac:dyDescent="0.2">
      <c r="B818" s="27">
        <f>BETA!P818</f>
        <v>2.1088975480019811E-2</v>
      </c>
      <c r="C818" s="29">
        <f>BETA!U818</f>
        <v>4.057263128579066E-2</v>
      </c>
      <c r="D818" s="23"/>
      <c r="E818" s="23"/>
      <c r="F818" s="23"/>
      <c r="G818" s="23"/>
      <c r="H818" s="23"/>
      <c r="I818" s="23"/>
    </row>
    <row r="819" spans="2:9" x14ac:dyDescent="0.2">
      <c r="B819" s="27">
        <f>BETA!P819</f>
        <v>1.5479861965322014E-2</v>
      </c>
      <c r="C819" s="29">
        <f>BETA!U819</f>
        <v>2.8138217652331085E-2</v>
      </c>
      <c r="D819" s="23"/>
      <c r="E819" s="23"/>
      <c r="F819" s="23"/>
      <c r="G819" s="23"/>
      <c r="H819" s="23"/>
      <c r="I819" s="23"/>
    </row>
    <row r="820" spans="2:9" x14ac:dyDescent="0.2">
      <c r="B820" s="27">
        <f>BETA!P820</f>
        <v>-1.9554126983706253E-3</v>
      </c>
      <c r="C820" s="29">
        <f>BETA!U820</f>
        <v>7.5573629526949002E-3</v>
      </c>
      <c r="D820" s="23"/>
      <c r="E820" s="23"/>
      <c r="F820" s="23"/>
      <c r="G820" s="23"/>
      <c r="H820" s="23"/>
      <c r="I820" s="23"/>
    </row>
    <row r="821" spans="2:9" x14ac:dyDescent="0.2">
      <c r="B821" s="27">
        <f>BETA!P821</f>
        <v>5.6781078195505281E-3</v>
      </c>
      <c r="C821" s="29">
        <f>BETA!U821</f>
        <v>7.7053856352475823E-3</v>
      </c>
      <c r="D821" s="23"/>
      <c r="E821" s="23"/>
      <c r="F821" s="23"/>
      <c r="G821" s="23"/>
      <c r="H821" s="23"/>
      <c r="I821" s="23"/>
    </row>
    <row r="822" spans="2:9" x14ac:dyDescent="0.2">
      <c r="B822" s="27">
        <f>BETA!P822</f>
        <v>2.8578932035450517E-3</v>
      </c>
      <c r="C822" s="29">
        <f>BETA!U822</f>
        <v>-1.5363346085323169E-3</v>
      </c>
      <c r="D822" s="23"/>
      <c r="E822" s="23"/>
      <c r="F822" s="23"/>
      <c r="G822" s="23"/>
      <c r="H822" s="23"/>
      <c r="I822" s="23"/>
    </row>
    <row r="823" spans="2:9" x14ac:dyDescent="0.2">
      <c r="B823" s="27">
        <f>BETA!P823</f>
        <v>8.5974666948084224E-3</v>
      </c>
      <c r="C823" s="29">
        <f>BETA!U823</f>
        <v>1.4046032451842922E-2</v>
      </c>
      <c r="D823" s="23"/>
      <c r="E823" s="23"/>
      <c r="F823" s="23"/>
      <c r="G823" s="23"/>
      <c r="H823" s="23"/>
      <c r="I823" s="23"/>
    </row>
    <row r="824" spans="2:9" x14ac:dyDescent="0.2">
      <c r="B824" s="27">
        <f>BETA!P824</f>
        <v>3.4797753293885577E-4</v>
      </c>
      <c r="C824" s="29">
        <f>BETA!U824</f>
        <v>-1.230503144881822E-2</v>
      </c>
      <c r="D824" s="23"/>
      <c r="E824" s="23"/>
      <c r="F824" s="23"/>
      <c r="G824" s="23"/>
      <c r="H824" s="23"/>
      <c r="I824" s="23"/>
    </row>
    <row r="825" spans="2:9" x14ac:dyDescent="0.2">
      <c r="B825" s="27">
        <f>BETA!P825</f>
        <v>-2.68098706764619E-3</v>
      </c>
      <c r="C825" s="29">
        <f>BETA!U825</f>
        <v>5.9171770280885185E-3</v>
      </c>
      <c r="D825" s="23"/>
      <c r="E825" s="23"/>
      <c r="F825" s="23"/>
      <c r="G825" s="23"/>
      <c r="H825" s="23"/>
      <c r="I825" s="23"/>
    </row>
    <row r="826" spans="2:9" x14ac:dyDescent="0.2">
      <c r="B826" s="27">
        <f>BETA!P826</f>
        <v>-1.7475520477583384E-2</v>
      </c>
      <c r="C826" s="29">
        <f>BETA!U826</f>
        <v>-3.0676301602153407E-2</v>
      </c>
      <c r="D826" s="23"/>
      <c r="E826" s="23"/>
      <c r="F826" s="23"/>
      <c r="G826" s="23"/>
      <c r="H826" s="23"/>
      <c r="I826" s="23"/>
    </row>
    <row r="827" spans="2:9" x14ac:dyDescent="0.2">
      <c r="B827" s="27">
        <f>BETA!P827</f>
        <v>-1.5501339895738903E-2</v>
      </c>
      <c r="C827" s="29">
        <f>BETA!U827</f>
        <v>-2.4205003360177054E-2</v>
      </c>
      <c r="D827" s="23"/>
      <c r="E827" s="23"/>
      <c r="F827" s="23"/>
      <c r="G827" s="23"/>
      <c r="H827" s="23"/>
      <c r="I827" s="23"/>
    </row>
    <row r="828" spans="2:9" x14ac:dyDescent="0.2">
      <c r="B828" s="27">
        <f>BETA!P828</f>
        <v>1.6590561196400629E-2</v>
      </c>
      <c r="C828" s="29">
        <f>BETA!U828</f>
        <v>1.6730104103638697E-2</v>
      </c>
      <c r="D828" s="23"/>
      <c r="E828" s="23"/>
      <c r="F828" s="23"/>
      <c r="G828" s="23"/>
      <c r="H828" s="23"/>
      <c r="I828" s="23"/>
    </row>
    <row r="829" spans="2:9" x14ac:dyDescent="0.2">
      <c r="B829" s="27">
        <f>BETA!P829</f>
        <v>1.3169005997612193E-2</v>
      </c>
      <c r="C829" s="29">
        <f>BETA!U829</f>
        <v>8.1040279340995631E-3</v>
      </c>
      <c r="D829" s="23"/>
      <c r="E829" s="23"/>
      <c r="F829" s="23"/>
      <c r="G829" s="23"/>
      <c r="H829" s="23"/>
      <c r="I829" s="23"/>
    </row>
    <row r="830" spans="2:9" x14ac:dyDescent="0.2">
      <c r="B830" s="27">
        <f>BETA!P830</f>
        <v>-1.3371291898307274E-2</v>
      </c>
      <c r="C830" s="29">
        <f>BETA!U830</f>
        <v>-3.5703072683774305E-3</v>
      </c>
      <c r="D830" s="23"/>
      <c r="E830" s="23"/>
      <c r="F830" s="23"/>
      <c r="G830" s="23"/>
      <c r="H830" s="23"/>
      <c r="I830" s="23"/>
    </row>
    <row r="831" spans="2:9" x14ac:dyDescent="0.2">
      <c r="B831" s="27">
        <f>BETA!P831</f>
        <v>-1.0804843012449567E-2</v>
      </c>
      <c r="C831" s="29">
        <f>BETA!U831</f>
        <v>-3.1524756185719115E-2</v>
      </c>
      <c r="D831" s="23"/>
      <c r="E831" s="23"/>
      <c r="F831" s="23"/>
      <c r="G831" s="23"/>
      <c r="H831" s="23"/>
      <c r="I831" s="23"/>
    </row>
    <row r="832" spans="2:9" x14ac:dyDescent="0.2">
      <c r="B832" s="27">
        <f>BETA!P832</f>
        <v>3.4237379546848512E-3</v>
      </c>
      <c r="C832" s="29">
        <f>BETA!U832</f>
        <v>9.8310087958067734E-3</v>
      </c>
      <c r="D832" s="23"/>
      <c r="E832" s="23"/>
      <c r="F832" s="23"/>
      <c r="G832" s="23"/>
      <c r="H832" s="23"/>
      <c r="I832" s="23"/>
    </row>
    <row r="833" spans="2:9" x14ac:dyDescent="0.2">
      <c r="B833" s="27">
        <f>BETA!P833</f>
        <v>-2.6831011168204498E-3</v>
      </c>
      <c r="C833" s="29">
        <f>BETA!U833</f>
        <v>1.1543522795382863E-2</v>
      </c>
      <c r="D833" s="23"/>
      <c r="E833" s="23"/>
      <c r="F833" s="23"/>
      <c r="G833" s="23"/>
      <c r="H833" s="23"/>
      <c r="I833" s="23"/>
    </row>
    <row r="834" spans="2:9" x14ac:dyDescent="0.2">
      <c r="B834" s="27">
        <f>BETA!P834</f>
        <v>2.9129020279701066E-2</v>
      </c>
      <c r="C834" s="29">
        <f>BETA!U834</f>
        <v>4.1731251583965616E-2</v>
      </c>
      <c r="D834" s="23"/>
      <c r="E834" s="23"/>
      <c r="F834" s="23"/>
      <c r="G834" s="23"/>
      <c r="H834" s="23"/>
      <c r="I834" s="23"/>
    </row>
    <row r="835" spans="2:9" x14ac:dyDescent="0.2">
      <c r="B835" s="27">
        <f>BETA!P835</f>
        <v>-7.7534142318211232E-3</v>
      </c>
      <c r="C835" s="29">
        <f>BETA!U835</f>
        <v>5.2861767906025895E-3</v>
      </c>
      <c r="D835" s="23"/>
      <c r="E835" s="23"/>
      <c r="F835" s="23"/>
      <c r="G835" s="23"/>
      <c r="H835" s="23"/>
      <c r="I835" s="23"/>
    </row>
    <row r="836" spans="2:9" x14ac:dyDescent="0.2">
      <c r="B836" s="27">
        <f>BETA!P836</f>
        <v>5.5269422465737284E-3</v>
      </c>
      <c r="C836" s="29">
        <f>BETA!U836</f>
        <v>-2.0279862166438511E-4</v>
      </c>
      <c r="D836" s="23"/>
      <c r="E836" s="23"/>
      <c r="F836" s="23"/>
      <c r="G836" s="23"/>
      <c r="H836" s="23"/>
      <c r="I836" s="23"/>
    </row>
    <row r="837" spans="2:9" x14ac:dyDescent="0.2">
      <c r="B837" s="27">
        <f>BETA!P837</f>
        <v>-3.3883687720922323E-3</v>
      </c>
      <c r="C837" s="29">
        <f>BETA!U837</f>
        <v>-1.3579258126380979E-2</v>
      </c>
      <c r="D837" s="23"/>
      <c r="E837" s="23"/>
      <c r="F837" s="23"/>
      <c r="G837" s="23"/>
      <c r="H837" s="23"/>
      <c r="I837" s="23"/>
    </row>
    <row r="838" spans="2:9" x14ac:dyDescent="0.2">
      <c r="B838" s="27">
        <f>BETA!P838</f>
        <v>1.9816078990810046E-2</v>
      </c>
      <c r="C838" s="29">
        <f>BETA!U838</f>
        <v>3.5148033266552692E-2</v>
      </c>
      <c r="D838" s="23"/>
      <c r="E838" s="23"/>
      <c r="F838" s="23"/>
      <c r="G838" s="23"/>
      <c r="H838" s="23"/>
      <c r="I838" s="23"/>
    </row>
    <row r="839" spans="2:9" x14ac:dyDescent="0.2">
      <c r="B839" s="27">
        <f>BETA!P839</f>
        <v>6.2237996688908458E-3</v>
      </c>
      <c r="C839" s="29">
        <f>BETA!U839</f>
        <v>-1.1278127427644646E-2</v>
      </c>
      <c r="D839" s="23"/>
      <c r="E839" s="23"/>
      <c r="F839" s="23"/>
      <c r="G839" s="23"/>
      <c r="H839" s="23"/>
      <c r="I839" s="23"/>
    </row>
    <row r="840" spans="2:9" x14ac:dyDescent="0.2">
      <c r="B840" s="27">
        <f>BETA!P840</f>
        <v>5.2196274598008381E-3</v>
      </c>
      <c r="C840" s="29">
        <f>BETA!U840</f>
        <v>-6.1414741234877999E-3</v>
      </c>
      <c r="D840" s="23"/>
      <c r="E840" s="23"/>
      <c r="F840" s="23"/>
      <c r="G840" s="23"/>
      <c r="H840" s="23"/>
      <c r="I840" s="23"/>
    </row>
    <row r="841" spans="2:9" x14ac:dyDescent="0.2">
      <c r="B841" s="27">
        <f>BETA!P841</f>
        <v>6.5488744236268989E-3</v>
      </c>
      <c r="C841" s="29">
        <f>BETA!U841</f>
        <v>2.2863273132309098E-2</v>
      </c>
      <c r="D841" s="23"/>
      <c r="E841" s="23"/>
      <c r="F841" s="23"/>
      <c r="G841" s="23"/>
      <c r="H841" s="23"/>
      <c r="I841" s="23"/>
    </row>
    <row r="842" spans="2:9" x14ac:dyDescent="0.2">
      <c r="B842" s="27">
        <f>BETA!P842</f>
        <v>-5.2748890481717854E-4</v>
      </c>
      <c r="C842" s="29">
        <f>BETA!U842</f>
        <v>9.4312517523355028E-3</v>
      </c>
      <c r="D842" s="23"/>
      <c r="E842" s="23"/>
      <c r="F842" s="23"/>
      <c r="G842" s="23"/>
      <c r="H842" s="23"/>
      <c r="I842" s="23"/>
    </row>
    <row r="843" spans="2:9" x14ac:dyDescent="0.2">
      <c r="B843" s="27">
        <f>BETA!P843</f>
        <v>-1.2719233266761153E-2</v>
      </c>
      <c r="C843" s="29">
        <f>BETA!U843</f>
        <v>-3.4281829940681612E-3</v>
      </c>
      <c r="D843" s="23"/>
      <c r="E843" s="23"/>
      <c r="F843" s="23"/>
      <c r="G843" s="23"/>
      <c r="H843" s="23"/>
      <c r="I843" s="23"/>
    </row>
    <row r="844" spans="2:9" x14ac:dyDescent="0.2">
      <c r="B844" s="27">
        <f>BETA!P844</f>
        <v>7.2025082443841273E-3</v>
      </c>
      <c r="C844" s="29">
        <f>BETA!U844</f>
        <v>2.8628647631590995E-2</v>
      </c>
      <c r="D844" s="23"/>
      <c r="E844" s="23"/>
      <c r="F844" s="23"/>
      <c r="G844" s="23"/>
      <c r="H844" s="23"/>
      <c r="I844" s="23"/>
    </row>
    <row r="845" spans="2:9" x14ac:dyDescent="0.2">
      <c r="B845" s="27">
        <f>BETA!P845</f>
        <v>1.3350857175504413E-3</v>
      </c>
      <c r="C845" s="29">
        <f>BETA!U845</f>
        <v>9.0171936501886405E-3</v>
      </c>
      <c r="D845" s="23"/>
      <c r="E845" s="23"/>
      <c r="F845" s="23"/>
      <c r="G845" s="23"/>
      <c r="H845" s="23"/>
      <c r="I845" s="23"/>
    </row>
    <row r="846" spans="2:9" x14ac:dyDescent="0.2">
      <c r="B846" s="27">
        <f>BETA!P846</f>
        <v>1.8542057135273414E-3</v>
      </c>
      <c r="C846" s="29">
        <f>BETA!U846</f>
        <v>-1.1212584213624284E-2</v>
      </c>
      <c r="D846" s="23"/>
      <c r="E846" s="23"/>
      <c r="F846" s="23"/>
      <c r="G846" s="23"/>
      <c r="H846" s="23"/>
      <c r="I846" s="23"/>
    </row>
    <row r="847" spans="2:9" x14ac:dyDescent="0.2">
      <c r="B847" s="27">
        <f>BETA!P847</f>
        <v>-7.9260376719470765E-3</v>
      </c>
      <c r="C847" s="29">
        <f>BETA!U847</f>
        <v>1.3666341579171501E-2</v>
      </c>
      <c r="D847" s="23"/>
      <c r="E847" s="23"/>
      <c r="F847" s="23"/>
      <c r="G847" s="23"/>
      <c r="H847" s="23"/>
      <c r="I847" s="23"/>
    </row>
    <row r="848" spans="2:9" x14ac:dyDescent="0.2">
      <c r="B848" s="27">
        <f>BETA!P848</f>
        <v>-4.9349421754187562E-3</v>
      </c>
      <c r="C848" s="29">
        <f>BETA!U848</f>
        <v>-5.2925177881814377E-3</v>
      </c>
      <c r="D848" s="23"/>
      <c r="E848" s="23"/>
      <c r="F848" s="23"/>
      <c r="G848" s="23"/>
      <c r="H848" s="23"/>
      <c r="I848" s="23"/>
    </row>
    <row r="849" spans="2:9" x14ac:dyDescent="0.2">
      <c r="B849" s="27">
        <f>BETA!P849</f>
        <v>4.2927928449786254E-3</v>
      </c>
      <c r="C849" s="29">
        <f>BETA!U849</f>
        <v>-1.1340475088752071E-2</v>
      </c>
      <c r="D849" s="23"/>
      <c r="E849" s="23"/>
      <c r="F849" s="23"/>
      <c r="G849" s="23"/>
      <c r="H849" s="23"/>
      <c r="I849" s="23"/>
    </row>
    <row r="850" spans="2:9" x14ac:dyDescent="0.2">
      <c r="B850" s="27">
        <f>BETA!P850</f>
        <v>1.8207920114242163E-3</v>
      </c>
      <c r="C850" s="29">
        <f>BETA!U850</f>
        <v>-1.1567508971433828E-2</v>
      </c>
      <c r="D850" s="23"/>
      <c r="E850" s="23"/>
      <c r="F850" s="23"/>
      <c r="G850" s="23"/>
      <c r="H850" s="23"/>
      <c r="I850" s="23"/>
    </row>
    <row r="851" spans="2:9" x14ac:dyDescent="0.2">
      <c r="B851" s="27">
        <f>BETA!P851</f>
        <v>-1.3923407733235129E-2</v>
      </c>
      <c r="C851" s="29">
        <f>BETA!U851</f>
        <v>-2.6626321217565405E-2</v>
      </c>
      <c r="D851" s="23"/>
      <c r="E851" s="23"/>
      <c r="F851" s="23"/>
      <c r="G851" s="23"/>
      <c r="H851" s="23"/>
      <c r="I851" s="23"/>
    </row>
    <row r="852" spans="2:9" x14ac:dyDescent="0.2">
      <c r="B852" s="27">
        <f>BETA!P852</f>
        <v>1.1363367121980519E-2</v>
      </c>
      <c r="C852" s="29">
        <f>BETA!U852</f>
        <v>-1.5944198694135547E-3</v>
      </c>
      <c r="D852" s="23"/>
      <c r="E852" s="23"/>
      <c r="F852" s="23"/>
      <c r="G852" s="23"/>
      <c r="H852" s="23"/>
      <c r="I852" s="23"/>
    </row>
    <row r="853" spans="2:9" x14ac:dyDescent="0.2">
      <c r="B853" s="27">
        <f>BETA!P853</f>
        <v>1.9131250437366305E-2</v>
      </c>
      <c r="C853" s="29">
        <f>BETA!U853</f>
        <v>3.4888398779528568E-2</v>
      </c>
      <c r="D853" s="23"/>
      <c r="E853" s="23"/>
      <c r="F853" s="23"/>
      <c r="G853" s="23"/>
      <c r="H853" s="23"/>
      <c r="I853" s="23"/>
    </row>
    <row r="854" spans="2:9" x14ac:dyDescent="0.2">
      <c r="B854" s="27">
        <f>BETA!P854</f>
        <v>3.3786289853115249E-3</v>
      </c>
      <c r="C854" s="29">
        <f>BETA!U854</f>
        <v>-1.2794591520052507E-2</v>
      </c>
      <c r="D854" s="23"/>
      <c r="E854" s="23"/>
      <c r="F854" s="23"/>
      <c r="G854" s="23"/>
      <c r="H854" s="23"/>
      <c r="I854" s="23"/>
    </row>
    <row r="855" spans="2:9" x14ac:dyDescent="0.2">
      <c r="B855" s="27">
        <f>BETA!P855</f>
        <v>-6.2658548289603938E-3</v>
      </c>
      <c r="C855" s="29">
        <f>BETA!U855</f>
        <v>-1.187394354067239E-2</v>
      </c>
      <c r="D855" s="23"/>
      <c r="E855" s="23"/>
      <c r="F855" s="23"/>
      <c r="G855" s="23"/>
      <c r="H855" s="23"/>
      <c r="I855" s="23"/>
    </row>
    <row r="856" spans="2:9" x14ac:dyDescent="0.2">
      <c r="B856" s="27">
        <f>BETA!P856</f>
        <v>-2.3882364282943832E-3</v>
      </c>
      <c r="C856" s="29">
        <f>BETA!U856</f>
        <v>-7.0335621083908216E-3</v>
      </c>
      <c r="D856" s="23"/>
      <c r="E856" s="23"/>
      <c r="F856" s="23"/>
      <c r="G856" s="23"/>
      <c r="H856" s="23"/>
      <c r="I856" s="23"/>
    </row>
    <row r="857" spans="2:9" x14ac:dyDescent="0.2">
      <c r="B857" s="27">
        <f>BETA!P857</f>
        <v>1.6736609037254608E-3</v>
      </c>
      <c r="C857" s="29">
        <f>BETA!U857</f>
        <v>0</v>
      </c>
      <c r="D857" s="23"/>
      <c r="E857" s="23"/>
      <c r="F857" s="23"/>
      <c r="G857" s="23"/>
      <c r="H857" s="23"/>
      <c r="I857" s="23"/>
    </row>
    <row r="858" spans="2:9" x14ac:dyDescent="0.2">
      <c r="B858" s="27">
        <f>BETA!P858</f>
        <v>5.5074696765753019E-3</v>
      </c>
      <c r="C858" s="29">
        <f>BETA!U858</f>
        <v>-6.0826831608226202E-3</v>
      </c>
      <c r="D858" s="23"/>
      <c r="E858" s="23"/>
      <c r="F858" s="23"/>
      <c r="G858" s="23"/>
      <c r="H858" s="23"/>
      <c r="I858" s="23"/>
    </row>
    <row r="859" spans="2:9" x14ac:dyDescent="0.2">
      <c r="B859" s="27">
        <f>BETA!P859</f>
        <v>7.4175782933355522E-3</v>
      </c>
      <c r="C859" s="29">
        <f>BETA!U859</f>
        <v>-2.3682920460664936E-2</v>
      </c>
      <c r="D859" s="23"/>
      <c r="E859" s="23"/>
      <c r="F859" s="23"/>
      <c r="G859" s="23"/>
      <c r="H859" s="23"/>
      <c r="I859" s="23"/>
    </row>
    <row r="860" spans="2:9" x14ac:dyDescent="0.2">
      <c r="B860" s="27">
        <f>BETA!P860</f>
        <v>8.0238653548673046E-4</v>
      </c>
      <c r="C860" s="29">
        <f>BETA!U860</f>
        <v>1.9774512418788748E-2</v>
      </c>
      <c r="D860" s="23"/>
      <c r="E860" s="23"/>
      <c r="F860" s="23"/>
      <c r="G860" s="23"/>
      <c r="H860" s="23"/>
      <c r="I860" s="23"/>
    </row>
    <row r="861" spans="2:9" x14ac:dyDescent="0.2">
      <c r="B861" s="27">
        <f>BETA!P861</f>
        <v>-7.4695114252882203E-3</v>
      </c>
      <c r="C861" s="29">
        <f>BETA!U861</f>
        <v>-1.4870538553259509E-2</v>
      </c>
      <c r="D861" s="23"/>
      <c r="E861" s="23"/>
      <c r="F861" s="23"/>
      <c r="G861" s="23"/>
      <c r="H861" s="23"/>
      <c r="I861" s="23"/>
    </row>
    <row r="862" spans="2:9" x14ac:dyDescent="0.2">
      <c r="B862" s="27">
        <f>BETA!P862</f>
        <v>-9.3230110806344375E-3</v>
      </c>
      <c r="C862" s="29">
        <f>BETA!U862</f>
        <v>-1.8307618188213855E-2</v>
      </c>
      <c r="D862" s="23"/>
      <c r="E862" s="23"/>
      <c r="F862" s="23"/>
      <c r="G862" s="23"/>
      <c r="H862" s="23"/>
      <c r="I862" s="23"/>
    </row>
    <row r="863" spans="2:9" x14ac:dyDescent="0.2">
      <c r="B863" s="27">
        <f>BETA!P863</f>
        <v>-7.4820199021659378E-3</v>
      </c>
      <c r="C863" s="29">
        <f>BETA!U863</f>
        <v>2.6951400163975317E-3</v>
      </c>
      <c r="D863" s="23"/>
      <c r="E863" s="23"/>
      <c r="F863" s="23"/>
      <c r="G863" s="23"/>
      <c r="H863" s="23"/>
      <c r="I863" s="23"/>
    </row>
    <row r="864" spans="2:9" x14ac:dyDescent="0.2">
      <c r="B864" s="27">
        <f>BETA!P864</f>
        <v>-2.4668653764058262E-3</v>
      </c>
      <c r="C864" s="29">
        <f>BETA!U864</f>
        <v>-2.8880978185954437E-2</v>
      </c>
      <c r="D864" s="23"/>
      <c r="E864" s="23"/>
      <c r="F864" s="23"/>
      <c r="G864" s="23"/>
      <c r="H864" s="23"/>
      <c r="I864" s="23"/>
    </row>
    <row r="865" spans="2:9" x14ac:dyDescent="0.2">
      <c r="B865" s="27">
        <f>BETA!P865</f>
        <v>-1.2765940770696361E-3</v>
      </c>
      <c r="C865" s="29">
        <f>BETA!U865</f>
        <v>-2.426649135243325E-2</v>
      </c>
      <c r="D865" s="23"/>
      <c r="E865" s="23"/>
      <c r="F865" s="23"/>
      <c r="G865" s="23"/>
      <c r="H865" s="23"/>
      <c r="I865" s="23"/>
    </row>
    <row r="866" spans="2:9" x14ac:dyDescent="0.2">
      <c r="B866" s="27">
        <f>BETA!P866</f>
        <v>-6.3678167724238914E-3</v>
      </c>
      <c r="C866" s="29">
        <f>BETA!U866</f>
        <v>-2.1836445113520357E-4</v>
      </c>
      <c r="D866" s="23"/>
      <c r="E866" s="23"/>
      <c r="F866" s="23"/>
      <c r="G866" s="23"/>
      <c r="H866" s="23"/>
      <c r="I866" s="23"/>
    </row>
    <row r="867" spans="2:9" x14ac:dyDescent="0.2">
      <c r="B867" s="27">
        <f>BETA!P867</f>
        <v>-8.2125475337493786E-3</v>
      </c>
      <c r="C867" s="29">
        <f>BETA!U867</f>
        <v>-1.5298877423942105E-3</v>
      </c>
      <c r="D867" s="23"/>
      <c r="E867" s="23"/>
      <c r="F867" s="23"/>
      <c r="G867" s="23"/>
      <c r="H867" s="23"/>
      <c r="I867" s="23"/>
    </row>
    <row r="868" spans="2:9" x14ac:dyDescent="0.2">
      <c r="B868" s="27">
        <f>BETA!P868</f>
        <v>9.3354496525395094E-3</v>
      </c>
      <c r="C868" s="29">
        <f>BETA!U868</f>
        <v>1.6271104170277093E-2</v>
      </c>
      <c r="D868" s="23"/>
      <c r="E868" s="23"/>
      <c r="F868" s="23"/>
      <c r="G868" s="23"/>
      <c r="H868" s="23"/>
      <c r="I868" s="23"/>
    </row>
    <row r="869" spans="2:9" x14ac:dyDescent="0.2">
      <c r="B869" s="27">
        <f>BETA!P869</f>
        <v>-7.485657941846466E-3</v>
      </c>
      <c r="C869" s="29">
        <f>BETA!U869</f>
        <v>-3.3410603908962024E-3</v>
      </c>
      <c r="D869" s="23"/>
      <c r="E869" s="23"/>
      <c r="F869" s="23"/>
      <c r="G869" s="23"/>
      <c r="H869" s="23"/>
      <c r="I869" s="23"/>
    </row>
    <row r="870" spans="2:9" x14ac:dyDescent="0.2">
      <c r="B870" s="27">
        <f>BETA!P870</f>
        <v>-9.0415294649918744E-3</v>
      </c>
      <c r="C870" s="29">
        <f>BETA!U870</f>
        <v>-2.5143432104184012E-2</v>
      </c>
      <c r="D870" s="23"/>
      <c r="E870" s="23"/>
      <c r="F870" s="23"/>
      <c r="G870" s="23"/>
      <c r="H870" s="23"/>
      <c r="I870" s="23"/>
    </row>
    <row r="871" spans="2:9" x14ac:dyDescent="0.2">
      <c r="B871" s="27">
        <f>BETA!P871</f>
        <v>6.1205393051349186E-3</v>
      </c>
      <c r="C871" s="29">
        <f>BETA!U871</f>
        <v>2.9845818871814399E-3</v>
      </c>
      <c r="D871" s="23"/>
      <c r="E871" s="23"/>
      <c r="F871" s="23"/>
      <c r="G871" s="23"/>
      <c r="H871" s="23"/>
      <c r="I871" s="23"/>
    </row>
    <row r="872" spans="2:9" x14ac:dyDescent="0.2">
      <c r="B872" s="27">
        <f>BETA!P872</f>
        <v>4.8407534300678717E-3</v>
      </c>
      <c r="C872" s="29">
        <f>BETA!U872</f>
        <v>1.5334364000106742E-2</v>
      </c>
      <c r="D872" s="23"/>
      <c r="E872" s="23"/>
      <c r="F872" s="23"/>
      <c r="G872" s="23"/>
      <c r="H872" s="23"/>
      <c r="I872" s="23"/>
    </row>
    <row r="873" spans="2:9" x14ac:dyDescent="0.2">
      <c r="B873" s="27">
        <f>BETA!P873</f>
        <v>4.2715574166185865E-3</v>
      </c>
      <c r="C873" s="29">
        <f>BETA!U873</f>
        <v>-3.3376951671144628E-2</v>
      </c>
      <c r="D873" s="23"/>
      <c r="E873" s="23"/>
      <c r="F873" s="23"/>
      <c r="G873" s="23"/>
      <c r="H873" s="23"/>
      <c r="I873" s="23"/>
    </row>
    <row r="874" spans="2:9" x14ac:dyDescent="0.2">
      <c r="B874" s="27">
        <f>BETA!P874</f>
        <v>6.852561039946344E-3</v>
      </c>
      <c r="C874" s="29">
        <f>BETA!U874</f>
        <v>3.8138015940614662E-3</v>
      </c>
      <c r="D874" s="23"/>
      <c r="E874" s="23"/>
      <c r="F874" s="23"/>
      <c r="G874" s="23"/>
      <c r="H874" s="23"/>
      <c r="I874" s="23"/>
    </row>
    <row r="875" spans="2:9" x14ac:dyDescent="0.2">
      <c r="B875" s="27">
        <f>BETA!P875</f>
        <v>-4.896511146406582E-4</v>
      </c>
      <c r="C875" s="29">
        <f>BETA!U875</f>
        <v>-1.318551812807791E-2</v>
      </c>
      <c r="D875" s="23"/>
      <c r="E875" s="23"/>
      <c r="F875" s="23"/>
      <c r="G875" s="23"/>
      <c r="H875" s="23"/>
      <c r="I875" s="23"/>
    </row>
    <row r="876" spans="2:9" x14ac:dyDescent="0.2">
      <c r="B876" s="27">
        <f>BETA!P876</f>
        <v>-2.7200015302247323E-3</v>
      </c>
      <c r="C876" s="29">
        <f>BETA!U876</f>
        <v>2.0325218247235741E-2</v>
      </c>
      <c r="D876" s="23"/>
      <c r="E876" s="23"/>
      <c r="F876" s="23"/>
      <c r="G876" s="23"/>
      <c r="H876" s="23"/>
      <c r="I876" s="23"/>
    </row>
    <row r="877" spans="2:9" x14ac:dyDescent="0.2">
      <c r="B877" s="27">
        <f>BETA!P877</f>
        <v>-1.6127078072634537E-2</v>
      </c>
      <c r="C877" s="29">
        <f>BETA!U877</f>
        <v>-2.4645370487088623E-2</v>
      </c>
      <c r="D877" s="23"/>
      <c r="E877" s="23"/>
      <c r="F877" s="23"/>
      <c r="G877" s="23"/>
      <c r="H877" s="23"/>
      <c r="I877" s="23"/>
    </row>
    <row r="878" spans="2:9" x14ac:dyDescent="0.2">
      <c r="B878" s="27">
        <f>BETA!P878</f>
        <v>1.3217721197920508E-3</v>
      </c>
      <c r="C878" s="29">
        <f>BETA!U878</f>
        <v>-1.139406370514978E-4</v>
      </c>
      <c r="D878" s="23"/>
      <c r="E878" s="23"/>
      <c r="F878" s="23"/>
      <c r="G878" s="23"/>
      <c r="H878" s="23"/>
      <c r="I878" s="23"/>
    </row>
    <row r="879" spans="2:9" x14ac:dyDescent="0.2">
      <c r="B879" s="27">
        <f>BETA!P879</f>
        <v>-8.7550624682415749E-3</v>
      </c>
      <c r="C879" s="29">
        <f>BETA!U879</f>
        <v>-3.081314848801738E-3</v>
      </c>
      <c r="D879" s="23"/>
      <c r="E879" s="23"/>
      <c r="F879" s="23"/>
      <c r="G879" s="23"/>
      <c r="H879" s="23"/>
      <c r="I879" s="23"/>
    </row>
    <row r="880" spans="2:9" x14ac:dyDescent="0.2">
      <c r="B880" s="27">
        <f>BETA!P880</f>
        <v>8.9350301965483193E-3</v>
      </c>
      <c r="C880" s="29">
        <f>BETA!U880</f>
        <v>3.7355024551631977E-2</v>
      </c>
      <c r="D880" s="23"/>
      <c r="E880" s="23"/>
      <c r="F880" s="23"/>
      <c r="G880" s="23"/>
      <c r="H880" s="23"/>
      <c r="I880" s="23"/>
    </row>
    <row r="881" spans="2:9" x14ac:dyDescent="0.2">
      <c r="B881" s="27">
        <f>BETA!P881</f>
        <v>2.1203990271499874E-3</v>
      </c>
      <c r="C881" s="29">
        <f>BETA!U881</f>
        <v>2.0920353293509667E-2</v>
      </c>
      <c r="D881" s="23"/>
      <c r="E881" s="23"/>
      <c r="F881" s="23"/>
      <c r="G881" s="23"/>
      <c r="H881" s="23"/>
      <c r="I881" s="23"/>
    </row>
    <row r="882" spans="2:9" x14ac:dyDescent="0.2">
      <c r="B882" s="27">
        <f>BETA!P882</f>
        <v>-7.0922499718807956E-3</v>
      </c>
      <c r="C882" s="29">
        <f>BETA!U882</f>
        <v>-4.3751123883086683E-2</v>
      </c>
      <c r="D882" s="23"/>
      <c r="E882" s="23"/>
      <c r="F882" s="23"/>
      <c r="G882" s="23"/>
      <c r="H882" s="23"/>
      <c r="I882" s="23"/>
    </row>
    <row r="883" spans="2:9" x14ac:dyDescent="0.2">
      <c r="B883" s="27">
        <f>BETA!P883</f>
        <v>-8.1407446178500629E-3</v>
      </c>
      <c r="C883" s="29">
        <f>BETA!U883</f>
        <v>-2.4748939511838576E-2</v>
      </c>
      <c r="D883" s="23"/>
      <c r="E883" s="23"/>
      <c r="F883" s="23"/>
      <c r="G883" s="23"/>
      <c r="H883" s="23"/>
      <c r="I883" s="23"/>
    </row>
    <row r="884" spans="2:9" x14ac:dyDescent="0.2">
      <c r="B884" s="27">
        <f>BETA!P884</f>
        <v>-1.1909829936655771E-3</v>
      </c>
      <c r="C884" s="29">
        <f>BETA!U884</f>
        <v>-3.4648034070698078E-4</v>
      </c>
      <c r="D884" s="23"/>
      <c r="E884" s="23"/>
      <c r="F884" s="23"/>
      <c r="G884" s="23"/>
      <c r="H884" s="23"/>
      <c r="I884" s="23"/>
    </row>
    <row r="885" spans="2:9" x14ac:dyDescent="0.2">
      <c r="B885" s="27">
        <f>BETA!P885</f>
        <v>2.1859024320131648E-3</v>
      </c>
      <c r="C885" s="29">
        <f>BETA!U885</f>
        <v>-1.271455988196721E-3</v>
      </c>
      <c r="D885" s="23"/>
      <c r="E885" s="23"/>
      <c r="F885" s="23"/>
      <c r="G885" s="23"/>
      <c r="H885" s="23"/>
      <c r="I885" s="23"/>
    </row>
    <row r="886" spans="2:9" x14ac:dyDescent="0.2">
      <c r="B886" s="27">
        <f>BETA!P886</f>
        <v>-9.4049759955408974E-4</v>
      </c>
      <c r="C886" s="29">
        <f>BETA!U886</f>
        <v>-2.1999661509982714E-3</v>
      </c>
      <c r="D886" s="23"/>
      <c r="E886" s="23"/>
      <c r="F886" s="23"/>
      <c r="G886" s="23"/>
      <c r="H886" s="23"/>
      <c r="I886" s="23"/>
    </row>
    <row r="887" spans="2:9" x14ac:dyDescent="0.2">
      <c r="B887" s="27">
        <f>BETA!P887</f>
        <v>5.0150288866027267E-4</v>
      </c>
      <c r="C887" s="29">
        <f>BETA!U887</f>
        <v>-5.2298335251088112E-3</v>
      </c>
      <c r="D887" s="23"/>
      <c r="E887" s="23"/>
      <c r="F887" s="23"/>
      <c r="G887" s="23"/>
      <c r="H887" s="23"/>
      <c r="I887" s="23"/>
    </row>
    <row r="888" spans="2:9" x14ac:dyDescent="0.2">
      <c r="B888" s="27">
        <f>BETA!P888</f>
        <v>2.9903139271823321E-4</v>
      </c>
      <c r="C888" s="29">
        <f>BETA!U888</f>
        <v>4.5341006584550354E-3</v>
      </c>
      <c r="D888" s="23"/>
      <c r="E888" s="23"/>
      <c r="F888" s="23"/>
      <c r="G888" s="23"/>
      <c r="H888" s="23"/>
      <c r="I888" s="23"/>
    </row>
    <row r="889" spans="2:9" x14ac:dyDescent="0.2">
      <c r="B889" s="27">
        <f>BETA!P889</f>
        <v>-2.8680686647142638E-3</v>
      </c>
      <c r="C889" s="29">
        <f>BETA!U889</f>
        <v>8.1164129912182561E-4</v>
      </c>
      <c r="D889" s="23"/>
      <c r="E889" s="23"/>
      <c r="F889" s="23"/>
      <c r="G889" s="23"/>
      <c r="H889" s="23"/>
      <c r="I889" s="23"/>
    </row>
    <row r="890" spans="2:9" x14ac:dyDescent="0.2">
      <c r="B890" s="27">
        <f>BETA!P890</f>
        <v>-4.7836622408669064E-3</v>
      </c>
      <c r="C890" s="29">
        <f>BETA!U890</f>
        <v>-3.8320896920972882E-3</v>
      </c>
      <c r="D890" s="23"/>
      <c r="E890" s="23"/>
      <c r="F890" s="23"/>
      <c r="G890" s="23"/>
      <c r="H890" s="23"/>
      <c r="I890" s="23"/>
    </row>
    <row r="891" spans="2:9" x14ac:dyDescent="0.2">
      <c r="B891" s="27">
        <f>BETA!P891</f>
        <v>-8.9301166633194567E-3</v>
      </c>
      <c r="C891" s="29">
        <f>BETA!U891</f>
        <v>3.4897923927717291E-4</v>
      </c>
      <c r="D891" s="23"/>
      <c r="E891" s="23"/>
      <c r="F891" s="23"/>
      <c r="G891" s="23"/>
      <c r="H891" s="23"/>
      <c r="I891" s="23"/>
    </row>
    <row r="892" spans="2:9" x14ac:dyDescent="0.2">
      <c r="B892" s="27">
        <f>BETA!P892</f>
        <v>3.7284207430683565E-3</v>
      </c>
      <c r="C892" s="29">
        <f>BETA!U892</f>
        <v>-8.9959132282707611E-3</v>
      </c>
      <c r="D892" s="23"/>
      <c r="E892" s="23"/>
      <c r="F892" s="23"/>
      <c r="G892" s="23"/>
      <c r="H892" s="23"/>
      <c r="I892" s="23"/>
    </row>
    <row r="893" spans="2:9" x14ac:dyDescent="0.2">
      <c r="B893" s="27">
        <f>BETA!P893</f>
        <v>-1.1580303324654859E-2</v>
      </c>
      <c r="C893" s="29">
        <f>BETA!U893</f>
        <v>-7.8940027012207661E-3</v>
      </c>
      <c r="D893" s="23"/>
      <c r="E893" s="23"/>
      <c r="F893" s="23"/>
      <c r="G893" s="23"/>
      <c r="H893" s="23"/>
      <c r="I893" s="23"/>
    </row>
    <row r="894" spans="2:9" x14ac:dyDescent="0.2">
      <c r="B894" s="27">
        <f>BETA!P894</f>
        <v>-1.3539002900221914E-2</v>
      </c>
      <c r="C894" s="29">
        <f>BETA!U894</f>
        <v>-2.4547721266003557E-2</v>
      </c>
      <c r="D894" s="23"/>
      <c r="E894" s="23"/>
      <c r="F894" s="23"/>
      <c r="G894" s="23"/>
      <c r="H894" s="23"/>
      <c r="I894" s="23"/>
    </row>
    <row r="895" spans="2:9" x14ac:dyDescent="0.2">
      <c r="B895" s="27">
        <f>BETA!P895</f>
        <v>-3.1340083481596545E-3</v>
      </c>
      <c r="C895" s="29">
        <f>BETA!U895</f>
        <v>-4.130229389363178E-3</v>
      </c>
      <c r="D895" s="23"/>
      <c r="E895" s="23"/>
      <c r="F895" s="23"/>
      <c r="G895" s="23"/>
      <c r="H895" s="23"/>
      <c r="I895" s="23"/>
    </row>
    <row r="896" spans="2:9" x14ac:dyDescent="0.2">
      <c r="B896" s="27">
        <f>BETA!P896</f>
        <v>-8.7404689397611865E-5</v>
      </c>
      <c r="C896" s="29">
        <f>BETA!U896</f>
        <v>1.3301284377276098E-2</v>
      </c>
      <c r="D896" s="23"/>
      <c r="E896" s="23"/>
      <c r="F896" s="23"/>
      <c r="G896" s="23"/>
      <c r="H896" s="23"/>
      <c r="I896" s="23"/>
    </row>
    <row r="897" spans="2:9" x14ac:dyDescent="0.2">
      <c r="B897" s="27">
        <f>BETA!P897</f>
        <v>2.6397817766908783E-4</v>
      </c>
      <c r="C897" s="29">
        <f>BETA!U897</f>
        <v>3.2379952737753475E-3</v>
      </c>
      <c r="D897" s="23"/>
      <c r="E897" s="23"/>
      <c r="F897" s="23"/>
      <c r="G897" s="23"/>
      <c r="H897" s="23"/>
      <c r="I897" s="23"/>
    </row>
    <row r="898" spans="2:9" x14ac:dyDescent="0.2">
      <c r="B898" s="27">
        <f>BETA!P898</f>
        <v>-7.2311812488749655E-3</v>
      </c>
      <c r="C898" s="29">
        <f>BETA!U898</f>
        <v>-1.9587133275304931E-2</v>
      </c>
      <c r="D898" s="23"/>
      <c r="E898" s="23"/>
      <c r="F898" s="23"/>
      <c r="G898" s="23"/>
      <c r="H898" s="23"/>
      <c r="I898" s="23"/>
    </row>
    <row r="899" spans="2:9" x14ac:dyDescent="0.2">
      <c r="B899" s="27">
        <f>BETA!P899</f>
        <v>-4.0847741395529285E-3</v>
      </c>
      <c r="C899" s="29">
        <f>BETA!U899</f>
        <v>-6.8610903799452404E-3</v>
      </c>
      <c r="D899" s="23"/>
      <c r="E899" s="23"/>
      <c r="F899" s="23"/>
      <c r="G899" s="23"/>
      <c r="H899" s="23"/>
      <c r="I899" s="23"/>
    </row>
    <row r="900" spans="2:9" x14ac:dyDescent="0.2">
      <c r="B900" s="27">
        <f>BETA!P900</f>
        <v>5.4104893924011906E-3</v>
      </c>
      <c r="C900" s="29">
        <f>BETA!U900</f>
        <v>3.1464357426366295E-2</v>
      </c>
      <c r="D900" s="23"/>
      <c r="E900" s="23"/>
      <c r="F900" s="23"/>
      <c r="G900" s="23"/>
      <c r="H900" s="23"/>
      <c r="I900" s="23"/>
    </row>
    <row r="901" spans="2:9" x14ac:dyDescent="0.2">
      <c r="B901" s="27">
        <f>BETA!P901</f>
        <v>2.9218729951676048E-3</v>
      </c>
      <c r="C901" s="29">
        <f>BETA!U901</f>
        <v>4.2796071023650014E-3</v>
      </c>
      <c r="D901" s="23"/>
      <c r="E901" s="23"/>
      <c r="F901" s="23"/>
      <c r="G901" s="23"/>
      <c r="H901" s="23"/>
      <c r="I901" s="23"/>
    </row>
    <row r="902" spans="2:9" x14ac:dyDescent="0.2">
      <c r="B902" s="27">
        <f>BETA!P902</f>
        <v>-3.7654865126947514E-3</v>
      </c>
      <c r="C902" s="29">
        <f>BETA!U902</f>
        <v>7.9163880076403102E-3</v>
      </c>
      <c r="D902" s="23"/>
      <c r="E902" s="23"/>
      <c r="F902" s="23"/>
      <c r="G902" s="23"/>
      <c r="H902" s="23"/>
      <c r="I902" s="23"/>
    </row>
    <row r="903" spans="2:9" x14ac:dyDescent="0.2">
      <c r="B903" s="27">
        <f>BETA!P903</f>
        <v>-2.6173707993711556E-3</v>
      </c>
      <c r="C903" s="29">
        <f>BETA!U903</f>
        <v>1.4835854145237059E-2</v>
      </c>
      <c r="D903" s="23"/>
      <c r="E903" s="23"/>
      <c r="F903" s="23"/>
      <c r="G903" s="23"/>
      <c r="H903" s="23"/>
      <c r="I903" s="23"/>
    </row>
    <row r="904" spans="2:9" x14ac:dyDescent="0.2">
      <c r="B904" s="27">
        <f>BETA!P904</f>
        <v>-1.0760045189378464E-2</v>
      </c>
      <c r="C904" s="29">
        <f>BETA!U904</f>
        <v>-9.4367799971597482E-3</v>
      </c>
      <c r="D904" s="23"/>
      <c r="E904" s="23"/>
      <c r="F904" s="23"/>
      <c r="G904" s="23"/>
      <c r="H904" s="23"/>
      <c r="I904" s="23"/>
    </row>
    <row r="905" spans="2:9" x14ac:dyDescent="0.2">
      <c r="B905" s="27">
        <f>BETA!P905</f>
        <v>-5.8160584852570618E-3</v>
      </c>
      <c r="C905" s="29">
        <f>BETA!U905</f>
        <v>2.1047715908671448E-3</v>
      </c>
      <c r="D905" s="23"/>
      <c r="E905" s="23"/>
      <c r="F905" s="23"/>
      <c r="G905" s="23"/>
      <c r="H905" s="23"/>
      <c r="I905" s="23"/>
    </row>
    <row r="906" spans="2:9" x14ac:dyDescent="0.2">
      <c r="B906" s="27">
        <f>BETA!P906</f>
        <v>5.2676650656817794E-4</v>
      </c>
      <c r="C906" s="29">
        <f>BETA!U906</f>
        <v>-3.744884423376232E-3</v>
      </c>
      <c r="D906" s="23"/>
      <c r="E906" s="23"/>
      <c r="F906" s="23"/>
      <c r="G906" s="23"/>
      <c r="H906" s="23"/>
      <c r="I906" s="23"/>
    </row>
    <row r="907" spans="2:9" x14ac:dyDescent="0.2">
      <c r="B907" s="27">
        <f>BETA!P907</f>
        <v>-2.7865926494641596E-3</v>
      </c>
      <c r="C907" s="29">
        <f>BETA!U907</f>
        <v>1.6165962337140065E-2</v>
      </c>
      <c r="D907" s="23"/>
      <c r="E907" s="23"/>
      <c r="F907" s="23"/>
      <c r="G907" s="23"/>
      <c r="H907" s="23"/>
      <c r="I907" s="23"/>
    </row>
    <row r="908" spans="2:9" x14ac:dyDescent="0.2">
      <c r="B908" s="27">
        <f>BETA!P908</f>
        <v>-2.3027125325466259E-3</v>
      </c>
      <c r="C908" s="29">
        <f>BETA!U908</f>
        <v>5.1780795750372022E-3</v>
      </c>
      <c r="D908" s="23"/>
      <c r="E908" s="23"/>
      <c r="F908" s="23"/>
      <c r="G908" s="23"/>
      <c r="H908" s="23"/>
      <c r="I908" s="23"/>
    </row>
    <row r="909" spans="2:9" x14ac:dyDescent="0.2">
      <c r="B909" s="27">
        <f>BETA!P909</f>
        <v>3.9554872288675652E-3</v>
      </c>
      <c r="C909" s="29">
        <f>BETA!U909</f>
        <v>1.4131289286717807E-2</v>
      </c>
      <c r="D909" s="23"/>
      <c r="E909" s="23"/>
      <c r="F909" s="23"/>
      <c r="G909" s="23"/>
      <c r="H909" s="23"/>
      <c r="I909" s="23"/>
    </row>
    <row r="910" spans="2:9" x14ac:dyDescent="0.2">
      <c r="B910" s="27">
        <f>BETA!P910</f>
        <v>-2.2610160169740266E-3</v>
      </c>
      <c r="C910" s="29">
        <f>BETA!U910</f>
        <v>3.3603517754197135E-2</v>
      </c>
      <c r="D910" s="23"/>
      <c r="E910" s="23"/>
      <c r="F910" s="23"/>
      <c r="G910" s="23"/>
      <c r="H910" s="23"/>
      <c r="I910" s="23"/>
    </row>
    <row r="911" spans="2:9" x14ac:dyDescent="0.2">
      <c r="B911" s="27">
        <f>BETA!P911</f>
        <v>-1.0100727201465256E-2</v>
      </c>
      <c r="C911" s="29">
        <f>BETA!U911</f>
        <v>-2.3134575401656855E-2</v>
      </c>
      <c r="D911" s="23"/>
      <c r="E911" s="23"/>
      <c r="F911" s="23"/>
      <c r="G911" s="23"/>
      <c r="H911" s="23"/>
      <c r="I911" s="23"/>
    </row>
    <row r="912" spans="2:9" x14ac:dyDescent="0.2">
      <c r="B912" s="27">
        <f>BETA!P912</f>
        <v>-1.6347603679736332E-2</v>
      </c>
      <c r="C912" s="29">
        <f>BETA!U912</f>
        <v>-2.6323280712961101E-2</v>
      </c>
      <c r="D912" s="23"/>
      <c r="E912" s="23"/>
      <c r="F912" s="23"/>
      <c r="G912" s="23"/>
      <c r="H912" s="23"/>
      <c r="I912" s="23"/>
    </row>
    <row r="913" spans="2:9" x14ac:dyDescent="0.2">
      <c r="B913" s="27">
        <f>BETA!P913</f>
        <v>-6.894071666803849E-3</v>
      </c>
      <c r="C913" s="29">
        <f>BETA!U913</f>
        <v>-7.1536015228857103E-3</v>
      </c>
      <c r="D913" s="23"/>
      <c r="E913" s="23"/>
      <c r="F913" s="23"/>
      <c r="G913" s="23"/>
      <c r="H913" s="23"/>
      <c r="I913" s="23"/>
    </row>
    <row r="914" spans="2:9" x14ac:dyDescent="0.2">
      <c r="B914" s="27">
        <f>BETA!P914</f>
        <v>1.2586481448613404E-3</v>
      </c>
      <c r="C914" s="29">
        <f>BETA!U914</f>
        <v>2.2328745834104182E-2</v>
      </c>
      <c r="D914" s="23"/>
      <c r="E914" s="23"/>
      <c r="F914" s="23"/>
      <c r="G914" s="23"/>
      <c r="H914" s="23"/>
      <c r="I914" s="23"/>
    </row>
    <row r="915" spans="2:9" x14ac:dyDescent="0.2">
      <c r="B915" s="27">
        <f>BETA!P915</f>
        <v>-3.9841425577016995E-3</v>
      </c>
      <c r="C915" s="29">
        <f>BETA!U915</f>
        <v>-3.702631590138248E-2</v>
      </c>
      <c r="D915" s="23"/>
      <c r="E915" s="23"/>
      <c r="F915" s="23"/>
      <c r="G915" s="23"/>
      <c r="H915" s="23"/>
      <c r="I915" s="23"/>
    </row>
    <row r="916" spans="2:9" x14ac:dyDescent="0.2">
      <c r="B916" s="27">
        <f>BETA!P916</f>
        <v>2.5718319982124364E-3</v>
      </c>
      <c r="C916" s="29">
        <f>BETA!U916</f>
        <v>1.0403974843476745E-2</v>
      </c>
      <c r="D916" s="23"/>
      <c r="E916" s="23"/>
      <c r="F916" s="23"/>
      <c r="G916" s="23"/>
      <c r="H916" s="23"/>
      <c r="I916" s="23"/>
    </row>
    <row r="917" spans="2:9" x14ac:dyDescent="0.2">
      <c r="B917" s="27">
        <f>BETA!P917</f>
        <v>5.1884272318830403E-3</v>
      </c>
      <c r="C917" s="29">
        <f>BETA!U917</f>
        <v>-1.5587775330027493E-2</v>
      </c>
      <c r="D917" s="23"/>
      <c r="E917" s="23"/>
      <c r="F917" s="23"/>
      <c r="G917" s="23"/>
      <c r="H917" s="23"/>
      <c r="I917" s="23"/>
    </row>
    <row r="918" spans="2:9" x14ac:dyDescent="0.2">
      <c r="B918" s="27">
        <f>BETA!P918</f>
        <v>2.3345423592079613E-3</v>
      </c>
      <c r="C918" s="29">
        <f>BETA!U918</f>
        <v>1.3142643995956604E-2</v>
      </c>
      <c r="D918" s="23"/>
      <c r="E918" s="23"/>
      <c r="F918" s="23"/>
      <c r="G918" s="23"/>
      <c r="H918" s="23"/>
      <c r="I918" s="23"/>
    </row>
    <row r="919" spans="2:9" x14ac:dyDescent="0.2">
      <c r="B919" s="27">
        <f>BETA!P919</f>
        <v>-2.6195281515863059E-3</v>
      </c>
      <c r="C919" s="29">
        <f>BETA!U919</f>
        <v>-1.610000109310572E-2</v>
      </c>
      <c r="D919" s="23"/>
      <c r="E919" s="23"/>
      <c r="F919" s="23"/>
      <c r="G919" s="23"/>
      <c r="H919" s="23"/>
      <c r="I919" s="23"/>
    </row>
    <row r="920" spans="2:9" x14ac:dyDescent="0.2">
      <c r="B920" s="27">
        <f>BETA!P920</f>
        <v>-1.2161726931803903E-2</v>
      </c>
      <c r="C920" s="29">
        <f>BETA!U920</f>
        <v>-2.7285146532040625E-3</v>
      </c>
      <c r="D920" s="23"/>
      <c r="E920" s="23"/>
      <c r="F920" s="23"/>
      <c r="G920" s="23"/>
      <c r="H920" s="23"/>
      <c r="I920" s="23"/>
    </row>
    <row r="921" spans="2:9" x14ac:dyDescent="0.2">
      <c r="B921" s="27">
        <f>BETA!P921</f>
        <v>6.7758450955283916E-3</v>
      </c>
      <c r="C921" s="29">
        <f>BETA!U921</f>
        <v>1.64942476462463E-2</v>
      </c>
      <c r="D921" s="23"/>
      <c r="E921" s="23"/>
      <c r="F921" s="23"/>
      <c r="G921" s="23"/>
      <c r="H921" s="23"/>
      <c r="I921" s="23"/>
    </row>
    <row r="922" spans="2:9" x14ac:dyDescent="0.2">
      <c r="B922" s="27">
        <f>BETA!P922</f>
        <v>1.110127390856267E-2</v>
      </c>
      <c r="C922" s="29">
        <f>BETA!U922</f>
        <v>4.8956852648370528E-3</v>
      </c>
      <c r="D922" s="23"/>
      <c r="E922" s="23"/>
      <c r="F922" s="23"/>
      <c r="G922" s="23"/>
      <c r="H922" s="23"/>
      <c r="I922" s="23"/>
    </row>
    <row r="923" spans="2:9" x14ac:dyDescent="0.2">
      <c r="B923" s="27">
        <f>BETA!P923</f>
        <v>3.5353138043842574E-4</v>
      </c>
      <c r="C923" s="29">
        <f>BETA!U923</f>
        <v>3.9456938738237765E-3</v>
      </c>
      <c r="D923" s="23"/>
      <c r="E923" s="23"/>
      <c r="F923" s="23"/>
      <c r="G923" s="23"/>
      <c r="H923" s="23"/>
      <c r="I923" s="23"/>
    </row>
    <row r="924" spans="2:9" x14ac:dyDescent="0.2">
      <c r="B924" s="27">
        <f>BETA!P924</f>
        <v>-4.8047053243954916E-3</v>
      </c>
      <c r="C924" s="29">
        <f>BETA!U924</f>
        <v>-1.5068099054977957E-3</v>
      </c>
      <c r="D924" s="23"/>
      <c r="E924" s="23"/>
      <c r="F924" s="23"/>
      <c r="G924" s="23"/>
      <c r="H924" s="23"/>
      <c r="I924" s="23"/>
    </row>
    <row r="925" spans="2:9" x14ac:dyDescent="0.2">
      <c r="B925" s="27">
        <f>BETA!P925</f>
        <v>-2.5421646190386801E-3</v>
      </c>
      <c r="C925" s="29">
        <f>BETA!U925</f>
        <v>-4.5341006584549877E-3</v>
      </c>
      <c r="D925" s="23"/>
      <c r="E925" s="23"/>
      <c r="F925" s="23"/>
      <c r="G925" s="23"/>
      <c r="H925" s="23"/>
      <c r="I925" s="23"/>
    </row>
    <row r="926" spans="2:9" x14ac:dyDescent="0.2">
      <c r="B926" s="27">
        <f>BETA!P926</f>
        <v>-7.5524586032823179E-3</v>
      </c>
      <c r="C926" s="29">
        <f>BETA!U926</f>
        <v>-3.8526695252364481E-3</v>
      </c>
      <c r="D926" s="23"/>
      <c r="E926" s="23"/>
      <c r="F926" s="23"/>
      <c r="G926" s="23"/>
      <c r="H926" s="23"/>
      <c r="I926" s="23"/>
    </row>
    <row r="927" spans="2:9" x14ac:dyDescent="0.2">
      <c r="B927" s="27">
        <f>BETA!P927</f>
        <v>2.5773471565819289E-4</v>
      </c>
      <c r="C927" s="29">
        <f>BETA!U927</f>
        <v>-8.6936637775826553E-3</v>
      </c>
      <c r="D927" s="23"/>
      <c r="E927" s="23"/>
      <c r="F927" s="23"/>
      <c r="G927" s="23"/>
      <c r="H927" s="23"/>
      <c r="I927" s="23"/>
    </row>
    <row r="928" spans="2:9" x14ac:dyDescent="0.2">
      <c r="B928" s="27">
        <f>BETA!P928</f>
        <v>3.4824440632946932E-3</v>
      </c>
      <c r="C928" s="29">
        <f>BETA!U928</f>
        <v>1.6505544893168382E-3</v>
      </c>
      <c r="D928" s="23"/>
      <c r="E928" s="23"/>
      <c r="F928" s="23"/>
      <c r="G928" s="23"/>
      <c r="H928" s="23"/>
      <c r="I928" s="23"/>
    </row>
    <row r="929" spans="2:9" x14ac:dyDescent="0.2">
      <c r="B929" s="27">
        <f>BETA!P929</f>
        <v>9.1991366710782486E-3</v>
      </c>
      <c r="C929" s="29">
        <f>BETA!U929</f>
        <v>1.9597034477806103E-2</v>
      </c>
      <c r="D929" s="23"/>
      <c r="E929" s="23"/>
      <c r="F929" s="23"/>
      <c r="G929" s="23"/>
      <c r="H929" s="23"/>
      <c r="I929" s="23"/>
    </row>
    <row r="930" spans="2:9" x14ac:dyDescent="0.2">
      <c r="B930" s="27">
        <f>BETA!P930</f>
        <v>-3.6553556630897132E-3</v>
      </c>
      <c r="C930" s="29">
        <f>BETA!U930</f>
        <v>-7.1876033988241472E-3</v>
      </c>
      <c r="D930" s="23"/>
      <c r="E930" s="23"/>
      <c r="F930" s="23"/>
      <c r="G930" s="23"/>
      <c r="H930" s="23"/>
      <c r="I930" s="23"/>
    </row>
    <row r="931" spans="2:9" x14ac:dyDescent="0.2">
      <c r="B931" s="27">
        <f>BETA!P931</f>
        <v>3.559634987753962E-4</v>
      </c>
      <c r="C931" s="29">
        <f>BETA!U931</f>
        <v>6.7254427897890847E-3</v>
      </c>
      <c r="D931" s="23"/>
      <c r="E931" s="23"/>
      <c r="F931" s="23"/>
      <c r="G931" s="23"/>
      <c r="H931" s="23"/>
      <c r="I931" s="23"/>
    </row>
    <row r="932" spans="2:9" x14ac:dyDescent="0.2">
      <c r="B932" s="27">
        <f>BETA!P932</f>
        <v>-7.5040685861536881E-3</v>
      </c>
      <c r="C932" s="29">
        <f>BETA!U932</f>
        <v>-1.9252680312919743E-2</v>
      </c>
      <c r="D932" s="23"/>
      <c r="E932" s="23"/>
      <c r="F932" s="23"/>
      <c r="G932" s="23"/>
      <c r="H932" s="23"/>
      <c r="I932" s="23"/>
    </row>
    <row r="933" spans="2:9" x14ac:dyDescent="0.2">
      <c r="B933" s="27">
        <f>BETA!P933</f>
        <v>-3.1691785761325353E-3</v>
      </c>
      <c r="C933" s="29">
        <f>BETA!U933</f>
        <v>-9.469767737031962E-3</v>
      </c>
      <c r="D933" s="23"/>
      <c r="E933" s="23"/>
      <c r="F933" s="23"/>
      <c r="G933" s="23"/>
      <c r="H933" s="23"/>
      <c r="I933" s="23"/>
    </row>
    <row r="934" spans="2:9" x14ac:dyDescent="0.2">
      <c r="B934" s="27">
        <f>BETA!P934</f>
        <v>3.1318336409683267E-3</v>
      </c>
      <c r="C934" s="29">
        <f>BETA!U934</f>
        <v>-2.8585059959636483E-3</v>
      </c>
      <c r="D934" s="23"/>
      <c r="E934" s="23"/>
      <c r="F934" s="23"/>
      <c r="G934" s="23"/>
      <c r="H934" s="23"/>
      <c r="I934" s="23"/>
    </row>
    <row r="935" spans="2:9" x14ac:dyDescent="0.2">
      <c r="B935" s="27">
        <f>BETA!P935</f>
        <v>1.2748452513721518E-3</v>
      </c>
      <c r="C935" s="29">
        <f>BETA!U935</f>
        <v>5.4716444350777936E-3</v>
      </c>
      <c r="D935" s="23"/>
      <c r="E935" s="23"/>
      <c r="F935" s="23"/>
      <c r="G935" s="23"/>
      <c r="H935" s="23"/>
      <c r="I935" s="23"/>
    </row>
    <row r="936" spans="2:9" x14ac:dyDescent="0.2">
      <c r="B936" s="27">
        <f>BETA!P936</f>
        <v>3.5319324080564118E-3</v>
      </c>
      <c r="C936" s="29">
        <f>BETA!U936</f>
        <v>1.2378584232639753E-2</v>
      </c>
      <c r="D936" s="23"/>
      <c r="E936" s="23"/>
      <c r="F936" s="23"/>
      <c r="G936" s="23"/>
      <c r="H936" s="23"/>
      <c r="I936" s="23"/>
    </row>
    <row r="937" spans="2:9" x14ac:dyDescent="0.2">
      <c r="B937" s="27">
        <f>BETA!P937</f>
        <v>3.5860131255920982E-3</v>
      </c>
      <c r="C937" s="29">
        <f>BETA!U937</f>
        <v>4.7922480820421819E-3</v>
      </c>
      <c r="D937" s="23"/>
      <c r="E937" s="23"/>
      <c r="F937" s="23"/>
      <c r="G937" s="23"/>
      <c r="H937" s="23"/>
      <c r="I937" s="23"/>
    </row>
    <row r="938" spans="2:9" x14ac:dyDescent="0.2">
      <c r="B938" s="27">
        <f>BETA!P938</f>
        <v>-4.2800927719191676E-3</v>
      </c>
      <c r="C938" s="29">
        <f>BETA!U938</f>
        <v>-2.7424886629974887E-2</v>
      </c>
      <c r="D938" s="23"/>
      <c r="E938" s="23"/>
      <c r="F938" s="23"/>
      <c r="G938" s="23"/>
      <c r="H938" s="23"/>
      <c r="I938" s="23"/>
    </row>
    <row r="939" spans="2:9" x14ac:dyDescent="0.2">
      <c r="B939" s="27">
        <f>BETA!P939</f>
        <v>-7.4838633310652406E-3</v>
      </c>
      <c r="C939" s="29">
        <f>BETA!U939</f>
        <v>3.9471374732012957E-3</v>
      </c>
      <c r="D939" s="23"/>
      <c r="E939" s="23"/>
      <c r="F939" s="23"/>
      <c r="G939" s="23"/>
      <c r="H939" s="23"/>
      <c r="I939" s="23"/>
    </row>
    <row r="940" spans="2:9" x14ac:dyDescent="0.2">
      <c r="B940" s="27">
        <f>BETA!P940</f>
        <v>5.3888412180447438E-3</v>
      </c>
      <c r="C940" s="29">
        <f>BETA!U940</f>
        <v>-4.7761194937775503E-4</v>
      </c>
      <c r="D940" s="23"/>
      <c r="E940" s="23"/>
      <c r="F940" s="23"/>
      <c r="G940" s="23"/>
      <c r="H940" s="23"/>
      <c r="I940" s="23"/>
    </row>
    <row r="941" spans="2:9" x14ac:dyDescent="0.2">
      <c r="B941" s="27">
        <f>BETA!P941</f>
        <v>-2.710074275474519E-4</v>
      </c>
      <c r="C941" s="29">
        <f>BETA!U941</f>
        <v>2.6240473072093261E-3</v>
      </c>
      <c r="D941" s="23"/>
      <c r="E941" s="23"/>
      <c r="F941" s="23"/>
      <c r="G941" s="23"/>
      <c r="H941" s="23"/>
      <c r="I941" s="23"/>
    </row>
    <row r="942" spans="2:9" x14ac:dyDescent="0.2">
      <c r="B942" s="27">
        <f>BETA!P942</f>
        <v>-4.3845359902975082E-3</v>
      </c>
      <c r="C942" s="29">
        <f>BETA!U942</f>
        <v>-1.6453863065605669E-2</v>
      </c>
      <c r="D942" s="23"/>
      <c r="E942" s="23"/>
      <c r="F942" s="23"/>
      <c r="G942" s="23"/>
      <c r="H942" s="23"/>
      <c r="I942" s="23"/>
    </row>
    <row r="943" spans="2:9" x14ac:dyDescent="0.2">
      <c r="B943" s="27">
        <f>BETA!P943</f>
        <v>-4.0356259178576438E-4</v>
      </c>
      <c r="C943" s="29">
        <f>BETA!U943</f>
        <v>1.7644339396680489E-2</v>
      </c>
      <c r="D943" s="23"/>
      <c r="E943" s="23"/>
      <c r="F943" s="23"/>
      <c r="G943" s="23"/>
      <c r="H943" s="23"/>
      <c r="I943" s="23"/>
    </row>
    <row r="944" spans="2:9" x14ac:dyDescent="0.2">
      <c r="B944" s="27">
        <f>BETA!P944</f>
        <v>3.4085312595634912E-3</v>
      </c>
      <c r="C944" s="29">
        <f>BETA!U944</f>
        <v>1.3472196200124497E-2</v>
      </c>
      <c r="D944" s="23"/>
      <c r="E944" s="23"/>
      <c r="F944" s="23"/>
      <c r="G944" s="23"/>
      <c r="H944" s="23"/>
      <c r="I944" s="23"/>
    </row>
    <row r="945" spans="2:9" x14ac:dyDescent="0.2">
      <c r="B945" s="27">
        <f>BETA!P945</f>
        <v>5.1497605664933763E-3</v>
      </c>
      <c r="C945" s="29">
        <f>BETA!U945</f>
        <v>8.2997729354605133E-3</v>
      </c>
      <c r="D945" s="23"/>
      <c r="E945" s="23"/>
      <c r="F945" s="23"/>
      <c r="G945" s="23"/>
      <c r="H945" s="23"/>
      <c r="I945" s="23"/>
    </row>
    <row r="946" spans="2:9" x14ac:dyDescent="0.2">
      <c r="B946" s="27">
        <f>BETA!P946</f>
        <v>-4.2064317110478968E-3</v>
      </c>
      <c r="C946" s="29">
        <f>BETA!U946</f>
        <v>1.9770896711735868E-3</v>
      </c>
      <c r="D946" s="23"/>
      <c r="E946" s="23"/>
      <c r="F946" s="23"/>
      <c r="G946" s="23"/>
      <c r="H946" s="23"/>
      <c r="I946" s="23"/>
    </row>
    <row r="947" spans="2:9" x14ac:dyDescent="0.2">
      <c r="B947" s="27">
        <f>BETA!P947</f>
        <v>-1.4619199378136411E-3</v>
      </c>
      <c r="C947" s="29">
        <f>BETA!U947</f>
        <v>-1.7442879008285346E-3</v>
      </c>
      <c r="D947" s="23"/>
      <c r="E947" s="23"/>
      <c r="F947" s="23"/>
      <c r="G947" s="23"/>
      <c r="H947" s="23"/>
      <c r="I947" s="23"/>
    </row>
    <row r="948" spans="2:9" x14ac:dyDescent="0.2">
      <c r="B948" s="27">
        <f>BETA!P948</f>
        <v>-3.3269344435818797E-3</v>
      </c>
      <c r="C948" s="29">
        <f>BETA!U948</f>
        <v>6.149581368744968E-3</v>
      </c>
      <c r="D948" s="23"/>
      <c r="E948" s="23"/>
      <c r="F948" s="23"/>
      <c r="G948" s="23"/>
      <c r="H948" s="23"/>
      <c r="I948" s="23"/>
    </row>
    <row r="949" spans="2:9" x14ac:dyDescent="0.2">
      <c r="B949" s="27">
        <f>BETA!P949</f>
        <v>-6.8845770159421246E-3</v>
      </c>
      <c r="C949" s="29">
        <f>BETA!U949</f>
        <v>-2.5302978119908726E-2</v>
      </c>
      <c r="D949" s="23"/>
      <c r="E949" s="23"/>
      <c r="F949" s="23"/>
      <c r="G949" s="23"/>
      <c r="H949" s="23"/>
      <c r="I949" s="23"/>
    </row>
    <row r="950" spans="2:9" x14ac:dyDescent="0.2">
      <c r="B950" s="27">
        <f>BETA!P950</f>
        <v>6.4083684987606788E-3</v>
      </c>
      <c r="C950" s="29">
        <f>BETA!U950</f>
        <v>1.3551141202494019E-2</v>
      </c>
      <c r="D950" s="23"/>
      <c r="E950" s="23"/>
      <c r="F950" s="23"/>
      <c r="G950" s="23"/>
      <c r="H950" s="23"/>
      <c r="I950" s="23"/>
    </row>
    <row r="951" spans="2:9" x14ac:dyDescent="0.2">
      <c r="B951" s="27">
        <f>BETA!P951</f>
        <v>1.0121976985974805E-3</v>
      </c>
      <c r="C951" s="29">
        <f>BETA!U951</f>
        <v>1.1751836917414793E-2</v>
      </c>
      <c r="D951" s="23"/>
      <c r="E951" s="23"/>
      <c r="F951" s="23"/>
      <c r="G951" s="23"/>
      <c r="H951" s="23"/>
      <c r="I951" s="23"/>
    </row>
    <row r="952" spans="2:9" x14ac:dyDescent="0.2">
      <c r="B952" s="27">
        <f>BETA!P952</f>
        <v>-4.3754383758334335E-3</v>
      </c>
      <c r="C952" s="29">
        <f>BETA!U952</f>
        <v>3.118325562036642E-3</v>
      </c>
      <c r="D952" s="23"/>
      <c r="E952" s="23"/>
      <c r="F952" s="23"/>
      <c r="G952" s="23"/>
      <c r="H952" s="23"/>
      <c r="I952" s="23"/>
    </row>
    <row r="953" spans="2:9" x14ac:dyDescent="0.2">
      <c r="B953" s="27">
        <f>BETA!P953</f>
        <v>2.5376578998352367E-3</v>
      </c>
      <c r="C953" s="29">
        <f>BETA!U953</f>
        <v>1.3856505699574674E-2</v>
      </c>
      <c r="D953" s="23"/>
      <c r="E953" s="23"/>
      <c r="F953" s="23"/>
      <c r="G953" s="23"/>
      <c r="H953" s="23"/>
      <c r="I953" s="23"/>
    </row>
    <row r="954" spans="2:9" x14ac:dyDescent="0.2">
      <c r="B954" s="27">
        <f>BETA!P954</f>
        <v>-7.3586606559525427E-3</v>
      </c>
      <c r="C954" s="29">
        <f>BETA!U954</f>
        <v>-5.4738419262995823E-3</v>
      </c>
      <c r="D954" s="23"/>
      <c r="E954" s="23"/>
      <c r="F954" s="23"/>
      <c r="G954" s="23"/>
      <c r="H954" s="23"/>
      <c r="I954" s="23"/>
    </row>
    <row r="955" spans="2:9" x14ac:dyDescent="0.2">
      <c r="B955" s="27">
        <f>BETA!P955</f>
        <v>1.6457204009302266E-3</v>
      </c>
      <c r="C955" s="29">
        <f>BETA!U955</f>
        <v>-1.0807187272328132E-2</v>
      </c>
      <c r="D955" s="23"/>
      <c r="E955" s="23"/>
      <c r="F955" s="23"/>
      <c r="G955" s="23"/>
      <c r="H955" s="23"/>
      <c r="I955" s="23"/>
    </row>
    <row r="956" spans="2:9" x14ac:dyDescent="0.2">
      <c r="B956" s="27">
        <f>BETA!P956</f>
        <v>4.9291283770680341E-5</v>
      </c>
      <c r="C956" s="29">
        <f>BETA!U956</f>
        <v>-1.9139340210697395E-2</v>
      </c>
      <c r="D956" s="23"/>
      <c r="E956" s="23"/>
      <c r="F956" s="23"/>
      <c r="G956" s="23"/>
      <c r="H956" s="23"/>
      <c r="I956" s="23"/>
    </row>
    <row r="957" spans="2:9" x14ac:dyDescent="0.2">
      <c r="B957" s="27">
        <f>BETA!P957</f>
        <v>-9.9567077761744376E-3</v>
      </c>
      <c r="C957" s="29">
        <f>BETA!U957</f>
        <v>-5.4347959859569446E-3</v>
      </c>
      <c r="D957" s="23"/>
      <c r="E957" s="23"/>
      <c r="F957" s="23"/>
      <c r="G957" s="23"/>
      <c r="H957" s="23"/>
      <c r="I957" s="23"/>
    </row>
    <row r="958" spans="2:9" x14ac:dyDescent="0.2">
      <c r="B958" s="27">
        <f>BETA!P958</f>
        <v>-6.0009093841068457E-3</v>
      </c>
      <c r="C958" s="29">
        <f>BETA!U958</f>
        <v>7.4358560380638648E-3</v>
      </c>
      <c r="D958" s="23"/>
      <c r="E958" s="23"/>
      <c r="F958" s="23"/>
      <c r="G958" s="23"/>
      <c r="H958" s="23"/>
      <c r="I958" s="23"/>
    </row>
    <row r="959" spans="2:9" x14ac:dyDescent="0.2">
      <c r="B959" s="27">
        <f>BETA!P959</f>
        <v>-1.9131970766892252E-3</v>
      </c>
      <c r="C959" s="29">
        <f>BETA!U959</f>
        <v>-2.7781220329877378E-2</v>
      </c>
      <c r="D959" s="23"/>
      <c r="E959" s="23"/>
      <c r="F959" s="23"/>
      <c r="G959" s="23"/>
      <c r="H959" s="23"/>
      <c r="I959" s="23"/>
    </row>
    <row r="960" spans="2:9" x14ac:dyDescent="0.2">
      <c r="B960" s="27">
        <f>BETA!P960</f>
        <v>-7.476102168429157E-3</v>
      </c>
      <c r="C960" s="29">
        <f>BETA!U960</f>
        <v>-2.9059228585509981E-3</v>
      </c>
      <c r="D960" s="23"/>
      <c r="E960" s="23"/>
      <c r="F960" s="23"/>
      <c r="G960" s="23"/>
      <c r="H960" s="23"/>
      <c r="I960" s="23"/>
    </row>
    <row r="961" spans="2:9" x14ac:dyDescent="0.2">
      <c r="B961" s="27">
        <f>BETA!P961</f>
        <v>2.8374135576471685E-4</v>
      </c>
      <c r="C961" s="29">
        <f>BETA!U961</f>
        <v>-7.2780206997186668E-4</v>
      </c>
      <c r="D961" s="23"/>
      <c r="E961" s="23"/>
      <c r="F961" s="23"/>
      <c r="G961" s="23"/>
      <c r="H961" s="23"/>
      <c r="I961" s="23"/>
    </row>
    <row r="962" spans="2:9" x14ac:dyDescent="0.2">
      <c r="B962" s="27">
        <f>BETA!P962</f>
        <v>-2.2021429879796992E-3</v>
      </c>
      <c r="C962" s="29">
        <f>BETA!U962</f>
        <v>-2.6684645121612133E-2</v>
      </c>
      <c r="D962" s="23"/>
      <c r="E962" s="23"/>
      <c r="F962" s="23"/>
      <c r="G962" s="23"/>
      <c r="H962" s="23"/>
      <c r="I962" s="23"/>
    </row>
    <row r="963" spans="2:9" x14ac:dyDescent="0.2">
      <c r="B963" s="27">
        <f>BETA!P963</f>
        <v>-1.9492484435648199E-2</v>
      </c>
      <c r="C963" s="29">
        <f>BETA!U963</f>
        <v>-4.2386236584717553E-2</v>
      </c>
      <c r="D963" s="23"/>
      <c r="E963" s="23"/>
      <c r="F963" s="23"/>
      <c r="G963" s="23"/>
      <c r="H963" s="23"/>
      <c r="I963" s="23"/>
    </row>
    <row r="964" spans="2:9" x14ac:dyDescent="0.2">
      <c r="B964" s="27">
        <f>BETA!P964</f>
        <v>6.791792262553378E-3</v>
      </c>
      <c r="C964" s="29">
        <f>BETA!U964</f>
        <v>-3.9014240692550166E-4</v>
      </c>
      <c r="D964" s="23"/>
      <c r="E964" s="23"/>
      <c r="F964" s="23"/>
      <c r="G964" s="23"/>
      <c r="H964" s="23"/>
      <c r="I964" s="23"/>
    </row>
    <row r="965" spans="2:9" x14ac:dyDescent="0.2">
      <c r="B965" s="27">
        <f>BETA!P965</f>
        <v>5.8082421743494679E-3</v>
      </c>
      <c r="C965" s="29">
        <f>BETA!U965</f>
        <v>-5.6088322869656424E-3</v>
      </c>
      <c r="D965" s="23"/>
      <c r="E965" s="23"/>
      <c r="F965" s="23"/>
      <c r="G965" s="23"/>
      <c r="H965" s="23"/>
      <c r="I965" s="23"/>
    </row>
    <row r="966" spans="2:9" x14ac:dyDescent="0.2">
      <c r="B966" s="27">
        <f>BETA!P966</f>
        <v>-1.2279899166427608E-2</v>
      </c>
      <c r="C966" s="29">
        <f>BETA!U966</f>
        <v>2.2212068974317672E-3</v>
      </c>
      <c r="D966" s="23"/>
      <c r="E966" s="23"/>
      <c r="F966" s="23"/>
      <c r="G966" s="23"/>
      <c r="H966" s="23"/>
      <c r="I966" s="23"/>
    </row>
    <row r="967" spans="2:9" x14ac:dyDescent="0.2">
      <c r="B967" s="27">
        <f>BETA!P967</f>
        <v>-1.7255065530581638E-2</v>
      </c>
      <c r="C967" s="29">
        <f>BETA!U967</f>
        <v>-6.0942800856015784E-2</v>
      </c>
      <c r="D967" s="23"/>
      <c r="E967" s="23"/>
      <c r="F967" s="23"/>
      <c r="G967" s="23"/>
      <c r="H967" s="23"/>
      <c r="I967" s="23"/>
    </row>
    <row r="968" spans="2:9" x14ac:dyDescent="0.2">
      <c r="B968" s="27">
        <f>BETA!P968</f>
        <v>-8.5708410880498014E-4</v>
      </c>
      <c r="C968" s="29">
        <f>BETA!U968</f>
        <v>1.9914137456638736E-2</v>
      </c>
      <c r="D968" s="23"/>
      <c r="E968" s="23"/>
      <c r="F968" s="23"/>
      <c r="G968" s="23"/>
      <c r="H968" s="23"/>
      <c r="I968" s="23"/>
    </row>
    <row r="969" spans="2:9" x14ac:dyDescent="0.2">
      <c r="B969" s="27">
        <f>BETA!P969</f>
        <v>9.6270020335473237E-3</v>
      </c>
      <c r="C969" s="29">
        <f>BETA!U969</f>
        <v>-8.3293988769842821E-3</v>
      </c>
      <c r="D969" s="23"/>
      <c r="E969" s="23"/>
      <c r="F969" s="23"/>
      <c r="G969" s="23"/>
      <c r="H969" s="23"/>
      <c r="I969" s="23"/>
    </row>
    <row r="970" spans="2:9" x14ac:dyDescent="0.2">
      <c r="B970" s="27">
        <f>BETA!P970</f>
        <v>6.9042526864485487E-3</v>
      </c>
      <c r="C970" s="29">
        <f>BETA!U970</f>
        <v>-8.1228504721897552E-3</v>
      </c>
      <c r="D970" s="23"/>
      <c r="E970" s="23"/>
      <c r="F970" s="23"/>
      <c r="G970" s="23"/>
      <c r="H970" s="23"/>
      <c r="I970" s="23"/>
    </row>
    <row r="971" spans="2:9" x14ac:dyDescent="0.2">
      <c r="B971" s="27">
        <f>BETA!P971</f>
        <v>-5.9962363407628809E-3</v>
      </c>
      <c r="C971" s="29">
        <f>BETA!U971</f>
        <v>-9.5840722497710432E-3</v>
      </c>
      <c r="D971" s="23"/>
      <c r="E971" s="23"/>
      <c r="F971" s="23"/>
      <c r="G971" s="23"/>
      <c r="H971" s="23"/>
      <c r="I971" s="23"/>
    </row>
    <row r="972" spans="2:9" x14ac:dyDescent="0.2">
      <c r="B972" s="27">
        <f>BETA!P972</f>
        <v>-5.2306529151079579E-3</v>
      </c>
      <c r="C972" s="29">
        <f>BETA!U972</f>
        <v>-7.5651803787542453E-3</v>
      </c>
      <c r="D972" s="23"/>
      <c r="E972" s="23"/>
      <c r="F972" s="23"/>
      <c r="G972" s="23"/>
      <c r="H972" s="23"/>
      <c r="I972" s="23"/>
    </row>
    <row r="973" spans="2:9" x14ac:dyDescent="0.2">
      <c r="B973" s="27">
        <f>BETA!P973</f>
        <v>-5.5765278265722173E-3</v>
      </c>
      <c r="C973" s="29">
        <f>BETA!U973</f>
        <v>-4.2197060897604708E-4</v>
      </c>
      <c r="D973" s="23"/>
      <c r="E973" s="23"/>
      <c r="F973" s="23"/>
      <c r="G973" s="23"/>
      <c r="H973" s="23"/>
      <c r="I973" s="23"/>
    </row>
    <row r="974" spans="2:9" x14ac:dyDescent="0.2">
      <c r="B974" s="27">
        <f>BETA!P974</f>
        <v>-8.7493669226069923E-3</v>
      </c>
      <c r="C974" s="29">
        <f>BETA!U974</f>
        <v>-1.103420446983127E-2</v>
      </c>
      <c r="D974" s="23"/>
      <c r="E974" s="23"/>
      <c r="F974" s="23"/>
      <c r="G974" s="23"/>
      <c r="H974" s="23"/>
      <c r="I974" s="23"/>
    </row>
    <row r="975" spans="2:9" x14ac:dyDescent="0.2">
      <c r="B975" s="27">
        <f>BETA!P975</f>
        <v>9.5906740188077596E-3</v>
      </c>
      <c r="C975" s="29">
        <f>BETA!U975</f>
        <v>-2.563738763585404E-3</v>
      </c>
      <c r="D975" s="23"/>
      <c r="E975" s="23"/>
      <c r="F975" s="23"/>
      <c r="G975" s="23"/>
      <c r="H975" s="23"/>
      <c r="I975" s="23"/>
    </row>
    <row r="976" spans="2:9" x14ac:dyDescent="0.2">
      <c r="B976" s="27">
        <f>BETA!P976</f>
        <v>1.3095268293591704E-3</v>
      </c>
      <c r="C976" s="29">
        <f>BETA!U976</f>
        <v>8.2375128494932229E-3</v>
      </c>
      <c r="D976" s="23"/>
      <c r="E976" s="23"/>
      <c r="F976" s="23"/>
      <c r="G976" s="23"/>
      <c r="H976" s="23"/>
      <c r="I976" s="23"/>
    </row>
    <row r="977" spans="2:9" x14ac:dyDescent="0.2">
      <c r="B977" s="27">
        <f>BETA!P977</f>
        <v>1.9962042195608008E-2</v>
      </c>
      <c r="C977" s="29">
        <f>BETA!U977</f>
        <v>1.6552489012831108E-2</v>
      </c>
      <c r="D977" s="23"/>
      <c r="E977" s="23"/>
      <c r="F977" s="23"/>
      <c r="G977" s="23"/>
      <c r="H977" s="23"/>
      <c r="I977" s="23"/>
    </row>
    <row r="978" spans="2:9" x14ac:dyDescent="0.2">
      <c r="B978" s="27">
        <f>BETA!P978</f>
        <v>-6.4522757967215095E-4</v>
      </c>
      <c r="C978" s="29">
        <f>BETA!U978</f>
        <v>1.1068181612612247E-2</v>
      </c>
      <c r="D978" s="23"/>
      <c r="E978" s="23"/>
      <c r="F978" s="23"/>
      <c r="G978" s="23"/>
      <c r="H978" s="23"/>
      <c r="I978" s="23"/>
    </row>
    <row r="979" spans="2:9" x14ac:dyDescent="0.2">
      <c r="B979" s="27">
        <f>BETA!P979</f>
        <v>-1.6005938900861185E-2</v>
      </c>
      <c r="C979" s="29">
        <f>BETA!U979</f>
        <v>-2.8894465999714888E-2</v>
      </c>
      <c r="D979" s="23"/>
      <c r="E979" s="23"/>
      <c r="F979" s="23"/>
      <c r="G979" s="23"/>
      <c r="H979" s="23"/>
      <c r="I979" s="23"/>
    </row>
    <row r="980" spans="2:9" x14ac:dyDescent="0.2">
      <c r="B980" s="27">
        <f>BETA!P980</f>
        <v>-1.1458591951396056E-2</v>
      </c>
      <c r="C980" s="29">
        <f>BETA!U980</f>
        <v>-2.5096319617877755E-2</v>
      </c>
      <c r="D980" s="23"/>
      <c r="E980" s="23"/>
      <c r="F980" s="23"/>
      <c r="G980" s="23"/>
      <c r="H980" s="23"/>
      <c r="I980" s="23"/>
    </row>
    <row r="981" spans="2:9" x14ac:dyDescent="0.2">
      <c r="B981" s="27">
        <f>BETA!P981</f>
        <v>-1.0555548297353501E-2</v>
      </c>
      <c r="C981" s="29">
        <f>BETA!U981</f>
        <v>-2.3063820710151089E-2</v>
      </c>
      <c r="D981" s="23"/>
      <c r="E981" s="23"/>
      <c r="F981" s="23"/>
      <c r="G981" s="23"/>
      <c r="H981" s="23"/>
      <c r="I981" s="23"/>
    </row>
    <row r="982" spans="2:9" x14ac:dyDescent="0.2">
      <c r="B982" s="27">
        <f>BETA!P982</f>
        <v>4.2147176704060057E-3</v>
      </c>
      <c r="C982" s="29">
        <f>BETA!U982</f>
        <v>5.942653569629044E-4</v>
      </c>
      <c r="D982" s="23"/>
      <c r="E982" s="23"/>
      <c r="F982" s="23"/>
      <c r="G982" s="23"/>
      <c r="H982" s="23"/>
      <c r="I982" s="23"/>
    </row>
    <row r="983" spans="2:9" x14ac:dyDescent="0.2">
      <c r="B983" s="27">
        <f>BETA!P983</f>
        <v>-7.8272414441773082E-3</v>
      </c>
      <c r="C983" s="29">
        <f>BETA!U983</f>
        <v>-2.1467461048727949E-2</v>
      </c>
      <c r="D983" s="23"/>
      <c r="E983" s="23"/>
      <c r="F983" s="23"/>
      <c r="G983" s="23"/>
      <c r="H983" s="23"/>
      <c r="I983" s="23"/>
    </row>
    <row r="984" spans="2:9" x14ac:dyDescent="0.2">
      <c r="B984" s="27">
        <f>BETA!P984</f>
        <v>5.0937215291919167E-3</v>
      </c>
      <c r="C984" s="29">
        <f>BETA!U984</f>
        <v>4.995090988426377E-3</v>
      </c>
      <c r="D984" s="23"/>
      <c r="E984" s="23"/>
      <c r="F984" s="23"/>
      <c r="G984" s="23"/>
      <c r="H984" s="23"/>
      <c r="I984" s="23"/>
    </row>
    <row r="985" spans="2:9" x14ac:dyDescent="0.2">
      <c r="B985" s="27">
        <f>BETA!P985</f>
        <v>1.8239744690021095E-2</v>
      </c>
      <c r="C985" s="29">
        <f>BETA!U985</f>
        <v>2.6080011771081772E-2</v>
      </c>
      <c r="D985" s="23"/>
      <c r="E985" s="23"/>
      <c r="F985" s="23"/>
      <c r="G985" s="23"/>
      <c r="H985" s="23"/>
      <c r="I985" s="23"/>
    </row>
    <row r="986" spans="2:9" x14ac:dyDescent="0.2">
      <c r="B986" s="27">
        <f>BETA!P986</f>
        <v>-5.807301610598857E-4</v>
      </c>
      <c r="C986" s="29">
        <f>BETA!U986</f>
        <v>8.2039721784929482E-3</v>
      </c>
      <c r="D986" s="23"/>
      <c r="E986" s="23"/>
      <c r="F986" s="23"/>
      <c r="G986" s="23"/>
      <c r="H986" s="23"/>
      <c r="I986" s="23"/>
    </row>
    <row r="987" spans="2:9" x14ac:dyDescent="0.2">
      <c r="B987" s="27">
        <f>BETA!P987</f>
        <v>-5.3338806945407592E-3</v>
      </c>
      <c r="C987" s="29">
        <f>BETA!U987</f>
        <v>-4.9729515970463115E-3</v>
      </c>
      <c r="D987" s="23"/>
      <c r="E987" s="23"/>
      <c r="F987" s="23"/>
      <c r="G987" s="23"/>
      <c r="H987" s="23"/>
      <c r="I987" s="23"/>
    </row>
    <row r="988" spans="2:9" x14ac:dyDescent="0.2">
      <c r="B988" s="27">
        <f>BETA!P988</f>
        <v>-1.3703367809713748E-2</v>
      </c>
      <c r="C988" s="29">
        <f>BETA!U988</f>
        <v>-3.6280757536156664E-2</v>
      </c>
      <c r="D988" s="23"/>
      <c r="E988" s="23"/>
      <c r="F988" s="23"/>
      <c r="G988" s="23"/>
      <c r="H988" s="23"/>
      <c r="I988" s="23"/>
    </row>
    <row r="989" spans="2:9" x14ac:dyDescent="0.2">
      <c r="B989" s="27">
        <f>BETA!P989</f>
        <v>3.5047347068861451E-2</v>
      </c>
      <c r="C989" s="29">
        <f>BETA!U989</f>
        <v>7.0866337185936726E-2</v>
      </c>
      <c r="D989" s="23"/>
      <c r="E989" s="23"/>
      <c r="F989" s="23"/>
      <c r="G989" s="23"/>
      <c r="H989" s="23"/>
      <c r="I989" s="23"/>
    </row>
    <row r="990" spans="2:9" x14ac:dyDescent="0.2">
      <c r="B990" s="27">
        <f>BETA!P990</f>
        <v>3.118461381571562E-3</v>
      </c>
      <c r="C990" s="29">
        <f>BETA!U990</f>
        <v>7.338446706452853E-3</v>
      </c>
      <c r="D990" s="23"/>
      <c r="E990" s="23"/>
      <c r="F990" s="23"/>
      <c r="G990" s="23"/>
      <c r="H990" s="23"/>
      <c r="I990" s="23"/>
    </row>
    <row r="991" spans="2:9" x14ac:dyDescent="0.2">
      <c r="B991" s="27">
        <f>BETA!P991</f>
        <v>-1.6990593473715961E-3</v>
      </c>
      <c r="C991" s="29">
        <f>BETA!U991</f>
        <v>8.2616166888342564E-3</v>
      </c>
      <c r="D991" s="23"/>
      <c r="E991" s="23"/>
      <c r="F991" s="23"/>
      <c r="G991" s="23"/>
      <c r="H991" s="23"/>
      <c r="I991" s="23"/>
    </row>
    <row r="992" spans="2:9" x14ac:dyDescent="0.2">
      <c r="B992" s="27">
        <f>BETA!P992</f>
        <v>-9.3133453190934745E-3</v>
      </c>
      <c r="C992" s="29">
        <f>BETA!U992</f>
        <v>-2.2564770675607228E-2</v>
      </c>
      <c r="D992" s="23"/>
      <c r="E992" s="23"/>
      <c r="F992" s="23"/>
      <c r="G992" s="23"/>
      <c r="H992" s="23"/>
      <c r="I992" s="23"/>
    </row>
    <row r="993" spans="2:9" x14ac:dyDescent="0.2">
      <c r="B993" s="27">
        <f>BETA!P993</f>
        <v>-8.5542291358794672E-4</v>
      </c>
      <c r="C993" s="29">
        <f>BETA!U993</f>
        <v>8.5215683972732284E-3</v>
      </c>
      <c r="D993" s="23"/>
      <c r="E993" s="23"/>
      <c r="F993" s="23"/>
      <c r="G993" s="23"/>
      <c r="H993" s="23"/>
      <c r="I993" s="23"/>
    </row>
    <row r="994" spans="2:9" x14ac:dyDescent="0.2">
      <c r="B994" s="27">
        <f>BETA!P994</f>
        <v>1.7552975315003695E-2</v>
      </c>
      <c r="C994" s="29">
        <f>BETA!U994</f>
        <v>4.7233303052478894E-2</v>
      </c>
      <c r="D994" s="23"/>
      <c r="E994" s="23"/>
      <c r="F994" s="23"/>
      <c r="G994" s="23"/>
      <c r="H994" s="23"/>
      <c r="I994" s="23"/>
    </row>
    <row r="995" spans="2:9" x14ac:dyDescent="0.2">
      <c r="B995" s="27">
        <f>BETA!P995</f>
        <v>-1.0461926556000303E-2</v>
      </c>
      <c r="C995" s="29">
        <f>BETA!U995</f>
        <v>-1.7280517088210573E-2</v>
      </c>
      <c r="D995" s="23"/>
      <c r="E995" s="23"/>
      <c r="F995" s="23"/>
      <c r="G995" s="23"/>
      <c r="H995" s="23"/>
      <c r="I995" s="23"/>
    </row>
    <row r="996" spans="2:9" x14ac:dyDescent="0.2">
      <c r="B996" s="27">
        <f>BETA!P996</f>
        <v>1.2593380411930956E-2</v>
      </c>
      <c r="C996" s="29">
        <f>BETA!U996</f>
        <v>-9.6539158260494969E-3</v>
      </c>
      <c r="D996" s="23"/>
      <c r="E996" s="23"/>
      <c r="F996" s="23"/>
      <c r="G996" s="23"/>
      <c r="H996" s="23"/>
      <c r="I996" s="23"/>
    </row>
    <row r="997" spans="2:9" x14ac:dyDescent="0.2">
      <c r="B997" s="27">
        <f>BETA!P997</f>
        <v>-2.2757128934740772E-2</v>
      </c>
      <c r="C997" s="29">
        <f>BETA!U997</f>
        <v>-1.002793918612464E-2</v>
      </c>
      <c r="D997" s="23"/>
      <c r="E997" s="23"/>
      <c r="F997" s="23"/>
      <c r="G997" s="23"/>
      <c r="H997" s="23"/>
      <c r="I997" s="23"/>
    </row>
    <row r="998" spans="2:9" x14ac:dyDescent="0.2">
      <c r="B998" s="27">
        <f>BETA!P998</f>
        <v>-1.1665356480989526E-2</v>
      </c>
      <c r="C998" s="29">
        <f>BETA!U998</f>
        <v>-5.6148378843290025E-3</v>
      </c>
      <c r="D998" s="23"/>
      <c r="E998" s="23"/>
      <c r="F998" s="23"/>
      <c r="G998" s="23"/>
      <c r="H998" s="23"/>
      <c r="I998" s="23"/>
    </row>
    <row r="999" spans="2:9" x14ac:dyDescent="0.2">
      <c r="B999" s="27">
        <f>BETA!P999</f>
        <v>1.5164944170218434E-2</v>
      </c>
      <c r="C999" s="29">
        <f>BETA!U999</f>
        <v>1.3006266835798284E-2</v>
      </c>
      <c r="D999" s="23"/>
      <c r="E999" s="23"/>
      <c r="F999" s="23"/>
      <c r="G999" s="23"/>
      <c r="H999" s="23"/>
      <c r="I999" s="23"/>
    </row>
    <row r="1000" spans="2:9" x14ac:dyDescent="0.2">
      <c r="B1000" s="27">
        <f>BETA!P1000</f>
        <v>1.7557936432580835E-2</v>
      </c>
      <c r="C1000" s="29">
        <f>BETA!U1000</f>
        <v>3.5086528531399298E-2</v>
      </c>
      <c r="D1000" s="23"/>
      <c r="E1000" s="23"/>
      <c r="F1000" s="23"/>
      <c r="G1000" s="23"/>
      <c r="H1000" s="23"/>
      <c r="I1000" s="23"/>
    </row>
    <row r="1001" spans="2:9" x14ac:dyDescent="0.2">
      <c r="B1001" s="27">
        <f>BETA!P1001</f>
        <v>-5.6129648131007428E-3</v>
      </c>
      <c r="C1001" s="29">
        <f>BETA!U1001</f>
        <v>-1.5411958430642437E-2</v>
      </c>
      <c r="D1001" s="23"/>
      <c r="E1001" s="23"/>
      <c r="F1001" s="23"/>
      <c r="G1001" s="23"/>
      <c r="H1001" s="23"/>
      <c r="I1001" s="23"/>
    </row>
    <row r="1002" spans="2:9" x14ac:dyDescent="0.2">
      <c r="B1002" s="27">
        <f>BETA!P1002</f>
        <v>1.7454668726339456E-3</v>
      </c>
      <c r="C1002" s="29">
        <f>BETA!U1002</f>
        <v>1.1244445508985715E-2</v>
      </c>
      <c r="D1002" s="23"/>
      <c r="E1002" s="23"/>
      <c r="F1002" s="23"/>
      <c r="G1002" s="23"/>
      <c r="H1002" s="23"/>
      <c r="I1002" s="23"/>
    </row>
    <row r="1003" spans="2:9" x14ac:dyDescent="0.2">
      <c r="B1003" s="27">
        <f>BETA!P1003</f>
        <v>-1.2954439138586986E-2</v>
      </c>
      <c r="C1003" s="29">
        <f>BETA!U1003</f>
        <v>-1.0972003060767184E-2</v>
      </c>
      <c r="D1003" s="23"/>
      <c r="E1003" s="23"/>
      <c r="F1003" s="23"/>
      <c r="G1003" s="23"/>
      <c r="H1003" s="23"/>
      <c r="I1003" s="23"/>
    </row>
    <row r="1004" spans="2:9" x14ac:dyDescent="0.2">
      <c r="B1004" s="27">
        <f>BETA!P1004</f>
        <v>1.1818174124932973E-2</v>
      </c>
      <c r="C1004" s="29">
        <f>BETA!U1004</f>
        <v>2.8561733119371372E-3</v>
      </c>
      <c r="D1004" s="23"/>
      <c r="E1004" s="23"/>
      <c r="F1004" s="23"/>
      <c r="G1004" s="23"/>
      <c r="H1004" s="23"/>
      <c r="I1004" s="23"/>
    </row>
    <row r="1005" spans="2:9" x14ac:dyDescent="0.2">
      <c r="B1005" s="27">
        <f>BETA!P1005</f>
        <v>1.122832629905021E-2</v>
      </c>
      <c r="C1005" s="29">
        <f>BETA!U1005</f>
        <v>2.7857700734589964E-2</v>
      </c>
      <c r="D1005" s="23"/>
      <c r="E1005" s="23"/>
      <c r="F1005" s="23"/>
      <c r="G1005" s="23"/>
      <c r="H1005" s="23"/>
      <c r="I1005" s="23"/>
    </row>
    <row r="1006" spans="2:9" x14ac:dyDescent="0.2">
      <c r="B1006" s="27">
        <f>BETA!P1006</f>
        <v>6.1771134360817973E-4</v>
      </c>
      <c r="C1006" s="29">
        <f>BETA!U1006</f>
        <v>1.4033937457436342E-2</v>
      </c>
      <c r="D1006" s="23"/>
      <c r="E1006" s="23"/>
      <c r="F1006" s="23"/>
      <c r="G1006" s="23"/>
      <c r="H1006" s="23"/>
      <c r="I1006" s="23"/>
    </row>
    <row r="1007" spans="2:9" x14ac:dyDescent="0.2">
      <c r="B1007" s="27">
        <f>BETA!P1007</f>
        <v>7.8468856534430979E-3</v>
      </c>
      <c r="C1007" s="29">
        <f>BETA!U1007</f>
        <v>-7.3202941269373857E-3</v>
      </c>
      <c r="D1007" s="23"/>
      <c r="E1007" s="23"/>
      <c r="F1007" s="23"/>
      <c r="G1007" s="23"/>
      <c r="H1007" s="23"/>
      <c r="I1007" s="23"/>
    </row>
    <row r="1008" spans="2:9" x14ac:dyDescent="0.2">
      <c r="B1008" s="27">
        <f>BETA!P1008</f>
        <v>9.5508202664487708E-3</v>
      </c>
      <c r="C1008" s="29">
        <f>BETA!U1008</f>
        <v>1.7170036797068862E-2</v>
      </c>
      <c r="D1008" s="23"/>
      <c r="E1008" s="23"/>
      <c r="F1008" s="23"/>
      <c r="G1008" s="23"/>
      <c r="H1008" s="23"/>
      <c r="I1008" s="23"/>
    </row>
    <row r="1009" spans="2:9" x14ac:dyDescent="0.2">
      <c r="B1009" s="27">
        <f>BETA!P1009</f>
        <v>-4.9661413795286363E-3</v>
      </c>
      <c r="C1009" s="29">
        <f>BETA!U1009</f>
        <v>-2.5796466027218221E-4</v>
      </c>
      <c r="D1009" s="23"/>
      <c r="E1009" s="23"/>
      <c r="F1009" s="23"/>
      <c r="G1009" s="23"/>
      <c r="H1009" s="23"/>
      <c r="I1009" s="23"/>
    </row>
    <row r="1010" spans="2:9" x14ac:dyDescent="0.2">
      <c r="B1010" s="27">
        <f>BETA!P1010</f>
        <v>-1.1519391610538577E-2</v>
      </c>
      <c r="C1010" s="29">
        <f>BETA!U1010</f>
        <v>5.1466917517687802E-3</v>
      </c>
      <c r="D1010" s="23"/>
      <c r="E1010" s="23"/>
      <c r="F1010" s="23"/>
      <c r="G1010" s="23"/>
      <c r="H1010" s="23"/>
      <c r="I1010" s="23"/>
    </row>
    <row r="1011" spans="2:9" x14ac:dyDescent="0.2">
      <c r="B1011" s="27">
        <f>BETA!P1011</f>
        <v>-7.0899913219638728E-4</v>
      </c>
      <c r="C1011" s="29">
        <f>BETA!U1011</f>
        <v>-1.5389893144705928E-2</v>
      </c>
      <c r="D1011" s="23"/>
      <c r="E1011" s="23"/>
      <c r="F1011" s="23"/>
      <c r="G1011" s="23"/>
      <c r="H1011" s="23"/>
      <c r="I1011" s="23"/>
    </row>
    <row r="1012" spans="2:9" x14ac:dyDescent="0.2">
      <c r="B1012" s="27">
        <f>BETA!P1012</f>
        <v>8.7063049818801915E-3</v>
      </c>
      <c r="C1012" s="29">
        <f>BETA!U1012</f>
        <v>3.0799303431528195E-2</v>
      </c>
      <c r="D1012" s="23"/>
      <c r="E1012" s="23"/>
      <c r="F1012" s="23"/>
      <c r="G1012" s="23"/>
      <c r="H1012" s="23"/>
      <c r="I1012" s="23"/>
    </row>
    <row r="1013" spans="2:9" x14ac:dyDescent="0.2">
      <c r="B1013" s="27">
        <f>BETA!P1013</f>
        <v>1.1703442378214622E-2</v>
      </c>
      <c r="C1013" s="29">
        <f>BETA!U1013</f>
        <v>2.348053422129788E-2</v>
      </c>
      <c r="D1013" s="23"/>
      <c r="E1013" s="23"/>
      <c r="F1013" s="23"/>
      <c r="G1013" s="23"/>
      <c r="H1013" s="23"/>
      <c r="I1013" s="23"/>
    </row>
    <row r="1014" spans="2:9" x14ac:dyDescent="0.2">
      <c r="B1014" s="27">
        <f>BETA!P1014</f>
        <v>-2.2563226254022014E-2</v>
      </c>
      <c r="C1014" s="29">
        <f>BETA!U1014</f>
        <v>-2.7152121557880448E-2</v>
      </c>
      <c r="D1014" s="23"/>
      <c r="E1014" s="23"/>
      <c r="F1014" s="23"/>
      <c r="G1014" s="23"/>
      <c r="H1014" s="23"/>
      <c r="I1014" s="23"/>
    </row>
    <row r="1015" spans="2:9" x14ac:dyDescent="0.2">
      <c r="B1015" s="27">
        <f>BETA!P1015</f>
        <v>-8.927959394545798E-3</v>
      </c>
      <c r="C1015" s="29">
        <f>BETA!U1015</f>
        <v>1.9007798918083407E-3</v>
      </c>
      <c r="D1015" s="23"/>
      <c r="E1015" s="23"/>
      <c r="F1015" s="23"/>
      <c r="G1015" s="23"/>
      <c r="H1015" s="23"/>
      <c r="I1015" s="23"/>
    </row>
    <row r="1016" spans="2:9" x14ac:dyDescent="0.2">
      <c r="B1016" s="27">
        <f>BETA!P1016</f>
        <v>-1.5156455639343362E-2</v>
      </c>
      <c r="C1016" s="29">
        <f>BETA!U1016</f>
        <v>-1.2227894047657936E-2</v>
      </c>
      <c r="D1016" s="23"/>
      <c r="E1016" s="23"/>
      <c r="F1016" s="23"/>
      <c r="G1016" s="23"/>
      <c r="H1016" s="23"/>
      <c r="I1016" s="23"/>
    </row>
    <row r="1017" spans="2:9" x14ac:dyDescent="0.2">
      <c r="B1017" s="27">
        <f>BETA!P1017</f>
        <v>3.8737289001910646E-2</v>
      </c>
      <c r="C1017" s="29">
        <f>BETA!U1017</f>
        <v>4.2895966919384347E-2</v>
      </c>
      <c r="D1017" s="23"/>
      <c r="E1017" s="23"/>
      <c r="F1017" s="23"/>
      <c r="G1017" s="23"/>
      <c r="H1017" s="23"/>
      <c r="I1017" s="23"/>
    </row>
    <row r="1018" spans="2:9" x14ac:dyDescent="0.2">
      <c r="B1018" s="27">
        <f>BETA!P1018</f>
        <v>-5.0602635944186208E-3</v>
      </c>
      <c r="C1018" s="29">
        <f>BETA!U1018</f>
        <v>-2.4585138382072634E-3</v>
      </c>
      <c r="D1018" s="23"/>
      <c r="E1018" s="23"/>
      <c r="F1018" s="23"/>
      <c r="G1018" s="23"/>
      <c r="H1018" s="23"/>
      <c r="I1018" s="23"/>
    </row>
    <row r="1019" spans="2:9" x14ac:dyDescent="0.2">
      <c r="B1019" s="27">
        <f>BETA!P1019</f>
        <v>-2.0497051630432511E-2</v>
      </c>
      <c r="C1019" s="29">
        <f>BETA!U1019</f>
        <v>-2.6565133895390104E-2</v>
      </c>
      <c r="D1019" s="23"/>
      <c r="E1019" s="23"/>
      <c r="F1019" s="23"/>
      <c r="G1019" s="23"/>
      <c r="H1019" s="23"/>
      <c r="I1019" s="23"/>
    </row>
    <row r="1020" spans="2:9" x14ac:dyDescent="0.2">
      <c r="B1020" s="27">
        <f>BETA!P1020</f>
        <v>-1.425186791836046E-4</v>
      </c>
      <c r="C1020" s="29">
        <f>BETA!U1020</f>
        <v>-1.55397344377542E-2</v>
      </c>
      <c r="D1020" s="23"/>
      <c r="E1020" s="23"/>
      <c r="F1020" s="23"/>
      <c r="G1020" s="23"/>
      <c r="H1020" s="23"/>
      <c r="I1020" s="23"/>
    </row>
    <row r="1021" spans="2:9" x14ac:dyDescent="0.2">
      <c r="B1021" s="27">
        <f>BETA!P1021</f>
        <v>2.27654383030437E-2</v>
      </c>
      <c r="C1021" s="29">
        <f>BETA!U1021</f>
        <v>2.5475048509668981E-2</v>
      </c>
      <c r="D1021" s="23"/>
      <c r="E1021" s="23"/>
      <c r="F1021" s="23"/>
      <c r="G1021" s="23"/>
      <c r="H1021" s="23"/>
      <c r="I1021" s="23"/>
    </row>
    <row r="1022" spans="2:9" x14ac:dyDescent="0.2">
      <c r="B1022" s="27">
        <f>BETA!P1022</f>
        <v>8.5101984098216888E-3</v>
      </c>
      <c r="C1022" s="29">
        <f>BETA!U1022</f>
        <v>3.8421418031207008E-2</v>
      </c>
      <c r="D1022" s="23"/>
      <c r="E1022" s="23"/>
      <c r="F1022" s="23"/>
      <c r="G1022" s="23"/>
      <c r="H1022" s="23"/>
      <c r="I1022" s="23"/>
    </row>
    <row r="1023" spans="2:9" x14ac:dyDescent="0.2">
      <c r="B1023" s="27">
        <f>BETA!P1023</f>
        <v>7.3599370632073252E-3</v>
      </c>
      <c r="C1023" s="29">
        <f>BETA!U1023</f>
        <v>-8.3439627939291012E-3</v>
      </c>
      <c r="D1023" s="23"/>
      <c r="E1023" s="23"/>
      <c r="F1023" s="23"/>
      <c r="G1023" s="23"/>
      <c r="H1023" s="23"/>
      <c r="I1023" s="23"/>
    </row>
    <row r="1024" spans="2:9" x14ac:dyDescent="0.2">
      <c r="B1024" s="27">
        <f>BETA!P1024</f>
        <v>7.7131239357211036E-3</v>
      </c>
      <c r="C1024" s="29">
        <f>BETA!U1024</f>
        <v>-2.3094012465607831E-2</v>
      </c>
      <c r="D1024" s="23"/>
      <c r="E1024" s="23"/>
      <c r="F1024" s="23"/>
      <c r="G1024" s="23"/>
      <c r="H1024" s="23"/>
      <c r="I1024" s="23"/>
    </row>
    <row r="1025" spans="2:9" x14ac:dyDescent="0.2">
      <c r="B1025" s="27">
        <f>BETA!P1025</f>
        <v>9.5838899778836399E-4</v>
      </c>
      <c r="C1025" s="29">
        <f>BETA!U1025</f>
        <v>1.136797118090847E-2</v>
      </c>
      <c r="D1025" s="23"/>
      <c r="E1025" s="23"/>
      <c r="F1025" s="23"/>
      <c r="G1025" s="23"/>
      <c r="H1025" s="23"/>
      <c r="I1025" s="23"/>
    </row>
    <row r="1026" spans="2:9" x14ac:dyDescent="0.2">
      <c r="B1026" s="27">
        <f>BETA!P1026</f>
        <v>-1.1761740852460493E-2</v>
      </c>
      <c r="C1026" s="29">
        <f>BETA!U1026</f>
        <v>-3.4499109335525399E-2</v>
      </c>
      <c r="D1026" s="23"/>
      <c r="E1026" s="23"/>
      <c r="F1026" s="23"/>
      <c r="G1026" s="23"/>
      <c r="H1026" s="23"/>
      <c r="I1026" s="23"/>
    </row>
    <row r="1027" spans="2:9" x14ac:dyDescent="0.2">
      <c r="B1027" s="27">
        <f>BETA!P1027</f>
        <v>-2.4797280420356681E-4</v>
      </c>
      <c r="C1027" s="29">
        <f>BETA!U1027</f>
        <v>-7.6599378747547976E-3</v>
      </c>
      <c r="D1027" s="23"/>
      <c r="E1027" s="23"/>
      <c r="F1027" s="23"/>
      <c r="G1027" s="23"/>
      <c r="H1027" s="23"/>
      <c r="I1027" s="23"/>
    </row>
    <row r="1028" spans="2:9" x14ac:dyDescent="0.2">
      <c r="B1028" s="27">
        <f>BETA!P1028</f>
        <v>-4.3198829228123454E-3</v>
      </c>
      <c r="C1028" s="29">
        <f>BETA!U1028</f>
        <v>5.368111050371765E-3</v>
      </c>
      <c r="D1028" s="23"/>
      <c r="E1028" s="23"/>
      <c r="F1028" s="23"/>
      <c r="G1028" s="23"/>
      <c r="H1028" s="23"/>
      <c r="I1028" s="23"/>
    </row>
    <row r="1029" spans="2:9" x14ac:dyDescent="0.2">
      <c r="B1029" s="27">
        <f>BETA!P1029</f>
        <v>3.8367680737148472E-4</v>
      </c>
      <c r="C1029" s="29">
        <f>BETA!U1029</f>
        <v>6.4799159461845319E-3</v>
      </c>
      <c r="D1029" s="23"/>
      <c r="E1029" s="23"/>
      <c r="F1029" s="23"/>
      <c r="G1029" s="23"/>
      <c r="H1029" s="23"/>
      <c r="I1029" s="23"/>
    </row>
    <row r="1030" spans="2:9" x14ac:dyDescent="0.2">
      <c r="B1030" s="27">
        <f>BETA!P1030</f>
        <v>3.8352965593553844E-4</v>
      </c>
      <c r="C1030" s="29">
        <f>BETA!U1030</f>
        <v>5.6829097818934943E-3</v>
      </c>
      <c r="D1030" s="23"/>
      <c r="E1030" s="23"/>
      <c r="F1030" s="23"/>
      <c r="G1030" s="23"/>
      <c r="H1030" s="23"/>
      <c r="I1030" s="23"/>
    </row>
    <row r="1031" spans="2:9" x14ac:dyDescent="0.2">
      <c r="B1031" s="27">
        <f>BETA!P1031</f>
        <v>-1.20914008743224E-2</v>
      </c>
      <c r="C1031" s="29">
        <f>BETA!U1031</f>
        <v>-9.9981849134053394E-3</v>
      </c>
      <c r="D1031" s="23"/>
      <c r="E1031" s="23"/>
      <c r="F1031" s="23"/>
      <c r="G1031" s="23"/>
      <c r="H1031" s="23"/>
      <c r="I1031" s="23"/>
    </row>
    <row r="1032" spans="2:9" x14ac:dyDescent="0.2">
      <c r="B1032" s="27">
        <f>BETA!P1032</f>
        <v>-2.3156344613184223E-3</v>
      </c>
      <c r="C1032" s="29">
        <f>BETA!U1032</f>
        <v>-0.10166459247877239</v>
      </c>
      <c r="D1032" s="23"/>
      <c r="E1032" s="23"/>
      <c r="F1032" s="23"/>
      <c r="G1032" s="23"/>
      <c r="H1032" s="23"/>
      <c r="I1032" s="23"/>
    </row>
    <row r="1033" spans="2:9" x14ac:dyDescent="0.2">
      <c r="B1033" s="27">
        <f>BETA!P1033</f>
        <v>-7.1089792366010882E-3</v>
      </c>
      <c r="C1033" s="29">
        <f>BETA!U1033</f>
        <v>-5.5437100582883377E-2</v>
      </c>
      <c r="D1033" s="23"/>
      <c r="E1033" s="23"/>
      <c r="F1033" s="23"/>
      <c r="G1033" s="23"/>
      <c r="H1033" s="23"/>
      <c r="I1033" s="23"/>
    </row>
    <row r="1034" spans="2:9" x14ac:dyDescent="0.2">
      <c r="B1034" s="27">
        <f>BETA!P1034</f>
        <v>-9.1557684035157988E-3</v>
      </c>
      <c r="C1034" s="29">
        <f>BETA!U1034</f>
        <v>-8.5195941665249467E-3</v>
      </c>
      <c r="D1034" s="23"/>
      <c r="E1034" s="23"/>
      <c r="F1034" s="23"/>
      <c r="G1034" s="23"/>
      <c r="H1034" s="23"/>
      <c r="I1034" s="23"/>
    </row>
    <row r="1035" spans="2:9" x14ac:dyDescent="0.2">
      <c r="B1035" s="27">
        <f>BETA!P1035</f>
        <v>-2.4333117581988858E-2</v>
      </c>
      <c r="C1035" s="29">
        <f>BETA!U1035</f>
        <v>-6.9614928800632303E-2</v>
      </c>
      <c r="D1035" s="23"/>
      <c r="E1035" s="23"/>
      <c r="F1035" s="23"/>
      <c r="G1035" s="23"/>
      <c r="H1035" s="23"/>
      <c r="I1035" s="23"/>
    </row>
    <row r="1036" spans="2:9" x14ac:dyDescent="0.2">
      <c r="B1036" s="27">
        <f>BETA!P1036</f>
        <v>-4.8801511828013323E-2</v>
      </c>
      <c r="C1036" s="29">
        <f>BETA!U1036</f>
        <v>-9.6566198391051017E-2</v>
      </c>
      <c r="D1036" s="23"/>
      <c r="E1036" s="23"/>
      <c r="F1036" s="23"/>
      <c r="G1036" s="23"/>
      <c r="H1036" s="23"/>
      <c r="I1036" s="23"/>
    </row>
    <row r="1037" spans="2:9" x14ac:dyDescent="0.2">
      <c r="B1037" s="27">
        <f>BETA!P1037</f>
        <v>1.2636260424038794E-2</v>
      </c>
      <c r="C1037" s="29">
        <f>BETA!U1037</f>
        <v>8.8581811089498766E-4</v>
      </c>
      <c r="D1037" s="23"/>
      <c r="E1037" s="23"/>
      <c r="F1037" s="23"/>
      <c r="G1037" s="23"/>
      <c r="H1037" s="23"/>
      <c r="I1037" s="23"/>
    </row>
    <row r="1038" spans="2:9" x14ac:dyDescent="0.2">
      <c r="B1038" s="27">
        <f>BETA!P1038</f>
        <v>1.1360869567148022E-2</v>
      </c>
      <c r="C1038" s="29">
        <f>BETA!U1038</f>
        <v>-2.4015491083153238E-2</v>
      </c>
      <c r="D1038" s="23"/>
      <c r="E1038" s="23"/>
      <c r="F1038" s="23"/>
      <c r="G1038" s="23"/>
      <c r="H1038" s="23"/>
      <c r="I1038" s="23"/>
    </row>
    <row r="1039" spans="2:9" x14ac:dyDescent="0.2">
      <c r="B1039" s="27">
        <f>BETA!P1039</f>
        <v>1.9584675344748302E-2</v>
      </c>
      <c r="C1039" s="29">
        <f>BETA!U1039</f>
        <v>1.9044772522514557E-2</v>
      </c>
      <c r="D1039" s="23"/>
      <c r="E1039" s="23"/>
      <c r="F1039" s="23"/>
      <c r="G1039" s="23"/>
      <c r="H1039" s="23"/>
      <c r="I1039" s="23"/>
    </row>
    <row r="1040" spans="2:9" x14ac:dyDescent="0.2">
      <c r="B1040" s="27">
        <f>BETA!P1040</f>
        <v>1.0922069574216839E-2</v>
      </c>
      <c r="C1040" s="29">
        <f>BETA!U1040</f>
        <v>9.74062425659835E-3</v>
      </c>
      <c r="D1040" s="23"/>
      <c r="E1040" s="23"/>
      <c r="F1040" s="23"/>
      <c r="G1040" s="23"/>
      <c r="H1040" s="23"/>
      <c r="I1040" s="23"/>
    </row>
    <row r="1041" spans="2:9" x14ac:dyDescent="0.2">
      <c r="B1041" s="27">
        <f>BETA!P1041</f>
        <v>1.5151457373472057E-2</v>
      </c>
      <c r="C1041" s="29">
        <f>BETA!U1041</f>
        <v>3.8549410631707672E-2</v>
      </c>
      <c r="D1041" s="23"/>
      <c r="E1041" s="23"/>
      <c r="F1041" s="23"/>
      <c r="G1041" s="23"/>
      <c r="H1041" s="23"/>
      <c r="I1041" s="23"/>
    </row>
    <row r="1042" spans="2:9" x14ac:dyDescent="0.2">
      <c r="B1042" s="27">
        <f>BETA!P1042</f>
        <v>3.3668358551099523E-3</v>
      </c>
      <c r="C1042" s="29">
        <f>BETA!U1042</f>
        <v>2.5779800621817263E-2</v>
      </c>
      <c r="D1042" s="23"/>
      <c r="E1042" s="23"/>
      <c r="F1042" s="23"/>
      <c r="G1042" s="23"/>
      <c r="H1042" s="23"/>
      <c r="I1042" s="23"/>
    </row>
    <row r="1043" spans="2:9" x14ac:dyDescent="0.2">
      <c r="B1043" s="27">
        <f>BETA!P1043</f>
        <v>-7.940930368594095E-3</v>
      </c>
      <c r="C1043" s="29">
        <f>BETA!U1043</f>
        <v>-1.3141667963240466E-2</v>
      </c>
      <c r="D1043" s="23"/>
      <c r="E1043" s="23"/>
      <c r="F1043" s="23"/>
      <c r="G1043" s="23"/>
      <c r="H1043" s="23"/>
      <c r="I1043" s="23"/>
    </row>
    <row r="1044" spans="2:9" x14ac:dyDescent="0.2">
      <c r="B1044" s="27">
        <f>BETA!P1044</f>
        <v>-1.7027732870028883E-2</v>
      </c>
      <c r="C1044" s="29">
        <f>BETA!U1044</f>
        <v>-1.3995675714510377E-2</v>
      </c>
      <c r="D1044" s="23"/>
      <c r="E1044" s="23"/>
      <c r="F1044" s="23"/>
      <c r="G1044" s="23"/>
      <c r="H1044" s="23"/>
      <c r="I1044" s="23"/>
    </row>
    <row r="1045" spans="2:9" x14ac:dyDescent="0.2">
      <c r="B1045" s="27">
        <f>BETA!P1045</f>
        <v>9.6395235947159593E-3</v>
      </c>
      <c r="C1045" s="29">
        <f>BETA!U1045</f>
        <v>3.1424949190784625E-2</v>
      </c>
      <c r="D1045" s="23"/>
      <c r="E1045" s="23"/>
      <c r="F1045" s="23"/>
      <c r="G1045" s="23"/>
      <c r="H1045" s="23"/>
      <c r="I1045" s="23"/>
    </row>
    <row r="1046" spans="2:9" x14ac:dyDescent="0.2">
      <c r="B1046" s="27">
        <f>BETA!P1046</f>
        <v>1.1143828952734174E-2</v>
      </c>
      <c r="C1046" s="29">
        <f>BETA!U1046</f>
        <v>1.1127589864779991E-2</v>
      </c>
      <c r="D1046" s="23"/>
      <c r="E1046" s="23"/>
      <c r="F1046" s="23"/>
      <c r="G1046" s="23"/>
      <c r="H1046" s="23"/>
      <c r="I1046" s="23"/>
    </row>
    <row r="1047" spans="2:9" x14ac:dyDescent="0.2">
      <c r="B1047" s="27">
        <f>BETA!P1047</f>
        <v>-1.8539218653046206E-3</v>
      </c>
      <c r="C1047" s="29">
        <f>BETA!U1047</f>
        <v>-1.4656789530430303E-3</v>
      </c>
      <c r="D1047" s="23"/>
      <c r="E1047" s="23"/>
      <c r="F1047" s="23"/>
      <c r="G1047" s="23"/>
      <c r="H1047" s="23"/>
      <c r="I1047" s="23"/>
    </row>
    <row r="1048" spans="2:9" x14ac:dyDescent="0.2">
      <c r="B1048" s="27">
        <f>BETA!P1048</f>
        <v>5.007603925813375E-4</v>
      </c>
      <c r="C1048" s="29">
        <f>BETA!U1048</f>
        <v>-4.7731402821189921E-2</v>
      </c>
      <c r="D1048" s="23"/>
      <c r="E1048" s="23"/>
      <c r="F1048" s="23"/>
      <c r="G1048" s="23"/>
      <c r="H1048" s="23"/>
      <c r="I1048" s="23"/>
    </row>
    <row r="1049" spans="2:9" x14ac:dyDescent="0.2">
      <c r="B1049" s="27">
        <f>BETA!P1049</f>
        <v>-5.0166914561310975E-3</v>
      </c>
      <c r="C1049" s="29">
        <f>BETA!U1049</f>
        <v>-3.4786116085415542E-2</v>
      </c>
      <c r="D1049" s="23"/>
      <c r="E1049" s="23"/>
      <c r="F1049" s="23"/>
      <c r="G1049" s="23"/>
      <c r="H1049" s="23"/>
      <c r="I1049" s="23"/>
    </row>
    <row r="1050" spans="2:9" x14ac:dyDescent="0.2">
      <c r="B1050" s="27">
        <f>BETA!P1050</f>
        <v>-9.9297279801620758E-3</v>
      </c>
      <c r="C1050" s="29">
        <f>BETA!U1050</f>
        <v>1.2313260233356887E-2</v>
      </c>
      <c r="D1050" s="23"/>
      <c r="E1050" s="23"/>
      <c r="F1050" s="23"/>
      <c r="G1050" s="23"/>
      <c r="H1050" s="23"/>
      <c r="I1050" s="23"/>
    </row>
    <row r="1051" spans="2:9" x14ac:dyDescent="0.2">
      <c r="B1051" s="27">
        <f>BETA!P1051</f>
        <v>-1.422855685005228E-2</v>
      </c>
      <c r="C1051" s="29">
        <f>BETA!U1051</f>
        <v>5.9264597376496976E-3</v>
      </c>
      <c r="D1051" s="23"/>
      <c r="E1051" s="23"/>
      <c r="F1051" s="23"/>
      <c r="G1051" s="23"/>
      <c r="H1051" s="23"/>
      <c r="I1051" s="23"/>
    </row>
    <row r="1052" spans="2:9" x14ac:dyDescent="0.2">
      <c r="B1052" s="27">
        <f>BETA!P1052</f>
        <v>1.677411786455061E-3</v>
      </c>
      <c r="C1052" s="29">
        <f>BETA!U1052</f>
        <v>-9.2536670799112878E-3</v>
      </c>
      <c r="D1052" s="23"/>
      <c r="E1052" s="23"/>
      <c r="F1052" s="23"/>
      <c r="G1052" s="23"/>
      <c r="H1052" s="23"/>
      <c r="I1052" s="23"/>
    </row>
    <row r="1053" spans="2:9" x14ac:dyDescent="0.2">
      <c r="B1053" s="27">
        <f>BETA!P1053</f>
        <v>5.4593858270763802E-3</v>
      </c>
      <c r="C1053" s="29">
        <f>BETA!U1053</f>
        <v>-1.1644450557705275E-2</v>
      </c>
      <c r="D1053" s="23"/>
      <c r="E1053" s="23"/>
      <c r="F1053" s="23"/>
      <c r="G1053" s="23"/>
      <c r="H1053" s="23"/>
      <c r="I1053" s="23"/>
    </row>
    <row r="1054" spans="2:9" x14ac:dyDescent="0.2">
      <c r="B1054" s="27">
        <f>BETA!P1054</f>
        <v>-5.4025103617044365E-3</v>
      </c>
      <c r="C1054" s="29">
        <f>BETA!U1054</f>
        <v>-2.4875634718016354E-3</v>
      </c>
      <c r="D1054" s="23"/>
      <c r="E1054" s="23"/>
      <c r="F1054" s="23"/>
      <c r="G1054" s="23"/>
      <c r="H1054" s="23"/>
      <c r="I1054" s="23"/>
    </row>
    <row r="1055" spans="2:9" x14ac:dyDescent="0.2">
      <c r="B1055" s="27">
        <f>BETA!P1055</f>
        <v>-6.4098819112862176E-3</v>
      </c>
      <c r="C1055" s="29">
        <f>BETA!U1055</f>
        <v>-5.8881426252227094E-3</v>
      </c>
      <c r="D1055" s="23"/>
      <c r="E1055" s="23"/>
      <c r="F1055" s="23"/>
      <c r="G1055" s="23"/>
      <c r="H1055" s="23"/>
      <c r="I1055" s="23"/>
    </row>
    <row r="1056" spans="2:9" x14ac:dyDescent="0.2">
      <c r="B1056" s="27">
        <f>BETA!P1056</f>
        <v>-2.4607755270465537E-3</v>
      </c>
      <c r="C1056" s="29">
        <f>BETA!U1056</f>
        <v>-1.6055183869037742E-2</v>
      </c>
      <c r="D1056" s="23"/>
      <c r="E1056" s="23"/>
      <c r="F1056" s="23"/>
      <c r="G1056" s="23"/>
      <c r="H1056" s="23"/>
      <c r="I1056" s="23"/>
    </row>
    <row r="1057" spans="2:9" x14ac:dyDescent="0.2">
      <c r="B1057" s="27">
        <f>BETA!P1057</f>
        <v>-1.0701845240797131E-4</v>
      </c>
      <c r="C1057" s="29">
        <f>BETA!U1057</f>
        <v>7.0671672230923528E-3</v>
      </c>
      <c r="D1057" s="23"/>
      <c r="E1057" s="23"/>
      <c r="F1057" s="23"/>
      <c r="G1057" s="23"/>
      <c r="H1057" s="23"/>
      <c r="I1057" s="23"/>
    </row>
    <row r="1058" spans="2:9" x14ac:dyDescent="0.2">
      <c r="B1058" s="27">
        <f>BETA!P1058</f>
        <v>-2.7923880840670123E-3</v>
      </c>
      <c r="C1058" s="29">
        <f>BETA!U1058</f>
        <v>3.6049065715418192E-3</v>
      </c>
      <c r="D1058" s="23"/>
      <c r="E1058" s="23"/>
      <c r="F1058" s="23"/>
      <c r="G1058" s="23"/>
      <c r="H1058" s="23"/>
      <c r="I1058" s="23"/>
    </row>
    <row r="1059" spans="2:9" x14ac:dyDescent="0.2">
      <c r="B1059" s="27">
        <f>BETA!P1059</f>
        <v>-5.4614994436920925E-3</v>
      </c>
      <c r="C1059" s="29">
        <f>BETA!U1059</f>
        <v>-9.7632306892693616E-3</v>
      </c>
      <c r="D1059" s="23"/>
      <c r="E1059" s="23"/>
      <c r="F1059" s="23"/>
      <c r="G1059" s="23"/>
      <c r="H1059" s="23"/>
      <c r="I1059" s="23"/>
    </row>
    <row r="1060" spans="2:9" x14ac:dyDescent="0.2">
      <c r="B1060" s="27">
        <f>BETA!P1060</f>
        <v>-8.0615495071846444E-3</v>
      </c>
      <c r="C1060" s="29">
        <f>BETA!U1060</f>
        <v>-3.0811403279234623E-2</v>
      </c>
      <c r="D1060" s="23"/>
      <c r="E1060" s="23"/>
      <c r="F1060" s="23"/>
      <c r="G1060" s="23"/>
      <c r="H1060" s="23"/>
      <c r="I1060" s="23"/>
    </row>
    <row r="1061" spans="2:9" x14ac:dyDescent="0.2">
      <c r="B1061" s="27">
        <f>BETA!P1061</f>
        <v>-1.1333303062206954E-2</v>
      </c>
      <c r="C1061" s="29">
        <f>BETA!U1061</f>
        <v>-1.4532670602189372E-2</v>
      </c>
      <c r="D1061" s="23"/>
      <c r="E1061" s="23"/>
      <c r="F1061" s="23"/>
      <c r="G1061" s="23"/>
      <c r="H1061" s="23"/>
      <c r="I1061" s="23"/>
    </row>
    <row r="1062" spans="2:9" x14ac:dyDescent="0.2">
      <c r="B1062" s="27">
        <f>BETA!P1062</f>
        <v>-9.4643406953319343E-3</v>
      </c>
      <c r="C1062" s="29">
        <f>BETA!U1062</f>
        <v>-2.1328505685614181E-2</v>
      </c>
      <c r="D1062" s="23"/>
      <c r="E1062" s="23"/>
      <c r="F1062" s="23"/>
      <c r="G1062" s="23"/>
      <c r="H1062" s="23"/>
      <c r="I1062" s="23"/>
    </row>
    <row r="1063" spans="2:9" x14ac:dyDescent="0.2">
      <c r="B1063" s="27">
        <f>BETA!P1063</f>
        <v>-9.8892633385691212E-3</v>
      </c>
      <c r="C1063" s="29">
        <f>BETA!U1063</f>
        <v>-1.0739144506738992E-2</v>
      </c>
      <c r="D1063" s="23"/>
      <c r="E1063" s="23"/>
      <c r="F1063" s="23"/>
      <c r="G1063" s="23"/>
      <c r="H1063" s="23"/>
      <c r="I1063" s="23"/>
    </row>
    <row r="1064" spans="2:9" x14ac:dyDescent="0.2">
      <c r="B1064" s="27">
        <f>BETA!P1064</f>
        <v>3.0413311409420451E-2</v>
      </c>
      <c r="C1064" s="29">
        <f>BETA!U1064</f>
        <v>6.3691578366048718E-2</v>
      </c>
      <c r="D1064" s="23"/>
      <c r="E1064" s="23"/>
      <c r="F1064" s="23"/>
      <c r="G1064" s="23"/>
      <c r="H1064" s="23"/>
      <c r="I1064" s="23"/>
    </row>
    <row r="1065" spans="2:9" x14ac:dyDescent="0.2">
      <c r="B1065" s="27">
        <f>BETA!P1065</f>
        <v>-1.4991846797268744E-3</v>
      </c>
      <c r="C1065" s="29">
        <f>BETA!U1065</f>
        <v>-1.3911009825153293E-2</v>
      </c>
      <c r="D1065" s="23"/>
      <c r="E1065" s="23"/>
      <c r="F1065" s="23"/>
      <c r="G1065" s="23"/>
      <c r="H1065" s="23"/>
      <c r="I1065" s="23"/>
    </row>
    <row r="1066" spans="2:9" x14ac:dyDescent="0.2">
      <c r="B1066" s="27">
        <f>BETA!P1066</f>
        <v>-4.785978728255702E-3</v>
      </c>
      <c r="C1066" s="29">
        <f>BETA!U1066</f>
        <v>6.3303134499567044E-3</v>
      </c>
      <c r="D1066" s="23"/>
      <c r="E1066" s="23"/>
      <c r="F1066" s="23"/>
      <c r="G1066" s="23"/>
      <c r="H1066" s="23"/>
      <c r="I1066" s="23"/>
    </row>
    <row r="1067" spans="2:9" x14ac:dyDescent="0.2">
      <c r="B1067" s="27">
        <f>BETA!P1067</f>
        <v>-8.6795251802791844E-3</v>
      </c>
      <c r="C1067" s="29">
        <f>BETA!U1067</f>
        <v>4.6292092667233557E-3</v>
      </c>
      <c r="D1067" s="23"/>
      <c r="E1067" s="23"/>
      <c r="F1067" s="23"/>
      <c r="G1067" s="23"/>
      <c r="H1067" s="23"/>
      <c r="I1067" s="23"/>
    </row>
    <row r="1068" spans="2:9" x14ac:dyDescent="0.2">
      <c r="B1068" s="27">
        <f>BETA!P1068</f>
        <v>-2.0990820862480704E-4</v>
      </c>
      <c r="C1068" s="29">
        <f>BETA!U1068</f>
        <v>1.3031293885227096E-2</v>
      </c>
      <c r="D1068" s="23"/>
      <c r="E1068" s="23"/>
      <c r="F1068" s="23"/>
      <c r="G1068" s="23"/>
      <c r="H1068" s="23"/>
      <c r="I1068" s="23"/>
    </row>
    <row r="1069" spans="2:9" x14ac:dyDescent="0.2">
      <c r="B1069" s="27">
        <f>BETA!P1069</f>
        <v>-3.3447972532751574E-3</v>
      </c>
      <c r="C1069" s="29">
        <f>BETA!U1069</f>
        <v>-6.4026560991067172E-3</v>
      </c>
      <c r="D1069" s="23"/>
      <c r="E1069" s="23"/>
      <c r="F1069" s="23"/>
      <c r="G1069" s="23"/>
      <c r="H1069" s="23"/>
      <c r="I1069" s="23"/>
    </row>
    <row r="1070" spans="2:9" x14ac:dyDescent="0.2">
      <c r="B1070" s="27">
        <f>BETA!P1070</f>
        <v>-3.022632706691853E-3</v>
      </c>
      <c r="C1070" s="29">
        <f>BETA!U1070</f>
        <v>-1.0701209131429572E-2</v>
      </c>
      <c r="D1070" s="23"/>
      <c r="E1070" s="23"/>
      <c r="F1070" s="23"/>
      <c r="G1070" s="23"/>
      <c r="H1070" s="23"/>
      <c r="I1070" s="23"/>
    </row>
    <row r="1071" spans="2:9" x14ac:dyDescent="0.2">
      <c r="B1071" s="27">
        <f>BETA!P1071</f>
        <v>3.1200270184853999E-3</v>
      </c>
      <c r="C1071" s="29">
        <f>BETA!U1071</f>
        <v>2.9635139303361316E-3</v>
      </c>
      <c r="D1071" s="23"/>
      <c r="E1071" s="23"/>
      <c r="F1071" s="23"/>
      <c r="G1071" s="23"/>
      <c r="H1071" s="23"/>
      <c r="I1071" s="23"/>
    </row>
    <row r="1072" spans="2:9" x14ac:dyDescent="0.2">
      <c r="B1072" s="27">
        <f>BETA!P1072</f>
        <v>-1.0794547114086086E-2</v>
      </c>
      <c r="C1072" s="29">
        <f>BETA!U1072</f>
        <v>5.7169358104110475E-3</v>
      </c>
      <c r="D1072" s="23"/>
      <c r="E1072" s="23"/>
      <c r="F1072" s="23"/>
      <c r="G1072" s="23"/>
      <c r="H1072" s="23"/>
      <c r="I1072" s="23"/>
    </row>
    <row r="1073" spans="2:9" x14ac:dyDescent="0.2">
      <c r="B1073" s="27">
        <f>BETA!P1073</f>
        <v>-3.9883403843029392E-3</v>
      </c>
      <c r="C1073" s="29">
        <f>BETA!U1073</f>
        <v>-8.4949726002728869E-3</v>
      </c>
      <c r="D1073" s="23"/>
      <c r="E1073" s="23"/>
      <c r="F1073" s="23"/>
      <c r="G1073" s="23"/>
      <c r="H1073" s="23"/>
      <c r="I1073" s="23"/>
    </row>
    <row r="1074" spans="2:9" x14ac:dyDescent="0.2">
      <c r="B1074" s="27">
        <f>BETA!P1074</f>
        <v>-7.6772746632037016E-3</v>
      </c>
      <c r="C1074" s="29">
        <f>BETA!U1074</f>
        <v>-2.2886011056735028E-2</v>
      </c>
      <c r="D1074" s="23"/>
      <c r="E1074" s="23"/>
      <c r="F1074" s="23"/>
      <c r="G1074" s="23"/>
      <c r="H1074" s="23"/>
      <c r="I1074" s="23"/>
    </row>
    <row r="1075" spans="2:9" x14ac:dyDescent="0.2">
      <c r="B1075" s="27">
        <f>BETA!P1075</f>
        <v>-9.963052888948238E-3</v>
      </c>
      <c r="C1075" s="29">
        <f>BETA!U1075</f>
        <v>-2.7704734611391495E-2</v>
      </c>
      <c r="D1075" s="23"/>
      <c r="E1075" s="23"/>
      <c r="F1075" s="23"/>
      <c r="G1075" s="23"/>
      <c r="H1075" s="23"/>
      <c r="I1075" s="23"/>
    </row>
    <row r="1076" spans="2:9" x14ac:dyDescent="0.2">
      <c r="B1076" s="27">
        <f>BETA!P1076</f>
        <v>-3.2739242980643358E-4</v>
      </c>
      <c r="C1076" s="29">
        <f>BETA!U1076</f>
        <v>-3.7162746383391655E-2</v>
      </c>
      <c r="D1076" s="23"/>
      <c r="E1076" s="23"/>
      <c r="F1076" s="23"/>
      <c r="G1076" s="23"/>
      <c r="H1076" s="23"/>
      <c r="I1076" s="23"/>
    </row>
    <row r="1077" spans="2:9" x14ac:dyDescent="0.2">
      <c r="B1077" s="27">
        <f>BETA!P1077</f>
        <v>8.3787485797590447E-4</v>
      </c>
      <c r="C1077" s="29">
        <f>BETA!U1077</f>
        <v>4.444451760424197E-3</v>
      </c>
      <c r="D1077" s="23"/>
      <c r="E1077" s="23"/>
      <c r="F1077" s="23"/>
      <c r="G1077" s="23"/>
      <c r="H1077" s="23"/>
      <c r="I1077" s="23"/>
    </row>
    <row r="1078" spans="2:9" x14ac:dyDescent="0.2">
      <c r="B1078" s="27">
        <f>BETA!P1078</f>
        <v>-1.1389551393199427E-2</v>
      </c>
      <c r="C1078" s="29">
        <f>BETA!U1078</f>
        <v>-1.5438047824165814E-2</v>
      </c>
      <c r="D1078" s="23"/>
      <c r="E1078" s="23"/>
      <c r="F1078" s="23"/>
      <c r="G1078" s="23"/>
      <c r="H1078" s="23"/>
      <c r="I1078" s="23"/>
    </row>
    <row r="1079" spans="2:9" x14ac:dyDescent="0.2">
      <c r="B1079" s="27">
        <f>BETA!P1079</f>
        <v>2.4888752129744009E-3</v>
      </c>
      <c r="C1079" s="29">
        <f>BETA!U1079</f>
        <v>4.9009695811693026E-3</v>
      </c>
      <c r="D1079" s="23"/>
      <c r="E1079" s="23"/>
      <c r="F1079" s="23"/>
      <c r="G1079" s="23"/>
      <c r="H1079" s="23"/>
      <c r="I1079" s="23"/>
    </row>
    <row r="1080" spans="2:9" x14ac:dyDescent="0.2">
      <c r="B1080" s="27">
        <f>BETA!P1080</f>
        <v>-9.8002960399979078E-3</v>
      </c>
      <c r="C1080" s="29">
        <f>BETA!U1080</f>
        <v>-1.0031817163512972E-2</v>
      </c>
      <c r="D1080" s="23"/>
      <c r="E1080" s="23"/>
      <c r="F1080" s="23"/>
      <c r="G1080" s="23"/>
      <c r="H1080" s="23"/>
      <c r="I1080" s="23"/>
    </row>
    <row r="1081" spans="2:9" x14ac:dyDescent="0.2">
      <c r="B1081" s="27">
        <f>BETA!P1081</f>
        <v>1.5731194600738393E-2</v>
      </c>
      <c r="C1081" s="29">
        <f>BETA!U1081</f>
        <v>3.4918388155131944E-3</v>
      </c>
      <c r="D1081" s="23"/>
      <c r="E1081" s="23"/>
      <c r="F1081" s="23"/>
      <c r="G1081" s="23"/>
      <c r="H1081" s="23"/>
      <c r="I1081" s="23"/>
    </row>
    <row r="1082" spans="2:9" x14ac:dyDescent="0.2">
      <c r="B1082" s="27">
        <f>BETA!P1082</f>
        <v>-1.0064851205708802E-2</v>
      </c>
      <c r="C1082" s="29">
        <f>BETA!U1082</f>
        <v>-2.1345748811277199E-2</v>
      </c>
      <c r="D1082" s="23"/>
      <c r="E1082" s="23"/>
      <c r="F1082" s="23"/>
      <c r="G1082" s="23"/>
      <c r="H1082" s="23"/>
      <c r="I1082" s="23"/>
    </row>
    <row r="1083" spans="2:9" x14ac:dyDescent="0.2">
      <c r="B1083" s="27">
        <f>BETA!P1083</f>
        <v>-4.4315972817203344E-3</v>
      </c>
      <c r="C1083" s="29">
        <f>BETA!U1083</f>
        <v>1.6824573826650022E-2</v>
      </c>
      <c r="D1083" s="23"/>
      <c r="E1083" s="23"/>
      <c r="F1083" s="23"/>
      <c r="G1083" s="23"/>
      <c r="H1083" s="23"/>
      <c r="I1083" s="23"/>
    </row>
    <row r="1084" spans="2:9" x14ac:dyDescent="0.2">
      <c r="B1084" s="27">
        <f>BETA!P1084</f>
        <v>-6.4536773769141367E-3</v>
      </c>
      <c r="C1084" s="29">
        <f>BETA!U1084</f>
        <v>-1.2435393407886646E-2</v>
      </c>
      <c r="D1084" s="23"/>
      <c r="E1084" s="23"/>
      <c r="F1084" s="23"/>
      <c r="G1084" s="23"/>
      <c r="H1084" s="23"/>
      <c r="I1084" s="23"/>
    </row>
    <row r="1085" spans="2:9" x14ac:dyDescent="0.2">
      <c r="B1085" s="27">
        <f>BETA!P1085</f>
        <v>1.3217096801771791E-2</v>
      </c>
      <c r="C1085" s="29">
        <f>BETA!U1085</f>
        <v>4.9832373747875754E-2</v>
      </c>
      <c r="D1085" s="23"/>
      <c r="E1085" s="23"/>
      <c r="F1085" s="23"/>
      <c r="G1085" s="23"/>
      <c r="H1085" s="23"/>
      <c r="I1085" s="23"/>
    </row>
    <row r="1086" spans="2:9" x14ac:dyDescent="0.2">
      <c r="B1086" s="27">
        <f>BETA!P1086</f>
        <v>-5.1590465165364295E-3</v>
      </c>
      <c r="C1086" s="29">
        <f>BETA!U1086</f>
        <v>-4.7957177865540199E-2</v>
      </c>
      <c r="D1086" s="23"/>
      <c r="E1086" s="23"/>
      <c r="F1086" s="23"/>
      <c r="G1086" s="23"/>
      <c r="H1086" s="23"/>
      <c r="I1086" s="23"/>
    </row>
    <row r="1087" spans="2:9" x14ac:dyDescent="0.2">
      <c r="B1087" s="27">
        <f>BETA!P1087</f>
        <v>-7.1864111244033368E-3</v>
      </c>
      <c r="C1087" s="29">
        <f>BETA!U1087</f>
        <v>-4.4915498874080639E-2</v>
      </c>
      <c r="D1087" s="23"/>
      <c r="E1087" s="23"/>
      <c r="F1087" s="23"/>
      <c r="G1087" s="23"/>
      <c r="H1087" s="23"/>
      <c r="I1087" s="23"/>
    </row>
    <row r="1088" spans="2:9" x14ac:dyDescent="0.2">
      <c r="B1088" s="27">
        <f>BETA!P1088</f>
        <v>-4.4781380696320271E-3</v>
      </c>
      <c r="C1088" s="29">
        <f>BETA!U1088</f>
        <v>-8.7126993095996584E-4</v>
      </c>
      <c r="D1088" s="23"/>
      <c r="E1088" s="23"/>
      <c r="F1088" s="23"/>
      <c r="G1088" s="23"/>
      <c r="H1088" s="23"/>
      <c r="I1088" s="23"/>
    </row>
    <row r="1089" spans="2:9" x14ac:dyDescent="0.2">
      <c r="B1089" s="27">
        <f>BETA!P1089</f>
        <v>-1.9771852562643927E-3</v>
      </c>
      <c r="C1089" s="29">
        <f>BETA!U1089</f>
        <v>-1.161656898724539E-2</v>
      </c>
      <c r="D1089" s="23"/>
      <c r="E1089" s="23"/>
      <c r="F1089" s="23"/>
      <c r="G1089" s="23"/>
      <c r="H1089" s="23"/>
      <c r="I1089" s="23"/>
    </row>
    <row r="1090" spans="2:9" x14ac:dyDescent="0.2">
      <c r="B1090" s="27">
        <f>BETA!P1090</f>
        <v>5.4394075702967944E-3</v>
      </c>
      <c r="C1090" s="29">
        <f>BETA!U1090</f>
        <v>3.2106879310019827E-2</v>
      </c>
      <c r="D1090" s="23"/>
      <c r="E1090" s="23"/>
      <c r="F1090" s="23"/>
      <c r="G1090" s="23"/>
      <c r="H1090" s="23"/>
      <c r="I1090" s="23"/>
    </row>
    <row r="1091" spans="2:9" x14ac:dyDescent="0.2">
      <c r="B1091" s="27">
        <f>BETA!P1091</f>
        <v>-7.2756208615917892E-3</v>
      </c>
      <c r="C1091" s="29">
        <f>BETA!U1091</f>
        <v>-1.0732019725286406E-2</v>
      </c>
      <c r="D1091" s="23"/>
      <c r="E1091" s="23"/>
      <c r="F1091" s="23"/>
      <c r="G1091" s="23"/>
      <c r="H1091" s="23"/>
      <c r="I1091" s="23"/>
    </row>
    <row r="1092" spans="2:9" x14ac:dyDescent="0.2">
      <c r="B1092" s="27">
        <f>BETA!P1092</f>
        <v>-1.5842412650034155E-2</v>
      </c>
      <c r="C1092" s="29">
        <f>BETA!U1092</f>
        <v>-5.4091198923104454E-2</v>
      </c>
      <c r="D1092" s="23"/>
      <c r="E1092" s="23"/>
      <c r="F1092" s="23"/>
      <c r="G1092" s="23"/>
      <c r="H1092" s="23"/>
      <c r="I1092" s="23"/>
    </row>
    <row r="1093" spans="2:9" x14ac:dyDescent="0.2">
      <c r="B1093" s="27">
        <f>BETA!P1093</f>
        <v>-1.6673742065693931E-2</v>
      </c>
      <c r="C1093" s="29">
        <f>BETA!U1093</f>
        <v>-1.3676774413656592E-3</v>
      </c>
      <c r="D1093" s="23"/>
      <c r="E1093" s="23"/>
      <c r="F1093" s="23"/>
      <c r="G1093" s="23"/>
      <c r="H1093" s="23"/>
      <c r="I1093" s="23"/>
    </row>
    <row r="1094" spans="2:9" x14ac:dyDescent="0.2">
      <c r="B1094" s="27">
        <f>BETA!P1094</f>
        <v>-1.3285756161662119E-2</v>
      </c>
      <c r="C1094" s="29">
        <f>BETA!U1094</f>
        <v>-2.5122772149308104E-3</v>
      </c>
      <c r="D1094" s="23"/>
      <c r="E1094" s="23"/>
      <c r="F1094" s="23"/>
      <c r="G1094" s="23"/>
      <c r="H1094" s="23"/>
      <c r="I1094" s="23"/>
    </row>
    <row r="1095" spans="2:9" x14ac:dyDescent="0.2">
      <c r="B1095" s="27">
        <f>BETA!P1095</f>
        <v>-1.7668900033002009E-2</v>
      </c>
      <c r="C1095" s="29">
        <f>BETA!U1095</f>
        <v>-5.4753484593560511E-2</v>
      </c>
      <c r="D1095" s="23"/>
      <c r="E1095" s="23"/>
      <c r="F1095" s="23"/>
      <c r="G1095" s="23"/>
      <c r="H1095" s="23"/>
      <c r="I1095" s="23"/>
    </row>
    <row r="1096" spans="2:9" x14ac:dyDescent="0.2">
      <c r="B1096" s="27">
        <f>BETA!P1096</f>
        <v>-8.7790371780103772E-3</v>
      </c>
      <c r="C1096" s="29">
        <f>BETA!U1096</f>
        <v>-1.0929070532190317E-2</v>
      </c>
      <c r="D1096" s="23"/>
      <c r="E1096" s="23"/>
      <c r="F1096" s="23"/>
      <c r="G1096" s="23"/>
      <c r="H1096" s="23"/>
      <c r="I1096" s="23"/>
    </row>
    <row r="1097" spans="2:9" x14ac:dyDescent="0.2">
      <c r="B1097" s="27">
        <f>BETA!P1097</f>
        <v>-1.2585972633747682E-2</v>
      </c>
      <c r="C1097" s="29">
        <f>BETA!U1097</f>
        <v>-4.3419993994838119E-2</v>
      </c>
      <c r="D1097" s="23"/>
      <c r="E1097" s="23"/>
      <c r="F1097" s="23"/>
      <c r="G1097" s="23"/>
      <c r="H1097" s="23"/>
      <c r="I1097" s="23"/>
    </row>
    <row r="1098" spans="2:9" x14ac:dyDescent="0.2">
      <c r="B1098" s="27">
        <f>BETA!P1098</f>
        <v>-3.6161565593021364E-3</v>
      </c>
      <c r="C1098" s="29">
        <f>BETA!U1098</f>
        <v>-3.5300836420782515E-2</v>
      </c>
      <c r="D1098" s="23"/>
      <c r="E1098" s="23"/>
      <c r="F1098" s="23"/>
      <c r="G1098" s="23"/>
      <c r="H1098" s="23"/>
      <c r="I1098" s="23"/>
    </row>
    <row r="1099" spans="2:9" x14ac:dyDescent="0.2">
      <c r="B1099" s="27">
        <f>BETA!P1099</f>
        <v>3.4217093227517908E-3</v>
      </c>
      <c r="C1099" s="29">
        <f>BETA!U1099</f>
        <v>-2.9104399430537049E-3</v>
      </c>
      <c r="D1099" s="23"/>
      <c r="E1099" s="23"/>
      <c r="F1099" s="23"/>
      <c r="G1099" s="23"/>
      <c r="H1099" s="23"/>
      <c r="I1099" s="23"/>
    </row>
    <row r="1100" spans="2:9" x14ac:dyDescent="0.2">
      <c r="B1100" s="27">
        <f>BETA!P1100</f>
        <v>4.3330052828068136E-3</v>
      </c>
      <c r="C1100" s="29">
        <f>BETA!U1100</f>
        <v>9.2312405501085906E-3</v>
      </c>
      <c r="D1100" s="23"/>
      <c r="E1100" s="23"/>
      <c r="F1100" s="23"/>
      <c r="G1100" s="23"/>
      <c r="H1100" s="23"/>
      <c r="I1100" s="23"/>
    </row>
    <row r="1101" spans="2:9" x14ac:dyDescent="0.2">
      <c r="B1101" s="27">
        <f>BETA!P1101</f>
        <v>1.490843150506432E-2</v>
      </c>
      <c r="C1101" s="29">
        <f>BETA!U1101</f>
        <v>2.1813381131851873E-2</v>
      </c>
      <c r="D1101" s="23"/>
      <c r="E1101" s="23"/>
      <c r="F1101" s="23"/>
      <c r="G1101" s="23"/>
      <c r="H1101" s="23"/>
      <c r="I1101" s="23"/>
    </row>
    <row r="1102" spans="2:9" x14ac:dyDescent="0.2">
      <c r="B1102" s="27">
        <f>BETA!P1102</f>
        <v>-9.3371498859353141E-3</v>
      </c>
      <c r="C1102" s="29">
        <f>BETA!U1102</f>
        <v>1.0476651338548526E-2</v>
      </c>
      <c r="D1102" s="23"/>
      <c r="E1102" s="23"/>
      <c r="F1102" s="23"/>
      <c r="G1102" s="23"/>
      <c r="H1102" s="23"/>
      <c r="I1102" s="23"/>
    </row>
    <row r="1103" spans="2:9" x14ac:dyDescent="0.2">
      <c r="B1103" s="27">
        <f>BETA!P1103</f>
        <v>1.3361409204454087E-2</v>
      </c>
      <c r="C1103" s="29">
        <f>BETA!U1103</f>
        <v>3.0540546322014816E-2</v>
      </c>
      <c r="D1103" s="23"/>
      <c r="E1103" s="23"/>
      <c r="F1103" s="23"/>
      <c r="G1103" s="23"/>
      <c r="H1103" s="23"/>
      <c r="I1103" s="23"/>
    </row>
    <row r="1104" spans="2:9" x14ac:dyDescent="0.2">
      <c r="B1104" s="27">
        <f>BETA!P1104</f>
        <v>-3.1266338216302475E-3</v>
      </c>
      <c r="C1104" s="29">
        <f>BETA!U1104</f>
        <v>2.462448917272808E-3</v>
      </c>
      <c r="D1104" s="23"/>
      <c r="E1104" s="23"/>
      <c r="F1104" s="23"/>
      <c r="G1104" s="23"/>
      <c r="H1104" s="23"/>
      <c r="I1104" s="23"/>
    </row>
    <row r="1105" spans="2:9" x14ac:dyDescent="0.2">
      <c r="B1105" s="27">
        <f>BETA!P1105</f>
        <v>3.6625534076968865E-3</v>
      </c>
      <c r="C1105" s="29">
        <f>BETA!U1105</f>
        <v>2.2110314866709922E-3</v>
      </c>
      <c r="D1105" s="23"/>
      <c r="E1105" s="23"/>
      <c r="F1105" s="23"/>
      <c r="G1105" s="23"/>
      <c r="H1105" s="23"/>
      <c r="I1105" s="23"/>
    </row>
    <row r="1106" spans="2:9" x14ac:dyDescent="0.2">
      <c r="B1106" s="27">
        <f>BETA!P1106</f>
        <v>-4.0107532157593797E-3</v>
      </c>
      <c r="C1106" s="29">
        <f>BETA!U1106</f>
        <v>-3.441497988665184E-3</v>
      </c>
      <c r="D1106" s="23"/>
      <c r="E1106" s="23"/>
      <c r="F1106" s="23"/>
      <c r="G1106" s="23"/>
      <c r="H1106" s="23"/>
      <c r="I1106" s="23"/>
    </row>
    <row r="1107" spans="2:9" x14ac:dyDescent="0.2">
      <c r="B1107" s="27">
        <f>BETA!P1107</f>
        <v>-2.7852725420488035E-3</v>
      </c>
      <c r="C1107" s="29">
        <f>BETA!U1107</f>
        <v>4.667739711909505E-3</v>
      </c>
      <c r="D1107" s="23"/>
      <c r="E1107" s="23"/>
      <c r="F1107" s="23"/>
      <c r="G1107" s="23"/>
      <c r="H1107" s="23"/>
      <c r="I1107" s="23"/>
    </row>
    <row r="1108" spans="2:9" x14ac:dyDescent="0.2">
      <c r="B1108" s="27">
        <f>BETA!P1108</f>
        <v>-1.1157793879839126E-2</v>
      </c>
      <c r="C1108" s="29">
        <f>BETA!U1108</f>
        <v>-4.026046919857601E-2</v>
      </c>
      <c r="D1108" s="23"/>
      <c r="E1108" s="23"/>
      <c r="F1108" s="23"/>
      <c r="G1108" s="23"/>
      <c r="H1108" s="23"/>
      <c r="I1108" s="23"/>
    </row>
    <row r="1109" spans="2:9" x14ac:dyDescent="0.2">
      <c r="B1109" s="27">
        <f>BETA!P1109</f>
        <v>-6.3873146733609883E-3</v>
      </c>
      <c r="C1109" s="29">
        <f>BETA!U1109</f>
        <v>-1.5946839991403689E-2</v>
      </c>
      <c r="D1109" s="23"/>
      <c r="E1109" s="23"/>
      <c r="F1109" s="23"/>
      <c r="G1109" s="23"/>
      <c r="H1109" s="23"/>
      <c r="I1109" s="23"/>
    </row>
    <row r="1110" spans="2:9" x14ac:dyDescent="0.2">
      <c r="B1110" s="27">
        <f>BETA!P1110</f>
        <v>2.6486602640625578E-2</v>
      </c>
      <c r="C1110" s="29">
        <f>BETA!U1110</f>
        <v>3.6654650649007268E-2</v>
      </c>
      <c r="D1110" s="23"/>
      <c r="E1110" s="23"/>
      <c r="F1110" s="23"/>
      <c r="G1110" s="23"/>
      <c r="H1110" s="23"/>
      <c r="I1110" s="23"/>
    </row>
    <row r="1111" spans="2:9" x14ac:dyDescent="0.2">
      <c r="B1111" s="27">
        <f>BETA!P1111</f>
        <v>-4.1569571131321445E-3</v>
      </c>
      <c r="C1111" s="29">
        <f>BETA!U1111</f>
        <v>-2.1984460901213587E-2</v>
      </c>
      <c r="D1111" s="23"/>
      <c r="E1111" s="23"/>
      <c r="F1111" s="23"/>
      <c r="G1111" s="23"/>
      <c r="H1111" s="23"/>
      <c r="I1111" s="23"/>
    </row>
    <row r="1112" spans="2:9" x14ac:dyDescent="0.2">
      <c r="B1112" s="27">
        <f>BETA!P1112</f>
        <v>-7.8084883043696204E-4</v>
      </c>
      <c r="C1112" s="29">
        <f>BETA!U1112</f>
        <v>1.5213275155740646E-2</v>
      </c>
      <c r="D1112" s="23"/>
      <c r="E1112" s="23"/>
      <c r="F1112" s="23"/>
      <c r="G1112" s="23"/>
      <c r="H1112" s="23"/>
      <c r="I1112" s="23"/>
    </row>
    <row r="1113" spans="2:9" x14ac:dyDescent="0.2">
      <c r="B1113" s="27">
        <f>BETA!P1113</f>
        <v>-2.0790779355467992E-3</v>
      </c>
      <c r="C1113" s="29">
        <f>BETA!U1113</f>
        <v>-2.0151140320207547E-3</v>
      </c>
      <c r="D1113" s="23"/>
      <c r="E1113" s="23"/>
      <c r="F1113" s="23"/>
      <c r="G1113" s="23"/>
      <c r="H1113" s="23"/>
      <c r="I1113" s="23"/>
    </row>
    <row r="1114" spans="2:9" x14ac:dyDescent="0.2">
      <c r="B1114" s="27">
        <f>BETA!P1114</f>
        <v>-8.1004595016203867E-3</v>
      </c>
      <c r="C1114" s="29">
        <f>BETA!U1114</f>
        <v>-3.4893226905049618E-2</v>
      </c>
      <c r="D1114" s="23"/>
      <c r="E1114" s="23"/>
      <c r="F1114" s="23"/>
      <c r="G1114" s="23"/>
      <c r="H1114" s="23"/>
      <c r="I1114" s="23"/>
    </row>
    <row r="1115" spans="2:9" x14ac:dyDescent="0.2">
      <c r="B1115" s="27">
        <f>BETA!P1115</f>
        <v>-7.5871923895897324E-3</v>
      </c>
      <c r="C1115" s="29">
        <f>BETA!U1115</f>
        <v>-4.1862960143273864E-3</v>
      </c>
      <c r="D1115" s="23"/>
      <c r="E1115" s="23"/>
      <c r="F1115" s="23"/>
      <c r="G1115" s="23"/>
      <c r="H1115" s="23"/>
      <c r="I1115" s="23"/>
    </row>
    <row r="1116" spans="2:9" x14ac:dyDescent="0.2">
      <c r="B1116" s="27">
        <f>BETA!P1116</f>
        <v>-7.6618754973732158E-3</v>
      </c>
      <c r="C1116" s="29">
        <f>BETA!U1116</f>
        <v>4.7083529303868733E-3</v>
      </c>
      <c r="D1116" s="23"/>
      <c r="E1116" s="23"/>
      <c r="F1116" s="23"/>
      <c r="G1116" s="23"/>
      <c r="H1116" s="23"/>
      <c r="I1116" s="23"/>
    </row>
    <row r="1117" spans="2:9" x14ac:dyDescent="0.2">
      <c r="B1117" s="27">
        <f>BETA!P1117</f>
        <v>-1.5299680589690829E-2</v>
      </c>
      <c r="C1117" s="29">
        <f>BETA!U1117</f>
        <v>-1.4986477407626077E-2</v>
      </c>
      <c r="D1117" s="23"/>
      <c r="E1117" s="23"/>
      <c r="F1117" s="23"/>
      <c r="G1117" s="23"/>
      <c r="H1117" s="23"/>
      <c r="I1117" s="23"/>
    </row>
    <row r="1118" spans="2:9" x14ac:dyDescent="0.2">
      <c r="B1118" s="27">
        <f>BETA!P1118</f>
        <v>-7.1236899328984962E-3</v>
      </c>
      <c r="C1118" s="29">
        <f>BETA!U1118</f>
        <v>8.1783861729698617E-3</v>
      </c>
      <c r="D1118" s="23"/>
      <c r="E1118" s="23"/>
      <c r="F1118" s="23"/>
      <c r="G1118" s="23"/>
      <c r="H1118" s="23"/>
      <c r="I1118" s="23"/>
    </row>
    <row r="1119" spans="2:9" x14ac:dyDescent="0.2">
      <c r="B1119" s="27">
        <f>BETA!P1119</f>
        <v>-1.6391174346446397E-2</v>
      </c>
      <c r="C1119" s="29">
        <f>BETA!U1119</f>
        <v>-2.6086121170349114E-2</v>
      </c>
      <c r="D1119" s="23"/>
      <c r="E1119" s="23"/>
      <c r="F1119" s="23"/>
      <c r="G1119" s="23"/>
      <c r="H1119" s="23"/>
      <c r="I1119" s="23"/>
    </row>
    <row r="1120" spans="2:9" x14ac:dyDescent="0.2">
      <c r="B1120" s="27">
        <f>BETA!P1120</f>
        <v>-2.4910209531134272E-3</v>
      </c>
      <c r="C1120" s="29">
        <f>BETA!U1120</f>
        <v>-1.8895942995897836E-3</v>
      </c>
      <c r="D1120" s="23"/>
      <c r="E1120" s="23"/>
      <c r="F1120" s="23"/>
      <c r="G1120" s="23"/>
      <c r="H1120" s="23"/>
      <c r="I1120" s="23"/>
    </row>
    <row r="1121" spans="2:9" x14ac:dyDescent="0.2">
      <c r="B1121" s="27">
        <f>BETA!P1121</f>
        <v>2.2144734758522451E-4</v>
      </c>
      <c r="C1121" s="29">
        <f>BETA!U1121</f>
        <v>1.1818563565163812E-2</v>
      </c>
      <c r="D1121" s="23"/>
      <c r="E1121" s="23"/>
      <c r="F1121" s="23"/>
      <c r="G1121" s="23"/>
      <c r="H1121" s="23"/>
      <c r="I1121" s="23"/>
    </row>
    <row r="1122" spans="2:9" x14ac:dyDescent="0.2">
      <c r="B1122" s="27">
        <f>BETA!P1122</f>
        <v>-1.5735171900797158E-2</v>
      </c>
      <c r="C1122" s="29">
        <f>BETA!U1122</f>
        <v>-2.7339637571471016E-2</v>
      </c>
      <c r="D1122" s="23"/>
      <c r="E1122" s="23"/>
      <c r="F1122" s="23"/>
      <c r="G1122" s="23"/>
      <c r="H1122" s="23"/>
      <c r="I1122" s="23"/>
    </row>
    <row r="1123" spans="2:9" x14ac:dyDescent="0.2">
      <c r="B1123" s="27">
        <f>BETA!P1123</f>
        <v>-2.2587773329837479E-2</v>
      </c>
      <c r="C1123" s="29">
        <f>BETA!U1123</f>
        <v>-3.2634328143796867E-2</v>
      </c>
      <c r="D1123" s="23"/>
      <c r="E1123" s="23"/>
      <c r="F1123" s="23"/>
      <c r="G1123" s="23"/>
      <c r="H1123" s="23"/>
      <c r="I1123" s="23"/>
    </row>
    <row r="1124" spans="2:9" x14ac:dyDescent="0.2">
      <c r="B1124" s="27">
        <f>BETA!P1124</f>
        <v>3.0042401075950527E-2</v>
      </c>
      <c r="C1124" s="29">
        <f>BETA!U1124</f>
        <v>4.1377553239525793E-2</v>
      </c>
      <c r="D1124" s="23"/>
      <c r="E1124" s="23"/>
      <c r="F1124" s="23"/>
      <c r="G1124" s="23"/>
      <c r="H1124" s="23"/>
      <c r="I1124" s="23"/>
    </row>
    <row r="1125" spans="2:9" x14ac:dyDescent="0.2">
      <c r="B1125" s="27">
        <f>BETA!P1125</f>
        <v>1.7415872576175744E-3</v>
      </c>
      <c r="C1125" s="29">
        <f>BETA!U1125</f>
        <v>1.2973154921379942E-2</v>
      </c>
      <c r="D1125" s="23"/>
      <c r="E1125" s="23"/>
      <c r="F1125" s="23"/>
      <c r="G1125" s="23"/>
      <c r="H1125" s="23"/>
      <c r="I1125" s="23"/>
    </row>
    <row r="1126" spans="2:9" x14ac:dyDescent="0.2">
      <c r="B1126" s="27">
        <f>BETA!P1126</f>
        <v>7.9205125493248488E-3</v>
      </c>
      <c r="C1126" s="29">
        <f>BETA!U1126</f>
        <v>-2.1505384632284734E-3</v>
      </c>
      <c r="D1126" s="23"/>
      <c r="E1126" s="23"/>
      <c r="F1126" s="23"/>
      <c r="G1126" s="23"/>
      <c r="H1126" s="23"/>
      <c r="I1126" s="23"/>
    </row>
    <row r="1127" spans="2:9" x14ac:dyDescent="0.2">
      <c r="B1127" s="27">
        <f>BETA!P1127</f>
        <v>2.1116300277103938E-2</v>
      </c>
      <c r="C1127" s="29">
        <f>BETA!U1127</f>
        <v>3.5944672984287024E-2</v>
      </c>
      <c r="D1127" s="23"/>
      <c r="E1127" s="23"/>
      <c r="F1127" s="23"/>
      <c r="G1127" s="23"/>
      <c r="H1127" s="23"/>
      <c r="I1127" s="23"/>
    </row>
    <row r="1128" spans="2:9" x14ac:dyDescent="0.2">
      <c r="B1128" s="27">
        <f>BETA!P1128</f>
        <v>3.4443682272779041E-3</v>
      </c>
      <c r="C1128" s="29">
        <f>BETA!U1128</f>
        <v>1.4689092874938553E-2</v>
      </c>
      <c r="D1128" s="23"/>
      <c r="E1128" s="23"/>
      <c r="F1128" s="23"/>
      <c r="G1128" s="23"/>
      <c r="H1128" s="23"/>
      <c r="I1128" s="23"/>
    </row>
    <row r="1129" spans="2:9" x14ac:dyDescent="0.2">
      <c r="B1129" s="27">
        <f>BETA!P1129</f>
        <v>8.2521893850373128E-3</v>
      </c>
      <c r="C1129" s="29">
        <f>BETA!U1129</f>
        <v>1.397202965692383E-2</v>
      </c>
      <c r="D1129" s="23"/>
      <c r="E1129" s="23"/>
      <c r="F1129" s="23"/>
      <c r="G1129" s="23"/>
      <c r="H1129" s="23"/>
      <c r="I1129" s="23"/>
    </row>
    <row r="1130" spans="2:9" x14ac:dyDescent="0.2">
      <c r="B1130" s="27">
        <f>BETA!P1130</f>
        <v>-6.5988558117966965E-3</v>
      </c>
      <c r="C1130" s="29">
        <f>BETA!U1130</f>
        <v>9.7904635426950964E-3</v>
      </c>
      <c r="D1130" s="23"/>
      <c r="E1130" s="23"/>
      <c r="F1130" s="23"/>
      <c r="G1130" s="23"/>
      <c r="H1130" s="23"/>
      <c r="I1130" s="23"/>
    </row>
    <row r="1131" spans="2:9" x14ac:dyDescent="0.2">
      <c r="B1131" s="27">
        <f>BETA!P1131</f>
        <v>-7.3963415798408731E-3</v>
      </c>
      <c r="C1131" s="29">
        <f>BETA!U1131</f>
        <v>-8.2779853113375493E-3</v>
      </c>
      <c r="D1131" s="23"/>
      <c r="E1131" s="23"/>
      <c r="F1131" s="23"/>
      <c r="G1131" s="23"/>
      <c r="H1131" s="23"/>
      <c r="I1131" s="23"/>
    </row>
    <row r="1132" spans="2:9" x14ac:dyDescent="0.2">
      <c r="B1132" s="27">
        <f>BETA!P1132</f>
        <v>2.5233491349336561E-3</v>
      </c>
      <c r="C1132" s="29">
        <f>BETA!U1132</f>
        <v>2.0937953330709157E-2</v>
      </c>
      <c r="D1132" s="23"/>
      <c r="E1132" s="23"/>
      <c r="F1132" s="23"/>
      <c r="G1132" s="23"/>
      <c r="H1132" s="23"/>
      <c r="I1132" s="23"/>
    </row>
    <row r="1133" spans="2:9" x14ac:dyDescent="0.2">
      <c r="B1133" s="27">
        <f>BETA!P1133</f>
        <v>-3.6630475497589183E-4</v>
      </c>
      <c r="C1133" s="29">
        <f>BETA!U1133</f>
        <v>-2.27027338215103E-2</v>
      </c>
      <c r="D1133" s="23"/>
      <c r="E1133" s="23"/>
      <c r="F1133" s="23"/>
      <c r="G1133" s="23"/>
      <c r="H1133" s="23"/>
      <c r="I1133" s="23"/>
    </row>
    <row r="1134" spans="2:9" x14ac:dyDescent="0.2">
      <c r="B1134" s="27">
        <f>BETA!P1134</f>
        <v>-1.6782541676922662E-2</v>
      </c>
      <c r="C1134" s="29">
        <f>BETA!U1134</f>
        <v>-1.6794287851725813E-2</v>
      </c>
      <c r="D1134" s="23"/>
      <c r="E1134" s="23"/>
      <c r="F1134" s="23"/>
      <c r="G1134" s="23"/>
      <c r="H1134" s="23"/>
      <c r="I1134" s="23"/>
    </row>
    <row r="1135" spans="2:9" x14ac:dyDescent="0.2">
      <c r="B1135" s="27">
        <f>BETA!P1135</f>
        <v>4.4783678452894179E-3</v>
      </c>
      <c r="C1135" s="29">
        <f>BETA!U1135</f>
        <v>4.6135030067096475E-2</v>
      </c>
      <c r="D1135" s="23"/>
      <c r="E1135" s="23"/>
      <c r="F1135" s="23"/>
      <c r="G1135" s="23"/>
      <c r="H1135" s="23"/>
      <c r="I1135" s="23"/>
    </row>
    <row r="1136" spans="2:9" x14ac:dyDescent="0.2">
      <c r="B1136" s="27">
        <f>BETA!P1136</f>
        <v>1.3513483890492716E-3</v>
      </c>
      <c r="C1136" s="29">
        <f>BETA!U1136</f>
        <v>1.8692133012152546E-2</v>
      </c>
      <c r="D1136" s="23"/>
      <c r="E1136" s="23"/>
      <c r="F1136" s="23"/>
      <c r="G1136" s="23"/>
      <c r="H1136" s="23"/>
      <c r="I1136" s="23"/>
    </row>
    <row r="1137" spans="2:9" x14ac:dyDescent="0.2">
      <c r="B1137" s="27">
        <f>BETA!P1137</f>
        <v>-1.5643236397581417E-3</v>
      </c>
      <c r="C1137" s="29">
        <f>BETA!U1137</f>
        <v>-6.2726381784291027E-3</v>
      </c>
      <c r="D1137" s="23"/>
      <c r="E1137" s="23"/>
      <c r="F1137" s="23"/>
      <c r="G1137" s="23"/>
      <c r="H1137" s="23"/>
      <c r="I1137" s="23"/>
    </row>
    <row r="1138" spans="2:9" x14ac:dyDescent="0.2">
      <c r="B1138" s="27">
        <f>BETA!P1138</f>
        <v>1.63875782139455E-2</v>
      </c>
      <c r="C1138" s="29">
        <f>BETA!U1138</f>
        <v>3.1211586525681231E-2</v>
      </c>
      <c r="D1138" s="23"/>
      <c r="E1138" s="23"/>
      <c r="F1138" s="23"/>
      <c r="G1138" s="23"/>
      <c r="H1138" s="23"/>
      <c r="I1138" s="23"/>
    </row>
    <row r="1139" spans="2:9" x14ac:dyDescent="0.2">
      <c r="B1139" s="27">
        <f>BETA!P1139</f>
        <v>2.4358026961122203E-3</v>
      </c>
      <c r="C1139" s="29">
        <f>BETA!U1139</f>
        <v>1.4439002600769444E-2</v>
      </c>
      <c r="D1139" s="23"/>
      <c r="E1139" s="23"/>
      <c r="F1139" s="23"/>
      <c r="G1139" s="23"/>
      <c r="H1139" s="23"/>
      <c r="I1139" s="23"/>
    </row>
    <row r="1140" spans="2:9" x14ac:dyDescent="0.2">
      <c r="B1140" s="27">
        <f>BETA!P1140</f>
        <v>-4.7502981802076188E-3</v>
      </c>
      <c r="C1140" s="29">
        <f>BETA!U1140</f>
        <v>8.5185273955947216E-3</v>
      </c>
      <c r="D1140" s="23"/>
      <c r="E1140" s="23"/>
      <c r="F1140" s="23"/>
      <c r="G1140" s="23"/>
      <c r="H1140" s="23"/>
      <c r="I1140" s="23"/>
    </row>
    <row r="1141" spans="2:9" x14ac:dyDescent="0.2">
      <c r="B1141" s="27">
        <f>BETA!P1141</f>
        <v>-7.0299063816340645E-3</v>
      </c>
      <c r="C1141" s="29">
        <f>BETA!U1141</f>
        <v>-2.8367398535570916E-2</v>
      </c>
      <c r="D1141" s="23"/>
      <c r="E1141" s="23"/>
      <c r="F1141" s="23"/>
      <c r="G1141" s="23"/>
      <c r="H1141" s="23"/>
      <c r="I1141" s="23"/>
    </row>
    <row r="1142" spans="2:9" x14ac:dyDescent="0.2">
      <c r="B1142" s="27">
        <f>BETA!P1142</f>
        <v>2.1487824740618815E-2</v>
      </c>
      <c r="C1142" s="29">
        <f>BETA!U1142</f>
        <v>5.8847238544703848E-2</v>
      </c>
      <c r="D1142" s="23"/>
      <c r="E1142" s="23"/>
      <c r="F1142" s="23"/>
      <c r="G1142" s="23"/>
      <c r="H1142" s="23"/>
      <c r="I1142" s="23"/>
    </row>
    <row r="1143" spans="2:9" x14ac:dyDescent="0.2">
      <c r="B1143" s="27">
        <f>BETA!P1143</f>
        <v>-9.0058253814646067E-3</v>
      </c>
      <c r="C1143" s="29">
        <f>BETA!U1143</f>
        <v>-4.1776790122864199E-2</v>
      </c>
      <c r="D1143" s="23"/>
      <c r="E1143" s="23"/>
      <c r="F1143" s="23"/>
      <c r="G1143" s="23"/>
      <c r="H1143" s="23"/>
      <c r="I1143" s="23"/>
    </row>
    <row r="1144" spans="2:9" x14ac:dyDescent="0.2">
      <c r="B1144" s="27">
        <f>BETA!P1144</f>
        <v>-1.011672173050528E-3</v>
      </c>
      <c r="C1144" s="29">
        <f>BETA!U1144</f>
        <v>-2.7263733314252303E-2</v>
      </c>
      <c r="D1144" s="23"/>
      <c r="E1144" s="23"/>
      <c r="F1144" s="23"/>
      <c r="G1144" s="23"/>
      <c r="H1144" s="23"/>
      <c r="I1144" s="23"/>
    </row>
    <row r="1145" spans="2:9" x14ac:dyDescent="0.2">
      <c r="B1145" s="27">
        <f>BETA!P1145</f>
        <v>-5.9047013229635162E-3</v>
      </c>
      <c r="C1145" s="29">
        <f>BETA!U1145</f>
        <v>-9.0953235906791885E-3</v>
      </c>
      <c r="D1145" s="23"/>
      <c r="E1145" s="23"/>
      <c r="F1145" s="23"/>
      <c r="G1145" s="23"/>
      <c r="H1145" s="23"/>
      <c r="I1145" s="23"/>
    </row>
    <row r="1146" spans="2:9" x14ac:dyDescent="0.2">
      <c r="B1146" s="27">
        <f>BETA!P1146</f>
        <v>-1.1540004392346741E-3</v>
      </c>
      <c r="C1146" s="29">
        <f>BETA!U1146</f>
        <v>-3.1756454551564443E-2</v>
      </c>
      <c r="D1146" s="23"/>
      <c r="E1146" s="23"/>
      <c r="F1146" s="23"/>
      <c r="G1146" s="23"/>
      <c r="H1146" s="23"/>
      <c r="I1146" s="23"/>
    </row>
    <row r="1147" spans="2:9" x14ac:dyDescent="0.2">
      <c r="B1147" s="27">
        <f>BETA!P1147</f>
        <v>-9.435317260012361E-3</v>
      </c>
      <c r="C1147" s="29">
        <f>BETA!U1147</f>
        <v>-1.5256016786583792E-2</v>
      </c>
      <c r="D1147" s="23"/>
      <c r="E1147" s="23"/>
      <c r="F1147" s="23"/>
      <c r="G1147" s="23"/>
      <c r="H1147" s="23"/>
      <c r="I1147" s="23"/>
    </row>
    <row r="1148" spans="2:9" x14ac:dyDescent="0.2">
      <c r="B1148" s="27">
        <f>BETA!P1148</f>
        <v>-5.5920749061926971E-3</v>
      </c>
      <c r="C1148" s="29">
        <f>BETA!U1148</f>
        <v>-1.8568510099914805E-2</v>
      </c>
      <c r="D1148" s="23"/>
      <c r="E1148" s="23"/>
      <c r="F1148" s="23"/>
      <c r="G1148" s="23"/>
      <c r="H1148" s="23"/>
      <c r="I1148" s="23"/>
    </row>
    <row r="1149" spans="2:9" x14ac:dyDescent="0.2">
      <c r="B1149" s="27">
        <f>BETA!P1149</f>
        <v>1.0266220863562894E-2</v>
      </c>
      <c r="C1149" s="29">
        <f>BETA!U1149</f>
        <v>1.1740818890155047E-2</v>
      </c>
      <c r="D1149" s="23"/>
      <c r="E1149" s="23"/>
      <c r="F1149" s="23"/>
      <c r="G1149" s="23"/>
      <c r="H1149" s="23"/>
      <c r="I1149" s="23"/>
    </row>
    <row r="1150" spans="2:9" x14ac:dyDescent="0.2">
      <c r="B1150" s="27">
        <f>BETA!P1150</f>
        <v>-2.241808405556607E-3</v>
      </c>
      <c r="C1150" s="29">
        <f>BETA!U1150</f>
        <v>-9.9452560119472865E-3</v>
      </c>
      <c r="D1150" s="23"/>
      <c r="E1150" s="23"/>
      <c r="F1150" s="23"/>
      <c r="G1150" s="23"/>
      <c r="H1150" s="23"/>
      <c r="I1150" s="23"/>
    </row>
    <row r="1151" spans="2:9" x14ac:dyDescent="0.2">
      <c r="B1151" s="27">
        <f>BETA!P1151</f>
        <v>-1.2471971859148742E-2</v>
      </c>
      <c r="C1151" s="29">
        <f>BETA!U1151</f>
        <v>-1.0304058194596741E-2</v>
      </c>
      <c r="D1151" s="23"/>
      <c r="E1151" s="23"/>
      <c r="F1151" s="23"/>
      <c r="G1151" s="23"/>
      <c r="H1151" s="23"/>
      <c r="I1151" s="23"/>
    </row>
    <row r="1152" spans="2:9" x14ac:dyDescent="0.2">
      <c r="B1152" s="27">
        <f>BETA!P1152</f>
        <v>-4.5685393412451016E-3</v>
      </c>
      <c r="C1152" s="29">
        <f>BETA!U1152</f>
        <v>1.7454241874847135E-2</v>
      </c>
      <c r="D1152" s="23"/>
      <c r="E1152" s="23"/>
      <c r="F1152" s="23"/>
      <c r="G1152" s="23"/>
      <c r="H1152" s="23"/>
      <c r="I1152" s="23"/>
    </row>
    <row r="1153" spans="2:9" x14ac:dyDescent="0.2">
      <c r="B1153" s="27">
        <f>BETA!P1153</f>
        <v>1.1370704925603338E-2</v>
      </c>
      <c r="C1153" s="29">
        <f>BETA!U1153</f>
        <v>2.7110094009476018E-2</v>
      </c>
      <c r="D1153" s="23"/>
      <c r="E1153" s="23"/>
      <c r="F1153" s="23"/>
      <c r="G1153" s="23"/>
      <c r="H1153" s="23"/>
      <c r="I1153" s="23"/>
    </row>
    <row r="1154" spans="2:9" x14ac:dyDescent="0.2">
      <c r="B1154" s="27">
        <f>BETA!P1154</f>
        <v>1.5425122372318106E-3</v>
      </c>
      <c r="C1154" s="29">
        <f>BETA!U1154</f>
        <v>6.9101953155091128E-3</v>
      </c>
      <c r="D1154" s="23"/>
      <c r="E1154" s="23"/>
      <c r="F1154" s="23"/>
      <c r="G1154" s="23"/>
      <c r="H1154" s="23"/>
      <c r="I1154" s="23"/>
    </row>
    <row r="1155" spans="2:9" x14ac:dyDescent="0.2">
      <c r="B1155" s="27">
        <f>BETA!P1155</f>
        <v>9.7373375426469699E-4</v>
      </c>
      <c r="C1155" s="29">
        <f>BETA!U1155</f>
        <v>-4.1426784681635485E-2</v>
      </c>
      <c r="D1155" s="23"/>
      <c r="E1155" s="23"/>
      <c r="F1155" s="23"/>
      <c r="G1155" s="23"/>
      <c r="H1155" s="23"/>
      <c r="I1155" s="23"/>
    </row>
    <row r="1156" spans="2:9" x14ac:dyDescent="0.2">
      <c r="B1156" s="27">
        <f>BETA!P1156</f>
        <v>-5.8736994180200808E-3</v>
      </c>
      <c r="C1156" s="29">
        <f>BETA!U1156</f>
        <v>-6.4292364959996047E-3</v>
      </c>
      <c r="D1156" s="23"/>
      <c r="E1156" s="23"/>
      <c r="F1156" s="23"/>
      <c r="G1156" s="23"/>
      <c r="H1156" s="23"/>
      <c r="I1156" s="23"/>
    </row>
    <row r="1157" spans="2:9" x14ac:dyDescent="0.2">
      <c r="B1157" s="27">
        <f>BETA!P1157</f>
        <v>-3.7130738063340879E-3</v>
      </c>
      <c r="C1157" s="29">
        <f>BETA!U1157</f>
        <v>-1.6387413153093187E-2</v>
      </c>
      <c r="D1157" s="23"/>
      <c r="E1157" s="23"/>
      <c r="F1157" s="23"/>
      <c r="G1157" s="23"/>
      <c r="H1157" s="23"/>
      <c r="I1157" s="23"/>
    </row>
    <row r="1158" spans="2:9" x14ac:dyDescent="0.2">
      <c r="B1158" s="27">
        <f>BETA!P1158</f>
        <v>-3.9754939719839117E-4</v>
      </c>
      <c r="C1158" s="29">
        <f>BETA!U1158</f>
        <v>1.5723273679523711E-3</v>
      </c>
      <c r="D1158" s="23"/>
      <c r="E1158" s="23"/>
      <c r="F1158" s="23"/>
      <c r="G1158" s="23"/>
      <c r="H1158" s="23"/>
      <c r="I1158" s="23"/>
    </row>
    <row r="1159" spans="2:9" x14ac:dyDescent="0.2">
      <c r="B1159" s="27">
        <f>BETA!P1159</f>
        <v>-9.5687303452241506E-3</v>
      </c>
      <c r="C1159" s="29">
        <f>BETA!U1159</f>
        <v>2.6150642517783112E-3</v>
      </c>
      <c r="D1159" s="23"/>
      <c r="E1159" s="23"/>
      <c r="F1159" s="23"/>
      <c r="G1159" s="23"/>
      <c r="H1159" s="23"/>
      <c r="I1159" s="23"/>
    </row>
    <row r="1160" spans="2:9" x14ac:dyDescent="0.2">
      <c r="B1160" s="27">
        <f>BETA!P1160</f>
        <v>6.5241131723521432E-4</v>
      </c>
      <c r="C1160" s="29">
        <f>BETA!U1160</f>
        <v>7.8318761345669567E-4</v>
      </c>
      <c r="D1160" s="23"/>
      <c r="E1160" s="23"/>
      <c r="F1160" s="23"/>
      <c r="G1160" s="23"/>
      <c r="H1160" s="23"/>
      <c r="I1160" s="23"/>
    </row>
    <row r="1161" spans="2:9" x14ac:dyDescent="0.2">
      <c r="B1161" s="27">
        <f>BETA!P1161</f>
        <v>-2.0055207024732798E-2</v>
      </c>
      <c r="C1161" s="29">
        <f>BETA!U1161</f>
        <v>3.3867428489932692E-3</v>
      </c>
      <c r="D1161" s="23"/>
      <c r="E1161" s="23"/>
      <c r="F1161" s="23"/>
      <c r="G1161" s="23"/>
      <c r="H1161" s="23"/>
      <c r="I1161" s="23"/>
    </row>
    <row r="1162" spans="2:9" x14ac:dyDescent="0.2">
      <c r="B1162" s="27">
        <f>BETA!P1162</f>
        <v>1.7903131947307662E-2</v>
      </c>
      <c r="C1162" s="29">
        <f>BETA!U1162</f>
        <v>-4.1699304624498567E-3</v>
      </c>
      <c r="D1162" s="23"/>
      <c r="E1162" s="23"/>
      <c r="F1162" s="23"/>
      <c r="G1162" s="23"/>
      <c r="H1162" s="23"/>
      <c r="I1162" s="23"/>
    </row>
    <row r="1163" spans="2:9" x14ac:dyDescent="0.2">
      <c r="B1163" s="27">
        <f>BETA!P1163</f>
        <v>3.4291226833759528E-3</v>
      </c>
      <c r="C1163" s="29">
        <f>BETA!U1163</f>
        <v>-2.5927378256136554E-2</v>
      </c>
      <c r="D1163" s="23"/>
      <c r="E1163" s="23"/>
      <c r="F1163" s="23"/>
      <c r="G1163" s="23"/>
      <c r="H1163" s="23"/>
      <c r="I1163" s="23"/>
    </row>
    <row r="1164" spans="2:9" x14ac:dyDescent="0.2">
      <c r="B1164" s="27">
        <f>BETA!P1164</f>
        <v>8.8398511455131026E-3</v>
      </c>
      <c r="C1164" s="29">
        <f>BETA!U1164</f>
        <v>2.4620700950133911E-2</v>
      </c>
      <c r="D1164" s="23"/>
      <c r="E1164" s="23"/>
      <c r="F1164" s="23"/>
      <c r="G1164" s="23"/>
      <c r="H1164" s="23"/>
      <c r="I1164" s="23"/>
    </row>
    <row r="1165" spans="2:9" x14ac:dyDescent="0.2">
      <c r="B1165" s="27">
        <f>BETA!P1165</f>
        <v>1.1018855524345072E-2</v>
      </c>
      <c r="C1165" s="29">
        <f>BETA!U1165</f>
        <v>-9.1948631526911177E-3</v>
      </c>
      <c r="D1165" s="23"/>
      <c r="E1165" s="23"/>
      <c r="F1165" s="23"/>
      <c r="G1165" s="23"/>
      <c r="H1165" s="23"/>
      <c r="I1165" s="23"/>
    </row>
    <row r="1166" spans="2:9" x14ac:dyDescent="0.2">
      <c r="B1166" s="27">
        <f>BETA!P1166</f>
        <v>-1.4608056315691358E-2</v>
      </c>
      <c r="C1166" s="29">
        <f>BETA!U1166</f>
        <v>-1.22147031141717E-2</v>
      </c>
      <c r="D1166" s="23"/>
      <c r="E1166" s="23"/>
      <c r="F1166" s="23"/>
      <c r="G1166" s="23"/>
      <c r="H1166" s="23"/>
      <c r="I1166" s="23"/>
    </row>
    <row r="1167" spans="2:9" x14ac:dyDescent="0.2">
      <c r="B1167" s="27">
        <f>BETA!P1167</f>
        <v>5.1054734507711376E-3</v>
      </c>
      <c r="C1167" s="29">
        <f>BETA!U1167</f>
        <v>2.5324487096368552E-2</v>
      </c>
      <c r="D1167" s="23"/>
      <c r="E1167" s="23"/>
      <c r="F1167" s="23"/>
      <c r="G1167" s="23"/>
      <c r="H1167" s="23"/>
      <c r="I1167" s="23"/>
    </row>
    <row r="1168" spans="2:9" x14ac:dyDescent="0.2">
      <c r="B1168" s="27">
        <f>BETA!P1168</f>
        <v>3.0339833903848031E-4</v>
      </c>
      <c r="C1168" s="29">
        <f>BETA!U1168</f>
        <v>3.2293939068150784E-2</v>
      </c>
      <c r="D1168" s="23"/>
      <c r="E1168" s="23"/>
      <c r="F1168" s="23"/>
      <c r="G1168" s="23"/>
      <c r="H1168" s="23"/>
      <c r="I1168" s="23"/>
    </row>
    <row r="1169" spans="2:9" x14ac:dyDescent="0.2">
      <c r="B1169" s="27">
        <f>BETA!P1169</f>
        <v>-7.0765446967168463E-3</v>
      </c>
      <c r="C1169" s="29">
        <f>BETA!U1169</f>
        <v>-3.2033488487175819E-2</v>
      </c>
      <c r="D1169" s="23"/>
      <c r="E1169" s="23"/>
      <c r="F1169" s="23"/>
      <c r="G1169" s="23"/>
      <c r="H1169" s="23"/>
      <c r="I1169" s="23"/>
    </row>
    <row r="1170" spans="2:9" x14ac:dyDescent="0.2">
      <c r="B1170" s="27">
        <f>BETA!P1170</f>
        <v>1.5516774801605626E-3</v>
      </c>
      <c r="C1170" s="29">
        <f>BETA!U1170</f>
        <v>1.242251999855711E-2</v>
      </c>
      <c r="D1170" s="23"/>
      <c r="E1170" s="23"/>
      <c r="F1170" s="23"/>
      <c r="G1170" s="23"/>
      <c r="H1170" s="23"/>
      <c r="I1170" s="23"/>
    </row>
    <row r="1171" spans="2:9" x14ac:dyDescent="0.2">
      <c r="B1171" s="27">
        <f>BETA!P1171</f>
        <v>-1.3572726332507454E-2</v>
      </c>
      <c r="C1171" s="29">
        <f>BETA!U1171</f>
        <v>-1.8954221861772307E-2</v>
      </c>
      <c r="D1171" s="23"/>
      <c r="E1171" s="23"/>
      <c r="F1171" s="23"/>
      <c r="G1171" s="23"/>
      <c r="H1171" s="23"/>
      <c r="I1171" s="23"/>
    </row>
    <row r="1172" spans="2:9" x14ac:dyDescent="0.2">
      <c r="B1172" s="27">
        <f>BETA!P1172</f>
        <v>-1.0716240689931536E-2</v>
      </c>
      <c r="C1172" s="29">
        <f>BETA!U1172</f>
        <v>-1.3458443013287216E-2</v>
      </c>
      <c r="D1172" s="23"/>
      <c r="E1172" s="23"/>
      <c r="F1172" s="23"/>
      <c r="G1172" s="23"/>
      <c r="H1172" s="23"/>
      <c r="I1172" s="23"/>
    </row>
    <row r="1173" spans="2:9" x14ac:dyDescent="0.2">
      <c r="B1173" s="27">
        <f>BETA!P1173</f>
        <v>-1.4926019859066376E-2</v>
      </c>
      <c r="C1173" s="29">
        <f>BETA!U1173</f>
        <v>-1.0415369891610278E-2</v>
      </c>
      <c r="D1173" s="23"/>
      <c r="E1173" s="23"/>
      <c r="F1173" s="23"/>
      <c r="G1173" s="23"/>
      <c r="H1173" s="23"/>
      <c r="I1173" s="23"/>
    </row>
    <row r="1174" spans="2:9" x14ac:dyDescent="0.2">
      <c r="B1174" s="27">
        <f>BETA!P1174</f>
        <v>-1.157899850377528E-2</v>
      </c>
      <c r="C1174" s="29">
        <f>BETA!U1174</f>
        <v>-1.3241647338082184E-2</v>
      </c>
      <c r="D1174" s="23"/>
      <c r="E1174" s="23"/>
      <c r="F1174" s="23"/>
      <c r="G1174" s="23"/>
      <c r="H1174" s="23"/>
      <c r="I1174" s="23"/>
    </row>
    <row r="1175" spans="2:9" x14ac:dyDescent="0.2">
      <c r="B1175" s="27">
        <f>BETA!P1175</f>
        <v>-5.2022013559457924E-4</v>
      </c>
      <c r="C1175" s="29">
        <f>BETA!U1175</f>
        <v>1.216724487104477E-2</v>
      </c>
      <c r="D1175" s="23"/>
      <c r="E1175" s="23"/>
      <c r="F1175" s="23"/>
      <c r="G1175" s="23"/>
      <c r="H1175" s="23"/>
      <c r="I1175" s="23"/>
    </row>
    <row r="1176" spans="2:9" x14ac:dyDescent="0.2">
      <c r="B1176" s="27">
        <f>BETA!P1176</f>
        <v>1.8167955293806798E-2</v>
      </c>
      <c r="C1176" s="29">
        <f>BETA!U1176</f>
        <v>3.5119120627689113E-2</v>
      </c>
      <c r="D1176" s="23"/>
      <c r="E1176" s="23"/>
      <c r="F1176" s="23"/>
      <c r="G1176" s="23"/>
      <c r="H1176" s="23"/>
      <c r="I1176" s="23"/>
    </row>
    <row r="1177" spans="2:9" x14ac:dyDescent="0.2">
      <c r="B1177" s="27">
        <f>BETA!P1177</f>
        <v>-2.7114952996756306E-3</v>
      </c>
      <c r="C1177" s="29">
        <f>BETA!U1177</f>
        <v>1.4937182180396193E-2</v>
      </c>
      <c r="D1177" s="23"/>
      <c r="E1177" s="23"/>
      <c r="F1177" s="23"/>
      <c r="G1177" s="23"/>
      <c r="H1177" s="23"/>
      <c r="I1177" s="23"/>
    </row>
    <row r="1178" spans="2:9" x14ac:dyDescent="0.2">
      <c r="B1178" s="27">
        <f>BETA!P1178</f>
        <v>3.9098931853182809E-3</v>
      </c>
      <c r="C1178" s="29">
        <f>BETA!U1178</f>
        <v>1.7735453469433581E-2</v>
      </c>
      <c r="D1178" s="23"/>
      <c r="E1178" s="23"/>
      <c r="F1178" s="23"/>
      <c r="G1178" s="23"/>
      <c r="H1178" s="23"/>
      <c r="I1178" s="23"/>
    </row>
    <row r="1179" spans="2:9" x14ac:dyDescent="0.2">
      <c r="B1179" s="27">
        <f>BETA!P1179</f>
        <v>-1.1186607903437963E-2</v>
      </c>
      <c r="C1179" s="29">
        <f>BETA!U1179</f>
        <v>-3.6832808056496358E-2</v>
      </c>
      <c r="D1179" s="23"/>
      <c r="E1179" s="23"/>
      <c r="F1179" s="23"/>
      <c r="G1179" s="23"/>
      <c r="H1179" s="23"/>
      <c r="I1179" s="23"/>
    </row>
    <row r="1180" spans="2:9" x14ac:dyDescent="0.2">
      <c r="B1180" s="27">
        <f>BETA!P1180</f>
        <v>9.4656403534612941E-3</v>
      </c>
      <c r="C1180" s="29">
        <f>BETA!U1180</f>
        <v>-1.734603281429721E-2</v>
      </c>
      <c r="D1180" s="23"/>
      <c r="E1180" s="23"/>
      <c r="F1180" s="23"/>
      <c r="G1180" s="23"/>
      <c r="H1180" s="23"/>
      <c r="I1180" s="23"/>
    </row>
    <row r="1181" spans="2:9" x14ac:dyDescent="0.2">
      <c r="B1181" s="27">
        <f>BETA!P1181</f>
        <v>-5.1185293089259405E-3</v>
      </c>
      <c r="C1181" s="29">
        <f>BETA!U1181</f>
        <v>-2.9204852830116623E-3</v>
      </c>
      <c r="D1181" s="23"/>
      <c r="E1181" s="23"/>
      <c r="F1181" s="23"/>
      <c r="G1181" s="23"/>
      <c r="H1181" s="23"/>
      <c r="I1181" s="23"/>
    </row>
    <row r="1182" spans="2:9" x14ac:dyDescent="0.2">
      <c r="B1182" s="27">
        <f>BETA!P1182</f>
        <v>-1.2849945186117659E-2</v>
      </c>
      <c r="C1182" s="29">
        <f>BETA!U1182</f>
        <v>-1.7974997711151276E-2</v>
      </c>
      <c r="D1182" s="23"/>
      <c r="E1182" s="23"/>
      <c r="F1182" s="23"/>
      <c r="G1182" s="23"/>
      <c r="H1182" s="23"/>
      <c r="I1182" s="23"/>
    </row>
    <row r="1183" spans="2:9" x14ac:dyDescent="0.2">
      <c r="B1183" s="27">
        <f>BETA!P1183</f>
        <v>-4.9459421284528821E-3</v>
      </c>
      <c r="C1183" s="29">
        <f>BETA!U1183</f>
        <v>4.0524167304056002E-3</v>
      </c>
      <c r="D1183" s="23"/>
      <c r="E1183" s="23"/>
      <c r="F1183" s="23"/>
      <c r="G1183" s="23"/>
      <c r="H1183" s="23"/>
      <c r="I1183" s="23"/>
    </row>
    <row r="1184" spans="2:9" x14ac:dyDescent="0.2">
      <c r="B1184" s="27">
        <f>BETA!P1184</f>
        <v>-1.2047890442943718E-2</v>
      </c>
      <c r="C1184" s="29">
        <f>BETA!U1184</f>
        <v>-3.5111447280158749E-3</v>
      </c>
      <c r="D1184" s="23"/>
      <c r="E1184" s="23"/>
      <c r="F1184" s="23"/>
      <c r="G1184" s="23"/>
      <c r="H1184" s="23"/>
      <c r="I1184" s="23"/>
    </row>
    <row r="1185" spans="2:9" x14ac:dyDescent="0.2">
      <c r="B1185" s="27">
        <f>BETA!P1185</f>
        <v>-1.4180480118692333E-2</v>
      </c>
      <c r="C1185" s="29">
        <f>BETA!U1185</f>
        <v>-3.4965709271414555E-2</v>
      </c>
      <c r="D1185" s="23"/>
      <c r="E1185" s="23"/>
      <c r="F1185" s="23"/>
      <c r="G1185" s="23"/>
      <c r="H1185" s="23"/>
      <c r="I1185" s="23"/>
    </row>
    <row r="1186" spans="2:9" x14ac:dyDescent="0.2">
      <c r="B1186" s="27">
        <f>BETA!P1186</f>
        <v>1.3085792793472622E-3</v>
      </c>
      <c r="C1186" s="29">
        <f>BETA!U1186</f>
        <v>4.4730295435604309E-3</v>
      </c>
      <c r="D1186" s="23"/>
      <c r="E1186" s="23"/>
      <c r="F1186" s="23"/>
      <c r="G1186" s="23"/>
      <c r="H1186" s="23"/>
      <c r="I1186" s="23"/>
    </row>
    <row r="1187" spans="2:9" x14ac:dyDescent="0.2">
      <c r="B1187" s="27">
        <f>BETA!P1187</f>
        <v>5.9815280521735795E-3</v>
      </c>
      <c r="C1187" s="29">
        <f>BETA!U1187</f>
        <v>2.9409842589022107E-2</v>
      </c>
      <c r="D1187" s="23"/>
      <c r="E1187" s="23"/>
      <c r="F1187" s="23"/>
      <c r="G1187" s="23"/>
      <c r="H1187" s="23"/>
      <c r="I1187" s="23"/>
    </row>
    <row r="1188" spans="2:9" x14ac:dyDescent="0.2">
      <c r="B1188" s="27">
        <f>BETA!P1188</f>
        <v>-9.4031304420710664E-3</v>
      </c>
      <c r="C1188" s="29">
        <f>BETA!U1188</f>
        <v>3.5149421074445919E-3</v>
      </c>
      <c r="D1188" s="23"/>
      <c r="E1188" s="23"/>
      <c r="F1188" s="23"/>
      <c r="G1188" s="23"/>
      <c r="H1188" s="23"/>
      <c r="I1188" s="23"/>
    </row>
    <row r="1189" spans="2:9" x14ac:dyDescent="0.2">
      <c r="B1189" s="27">
        <f>BETA!P1189</f>
        <v>7.7118304097954283E-4</v>
      </c>
      <c r="C1189" s="29">
        <f>BETA!U1189</f>
        <v>-3.5149421074444969E-3</v>
      </c>
      <c r="D1189" s="23"/>
      <c r="E1189" s="23"/>
      <c r="F1189" s="23"/>
      <c r="G1189" s="23"/>
      <c r="H1189" s="23"/>
      <c r="I1189" s="23"/>
    </row>
    <row r="1190" spans="2:9" x14ac:dyDescent="0.2">
      <c r="B1190" s="27">
        <f>BETA!P1190</f>
        <v>1.5973446656993531E-2</v>
      </c>
      <c r="C1190" s="29">
        <f>BETA!U1190</f>
        <v>4.1645057661003265E-2</v>
      </c>
      <c r="D1190" s="23"/>
      <c r="E1190" s="23"/>
      <c r="F1190" s="23"/>
      <c r="G1190" s="23"/>
      <c r="H1190" s="23"/>
      <c r="I1190" s="23"/>
    </row>
    <row r="1191" spans="2:9" x14ac:dyDescent="0.2">
      <c r="B1191" s="27">
        <f>BETA!P1191</f>
        <v>-1.4759923493695029E-2</v>
      </c>
      <c r="C1191" s="29">
        <f>BETA!U1191</f>
        <v>-2.4991436137292017E-2</v>
      </c>
      <c r="D1191" s="23"/>
      <c r="E1191" s="23"/>
      <c r="F1191" s="23"/>
      <c r="G1191" s="23"/>
      <c r="H1191" s="23"/>
      <c r="I1191" s="23"/>
    </row>
    <row r="1192" spans="2:9" x14ac:dyDescent="0.2">
      <c r="B1192" s="27">
        <f>BETA!P1192</f>
        <v>-5.157453560144758E-3</v>
      </c>
      <c r="C1192" s="29">
        <f>BETA!U1192</f>
        <v>-1.7195480111881208E-2</v>
      </c>
      <c r="D1192" s="23"/>
      <c r="E1192" s="23"/>
      <c r="F1192" s="23"/>
      <c r="G1192" s="23"/>
      <c r="H1192" s="23"/>
      <c r="I1192" s="23"/>
    </row>
    <row r="1193" spans="2:9" x14ac:dyDescent="0.2">
      <c r="B1193" s="27">
        <f>BETA!P1193</f>
        <v>-1.5192681869322678E-2</v>
      </c>
      <c r="C1193" s="29">
        <f>BETA!U1193</f>
        <v>-2.6638949921054138E-2</v>
      </c>
      <c r="D1193" s="23"/>
      <c r="E1193" s="23"/>
      <c r="F1193" s="23"/>
      <c r="G1193" s="23"/>
      <c r="H1193" s="23"/>
      <c r="I1193" s="23"/>
    </row>
    <row r="1194" spans="2:9" x14ac:dyDescent="0.2">
      <c r="B1194" s="27">
        <f>BETA!P1194</f>
        <v>-2.0679167688806913E-2</v>
      </c>
      <c r="C1194" s="29">
        <f>BETA!U1194</f>
        <v>-3.8007978176350106E-2</v>
      </c>
      <c r="D1194" s="23"/>
      <c r="E1194" s="23"/>
      <c r="F1194" s="23"/>
      <c r="G1194" s="23"/>
      <c r="H1194" s="23"/>
      <c r="I1194" s="23"/>
    </row>
    <row r="1195" spans="2:9" x14ac:dyDescent="0.2">
      <c r="B1195" s="27">
        <f>BETA!P1195</f>
        <v>2.8995832461863658E-3</v>
      </c>
      <c r="C1195" s="29">
        <f>BETA!U1195</f>
        <v>-2.8914269393283024E-4</v>
      </c>
      <c r="D1195" s="23"/>
      <c r="E1195" s="23"/>
      <c r="F1195" s="23"/>
      <c r="G1195" s="23"/>
      <c r="H1195" s="23"/>
      <c r="I1195" s="23"/>
    </row>
    <row r="1196" spans="2:9" x14ac:dyDescent="0.2">
      <c r="B1196" s="27">
        <f>BETA!P1196</f>
        <v>-1.126444227792938E-2</v>
      </c>
      <c r="C1196" s="29">
        <f>BETA!U1196</f>
        <v>4.6162805578143819E-3</v>
      </c>
      <c r="D1196" s="23"/>
      <c r="E1196" s="23"/>
      <c r="F1196" s="23"/>
      <c r="G1196" s="23"/>
      <c r="H1196" s="23"/>
      <c r="I1196" s="23"/>
    </row>
    <row r="1197" spans="2:9" x14ac:dyDescent="0.2">
      <c r="B1197" s="27">
        <f>BETA!P1197</f>
        <v>1.6478288216022628E-2</v>
      </c>
      <c r="C1197" s="29">
        <f>BETA!U1197</f>
        <v>3.089377050390358E-2</v>
      </c>
      <c r="D1197" s="23"/>
      <c r="E1197" s="23"/>
      <c r="F1197" s="23"/>
      <c r="G1197" s="23"/>
      <c r="H1197" s="23"/>
      <c r="I1197" s="23"/>
    </row>
    <row r="1198" spans="2:9" x14ac:dyDescent="0.2">
      <c r="B1198" s="27">
        <f>BETA!P1198</f>
        <v>-7.2051014574629419E-3</v>
      </c>
      <c r="C1198" s="29">
        <f>BETA!U1198</f>
        <v>-1.1226612439481774E-2</v>
      </c>
      <c r="D1198" s="23"/>
      <c r="E1198" s="23"/>
      <c r="F1198" s="23"/>
      <c r="G1198" s="23"/>
      <c r="H1198" s="23"/>
      <c r="I1198" s="23"/>
    </row>
    <row r="1199" spans="2:9" x14ac:dyDescent="0.2">
      <c r="B1199" s="27">
        <f>BETA!P1199</f>
        <v>2.0910273085877406E-2</v>
      </c>
      <c r="C1199" s="29">
        <f>BETA!U1199</f>
        <v>5.7848112280982127E-2</v>
      </c>
      <c r="D1199" s="23"/>
      <c r="E1199" s="23"/>
      <c r="F1199" s="23"/>
      <c r="G1199" s="23"/>
      <c r="H1199" s="23"/>
      <c r="I1199" s="23"/>
    </row>
    <row r="1200" spans="2:9" x14ac:dyDescent="0.2">
      <c r="B1200" s="27">
        <f>BETA!P1200</f>
        <v>-8.51454052793333E-3</v>
      </c>
      <c r="C1200" s="29">
        <f>BETA!U1200</f>
        <v>-1.7466519549778528E-2</v>
      </c>
      <c r="D1200" s="23"/>
      <c r="E1200" s="23"/>
      <c r="F1200" s="23"/>
      <c r="G1200" s="23"/>
      <c r="H1200" s="23"/>
      <c r="I1200" s="23"/>
    </row>
    <row r="1201" spans="2:9" x14ac:dyDescent="0.2">
      <c r="B1201" s="27">
        <f>BETA!P1201</f>
        <v>1.2115076817284069E-2</v>
      </c>
      <c r="C1201" s="29">
        <f>BETA!U1201</f>
        <v>1.2660101752057819E-2</v>
      </c>
      <c r="D1201" s="23"/>
      <c r="E1201" s="23"/>
      <c r="F1201" s="23"/>
      <c r="G1201" s="23"/>
      <c r="H1201" s="23"/>
      <c r="I1201" s="23"/>
    </row>
    <row r="1202" spans="2:9" x14ac:dyDescent="0.2">
      <c r="B1202" s="27">
        <f>BETA!P1202</f>
        <v>-2.4276926046205853E-3</v>
      </c>
      <c r="C1202" s="29">
        <f>BETA!U1202</f>
        <v>5.3390409794203276E-3</v>
      </c>
      <c r="D1202" s="23"/>
      <c r="E1202" s="23"/>
      <c r="F1202" s="23"/>
      <c r="G1202" s="23"/>
      <c r="H1202" s="23"/>
      <c r="I1202" s="23"/>
    </row>
    <row r="1203" spans="2:9" x14ac:dyDescent="0.2">
      <c r="B1203" s="27">
        <f>BETA!P1203</f>
        <v>-8.9805569118319249E-3</v>
      </c>
      <c r="C1203" s="29">
        <f>BETA!U1203</f>
        <v>-7.6034952516714618E-2</v>
      </c>
      <c r="D1203" s="23"/>
      <c r="E1203" s="23"/>
      <c r="F1203" s="23"/>
      <c r="G1203" s="23"/>
      <c r="H1203" s="23"/>
      <c r="I1203" s="23"/>
    </row>
    <row r="1204" spans="2:9" x14ac:dyDescent="0.2">
      <c r="B1204" s="27">
        <f>BETA!P1204</f>
        <v>3.7843941735741316E-3</v>
      </c>
      <c r="C1204" s="29">
        <f>BETA!U1204</f>
        <v>4.8717677671085285E-3</v>
      </c>
      <c r="D1204" s="23"/>
      <c r="E1204" s="23"/>
      <c r="F1204" s="23"/>
      <c r="G1204" s="23"/>
      <c r="H1204" s="23"/>
      <c r="I1204" s="23"/>
    </row>
    <row r="1205" spans="2:9" x14ac:dyDescent="0.2">
      <c r="B1205" s="27">
        <f>BETA!P1205</f>
        <v>-8.361267740267006E-3</v>
      </c>
      <c r="C1205" s="29">
        <f>BETA!U1205</f>
        <v>-2.6946436994934715E-2</v>
      </c>
      <c r="D1205" s="23"/>
      <c r="E1205" s="23"/>
      <c r="F1205" s="23"/>
      <c r="G1205" s="23"/>
      <c r="H1205" s="23"/>
      <c r="I1205" s="23"/>
    </row>
    <row r="1206" spans="2:9" x14ac:dyDescent="0.2">
      <c r="B1206" s="27">
        <f>BETA!P1206</f>
        <v>-1.5552745712408311E-2</v>
      </c>
      <c r="C1206" s="29">
        <f>BETA!U1206</f>
        <v>-1.1754335764172274E-3</v>
      </c>
      <c r="D1206" s="23"/>
      <c r="E1206" s="23"/>
      <c r="F1206" s="23"/>
      <c r="G1206" s="23"/>
      <c r="H1206" s="23"/>
      <c r="I1206" s="23"/>
    </row>
    <row r="1207" spans="2:9" x14ac:dyDescent="0.2">
      <c r="B1207" s="27">
        <f>BETA!P1207</f>
        <v>-2.6761123649189381E-2</v>
      </c>
      <c r="C1207" s="29">
        <f>BETA!U1207</f>
        <v>-5.2826526322041253E-2</v>
      </c>
      <c r="D1207" s="23"/>
      <c r="E1207" s="23"/>
      <c r="F1207" s="23"/>
      <c r="G1207" s="23"/>
      <c r="H1207" s="23"/>
      <c r="I1207" s="23"/>
    </row>
    <row r="1208" spans="2:9" x14ac:dyDescent="0.2">
      <c r="B1208" s="27">
        <f>BETA!P1208</f>
        <v>-6.9171980925945876E-3</v>
      </c>
      <c r="C1208" s="29">
        <f>BETA!U1208</f>
        <v>-1.9405929797609786E-2</v>
      </c>
      <c r="D1208" s="23"/>
      <c r="E1208" s="23"/>
      <c r="F1208" s="23"/>
      <c r="G1208" s="23"/>
      <c r="H1208" s="23"/>
      <c r="I1208" s="23"/>
    </row>
    <row r="1209" spans="2:9" x14ac:dyDescent="0.2">
      <c r="B1209" s="27">
        <f>BETA!P1209</f>
        <v>-1.8662478539925892E-2</v>
      </c>
      <c r="C1209" s="29">
        <f>BETA!U1209</f>
        <v>2.52525386719421E-3</v>
      </c>
      <c r="D1209" s="23"/>
      <c r="E1209" s="23"/>
      <c r="F1209" s="23"/>
      <c r="G1209" s="23"/>
      <c r="H1209" s="23"/>
      <c r="I1209" s="23"/>
    </row>
    <row r="1210" spans="2:9" x14ac:dyDescent="0.2">
      <c r="B1210" s="27">
        <f>BETA!P1210</f>
        <v>-3.2018412471781423E-2</v>
      </c>
      <c r="C1210" s="29">
        <f>BETA!U1210</f>
        <v>-4.6459968197399157E-2</v>
      </c>
      <c r="D1210" s="23"/>
      <c r="E1210" s="23"/>
      <c r="F1210" s="23"/>
      <c r="G1210" s="23"/>
      <c r="H1210" s="23"/>
      <c r="I1210" s="23"/>
    </row>
    <row r="1211" spans="2:9" x14ac:dyDescent="0.2">
      <c r="B1211" s="27">
        <f>BETA!P1211</f>
        <v>2.0655375512062101E-3</v>
      </c>
      <c r="C1211" s="29">
        <f>BETA!U1211</f>
        <v>-3.6393753982784018E-3</v>
      </c>
      <c r="D1211" s="23"/>
      <c r="E1211" s="23"/>
      <c r="F1211" s="23"/>
      <c r="G1211" s="23"/>
      <c r="H1211" s="23"/>
      <c r="I1211" s="23"/>
    </row>
    <row r="1212" spans="2:9" x14ac:dyDescent="0.2">
      <c r="B1212" s="27">
        <f>BETA!P1212</f>
        <v>8.4509205018698536E-3</v>
      </c>
      <c r="C1212" s="29">
        <f>BETA!U1212</f>
        <v>7.2655537577319745E-3</v>
      </c>
      <c r="D1212" s="23"/>
      <c r="E1212" s="23"/>
      <c r="F1212" s="23"/>
      <c r="G1212" s="23"/>
      <c r="H1212" s="23"/>
      <c r="I1212" s="23"/>
    </row>
    <row r="1213" spans="2:9" x14ac:dyDescent="0.2">
      <c r="B1213" s="27">
        <f>BETA!P1213</f>
        <v>-3.7016141143624511E-3</v>
      </c>
      <c r="C1213" s="29">
        <f>BETA!U1213</f>
        <v>9.4973695703539415E-3</v>
      </c>
      <c r="D1213" s="23"/>
      <c r="E1213" s="23"/>
      <c r="F1213" s="23"/>
      <c r="G1213" s="23"/>
      <c r="H1213" s="23"/>
      <c r="I1213" s="23"/>
    </row>
    <row r="1214" spans="2:9" x14ac:dyDescent="0.2">
      <c r="B1214" s="27">
        <f>BETA!P1214</f>
        <v>-2.0403633144587943E-2</v>
      </c>
      <c r="C1214" s="29">
        <f>BETA!U1214</f>
        <v>-3.9190122007356073E-3</v>
      </c>
      <c r="D1214" s="23"/>
      <c r="E1214" s="23"/>
      <c r="F1214" s="23"/>
      <c r="G1214" s="23"/>
      <c r="H1214" s="23"/>
      <c r="I1214" s="23"/>
    </row>
    <row r="1215" spans="2:9" x14ac:dyDescent="0.2">
      <c r="B1215" s="27">
        <f>BETA!P1215</f>
        <v>-5.5521797618694468E-3</v>
      </c>
      <c r="C1215" s="29">
        <f>BETA!U1215</f>
        <v>1.6228853422221252E-2</v>
      </c>
      <c r="D1215" s="23"/>
      <c r="E1215" s="23"/>
      <c r="F1215" s="23"/>
      <c r="G1215" s="23"/>
      <c r="H1215" s="23"/>
      <c r="I1215" s="23"/>
    </row>
    <row r="1216" spans="2:9" x14ac:dyDescent="0.2">
      <c r="B1216" s="27">
        <f>BETA!P1216</f>
        <v>3.497191078315106E-2</v>
      </c>
      <c r="C1216" s="29">
        <f>BETA!U1216</f>
        <v>6.903579823246675E-2</v>
      </c>
      <c r="D1216" s="23"/>
      <c r="E1216" s="23"/>
      <c r="F1216" s="23"/>
      <c r="G1216" s="23"/>
      <c r="H1216" s="23"/>
      <c r="I1216" s="23"/>
    </row>
    <row r="1217" spans="2:9" x14ac:dyDescent="0.2">
      <c r="B1217" s="27">
        <f>BETA!P1217</f>
        <v>8.0873515472292446E-4</v>
      </c>
      <c r="C1217" s="29">
        <f>BETA!U1217</f>
        <v>9.2717876711934325E-3</v>
      </c>
      <c r="D1217" s="23"/>
      <c r="E1217" s="23"/>
      <c r="F1217" s="23"/>
      <c r="G1217" s="23"/>
      <c r="H1217" s="23"/>
      <c r="I1217" s="23"/>
    </row>
    <row r="1218" spans="2:9" x14ac:dyDescent="0.2">
      <c r="B1218" s="27">
        <f>BETA!P1218</f>
        <v>2.8061367786615606E-2</v>
      </c>
      <c r="C1218" s="29">
        <f>BETA!U1218</f>
        <v>3.5963530715841609E-2</v>
      </c>
      <c r="D1218" s="23"/>
      <c r="E1218" s="23"/>
      <c r="F1218" s="23"/>
      <c r="G1218" s="23"/>
      <c r="H1218" s="23"/>
      <c r="I1218" s="23"/>
    </row>
    <row r="1219" spans="2:9" x14ac:dyDescent="0.2">
      <c r="B1219" s="27">
        <f>BETA!P1219</f>
        <v>-2.0117204642789693E-2</v>
      </c>
      <c r="C1219" s="29">
        <f>BETA!U1219</f>
        <v>-4.223501610635394E-2</v>
      </c>
      <c r="D1219" s="23"/>
      <c r="E1219" s="23"/>
      <c r="F1219" s="23"/>
      <c r="G1219" s="23"/>
      <c r="H1219" s="23"/>
      <c r="I1219" s="23"/>
    </row>
    <row r="1220" spans="2:9" x14ac:dyDescent="0.2">
      <c r="B1220" s="27">
        <f>BETA!P1220</f>
        <v>6.0414272916649043E-3</v>
      </c>
      <c r="C1220" s="29">
        <f>BETA!U1220</f>
        <v>-8.7257963001683217E-3</v>
      </c>
      <c r="D1220" s="23"/>
      <c r="E1220" s="23"/>
      <c r="F1220" s="23"/>
      <c r="G1220" s="23"/>
      <c r="H1220" s="23"/>
      <c r="I1220" s="23"/>
    </row>
    <row r="1221" spans="2:9" x14ac:dyDescent="0.2">
      <c r="B1221" s="27">
        <f>BETA!P1221</f>
        <v>2.5783225198118755E-3</v>
      </c>
      <c r="C1221" s="29">
        <f>BETA!U1221</f>
        <v>7.226770386127717E-3</v>
      </c>
      <c r="D1221" s="23"/>
      <c r="E1221" s="23"/>
      <c r="F1221" s="23"/>
      <c r="G1221" s="23"/>
      <c r="H1221" s="23"/>
      <c r="I1221" s="23"/>
    </row>
    <row r="1222" spans="2:9" x14ac:dyDescent="0.2">
      <c r="B1222" s="27">
        <f>BETA!P1222</f>
        <v>-6.3190061336566719E-3</v>
      </c>
      <c r="C1222" s="29">
        <f>BETA!U1222</f>
        <v>2.4304693697150787E-2</v>
      </c>
      <c r="D1222" s="23"/>
      <c r="E1222" s="23"/>
      <c r="F1222" s="23"/>
      <c r="G1222" s="23"/>
      <c r="H1222" s="23"/>
      <c r="I1222" s="23"/>
    </row>
    <row r="1223" spans="2:9" x14ac:dyDescent="0.2">
      <c r="B1223" s="27">
        <f>BETA!P1223</f>
        <v>7.6785848579529444E-3</v>
      </c>
      <c r="C1223" s="29">
        <f>BETA!U1223</f>
        <v>2.0476824472482331E-3</v>
      </c>
      <c r="D1223" s="23"/>
      <c r="E1223" s="23"/>
      <c r="F1223" s="23"/>
      <c r="G1223" s="23"/>
      <c r="H1223" s="23"/>
      <c r="I1223" s="23"/>
    </row>
    <row r="1224" spans="2:9" x14ac:dyDescent="0.2">
      <c r="B1224" s="27">
        <f>BETA!P1224</f>
        <v>-7.3564703595225536E-3</v>
      </c>
      <c r="C1224" s="29">
        <f>BETA!U1224</f>
        <v>-4.0995665029323301E-3</v>
      </c>
      <c r="D1224" s="23"/>
      <c r="E1224" s="23"/>
      <c r="F1224" s="23"/>
      <c r="G1224" s="23"/>
      <c r="H1224" s="23"/>
      <c r="I1224" s="23"/>
    </row>
    <row r="1225" spans="2:9" x14ac:dyDescent="0.2">
      <c r="B1225" s="27">
        <f>BETA!P1225</f>
        <v>8.2902081700844243E-3</v>
      </c>
      <c r="C1225" s="29">
        <f>BETA!U1225</f>
        <v>4.8398851309811371E-2</v>
      </c>
      <c r="D1225" s="23"/>
      <c r="E1225" s="23"/>
      <c r="F1225" s="23"/>
      <c r="G1225" s="23"/>
      <c r="H1225" s="23"/>
      <c r="I1225" s="23"/>
    </row>
    <row r="1226" spans="2:9" x14ac:dyDescent="0.2">
      <c r="B1226" s="27">
        <f>BETA!P1226</f>
        <v>6.1219758572817806E-2</v>
      </c>
      <c r="C1226" s="29">
        <f>BETA!U1226</f>
        <v>6.3104728861728868E-2</v>
      </c>
      <c r="D1226" s="23"/>
      <c r="E1226" s="23"/>
      <c r="F1226" s="23"/>
      <c r="G1226" s="23"/>
      <c r="H1226" s="23"/>
      <c r="I1226" s="23"/>
    </row>
    <row r="1227" spans="2:9" x14ac:dyDescent="0.2">
      <c r="B1227" s="27">
        <f>BETA!P1227</f>
        <v>-3.0029147687126081E-2</v>
      </c>
      <c r="C1227" s="29">
        <f>BETA!U1227</f>
        <v>-2.1019450723722332E-3</v>
      </c>
      <c r="D1227" s="23"/>
      <c r="E1227" s="23"/>
      <c r="F1227" s="23"/>
      <c r="G1227" s="23"/>
      <c r="H1227" s="23"/>
      <c r="I1227" s="23"/>
    </row>
    <row r="1228" spans="2:9" x14ac:dyDescent="0.2">
      <c r="B1228" s="27">
        <f>BETA!P1228</f>
        <v>-1.8683137386863433E-2</v>
      </c>
      <c r="C1228" s="29">
        <f>BETA!U1228</f>
        <v>-3.0985384818605827E-2</v>
      </c>
      <c r="D1228" s="23"/>
      <c r="E1228" s="23"/>
      <c r="F1228" s="23"/>
      <c r="G1228" s="23"/>
      <c r="H1228" s="23"/>
      <c r="I1228" s="23"/>
    </row>
    <row r="1229" spans="2:9" x14ac:dyDescent="0.2">
      <c r="B1229" s="27">
        <f>BETA!P1229</f>
        <v>-1.1633515483635533E-2</v>
      </c>
      <c r="C1229" s="29">
        <f>BETA!U1229</f>
        <v>-1.862047227452816E-2</v>
      </c>
      <c r="D1229" s="23"/>
      <c r="E1229" s="23"/>
      <c r="F1229" s="23"/>
      <c r="G1229" s="23"/>
      <c r="H1229" s="23"/>
      <c r="I1229" s="23"/>
    </row>
    <row r="1230" spans="2:9" x14ac:dyDescent="0.2">
      <c r="B1230" s="27">
        <f>BETA!P1230</f>
        <v>-1.318738064445245E-2</v>
      </c>
      <c r="C1230" s="29">
        <f>BETA!U1230</f>
        <v>-6.3773958000934066E-3</v>
      </c>
      <c r="D1230" s="23"/>
      <c r="E1230" s="23"/>
      <c r="F1230" s="23"/>
      <c r="G1230" s="23"/>
      <c r="H1230" s="23"/>
      <c r="I1230" s="23"/>
    </row>
    <row r="1231" spans="2:9" x14ac:dyDescent="0.2">
      <c r="B1231" s="27">
        <f>BETA!P1231</f>
        <v>1.6960604570316007E-2</v>
      </c>
      <c r="C1231" s="29">
        <f>BETA!U1231</f>
        <v>3.7936053946520748E-2</v>
      </c>
      <c r="D1231" s="23"/>
      <c r="E1231" s="23"/>
      <c r="F1231" s="23"/>
      <c r="G1231" s="23"/>
      <c r="H1231" s="23"/>
      <c r="I1231" s="23"/>
    </row>
    <row r="1232" spans="2:9" x14ac:dyDescent="0.2">
      <c r="B1232" s="27">
        <f>BETA!P1232</f>
        <v>-1.5291565895610612E-2</v>
      </c>
      <c r="C1232" s="29">
        <f>BETA!U1232</f>
        <v>1.0655401826827622E-2</v>
      </c>
      <c r="D1232" s="23"/>
      <c r="E1232" s="23"/>
      <c r="F1232" s="23"/>
      <c r="G1232" s="23"/>
      <c r="H1232" s="23"/>
      <c r="I1232" s="23"/>
    </row>
    <row r="1233" spans="2:9" x14ac:dyDescent="0.2">
      <c r="B1233" s="27">
        <f>BETA!P1233</f>
        <v>-2.3957443729829452E-2</v>
      </c>
      <c r="C1233" s="29">
        <f>BETA!U1233</f>
        <v>-2.1154892546193366E-2</v>
      </c>
      <c r="D1233" s="23"/>
      <c r="E1233" s="23"/>
      <c r="F1233" s="23"/>
      <c r="G1233" s="23"/>
      <c r="H1233" s="23"/>
      <c r="I1233" s="23"/>
    </row>
    <row r="1234" spans="2:9" x14ac:dyDescent="0.2">
      <c r="B1234" s="27">
        <f>BETA!P1234</f>
        <v>3.2475992312236558E-2</v>
      </c>
      <c r="C1234" s="29">
        <f>BETA!U1234</f>
        <v>4.1092593899527685E-2</v>
      </c>
      <c r="D1234" s="23"/>
      <c r="E1234" s="23"/>
      <c r="F1234" s="23"/>
      <c r="G1234" s="23"/>
      <c r="H1234" s="23"/>
      <c r="I1234" s="23"/>
    </row>
    <row r="1235" spans="2:9" x14ac:dyDescent="0.2">
      <c r="B1235" s="27">
        <f>BETA!P1235</f>
        <v>-1.8748605988610299E-3</v>
      </c>
      <c r="C1235" s="29">
        <f>BETA!U1235</f>
        <v>3.8885337396923746E-3</v>
      </c>
      <c r="D1235" s="23"/>
      <c r="E1235" s="23"/>
      <c r="F1235" s="23"/>
      <c r="G1235" s="23"/>
      <c r="H1235" s="23"/>
      <c r="I1235" s="23"/>
    </row>
    <row r="1236" spans="2:9" x14ac:dyDescent="0.2">
      <c r="B1236" s="27">
        <f>BETA!P1236</f>
        <v>-3.1714795402794857E-2</v>
      </c>
      <c r="C1236" s="29">
        <f>BETA!U1236</f>
        <v>-2.4886680579465883E-2</v>
      </c>
      <c r="D1236" s="23"/>
      <c r="E1236" s="23"/>
      <c r="F1236" s="23"/>
      <c r="G1236" s="23"/>
      <c r="H1236" s="23"/>
      <c r="I1236" s="23"/>
    </row>
    <row r="1237" spans="2:9" x14ac:dyDescent="0.2">
      <c r="B1237" s="27">
        <f>BETA!P1237</f>
        <v>-7.3070564051249979E-3</v>
      </c>
      <c r="C1237" s="29">
        <f>BETA!U1237</f>
        <v>-3.3170089633376205E-2</v>
      </c>
      <c r="D1237" s="23"/>
      <c r="E1237" s="23"/>
      <c r="F1237" s="23"/>
      <c r="G1237" s="23"/>
      <c r="H1237" s="23"/>
      <c r="I1237" s="23"/>
    </row>
    <row r="1238" spans="2:9" x14ac:dyDescent="0.2">
      <c r="B1238" s="27">
        <f>BETA!P1238</f>
        <v>1.0159277275982807E-2</v>
      </c>
      <c r="C1238" s="29">
        <f>BETA!U1238</f>
        <v>6.2867502399358115E-3</v>
      </c>
      <c r="D1238" s="23"/>
      <c r="E1238" s="23"/>
      <c r="F1238" s="23"/>
      <c r="G1238" s="23"/>
      <c r="H1238" s="23"/>
      <c r="I1238" s="23"/>
    </row>
    <row r="1239" spans="2:9" x14ac:dyDescent="0.2">
      <c r="B1239" s="27">
        <f>BETA!P1239</f>
        <v>1.5185505496731639E-2</v>
      </c>
      <c r="C1239" s="29">
        <f>BETA!U1239</f>
        <v>2.2896623149619117E-2</v>
      </c>
      <c r="D1239" s="23"/>
      <c r="E1239" s="23"/>
      <c r="F1239" s="23"/>
      <c r="G1239" s="23"/>
      <c r="H1239" s="23"/>
      <c r="I1239" s="23"/>
    </row>
    <row r="1240" spans="2:9" x14ac:dyDescent="0.2">
      <c r="B1240" s="27">
        <f>BETA!P1240</f>
        <v>-4.1466572504656983E-2</v>
      </c>
      <c r="C1240" s="29">
        <f>BETA!U1240</f>
        <v>-2.5625137802823161E-2</v>
      </c>
      <c r="D1240" s="23"/>
      <c r="E1240" s="23"/>
      <c r="F1240" s="23"/>
      <c r="G1240" s="23"/>
      <c r="H1240" s="23"/>
      <c r="I1240" s="23"/>
    </row>
    <row r="1241" spans="2:9" x14ac:dyDescent="0.2">
      <c r="B1241" s="27">
        <f>BETA!P1241</f>
        <v>5.7787558890490939E-3</v>
      </c>
      <c r="C1241" s="29">
        <f>BETA!U1241</f>
        <v>1.8408749410069935E-2</v>
      </c>
      <c r="D1241" s="23"/>
      <c r="E1241" s="23"/>
      <c r="F1241" s="23"/>
      <c r="G1241" s="23"/>
      <c r="H1241" s="23"/>
      <c r="I1241" s="23"/>
    </row>
    <row r="1242" spans="2:9" x14ac:dyDescent="0.2">
      <c r="B1242" s="27">
        <f>BETA!P1242</f>
        <v>-8.5947388788731927E-2</v>
      </c>
      <c r="C1242" s="29">
        <f>BETA!U1242</f>
        <v>-6.0255859345570296E-2</v>
      </c>
      <c r="D1242" s="23"/>
      <c r="E1242" s="23"/>
      <c r="F1242" s="23"/>
      <c r="G1242" s="23"/>
      <c r="H1242" s="23"/>
      <c r="I1242" s="23"/>
    </row>
    <row r="1243" spans="2:9" x14ac:dyDescent="0.2">
      <c r="B1243" s="27">
        <f>BETA!P1243</f>
        <v>2.4147437293022978E-2</v>
      </c>
      <c r="C1243" s="29">
        <f>BETA!U1243</f>
        <v>6.106025676124649E-2</v>
      </c>
      <c r="D1243" s="23"/>
      <c r="E1243" s="23"/>
      <c r="F1243" s="23"/>
      <c r="G1243" s="23"/>
      <c r="H1243" s="23"/>
      <c r="I1243" s="23"/>
    </row>
    <row r="1244" spans="2:9" x14ac:dyDescent="0.2">
      <c r="B1244" s="27">
        <f>BETA!P1244</f>
        <v>4.1686299194270124E-2</v>
      </c>
      <c r="C1244" s="29">
        <f>BETA!U1244</f>
        <v>5.3742717722579617E-2</v>
      </c>
      <c r="D1244" s="23"/>
      <c r="E1244" s="23"/>
      <c r="F1244" s="23"/>
      <c r="G1244" s="23"/>
      <c r="H1244" s="23"/>
      <c r="I1244" s="23"/>
    </row>
    <row r="1245" spans="2:9" x14ac:dyDescent="0.2">
      <c r="B1245" s="27">
        <f>BETA!P1245</f>
        <v>-3.5513700259361847E-2</v>
      </c>
      <c r="C1245" s="29">
        <f>BETA!U1245</f>
        <v>-5.1868302928229332E-2</v>
      </c>
      <c r="D1245" s="23"/>
      <c r="E1245" s="23"/>
      <c r="F1245" s="23"/>
      <c r="G1245" s="23"/>
      <c r="H1245" s="23"/>
      <c r="I1245" s="23"/>
    </row>
    <row r="1246" spans="2:9" x14ac:dyDescent="0.2">
      <c r="B1246" s="27">
        <f>BETA!P1246</f>
        <v>4.7223554446413428E-2</v>
      </c>
      <c r="C1246" s="29">
        <f>BETA!U1246</f>
        <v>4.72858101841232E-2</v>
      </c>
      <c r="D1246" s="23"/>
      <c r="E1246" s="23"/>
      <c r="F1246" s="23"/>
      <c r="G1246" s="23"/>
      <c r="H1246" s="23"/>
      <c r="I1246" s="23"/>
    </row>
    <row r="1247" spans="2:9" x14ac:dyDescent="0.2">
      <c r="B1247" s="27">
        <f>BETA!P1247</f>
        <v>4.3900612586914864E-3</v>
      </c>
      <c r="C1247" s="29">
        <f>BETA!U1247</f>
        <v>-1.6465512202201545E-2</v>
      </c>
      <c r="D1247" s="23"/>
      <c r="E1247" s="23"/>
      <c r="F1247" s="23"/>
      <c r="G1247" s="23"/>
      <c r="H1247" s="23"/>
      <c r="I1247" s="23"/>
    </row>
    <row r="1248" spans="2:9" x14ac:dyDescent="0.2">
      <c r="B1248" s="27">
        <f>BETA!P1248</f>
        <v>-4.8262733867914222E-2</v>
      </c>
      <c r="C1248" s="29">
        <f>BETA!U1248</f>
        <v>-1.4896394625198622E-2</v>
      </c>
      <c r="D1248" s="23"/>
      <c r="E1248" s="23"/>
      <c r="F1248" s="23"/>
      <c r="G1248" s="23"/>
      <c r="H1248" s="23"/>
      <c r="I1248" s="23"/>
    </row>
    <row r="1249" spans="2:9" x14ac:dyDescent="0.2">
      <c r="B1249" s="27">
        <f>BETA!P1249</f>
        <v>-6.7468305576736956E-2</v>
      </c>
      <c r="C1249" s="29">
        <f>BETA!U1249</f>
        <v>-3.5919165578210344E-2</v>
      </c>
      <c r="D1249" s="23"/>
      <c r="E1249" s="23"/>
      <c r="F1249" s="23"/>
      <c r="G1249" s="23"/>
      <c r="H1249" s="23"/>
      <c r="I1249" s="23"/>
    </row>
    <row r="1250" spans="2:9" x14ac:dyDescent="0.2">
      <c r="B1250" s="27">
        <f>BETA!P1250</f>
        <v>-2.631569376449551E-2</v>
      </c>
      <c r="C1250" s="29">
        <f>BETA!U1250</f>
        <v>-8.7719860728369941E-3</v>
      </c>
      <c r="D1250" s="23"/>
      <c r="E1250" s="23"/>
      <c r="F1250" s="23"/>
      <c r="G1250" s="23"/>
      <c r="H1250" s="23"/>
      <c r="I1250" s="23"/>
    </row>
    <row r="1251" spans="2:9" x14ac:dyDescent="0.2">
      <c r="B1251" s="27">
        <f>BETA!P1251</f>
        <v>0.14101737812559292</v>
      </c>
      <c r="C1251" s="29">
        <f>BETA!U1251</f>
        <v>0.14458652361240698</v>
      </c>
      <c r="D1251" s="23"/>
      <c r="E1251" s="23"/>
      <c r="F1251" s="23"/>
      <c r="G1251" s="23"/>
      <c r="H1251" s="23"/>
      <c r="I1251" s="23"/>
    </row>
    <row r="1252" spans="2:9" x14ac:dyDescent="0.2">
      <c r="B1252" s="27">
        <f>BETA!P1252</f>
        <v>-5.5946300173090012E-2</v>
      </c>
      <c r="C1252" s="29">
        <f>BETA!U1252</f>
        <v>-2.9990155685178183E-2</v>
      </c>
      <c r="D1252" s="23"/>
      <c r="E1252" s="23"/>
      <c r="F1252" s="23"/>
      <c r="G1252" s="23"/>
      <c r="H1252" s="23"/>
      <c r="I1252" s="23"/>
    </row>
    <row r="1253" spans="2:9" x14ac:dyDescent="0.2">
      <c r="B1253" s="27">
        <f>BETA!P1253</f>
        <v>2.0340203816564564E-2</v>
      </c>
      <c r="C1253" s="29">
        <f>BETA!U1253</f>
        <v>5.5164994193207618E-2</v>
      </c>
      <c r="D1253" s="23"/>
      <c r="E1253" s="23"/>
      <c r="F1253" s="23"/>
      <c r="G1253" s="23"/>
      <c r="H1253" s="23"/>
      <c r="I1253" s="23"/>
    </row>
    <row r="1254" spans="2:9" x14ac:dyDescent="0.2">
      <c r="B1254" s="27">
        <f>BETA!P1254</f>
        <v>5.7530421151512891E-2</v>
      </c>
      <c r="C1254" s="29">
        <f>BETA!U1254</f>
        <v>-2.3236900302058981E-4</v>
      </c>
      <c r="D1254" s="23"/>
      <c r="E1254" s="23"/>
      <c r="F1254" s="23"/>
      <c r="G1254" s="23"/>
      <c r="H1254" s="23"/>
      <c r="I1254" s="23"/>
    </row>
    <row r="1255" spans="2:9" x14ac:dyDescent="0.2">
      <c r="B1255" s="27">
        <f>BETA!P1255</f>
        <v>2.6175158814567515E-2</v>
      </c>
      <c r="C1255" s="29">
        <f>BETA!U1255</f>
        <v>3.7404588513519063E-2</v>
      </c>
      <c r="D1255" s="23"/>
      <c r="E1255" s="23"/>
      <c r="F1255" s="23"/>
      <c r="G1255" s="23"/>
      <c r="H1255" s="23"/>
      <c r="I1255" s="23"/>
    </row>
    <row r="1256" spans="2:9" x14ac:dyDescent="0.2">
      <c r="B1256" s="27">
        <f>BETA!P1256</f>
        <v>8.2907831007430821E-2</v>
      </c>
      <c r="C1256" s="29">
        <f>BETA!U1256</f>
        <v>8.0197678358558747E-2</v>
      </c>
      <c r="D1256" s="23"/>
      <c r="E1256" s="23"/>
      <c r="F1256" s="23"/>
      <c r="G1256" s="23"/>
      <c r="H1256" s="23"/>
      <c r="I1256" s="23"/>
    </row>
    <row r="1257" spans="2:9" x14ac:dyDescent="0.2">
      <c r="B1257" s="27">
        <f>BETA!P1257</f>
        <v>-3.9637602078365759E-2</v>
      </c>
      <c r="C1257" s="29">
        <f>BETA!U1257</f>
        <v>-0.12952526024883884</v>
      </c>
      <c r="D1257" s="23"/>
      <c r="E1257" s="23"/>
      <c r="F1257" s="23"/>
      <c r="G1257" s="23"/>
      <c r="H1257" s="23"/>
      <c r="I1257" s="23"/>
    </row>
    <row r="1258" spans="2:9" x14ac:dyDescent="0.2">
      <c r="B1258" s="27">
        <f>BETA!P1258</f>
        <v>8.5316027211772991E-2</v>
      </c>
      <c r="C1258" s="29">
        <f>BETA!U1258</f>
        <v>0.14225382462621938</v>
      </c>
      <c r="D1258" s="23"/>
      <c r="E1258" s="23"/>
      <c r="F1258" s="23"/>
      <c r="G1258" s="23"/>
      <c r="H1258" s="23"/>
      <c r="I1258" s="23"/>
    </row>
    <row r="1259" spans="2:9" x14ac:dyDescent="0.2">
      <c r="B1259" s="27">
        <f>BETA!P1259</f>
        <v>-1.750959163836358E-3</v>
      </c>
      <c r="C1259" s="29">
        <f>BETA!U1259</f>
        <v>3.3500274384291352E-2</v>
      </c>
      <c r="D1259" s="23"/>
      <c r="E1259" s="23"/>
      <c r="F1259" s="23"/>
      <c r="G1259" s="23"/>
      <c r="H1259" s="23"/>
      <c r="I1259" s="23"/>
    </row>
    <row r="1260" spans="2:9" x14ac:dyDescent="0.2">
      <c r="B1260" s="27">
        <f>BETA!P1260</f>
        <v>5.3055150644186859E-2</v>
      </c>
      <c r="C1260" s="29">
        <f>BETA!U1260</f>
        <v>6.5105533368177967E-2</v>
      </c>
      <c r="D1260" s="23"/>
      <c r="E1260" s="23"/>
      <c r="F1260" s="23"/>
      <c r="G1260" s="23"/>
      <c r="H1260" s="23"/>
      <c r="I1260" s="23"/>
    </row>
    <row r="1261" spans="2:9" x14ac:dyDescent="0.2">
      <c r="B1261" s="27">
        <f>BETA!P1261</f>
        <v>2.3512524667936754E-2</v>
      </c>
      <c r="C1261" s="29">
        <f>BETA!U1261</f>
        <v>6.4422987661617998E-2</v>
      </c>
      <c r="D1261" s="23"/>
      <c r="E1261" s="23"/>
      <c r="F1261" s="23"/>
      <c r="G1261" s="23"/>
      <c r="H1261" s="23"/>
      <c r="I1261" s="23"/>
    </row>
    <row r="1262" spans="2:9" x14ac:dyDescent="0.2">
      <c r="B1262" s="27">
        <f>BETA!P1262</f>
        <v>-1.5902690249950879E-3</v>
      </c>
      <c r="C1262" s="29">
        <f>BETA!U1262</f>
        <v>-1.1153827728699934E-2</v>
      </c>
      <c r="D1262" s="23"/>
      <c r="E1262" s="23"/>
      <c r="F1262" s="23"/>
      <c r="G1262" s="23"/>
      <c r="H1262" s="23"/>
      <c r="I1262" s="23"/>
    </row>
    <row r="1263" spans="2:9" x14ac:dyDescent="0.2">
      <c r="B1263" s="27">
        <f>BETA!P1263</f>
        <v>5.5617735685095952E-3</v>
      </c>
      <c r="C1263" s="29">
        <f>BETA!U1263</f>
        <v>1.5822289566287537E-2</v>
      </c>
      <c r="D1263" s="23"/>
      <c r="E1263" s="23"/>
      <c r="F1263" s="23"/>
      <c r="G1263" s="23"/>
      <c r="H1263" s="23"/>
      <c r="I1263" s="23"/>
    </row>
    <row r="1264" spans="2:9" x14ac:dyDescent="0.2">
      <c r="B1264" s="27">
        <f>BETA!P1264</f>
        <v>-1.2497081921966404E-2</v>
      </c>
      <c r="C1264" s="29">
        <f>BETA!U1264</f>
        <v>-8.4885741408175213E-3</v>
      </c>
      <c r="D1264" s="23"/>
      <c r="E1264" s="23"/>
      <c r="F1264" s="23"/>
      <c r="G1264" s="23"/>
      <c r="H1264" s="23"/>
      <c r="I1264" s="23"/>
    </row>
    <row r="1265" spans="2:9" x14ac:dyDescent="0.2">
      <c r="B1265" s="27">
        <f>BETA!P1265</f>
        <v>4.0101407314302581E-3</v>
      </c>
      <c r="C1265" s="29">
        <f>BETA!U1265</f>
        <v>5.28578318644446E-2</v>
      </c>
      <c r="D1265" s="23"/>
      <c r="E1265" s="23"/>
      <c r="F1265" s="23"/>
      <c r="G1265" s="23"/>
      <c r="H1265" s="23"/>
      <c r="I1265" s="23"/>
    </row>
    <row r="1266" spans="2:9" x14ac:dyDescent="0.2">
      <c r="B1266" s="27">
        <f>BETA!P1266</f>
        <v>3.7121516246536625E-2</v>
      </c>
      <c r="C1266" s="29">
        <f>BETA!U1266</f>
        <v>6.066344847482328E-2</v>
      </c>
      <c r="D1266" s="23"/>
      <c r="E1266" s="23"/>
      <c r="F1266" s="23"/>
      <c r="G1266" s="23"/>
      <c r="H1266" s="23"/>
      <c r="I1266" s="23"/>
    </row>
    <row r="1267" spans="2:9" x14ac:dyDescent="0.2">
      <c r="B1267" s="27">
        <f>BETA!P1267</f>
        <v>3.5989411307024697E-3</v>
      </c>
      <c r="C1267" s="29">
        <f>BETA!U1267</f>
        <v>1.9226924671798103E-2</v>
      </c>
      <c r="D1267" s="23"/>
      <c r="E1267" s="23"/>
      <c r="F1267" s="23"/>
      <c r="G1267" s="23"/>
      <c r="H1267" s="23"/>
      <c r="I1267" s="23"/>
    </row>
    <row r="1268" spans="2:9" x14ac:dyDescent="0.2">
      <c r="B1268" s="27">
        <f>BETA!P1268</f>
        <v>9.7852649861107557E-3</v>
      </c>
      <c r="C1268" s="29">
        <f>BETA!U1268</f>
        <v>-4.2748156701426301E-3</v>
      </c>
      <c r="D1268" s="23"/>
      <c r="E1268" s="23"/>
      <c r="F1268" s="23"/>
      <c r="G1268" s="23"/>
      <c r="H1268" s="23"/>
      <c r="I1268" s="23"/>
    </row>
    <row r="1269" spans="2:9" x14ac:dyDescent="0.2">
      <c r="B1269" s="27">
        <f>BETA!P1269</f>
        <v>2.0343631492221806E-3</v>
      </c>
      <c r="C1269" s="29">
        <f>BETA!U1269</f>
        <v>-1.1850850507366147E-2</v>
      </c>
      <c r="D1269" s="23"/>
      <c r="E1269" s="23"/>
      <c r="F1269" s="23"/>
      <c r="G1269" s="23"/>
      <c r="H1269" s="23"/>
      <c r="I1269" s="23"/>
    </row>
    <row r="1270" spans="2:9" x14ac:dyDescent="0.2">
      <c r="B1270" s="27">
        <f>BETA!P1270</f>
        <v>1.9793528505702498E-2</v>
      </c>
      <c r="C1270" s="29">
        <f>BETA!U1270</f>
        <v>1.4448453007024098E-2</v>
      </c>
      <c r="D1270" s="23"/>
      <c r="E1270" s="23"/>
      <c r="F1270" s="23"/>
      <c r="G1270" s="23"/>
      <c r="H1270" s="23"/>
      <c r="I1270" s="23"/>
    </row>
    <row r="1271" spans="2:9" x14ac:dyDescent="0.2">
      <c r="B1271" s="27">
        <f>BETA!P1271</f>
        <v>3.7064951604069544E-3</v>
      </c>
      <c r="C1271" s="29">
        <f>BETA!U1271</f>
        <v>-2.253181740047519E-2</v>
      </c>
      <c r="D1271" s="23"/>
      <c r="E1271" s="23"/>
      <c r="F1271" s="23"/>
      <c r="G1271" s="23"/>
      <c r="H1271" s="23"/>
      <c r="I1271" s="23"/>
    </row>
    <row r="1272" spans="2:9" x14ac:dyDescent="0.2">
      <c r="B1272" s="27">
        <f>BETA!P1272</f>
        <v>-1.0426600387307462E-2</v>
      </c>
      <c r="C1272" s="29">
        <f>BETA!U1272</f>
        <v>-8.7788618360467585E-3</v>
      </c>
      <c r="D1272" s="23"/>
      <c r="E1272" s="23"/>
      <c r="F1272" s="23"/>
      <c r="G1272" s="23"/>
      <c r="H1272" s="23"/>
      <c r="I1272" s="23"/>
    </row>
    <row r="1273" spans="2:9" x14ac:dyDescent="0.2">
      <c r="B1273" s="27">
        <f>BETA!P1273</f>
        <v>3.9367924477993086E-3</v>
      </c>
      <c r="C1273" s="29">
        <f>BETA!U1273</f>
        <v>-1.0605560427463108E-2</v>
      </c>
      <c r="D1273" s="23"/>
      <c r="E1273" s="23"/>
      <c r="F1273" s="23"/>
      <c r="G1273" s="23"/>
      <c r="H1273" s="23"/>
      <c r="I1273" s="23"/>
    </row>
    <row r="1274" spans="2:9" x14ac:dyDescent="0.2">
      <c r="B1274" s="27">
        <f>BETA!P1274</f>
        <v>4.9092938006157164E-3</v>
      </c>
      <c r="C1274" s="29">
        <f>BETA!U1274</f>
        <v>1.6414509959391178E-2</v>
      </c>
      <c r="D1274" s="23"/>
      <c r="E1274" s="23"/>
      <c r="F1274" s="23"/>
      <c r="G1274" s="23"/>
      <c r="H1274" s="23"/>
      <c r="I1274" s="23"/>
    </row>
    <row r="1275" spans="2:9" x14ac:dyDescent="0.2">
      <c r="B1275" s="27">
        <f>BETA!P1275</f>
        <v>4.8853103289701084E-3</v>
      </c>
      <c r="C1275" s="29">
        <f>BETA!U1275</f>
        <v>2.4891135883150679E-2</v>
      </c>
      <c r="D1275" s="23"/>
      <c r="E1275" s="23"/>
      <c r="F1275" s="23"/>
      <c r="G1275" s="23"/>
      <c r="H1275" s="23"/>
      <c r="I1275" s="23"/>
    </row>
    <row r="1276" spans="2:9" x14ac:dyDescent="0.2">
      <c r="B1276" s="27">
        <f>BETA!P1276</f>
        <v>2.5560777097488269E-3</v>
      </c>
      <c r="C1276" s="29">
        <f>BETA!U1276</f>
        <v>-2.2389571101448274E-2</v>
      </c>
      <c r="D1276" s="23"/>
      <c r="E1276" s="23"/>
      <c r="F1276" s="23"/>
      <c r="G1276" s="23"/>
      <c r="H1276" s="23"/>
      <c r="I1276" s="23"/>
    </row>
    <row r="1277" spans="2:9" x14ac:dyDescent="0.2">
      <c r="B1277" s="27">
        <f>BETA!P1277</f>
        <v>-8.450192366294608E-3</v>
      </c>
      <c r="C1277" s="29">
        <f>BETA!U1277</f>
        <v>1.287737909645013E-2</v>
      </c>
      <c r="D1277" s="23"/>
      <c r="E1277" s="23"/>
      <c r="F1277" s="23"/>
      <c r="G1277" s="23"/>
      <c r="H1277" s="23"/>
      <c r="I1277" s="23"/>
    </row>
    <row r="1278" spans="2:9" x14ac:dyDescent="0.2">
      <c r="B1278" s="27">
        <f>BETA!P1278</f>
        <v>-5.7550572634968043E-3</v>
      </c>
      <c r="C1278" s="29">
        <f>BETA!U1278</f>
        <v>-1.8200704646846391E-2</v>
      </c>
      <c r="D1278" s="23"/>
      <c r="E1278" s="23"/>
      <c r="F1278" s="23"/>
      <c r="G1278" s="23"/>
      <c r="H1278" s="23"/>
      <c r="I1278" s="23"/>
    </row>
    <row r="1279" spans="2:9" x14ac:dyDescent="0.2">
      <c r="B1279" s="27">
        <f>BETA!P1279</f>
        <v>3.9509816625930066E-3</v>
      </c>
      <c r="C1279" s="29">
        <f>BETA!U1279</f>
        <v>6.4157954210482902E-3</v>
      </c>
      <c r="D1279" s="23"/>
      <c r="E1279" s="23"/>
      <c r="F1279" s="23"/>
      <c r="G1279" s="23"/>
      <c r="H1279" s="23"/>
      <c r="I1279" s="23"/>
    </row>
    <row r="1280" spans="2:9" x14ac:dyDescent="0.2">
      <c r="B1280" s="27">
        <f>BETA!P1280</f>
        <v>3.9826425375860718E-3</v>
      </c>
      <c r="C1280" s="29">
        <f>BETA!U1280</f>
        <v>4.3579835509261157E-3</v>
      </c>
      <c r="D1280" s="23"/>
      <c r="E1280" s="23"/>
      <c r="F1280" s="23"/>
      <c r="G1280" s="23"/>
      <c r="H1280" s="23"/>
      <c r="I1280" s="23"/>
    </row>
    <row r="1281" spans="2:9" x14ac:dyDescent="0.2">
      <c r="B1281" s="27">
        <f>BETA!P1281</f>
        <v>-3.9629547494464193E-3</v>
      </c>
      <c r="C1281" s="29">
        <f>BETA!U1281</f>
        <v>-3.4603341804958339E-2</v>
      </c>
      <c r="D1281" s="23"/>
      <c r="E1281" s="23"/>
      <c r="F1281" s="23"/>
      <c r="G1281" s="23"/>
      <c r="H1281" s="23"/>
      <c r="I1281" s="23"/>
    </row>
    <row r="1282" spans="2:9" x14ac:dyDescent="0.2">
      <c r="B1282" s="27">
        <f>BETA!P1282</f>
        <v>-8.6237859924106642E-3</v>
      </c>
      <c r="C1282" s="29">
        <f>BETA!U1282</f>
        <v>-1.5391150320297408E-2</v>
      </c>
      <c r="D1282" s="23"/>
      <c r="E1282" s="23"/>
      <c r="F1282" s="23"/>
      <c r="G1282" s="23"/>
      <c r="H1282" s="23"/>
      <c r="I1282" s="23"/>
    </row>
    <row r="1283" spans="2:9" x14ac:dyDescent="0.2">
      <c r="B1283" s="27">
        <f>BETA!P1283</f>
        <v>-2.2739655395696907E-2</v>
      </c>
      <c r="C1283" s="29">
        <f>BETA!U1283</f>
        <v>-2.6972761174910896E-2</v>
      </c>
      <c r="D1283" s="23"/>
      <c r="E1283" s="23"/>
      <c r="F1283" s="23"/>
      <c r="G1283" s="23"/>
      <c r="H1283" s="23"/>
      <c r="I1283" s="23"/>
    </row>
    <row r="1284" spans="2:9" x14ac:dyDescent="0.2">
      <c r="B1284" s="27">
        <f>BETA!P1284</f>
        <v>-3.4363483445117205E-3</v>
      </c>
      <c r="C1284" s="29">
        <f>BETA!U1284</f>
        <v>1.4982800670229682E-2</v>
      </c>
      <c r="D1284" s="23"/>
      <c r="E1284" s="23"/>
      <c r="F1284" s="23"/>
      <c r="G1284" s="23"/>
      <c r="H1284" s="23"/>
      <c r="I1284" s="23"/>
    </row>
    <row r="1285" spans="2:9" x14ac:dyDescent="0.2">
      <c r="B1285" s="27">
        <f>BETA!P1285</f>
        <v>2.4559326168897593E-2</v>
      </c>
      <c r="C1285" s="29">
        <f>BETA!U1285</f>
        <v>5.1053675463119098E-2</v>
      </c>
      <c r="D1285" s="23"/>
      <c r="E1285" s="23"/>
      <c r="F1285" s="23"/>
      <c r="G1285" s="23"/>
      <c r="H1285" s="23"/>
      <c r="I1285" s="23"/>
    </row>
    <row r="1286" spans="2:9" x14ac:dyDescent="0.2">
      <c r="B1286" s="27">
        <f>BETA!P1286</f>
        <v>4.6628274460654168E-3</v>
      </c>
      <c r="C1286" s="29">
        <f>BETA!U1286</f>
        <v>-2.4637660418373116E-2</v>
      </c>
      <c r="D1286" s="23"/>
      <c r="E1286" s="23"/>
      <c r="F1286" s="23"/>
      <c r="G1286" s="23"/>
      <c r="H1286" s="23"/>
      <c r="I1286" s="23"/>
    </row>
    <row r="1287" spans="2:9" x14ac:dyDescent="0.2">
      <c r="B1287" s="27">
        <f>BETA!P1287</f>
        <v>6.9378282698806457E-3</v>
      </c>
      <c r="C1287" s="29">
        <f>BETA!U1287</f>
        <v>1.8337434822312735E-2</v>
      </c>
      <c r="D1287" s="23"/>
      <c r="E1287" s="23"/>
      <c r="F1287" s="23"/>
      <c r="G1287" s="23"/>
      <c r="H1287" s="23"/>
      <c r="I1287" s="23"/>
    </row>
    <row r="1288" spans="2:9" x14ac:dyDescent="0.2">
      <c r="B1288" s="27">
        <f>BETA!P1288</f>
        <v>-5.642284377996157E-3</v>
      </c>
      <c r="C1288" s="29">
        <f>BETA!U1288</f>
        <v>-4.2752024580852985E-3</v>
      </c>
      <c r="D1288" s="23"/>
      <c r="E1288" s="23"/>
      <c r="F1288" s="23"/>
      <c r="G1288" s="23"/>
      <c r="H1288" s="23"/>
      <c r="I1288" s="23"/>
    </row>
    <row r="1289" spans="2:9" x14ac:dyDescent="0.2">
      <c r="B1289" s="27">
        <f>BETA!P1289</f>
        <v>4.5848950497410284E-3</v>
      </c>
      <c r="C1289" s="29">
        <f>BETA!U1289</f>
        <v>3.4848760121426732E-3</v>
      </c>
      <c r="D1289" s="23"/>
      <c r="E1289" s="23"/>
      <c r="F1289" s="23"/>
      <c r="G1289" s="23"/>
      <c r="H1289" s="23"/>
      <c r="I1289" s="23"/>
    </row>
    <row r="1290" spans="2:9" x14ac:dyDescent="0.2">
      <c r="B1290" s="27">
        <f>BETA!P1290</f>
        <v>1.1068842093238419E-2</v>
      </c>
      <c r="C1290" s="29">
        <f>BETA!U1290</f>
        <v>2.4522900098353423E-2</v>
      </c>
      <c r="D1290" s="23"/>
      <c r="E1290" s="23"/>
      <c r="F1290" s="23"/>
      <c r="G1290" s="23"/>
      <c r="H1290" s="23"/>
      <c r="I1290" s="23"/>
    </row>
    <row r="1291" spans="2:9" x14ac:dyDescent="0.2">
      <c r="B1291" s="27">
        <f>BETA!P1291</f>
        <v>-5.4648598726219286E-3</v>
      </c>
      <c r="C1291" s="29">
        <f>BETA!U1291</f>
        <v>-2.626498226784746E-3</v>
      </c>
      <c r="D1291" s="23"/>
      <c r="E1291" s="23"/>
      <c r="F1291" s="23"/>
      <c r="G1291" s="23"/>
      <c r="H1291" s="23"/>
      <c r="I1291" s="23"/>
    </row>
    <row r="1292" spans="2:9" x14ac:dyDescent="0.2">
      <c r="B1292" s="27">
        <f>BETA!P1292</f>
        <v>-6.5700636979583258E-3</v>
      </c>
      <c r="C1292" s="29">
        <f>BETA!U1292</f>
        <v>-2.2054542142318109E-2</v>
      </c>
      <c r="D1292" s="23"/>
      <c r="E1292" s="23"/>
      <c r="F1292" s="23"/>
      <c r="G1292" s="23"/>
      <c r="H1292" s="23"/>
      <c r="I1292" s="23"/>
    </row>
    <row r="1293" spans="2:9" x14ac:dyDescent="0.2">
      <c r="B1293" s="27">
        <f>BETA!P1293</f>
        <v>5.0565864151062723E-3</v>
      </c>
      <c r="C1293" s="29">
        <f>BETA!U1293</f>
        <v>-7.7796693079897417E-3</v>
      </c>
      <c r="D1293" s="23"/>
      <c r="E1293" s="23"/>
      <c r="F1293" s="23"/>
      <c r="G1293" s="23"/>
      <c r="H1293" s="23"/>
      <c r="I1293" s="23"/>
    </row>
    <row r="1294" spans="2:9" x14ac:dyDescent="0.2">
      <c r="B1294" s="27">
        <f>BETA!P1294</f>
        <v>4.9509640468420333E-3</v>
      </c>
      <c r="C1294" s="29">
        <f>BETA!U1294</f>
        <v>9.5587071162093692E-4</v>
      </c>
      <c r="D1294" s="23"/>
      <c r="E1294" s="23"/>
      <c r="F1294" s="23"/>
      <c r="G1294" s="23"/>
      <c r="H1294" s="23"/>
      <c r="I1294" s="23"/>
    </row>
    <row r="1295" spans="2:9" x14ac:dyDescent="0.2">
      <c r="B1295" s="27">
        <f>BETA!P1295</f>
        <v>9.9782461235083456E-3</v>
      </c>
      <c r="C1295" s="29">
        <f>BETA!U1295</f>
        <v>1.2658396871923465E-2</v>
      </c>
      <c r="D1295" s="23"/>
      <c r="E1295" s="23"/>
      <c r="F1295" s="23"/>
      <c r="G1295" s="23"/>
      <c r="H1295" s="23"/>
      <c r="I1295" s="23"/>
    </row>
    <row r="1296" spans="2:9" x14ac:dyDescent="0.2">
      <c r="B1296" s="27">
        <f>BETA!P1296</f>
        <v>-3.0544387777807524E-4</v>
      </c>
      <c r="C1296" s="29">
        <f>BETA!U1296</f>
        <v>1.6529301951210506E-2</v>
      </c>
      <c r="D1296" s="23"/>
      <c r="E1296" s="23"/>
      <c r="F1296" s="23"/>
      <c r="G1296" s="23"/>
      <c r="H1296" s="23"/>
      <c r="I1296" s="23"/>
    </row>
    <row r="1297" spans="2:9" x14ac:dyDescent="0.2">
      <c r="B1297" s="27">
        <f>BETA!P1297</f>
        <v>-1.427833736143827E-3</v>
      </c>
      <c r="C1297" s="29">
        <f>BETA!U1297</f>
        <v>2.9341384651658657E-3</v>
      </c>
      <c r="D1297" s="23"/>
      <c r="E1297" s="23"/>
      <c r="F1297" s="23"/>
      <c r="G1297" s="23"/>
      <c r="H1297" s="23"/>
      <c r="I1297" s="23"/>
    </row>
    <row r="1298" spans="2:9" x14ac:dyDescent="0.2">
      <c r="B1298" s="27">
        <f>BETA!P1298</f>
        <v>1.9063449103560704E-3</v>
      </c>
      <c r="C1298" s="29">
        <f>BETA!U1298</f>
        <v>1.1498785187590448E-2</v>
      </c>
      <c r="D1298" s="23"/>
      <c r="E1298" s="23"/>
      <c r="F1298" s="23"/>
      <c r="G1298" s="23"/>
      <c r="H1298" s="23"/>
      <c r="I1298" s="23"/>
    </row>
    <row r="1299" spans="2:9" x14ac:dyDescent="0.2">
      <c r="B1299" s="27">
        <f>BETA!P1299</f>
        <v>-2.2178132784127468E-3</v>
      </c>
      <c r="C1299" s="29">
        <f>BETA!U1299</f>
        <v>8.3491946109212588E-3</v>
      </c>
      <c r="D1299" s="23"/>
      <c r="E1299" s="23"/>
      <c r="F1299" s="23"/>
      <c r="G1299" s="23"/>
      <c r="H1299" s="23"/>
      <c r="I1299" s="23"/>
    </row>
    <row r="1300" spans="2:9" x14ac:dyDescent="0.2">
      <c r="B1300" s="27">
        <f>BETA!P1300</f>
        <v>-6.2298748772563273E-3</v>
      </c>
      <c r="C1300" s="29">
        <f>BETA!U1300</f>
        <v>4.524894598289724E-3</v>
      </c>
      <c r="D1300" s="23"/>
      <c r="E1300" s="23"/>
      <c r="F1300" s="23"/>
      <c r="G1300" s="23"/>
      <c r="H1300" s="23"/>
      <c r="I1300" s="23"/>
    </row>
    <row r="1301" spans="2:9" x14ac:dyDescent="0.2">
      <c r="B1301" s="27">
        <f>BETA!P1301</f>
        <v>-3.5488616880936402E-3</v>
      </c>
      <c r="C1301" s="29">
        <f>BETA!U1301</f>
        <v>-6.1891661073271622E-3</v>
      </c>
      <c r="D1301" s="23"/>
      <c r="E1301" s="23"/>
      <c r="F1301" s="23"/>
      <c r="G1301" s="23"/>
      <c r="H1301" s="23"/>
      <c r="I1301" s="23"/>
    </row>
    <row r="1302" spans="2:9" x14ac:dyDescent="0.2">
      <c r="B1302" s="27">
        <f>BETA!P1302</f>
        <v>-1.5427783955390387E-2</v>
      </c>
      <c r="C1302" s="29">
        <f>BETA!U1302</f>
        <v>-3.200273108617372E-2</v>
      </c>
      <c r="D1302" s="23"/>
      <c r="E1302" s="23"/>
      <c r="F1302" s="23"/>
      <c r="G1302" s="23"/>
      <c r="H1302" s="23"/>
      <c r="I1302" s="23"/>
    </row>
    <row r="1303" spans="2:9" x14ac:dyDescent="0.2">
      <c r="B1303" s="27">
        <f>BETA!P1303</f>
        <v>1.2665387131009121E-3</v>
      </c>
      <c r="C1303" s="29">
        <f>BETA!U1303</f>
        <v>-4.3873464296260685E-3</v>
      </c>
      <c r="D1303" s="23"/>
      <c r="E1303" s="23"/>
      <c r="F1303" s="23"/>
      <c r="G1303" s="23"/>
      <c r="H1303" s="23"/>
      <c r="I1303" s="23"/>
    </row>
    <row r="1304" spans="2:9" x14ac:dyDescent="0.2">
      <c r="B1304" s="27">
        <f>BETA!P1304</f>
        <v>-4.7296034874039486E-3</v>
      </c>
      <c r="C1304" s="29">
        <f>BETA!U1304</f>
        <v>1.8826488146165888E-3</v>
      </c>
      <c r="D1304" s="23"/>
      <c r="E1304" s="23"/>
      <c r="F1304" s="23"/>
      <c r="G1304" s="23"/>
      <c r="H1304" s="23"/>
      <c r="I1304" s="23"/>
    </row>
    <row r="1305" spans="2:9" x14ac:dyDescent="0.2">
      <c r="B1305" s="27">
        <f>BETA!P1305</f>
        <v>1.9186566278656864E-2</v>
      </c>
      <c r="C1305" s="29">
        <f>BETA!U1305</f>
        <v>4.5051282972483696E-2</v>
      </c>
      <c r="D1305" s="23"/>
      <c r="E1305" s="23"/>
      <c r="F1305" s="23"/>
      <c r="G1305" s="23"/>
      <c r="H1305" s="23"/>
      <c r="I1305" s="23"/>
    </row>
    <row r="1306" spans="2:9" x14ac:dyDescent="0.2">
      <c r="B1306" s="27">
        <f>BETA!P1306</f>
        <v>3.9000545876663717E-3</v>
      </c>
      <c r="C1306" s="29">
        <f>BETA!U1306</f>
        <v>1.6642286032856286E-2</v>
      </c>
      <c r="D1306" s="23"/>
      <c r="E1306" s="23"/>
      <c r="F1306" s="23"/>
      <c r="G1306" s="23"/>
      <c r="H1306" s="23"/>
      <c r="I1306" s="23"/>
    </row>
    <row r="1307" spans="2:9" x14ac:dyDescent="0.2">
      <c r="B1307" s="27">
        <f>BETA!P1307</f>
        <v>-7.7320948673717813E-3</v>
      </c>
      <c r="C1307" s="29">
        <f>BETA!U1307</f>
        <v>-1.4397280225767431E-2</v>
      </c>
      <c r="D1307" s="23"/>
      <c r="E1307" s="23"/>
      <c r="F1307" s="23"/>
      <c r="G1307" s="23"/>
      <c r="H1307" s="23"/>
      <c r="I1307" s="23"/>
    </row>
    <row r="1308" spans="2:9" x14ac:dyDescent="0.2">
      <c r="B1308" s="27">
        <f>BETA!P1308</f>
        <v>-1.2664767191167346E-3</v>
      </c>
      <c r="C1308" s="29">
        <f>BETA!U1308</f>
        <v>-2.0951818499577689E-3</v>
      </c>
      <c r="D1308" s="23"/>
      <c r="E1308" s="23"/>
      <c r="F1308" s="23"/>
      <c r="G1308" s="23"/>
      <c r="H1308" s="23"/>
      <c r="I1308" s="23"/>
    </row>
    <row r="1309" spans="2:9" x14ac:dyDescent="0.2">
      <c r="B1309" s="27">
        <f>BETA!P1309</f>
        <v>7.3482665403054783E-3</v>
      </c>
      <c r="C1309" s="29">
        <f>BETA!U1309</f>
        <v>1.9456714960872947E-3</v>
      </c>
      <c r="D1309" s="23"/>
      <c r="E1309" s="23"/>
      <c r="F1309" s="23"/>
      <c r="G1309" s="23"/>
      <c r="H1309" s="23"/>
      <c r="I1309" s="23"/>
    </row>
    <row r="1310" spans="2:9" x14ac:dyDescent="0.2">
      <c r="B1310" s="27">
        <f>BETA!P1310</f>
        <v>4.1235060393164891E-4</v>
      </c>
      <c r="C1310" s="29">
        <f>BETA!U1310</f>
        <v>8.4866138773187251E-3</v>
      </c>
      <c r="D1310" s="23"/>
      <c r="E1310" s="23"/>
      <c r="F1310" s="23"/>
      <c r="G1310" s="23"/>
      <c r="H1310" s="23"/>
      <c r="I1310" s="23"/>
    </row>
    <row r="1311" spans="2:9" x14ac:dyDescent="0.2">
      <c r="B1311" s="27">
        <f>BETA!P1311</f>
        <v>-9.9441348619588622E-3</v>
      </c>
      <c r="C1311" s="29">
        <f>BETA!U1311</f>
        <v>-2.2186489418985322E-2</v>
      </c>
      <c r="D1311" s="23"/>
      <c r="E1311" s="23"/>
      <c r="F1311" s="23"/>
      <c r="G1311" s="23"/>
      <c r="H1311" s="23"/>
      <c r="I1311" s="23"/>
    </row>
    <row r="1312" spans="2:9" x14ac:dyDescent="0.2">
      <c r="B1312" s="27">
        <f>BETA!P1312</f>
        <v>7.2012396642442871E-3</v>
      </c>
      <c r="C1312" s="29">
        <f>BETA!U1312</f>
        <v>4.838963018520632E-3</v>
      </c>
      <c r="D1312" s="23"/>
      <c r="E1312" s="23"/>
      <c r="F1312" s="23"/>
      <c r="G1312" s="23"/>
      <c r="H1312" s="23"/>
      <c r="I1312" s="23"/>
    </row>
    <row r="1313" spans="2:9" x14ac:dyDescent="0.2">
      <c r="B1313" s="27">
        <f>BETA!P1313</f>
        <v>4.3656253063317461E-3</v>
      </c>
      <c r="C1313" s="29">
        <f>BETA!U1313</f>
        <v>2.8620942938926341E-3</v>
      </c>
      <c r="D1313" s="23"/>
      <c r="E1313" s="23"/>
      <c r="F1313" s="23"/>
      <c r="G1313" s="23"/>
      <c r="H1313" s="23"/>
      <c r="I1313" s="23"/>
    </row>
    <row r="1314" spans="2:9" x14ac:dyDescent="0.2">
      <c r="B1314" s="27">
        <f>BETA!P1314</f>
        <v>9.3322234889089766E-4</v>
      </c>
      <c r="C1314" s="29">
        <f>BETA!U1314</f>
        <v>1.6262947016890631E-2</v>
      </c>
      <c r="D1314" s="23"/>
      <c r="E1314" s="23"/>
      <c r="F1314" s="23"/>
      <c r="G1314" s="23"/>
      <c r="H1314" s="23"/>
      <c r="I1314" s="23"/>
    </row>
    <row r="1315" spans="2:9" x14ac:dyDescent="0.2">
      <c r="B1315" s="27">
        <f>BETA!P1315</f>
        <v>-1.8283145510157185E-4</v>
      </c>
      <c r="C1315" s="29">
        <f>BETA!U1315</f>
        <v>-2.9131189078451969E-2</v>
      </c>
      <c r="D1315" s="23"/>
      <c r="E1315" s="23"/>
      <c r="F1315" s="23"/>
      <c r="G1315" s="23"/>
      <c r="H1315" s="23"/>
      <c r="I1315" s="23"/>
    </row>
    <row r="1316" spans="2:9" x14ac:dyDescent="0.2">
      <c r="B1316" s="27">
        <f>BETA!P1316</f>
        <v>-2.7717559296683435E-3</v>
      </c>
      <c r="C1316" s="29">
        <f>BETA!U1316</f>
        <v>-3.6635669124467692E-3</v>
      </c>
      <c r="D1316" s="23"/>
      <c r="E1316" s="23"/>
      <c r="F1316" s="23"/>
      <c r="G1316" s="23"/>
      <c r="H1316" s="23"/>
      <c r="I1316" s="23"/>
    </row>
    <row r="1317" spans="2:9" x14ac:dyDescent="0.2">
      <c r="B1317" s="27">
        <f>BETA!P1317</f>
        <v>-4.9788586224462101E-3</v>
      </c>
      <c r="C1317" s="29">
        <f>BETA!U1317</f>
        <v>1.8034890573694229E-2</v>
      </c>
      <c r="D1317" s="23"/>
      <c r="E1317" s="23"/>
      <c r="F1317" s="23"/>
      <c r="G1317" s="23"/>
      <c r="H1317" s="23"/>
      <c r="I1317" s="23"/>
    </row>
    <row r="1318" spans="2:9" x14ac:dyDescent="0.2">
      <c r="B1318" s="27">
        <f>BETA!P1318</f>
        <v>-1.0048584453780375E-2</v>
      </c>
      <c r="C1318" s="29">
        <f>BETA!U1318</f>
        <v>-3.1590849890451261E-3</v>
      </c>
      <c r="D1318" s="23"/>
      <c r="E1318" s="23"/>
      <c r="F1318" s="23"/>
      <c r="G1318" s="23"/>
      <c r="H1318" s="23"/>
      <c r="I1318" s="23"/>
    </row>
    <row r="1319" spans="2:9" x14ac:dyDescent="0.2">
      <c r="B1319" s="27">
        <f>BETA!P1319</f>
        <v>1.7325534548446213E-3</v>
      </c>
      <c r="C1319" s="29">
        <f>BETA!U1319</f>
        <v>2.1071651384961384E-3</v>
      </c>
      <c r="D1319" s="23"/>
      <c r="E1319" s="23"/>
      <c r="F1319" s="23"/>
      <c r="G1319" s="23"/>
      <c r="H1319" s="23"/>
      <c r="I1319" s="23"/>
    </row>
    <row r="1320" spans="2:9" x14ac:dyDescent="0.2">
      <c r="B1320" s="27">
        <f>BETA!P1320</f>
        <v>-1.0491395438408119E-2</v>
      </c>
      <c r="C1320" s="29">
        <f>BETA!U1320</f>
        <v>-3.270462623180527E-2</v>
      </c>
      <c r="D1320" s="23"/>
      <c r="E1320" s="23"/>
      <c r="F1320" s="23"/>
      <c r="G1320" s="23"/>
      <c r="H1320" s="23"/>
      <c r="I1320" s="23"/>
    </row>
    <row r="1321" spans="2:9" x14ac:dyDescent="0.2">
      <c r="B1321" s="27">
        <f>BETA!P1321</f>
        <v>-4.1765973071830323E-3</v>
      </c>
      <c r="C1321" s="29">
        <f>BETA!U1321</f>
        <v>-2.8521589827468861E-2</v>
      </c>
      <c r="D1321" s="23"/>
      <c r="E1321" s="23"/>
      <c r="F1321" s="23"/>
      <c r="G1321" s="23"/>
      <c r="H1321" s="23"/>
      <c r="I1321" s="23"/>
    </row>
    <row r="1322" spans="2:9" x14ac:dyDescent="0.2">
      <c r="B1322" s="27">
        <f>BETA!P1322</f>
        <v>-4.2823315077037639E-3</v>
      </c>
      <c r="C1322" s="29">
        <f>BETA!U1322</f>
        <v>1.9163212507642771E-3</v>
      </c>
      <c r="D1322" s="23"/>
      <c r="E1322" s="23"/>
      <c r="F1322" s="23"/>
      <c r="G1322" s="23"/>
      <c r="H1322" s="23"/>
      <c r="I1322" s="23"/>
    </row>
    <row r="1323" spans="2:9" x14ac:dyDescent="0.2">
      <c r="B1323" s="27">
        <f>BETA!P1323</f>
        <v>6.133011887590128E-3</v>
      </c>
      <c r="C1323" s="29">
        <f>BETA!U1323</f>
        <v>1.0474623622673622E-2</v>
      </c>
      <c r="D1323" s="23"/>
      <c r="E1323" s="23"/>
      <c r="F1323" s="23"/>
      <c r="G1323" s="23"/>
      <c r="H1323" s="23"/>
      <c r="I1323" s="23"/>
    </row>
    <row r="1324" spans="2:9" x14ac:dyDescent="0.2">
      <c r="B1324" s="27">
        <f>BETA!P1324</f>
        <v>-1.0448203639682571E-3</v>
      </c>
      <c r="C1324" s="29">
        <f>BETA!U1324</f>
        <v>1.0366042249178097E-2</v>
      </c>
      <c r="D1324" s="23"/>
      <c r="E1324" s="23"/>
      <c r="F1324" s="23"/>
      <c r="G1324" s="23"/>
      <c r="H1324" s="23"/>
      <c r="I1324" s="23"/>
    </row>
    <row r="1325" spans="2:9" x14ac:dyDescent="0.2">
      <c r="B1325" s="27">
        <f>BETA!P1325</f>
        <v>8.2349759444509604E-3</v>
      </c>
      <c r="C1325" s="29">
        <f>BETA!U1325</f>
        <v>4.9385225180742925E-2</v>
      </c>
      <c r="D1325" s="23"/>
      <c r="E1325" s="23"/>
      <c r="F1325" s="23"/>
      <c r="G1325" s="23"/>
      <c r="H1325" s="23"/>
      <c r="I1325" s="23"/>
    </row>
    <row r="1326" spans="2:9" x14ac:dyDescent="0.2">
      <c r="B1326" s="27">
        <f>BETA!P1326</f>
        <v>1.7322092762658888E-3</v>
      </c>
      <c r="C1326" s="29">
        <f>BETA!U1326</f>
        <v>1.6665823385287843E-2</v>
      </c>
      <c r="D1326" s="23"/>
      <c r="E1326" s="23"/>
      <c r="F1326" s="23"/>
      <c r="G1326" s="23"/>
      <c r="H1326" s="23"/>
      <c r="I1326" s="23"/>
    </row>
    <row r="1327" spans="2:9" x14ac:dyDescent="0.2">
      <c r="B1327" s="27">
        <f>BETA!P1327</f>
        <v>-4.289204073416996E-3</v>
      </c>
      <c r="C1327" s="29">
        <f>BETA!U1327</f>
        <v>-1.651711344375411E-2</v>
      </c>
      <c r="D1327" s="23"/>
      <c r="E1327" s="23"/>
      <c r="F1327" s="23"/>
      <c r="G1327" s="23"/>
      <c r="H1327" s="23"/>
      <c r="I1327" s="23"/>
    </row>
    <row r="1328" spans="2:9" x14ac:dyDescent="0.2">
      <c r="B1328" s="27">
        <f>BETA!P1328</f>
        <v>3.110549919683125E-3</v>
      </c>
      <c r="C1328" s="29">
        <f>BETA!U1328</f>
        <v>6.6691614362808212E-3</v>
      </c>
      <c r="D1328" s="23"/>
      <c r="E1328" s="23"/>
      <c r="F1328" s="23"/>
      <c r="G1328" s="23"/>
      <c r="H1328" s="23"/>
      <c r="I1328" s="23"/>
    </row>
    <row r="1329" spans="2:9" x14ac:dyDescent="0.2">
      <c r="B1329" s="27">
        <f>BETA!P1329</f>
        <v>-2.049120564334455E-4</v>
      </c>
      <c r="C1329" s="29">
        <f>BETA!U1329</f>
        <v>9.8479520074732756E-3</v>
      </c>
      <c r="D1329" s="23"/>
      <c r="E1329" s="23"/>
      <c r="F1329" s="23"/>
      <c r="G1329" s="23"/>
      <c r="H1329" s="23"/>
      <c r="I1329" s="23"/>
    </row>
    <row r="1330" spans="2:9" x14ac:dyDescent="0.2">
      <c r="B1330" s="27">
        <f>BETA!P1330</f>
        <v>8.2115612560190784E-3</v>
      </c>
      <c r="C1330" s="29">
        <f>BETA!U1330</f>
        <v>2.1559107452983357E-2</v>
      </c>
      <c r="D1330" s="23"/>
      <c r="E1330" s="23"/>
      <c r="F1330" s="23"/>
      <c r="G1330" s="23"/>
      <c r="H1330" s="23"/>
      <c r="I1330" s="23"/>
    </row>
    <row r="1331" spans="2:9" x14ac:dyDescent="0.2">
      <c r="B1331" s="27">
        <f>BETA!P1331</f>
        <v>-2.6672921414719387E-3</v>
      </c>
      <c r="C1331" s="29">
        <f>BETA!U1331</f>
        <v>-1.6598490335701259E-2</v>
      </c>
      <c r="D1331" s="23"/>
      <c r="E1331" s="23"/>
      <c r="F1331" s="23"/>
      <c r="G1331" s="23"/>
      <c r="H1331" s="23"/>
      <c r="I1331" s="23"/>
    </row>
    <row r="1332" spans="2:9" x14ac:dyDescent="0.2">
      <c r="B1332" s="27">
        <f>BETA!P1332</f>
        <v>-4.8706193200521129E-3</v>
      </c>
      <c r="C1332" s="29">
        <f>BETA!U1332</f>
        <v>-2.3710705065348531E-2</v>
      </c>
      <c r="D1332" s="23"/>
      <c r="E1332" s="23"/>
      <c r="F1332" s="23"/>
      <c r="G1332" s="23"/>
      <c r="H1332" s="23"/>
      <c r="I1332" s="23"/>
    </row>
    <row r="1333" spans="2:9" x14ac:dyDescent="0.2">
      <c r="B1333" s="27">
        <f>BETA!P1333</f>
        <v>1.6626991808708594E-3</v>
      </c>
      <c r="C1333" s="29">
        <f>BETA!U1333</f>
        <v>1.7867783193235938E-3</v>
      </c>
      <c r="D1333" s="23"/>
      <c r="E1333" s="23"/>
      <c r="F1333" s="23"/>
      <c r="G1333" s="23"/>
      <c r="H1333" s="23"/>
      <c r="I1333" s="23"/>
    </row>
    <row r="1334" spans="2:9" x14ac:dyDescent="0.2">
      <c r="B1334" s="27">
        <f>BETA!P1334</f>
        <v>-1.3042126244753607E-2</v>
      </c>
      <c r="C1334" s="29">
        <f>BETA!U1334</f>
        <v>-2.0439545348741466E-2</v>
      </c>
      <c r="D1334" s="23"/>
      <c r="E1334" s="23"/>
      <c r="F1334" s="23"/>
      <c r="G1334" s="23"/>
      <c r="H1334" s="23"/>
      <c r="I1334" s="23"/>
    </row>
    <row r="1335" spans="2:9" x14ac:dyDescent="0.2">
      <c r="B1335" s="27">
        <f>BETA!P1335</f>
        <v>5.3317262194402144E-3</v>
      </c>
      <c r="C1335" s="29">
        <f>BETA!U1335</f>
        <v>6.2060291519173087E-3</v>
      </c>
      <c r="D1335" s="23"/>
      <c r="E1335" s="23"/>
      <c r="F1335" s="23"/>
      <c r="G1335" s="23"/>
      <c r="H1335" s="23"/>
      <c r="I1335" s="23"/>
    </row>
    <row r="1336" spans="2:9" x14ac:dyDescent="0.2">
      <c r="B1336" s="27">
        <f>BETA!P1336</f>
        <v>1.8828764195451188E-3</v>
      </c>
      <c r="C1336" s="29">
        <f>BETA!U1336</f>
        <v>-7.7255553522110106E-3</v>
      </c>
      <c r="D1336" s="23"/>
      <c r="E1336" s="23"/>
      <c r="F1336" s="23"/>
      <c r="G1336" s="23"/>
      <c r="H1336" s="23"/>
      <c r="I1336" s="23"/>
    </row>
    <row r="1337" spans="2:9" x14ac:dyDescent="0.2">
      <c r="B1337" s="27">
        <f>BETA!P1337</f>
        <v>-4.4856336215949076E-3</v>
      </c>
      <c r="C1337" s="29">
        <f>BETA!U1337</f>
        <v>4.854378464798143E-3</v>
      </c>
      <c r="D1337" s="23"/>
      <c r="E1337" s="23"/>
      <c r="F1337" s="23"/>
      <c r="G1337" s="23"/>
      <c r="H1337" s="23"/>
      <c r="I1337" s="23"/>
    </row>
    <row r="1338" spans="2:9" x14ac:dyDescent="0.2">
      <c r="B1338" s="27">
        <f>BETA!P1338</f>
        <v>-4.5944616743202353E-3</v>
      </c>
      <c r="C1338" s="29">
        <f>BETA!U1338</f>
        <v>-1.6171214336963204E-2</v>
      </c>
      <c r="D1338" s="23"/>
      <c r="E1338" s="23"/>
      <c r="F1338" s="23"/>
      <c r="G1338" s="23"/>
      <c r="H1338" s="23"/>
      <c r="I1338" s="23"/>
    </row>
    <row r="1339" spans="2:9" x14ac:dyDescent="0.2">
      <c r="B1339" s="27">
        <f>BETA!P1339</f>
        <v>1.7980959417508745E-3</v>
      </c>
      <c r="C1339" s="29">
        <f>BETA!U1339</f>
        <v>-9.8918890050973662E-3</v>
      </c>
      <c r="D1339" s="23"/>
      <c r="E1339" s="23"/>
      <c r="F1339" s="23"/>
      <c r="G1339" s="23"/>
      <c r="H1339" s="23"/>
      <c r="I1339" s="23"/>
    </row>
    <row r="1340" spans="2:9" x14ac:dyDescent="0.2">
      <c r="B1340" s="27">
        <f>BETA!P1340</f>
        <v>-1.7412514349193454E-3</v>
      </c>
      <c r="C1340" s="29">
        <f>BETA!U1340</f>
        <v>-5.0655836352381689E-2</v>
      </c>
      <c r="D1340" s="23"/>
      <c r="E1340" s="23"/>
      <c r="F1340" s="23"/>
      <c r="G1340" s="23"/>
      <c r="H1340" s="23"/>
      <c r="I1340" s="23"/>
    </row>
    <row r="1341" spans="2:9" x14ac:dyDescent="0.2">
      <c r="B1341" s="27">
        <f>BETA!P1341</f>
        <v>-4.239175906944591E-3</v>
      </c>
      <c r="C1341" s="29">
        <f>BETA!U1341</f>
        <v>2.6109675407203397E-3</v>
      </c>
      <c r="D1341" s="23"/>
      <c r="E1341" s="23"/>
      <c r="F1341" s="23"/>
      <c r="G1341" s="23"/>
      <c r="H1341" s="23"/>
      <c r="I1341" s="23"/>
    </row>
    <row r="1342" spans="2:9" x14ac:dyDescent="0.2">
      <c r="B1342" s="27">
        <f>BETA!P1342</f>
        <v>5.6927013085911358E-3</v>
      </c>
      <c r="C1342" s="29">
        <f>BETA!U1342</f>
        <v>3.664116794441466E-2</v>
      </c>
      <c r="D1342" s="23"/>
      <c r="E1342" s="23"/>
      <c r="F1342" s="23"/>
      <c r="G1342" s="23"/>
      <c r="H1342" s="23"/>
      <c r="I1342" s="23"/>
    </row>
    <row r="1343" spans="2:9" x14ac:dyDescent="0.2">
      <c r="B1343" s="27">
        <f>BETA!P1343</f>
        <v>-5.3230071064628084E-4</v>
      </c>
      <c r="C1343" s="29">
        <f>BETA!U1343</f>
        <v>-7.0950238506037964E-3</v>
      </c>
      <c r="D1343" s="23"/>
      <c r="E1343" s="23"/>
      <c r="F1343" s="23"/>
      <c r="G1343" s="23"/>
      <c r="H1343" s="23"/>
      <c r="I1343" s="23"/>
    </row>
    <row r="1344" spans="2:9" x14ac:dyDescent="0.2">
      <c r="B1344" s="27">
        <f>BETA!P1344</f>
        <v>8.1536831963089969E-3</v>
      </c>
      <c r="C1344" s="29">
        <f>BETA!U1344</f>
        <v>6.780756091888958E-3</v>
      </c>
      <c r="D1344" s="23"/>
      <c r="E1344" s="23"/>
      <c r="F1344" s="23"/>
      <c r="G1344" s="23"/>
      <c r="H1344" s="23"/>
      <c r="I1344" s="23"/>
    </row>
    <row r="1345" spans="2:9" x14ac:dyDescent="0.2">
      <c r="B1345" s="27">
        <f>BETA!P1345</f>
        <v>-4.5353139342023856E-3</v>
      </c>
      <c r="C1345" s="29">
        <f>BETA!U1345</f>
        <v>-1.887683429817171E-3</v>
      </c>
      <c r="D1345" s="23"/>
      <c r="E1345" s="23"/>
      <c r="F1345" s="23"/>
      <c r="G1345" s="23"/>
      <c r="H1345" s="23"/>
      <c r="I1345" s="23"/>
    </row>
    <row r="1346" spans="2:9" x14ac:dyDescent="0.2">
      <c r="B1346" s="27">
        <f>BETA!P1346</f>
        <v>-5.4894950051158535E-3</v>
      </c>
      <c r="C1346" s="29">
        <f>BETA!U1346</f>
        <v>5.182579326669684E-3</v>
      </c>
      <c r="D1346" s="23"/>
      <c r="E1346" s="23"/>
      <c r="F1346" s="23"/>
      <c r="G1346" s="23"/>
      <c r="H1346" s="23"/>
      <c r="I1346" s="23"/>
    </row>
    <row r="1347" spans="2:9" x14ac:dyDescent="0.2">
      <c r="B1347" s="27">
        <f>BETA!P1347</f>
        <v>1.334075263357163E-3</v>
      </c>
      <c r="C1347" s="29">
        <f>BETA!U1347</f>
        <v>-1.5469921772131665E-2</v>
      </c>
      <c r="D1347" s="23"/>
      <c r="E1347" s="23"/>
      <c r="F1347" s="23"/>
      <c r="G1347" s="23"/>
      <c r="H1347" s="23"/>
      <c r="I1347" s="23"/>
    </row>
    <row r="1348" spans="2:9" x14ac:dyDescent="0.2">
      <c r="B1348" s="27">
        <f>BETA!P1348</f>
        <v>-3.4033864612583787E-3</v>
      </c>
      <c r="C1348" s="29">
        <f>BETA!U1348</f>
        <v>-2.3891068144920552E-3</v>
      </c>
      <c r="D1348" s="23"/>
      <c r="E1348" s="23"/>
      <c r="F1348" s="23"/>
      <c r="G1348" s="23"/>
      <c r="H1348" s="23"/>
      <c r="I1348" s="23"/>
    </row>
    <row r="1349" spans="2:9" x14ac:dyDescent="0.2">
      <c r="B1349" s="27">
        <f>BETA!P1349</f>
        <v>-8.9620560838886355E-4</v>
      </c>
      <c r="C1349" s="29">
        <f>BETA!U1349</f>
        <v>-3.674419023499059E-3</v>
      </c>
      <c r="D1349" s="23"/>
      <c r="E1349" s="23"/>
      <c r="F1349" s="23"/>
      <c r="G1349" s="23"/>
      <c r="H1349" s="23"/>
      <c r="I1349" s="23"/>
    </row>
    <row r="1350" spans="2:9" x14ac:dyDescent="0.2">
      <c r="B1350" s="27">
        <f>BETA!P1350</f>
        <v>-1.9251468762638308E-3</v>
      </c>
      <c r="C1350" s="29">
        <f>BETA!U1350</f>
        <v>-7.4748382037921113E-2</v>
      </c>
      <c r="D1350" s="23"/>
      <c r="E1350" s="23"/>
      <c r="F1350" s="23"/>
      <c r="G1350" s="23"/>
      <c r="H1350" s="23"/>
      <c r="I1350" s="23"/>
    </row>
    <row r="1351" spans="2:9" x14ac:dyDescent="0.2">
      <c r="B1351" s="27">
        <f>BETA!P1351</f>
        <v>-5.5087715988472001E-3</v>
      </c>
      <c r="C1351" s="29">
        <f>BETA!U1351</f>
        <v>-3.2427694539401496E-2</v>
      </c>
      <c r="D1351" s="23"/>
      <c r="E1351" s="23"/>
      <c r="F1351" s="23"/>
      <c r="G1351" s="23"/>
      <c r="H1351" s="23"/>
      <c r="I1351" s="23"/>
    </row>
    <row r="1352" spans="2:9" x14ac:dyDescent="0.2">
      <c r="B1352" s="27">
        <f>BETA!P1352</f>
        <v>-1.4710052704119909E-2</v>
      </c>
      <c r="C1352" s="29">
        <f>BETA!U1352</f>
        <v>4.0892580763717034E-3</v>
      </c>
      <c r="D1352" s="23"/>
      <c r="E1352" s="23"/>
      <c r="F1352" s="23"/>
      <c r="G1352" s="23"/>
      <c r="H1352" s="23"/>
      <c r="I1352" s="23"/>
    </row>
    <row r="1353" spans="2:9" x14ac:dyDescent="0.2">
      <c r="B1353" s="27">
        <f>BETA!P1353</f>
        <v>-4.9072827204582215E-3</v>
      </c>
      <c r="C1353" s="29">
        <f>BETA!U1353</f>
        <v>-8.8754776395230932E-4</v>
      </c>
      <c r="D1353" s="23"/>
      <c r="E1353" s="23"/>
      <c r="F1353" s="23"/>
      <c r="G1353" s="23"/>
      <c r="H1353" s="23"/>
      <c r="I1353" s="23"/>
    </row>
    <row r="1354" spans="2:9" x14ac:dyDescent="0.2">
      <c r="B1354" s="27">
        <f>BETA!P1354</f>
        <v>-9.6492701693817468E-4</v>
      </c>
      <c r="C1354" s="29">
        <f>BETA!U1354</f>
        <v>-7.0058969668949173E-2</v>
      </c>
      <c r="D1354" s="23"/>
      <c r="E1354" s="23"/>
      <c r="F1354" s="23"/>
      <c r="G1354" s="23"/>
      <c r="H1354" s="23"/>
      <c r="I1354" s="23"/>
    </row>
    <row r="1355" spans="2:9" x14ac:dyDescent="0.2">
      <c r="B1355" s="27">
        <f>BETA!P1355</f>
        <v>9.8464106341470347E-4</v>
      </c>
      <c r="C1355" s="29">
        <f>BETA!U1355</f>
        <v>4.8155041887047001E-2</v>
      </c>
      <c r="D1355" s="23"/>
      <c r="E1355" s="23"/>
      <c r="F1355" s="23"/>
      <c r="G1355" s="23"/>
      <c r="H1355" s="23"/>
      <c r="I1355" s="23"/>
    </row>
    <row r="1356" spans="2:9" x14ac:dyDescent="0.2">
      <c r="B1356" s="27">
        <f>BETA!P1356</f>
        <v>-2.4349345371604348E-3</v>
      </c>
      <c r="C1356" s="29">
        <f>BETA!U1356</f>
        <v>-1.8134025632189254E-2</v>
      </c>
      <c r="D1356" s="23"/>
      <c r="E1356" s="23"/>
      <c r="F1356" s="23"/>
      <c r="G1356" s="23"/>
      <c r="H1356" s="23"/>
      <c r="I1356" s="23"/>
    </row>
    <row r="1357" spans="2:9" x14ac:dyDescent="0.2">
      <c r="B1357" s="27">
        <f>BETA!P1357</f>
        <v>8.5492601058511693E-3</v>
      </c>
      <c r="C1357" s="29">
        <f>BETA!U1357</f>
        <v>-3.1472765033003203E-3</v>
      </c>
      <c r="D1357" s="23"/>
      <c r="E1357" s="23"/>
      <c r="F1357" s="23"/>
      <c r="G1357" s="23"/>
      <c r="H1357" s="23"/>
      <c r="I1357" s="23"/>
    </row>
    <row r="1358" spans="2:9" x14ac:dyDescent="0.2">
      <c r="B1358" s="27">
        <f>BETA!P1358</f>
        <v>-6.2876688763129716E-3</v>
      </c>
      <c r="C1358" s="29">
        <f>BETA!U1358</f>
        <v>-1.5698322753555483E-2</v>
      </c>
      <c r="D1358" s="23"/>
      <c r="E1358" s="23"/>
      <c r="F1358" s="23"/>
      <c r="G1358" s="23"/>
      <c r="H1358" s="23"/>
      <c r="I1358" s="23"/>
    </row>
    <row r="1359" spans="2:9" x14ac:dyDescent="0.2">
      <c r="B1359" s="27">
        <f>BETA!P1359</f>
        <v>-1.1669517449886792E-2</v>
      </c>
      <c r="C1359" s="29">
        <f>BETA!U1359</f>
        <v>-3.6053761121121082E-2</v>
      </c>
      <c r="D1359" s="23"/>
      <c r="E1359" s="23"/>
      <c r="F1359" s="23"/>
      <c r="G1359" s="23"/>
      <c r="H1359" s="23"/>
      <c r="I1359" s="23"/>
    </row>
    <row r="1360" spans="2:9" x14ac:dyDescent="0.2">
      <c r="B1360" s="27">
        <f>BETA!P1360</f>
        <v>-2.4096997228501248E-3</v>
      </c>
      <c r="C1360" s="29">
        <f>BETA!U1360</f>
        <v>9.3295137334889425E-3</v>
      </c>
      <c r="D1360" s="23"/>
      <c r="E1360" s="23"/>
      <c r="F1360" s="23"/>
      <c r="G1360" s="23"/>
      <c r="H1360" s="23"/>
      <c r="I1360" s="23"/>
    </row>
    <row r="1361" spans="2:9" x14ac:dyDescent="0.2">
      <c r="B1361" s="27">
        <f>BETA!P1361</f>
        <v>-7.6021709034690323E-3</v>
      </c>
      <c r="C1361" s="29">
        <f>BETA!U1361</f>
        <v>-1.1675555865241365E-2</v>
      </c>
      <c r="D1361" s="23"/>
      <c r="E1361" s="23"/>
      <c r="F1361" s="23"/>
      <c r="G1361" s="23"/>
      <c r="H1361" s="23"/>
      <c r="I1361" s="23"/>
    </row>
    <row r="1362" spans="2:9" x14ac:dyDescent="0.2">
      <c r="B1362" s="27">
        <f>BETA!P1362</f>
        <v>-2.2894488826012542E-3</v>
      </c>
      <c r="C1362" s="29">
        <f>BETA!U1362</f>
        <v>-3.5294154284618937E-3</v>
      </c>
      <c r="D1362" s="23"/>
      <c r="E1362" s="23"/>
      <c r="F1362" s="23"/>
      <c r="G1362" s="23"/>
      <c r="H1362" s="23"/>
      <c r="I1362" s="23"/>
    </row>
    <row r="1363" spans="2:9" x14ac:dyDescent="0.2">
      <c r="B1363" s="27">
        <f>BETA!P1363</f>
        <v>-6.4909628922098219E-3</v>
      </c>
      <c r="C1363" s="29">
        <f>BETA!U1363</f>
        <v>-1.572636455433479E-3</v>
      </c>
      <c r="D1363" s="23"/>
      <c r="E1363" s="23"/>
      <c r="F1363" s="23"/>
      <c r="G1363" s="23"/>
      <c r="H1363" s="23"/>
      <c r="I1363" s="23"/>
    </row>
    <row r="1364" spans="2:9" x14ac:dyDescent="0.2">
      <c r="B1364" s="27">
        <f>BETA!P1364</f>
        <v>7.8242958988619313E-3</v>
      </c>
      <c r="C1364" s="29">
        <f>BETA!U1364</f>
        <v>2.6404174196510709E-2</v>
      </c>
      <c r="D1364" s="23"/>
      <c r="E1364" s="23"/>
      <c r="F1364" s="23"/>
      <c r="G1364" s="23"/>
      <c r="H1364" s="23"/>
      <c r="I1364" s="23"/>
    </row>
    <row r="1365" spans="2:9" x14ac:dyDescent="0.2">
      <c r="B1365" s="27">
        <f>BETA!P1365</f>
        <v>-1.7064754274026275E-2</v>
      </c>
      <c r="C1365" s="29">
        <f>BETA!U1365</f>
        <v>-4.647439582128754E-2</v>
      </c>
      <c r="D1365" s="23"/>
      <c r="E1365" s="23"/>
      <c r="F1365" s="23"/>
      <c r="G1365" s="23"/>
      <c r="H1365" s="23"/>
      <c r="I1365" s="23"/>
    </row>
    <row r="1366" spans="2:9" x14ac:dyDescent="0.2">
      <c r="B1366" s="27">
        <f>BETA!P1366</f>
        <v>3.7585166249391373E-3</v>
      </c>
      <c r="C1366" s="29">
        <f>BETA!U1366</f>
        <v>3.4064755914447065E-3</v>
      </c>
      <c r="D1366" s="23"/>
      <c r="E1366" s="23"/>
      <c r="F1366" s="23"/>
      <c r="G1366" s="23"/>
      <c r="H1366" s="23"/>
      <c r="I1366" s="23"/>
    </row>
    <row r="1367" spans="2:9" x14ac:dyDescent="0.2">
      <c r="B1367" s="27">
        <f>BETA!P1367</f>
        <v>1.1442694664506425E-2</v>
      </c>
      <c r="C1367" s="29">
        <f>BETA!U1367</f>
        <v>1.6663746033332223E-2</v>
      </c>
      <c r="D1367" s="23"/>
      <c r="E1367" s="23"/>
      <c r="F1367" s="23"/>
      <c r="G1367" s="23"/>
      <c r="H1367" s="23"/>
      <c r="I1367" s="23"/>
    </row>
    <row r="1368" spans="2:9" x14ac:dyDescent="0.2">
      <c r="B1368" s="27">
        <f>BETA!P1368</f>
        <v>5.1965586365082857E-3</v>
      </c>
      <c r="C1368" s="29">
        <f>BETA!U1368</f>
        <v>7.0574690106806606E-3</v>
      </c>
      <c r="D1368" s="23"/>
      <c r="E1368" s="23"/>
      <c r="F1368" s="23"/>
      <c r="G1368" s="23"/>
      <c r="H1368" s="23"/>
      <c r="I1368" s="23"/>
    </row>
    <row r="1369" spans="2:9" x14ac:dyDescent="0.2">
      <c r="B1369" s="27">
        <f>BETA!P1369</f>
        <v>9.4039179885154686E-3</v>
      </c>
      <c r="C1369" s="29">
        <f>BETA!U1369</f>
        <v>5.6398428134527841E-2</v>
      </c>
      <c r="D1369" s="23"/>
      <c r="E1369" s="23"/>
      <c r="F1369" s="23"/>
      <c r="G1369" s="23"/>
      <c r="H1369" s="23"/>
      <c r="I1369" s="23"/>
    </row>
    <row r="1370" spans="2:9" x14ac:dyDescent="0.2">
      <c r="B1370" s="27">
        <f>BETA!P1370</f>
        <v>4.0067210741730076E-3</v>
      </c>
      <c r="C1370" s="29">
        <f>BETA!U1370</f>
        <v>3.7685618898389929E-2</v>
      </c>
      <c r="D1370" s="23"/>
      <c r="E1370" s="23"/>
      <c r="F1370" s="23"/>
      <c r="G1370" s="23"/>
      <c r="H1370" s="23"/>
      <c r="I1370" s="23"/>
    </row>
    <row r="1371" spans="2:9" x14ac:dyDescent="0.2">
      <c r="B1371" s="27">
        <f>BETA!P1371</f>
        <v>4.2967560580719454E-3</v>
      </c>
      <c r="C1371" s="29">
        <f>BETA!U1371</f>
        <v>2.3088545910742875E-3</v>
      </c>
      <c r="D1371" s="23"/>
      <c r="E1371" s="23"/>
      <c r="F1371" s="23"/>
      <c r="G1371" s="23"/>
      <c r="H1371" s="23"/>
      <c r="I1371" s="23"/>
    </row>
    <row r="1372" spans="2:9" x14ac:dyDescent="0.2">
      <c r="B1372" s="27">
        <f>BETA!P1372</f>
        <v>-1.0214147865342514E-2</v>
      </c>
      <c r="C1372" s="29">
        <f>BETA!U1372</f>
        <v>-5.6929525753148516E-3</v>
      </c>
      <c r="D1372" s="23"/>
      <c r="E1372" s="23"/>
      <c r="F1372" s="23"/>
      <c r="G1372" s="23"/>
      <c r="H1372" s="23"/>
      <c r="I1372" s="23"/>
    </row>
    <row r="1373" spans="2:9" x14ac:dyDescent="0.2">
      <c r="B1373" s="27">
        <f>BETA!P1373</f>
        <v>1.2964931805562937E-2</v>
      </c>
      <c r="C1373" s="29">
        <f>BETA!U1373</f>
        <v>7.6729739401986422E-2</v>
      </c>
      <c r="D1373" s="23"/>
      <c r="E1373" s="23"/>
      <c r="F1373" s="23"/>
      <c r="G1373" s="23"/>
      <c r="H1373" s="23"/>
      <c r="I1373" s="23"/>
    </row>
    <row r="1374" spans="2:9" x14ac:dyDescent="0.2">
      <c r="B1374" s="27">
        <f>BETA!P1374</f>
        <v>-1.8187127170861034E-4</v>
      </c>
      <c r="C1374" s="29">
        <f>BETA!U1374</f>
        <v>3.6184689091737957E-2</v>
      </c>
      <c r="D1374" s="23"/>
      <c r="E1374" s="23"/>
      <c r="F1374" s="23"/>
      <c r="G1374" s="23"/>
      <c r="H1374" s="23"/>
      <c r="I1374" s="23"/>
    </row>
    <row r="1375" spans="2:9" x14ac:dyDescent="0.2">
      <c r="B1375" s="27">
        <f>BETA!P1375</f>
        <v>-2.7896624688027279E-2</v>
      </c>
      <c r="C1375" s="29">
        <f>BETA!U1375</f>
        <v>-3.9163344280978223E-2</v>
      </c>
      <c r="D1375" s="23"/>
      <c r="E1375" s="23"/>
      <c r="F1375" s="23"/>
      <c r="G1375" s="23"/>
      <c r="H1375" s="23"/>
      <c r="I1375" s="23"/>
    </row>
    <row r="1376" spans="2:9" x14ac:dyDescent="0.2">
      <c r="B1376" s="27">
        <f>BETA!P1376</f>
        <v>-5.1858860025930341E-2</v>
      </c>
      <c r="C1376" s="29">
        <f>BETA!U1376</f>
        <v>-9.6122574672889899E-2</v>
      </c>
      <c r="D1376" s="23"/>
      <c r="E1376" s="23"/>
      <c r="F1376" s="23"/>
      <c r="G1376" s="23"/>
      <c r="H1376" s="23"/>
      <c r="I1376" s="23"/>
    </row>
    <row r="1377" spans="2:9" x14ac:dyDescent="0.2">
      <c r="B1377" s="27">
        <f>BETA!P1377</f>
        <v>1.2948905319227662E-2</v>
      </c>
      <c r="C1377" s="29">
        <f>BETA!U1377</f>
        <v>2.2906583668309451E-2</v>
      </c>
      <c r="D1377" s="23"/>
      <c r="E1377" s="23"/>
      <c r="F1377" s="23"/>
      <c r="G1377" s="23"/>
      <c r="H1377" s="23"/>
      <c r="I1377" s="23"/>
    </row>
    <row r="1378" spans="2:9" x14ac:dyDescent="0.2">
      <c r="B1378" s="27">
        <f>BETA!P1378</f>
        <v>-2.2668237238318641E-3</v>
      </c>
      <c r="C1378" s="29">
        <f>BETA!U1378</f>
        <v>-2.3271547176010297E-2</v>
      </c>
      <c r="D1378" s="23"/>
      <c r="E1378" s="23"/>
      <c r="F1378" s="23"/>
      <c r="G1378" s="23"/>
      <c r="H1378" s="23"/>
      <c r="I1378" s="23"/>
    </row>
    <row r="1379" spans="2:9" x14ac:dyDescent="0.2">
      <c r="B1379" s="27">
        <f>BETA!P1379</f>
        <v>1.7451030055473729E-2</v>
      </c>
      <c r="C1379" s="29">
        <f>BETA!U1379</f>
        <v>3.8490386299567206E-2</v>
      </c>
      <c r="D1379" s="23"/>
      <c r="E1379" s="23"/>
      <c r="F1379" s="23"/>
      <c r="G1379" s="23"/>
      <c r="H1379" s="23"/>
      <c r="I1379" s="23"/>
    </row>
    <row r="1380" spans="2:9" x14ac:dyDescent="0.2">
      <c r="B1380" s="27">
        <f>BETA!P1380</f>
        <v>7.0242127636936944E-3</v>
      </c>
      <c r="C1380" s="29">
        <f>BETA!U1380</f>
        <v>2.4289882589683787E-2</v>
      </c>
      <c r="D1380" s="23"/>
      <c r="E1380" s="23"/>
      <c r="F1380" s="23"/>
      <c r="G1380" s="23"/>
      <c r="H1380" s="23"/>
      <c r="I1380" s="23"/>
    </row>
    <row r="1381" spans="2:9" x14ac:dyDescent="0.2">
      <c r="B1381" s="27">
        <f>BETA!P1381</f>
        <v>-7.5369601239928382E-3</v>
      </c>
      <c r="C1381" s="29">
        <f>BETA!U1381</f>
        <v>-1.6069460260029811E-2</v>
      </c>
      <c r="D1381" s="23"/>
      <c r="E1381" s="23"/>
      <c r="F1381" s="23"/>
      <c r="G1381" s="23"/>
      <c r="H1381" s="23"/>
      <c r="I1381" s="23"/>
    </row>
    <row r="1382" spans="2:9" x14ac:dyDescent="0.2">
      <c r="B1382" s="27">
        <f>BETA!P1382</f>
        <v>4.478388018118915E-3</v>
      </c>
      <c r="C1382" s="29">
        <f>BETA!U1382</f>
        <v>-6.2904278714607928E-3</v>
      </c>
      <c r="D1382" s="23"/>
      <c r="E1382" s="23"/>
      <c r="F1382" s="23"/>
      <c r="G1382" s="23"/>
      <c r="H1382" s="23"/>
      <c r="I1382" s="23"/>
    </row>
    <row r="1383" spans="2:9" x14ac:dyDescent="0.2">
      <c r="B1383" s="27">
        <f>BETA!P1383</f>
        <v>-3.3694276429305772E-3</v>
      </c>
      <c r="C1383" s="29">
        <f>BETA!U1383</f>
        <v>-2.5744875051547964E-2</v>
      </c>
      <c r="D1383" s="23"/>
      <c r="E1383" s="23"/>
      <c r="F1383" s="23"/>
      <c r="G1383" s="23"/>
      <c r="H1383" s="23"/>
      <c r="I1383" s="23"/>
    </row>
    <row r="1384" spans="2:9" x14ac:dyDescent="0.2">
      <c r="B1384" s="27">
        <f>BETA!P1384</f>
        <v>-4.4161986924170227E-3</v>
      </c>
      <c r="C1384" s="29">
        <f>BETA!U1384</f>
        <v>-1.4675505706212399E-2</v>
      </c>
      <c r="D1384" s="23"/>
      <c r="E1384" s="23"/>
      <c r="F1384" s="23"/>
      <c r="G1384" s="23"/>
      <c r="H1384" s="23"/>
      <c r="I1384" s="23"/>
    </row>
    <row r="1385" spans="2:9" x14ac:dyDescent="0.2">
      <c r="B1385" s="27">
        <f>BETA!P1385</f>
        <v>-9.1639228055569507E-3</v>
      </c>
      <c r="C1385" s="29">
        <f>BETA!U1385</f>
        <v>-2.3755150504023111E-3</v>
      </c>
      <c r="D1385" s="23"/>
      <c r="E1385" s="23"/>
      <c r="F1385" s="23"/>
      <c r="G1385" s="23"/>
      <c r="H1385" s="23"/>
      <c r="I1385" s="23"/>
    </row>
    <row r="1386" spans="2:9" x14ac:dyDescent="0.2">
      <c r="B1386" s="27">
        <f>BETA!P1386</f>
        <v>2.1894766707579098E-3</v>
      </c>
      <c r="C1386" s="29">
        <f>BETA!U1386</f>
        <v>6.5645749965065692E-3</v>
      </c>
      <c r="D1386" s="23"/>
      <c r="E1386" s="23"/>
      <c r="F1386" s="23"/>
      <c r="G1386" s="23"/>
      <c r="H1386" s="23"/>
      <c r="I1386" s="23"/>
    </row>
    <row r="1387" spans="2:9" x14ac:dyDescent="0.2">
      <c r="B1387" s="27">
        <f>BETA!P1387</f>
        <v>-4.4163037844462492E-3</v>
      </c>
      <c r="C1387" s="29">
        <f>BETA!U1387</f>
        <v>-2.4656262833002263E-2</v>
      </c>
      <c r="D1387" s="23"/>
      <c r="E1387" s="23"/>
      <c r="F1387" s="23"/>
      <c r="G1387" s="23"/>
      <c r="H1387" s="23"/>
      <c r="I1387" s="23"/>
    </row>
    <row r="1388" spans="2:9" x14ac:dyDescent="0.2">
      <c r="B1388" s="27">
        <f>BETA!P1388</f>
        <v>2.0837690345235731E-2</v>
      </c>
      <c r="C1388" s="29">
        <f>BETA!U1388</f>
        <v>2.0102106132203749E-2</v>
      </c>
      <c r="D1388" s="23"/>
      <c r="E1388" s="23"/>
      <c r="F1388" s="23"/>
      <c r="G1388" s="23"/>
      <c r="H1388" s="23"/>
      <c r="I1388" s="23"/>
    </row>
    <row r="1389" spans="2:9" x14ac:dyDescent="0.2">
      <c r="B1389" s="27">
        <f>BETA!P1389</f>
        <v>-7.0928765143568415E-3</v>
      </c>
      <c r="C1389" s="29">
        <f>BETA!U1389</f>
        <v>2.3707497198549197E-3</v>
      </c>
      <c r="D1389" s="23"/>
      <c r="E1389" s="23"/>
      <c r="F1389" s="23"/>
      <c r="G1389" s="23"/>
      <c r="H1389" s="23"/>
      <c r="I1389" s="23"/>
    </row>
    <row r="1390" spans="2:9" x14ac:dyDescent="0.2">
      <c r="B1390" s="27">
        <f>BETA!P1390</f>
        <v>1.0276688497222387E-2</v>
      </c>
      <c r="C1390" s="29">
        <f>BETA!U1390</f>
        <v>3.7186980554277216E-2</v>
      </c>
      <c r="D1390" s="23"/>
      <c r="E1390" s="23"/>
      <c r="F1390" s="23"/>
      <c r="G1390" s="23"/>
      <c r="H1390" s="23"/>
      <c r="I1390" s="23"/>
    </row>
    <row r="1391" spans="2:9" x14ac:dyDescent="0.2">
      <c r="B1391" s="27">
        <f>BETA!P1391</f>
        <v>5.0452139168381113E-3</v>
      </c>
      <c r="C1391" s="29">
        <f>BETA!U1391</f>
        <v>2.8040677328648334E-3</v>
      </c>
      <c r="D1391" s="23"/>
      <c r="E1391" s="23"/>
      <c r="F1391" s="23"/>
      <c r="G1391" s="23"/>
      <c r="H1391" s="23"/>
      <c r="I1391" s="23"/>
    </row>
    <row r="1392" spans="2:9" x14ac:dyDescent="0.2">
      <c r="B1392" s="27">
        <f>BETA!P1392</f>
        <v>-3.9169341673956732E-3</v>
      </c>
      <c r="C1392" s="29">
        <f>BETA!U1392</f>
        <v>-1.9438675333820769E-2</v>
      </c>
      <c r="D1392" s="23"/>
      <c r="E1392" s="23"/>
      <c r="F1392" s="23"/>
      <c r="G1392" s="23"/>
      <c r="H1392" s="23"/>
      <c r="I1392" s="23"/>
    </row>
    <row r="1393" spans="2:9" x14ac:dyDescent="0.2">
      <c r="B1393" s="27">
        <f>BETA!P1393</f>
        <v>-2.1375758491518144E-2</v>
      </c>
      <c r="C1393" s="29">
        <f>BETA!U1393</f>
        <v>-3.301587739828666E-2</v>
      </c>
      <c r="D1393" s="23"/>
      <c r="E1393" s="23"/>
      <c r="F1393" s="23"/>
      <c r="G1393" s="23"/>
      <c r="H1393" s="23"/>
      <c r="I1393" s="23"/>
    </row>
    <row r="1394" spans="2:9" x14ac:dyDescent="0.2">
      <c r="B1394" s="27">
        <f>BETA!P1394</f>
        <v>-6.2380205914544847E-3</v>
      </c>
      <c r="C1394" s="29">
        <f>BETA!U1394</f>
        <v>-9.450640153151512E-3</v>
      </c>
      <c r="D1394" s="23"/>
      <c r="E1394" s="23"/>
      <c r="F1394" s="23"/>
      <c r="G1394" s="23"/>
      <c r="H1394" s="23"/>
      <c r="I1394" s="23"/>
    </row>
    <row r="1395" spans="2:9" x14ac:dyDescent="0.2">
      <c r="B1395" s="27">
        <f>BETA!P1395</f>
        <v>1.5977863018426252E-2</v>
      </c>
      <c r="C1395" s="29">
        <f>BETA!U1395</f>
        <v>3.2423391529262817E-2</v>
      </c>
      <c r="D1395" s="23"/>
      <c r="E1395" s="23"/>
      <c r="F1395" s="23"/>
      <c r="G1395" s="23"/>
      <c r="H1395" s="23"/>
      <c r="I1395" s="23"/>
    </row>
    <row r="1396" spans="2:9" x14ac:dyDescent="0.2">
      <c r="B1396" s="27">
        <f>BETA!P1396</f>
        <v>7.1957785570382262E-3</v>
      </c>
      <c r="C1396" s="29">
        <f>BETA!U1396</f>
        <v>2.2456833934074584E-2</v>
      </c>
      <c r="D1396" s="23"/>
      <c r="E1396" s="23"/>
      <c r="F1396" s="23"/>
      <c r="G1396" s="23"/>
      <c r="H1396" s="23"/>
      <c r="I1396" s="23"/>
    </row>
    <row r="1397" spans="2:9" x14ac:dyDescent="0.2">
      <c r="B1397" s="27">
        <f>BETA!P1397</f>
        <v>1.9932965699550596E-3</v>
      </c>
      <c r="C1397" s="29">
        <f>BETA!U1397</f>
        <v>1.1042089233074455E-2</v>
      </c>
      <c r="D1397" s="23"/>
      <c r="E1397" s="23"/>
      <c r="F1397" s="23"/>
      <c r="G1397" s="23"/>
      <c r="H1397" s="23"/>
      <c r="I1397" s="23"/>
    </row>
    <row r="1398" spans="2:9" x14ac:dyDescent="0.2">
      <c r="B1398" s="27">
        <f>BETA!P1398</f>
        <v>-1.3955328632466477E-3</v>
      </c>
      <c r="C1398" s="29">
        <f>BETA!U1398</f>
        <v>1.4020134453275638E-2</v>
      </c>
      <c r="D1398" s="23"/>
      <c r="E1398" s="23"/>
      <c r="F1398" s="23"/>
      <c r="G1398" s="23"/>
      <c r="H1398" s="23"/>
      <c r="I1398" s="23"/>
    </row>
    <row r="1399" spans="2:9" x14ac:dyDescent="0.2">
      <c r="B1399" s="27">
        <f>BETA!P1399</f>
        <v>-1.0393527161746225E-3</v>
      </c>
      <c r="C1399" s="29">
        <f>BETA!U1399</f>
        <v>-3.9610832812948102E-3</v>
      </c>
      <c r="D1399" s="23"/>
      <c r="E1399" s="23"/>
      <c r="F1399" s="23"/>
      <c r="G1399" s="23"/>
      <c r="H1399" s="23"/>
      <c r="I1399" s="23"/>
    </row>
    <row r="1400" spans="2:9" x14ac:dyDescent="0.2">
      <c r="B1400" s="27">
        <f>BETA!P1400</f>
        <v>-9.5159321805278942E-3</v>
      </c>
      <c r="C1400" s="29">
        <f>BETA!U1400</f>
        <v>-2.2335599604232804E-2</v>
      </c>
      <c r="D1400" s="23"/>
      <c r="E1400" s="23"/>
      <c r="F1400" s="23"/>
      <c r="G1400" s="23"/>
      <c r="H1400" s="23"/>
      <c r="I1400" s="23"/>
    </row>
    <row r="1401" spans="2:9" x14ac:dyDescent="0.2">
      <c r="B1401" s="27">
        <f>BETA!P1401</f>
        <v>1.6736355616184893E-2</v>
      </c>
      <c r="C1401" s="29">
        <f>BETA!U1401</f>
        <v>2.7842410973455037E-2</v>
      </c>
      <c r="D1401" s="23"/>
      <c r="E1401" s="23"/>
      <c r="F1401" s="23"/>
      <c r="G1401" s="23"/>
      <c r="H1401" s="23"/>
      <c r="I1401" s="23"/>
    </row>
    <row r="1402" spans="2:9" x14ac:dyDescent="0.2">
      <c r="B1402" s="27">
        <f>BETA!P1402</f>
        <v>-6.7962477750234639E-3</v>
      </c>
      <c r="C1402" s="29">
        <f>BETA!U1402</f>
        <v>1.0244241885187242E-2</v>
      </c>
      <c r="D1402" s="23"/>
      <c r="E1402" s="23"/>
      <c r="F1402" s="23"/>
      <c r="G1402" s="23"/>
      <c r="H1402" s="23"/>
      <c r="I1402" s="23"/>
    </row>
    <row r="1403" spans="2:9" x14ac:dyDescent="0.2">
      <c r="B1403" s="27">
        <f>BETA!P1403</f>
        <v>-1.7208703859815731E-2</v>
      </c>
      <c r="C1403" s="29">
        <f>BETA!U1403</f>
        <v>-1.5233499546660758E-2</v>
      </c>
      <c r="D1403" s="23"/>
      <c r="E1403" s="23"/>
      <c r="F1403" s="23"/>
      <c r="G1403" s="23"/>
      <c r="H1403" s="23"/>
      <c r="I1403" s="23"/>
    </row>
    <row r="1404" spans="2:9" x14ac:dyDescent="0.2">
      <c r="B1404" s="27">
        <f>BETA!P1404</f>
        <v>7.7741751860367758E-3</v>
      </c>
      <c r="C1404" s="29">
        <f>BETA!U1404</f>
        <v>3.8902250264785221E-2</v>
      </c>
      <c r="D1404" s="23"/>
      <c r="E1404" s="23"/>
      <c r="F1404" s="23"/>
      <c r="G1404" s="23"/>
      <c r="H1404" s="23"/>
      <c r="I1404" s="23"/>
    </row>
    <row r="1405" spans="2:9" x14ac:dyDescent="0.2">
      <c r="B1405" s="27">
        <f>BETA!P1405</f>
        <v>-7.5196457738438563E-3</v>
      </c>
      <c r="C1405" s="29">
        <f>BETA!U1405</f>
        <v>-3.8228252323020593E-3</v>
      </c>
      <c r="D1405" s="23"/>
      <c r="E1405" s="23"/>
      <c r="F1405" s="23"/>
      <c r="G1405" s="23"/>
      <c r="H1405" s="23"/>
      <c r="I1405" s="23"/>
    </row>
    <row r="1406" spans="2:9" x14ac:dyDescent="0.2">
      <c r="B1406" s="27">
        <f>BETA!P1406</f>
        <v>1.1335558804034444E-2</v>
      </c>
      <c r="C1406" s="29">
        <f>BETA!U1406</f>
        <v>2.6944294695554729E-2</v>
      </c>
      <c r="D1406" s="23"/>
      <c r="E1406" s="23"/>
      <c r="F1406" s="23"/>
      <c r="G1406" s="23"/>
      <c r="H1406" s="23"/>
      <c r="I1406" s="23"/>
    </row>
    <row r="1407" spans="2:9" x14ac:dyDescent="0.2">
      <c r="B1407" s="27">
        <f>BETA!P1407</f>
        <v>-2.6950289416251428E-3</v>
      </c>
      <c r="C1407" s="29">
        <f>BETA!U1407</f>
        <v>2.7815092424258434E-2</v>
      </c>
      <c r="D1407" s="23"/>
      <c r="E1407" s="23"/>
      <c r="F1407" s="23"/>
      <c r="G1407" s="23"/>
      <c r="H1407" s="23"/>
      <c r="I1407" s="23"/>
    </row>
    <row r="1408" spans="2:9" x14ac:dyDescent="0.2">
      <c r="B1408" s="27">
        <f>BETA!P1408</f>
        <v>1.2424414287395007E-2</v>
      </c>
      <c r="C1408" s="29">
        <f>BETA!U1408</f>
        <v>4.6362349099288332E-2</v>
      </c>
      <c r="D1408" s="23"/>
      <c r="E1408" s="23"/>
      <c r="F1408" s="23"/>
      <c r="G1408" s="23"/>
      <c r="H1408" s="23"/>
      <c r="I1408" s="23"/>
    </row>
    <row r="1409" spans="2:9" x14ac:dyDescent="0.2">
      <c r="B1409" s="27">
        <f>BETA!P1409</f>
        <v>-2.2404346218756824E-3</v>
      </c>
      <c r="C1409" s="29">
        <f>BETA!U1409</f>
        <v>-1.4096482001309106E-2</v>
      </c>
      <c r="D1409" s="23"/>
      <c r="E1409" s="23"/>
      <c r="F1409" s="23"/>
      <c r="G1409" s="23"/>
      <c r="H1409" s="23"/>
      <c r="I1409" s="23"/>
    </row>
    <row r="1410" spans="2:9" x14ac:dyDescent="0.2">
      <c r="B1410" s="27">
        <f>BETA!P1410</f>
        <v>7.701585715715489E-3</v>
      </c>
      <c r="C1410" s="29">
        <f>BETA!U1410</f>
        <v>4.8419377770863449E-2</v>
      </c>
      <c r="D1410" s="23"/>
      <c r="E1410" s="23"/>
      <c r="F1410" s="23"/>
      <c r="G1410" s="23"/>
      <c r="H1410" s="23"/>
      <c r="I1410" s="23"/>
    </row>
    <row r="1411" spans="2:9" x14ac:dyDescent="0.2">
      <c r="B1411" s="27">
        <f>BETA!P1411</f>
        <v>5.1984286270239126E-3</v>
      </c>
      <c r="C1411" s="29">
        <f>BETA!U1411</f>
        <v>-3.4965070587293142E-3</v>
      </c>
      <c r="D1411" s="23"/>
      <c r="E1411" s="23"/>
      <c r="F1411" s="23"/>
      <c r="G1411" s="23"/>
      <c r="H1411" s="23"/>
      <c r="I1411" s="23"/>
    </row>
    <row r="1412" spans="2:9" x14ac:dyDescent="0.2">
      <c r="B1412" s="27">
        <f>BETA!P1412</f>
        <v>-1.3685755731532401E-3</v>
      </c>
      <c r="C1412" s="29">
        <f>BETA!U1412</f>
        <v>-3.8017299773581868E-3</v>
      </c>
      <c r="D1412" s="23"/>
      <c r="E1412" s="23"/>
      <c r="F1412" s="23"/>
      <c r="G1412" s="23"/>
      <c r="H1412" s="23"/>
      <c r="I1412" s="23"/>
    </row>
    <row r="1413" spans="2:9" x14ac:dyDescent="0.2">
      <c r="B1413" s="27">
        <f>BETA!P1413</f>
        <v>4.4054709419573992E-4</v>
      </c>
      <c r="C1413" s="29">
        <f>BETA!U1413</f>
        <v>-4.9934014754690493E-3</v>
      </c>
      <c r="D1413" s="23"/>
      <c r="E1413" s="23"/>
      <c r="F1413" s="23"/>
      <c r="G1413" s="23"/>
      <c r="H1413" s="23"/>
      <c r="I1413" s="23"/>
    </row>
    <row r="1414" spans="2:9" x14ac:dyDescent="0.2">
      <c r="B1414" s="27">
        <f>BETA!P1414</f>
        <v>3.5629552455155077E-3</v>
      </c>
      <c r="C1414" s="29">
        <f>BETA!U1414</f>
        <v>7.6269070209006862E-3</v>
      </c>
      <c r="D1414" s="23"/>
      <c r="E1414" s="23"/>
      <c r="F1414" s="23"/>
      <c r="G1414" s="23"/>
      <c r="H1414" s="23"/>
      <c r="I1414" s="23"/>
    </row>
    <row r="1415" spans="2:9" x14ac:dyDescent="0.2">
      <c r="B1415" s="27">
        <f>BETA!P1415</f>
        <v>1.273188867682291E-3</v>
      </c>
      <c r="C1415" s="29">
        <f>BETA!U1415</f>
        <v>2.4963420240204787E-2</v>
      </c>
      <c r="D1415" s="23"/>
      <c r="E1415" s="23"/>
      <c r="F1415" s="23"/>
      <c r="G1415" s="23"/>
      <c r="H1415" s="23"/>
      <c r="I1415" s="23"/>
    </row>
    <row r="1416" spans="2:9" x14ac:dyDescent="0.2">
      <c r="B1416" s="27">
        <f>BETA!P1416</f>
        <v>8.0107132563519909E-3</v>
      </c>
      <c r="C1416" s="29">
        <f>BETA!U1416</f>
        <v>1.4571949153732625E-2</v>
      </c>
      <c r="D1416" s="23"/>
      <c r="E1416" s="23"/>
      <c r="F1416" s="23"/>
      <c r="G1416" s="23"/>
      <c r="H1416" s="23"/>
      <c r="I1416" s="23"/>
    </row>
    <row r="1417" spans="2:9" x14ac:dyDescent="0.2">
      <c r="B1417" s="27">
        <f>BETA!P1417</f>
        <v>1.4513204723471205E-2</v>
      </c>
      <c r="C1417" s="29">
        <f>BETA!U1417</f>
        <v>2.1261135748519139E-2</v>
      </c>
      <c r="D1417" s="23"/>
      <c r="E1417" s="23"/>
      <c r="F1417" s="23"/>
      <c r="G1417" s="23"/>
      <c r="H1417" s="23"/>
      <c r="I1417" s="23"/>
    </row>
    <row r="1418" spans="2:9" x14ac:dyDescent="0.2">
      <c r="B1418" s="27">
        <f>BETA!P1418</f>
        <v>8.1466939543322434E-3</v>
      </c>
      <c r="C1418" s="29">
        <f>BETA!U1418</f>
        <v>2.3776678802362321E-2</v>
      </c>
      <c r="D1418" s="23"/>
      <c r="E1418" s="23"/>
      <c r="F1418" s="23"/>
      <c r="G1418" s="23"/>
      <c r="H1418" s="23"/>
      <c r="I1418" s="23"/>
    </row>
    <row r="1419" spans="2:9" x14ac:dyDescent="0.2">
      <c r="B1419" s="27">
        <f>BETA!P1419</f>
        <v>-2.1596328748402826E-3</v>
      </c>
      <c r="C1419" s="29">
        <f>BETA!U1419</f>
        <v>-2.1853601286620658E-2</v>
      </c>
      <c r="D1419" s="23"/>
      <c r="E1419" s="23"/>
      <c r="F1419" s="23"/>
      <c r="G1419" s="23"/>
      <c r="H1419" s="23"/>
      <c r="I1419" s="23"/>
    </row>
    <row r="1420" spans="2:9" x14ac:dyDescent="0.2">
      <c r="B1420" s="27">
        <f>BETA!P1420</f>
        <v>-6.0063427300327777E-3</v>
      </c>
      <c r="C1420" s="29">
        <f>BETA!U1420</f>
        <v>-1.1872033421415457E-2</v>
      </c>
      <c r="D1420" s="23"/>
      <c r="E1420" s="23"/>
      <c r="F1420" s="23"/>
      <c r="G1420" s="23"/>
      <c r="H1420" s="23"/>
      <c r="I1420" s="23"/>
    </row>
    <row r="1421" spans="2:9" x14ac:dyDescent="0.2">
      <c r="B1421" s="27">
        <f>BETA!P1421</f>
        <v>-4.1343334050333814E-3</v>
      </c>
      <c r="C1421" s="29">
        <f>BETA!U1421</f>
        <v>9.8114516084480859E-3</v>
      </c>
      <c r="D1421" s="23"/>
      <c r="E1421" s="23"/>
      <c r="F1421" s="23"/>
      <c r="G1421" s="23"/>
      <c r="H1421" s="23"/>
      <c r="I1421" s="23"/>
    </row>
    <row r="1422" spans="2:9" x14ac:dyDescent="0.2">
      <c r="B1422" s="27">
        <f>BETA!P1422</f>
        <v>2.2403500684449271E-3</v>
      </c>
      <c r="C1422" s="29">
        <f>BETA!U1422</f>
        <v>-1.1007155761856271E-3</v>
      </c>
      <c r="D1422" s="23"/>
      <c r="E1422" s="23"/>
      <c r="F1422" s="23"/>
      <c r="G1422" s="23"/>
      <c r="H1422" s="23"/>
      <c r="I1422" s="23"/>
    </row>
    <row r="1423" spans="2:9" x14ac:dyDescent="0.2">
      <c r="B1423" s="27">
        <f>BETA!P1423</f>
        <v>-6.876984565198402E-3</v>
      </c>
      <c r="C1423" s="29">
        <f>BETA!U1423</f>
        <v>-2.5091921378405119E-2</v>
      </c>
      <c r="D1423" s="23"/>
      <c r="E1423" s="23"/>
      <c r="F1423" s="23"/>
      <c r="G1423" s="23"/>
      <c r="H1423" s="23"/>
      <c r="I1423" s="23"/>
    </row>
    <row r="1424" spans="2:9" x14ac:dyDescent="0.2">
      <c r="B1424" s="27">
        <f>BETA!P1424</f>
        <v>4.4969622100510089E-3</v>
      </c>
      <c r="C1424" s="29">
        <f>BETA!U1424</f>
        <v>1.4852451812368316E-2</v>
      </c>
      <c r="D1424" s="23"/>
      <c r="E1424" s="23"/>
      <c r="F1424" s="23"/>
      <c r="G1424" s="23"/>
      <c r="H1424" s="23"/>
      <c r="I1424" s="23"/>
    </row>
    <row r="1425" spans="2:9" x14ac:dyDescent="0.2">
      <c r="B1425" s="27">
        <f>BETA!P1425</f>
        <v>-2.6468214604904907E-4</v>
      </c>
      <c r="C1425" s="29">
        <f>BETA!U1425</f>
        <v>-1.175167413411997E-2</v>
      </c>
      <c r="D1425" s="23"/>
      <c r="E1425" s="23"/>
      <c r="F1425" s="23"/>
      <c r="G1425" s="23"/>
      <c r="H1425" s="23"/>
      <c r="I1425" s="23"/>
    </row>
    <row r="1426" spans="2:9" x14ac:dyDescent="0.2">
      <c r="B1426" s="27">
        <f>BETA!P1426</f>
        <v>2.0268618431218296E-2</v>
      </c>
      <c r="C1426" s="29">
        <f>BETA!U1426</f>
        <v>4.2295718075747342E-2</v>
      </c>
      <c r="D1426" s="23"/>
      <c r="E1426" s="23"/>
      <c r="F1426" s="23"/>
      <c r="G1426" s="23"/>
      <c r="H1426" s="23"/>
      <c r="I1426" s="23"/>
    </row>
    <row r="1427" spans="2:9" x14ac:dyDescent="0.2">
      <c r="B1427" s="27">
        <f>BETA!P1427</f>
        <v>9.9387067024630342E-3</v>
      </c>
      <c r="C1427" s="29">
        <f>BETA!U1427</f>
        <v>-8.8070483217035436E-3</v>
      </c>
      <c r="D1427" s="23"/>
      <c r="E1427" s="23"/>
      <c r="F1427" s="23"/>
      <c r="G1427" s="23"/>
      <c r="H1427" s="23"/>
      <c r="I1427" s="23"/>
    </row>
    <row r="1428" spans="2:9" x14ac:dyDescent="0.2">
      <c r="B1428" s="27">
        <f>BETA!P1428</f>
        <v>-1.7257012700893221E-3</v>
      </c>
      <c r="C1428" s="29">
        <f>BETA!U1428</f>
        <v>-3.4080872739464733E-3</v>
      </c>
      <c r="D1428" s="23"/>
      <c r="E1428" s="23"/>
      <c r="F1428" s="23"/>
      <c r="G1428" s="23"/>
      <c r="H1428" s="23"/>
      <c r="I1428" s="23"/>
    </row>
    <row r="1429" spans="2:9" x14ac:dyDescent="0.2">
      <c r="B1429" s="27">
        <f>BETA!P1429</f>
        <v>-5.7171029931431683E-4</v>
      </c>
      <c r="C1429" s="29">
        <f>BETA!U1429</f>
        <v>-4.5165340583659189E-3</v>
      </c>
      <c r="D1429" s="23"/>
      <c r="E1429" s="23"/>
      <c r="F1429" s="23"/>
      <c r="G1429" s="23"/>
      <c r="H1429" s="23"/>
      <c r="I1429" s="23"/>
    </row>
    <row r="1430" spans="2:9" x14ac:dyDescent="0.2">
      <c r="B1430" s="27">
        <f>BETA!P1430</f>
        <v>-3.2698174536093874E-3</v>
      </c>
      <c r="C1430" s="29">
        <f>BETA!U1430</f>
        <v>-8.1262068277519698E-3</v>
      </c>
      <c r="D1430" s="23"/>
      <c r="E1430" s="23"/>
      <c r="F1430" s="23"/>
      <c r="G1430" s="23"/>
      <c r="H1430" s="23"/>
      <c r="I1430" s="23"/>
    </row>
    <row r="1431" spans="2:9" x14ac:dyDescent="0.2">
      <c r="B1431" s="27">
        <f>BETA!P1431</f>
        <v>-7.3813130446826426E-3</v>
      </c>
      <c r="C1431" s="29">
        <f>BETA!U1431</f>
        <v>-8.3010519431897067E-4</v>
      </c>
      <c r="D1431" s="23"/>
      <c r="E1431" s="23"/>
      <c r="F1431" s="23"/>
      <c r="G1431" s="23"/>
      <c r="H1431" s="23"/>
      <c r="I1431" s="23"/>
    </row>
    <row r="1432" spans="2:9" x14ac:dyDescent="0.2">
      <c r="B1432" s="27">
        <f>BETA!P1432</f>
        <v>4.8561111015088358E-3</v>
      </c>
      <c r="C1432" s="29">
        <f>BETA!U1432</f>
        <v>2.4882512146931378E-3</v>
      </c>
      <c r="D1432" s="23"/>
      <c r="E1432" s="23"/>
      <c r="F1432" s="23"/>
      <c r="G1432" s="23"/>
      <c r="H1432" s="23"/>
      <c r="I1432" s="23"/>
    </row>
    <row r="1433" spans="2:9" x14ac:dyDescent="0.2">
      <c r="B1433" s="27">
        <f>BETA!P1433</f>
        <v>1.4322071587102172E-4</v>
      </c>
      <c r="C1433" s="29">
        <f>BETA!U1433</f>
        <v>-1.1106597580874879E-2</v>
      </c>
      <c r="D1433" s="23"/>
      <c r="E1433" s="23"/>
      <c r="F1433" s="23"/>
      <c r="G1433" s="23"/>
      <c r="H1433" s="23"/>
      <c r="I1433" s="23"/>
    </row>
    <row r="1434" spans="2:9" x14ac:dyDescent="0.2">
      <c r="B1434" s="27">
        <f>BETA!P1434</f>
        <v>-3.9768729000322477E-3</v>
      </c>
      <c r="C1434" s="29">
        <f>BETA!U1434</f>
        <v>-4.4774105861475543E-3</v>
      </c>
      <c r="D1434" s="23"/>
      <c r="E1434" s="23"/>
      <c r="F1434" s="23"/>
      <c r="G1434" s="23"/>
      <c r="H1434" s="23"/>
      <c r="I1434" s="23"/>
    </row>
    <row r="1435" spans="2:9" x14ac:dyDescent="0.2">
      <c r="B1435" s="27">
        <f>BETA!P1435</f>
        <v>-7.9427184318651631E-3</v>
      </c>
      <c r="C1435" s="29">
        <f>BETA!U1435</f>
        <v>-9.4400137445077026E-3</v>
      </c>
      <c r="D1435" s="23"/>
      <c r="E1435" s="23"/>
      <c r="F1435" s="23"/>
      <c r="G1435" s="23"/>
      <c r="H1435" s="23"/>
      <c r="I1435" s="23"/>
    </row>
    <row r="1436" spans="2:9" x14ac:dyDescent="0.2">
      <c r="B1436" s="27">
        <f>BETA!P1436</f>
        <v>1.8266687664020022E-3</v>
      </c>
      <c r="C1436" s="29">
        <f>BETA!U1436</f>
        <v>-1.0817071029848784E-2</v>
      </c>
      <c r="D1436" s="23"/>
      <c r="E1436" s="23"/>
      <c r="F1436" s="23"/>
      <c r="G1436" s="23"/>
      <c r="H1436" s="23"/>
      <c r="I1436" s="23"/>
    </row>
    <row r="1437" spans="2:9" x14ac:dyDescent="0.2">
      <c r="B1437" s="27">
        <f>BETA!P1437</f>
        <v>1.0334103337208038E-2</v>
      </c>
      <c r="C1437" s="29">
        <f>BETA!U1437</f>
        <v>-1.2238292550471559E-2</v>
      </c>
      <c r="D1437" s="23"/>
      <c r="E1437" s="23"/>
      <c r="F1437" s="23"/>
      <c r="G1437" s="23"/>
      <c r="H1437" s="23"/>
      <c r="I1437" s="23"/>
    </row>
    <row r="1438" spans="2:9" x14ac:dyDescent="0.2">
      <c r="B1438" s="27">
        <f>BETA!P1438</f>
        <v>-1.242203390757252E-2</v>
      </c>
      <c r="C1438" s="29">
        <f>BETA!U1438</f>
        <v>-1.8421573567362421E-2</v>
      </c>
      <c r="D1438" s="23"/>
      <c r="E1438" s="23"/>
      <c r="F1438" s="23"/>
      <c r="G1438" s="23"/>
      <c r="H1438" s="23"/>
      <c r="I1438" s="23"/>
    </row>
    <row r="1439" spans="2:9" x14ac:dyDescent="0.2">
      <c r="B1439" s="27">
        <f>BETA!P1439</f>
        <v>-1.6990992210858197E-3</v>
      </c>
      <c r="C1439" s="29">
        <f>BETA!U1439</f>
        <v>3.5351340395256485E-3</v>
      </c>
      <c r="D1439" s="23"/>
      <c r="E1439" s="23"/>
      <c r="F1439" s="23"/>
      <c r="G1439" s="23"/>
      <c r="H1439" s="23"/>
      <c r="I1439" s="23"/>
    </row>
    <row r="1440" spans="2:9" x14ac:dyDescent="0.2">
      <c r="B1440" s="27">
        <f>BETA!P1440</f>
        <v>-2.1933901246752219E-3</v>
      </c>
      <c r="C1440" s="29">
        <f>BETA!U1440</f>
        <v>-6.4906556234640752E-3</v>
      </c>
      <c r="D1440" s="23"/>
      <c r="E1440" s="23"/>
      <c r="F1440" s="23"/>
      <c r="G1440" s="23"/>
      <c r="H1440" s="23"/>
      <c r="I1440" s="23"/>
    </row>
    <row r="1441" spans="2:9" x14ac:dyDescent="0.2">
      <c r="B1441" s="27">
        <f>BETA!P1441</f>
        <v>1.2530761622045992E-2</v>
      </c>
      <c r="C1441" s="29">
        <f>BETA!U1441</f>
        <v>1.7458082950565307E-2</v>
      </c>
      <c r="D1441" s="23"/>
      <c r="E1441" s="23"/>
      <c r="F1441" s="23"/>
      <c r="G1441" s="23"/>
      <c r="H1441" s="23"/>
      <c r="I1441" s="23"/>
    </row>
    <row r="1442" spans="2:9" x14ac:dyDescent="0.2">
      <c r="B1442" s="27">
        <f>BETA!P1442</f>
        <v>7.3059415858016414E-3</v>
      </c>
      <c r="C1442" s="29">
        <f>BETA!U1442</f>
        <v>7.8227256812090779E-3</v>
      </c>
      <c r="D1442" s="23"/>
      <c r="E1442" s="23"/>
      <c r="F1442" s="23"/>
      <c r="G1442" s="23"/>
      <c r="H1442" s="23"/>
      <c r="I1442" s="23"/>
    </row>
    <row r="1443" spans="2:9" x14ac:dyDescent="0.2">
      <c r="B1443" s="27">
        <f>BETA!P1443</f>
        <v>3.8868819733856995E-4</v>
      </c>
      <c r="C1443" s="29">
        <f>BETA!U1443</f>
        <v>-7.2411612565595855E-3</v>
      </c>
      <c r="D1443" s="23"/>
      <c r="E1443" s="23"/>
      <c r="F1443" s="23"/>
      <c r="G1443" s="23"/>
      <c r="H1443" s="23"/>
      <c r="I1443" s="23"/>
    </row>
    <row r="1444" spans="2:9" x14ac:dyDescent="0.2">
      <c r="B1444" s="27">
        <f>BETA!P1444</f>
        <v>4.8590393576514969E-3</v>
      </c>
      <c r="C1444" s="29">
        <f>BETA!U1444</f>
        <v>8.9712654943422242E-3</v>
      </c>
      <c r="D1444" s="23"/>
      <c r="E1444" s="23"/>
      <c r="F1444" s="23"/>
      <c r="G1444" s="23"/>
      <c r="H1444" s="23"/>
      <c r="I1444" s="23"/>
    </row>
    <row r="1445" spans="2:9" x14ac:dyDescent="0.2">
      <c r="B1445" s="27">
        <f>BETA!P1445</f>
        <v>-4.1622946308286163E-3</v>
      </c>
      <c r="C1445" s="29">
        <f>BETA!U1445</f>
        <v>-8.0995525232625681E-3</v>
      </c>
      <c r="D1445" s="23"/>
      <c r="E1445" s="23"/>
      <c r="F1445" s="23"/>
      <c r="G1445" s="23"/>
      <c r="H1445" s="23"/>
      <c r="I1445" s="23"/>
    </row>
    <row r="1446" spans="2:9" x14ac:dyDescent="0.2">
      <c r="B1446" s="27">
        <f>BETA!P1446</f>
        <v>-4.2473390818444402E-3</v>
      </c>
      <c r="C1446" s="29">
        <f>BETA!U1446</f>
        <v>-6.5564451374710243E-3</v>
      </c>
      <c r="D1446" s="23"/>
      <c r="E1446" s="23"/>
      <c r="F1446" s="23"/>
      <c r="G1446" s="23"/>
      <c r="H1446" s="23"/>
      <c r="I1446" s="23"/>
    </row>
    <row r="1447" spans="2:9" x14ac:dyDescent="0.2">
      <c r="B1447" s="27">
        <f>BETA!P1447</f>
        <v>-2.1777587707319601E-3</v>
      </c>
      <c r="C1447" s="29">
        <f>BETA!U1447</f>
        <v>-1.5170774794499891E-2</v>
      </c>
      <c r="D1447" s="23"/>
      <c r="E1447" s="23"/>
      <c r="F1447" s="23"/>
      <c r="G1447" s="23"/>
      <c r="H1447" s="23"/>
      <c r="I1447" s="23"/>
    </row>
    <row r="1448" spans="2:9" x14ac:dyDescent="0.2">
      <c r="B1448" s="27">
        <f>BETA!P1448</f>
        <v>1.3912982174045331E-2</v>
      </c>
      <c r="C1448" s="29">
        <f>BETA!U1448</f>
        <v>4.4980743649517228E-2</v>
      </c>
      <c r="D1448" s="23"/>
      <c r="E1448" s="23"/>
      <c r="F1448" s="23"/>
      <c r="G1448" s="23"/>
      <c r="H1448" s="23"/>
      <c r="I1448" s="23"/>
    </row>
    <row r="1449" spans="2:9" x14ac:dyDescent="0.2">
      <c r="B1449" s="27">
        <f>BETA!P1449</f>
        <v>4.5818958194083527E-3</v>
      </c>
      <c r="C1449" s="29">
        <f>BETA!U1449</f>
        <v>8.6176983134677084E-3</v>
      </c>
      <c r="D1449" s="23"/>
      <c r="E1449" s="23"/>
      <c r="F1449" s="23"/>
      <c r="G1449" s="23"/>
      <c r="H1449" s="23"/>
      <c r="I1449" s="23"/>
    </row>
    <row r="1450" spans="2:9" x14ac:dyDescent="0.2">
      <c r="B1450" s="27">
        <f>BETA!P1450</f>
        <v>-1.3838865689420259E-2</v>
      </c>
      <c r="C1450" s="29">
        <f>BETA!U1450</f>
        <v>-8.3339701231687682E-3</v>
      </c>
      <c r="D1450" s="23"/>
      <c r="E1450" s="23"/>
      <c r="F1450" s="23"/>
      <c r="G1450" s="23"/>
      <c r="H1450" s="23"/>
      <c r="I1450" s="23"/>
    </row>
    <row r="1451" spans="2:9" x14ac:dyDescent="0.2">
      <c r="B1451" s="27">
        <f>BETA!P1451</f>
        <v>2.961049816698964E-3</v>
      </c>
      <c r="C1451" s="29">
        <f>BETA!U1451</f>
        <v>2.9742957979264619E-3</v>
      </c>
      <c r="D1451" s="23"/>
      <c r="E1451" s="23"/>
      <c r="F1451" s="23"/>
      <c r="G1451" s="23"/>
      <c r="H1451" s="23"/>
      <c r="I1451" s="23"/>
    </row>
    <row r="1452" spans="2:9" x14ac:dyDescent="0.2">
      <c r="B1452" s="27">
        <f>BETA!P1452</f>
        <v>-8.317286881751422E-3</v>
      </c>
      <c r="C1452" s="29">
        <f>BETA!U1452</f>
        <v>-1.3956364383230183E-2</v>
      </c>
      <c r="D1452" s="23"/>
      <c r="E1452" s="23"/>
      <c r="F1452" s="23"/>
      <c r="G1452" s="23"/>
      <c r="H1452" s="23"/>
      <c r="I1452" s="23"/>
    </row>
    <row r="1453" spans="2:9" x14ac:dyDescent="0.2">
      <c r="B1453" s="27">
        <f>BETA!P1453</f>
        <v>6.2504793298811898E-3</v>
      </c>
      <c r="C1453" s="29">
        <f>BETA!U1453</f>
        <v>3.2174357027856114E-2</v>
      </c>
      <c r="D1453" s="23"/>
      <c r="E1453" s="23"/>
      <c r="F1453" s="23"/>
      <c r="G1453" s="23"/>
      <c r="H1453" s="23"/>
      <c r="I1453" s="23"/>
    </row>
    <row r="1454" spans="2:9" x14ac:dyDescent="0.2">
      <c r="B1454" s="27">
        <f>BETA!P1454</f>
        <v>-1.6728563384364884E-3</v>
      </c>
      <c r="C1454" s="29">
        <f>BETA!U1454</f>
        <v>4.5722282631762865E-3</v>
      </c>
      <c r="D1454" s="23"/>
      <c r="E1454" s="23"/>
      <c r="F1454" s="23"/>
      <c r="G1454" s="23"/>
      <c r="H1454" s="23"/>
      <c r="I1454" s="23"/>
    </row>
    <row r="1455" spans="2:9" x14ac:dyDescent="0.2">
      <c r="B1455" s="27">
        <f>BETA!P1455</f>
        <v>-6.2835457528775821E-3</v>
      </c>
      <c r="C1455" s="29">
        <f>BETA!U1455</f>
        <v>-1.7711919685147993E-2</v>
      </c>
      <c r="D1455" s="23"/>
      <c r="E1455" s="23"/>
      <c r="F1455" s="23"/>
      <c r="G1455" s="23"/>
      <c r="H1455" s="23"/>
      <c r="I1455" s="23"/>
    </row>
    <row r="1456" spans="2:9" x14ac:dyDescent="0.2">
      <c r="B1456" s="27">
        <f>BETA!P1456</f>
        <v>-1.5932886282207057E-2</v>
      </c>
      <c r="C1456" s="29">
        <f>BETA!U1456</f>
        <v>-3.7707857814811105E-2</v>
      </c>
      <c r="D1456" s="23"/>
      <c r="E1456" s="23"/>
      <c r="F1456" s="23"/>
      <c r="G1456" s="23"/>
      <c r="H1456" s="23"/>
      <c r="I1456" s="23"/>
    </row>
    <row r="1457" spans="2:9" x14ac:dyDescent="0.2">
      <c r="B1457" s="27">
        <f>BETA!P1457</f>
        <v>7.6697979728099384E-3</v>
      </c>
      <c r="C1457" s="29">
        <f>BETA!U1457</f>
        <v>-3.2196720334929326E-3</v>
      </c>
      <c r="D1457" s="23"/>
      <c r="E1457" s="23"/>
      <c r="F1457" s="23"/>
      <c r="G1457" s="23"/>
      <c r="H1457" s="23"/>
      <c r="I1457" s="23"/>
    </row>
    <row r="1458" spans="2:9" x14ac:dyDescent="0.2">
      <c r="B1458" s="27">
        <f>BETA!P1458</f>
        <v>-3.5965710392205424E-3</v>
      </c>
      <c r="C1458" s="29">
        <f>BETA!U1458</f>
        <v>-1.0462041936720576E-2</v>
      </c>
      <c r="D1458" s="23"/>
      <c r="E1458" s="23"/>
      <c r="F1458" s="23"/>
      <c r="G1458" s="23"/>
      <c r="H1458" s="23"/>
      <c r="I1458" s="23"/>
    </row>
    <row r="1459" spans="2:9" x14ac:dyDescent="0.2">
      <c r="B1459" s="27">
        <f>BETA!P1459</f>
        <v>9.7768379818464653E-3</v>
      </c>
      <c r="C1459" s="29">
        <f>BETA!U1459</f>
        <v>2.0960826034940112E-2</v>
      </c>
      <c r="D1459" s="23"/>
      <c r="E1459" s="23"/>
      <c r="F1459" s="23"/>
      <c r="G1459" s="23"/>
      <c r="H1459" s="23"/>
      <c r="I1459" s="23"/>
    </row>
    <row r="1460" spans="2:9" x14ac:dyDescent="0.2">
      <c r="B1460" s="27">
        <f>BETA!P1460</f>
        <v>-3.6801169117951282E-2</v>
      </c>
      <c r="C1460" s="29">
        <f>BETA!U1460</f>
        <v>-7.6699978610171027E-2</v>
      </c>
      <c r="D1460" s="23"/>
      <c r="E1460" s="23"/>
      <c r="F1460" s="23"/>
      <c r="G1460" s="23"/>
      <c r="H1460" s="23"/>
      <c r="I1460" s="23"/>
    </row>
    <row r="1461" spans="2:9" x14ac:dyDescent="0.2">
      <c r="B1461" s="27">
        <f>BETA!P1461</f>
        <v>-1.4266298376232379E-2</v>
      </c>
      <c r="C1461" s="29">
        <f>BETA!U1461</f>
        <v>-1.1023733682048172E-2</v>
      </c>
      <c r="D1461" s="23"/>
      <c r="E1461" s="23"/>
      <c r="F1461" s="23"/>
      <c r="G1461" s="23"/>
      <c r="H1461" s="23"/>
      <c r="I1461" s="23"/>
    </row>
    <row r="1462" spans="2:9" x14ac:dyDescent="0.2">
      <c r="B1462" s="27">
        <f>BETA!P1462</f>
        <v>-7.4783903020160698E-3</v>
      </c>
      <c r="C1462" s="29">
        <f>BETA!U1462</f>
        <v>-1.1627111953866702E-2</v>
      </c>
      <c r="D1462" s="23"/>
      <c r="E1462" s="23"/>
      <c r="F1462" s="23"/>
      <c r="G1462" s="23"/>
      <c r="H1462" s="23"/>
      <c r="I1462" s="23"/>
    </row>
    <row r="1463" spans="2:9" x14ac:dyDescent="0.2">
      <c r="B1463" s="27">
        <f>BETA!P1463</f>
        <v>5.4720187656922444E-3</v>
      </c>
      <c r="C1463" s="29">
        <f>BETA!U1463</f>
        <v>8.1372606962086935E-3</v>
      </c>
      <c r="D1463" s="23"/>
      <c r="E1463" s="23"/>
      <c r="F1463" s="23"/>
      <c r="G1463" s="23"/>
      <c r="H1463" s="23"/>
      <c r="I1463" s="23"/>
    </row>
    <row r="1464" spans="2:9" x14ac:dyDescent="0.2">
      <c r="B1464" s="27">
        <f>BETA!P1464</f>
        <v>-6.1204864937270858E-3</v>
      </c>
      <c r="C1464" s="29">
        <f>BETA!U1464</f>
        <v>-2.4938948347252066E-2</v>
      </c>
      <c r="D1464" s="23"/>
      <c r="E1464" s="23"/>
      <c r="F1464" s="23"/>
      <c r="G1464" s="23"/>
      <c r="H1464" s="23"/>
      <c r="I1464" s="23"/>
    </row>
    <row r="1465" spans="2:9" x14ac:dyDescent="0.2">
      <c r="B1465" s="27">
        <f>BETA!P1465</f>
        <v>9.9840126615333251E-3</v>
      </c>
      <c r="C1465" s="29">
        <f>BETA!U1465</f>
        <v>3.7401458348892878E-3</v>
      </c>
      <c r="D1465" s="23"/>
      <c r="E1465" s="23"/>
      <c r="F1465" s="23"/>
      <c r="G1465" s="23"/>
      <c r="H1465" s="23"/>
      <c r="I1465" s="23"/>
    </row>
    <row r="1466" spans="2:9" x14ac:dyDescent="0.2">
      <c r="B1466" s="27">
        <f>BETA!P1466</f>
        <v>2.5571213810198952E-3</v>
      </c>
      <c r="C1466" s="29">
        <f>BETA!U1466</f>
        <v>-2.8815692601926415E-2</v>
      </c>
      <c r="D1466" s="23"/>
      <c r="E1466" s="23"/>
      <c r="F1466" s="23"/>
      <c r="G1466" s="23"/>
      <c r="H1466" s="23"/>
      <c r="I1466" s="23"/>
    </row>
    <row r="1467" spans="2:9" x14ac:dyDescent="0.2">
      <c r="B1467" s="27">
        <f>BETA!P1467</f>
        <v>6.1108614482304219E-3</v>
      </c>
      <c r="C1467" s="29">
        <f>BETA!U1467</f>
        <v>-3.5143538806278202E-3</v>
      </c>
      <c r="D1467" s="23"/>
      <c r="E1467" s="23"/>
      <c r="F1467" s="23"/>
      <c r="G1467" s="23"/>
      <c r="H1467" s="23"/>
      <c r="I1467" s="23"/>
    </row>
    <row r="1468" spans="2:9" x14ac:dyDescent="0.2">
      <c r="B1468" s="27">
        <f>BETA!P1468</f>
        <v>1.2818032048802655E-2</v>
      </c>
      <c r="C1468" s="29">
        <f>BETA!U1468</f>
        <v>2.3854038117750428E-2</v>
      </c>
      <c r="D1468" s="23"/>
      <c r="E1468" s="23"/>
      <c r="F1468" s="23"/>
      <c r="G1468" s="23"/>
      <c r="H1468" s="23"/>
      <c r="I1468" s="23"/>
    </row>
    <row r="1469" spans="2:9" x14ac:dyDescent="0.2">
      <c r="B1469" s="27">
        <f>BETA!P1469</f>
        <v>8.4215575404394637E-3</v>
      </c>
      <c r="C1469" s="29">
        <f>BETA!U1469</f>
        <v>1.0745788846411001E-2</v>
      </c>
      <c r="D1469" s="23"/>
      <c r="E1469" s="23"/>
      <c r="F1469" s="23"/>
      <c r="G1469" s="23"/>
      <c r="H1469" s="23"/>
      <c r="I1469" s="23"/>
    </row>
    <row r="1470" spans="2:9" x14ac:dyDescent="0.2">
      <c r="B1470" s="27">
        <f>BETA!P1470</f>
        <v>9.3580661162636254E-3</v>
      </c>
      <c r="C1470" s="29">
        <f>BETA!U1470</f>
        <v>4.0404095370049058E-3</v>
      </c>
      <c r="D1470" s="23"/>
      <c r="E1470" s="23"/>
      <c r="F1470" s="23"/>
      <c r="G1470" s="23"/>
      <c r="H1470" s="23"/>
      <c r="I1470" s="23"/>
    </row>
    <row r="1471" spans="2:9" x14ac:dyDescent="0.2">
      <c r="B1471" s="27">
        <f>BETA!P1471</f>
        <v>4.6622804784080636E-4</v>
      </c>
      <c r="C1471" s="29">
        <f>BETA!U1471</f>
        <v>-5.9856200709399029E-3</v>
      </c>
      <c r="D1471" s="23"/>
      <c r="E1471" s="23"/>
      <c r="F1471" s="23"/>
      <c r="G1471" s="23"/>
      <c r="H1471" s="23"/>
      <c r="I1471" s="23"/>
    </row>
    <row r="1472" spans="2:9" x14ac:dyDescent="0.2">
      <c r="B1472" s="27">
        <f>BETA!P1472</f>
        <v>1.2849145589797436E-3</v>
      </c>
      <c r="C1472" s="29">
        <f>BETA!U1472</f>
        <v>5.8243167396762963E-3</v>
      </c>
      <c r="D1472" s="23"/>
      <c r="E1472" s="23"/>
      <c r="F1472" s="23"/>
      <c r="G1472" s="23"/>
      <c r="H1472" s="23"/>
      <c r="I1472" s="23"/>
    </row>
    <row r="1473" spans="2:9" x14ac:dyDescent="0.2">
      <c r="B1473" s="27">
        <f>BETA!P1473</f>
        <v>9.1627440760445661E-4</v>
      </c>
      <c r="C1473" s="29">
        <f>BETA!U1473</f>
        <v>8.1934750285278541E-3</v>
      </c>
      <c r="D1473" s="23"/>
      <c r="E1473" s="23"/>
      <c r="F1473" s="23"/>
      <c r="G1473" s="23"/>
      <c r="H1473" s="23"/>
      <c r="I1473" s="23"/>
    </row>
    <row r="1474" spans="2:9" x14ac:dyDescent="0.2">
      <c r="B1474" s="27">
        <f>BETA!P1474</f>
        <v>-8.6498695636662917E-3</v>
      </c>
      <c r="C1474" s="29">
        <f>BETA!U1474</f>
        <v>-2.0365985952872877E-2</v>
      </c>
      <c r="D1474" s="23"/>
      <c r="E1474" s="23"/>
      <c r="F1474" s="23"/>
      <c r="G1474" s="23"/>
      <c r="H1474" s="23"/>
      <c r="I1474" s="23"/>
    </row>
    <row r="1475" spans="2:9" x14ac:dyDescent="0.2">
      <c r="B1475" s="27">
        <f>BETA!P1475</f>
        <v>8.3260171663569384E-3</v>
      </c>
      <c r="C1475" s="29">
        <f>BETA!U1475</f>
        <v>1.4750247167237144E-2</v>
      </c>
      <c r="D1475" s="23"/>
      <c r="E1475" s="23"/>
      <c r="F1475" s="23"/>
      <c r="G1475" s="23"/>
      <c r="H1475" s="23"/>
      <c r="I1475" s="23"/>
    </row>
    <row r="1476" spans="2:9" x14ac:dyDescent="0.2">
      <c r="B1476" s="27">
        <f>BETA!P1476</f>
        <v>-1.262069770412183E-2</v>
      </c>
      <c r="C1476" s="29">
        <f>BETA!U1476</f>
        <v>-1.7857617400006461E-2</v>
      </c>
      <c r="D1476" s="23"/>
      <c r="E1476" s="23"/>
      <c r="F1476" s="23"/>
      <c r="G1476" s="23"/>
      <c r="H1476" s="23"/>
      <c r="I1476" s="23"/>
    </row>
    <row r="1477" spans="2:9" x14ac:dyDescent="0.2">
      <c r="B1477" s="27">
        <f>BETA!P1477</f>
        <v>2.0800405789596597E-3</v>
      </c>
      <c r="C1477" s="29">
        <f>BETA!U1477</f>
        <v>1.5602461805072939E-2</v>
      </c>
      <c r="D1477" s="23"/>
      <c r="E1477" s="23"/>
      <c r="F1477" s="23"/>
      <c r="G1477" s="23"/>
      <c r="H1477" s="23"/>
      <c r="I1477" s="23"/>
    </row>
    <row r="1478" spans="2:9" x14ac:dyDescent="0.2">
      <c r="B1478" s="27">
        <f>BETA!P1478</f>
        <v>1.2730057418824088E-2</v>
      </c>
      <c r="C1478" s="29">
        <f>BETA!U1478</f>
        <v>2.4160436976054327E-3</v>
      </c>
      <c r="D1478" s="23"/>
      <c r="E1478" s="23"/>
      <c r="F1478" s="23"/>
      <c r="G1478" s="23"/>
      <c r="H1478" s="23"/>
      <c r="I1478" s="23"/>
    </row>
    <row r="1479" spans="2:9" x14ac:dyDescent="0.2">
      <c r="B1479" s="27">
        <f>BETA!P1479</f>
        <v>3.4523636130062755E-3</v>
      </c>
      <c r="C1479" s="29">
        <f>BETA!U1479</f>
        <v>1.5801142737108167E-2</v>
      </c>
      <c r="D1479" s="23"/>
      <c r="E1479" s="23"/>
      <c r="F1479" s="23"/>
      <c r="G1479" s="23"/>
      <c r="H1479" s="23"/>
      <c r="I1479" s="23"/>
    </row>
    <row r="1480" spans="2:9" x14ac:dyDescent="0.2">
      <c r="B1480" s="27">
        <f>BETA!P1480</f>
        <v>-9.4601114712510193E-3</v>
      </c>
      <c r="C1480" s="29">
        <f>BETA!U1480</f>
        <v>-4.7517225888126999E-4</v>
      </c>
      <c r="D1480" s="23"/>
      <c r="E1480" s="23"/>
      <c r="F1480" s="23"/>
      <c r="G1480" s="23"/>
      <c r="H1480" s="23"/>
      <c r="I1480" s="23"/>
    </row>
    <row r="1481" spans="2:9" x14ac:dyDescent="0.2">
      <c r="B1481" s="27">
        <f>BETA!P1481</f>
        <v>-3.5721611582945046E-3</v>
      </c>
      <c r="C1481" s="29">
        <f>BETA!U1481</f>
        <v>-1.1096141266903354E-3</v>
      </c>
      <c r="D1481" s="23"/>
      <c r="E1481" s="23"/>
      <c r="F1481" s="23"/>
      <c r="G1481" s="23"/>
      <c r="H1481" s="23"/>
      <c r="I1481" s="23"/>
    </row>
    <row r="1482" spans="2:9" x14ac:dyDescent="0.2">
      <c r="B1482" s="27">
        <f>BETA!P1482</f>
        <v>-4.1383405326607973E-3</v>
      </c>
      <c r="C1482" s="29">
        <f>BETA!U1482</f>
        <v>-1.1108467380500841E-3</v>
      </c>
      <c r="D1482" s="23"/>
      <c r="E1482" s="23"/>
      <c r="F1482" s="23"/>
      <c r="G1482" s="23"/>
      <c r="H1482" s="23"/>
      <c r="I1482" s="23"/>
    </row>
    <row r="1483" spans="2:9" x14ac:dyDescent="0.2">
      <c r="B1483" s="27">
        <f>BETA!P1483</f>
        <v>-5.6119544909547002E-4</v>
      </c>
      <c r="C1483" s="29">
        <f>BETA!U1483</f>
        <v>-1.2783811042270809E-2</v>
      </c>
      <c r="D1483" s="23"/>
      <c r="E1483" s="23"/>
      <c r="F1483" s="23"/>
      <c r="G1483" s="23"/>
      <c r="H1483" s="23"/>
      <c r="I1483" s="23"/>
    </row>
    <row r="1484" spans="2:9" x14ac:dyDescent="0.2">
      <c r="B1484" s="27">
        <f>BETA!P1484</f>
        <v>9.1292981758998859E-3</v>
      </c>
      <c r="C1484" s="29">
        <f>BETA!U1484</f>
        <v>1.2307355859748599E-2</v>
      </c>
      <c r="D1484" s="23"/>
      <c r="E1484" s="23"/>
      <c r="F1484" s="23"/>
      <c r="G1484" s="23"/>
      <c r="H1484" s="23"/>
      <c r="I1484" s="23"/>
    </row>
    <row r="1485" spans="2:9" x14ac:dyDescent="0.2">
      <c r="B1485" s="27">
        <f>BETA!P1485</f>
        <v>-6.148673894394688E-3</v>
      </c>
      <c r="C1485" s="29">
        <f>BETA!U1485</f>
        <v>-6.21466425330047E-3</v>
      </c>
      <c r="D1485" s="23"/>
      <c r="E1485" s="23"/>
      <c r="F1485" s="23"/>
      <c r="G1485" s="23"/>
      <c r="H1485" s="23"/>
      <c r="I1485" s="23"/>
    </row>
    <row r="1486" spans="2:9" x14ac:dyDescent="0.2">
      <c r="B1486" s="27">
        <f>BETA!P1486</f>
        <v>4.1695327567729517E-3</v>
      </c>
      <c r="C1486" s="29">
        <f>BETA!U1486</f>
        <v>1.3495481474884509E-2</v>
      </c>
      <c r="D1486" s="23"/>
      <c r="E1486" s="23"/>
      <c r="F1486" s="23"/>
      <c r="G1486" s="23"/>
      <c r="H1486" s="23"/>
      <c r="I1486" s="23"/>
    </row>
    <row r="1487" spans="2:9" x14ac:dyDescent="0.2">
      <c r="B1487" s="27">
        <f>BETA!P1487</f>
        <v>-4.5781377614724861E-3</v>
      </c>
      <c r="C1487" s="29">
        <f>BETA!U1487</f>
        <v>1.4870744412242254E-2</v>
      </c>
      <c r="D1487" s="23"/>
      <c r="E1487" s="23"/>
      <c r="F1487" s="23"/>
      <c r="G1487" s="23"/>
      <c r="H1487" s="23"/>
      <c r="I1487" s="23"/>
    </row>
    <row r="1488" spans="2:9" x14ac:dyDescent="0.2">
      <c r="B1488" s="27">
        <f>BETA!P1488</f>
        <v>4.9612127468456379E-3</v>
      </c>
      <c r="C1488" s="29">
        <f>BETA!U1488</f>
        <v>-4.0479581975581035E-3</v>
      </c>
      <c r="D1488" s="23"/>
      <c r="E1488" s="23"/>
      <c r="F1488" s="23"/>
      <c r="G1488" s="23"/>
      <c r="H1488" s="23"/>
      <c r="I1488" s="23"/>
    </row>
    <row r="1489" spans="2:9" x14ac:dyDescent="0.2">
      <c r="B1489" s="27">
        <f>BETA!P1489</f>
        <v>4.6072535069271378E-3</v>
      </c>
      <c r="C1489" s="29">
        <f>BETA!U1489</f>
        <v>2.6175474404647237E-2</v>
      </c>
      <c r="D1489" s="23"/>
      <c r="E1489" s="23"/>
      <c r="F1489" s="23"/>
      <c r="G1489" s="23"/>
      <c r="H1489" s="23"/>
      <c r="I1489" s="23"/>
    </row>
    <row r="1490" spans="2:9" x14ac:dyDescent="0.2">
      <c r="B1490" s="27">
        <f>BETA!P1490</f>
        <v>-4.7423034929908077E-3</v>
      </c>
      <c r="C1490" s="29">
        <f>BETA!U1490</f>
        <v>-1.9179721038619979E-2</v>
      </c>
      <c r="D1490" s="23"/>
      <c r="E1490" s="23"/>
      <c r="F1490" s="23"/>
      <c r="G1490" s="23"/>
      <c r="H1490" s="23"/>
      <c r="I1490" s="23"/>
    </row>
    <row r="1491" spans="2:9" x14ac:dyDescent="0.2">
      <c r="B1491" s="27">
        <f>BETA!P1491</f>
        <v>-5.1314978671381959E-3</v>
      </c>
      <c r="C1491" s="29">
        <f>BETA!U1491</f>
        <v>-6.2160262310060783E-3</v>
      </c>
      <c r="D1491" s="23"/>
      <c r="E1491" s="23"/>
      <c r="F1491" s="23"/>
      <c r="G1491" s="23"/>
      <c r="H1491" s="23"/>
      <c r="I1491" s="23"/>
    </row>
    <row r="1492" spans="2:9" x14ac:dyDescent="0.2">
      <c r="B1492" s="27">
        <f>BETA!P1492</f>
        <v>-3.2942857190165864E-3</v>
      </c>
      <c r="C1492" s="29">
        <f>BETA!U1492</f>
        <v>-5.4709007109012284E-3</v>
      </c>
      <c r="D1492" s="23"/>
      <c r="E1492" s="23"/>
      <c r="F1492" s="23"/>
      <c r="G1492" s="23"/>
      <c r="H1492" s="23"/>
      <c r="I1492" s="23"/>
    </row>
    <row r="1493" spans="2:9" x14ac:dyDescent="0.2">
      <c r="B1493" s="27">
        <f>BETA!P1493</f>
        <v>-1.0768167107290699E-2</v>
      </c>
      <c r="C1493" s="29">
        <f>BETA!U1493</f>
        <v>-3.2497284634223383E-2</v>
      </c>
      <c r="D1493" s="23"/>
      <c r="E1493" s="23"/>
      <c r="F1493" s="23"/>
      <c r="G1493" s="23"/>
      <c r="H1493" s="23"/>
      <c r="I1493" s="23"/>
    </row>
    <row r="1494" spans="2:9" x14ac:dyDescent="0.2">
      <c r="B1494" s="27">
        <f>BETA!P1494</f>
        <v>2.632838601206982E-3</v>
      </c>
      <c r="C1494" s="29">
        <f>BETA!U1494</f>
        <v>-1.7312207651068216E-2</v>
      </c>
      <c r="D1494" s="23"/>
      <c r="E1494" s="23"/>
      <c r="F1494" s="23"/>
      <c r="G1494" s="23"/>
      <c r="H1494" s="23"/>
      <c r="I1494" s="23"/>
    </row>
    <row r="1495" spans="2:9" x14ac:dyDescent="0.2">
      <c r="B1495" s="27">
        <f>BETA!P1495</f>
        <v>-1.1164951561233521E-2</v>
      </c>
      <c r="C1495" s="29">
        <f>BETA!U1495</f>
        <v>-3.1801843160871361E-2</v>
      </c>
      <c r="D1495" s="23"/>
      <c r="E1495" s="23"/>
      <c r="F1495" s="23"/>
      <c r="G1495" s="23"/>
      <c r="H1495" s="23"/>
      <c r="I1495" s="23"/>
    </row>
    <row r="1496" spans="2:9" x14ac:dyDescent="0.2">
      <c r="B1496" s="27">
        <f>BETA!P1496</f>
        <v>9.3638572763659767E-3</v>
      </c>
      <c r="C1496" s="29">
        <f>BETA!U1496</f>
        <v>1.3681490327254043E-2</v>
      </c>
      <c r="D1496" s="23"/>
      <c r="E1496" s="23"/>
      <c r="F1496" s="23"/>
      <c r="G1496" s="23"/>
      <c r="H1496" s="23"/>
      <c r="I1496" s="23"/>
    </row>
    <row r="1497" spans="2:9" x14ac:dyDescent="0.2">
      <c r="B1497" s="27">
        <f>BETA!P1497</f>
        <v>5.8037015548051034E-3</v>
      </c>
      <c r="C1497" s="29">
        <f>BETA!U1497</f>
        <v>1.9108332495737013E-2</v>
      </c>
      <c r="D1497" s="23"/>
      <c r="E1497" s="23"/>
      <c r="F1497" s="23"/>
      <c r="G1497" s="23"/>
      <c r="H1497" s="23"/>
      <c r="I1497" s="23"/>
    </row>
    <row r="1498" spans="2:9" x14ac:dyDescent="0.2">
      <c r="B1498" s="27">
        <f>BETA!P1498</f>
        <v>-6.0664323083244108E-4</v>
      </c>
      <c r="C1498" s="29">
        <f>BETA!U1498</f>
        <v>-2.4717817643784053E-3</v>
      </c>
      <c r="D1498" s="23"/>
      <c r="E1498" s="23"/>
      <c r="F1498" s="23"/>
      <c r="G1498" s="23"/>
      <c r="H1498" s="23"/>
      <c r="I1498" s="23"/>
    </row>
    <row r="1499" spans="2:9" x14ac:dyDescent="0.2">
      <c r="B1499" s="27">
        <f>BETA!P1499</f>
        <v>-7.0208273005784756E-3</v>
      </c>
      <c r="C1499" s="29">
        <f>BETA!U1499</f>
        <v>-1.3621473070380693E-2</v>
      </c>
      <c r="D1499" s="23"/>
      <c r="E1499" s="23"/>
      <c r="F1499" s="23"/>
      <c r="G1499" s="23"/>
      <c r="H1499" s="23"/>
      <c r="I1499" s="23"/>
    </row>
    <row r="1500" spans="2:9" x14ac:dyDescent="0.2">
      <c r="B1500" s="27">
        <f>BETA!P1500</f>
        <v>-1.8589224210439764E-3</v>
      </c>
      <c r="C1500" s="29">
        <f>BETA!U1500</f>
        <v>-1.841466997307619E-3</v>
      </c>
      <c r="D1500" s="23"/>
      <c r="E1500" s="23"/>
      <c r="F1500" s="23"/>
      <c r="G1500" s="23"/>
      <c r="H1500" s="23"/>
      <c r="I1500" s="23"/>
    </row>
    <row r="1501" spans="2:9" x14ac:dyDescent="0.2">
      <c r="B1501" s="27">
        <f>BETA!P1501</f>
        <v>-7.1109512839685092E-3</v>
      </c>
      <c r="C1501" s="29">
        <f>BETA!U1501</f>
        <v>-2.2023590469536759E-2</v>
      </c>
      <c r="D1501" s="23"/>
      <c r="E1501" s="23"/>
      <c r="F1501" s="23"/>
      <c r="G1501" s="23"/>
      <c r="H1501" s="23"/>
      <c r="I1501" s="23"/>
    </row>
    <row r="1502" spans="2:9" x14ac:dyDescent="0.2">
      <c r="B1502" s="27">
        <f>BETA!P1502</f>
        <v>-7.2046243124204519E-5</v>
      </c>
      <c r="C1502" s="29">
        <f>BETA!U1502</f>
        <v>4.2731455501549631E-3</v>
      </c>
      <c r="D1502" s="23"/>
      <c r="E1502" s="23"/>
      <c r="F1502" s="23"/>
      <c r="G1502" s="23"/>
      <c r="H1502" s="23"/>
      <c r="I1502" s="23"/>
    </row>
    <row r="1503" spans="2:9" x14ac:dyDescent="0.2">
      <c r="B1503" s="27">
        <f>BETA!P1503</f>
        <v>-5.7515430276055919E-3</v>
      </c>
      <c r="C1503" s="29">
        <f>BETA!U1503</f>
        <v>-2.1550700422904981E-2</v>
      </c>
      <c r="D1503" s="23"/>
      <c r="E1503" s="23"/>
      <c r="F1503" s="23"/>
      <c r="G1503" s="23"/>
      <c r="H1503" s="23"/>
      <c r="I1503" s="23"/>
    </row>
    <row r="1504" spans="2:9" x14ac:dyDescent="0.2">
      <c r="B1504" s="27">
        <f>BETA!P1504</f>
        <v>-1.2912407570881525E-2</v>
      </c>
      <c r="C1504" s="29">
        <f>BETA!U1504</f>
        <v>1.5672619664316874E-3</v>
      </c>
      <c r="D1504" s="23"/>
      <c r="E1504" s="23"/>
      <c r="F1504" s="23"/>
      <c r="G1504" s="23"/>
      <c r="H1504" s="23"/>
      <c r="I1504" s="23"/>
    </row>
    <row r="1505" spans="2:9" x14ac:dyDescent="0.2">
      <c r="B1505" s="27">
        <f>BETA!P1505</f>
        <v>-1.0381029110384899E-2</v>
      </c>
      <c r="C1505" s="29">
        <f>BETA!U1505</f>
        <v>-2.1634825017240768E-2</v>
      </c>
      <c r="D1505" s="23"/>
      <c r="E1505" s="23"/>
      <c r="F1505" s="23"/>
      <c r="G1505" s="23"/>
      <c r="H1505" s="23"/>
      <c r="I1505" s="23"/>
    </row>
    <row r="1506" spans="2:9" x14ac:dyDescent="0.2">
      <c r="B1506" s="27">
        <f>BETA!P1506</f>
        <v>1.4711805680452301E-3</v>
      </c>
      <c r="C1506" s="29">
        <f>BETA!U1506</f>
        <v>1.9539929833758025E-3</v>
      </c>
      <c r="D1506" s="23"/>
      <c r="E1506" s="23"/>
      <c r="F1506" s="23"/>
      <c r="G1506" s="23"/>
      <c r="H1506" s="23"/>
      <c r="I1506" s="23"/>
    </row>
    <row r="1507" spans="2:9" x14ac:dyDescent="0.2">
      <c r="B1507" s="27">
        <f>BETA!P1507</f>
        <v>-2.4350652531615531E-3</v>
      </c>
      <c r="C1507" s="29">
        <f>BETA!U1507</f>
        <v>-1.3039391679966395E-2</v>
      </c>
      <c r="D1507" s="23"/>
      <c r="E1507" s="23"/>
      <c r="F1507" s="23"/>
      <c r="G1507" s="23"/>
      <c r="H1507" s="23"/>
      <c r="I1507" s="23"/>
    </row>
    <row r="1508" spans="2:9" x14ac:dyDescent="0.2">
      <c r="B1508" s="27">
        <f>BETA!P1508</f>
        <v>-5.2973195076782215E-3</v>
      </c>
      <c r="C1508" s="29">
        <f>BETA!U1508</f>
        <v>-5.9507884559773143E-3</v>
      </c>
      <c r="D1508" s="23"/>
      <c r="E1508" s="23"/>
      <c r="F1508" s="23"/>
      <c r="G1508" s="23"/>
      <c r="H1508" s="23"/>
      <c r="I1508" s="23"/>
    </row>
    <row r="1509" spans="2:9" x14ac:dyDescent="0.2">
      <c r="B1509" s="27">
        <f>BETA!P1509</f>
        <v>-1.0446904153190892E-2</v>
      </c>
      <c r="C1509" s="29">
        <f>BETA!U1509</f>
        <v>-1.2741344556175418E-2</v>
      </c>
      <c r="D1509" s="23"/>
      <c r="E1509" s="23"/>
      <c r="F1509" s="23"/>
      <c r="G1509" s="23"/>
      <c r="H1509" s="23"/>
      <c r="I1509" s="23"/>
    </row>
    <row r="1510" spans="2:9" x14ac:dyDescent="0.2">
      <c r="B1510" s="27">
        <f>BETA!P1510</f>
        <v>-5.4599492663530607E-3</v>
      </c>
      <c r="C1510" s="29">
        <f>BETA!U1510</f>
        <v>-1.4391392292337843E-2</v>
      </c>
      <c r="D1510" s="23"/>
      <c r="E1510" s="23"/>
      <c r="F1510" s="23"/>
      <c r="G1510" s="23"/>
      <c r="H1510" s="23"/>
      <c r="I1510" s="23"/>
    </row>
    <row r="1511" spans="2:9" x14ac:dyDescent="0.2">
      <c r="B1511" s="27">
        <f>BETA!P1511</f>
        <v>1.0586173730507251E-3</v>
      </c>
      <c r="C1511" s="29">
        <f>BETA!U1511</f>
        <v>-5.2170790960385377E-3</v>
      </c>
      <c r="D1511" s="23"/>
      <c r="E1511" s="23"/>
      <c r="F1511" s="23"/>
      <c r="G1511" s="23"/>
      <c r="H1511" s="23"/>
      <c r="I1511" s="23"/>
    </row>
    <row r="1512" spans="2:9" x14ac:dyDescent="0.2">
      <c r="B1512" s="27">
        <f>BETA!P1512</f>
        <v>1.8998563571514752E-3</v>
      </c>
      <c r="C1512" s="29">
        <f>BETA!U1512</f>
        <v>-4.8689234763819225E-3</v>
      </c>
      <c r="D1512" s="23"/>
      <c r="E1512" s="23"/>
      <c r="F1512" s="23"/>
      <c r="G1512" s="23"/>
      <c r="H1512" s="23"/>
      <c r="I1512" s="23"/>
    </row>
    <row r="1513" spans="2:9" x14ac:dyDescent="0.2">
      <c r="B1513" s="27">
        <f>BETA!P1513</f>
        <v>6.6402699056154748E-3</v>
      </c>
      <c r="C1513" s="29">
        <f>BETA!U1513</f>
        <v>1.4166126927066432E-2</v>
      </c>
      <c r="D1513" s="23"/>
      <c r="E1513" s="23"/>
      <c r="F1513" s="23"/>
      <c r="G1513" s="23"/>
      <c r="H1513" s="23"/>
      <c r="I1513" s="23"/>
    </row>
    <row r="1514" spans="2:9" x14ac:dyDescent="0.2">
      <c r="B1514" s="27">
        <f>BETA!P1514</f>
        <v>-9.4861130022850845E-3</v>
      </c>
      <c r="C1514" s="29">
        <f>BETA!U1514</f>
        <v>2.9569417220484352E-3</v>
      </c>
      <c r="D1514" s="23"/>
      <c r="E1514" s="23"/>
      <c r="F1514" s="23"/>
      <c r="G1514" s="23"/>
      <c r="H1514" s="23"/>
      <c r="I1514" s="23"/>
    </row>
    <row r="1515" spans="2:9" x14ac:dyDescent="0.2">
      <c r="B1515" s="27">
        <f>BETA!P1515</f>
        <v>7.4878263625377257E-4</v>
      </c>
      <c r="C1515" s="29">
        <f>BETA!U1515</f>
        <v>-1.0947321501266502E-2</v>
      </c>
      <c r="D1515" s="23"/>
      <c r="E1515" s="23"/>
      <c r="F1515" s="23"/>
      <c r="G1515" s="23"/>
      <c r="H1515" s="23"/>
      <c r="I1515" s="23"/>
    </row>
    <row r="1516" spans="2:9" x14ac:dyDescent="0.2">
      <c r="B1516" s="27">
        <f>BETA!P1516</f>
        <v>-3.9659747291594565E-3</v>
      </c>
      <c r="C1516" s="29">
        <f>BETA!U1516</f>
        <v>-1.1200299845498521E-3</v>
      </c>
      <c r="D1516" s="23"/>
      <c r="E1516" s="23"/>
      <c r="F1516" s="23"/>
      <c r="G1516" s="23"/>
      <c r="H1516" s="23"/>
      <c r="I1516" s="23"/>
    </row>
    <row r="1517" spans="2:9" x14ac:dyDescent="0.2">
      <c r="B1517" s="27">
        <f>BETA!P1517</f>
        <v>-1.1353135991400682E-2</v>
      </c>
      <c r="C1517" s="29">
        <f>BETA!U1517</f>
        <v>-1.8093218790471335E-2</v>
      </c>
      <c r="D1517" s="23"/>
      <c r="E1517" s="23"/>
      <c r="F1517" s="23"/>
      <c r="G1517" s="23"/>
      <c r="H1517" s="23"/>
      <c r="I1517" s="23"/>
    </row>
    <row r="1518" spans="2:9" x14ac:dyDescent="0.2">
      <c r="B1518" s="27">
        <f>BETA!P1518</f>
        <v>4.1165291391990272E-3</v>
      </c>
      <c r="C1518" s="29">
        <f>BETA!U1518</f>
        <v>-1.128442690611074E-2</v>
      </c>
      <c r="D1518" s="23"/>
      <c r="E1518" s="23"/>
      <c r="F1518" s="23"/>
      <c r="G1518" s="23"/>
      <c r="H1518" s="23"/>
      <c r="I1518" s="23"/>
    </row>
    <row r="1519" spans="2:9" x14ac:dyDescent="0.2">
      <c r="B1519" s="27">
        <f>BETA!P1519</f>
        <v>8.7091103080144984E-3</v>
      </c>
      <c r="C1519" s="29">
        <f>BETA!U1519</f>
        <v>1.1474595205628326E-2</v>
      </c>
      <c r="D1519" s="23"/>
      <c r="E1519" s="23"/>
      <c r="F1519" s="23"/>
      <c r="G1519" s="23"/>
      <c r="H1519" s="23"/>
      <c r="I1519" s="23"/>
    </row>
    <row r="1520" spans="2:9" x14ac:dyDescent="0.2">
      <c r="B1520" s="27">
        <f>BETA!P1520</f>
        <v>1.8768183083406357E-3</v>
      </c>
      <c r="C1520" s="29">
        <f>BETA!U1520</f>
        <v>1.5659220080562027E-2</v>
      </c>
      <c r="D1520" s="23"/>
      <c r="E1520" s="23"/>
      <c r="F1520" s="23"/>
      <c r="G1520" s="23"/>
      <c r="H1520" s="23"/>
      <c r="I1520" s="23"/>
    </row>
    <row r="1521" spans="2:9" x14ac:dyDescent="0.2">
      <c r="B1521" s="27">
        <f>BETA!P1521</f>
        <v>4.3913093911226095E-3</v>
      </c>
      <c r="C1521" s="29">
        <f>BETA!U1521</f>
        <v>4.1098507316628544E-3</v>
      </c>
      <c r="D1521" s="23"/>
      <c r="E1521" s="23"/>
      <c r="F1521" s="23"/>
      <c r="G1521" s="23"/>
      <c r="H1521" s="23"/>
      <c r="I1521" s="23"/>
    </row>
    <row r="1522" spans="2:9" x14ac:dyDescent="0.2">
      <c r="B1522" s="27">
        <f>BETA!P1522</f>
        <v>3.3110920425290175E-3</v>
      </c>
      <c r="C1522" s="29">
        <f>BETA!U1522</f>
        <v>2.6491615446976285E-2</v>
      </c>
      <c r="D1522" s="23"/>
      <c r="E1522" s="23"/>
      <c r="F1522" s="23"/>
      <c r="G1522" s="23"/>
      <c r="H1522" s="23"/>
      <c r="I1522" s="23"/>
    </row>
    <row r="1523" spans="2:9" x14ac:dyDescent="0.2">
      <c r="B1523" s="27">
        <f>BETA!P1523</f>
        <v>6.6551449550779889E-3</v>
      </c>
      <c r="C1523" s="29">
        <f>BETA!U1523</f>
        <v>1.8349138668196617E-2</v>
      </c>
      <c r="D1523" s="23"/>
      <c r="E1523" s="23"/>
      <c r="F1523" s="23"/>
      <c r="G1523" s="23"/>
      <c r="H1523" s="23"/>
      <c r="I1523" s="23"/>
    </row>
    <row r="1524" spans="2:9" x14ac:dyDescent="0.2">
      <c r="B1524" s="27">
        <f>BETA!P1524</f>
        <v>4.1526482695449802E-3</v>
      </c>
      <c r="C1524" s="29">
        <f>BETA!U1524</f>
        <v>1.9418085857101516E-2</v>
      </c>
      <c r="D1524" s="23"/>
      <c r="E1524" s="23"/>
      <c r="F1524" s="23"/>
      <c r="G1524" s="23"/>
      <c r="H1524" s="23"/>
      <c r="I1524" s="23"/>
    </row>
    <row r="1525" spans="2:9" x14ac:dyDescent="0.2">
      <c r="B1525" s="27">
        <f>BETA!P1525</f>
        <v>1.1551380750327892E-2</v>
      </c>
      <c r="C1525" s="29">
        <f>BETA!U1525</f>
        <v>4.8831628250719855E-3</v>
      </c>
      <c r="D1525" s="23"/>
      <c r="E1525" s="23"/>
      <c r="F1525" s="23"/>
      <c r="G1525" s="23"/>
      <c r="H1525" s="23"/>
      <c r="I1525" s="23"/>
    </row>
    <row r="1526" spans="2:9" x14ac:dyDescent="0.2">
      <c r="B1526" s="27">
        <f>BETA!P1526</f>
        <v>1.119731179140237E-4</v>
      </c>
      <c r="C1526" s="29">
        <f>BETA!U1526</f>
        <v>5.7247098835607121E-3</v>
      </c>
      <c r="D1526" s="23"/>
      <c r="E1526" s="23"/>
      <c r="F1526" s="23"/>
      <c r="G1526" s="23"/>
      <c r="H1526" s="23"/>
      <c r="I1526" s="23"/>
    </row>
    <row r="1527" spans="2:9" x14ac:dyDescent="0.2">
      <c r="B1527" s="27">
        <f>BETA!P1527</f>
        <v>-9.7408044131044712E-3</v>
      </c>
      <c r="C1527" s="29">
        <f>BETA!U1527</f>
        <v>-1.5339328131394369E-2</v>
      </c>
      <c r="D1527" s="23"/>
      <c r="E1527" s="23"/>
      <c r="F1527" s="23"/>
      <c r="G1527" s="23"/>
      <c r="H1527" s="23"/>
      <c r="I1527" s="23"/>
    </row>
    <row r="1528" spans="2:9" x14ac:dyDescent="0.2">
      <c r="B1528" s="27">
        <f>BETA!P1528</f>
        <v>-9.3088010678335281E-4</v>
      </c>
      <c r="C1528" s="29">
        <f>BETA!U1528</f>
        <v>-2.4621890736493367E-3</v>
      </c>
      <c r="D1528" s="23"/>
      <c r="E1528" s="23"/>
      <c r="F1528" s="23"/>
      <c r="G1528" s="23"/>
      <c r="H1528" s="23"/>
      <c r="I1528" s="23"/>
    </row>
    <row r="1529" spans="2:9" x14ac:dyDescent="0.2">
      <c r="B1529" s="27">
        <f>BETA!P1529</f>
        <v>-3.1021690627242174E-3</v>
      </c>
      <c r="C1529" s="29">
        <f>BETA!U1529</f>
        <v>1.5835316056442201E-3</v>
      </c>
      <c r="D1529" s="23"/>
      <c r="E1529" s="23"/>
      <c r="F1529" s="23"/>
      <c r="G1529" s="23"/>
      <c r="H1529" s="23"/>
      <c r="I1529" s="23"/>
    </row>
    <row r="1530" spans="2:9" x14ac:dyDescent="0.2">
      <c r="B1530" s="27">
        <f>BETA!P1530</f>
        <v>-5.8504594168597747E-3</v>
      </c>
      <c r="C1530" s="29">
        <f>BETA!U1530</f>
        <v>3.2006884039442608E-2</v>
      </c>
      <c r="D1530" s="23"/>
      <c r="E1530" s="23"/>
      <c r="F1530" s="23"/>
      <c r="G1530" s="23"/>
      <c r="H1530" s="23"/>
      <c r="I1530" s="23"/>
    </row>
    <row r="1531" spans="2:9" x14ac:dyDescent="0.2">
      <c r="B1531" s="27">
        <f>BETA!P1531</f>
        <v>-1.8524094866572655E-2</v>
      </c>
      <c r="C1531" s="29">
        <f>BETA!U1531</f>
        <v>-2.1339649899228538E-2</v>
      </c>
      <c r="D1531" s="23"/>
      <c r="E1531" s="23"/>
      <c r="F1531" s="23"/>
      <c r="G1531" s="23"/>
      <c r="H1531" s="23"/>
      <c r="I1531" s="23"/>
    </row>
    <row r="1532" spans="2:9" x14ac:dyDescent="0.2">
      <c r="B1532" s="27">
        <f>BETA!P1532</f>
        <v>3.5120375089201875E-5</v>
      </c>
      <c r="C1532" s="29">
        <f>BETA!U1532</f>
        <v>-2.4118764400939192E-2</v>
      </c>
      <c r="D1532" s="23"/>
      <c r="E1532" s="23"/>
      <c r="F1532" s="23"/>
      <c r="G1532" s="23"/>
      <c r="H1532" s="23"/>
      <c r="I1532" s="23"/>
    </row>
    <row r="1533" spans="2:9" x14ac:dyDescent="0.2">
      <c r="B1533" s="27">
        <f>BETA!P1533</f>
        <v>1.8021259852732657E-3</v>
      </c>
      <c r="C1533" s="29">
        <f>BETA!U1533</f>
        <v>3.5574566155268223E-3</v>
      </c>
      <c r="D1533" s="23"/>
      <c r="E1533" s="23"/>
      <c r="F1533" s="23"/>
      <c r="G1533" s="23"/>
      <c r="H1533" s="23"/>
      <c r="I1533" s="23"/>
    </row>
    <row r="1534" spans="2:9" x14ac:dyDescent="0.2">
      <c r="B1534" s="27">
        <f>BETA!P1534</f>
        <v>1.0291063872768078E-2</v>
      </c>
      <c r="C1534" s="29">
        <f>BETA!U1534</f>
        <v>1.3404080758848648E-2</v>
      </c>
      <c r="D1534" s="23"/>
      <c r="E1534" s="23"/>
      <c r="F1534" s="23"/>
      <c r="G1534" s="23"/>
      <c r="H1534" s="23"/>
      <c r="I1534" s="23"/>
    </row>
    <row r="1535" spans="2:9" x14ac:dyDescent="0.2">
      <c r="B1535" s="27">
        <f>BETA!P1535</f>
        <v>4.6956191900262151E-3</v>
      </c>
      <c r="C1535" s="29">
        <f>BETA!U1535</f>
        <v>9.2423711356561713E-3</v>
      </c>
      <c r="D1535" s="23"/>
      <c r="E1535" s="23"/>
      <c r="F1535" s="23"/>
      <c r="G1535" s="23"/>
      <c r="H1535" s="23"/>
      <c r="I1535" s="23"/>
    </row>
    <row r="1536" spans="2:9" x14ac:dyDescent="0.2">
      <c r="B1536" s="27">
        <f>BETA!P1536</f>
        <v>-2.3962866965992931E-3</v>
      </c>
      <c r="C1536" s="29">
        <f>BETA!U1536</f>
        <v>-4.8721168240005398E-3</v>
      </c>
      <c r="D1536" s="23"/>
      <c r="E1536" s="23"/>
      <c r="F1536" s="23"/>
      <c r="G1536" s="23"/>
      <c r="H1536" s="23"/>
      <c r="I1536" s="23"/>
    </row>
    <row r="1537" spans="2:9" x14ac:dyDescent="0.2">
      <c r="B1537" s="27">
        <f>BETA!P1537</f>
        <v>9.2669330299548543E-3</v>
      </c>
      <c r="C1537" s="29">
        <f>BETA!U1537</f>
        <v>1.2480661223609224E-2</v>
      </c>
      <c r="D1537" s="23"/>
      <c r="E1537" s="23"/>
      <c r="F1537" s="23"/>
      <c r="G1537" s="23"/>
      <c r="H1537" s="23"/>
      <c r="I1537" s="23"/>
    </row>
    <row r="1538" spans="2:9" x14ac:dyDescent="0.2">
      <c r="B1538" s="27">
        <f>BETA!P1538</f>
        <v>3.6788148348462098E-3</v>
      </c>
      <c r="C1538" s="29">
        <f>BETA!U1538</f>
        <v>7.5510913110339792E-3</v>
      </c>
      <c r="D1538" s="23"/>
      <c r="E1538" s="23"/>
      <c r="F1538" s="23"/>
      <c r="G1538" s="23"/>
      <c r="H1538" s="23"/>
      <c r="I1538" s="23"/>
    </row>
    <row r="1539" spans="2:9" x14ac:dyDescent="0.2">
      <c r="B1539" s="27">
        <f>BETA!P1539</f>
        <v>-5.272361898231168E-3</v>
      </c>
      <c r="C1539" s="29">
        <f>BETA!U1539</f>
        <v>8.5121385600495265E-3</v>
      </c>
      <c r="D1539" s="23"/>
      <c r="E1539" s="23"/>
      <c r="F1539" s="23"/>
      <c r="G1539" s="23"/>
      <c r="H1539" s="23"/>
      <c r="I1539" s="23"/>
    </row>
    <row r="1540" spans="2:9" x14ac:dyDescent="0.2">
      <c r="B1540" s="27">
        <f>BETA!P1540</f>
        <v>-3.4441674821560872E-4</v>
      </c>
      <c r="C1540" s="29">
        <f>BETA!U1540</f>
        <v>8.2721835769703177E-3</v>
      </c>
      <c r="D1540" s="23"/>
      <c r="E1540" s="23"/>
      <c r="F1540" s="23"/>
      <c r="G1540" s="23"/>
      <c r="H1540" s="23"/>
      <c r="I1540" s="23"/>
    </row>
    <row r="1541" spans="2:9" x14ac:dyDescent="0.2">
      <c r="B1541" s="27">
        <f>BETA!P1541</f>
        <v>-1.4523623520840878E-3</v>
      </c>
      <c r="C1541" s="29">
        <f>BETA!U1541</f>
        <v>1.9149698491685012E-2</v>
      </c>
      <c r="D1541" s="23"/>
      <c r="E1541" s="23"/>
      <c r="F1541" s="23"/>
      <c r="G1541" s="23"/>
      <c r="H1541" s="23"/>
      <c r="I1541" s="23"/>
    </row>
    <row r="1542" spans="2:9" x14ac:dyDescent="0.2">
      <c r="B1542" s="27">
        <f>BETA!P1542</f>
        <v>-8.1498223741717954E-5</v>
      </c>
      <c r="C1542" s="29">
        <f>BETA!U1542</f>
        <v>-4.9603276309689347E-3</v>
      </c>
      <c r="D1542" s="23"/>
      <c r="E1542" s="23"/>
      <c r="F1542" s="23"/>
      <c r="G1542" s="23"/>
      <c r="H1542" s="23"/>
      <c r="I1542" s="23"/>
    </row>
    <row r="1543" spans="2:9" x14ac:dyDescent="0.2">
      <c r="B1543" s="27">
        <f>BETA!P1543</f>
        <v>-1.2879707734382581E-2</v>
      </c>
      <c r="C1543" s="29">
        <f>BETA!U1543</f>
        <v>-4.1524849967910366E-3</v>
      </c>
      <c r="D1543" s="23"/>
      <c r="E1543" s="23"/>
      <c r="F1543" s="23"/>
      <c r="G1543" s="23"/>
      <c r="H1543" s="23"/>
      <c r="I1543" s="23"/>
    </row>
    <row r="1544" spans="2:9" x14ac:dyDescent="0.2">
      <c r="B1544" s="27">
        <f>BETA!P1544</f>
        <v>4.3493696753153979E-3</v>
      </c>
      <c r="C1544" s="29">
        <f>BETA!U1544</f>
        <v>7.7924625432220515E-3</v>
      </c>
      <c r="D1544" s="23"/>
      <c r="E1544" s="23"/>
      <c r="F1544" s="23"/>
      <c r="G1544" s="23"/>
      <c r="H1544" s="23"/>
      <c r="I1544" s="23"/>
    </row>
    <row r="1545" spans="2:9" x14ac:dyDescent="0.2">
      <c r="B1545" s="27">
        <f>BETA!P1545</f>
        <v>2.6806700917757055E-3</v>
      </c>
      <c r="C1545" s="29">
        <f>BETA!U1545</f>
        <v>9.2060489077228792E-3</v>
      </c>
      <c r="D1545" s="23"/>
      <c r="E1545" s="23"/>
      <c r="F1545" s="23"/>
      <c r="G1545" s="23"/>
      <c r="H1545" s="23"/>
      <c r="I1545" s="23"/>
    </row>
    <row r="1546" spans="2:9" x14ac:dyDescent="0.2">
      <c r="B1546" s="27">
        <f>BETA!P1546</f>
        <v>2.9427805562065338E-3</v>
      </c>
      <c r="C1546" s="29">
        <f>BETA!U1546</f>
        <v>-8.1853160009235293E-4</v>
      </c>
      <c r="D1546" s="23"/>
      <c r="E1546" s="23"/>
      <c r="F1546" s="23"/>
      <c r="G1546" s="23"/>
      <c r="H1546" s="23"/>
      <c r="I1546" s="23"/>
    </row>
    <row r="1547" spans="2:9" x14ac:dyDescent="0.2">
      <c r="B1547" s="27">
        <f>BETA!P1547</f>
        <v>-6.4266092071714985E-3</v>
      </c>
      <c r="C1547" s="29">
        <f>BETA!U1547</f>
        <v>0</v>
      </c>
      <c r="D1547" s="23"/>
      <c r="E1547" s="23"/>
      <c r="F1547" s="23"/>
      <c r="G1547" s="23"/>
      <c r="H1547" s="23"/>
      <c r="I1547" s="23"/>
    </row>
    <row r="1548" spans="2:9" x14ac:dyDescent="0.2">
      <c r="B1548" s="27">
        <f>BETA!P1548</f>
        <v>-3.6410458053876657E-3</v>
      </c>
      <c r="C1548" s="29">
        <f>BETA!U1548</f>
        <v>-2.9922445161312573E-2</v>
      </c>
      <c r="D1548" s="23"/>
      <c r="E1548" s="23"/>
      <c r="F1548" s="23"/>
      <c r="G1548" s="23"/>
      <c r="H1548" s="23"/>
      <c r="I1548" s="23"/>
    </row>
    <row r="1549" spans="2:9" x14ac:dyDescent="0.2">
      <c r="B1549" s="27">
        <f>BETA!P1549</f>
        <v>-4.3346056127998847E-3</v>
      </c>
      <c r="C1549" s="29">
        <f>BETA!U1549</f>
        <v>4.5458450198794589E-3</v>
      </c>
      <c r="D1549" s="23"/>
      <c r="E1549" s="23"/>
      <c r="F1549" s="23"/>
      <c r="G1549" s="23"/>
      <c r="H1549" s="23"/>
      <c r="I1549" s="23"/>
    </row>
    <row r="1550" spans="2:9" x14ac:dyDescent="0.2">
      <c r="B1550" s="27">
        <f>BETA!P1550</f>
        <v>-5.0946053537852514E-3</v>
      </c>
      <c r="C1550" s="29">
        <f>BETA!U1550</f>
        <v>-2.2251448847821386E-2</v>
      </c>
      <c r="D1550" s="23"/>
      <c r="E1550" s="23"/>
      <c r="F1550" s="23"/>
      <c r="G1550" s="23"/>
      <c r="H1550" s="23"/>
      <c r="I1550" s="23"/>
    </row>
    <row r="1551" spans="2:9" x14ac:dyDescent="0.2">
      <c r="B1551" s="27">
        <f>BETA!P1551</f>
        <v>1.0582236783160132E-2</v>
      </c>
      <c r="C1551" s="29">
        <f>BETA!U1551</f>
        <v>9.5727226732940183E-3</v>
      </c>
      <c r="D1551" s="23"/>
      <c r="E1551" s="23"/>
      <c r="F1551" s="23"/>
      <c r="G1551" s="23"/>
      <c r="H1551" s="23"/>
      <c r="I1551" s="23"/>
    </row>
    <row r="1552" spans="2:9" x14ac:dyDescent="0.2">
      <c r="B1552" s="27">
        <f>BETA!P1552</f>
        <v>1.0064386427485441E-2</v>
      </c>
      <c r="C1552" s="29">
        <f>BETA!U1552</f>
        <v>1.9208678218192894E-2</v>
      </c>
      <c r="D1552" s="23"/>
      <c r="E1552" s="23"/>
      <c r="F1552" s="23"/>
      <c r="G1552" s="23"/>
      <c r="H1552" s="23"/>
      <c r="I1552" s="23"/>
    </row>
    <row r="1553" spans="2:9" x14ac:dyDescent="0.2">
      <c r="B1553" s="27">
        <f>BETA!P1553</f>
        <v>-5.1502473398759331E-3</v>
      </c>
      <c r="C1553" s="29">
        <f>BETA!U1553</f>
        <v>-1.2426692236900598E-2</v>
      </c>
      <c r="D1553" s="23"/>
      <c r="E1553" s="23"/>
      <c r="F1553" s="23"/>
      <c r="G1553" s="23"/>
      <c r="H1553" s="23"/>
      <c r="I1553" s="23"/>
    </row>
    <row r="1554" spans="2:9" x14ac:dyDescent="0.2">
      <c r="B1554" s="27">
        <f>BETA!P1554</f>
        <v>2.325869907310728E-4</v>
      </c>
      <c r="C1554" s="29">
        <f>BETA!U1554</f>
        <v>-3.7243990909823282E-3</v>
      </c>
      <c r="D1554" s="23"/>
      <c r="E1554" s="23"/>
      <c r="F1554" s="23"/>
      <c r="G1554" s="23"/>
      <c r="H1554" s="23"/>
      <c r="I1554" s="23"/>
    </row>
    <row r="1555" spans="2:9" x14ac:dyDescent="0.2">
      <c r="B1555" s="27">
        <f>BETA!P1555</f>
        <v>-7.4965572822764635E-3</v>
      </c>
      <c r="C1555" s="29">
        <f>BETA!U1555</f>
        <v>-9.0297913147356426E-3</v>
      </c>
      <c r="D1555" s="23"/>
      <c r="E1555" s="23"/>
      <c r="F1555" s="23"/>
      <c r="G1555" s="23"/>
      <c r="H1555" s="23"/>
      <c r="I1555" s="23"/>
    </row>
    <row r="1556" spans="2:9" x14ac:dyDescent="0.2">
      <c r="B1556" s="27">
        <f>BETA!P1556</f>
        <v>-4.4037608593198684E-3</v>
      </c>
      <c r="C1556" s="29">
        <f>BETA!U1556</f>
        <v>6.8224723100188955E-3</v>
      </c>
      <c r="D1556" s="23"/>
      <c r="E1556" s="23"/>
      <c r="F1556" s="23"/>
      <c r="G1556" s="23"/>
      <c r="H1556" s="23"/>
      <c r="I1556" s="23"/>
    </row>
    <row r="1557" spans="2:9" x14ac:dyDescent="0.2">
      <c r="B1557" s="27">
        <f>BETA!P1557</f>
        <v>-5.0559661269942132E-3</v>
      </c>
      <c r="C1557" s="29">
        <f>BETA!U1557</f>
        <v>-3.7465983880266445E-3</v>
      </c>
      <c r="D1557" s="23"/>
      <c r="E1557" s="23"/>
      <c r="F1557" s="23"/>
      <c r="G1557" s="23"/>
      <c r="H1557" s="23"/>
      <c r="I1557" s="23"/>
    </row>
    <row r="1558" spans="2:9" x14ac:dyDescent="0.2">
      <c r="B1558" s="27">
        <f>BETA!P1558</f>
        <v>7.6369286504654067E-3</v>
      </c>
      <c r="C1558" s="29">
        <f>BETA!U1558</f>
        <v>-3.9319650623692538E-3</v>
      </c>
      <c r="D1558" s="23"/>
      <c r="E1558" s="23"/>
      <c r="F1558" s="23"/>
      <c r="G1558" s="23"/>
      <c r="H1558" s="23"/>
      <c r="I1558" s="23"/>
    </row>
    <row r="1559" spans="2:9" x14ac:dyDescent="0.2">
      <c r="B1559" s="27">
        <f>BETA!P1559</f>
        <v>1.9110024956438754E-2</v>
      </c>
      <c r="C1559" s="29">
        <f>BETA!U1559</f>
        <v>7.3385430458960225E-3</v>
      </c>
      <c r="D1559" s="23"/>
      <c r="E1559" s="23"/>
      <c r="F1559" s="23"/>
      <c r="G1559" s="23"/>
      <c r="H1559" s="23"/>
      <c r="I1559" s="23"/>
    </row>
    <row r="1560" spans="2:9" x14ac:dyDescent="0.2">
      <c r="B1560" s="27">
        <f>BETA!P1560</f>
        <v>1.4444020285086972E-3</v>
      </c>
      <c r="C1560" s="29">
        <f>BETA!U1560</f>
        <v>2.236326908851835E-2</v>
      </c>
      <c r="D1560" s="23"/>
      <c r="E1560" s="23"/>
      <c r="F1560" s="23"/>
      <c r="G1560" s="23"/>
      <c r="H1560" s="23"/>
      <c r="I1560" s="23"/>
    </row>
    <row r="1561" spans="2:9" x14ac:dyDescent="0.2">
      <c r="B1561" s="27">
        <f>BETA!P1561</f>
        <v>-3.7689827087594601E-3</v>
      </c>
      <c r="C1561" s="29">
        <f>BETA!U1561</f>
        <v>-2.6794087516656608E-2</v>
      </c>
      <c r="D1561" s="23"/>
      <c r="E1561" s="23"/>
      <c r="F1561" s="23"/>
      <c r="G1561" s="23"/>
      <c r="H1561" s="23"/>
      <c r="I1561" s="23"/>
    </row>
    <row r="1562" spans="2:9" x14ac:dyDescent="0.2">
      <c r="B1562" s="27">
        <f>BETA!P1562</f>
        <v>-2.1209873664743031E-3</v>
      </c>
      <c r="C1562" s="29">
        <f>BETA!U1562</f>
        <v>-1.1163705464776803E-2</v>
      </c>
      <c r="D1562" s="23"/>
      <c r="E1562" s="23"/>
      <c r="F1562" s="23"/>
      <c r="G1562" s="23"/>
      <c r="H1562" s="23"/>
      <c r="I1562" s="23"/>
    </row>
    <row r="1563" spans="2:9" x14ac:dyDescent="0.2">
      <c r="B1563" s="27">
        <f>BETA!P1563</f>
        <v>-8.5041975568892376E-3</v>
      </c>
      <c r="C1563" s="29">
        <f>BETA!U1563</f>
        <v>-1.0368067284403603E-3</v>
      </c>
      <c r="D1563" s="23"/>
      <c r="E1563" s="23"/>
      <c r="F1563" s="23"/>
      <c r="G1563" s="23"/>
      <c r="H1563" s="23"/>
      <c r="I1563" s="23"/>
    </row>
    <row r="1564" spans="2:9" x14ac:dyDescent="0.2">
      <c r="B1564" s="27">
        <f>BETA!P1564</f>
        <v>-9.261041128260408E-4</v>
      </c>
      <c r="C1564" s="29">
        <f>BETA!U1564</f>
        <v>-6.9180217217745875E-4</v>
      </c>
      <c r="D1564" s="23"/>
      <c r="E1564" s="23"/>
      <c r="F1564" s="23"/>
      <c r="G1564" s="23"/>
      <c r="H1564" s="23"/>
      <c r="I1564" s="23"/>
    </row>
    <row r="1565" spans="2:9" x14ac:dyDescent="0.2">
      <c r="B1565" s="27">
        <f>BETA!P1565</f>
        <v>-4.1994960245337028E-3</v>
      </c>
      <c r="C1565" s="29">
        <f>BETA!U1565</f>
        <v>-1.3060699370247173E-2</v>
      </c>
      <c r="D1565" s="23"/>
      <c r="E1565" s="23"/>
      <c r="F1565" s="23"/>
      <c r="G1565" s="23"/>
      <c r="H1565" s="23"/>
      <c r="I1565" s="23"/>
    </row>
    <row r="1566" spans="2:9" x14ac:dyDescent="0.2">
      <c r="B1566" s="27">
        <f>BETA!P1566</f>
        <v>-1.773818281671671E-2</v>
      </c>
      <c r="C1566" s="29">
        <f>BETA!U1566</f>
        <v>-1.4122035223555146E-2</v>
      </c>
      <c r="D1566" s="23"/>
      <c r="E1566" s="23"/>
      <c r="F1566" s="23"/>
      <c r="G1566" s="23"/>
      <c r="H1566" s="23"/>
      <c r="I1566" s="23"/>
    </row>
    <row r="1567" spans="2:9" x14ac:dyDescent="0.2">
      <c r="B1567" s="27">
        <f>BETA!P1567</f>
        <v>-5.4283611497115587E-3</v>
      </c>
      <c r="C1567" s="29">
        <f>BETA!U1567</f>
        <v>-2.5386186390415889E-2</v>
      </c>
      <c r="D1567" s="23"/>
      <c r="E1567" s="23"/>
      <c r="F1567" s="23"/>
      <c r="G1567" s="23"/>
      <c r="H1567" s="23"/>
      <c r="I1567" s="23"/>
    </row>
    <row r="1568" spans="2:9" x14ac:dyDescent="0.2">
      <c r="B1568" s="27">
        <f>BETA!P1568</f>
        <v>2.0204566598416768E-2</v>
      </c>
      <c r="C1568" s="29">
        <f>BETA!U1568</f>
        <v>4.3668191663403895E-3</v>
      </c>
      <c r="D1568" s="23"/>
      <c r="E1568" s="23"/>
      <c r="F1568" s="23"/>
      <c r="G1568" s="23"/>
      <c r="H1568" s="23"/>
      <c r="I1568" s="23"/>
    </row>
    <row r="1569" spans="2:9" x14ac:dyDescent="0.2">
      <c r="B1569" s="27">
        <f>BETA!P1569</f>
        <v>-1.0174577224699891E-2</v>
      </c>
      <c r="C1569" s="29">
        <f>BETA!U1569</f>
        <v>9.0735874113821605E-4</v>
      </c>
      <c r="D1569" s="23"/>
      <c r="E1569" s="23"/>
      <c r="F1569" s="23"/>
      <c r="G1569" s="23"/>
      <c r="H1569" s="23"/>
      <c r="I1569" s="23"/>
    </row>
    <row r="1570" spans="2:9" x14ac:dyDescent="0.2">
      <c r="B1570" s="27">
        <f>BETA!P1570</f>
        <v>1.6076408361153934E-2</v>
      </c>
      <c r="C1570" s="29">
        <f>BETA!U1570</f>
        <v>1.6193228975600899E-2</v>
      </c>
      <c r="D1570" s="23"/>
      <c r="E1570" s="23"/>
      <c r="F1570" s="23"/>
      <c r="G1570" s="23"/>
      <c r="H1570" s="23"/>
      <c r="I1570" s="23"/>
    </row>
    <row r="1571" spans="2:9" x14ac:dyDescent="0.2">
      <c r="B1571" s="27">
        <f>BETA!P1571</f>
        <v>6.9398901556265115E-3</v>
      </c>
      <c r="C1571" s="29">
        <f>BETA!U1571</f>
        <v>8.5303520645588701E-3</v>
      </c>
      <c r="D1571" s="23"/>
      <c r="E1571" s="23"/>
      <c r="F1571" s="23"/>
      <c r="G1571" s="23"/>
      <c r="H1571" s="23"/>
      <c r="I1571" s="23"/>
    </row>
    <row r="1572" spans="2:9" x14ac:dyDescent="0.2">
      <c r="B1572" s="27">
        <f>BETA!P1572</f>
        <v>2.9482451206204251E-3</v>
      </c>
      <c r="C1572" s="29">
        <f>BETA!U1572</f>
        <v>1.492958264961294E-2</v>
      </c>
      <c r="D1572" s="23"/>
      <c r="E1572" s="23"/>
      <c r="F1572" s="23"/>
      <c r="G1572" s="23"/>
      <c r="H1572" s="23"/>
      <c r="I1572" s="23"/>
    </row>
    <row r="1573" spans="2:9" x14ac:dyDescent="0.2">
      <c r="B1573" s="27">
        <f>BETA!P1573</f>
        <v>-1.2894267427722007E-3</v>
      </c>
      <c r="C1573" s="29">
        <f>BETA!U1573</f>
        <v>-7.5247533283744729E-3</v>
      </c>
      <c r="D1573" s="23"/>
      <c r="E1573" s="23"/>
      <c r="F1573" s="23"/>
      <c r="G1573" s="23"/>
      <c r="H1573" s="23"/>
      <c r="I1573" s="23"/>
    </row>
    <row r="1574" spans="2:9" x14ac:dyDescent="0.2">
      <c r="B1574" s="27">
        <f>BETA!P1574</f>
        <v>-6.6026660973023327E-4</v>
      </c>
      <c r="C1574" s="29">
        <f>BETA!U1574</f>
        <v>6.1290796893997586E-3</v>
      </c>
      <c r="D1574" s="23"/>
      <c r="E1574" s="23"/>
      <c r="F1574" s="23"/>
      <c r="G1574" s="23"/>
      <c r="H1574" s="23"/>
      <c r="I1574" s="23"/>
    </row>
    <row r="1575" spans="2:9" x14ac:dyDescent="0.2">
      <c r="B1575" s="27">
        <f>BETA!P1575</f>
        <v>-1.2616015236066801E-2</v>
      </c>
      <c r="C1575" s="29">
        <f>BETA!U1575</f>
        <v>-6.4804500373575368E-3</v>
      </c>
      <c r="D1575" s="23"/>
      <c r="E1575" s="23"/>
      <c r="F1575" s="23"/>
      <c r="G1575" s="23"/>
      <c r="H1575" s="23"/>
      <c r="I1575" s="23"/>
    </row>
    <row r="1576" spans="2:9" x14ac:dyDescent="0.2">
      <c r="B1576" s="27">
        <f>BETA!P1576</f>
        <v>-5.7225971832746119E-3</v>
      </c>
      <c r="C1576" s="29">
        <f>BETA!U1576</f>
        <v>1.690082914825048E-2</v>
      </c>
      <c r="D1576" s="23"/>
      <c r="E1576" s="23"/>
      <c r="F1576" s="23"/>
      <c r="G1576" s="23"/>
      <c r="H1576" s="23"/>
      <c r="I1576" s="23"/>
    </row>
    <row r="1577" spans="2:9" x14ac:dyDescent="0.2">
      <c r="B1577" s="27">
        <f>BETA!P1577</f>
        <v>-4.4889659026828227E-3</v>
      </c>
      <c r="C1577" s="29">
        <f>BETA!U1577</f>
        <v>-1.0420379110892971E-2</v>
      </c>
      <c r="D1577" s="23"/>
      <c r="E1577" s="23"/>
      <c r="F1577" s="23"/>
      <c r="G1577" s="23"/>
      <c r="H1577" s="23"/>
      <c r="I1577" s="23"/>
    </row>
    <row r="1578" spans="2:9" x14ac:dyDescent="0.2">
      <c r="B1578" s="27">
        <f>BETA!P1578</f>
        <v>-1.0608174253483094E-2</v>
      </c>
      <c r="C1578" s="29">
        <f>BETA!U1578</f>
        <v>-1.3003170386945895E-2</v>
      </c>
      <c r="D1578" s="23"/>
      <c r="E1578" s="23"/>
      <c r="F1578" s="23"/>
      <c r="G1578" s="23"/>
      <c r="H1578" s="23"/>
      <c r="I1578" s="23"/>
    </row>
    <row r="1579" spans="2:9" x14ac:dyDescent="0.2">
      <c r="B1579" s="27">
        <f>BETA!P1579</f>
        <v>6.2347720846770401E-3</v>
      </c>
      <c r="C1579" s="29">
        <f>BETA!U1579</f>
        <v>1.5270151914101183E-2</v>
      </c>
      <c r="D1579" s="23"/>
      <c r="E1579" s="23"/>
      <c r="F1579" s="23"/>
      <c r="G1579" s="23"/>
      <c r="H1579" s="23"/>
      <c r="I1579" s="23"/>
    </row>
    <row r="1580" spans="2:9" x14ac:dyDescent="0.2">
      <c r="B1580" s="27">
        <f>BETA!P1580</f>
        <v>7.7740096369392012E-3</v>
      </c>
      <c r="C1580" s="29">
        <f>BETA!U1580</f>
        <v>-1.2620675843333221E-2</v>
      </c>
      <c r="D1580" s="23"/>
      <c r="E1580" s="23"/>
      <c r="F1580" s="23"/>
      <c r="G1580" s="23"/>
      <c r="H1580" s="23"/>
      <c r="I1580" s="23"/>
    </row>
    <row r="1581" spans="2:9" x14ac:dyDescent="0.2">
      <c r="B1581" s="27">
        <f>BETA!P1581</f>
        <v>8.4315607325276751E-3</v>
      </c>
      <c r="C1581" s="29">
        <f>BETA!U1581</f>
        <v>1.6445437112362626E-2</v>
      </c>
      <c r="D1581" s="23"/>
      <c r="E1581" s="23"/>
      <c r="F1581" s="23"/>
      <c r="G1581" s="23"/>
      <c r="H1581" s="23"/>
      <c r="I1581" s="23"/>
    </row>
    <row r="1582" spans="2:9" x14ac:dyDescent="0.2">
      <c r="B1582" s="27">
        <f>BETA!P1582</f>
        <v>-8.9207639430545233E-3</v>
      </c>
      <c r="C1582" s="29">
        <f>BETA!U1582</f>
        <v>9.4983876184805607E-3</v>
      </c>
      <c r="D1582" s="23"/>
      <c r="E1582" s="23"/>
      <c r="F1582" s="23"/>
      <c r="G1582" s="23"/>
      <c r="H1582" s="23"/>
      <c r="I1582" s="23"/>
    </row>
    <row r="1583" spans="2:9" x14ac:dyDescent="0.2">
      <c r="B1583" s="27">
        <f>BETA!P1583</f>
        <v>-5.5607155393758512E-3</v>
      </c>
      <c r="C1583" s="29">
        <f>BETA!U1583</f>
        <v>-1.9087860458419946E-2</v>
      </c>
      <c r="D1583" s="23"/>
      <c r="E1583" s="23"/>
      <c r="F1583" s="23"/>
      <c r="G1583" s="23"/>
      <c r="H1583" s="23"/>
      <c r="I1583" s="23"/>
    </row>
    <row r="1584" spans="2:9" x14ac:dyDescent="0.2">
      <c r="B1584" s="27">
        <f>BETA!P1584</f>
        <v>-3.3677798808909223E-3</v>
      </c>
      <c r="C1584" s="29">
        <f>BETA!U1584</f>
        <v>-6.3269103847634111E-3</v>
      </c>
      <c r="D1584" s="23"/>
      <c r="E1584" s="23"/>
      <c r="F1584" s="23"/>
      <c r="G1584" s="23"/>
      <c r="H1584" s="23"/>
      <c r="I1584" s="23"/>
    </row>
    <row r="1585" spans="2:9" x14ac:dyDescent="0.2">
      <c r="B1585" s="27">
        <f>BETA!P1585</f>
        <v>7.1137436418917369E-5</v>
      </c>
      <c r="C1585" s="29">
        <f>BETA!U1585</f>
        <v>-1.9763841024399442E-2</v>
      </c>
      <c r="D1585" s="23"/>
      <c r="E1585" s="23"/>
      <c r="F1585" s="23"/>
      <c r="G1585" s="23"/>
      <c r="H1585" s="23"/>
      <c r="I1585" s="23"/>
    </row>
    <row r="1586" spans="2:9" x14ac:dyDescent="0.2">
      <c r="B1586" s="27">
        <f>BETA!P1586</f>
        <v>-9.4772562198976503E-3</v>
      </c>
      <c r="C1586" s="29">
        <f>BETA!U1586</f>
        <v>-3.5971223409463662E-4</v>
      </c>
      <c r="D1586" s="23"/>
      <c r="E1586" s="23"/>
      <c r="F1586" s="23"/>
      <c r="G1586" s="23"/>
      <c r="H1586" s="23"/>
      <c r="I1586" s="23"/>
    </row>
    <row r="1587" spans="2:9" x14ac:dyDescent="0.2">
      <c r="B1587" s="27">
        <f>BETA!P1587</f>
        <v>9.8772389286810713E-3</v>
      </c>
      <c r="C1587" s="29">
        <f>BETA!U1587</f>
        <v>1.8888658508637319E-2</v>
      </c>
      <c r="D1587" s="23"/>
      <c r="E1587" s="23"/>
      <c r="F1587" s="23"/>
      <c r="G1587" s="23"/>
      <c r="H1587" s="23"/>
      <c r="I1587" s="23"/>
    </row>
    <row r="1588" spans="2:9" x14ac:dyDescent="0.2">
      <c r="B1588" s="27">
        <f>BETA!P1588</f>
        <v>2.2481327005032269E-3</v>
      </c>
      <c r="C1588" s="29">
        <f>BETA!U1588</f>
        <v>1.1583141089630855E-2</v>
      </c>
      <c r="D1588" s="23"/>
      <c r="E1588" s="23"/>
      <c r="F1588" s="23"/>
      <c r="G1588" s="23"/>
      <c r="H1588" s="23"/>
      <c r="I1588" s="23"/>
    </row>
    <row r="1589" spans="2:9" x14ac:dyDescent="0.2">
      <c r="B1589" s="27">
        <f>BETA!P1589</f>
        <v>-6.9990727069357481E-3</v>
      </c>
      <c r="C1589" s="29">
        <f>BETA!U1589</f>
        <v>-3.4904014315969737E-4</v>
      </c>
      <c r="D1589" s="23"/>
      <c r="E1589" s="23"/>
      <c r="F1589" s="23"/>
      <c r="G1589" s="23"/>
      <c r="H1589" s="23"/>
      <c r="I1589" s="23"/>
    </row>
    <row r="1590" spans="2:9" x14ac:dyDescent="0.2">
      <c r="B1590" s="27">
        <f>BETA!P1590</f>
        <v>-1.1721002622496327E-3</v>
      </c>
      <c r="C1590" s="29">
        <f>BETA!U1590</f>
        <v>2.9241849594497386E-2</v>
      </c>
      <c r="D1590" s="23"/>
      <c r="E1590" s="23"/>
      <c r="F1590" s="23"/>
      <c r="G1590" s="23"/>
      <c r="H1590" s="23"/>
      <c r="I1590" s="23"/>
    </row>
    <row r="1591" spans="2:9" x14ac:dyDescent="0.2">
      <c r="B1591" s="27">
        <f>BETA!P1591</f>
        <v>1.7360715952278935E-3</v>
      </c>
      <c r="C1591" s="29">
        <f>BETA!U1591</f>
        <v>-3.3089353466367044E-2</v>
      </c>
      <c r="D1591" s="23"/>
      <c r="E1591" s="23"/>
      <c r="F1591" s="23"/>
      <c r="G1591" s="23"/>
      <c r="H1591" s="23"/>
      <c r="I1591" s="23"/>
    </row>
    <row r="1592" spans="2:9" x14ac:dyDescent="0.2">
      <c r="B1592" s="27">
        <f>BETA!P1592</f>
        <v>-1.6695369991210084E-2</v>
      </c>
      <c r="C1592" s="29">
        <f>BETA!U1592</f>
        <v>1.9256023455489313E-3</v>
      </c>
      <c r="D1592" s="23"/>
      <c r="E1592" s="23"/>
      <c r="F1592" s="23"/>
      <c r="G1592" s="23"/>
      <c r="H1592" s="23"/>
      <c r="I1592" s="23"/>
    </row>
    <row r="1593" spans="2:9" x14ac:dyDescent="0.2">
      <c r="B1593" s="27">
        <f>BETA!P1593</f>
        <v>2.9270834117046946E-4</v>
      </c>
      <c r="C1593" s="29">
        <f>BETA!U1593</f>
        <v>-1.5864954647977457E-2</v>
      </c>
      <c r="D1593" s="23"/>
      <c r="E1593" s="23"/>
      <c r="F1593" s="23"/>
      <c r="G1593" s="23"/>
      <c r="H1593" s="23"/>
      <c r="I1593" s="23"/>
    </row>
    <row r="1594" spans="2:9" x14ac:dyDescent="0.2">
      <c r="B1594" s="27">
        <f>BETA!P1594</f>
        <v>-1.612487336541707E-2</v>
      </c>
      <c r="C1594" s="29">
        <f>BETA!U1594</f>
        <v>-2.9756049838562077E-2</v>
      </c>
      <c r="D1594" s="23"/>
      <c r="E1594" s="23"/>
      <c r="F1594" s="23"/>
      <c r="G1594" s="23"/>
      <c r="H1594" s="23"/>
      <c r="I1594" s="23"/>
    </row>
    <row r="1595" spans="2:9" x14ac:dyDescent="0.2">
      <c r="B1595" s="27">
        <f>BETA!P1595</f>
        <v>5.1875870564258479E-3</v>
      </c>
      <c r="C1595" s="29">
        <f>BETA!U1595</f>
        <v>-1.9407318291163638E-2</v>
      </c>
      <c r="D1595" s="23"/>
      <c r="E1595" s="23"/>
      <c r="F1595" s="23"/>
      <c r="G1595" s="23"/>
      <c r="H1595" s="23"/>
      <c r="I1595" s="23"/>
    </row>
    <row r="1596" spans="2:9" x14ac:dyDescent="0.2">
      <c r="B1596" s="27">
        <f>BETA!P1596</f>
        <v>-2.1303832796164698E-2</v>
      </c>
      <c r="C1596" s="29">
        <f>BETA!U1596</f>
        <v>-7.6781885852807708E-2</v>
      </c>
      <c r="D1596" s="23"/>
      <c r="E1596" s="23"/>
      <c r="F1596" s="23"/>
      <c r="G1596" s="23"/>
      <c r="H1596" s="23"/>
      <c r="I1596" s="23"/>
    </row>
    <row r="1597" spans="2:9" x14ac:dyDescent="0.2">
      <c r="B1597" s="27">
        <f>BETA!P1597</f>
        <v>1.0166646338317192E-2</v>
      </c>
      <c r="C1597" s="29">
        <f>BETA!U1597</f>
        <v>5.8274052178629021E-3</v>
      </c>
      <c r="D1597" s="23"/>
      <c r="E1597" s="23"/>
      <c r="F1597" s="23"/>
      <c r="G1597" s="23"/>
      <c r="H1597" s="23"/>
      <c r="I1597" s="23"/>
    </row>
    <row r="1598" spans="2:9" x14ac:dyDescent="0.2">
      <c r="B1598" s="27">
        <f>BETA!P1598</f>
        <v>1.0155120822517676E-2</v>
      </c>
      <c r="C1598" s="29">
        <f>BETA!U1598</f>
        <v>2.434558638152251E-2</v>
      </c>
      <c r="D1598" s="23"/>
      <c r="E1598" s="23"/>
      <c r="F1598" s="23"/>
      <c r="G1598" s="23"/>
      <c r="H1598" s="23"/>
      <c r="I1598" s="23"/>
    </row>
    <row r="1599" spans="2:9" x14ac:dyDescent="0.2">
      <c r="B1599" s="27">
        <f>BETA!P1599</f>
        <v>-5.5016852534103483E-3</v>
      </c>
      <c r="C1599" s="29">
        <f>BETA!U1599</f>
        <v>-1.9556077113265925E-4</v>
      </c>
      <c r="D1599" s="23"/>
      <c r="E1599" s="23"/>
      <c r="F1599" s="23"/>
      <c r="G1599" s="23"/>
      <c r="H1599" s="23"/>
      <c r="I1599" s="23"/>
    </row>
    <row r="1600" spans="2:9" x14ac:dyDescent="0.2">
      <c r="B1600" s="27">
        <f>BETA!P1600</f>
        <v>8.447923129813989E-3</v>
      </c>
      <c r="C1600" s="29">
        <f>BETA!U1600</f>
        <v>1.82175580828998E-2</v>
      </c>
      <c r="D1600" s="23"/>
      <c r="E1600" s="23"/>
      <c r="F1600" s="23"/>
      <c r="G1600" s="23"/>
      <c r="H1600" s="23"/>
      <c r="I1600" s="23"/>
    </row>
    <row r="1601" spans="2:9" x14ac:dyDescent="0.2">
      <c r="B1601" s="27">
        <f>BETA!P1601</f>
        <v>5.2958479804852887E-3</v>
      </c>
      <c r="C1601" s="29">
        <f>BETA!U1601</f>
        <v>2.8765960961750956E-3</v>
      </c>
      <c r="D1601" s="23"/>
      <c r="E1601" s="23"/>
      <c r="F1601" s="23"/>
      <c r="G1601" s="23"/>
      <c r="H1601" s="23"/>
      <c r="I1601" s="23"/>
    </row>
    <row r="1602" spans="2:9" x14ac:dyDescent="0.2">
      <c r="B1602" s="27">
        <f>BETA!P1602</f>
        <v>1.3429497437379501E-2</v>
      </c>
      <c r="C1602" s="29">
        <f>BETA!U1602</f>
        <v>1.9147917722437153E-4</v>
      </c>
      <c r="D1602" s="23"/>
      <c r="E1602" s="23"/>
      <c r="F1602" s="23"/>
      <c r="G1602" s="23"/>
      <c r="H1602" s="23"/>
      <c r="I1602" s="23"/>
    </row>
    <row r="1603" spans="2:9" x14ac:dyDescent="0.2">
      <c r="B1603" s="27">
        <f>BETA!P1603</f>
        <v>1.0949172080512803E-2</v>
      </c>
      <c r="C1603" s="29">
        <f>BETA!U1603</f>
        <v>3.4437498400094219E-2</v>
      </c>
      <c r="D1603" s="23"/>
      <c r="E1603" s="23"/>
      <c r="F1603" s="23"/>
      <c r="G1603" s="23"/>
      <c r="H1603" s="23"/>
      <c r="I1603" s="23"/>
    </row>
    <row r="1604" spans="2:9" x14ac:dyDescent="0.2">
      <c r="B1604" s="27">
        <f>BETA!P1604</f>
        <v>-8.49327615324455E-3</v>
      </c>
      <c r="C1604" s="29">
        <f>BETA!U1604</f>
        <v>-2.6618253831239908E-2</v>
      </c>
      <c r="D1604" s="23"/>
      <c r="E1604" s="23"/>
      <c r="F1604" s="23"/>
      <c r="G1604" s="23"/>
      <c r="H1604" s="23"/>
      <c r="I1604" s="23"/>
    </row>
    <row r="1605" spans="2:9" x14ac:dyDescent="0.2">
      <c r="B1605" s="27">
        <f>BETA!P1605</f>
        <v>-3.7793865214109023E-3</v>
      </c>
      <c r="C1605" s="29">
        <f>BETA!U1605</f>
        <v>2.0874853391141175E-3</v>
      </c>
      <c r="D1605" s="23"/>
      <c r="E1605" s="23"/>
      <c r="F1605" s="23"/>
      <c r="G1605" s="23"/>
      <c r="H1605" s="23"/>
      <c r="I1605" s="23"/>
    </row>
    <row r="1606" spans="2:9" x14ac:dyDescent="0.2">
      <c r="B1606" s="27">
        <f>BETA!P1606</f>
        <v>-2.1312594779816469E-2</v>
      </c>
      <c r="C1606" s="29">
        <f>BETA!U1606</f>
        <v>-6.0848257717345464E-3</v>
      </c>
      <c r="D1606" s="23"/>
      <c r="E1606" s="23"/>
      <c r="F1606" s="23"/>
      <c r="G1606" s="23"/>
      <c r="H1606" s="23"/>
      <c r="I1606" s="23"/>
    </row>
    <row r="1607" spans="2:9" x14ac:dyDescent="0.2">
      <c r="B1607" s="27">
        <f>BETA!P1607</f>
        <v>2.2098556638533065E-2</v>
      </c>
      <c r="C1607" s="29">
        <f>BETA!U1607</f>
        <v>6.1039654997003659E-2</v>
      </c>
      <c r="D1607" s="23"/>
      <c r="E1607" s="23"/>
      <c r="F1607" s="23"/>
      <c r="G1607" s="23"/>
      <c r="H1607" s="23"/>
      <c r="I1607" s="23"/>
    </row>
    <row r="1608" spans="2:9" x14ac:dyDescent="0.2">
      <c r="B1608" s="27">
        <f>BETA!P1608</f>
        <v>-1.3363002054634835E-2</v>
      </c>
      <c r="C1608" s="29">
        <f>BETA!U1608</f>
        <v>-5.7992613980192113E-2</v>
      </c>
      <c r="D1608" s="23"/>
      <c r="E1608" s="23"/>
      <c r="F1608" s="23"/>
      <c r="G1608" s="23"/>
      <c r="H1608" s="23"/>
      <c r="I1608" s="23"/>
    </row>
    <row r="1609" spans="2:9" x14ac:dyDescent="0.2">
      <c r="B1609" s="27">
        <f>BETA!P1609</f>
        <v>5.0865373137713756E-3</v>
      </c>
      <c r="C1609" s="29">
        <f>BETA!U1609</f>
        <v>1.0592117186704064E-2</v>
      </c>
      <c r="D1609" s="23"/>
      <c r="E1609" s="23"/>
      <c r="F1609" s="23"/>
      <c r="G1609" s="23"/>
      <c r="H1609" s="23"/>
      <c r="I1609" s="23"/>
    </row>
    <row r="1610" spans="2:9" x14ac:dyDescent="0.2">
      <c r="B1610" s="27">
        <f>BETA!P1610</f>
        <v>-2.8289942510279112E-3</v>
      </c>
      <c r="C1610" s="29">
        <f>BETA!U1610</f>
        <v>-2.8240762488863601E-2</v>
      </c>
      <c r="D1610" s="23"/>
      <c r="E1610" s="23"/>
      <c r="F1610" s="23"/>
      <c r="G1610" s="23"/>
      <c r="H1610" s="23"/>
      <c r="I1610" s="23"/>
    </row>
    <row r="1611" spans="2:9" x14ac:dyDescent="0.2">
      <c r="B1611" s="27">
        <f>BETA!P1611</f>
        <v>2.2782116988413297E-2</v>
      </c>
      <c r="C1611" s="29">
        <f>BETA!U1611</f>
        <v>4.9094245776220263E-2</v>
      </c>
      <c r="D1611" s="23"/>
      <c r="E1611" s="23"/>
      <c r="F1611" s="23"/>
      <c r="G1611" s="23"/>
      <c r="H1611" s="23"/>
      <c r="I1611" s="23"/>
    </row>
    <row r="1612" spans="2:9" x14ac:dyDescent="0.2">
      <c r="B1612" s="27">
        <f>BETA!P1612</f>
        <v>2.2672202572693076E-2</v>
      </c>
      <c r="C1612" s="29">
        <f>BETA!U1612</f>
        <v>1.2890159228881076E-3</v>
      </c>
      <c r="D1612" s="23"/>
      <c r="E1612" s="23"/>
      <c r="F1612" s="23"/>
      <c r="G1612" s="23"/>
      <c r="H1612" s="23"/>
      <c r="I1612" s="23"/>
    </row>
    <row r="1613" spans="2:9" x14ac:dyDescent="0.2">
      <c r="B1613" s="27">
        <f>BETA!P1613</f>
        <v>1.5186403867349372E-2</v>
      </c>
      <c r="C1613" s="29">
        <f>BETA!U1613</f>
        <v>7.8819947974284633E-3</v>
      </c>
      <c r="D1613" s="23"/>
      <c r="E1613" s="23"/>
      <c r="F1613" s="23"/>
      <c r="G1613" s="23"/>
      <c r="H1613" s="23"/>
      <c r="I1613" s="23"/>
    </row>
    <row r="1614" spans="2:9" x14ac:dyDescent="0.2">
      <c r="B1614" s="27">
        <f>BETA!P1614</f>
        <v>-8.2196069625013989E-3</v>
      </c>
      <c r="C1614" s="29">
        <f>BETA!U1614</f>
        <v>-3.0965670547736919E-2</v>
      </c>
      <c r="D1614" s="23"/>
      <c r="E1614" s="23"/>
      <c r="F1614" s="23"/>
      <c r="G1614" s="23"/>
      <c r="H1614" s="23"/>
      <c r="I1614" s="23"/>
    </row>
    <row r="1615" spans="2:9" x14ac:dyDescent="0.2">
      <c r="B1615" s="27">
        <f>BETA!P1615</f>
        <v>2.6747982317744108E-3</v>
      </c>
      <c r="C1615" s="29">
        <f>BETA!U1615</f>
        <v>-5.6513140808946713E-4</v>
      </c>
      <c r="D1615" s="23"/>
      <c r="E1615" s="23"/>
      <c r="F1615" s="23"/>
      <c r="G1615" s="23"/>
      <c r="H1615" s="23"/>
      <c r="I1615" s="23"/>
    </row>
    <row r="1616" spans="2:9" x14ac:dyDescent="0.2">
      <c r="B1616" s="27">
        <f>BETA!P1616</f>
        <v>5.9863128023775218E-3</v>
      </c>
      <c r="C1616" s="29">
        <f>BETA!U1616</f>
        <v>-5.6689494222270662E-3</v>
      </c>
      <c r="D1616" s="23"/>
      <c r="E1616" s="23"/>
      <c r="F1616" s="23"/>
      <c r="G1616" s="23"/>
      <c r="H1616" s="23"/>
      <c r="I1616" s="23"/>
    </row>
    <row r="1617" spans="2:9" x14ac:dyDescent="0.2">
      <c r="B1617" s="27">
        <f>BETA!P1617</f>
        <v>2.9999613997523638E-3</v>
      </c>
      <c r="C1617" s="29">
        <f>BETA!U1617</f>
        <v>2.6368989239372292E-2</v>
      </c>
      <c r="D1617" s="23"/>
      <c r="E1617" s="23"/>
      <c r="F1617" s="23"/>
      <c r="G1617" s="23"/>
      <c r="H1617" s="23"/>
      <c r="I1617" s="23"/>
    </row>
    <row r="1618" spans="2:9" x14ac:dyDescent="0.2">
      <c r="B1618" s="27">
        <f>BETA!P1618</f>
        <v>-9.513610399704886E-3</v>
      </c>
      <c r="C1618" s="29">
        <f>BETA!U1618</f>
        <v>-2.4475766409590035E-2</v>
      </c>
      <c r="D1618" s="23"/>
      <c r="E1618" s="23"/>
      <c r="F1618" s="23"/>
      <c r="G1618" s="23"/>
      <c r="H1618" s="23"/>
      <c r="I1618" s="23"/>
    </row>
    <row r="1619" spans="2:9" x14ac:dyDescent="0.2">
      <c r="B1619" s="27">
        <f>BETA!P1619</f>
        <v>1.4671617776842619E-2</v>
      </c>
      <c r="C1619" s="29">
        <f>BETA!U1619</f>
        <v>2.3367733055228355E-2</v>
      </c>
      <c r="D1619" s="23"/>
      <c r="E1619" s="23"/>
      <c r="F1619" s="23"/>
      <c r="G1619" s="23"/>
      <c r="H1619" s="23"/>
      <c r="I1619" s="23"/>
    </row>
    <row r="1620" spans="2:9" x14ac:dyDescent="0.2">
      <c r="B1620" s="27">
        <f>BETA!P1620</f>
        <v>7.5611322600143737E-3</v>
      </c>
      <c r="C1620" s="29">
        <f>BETA!U1620</f>
        <v>3.3204236373023262E-3</v>
      </c>
      <c r="D1620" s="23"/>
      <c r="E1620" s="23"/>
      <c r="F1620" s="23"/>
      <c r="G1620" s="23"/>
      <c r="H1620" s="23"/>
      <c r="I1620" s="23"/>
    </row>
    <row r="1621" spans="2:9" x14ac:dyDescent="0.2">
      <c r="B1621" s="27">
        <f>BETA!P1621</f>
        <v>4.5543875555511624E-3</v>
      </c>
      <c r="C1621" s="29">
        <f>BETA!U1621</f>
        <v>8.4357734803583856E-3</v>
      </c>
      <c r="D1621" s="23"/>
      <c r="E1621" s="23"/>
      <c r="F1621" s="23"/>
      <c r="G1621" s="23"/>
      <c r="H1621" s="23"/>
      <c r="I1621" s="23"/>
    </row>
    <row r="1622" spans="2:9" x14ac:dyDescent="0.2">
      <c r="B1622" s="27">
        <f>BETA!P1622</f>
        <v>7.8754424676462775E-3</v>
      </c>
      <c r="C1622" s="29">
        <f>BETA!U1622</f>
        <v>4.1143345365105777E-2</v>
      </c>
      <c r="D1622" s="23"/>
      <c r="E1622" s="23"/>
      <c r="F1622" s="23"/>
      <c r="G1622" s="23"/>
      <c r="H1622" s="23"/>
      <c r="I1622" s="23"/>
    </row>
    <row r="1623" spans="2:9" x14ac:dyDescent="0.2">
      <c r="B1623" s="27">
        <f>BETA!P1623</f>
        <v>1.3349978879253E-2</v>
      </c>
      <c r="C1623" s="29">
        <f>BETA!U1623</f>
        <v>1.8578535927905072E-2</v>
      </c>
      <c r="D1623" s="23"/>
      <c r="E1623" s="23"/>
      <c r="F1623" s="23"/>
      <c r="G1623" s="23"/>
      <c r="H1623" s="23"/>
      <c r="I1623" s="23"/>
    </row>
    <row r="1624" spans="2:9" x14ac:dyDescent="0.2">
      <c r="B1624" s="27">
        <f>BETA!P1624</f>
        <v>-9.8322090716792942E-3</v>
      </c>
      <c r="C1624" s="29">
        <f>BETA!U1624</f>
        <v>-1.857853592790517E-2</v>
      </c>
      <c r="D1624" s="23"/>
      <c r="E1624" s="23"/>
      <c r="F1624" s="23"/>
      <c r="G1624" s="23"/>
      <c r="H1624" s="23"/>
      <c r="I1624" s="23"/>
    </row>
    <row r="1625" spans="2:9" x14ac:dyDescent="0.2">
      <c r="B1625" s="27">
        <f>BETA!P1625</f>
        <v>-8.1146612592752198E-3</v>
      </c>
      <c r="C1625" s="29">
        <f>BETA!U1625</f>
        <v>-9.5087879690271878E-3</v>
      </c>
      <c r="D1625" s="23"/>
      <c r="E1625" s="23"/>
      <c r="F1625" s="23"/>
      <c r="G1625" s="23"/>
      <c r="H1625" s="23"/>
      <c r="I1625" s="23"/>
    </row>
    <row r="1626" spans="2:9" x14ac:dyDescent="0.2">
      <c r="B1626" s="27">
        <f>BETA!P1626</f>
        <v>1.3514189159169026E-2</v>
      </c>
      <c r="C1626" s="29">
        <f>BETA!U1626</f>
        <v>7.9302556759775645E-3</v>
      </c>
      <c r="D1626" s="23"/>
      <c r="E1626" s="23"/>
      <c r="F1626" s="23"/>
      <c r="G1626" s="23"/>
      <c r="H1626" s="23"/>
      <c r="I1626" s="23"/>
    </row>
    <row r="1627" spans="2:9" x14ac:dyDescent="0.2">
      <c r="B1627" s="27">
        <f>BETA!P1627</f>
        <v>1.225641879280551E-2</v>
      </c>
      <c r="C1627" s="29">
        <f>BETA!U1627</f>
        <v>2.3591727273241915E-2</v>
      </c>
      <c r="D1627" s="23"/>
      <c r="E1627" s="23"/>
      <c r="F1627" s="23"/>
      <c r="G1627" s="23"/>
      <c r="H1627" s="23"/>
      <c r="I1627" s="23"/>
    </row>
    <row r="1628" spans="2:9" x14ac:dyDescent="0.2">
      <c r="B1628" s="27">
        <f>BETA!P1628</f>
        <v>-3.8367515336571348E-3</v>
      </c>
      <c r="C1628" s="29">
        <f>BETA!U1628</f>
        <v>1.632411695373014E-2</v>
      </c>
      <c r="D1628" s="23"/>
      <c r="E1628" s="23"/>
      <c r="F1628" s="23"/>
      <c r="G1628" s="23"/>
      <c r="H1628" s="23"/>
      <c r="I1628" s="23"/>
    </row>
    <row r="1629" spans="2:9" x14ac:dyDescent="0.2">
      <c r="B1629" s="27">
        <f>BETA!P1629</f>
        <v>-5.8876829640177692E-3</v>
      </c>
      <c r="C1629" s="29">
        <f>BETA!U1629</f>
        <v>3.372681313589297E-4</v>
      </c>
      <c r="D1629" s="23"/>
      <c r="E1629" s="23"/>
      <c r="F1629" s="23"/>
      <c r="G1629" s="23"/>
      <c r="H1629" s="23"/>
      <c r="I1629" s="23"/>
    </row>
    <row r="1630" spans="2:9" x14ac:dyDescent="0.2">
      <c r="B1630" s="27">
        <f>BETA!P1630</f>
        <v>3.6654519739624655E-3</v>
      </c>
      <c r="C1630" s="29">
        <f>BETA!U1630</f>
        <v>-5.059448628039338E-4</v>
      </c>
      <c r="D1630" s="23"/>
      <c r="E1630" s="23"/>
      <c r="F1630" s="23"/>
      <c r="G1630" s="23"/>
      <c r="H1630" s="23"/>
      <c r="I1630" s="23"/>
    </row>
    <row r="1631" spans="2:9" x14ac:dyDescent="0.2">
      <c r="B1631" s="27">
        <f>BETA!P1631</f>
        <v>4.0433979621516741E-3</v>
      </c>
      <c r="C1631" s="29">
        <f>BETA!U1631</f>
        <v>3.3018345749731962E-2</v>
      </c>
      <c r="D1631" s="23"/>
      <c r="E1631" s="23"/>
      <c r="F1631" s="23"/>
      <c r="G1631" s="23"/>
      <c r="H1631" s="23"/>
      <c r="I1631" s="23"/>
    </row>
    <row r="1632" spans="2:9" x14ac:dyDescent="0.2">
      <c r="B1632" s="27">
        <f>BETA!P1632</f>
        <v>8.6424761978751343E-3</v>
      </c>
      <c r="C1632" s="29">
        <f>BETA!U1632</f>
        <v>1.0552902543908506E-2</v>
      </c>
      <c r="D1632" s="23"/>
      <c r="E1632" s="23"/>
      <c r="F1632" s="23"/>
      <c r="G1632" s="23"/>
      <c r="H1632" s="23"/>
      <c r="I1632" s="23"/>
    </row>
    <row r="1633" spans="2:9" x14ac:dyDescent="0.2">
      <c r="B1633" s="27">
        <f>BETA!P1633</f>
        <v>1.1645414392695303E-3</v>
      </c>
      <c r="C1633" s="29">
        <f>BETA!U1633</f>
        <v>-3.2352017865116284E-3</v>
      </c>
      <c r="D1633" s="23"/>
      <c r="E1633" s="23"/>
      <c r="F1633" s="23"/>
      <c r="G1633" s="23"/>
      <c r="H1633" s="23"/>
      <c r="I1633" s="23"/>
    </row>
    <row r="1634" spans="2:9" x14ac:dyDescent="0.2">
      <c r="B1634" s="27">
        <f>BETA!P1634</f>
        <v>8.4817767675991653E-4</v>
      </c>
      <c r="C1634" s="29">
        <f>BETA!U1634</f>
        <v>3.5581470500964797E-3</v>
      </c>
      <c r="D1634" s="23"/>
      <c r="E1634" s="23"/>
      <c r="F1634" s="23"/>
      <c r="G1634" s="23"/>
      <c r="H1634" s="23"/>
      <c r="I1634" s="23"/>
    </row>
    <row r="1635" spans="2:9" x14ac:dyDescent="0.2">
      <c r="B1635" s="27">
        <f>BETA!P1635</f>
        <v>4.475683447815842E-3</v>
      </c>
      <c r="C1635" s="29">
        <f>BETA!U1635</f>
        <v>-1.4145427310013281E-2</v>
      </c>
      <c r="D1635" s="23"/>
      <c r="E1635" s="23"/>
      <c r="F1635" s="23"/>
      <c r="G1635" s="23"/>
      <c r="H1635" s="23"/>
      <c r="I1635" s="23"/>
    </row>
    <row r="1636" spans="2:9" x14ac:dyDescent="0.2">
      <c r="B1636" s="27">
        <f>BETA!P1636</f>
        <v>-5.2202224105902702E-3</v>
      </c>
      <c r="C1636" s="29">
        <f>BETA!U1636</f>
        <v>8.6411233044305959E-3</v>
      </c>
      <c r="D1636" s="23"/>
      <c r="E1636" s="23"/>
      <c r="F1636" s="23"/>
      <c r="G1636" s="23"/>
      <c r="H1636" s="23"/>
      <c r="I1636" s="23"/>
    </row>
    <row r="1637" spans="2:9" x14ac:dyDescent="0.2">
      <c r="B1637" s="27">
        <f>BETA!P1637</f>
        <v>-1.1496774081419832E-2</v>
      </c>
      <c r="C1637" s="29">
        <f>BETA!U1637</f>
        <v>-2.4818432193637604E-2</v>
      </c>
      <c r="D1637" s="23"/>
      <c r="E1637" s="23"/>
      <c r="F1637" s="23"/>
      <c r="G1637" s="23"/>
      <c r="H1637" s="23"/>
      <c r="I1637" s="23"/>
    </row>
    <row r="1638" spans="2:9" x14ac:dyDescent="0.2">
      <c r="B1638" s="27">
        <f>BETA!P1638</f>
        <v>2.218609015481E-3</v>
      </c>
      <c r="C1638" s="29">
        <f>BETA!U1638</f>
        <v>6.6346237729863434E-3</v>
      </c>
      <c r="D1638" s="23"/>
      <c r="E1638" s="23"/>
      <c r="F1638" s="23"/>
      <c r="G1638" s="23"/>
      <c r="H1638" s="23"/>
      <c r="I1638" s="23"/>
    </row>
    <row r="1639" spans="2:9" x14ac:dyDescent="0.2">
      <c r="B1639" s="27">
        <f>BETA!P1639</f>
        <v>-1.3314627133945345E-3</v>
      </c>
      <c r="C1639" s="29">
        <f>BETA!U1639</f>
        <v>1.4931773034273951E-2</v>
      </c>
      <c r="D1639" s="23"/>
      <c r="E1639" s="23"/>
      <c r="F1639" s="23"/>
      <c r="G1639" s="23"/>
      <c r="H1639" s="23"/>
      <c r="I1639" s="23"/>
    </row>
    <row r="1640" spans="2:9" x14ac:dyDescent="0.2">
      <c r="B1640" s="27">
        <f>BETA!P1640</f>
        <v>-1.8285236681495689E-4</v>
      </c>
      <c r="C1640" s="29">
        <f>BETA!U1640</f>
        <v>2.1150255993021344E-3</v>
      </c>
      <c r="D1640" s="23"/>
      <c r="E1640" s="23"/>
      <c r="F1640" s="23"/>
      <c r="G1640" s="23"/>
      <c r="H1640" s="23"/>
      <c r="I1640" s="23"/>
    </row>
    <row r="1641" spans="2:9" x14ac:dyDescent="0.2">
      <c r="B1641" s="27">
        <f>BETA!P1641</f>
        <v>-8.6812726204716379E-3</v>
      </c>
      <c r="C1641" s="29">
        <f>BETA!U1641</f>
        <v>-1.8204684793872876E-2</v>
      </c>
      <c r="D1641" s="23"/>
      <c r="E1641" s="23"/>
      <c r="F1641" s="23"/>
      <c r="G1641" s="23"/>
      <c r="H1641" s="23"/>
      <c r="I1641" s="23"/>
    </row>
    <row r="1642" spans="2:9" x14ac:dyDescent="0.2">
      <c r="B1642" s="27">
        <f>BETA!P1642</f>
        <v>-7.5205905370048952E-3</v>
      </c>
      <c r="C1642" s="29">
        <f>BETA!U1642</f>
        <v>-3.16098946947862E-2</v>
      </c>
      <c r="D1642" s="23"/>
      <c r="E1642" s="23"/>
      <c r="F1642" s="23"/>
      <c r="G1642" s="23"/>
      <c r="H1642" s="23"/>
      <c r="I1642" s="23"/>
    </row>
    <row r="1643" spans="2:9" x14ac:dyDescent="0.2">
      <c r="B1643" s="27">
        <f>BETA!P1643</f>
        <v>4.9907698793487543E-3</v>
      </c>
      <c r="C1643" s="29">
        <f>BETA!U1643</f>
        <v>7.4881221233904106E-3</v>
      </c>
      <c r="D1643" s="23"/>
      <c r="E1643" s="23"/>
      <c r="F1643" s="23"/>
      <c r="G1643" s="23"/>
      <c r="H1643" s="23"/>
      <c r="I1643" s="23"/>
    </row>
    <row r="1644" spans="2:9" x14ac:dyDescent="0.2">
      <c r="B1644" s="27">
        <f>BETA!P1644</f>
        <v>-5.4863317427004893E-3</v>
      </c>
      <c r="C1644" s="29">
        <f>BETA!U1644</f>
        <v>-2.5464745107655431E-3</v>
      </c>
      <c r="D1644" s="23"/>
      <c r="E1644" s="23"/>
      <c r="F1644" s="23"/>
      <c r="G1644" s="23"/>
      <c r="H1644" s="23"/>
      <c r="I1644" s="23"/>
    </row>
    <row r="1645" spans="2:9" x14ac:dyDescent="0.2">
      <c r="B1645" s="27">
        <f>BETA!P1645</f>
        <v>5.9414220865149038E-3</v>
      </c>
      <c r="C1645" s="29">
        <f>BETA!U1645</f>
        <v>3.4417028744118186E-2</v>
      </c>
      <c r="D1645" s="23"/>
      <c r="E1645" s="23"/>
      <c r="F1645" s="23"/>
      <c r="G1645" s="23"/>
      <c r="H1645" s="23"/>
      <c r="I1645" s="23"/>
    </row>
    <row r="1646" spans="2:9" x14ac:dyDescent="0.2">
      <c r="B1646" s="27">
        <f>BETA!P1646</f>
        <v>4.0883609709670057E-3</v>
      </c>
      <c r="C1646" s="29">
        <f>BETA!U1646</f>
        <v>4.1655938037725562E-2</v>
      </c>
      <c r="D1646" s="23"/>
      <c r="E1646" s="23"/>
      <c r="F1646" s="23"/>
      <c r="G1646" s="23"/>
      <c r="H1646" s="23"/>
      <c r="I1646" s="23"/>
    </row>
    <row r="1647" spans="2:9" x14ac:dyDescent="0.2">
      <c r="B1647" s="27">
        <f>BETA!P1647</f>
        <v>-3.6044439423364772E-3</v>
      </c>
      <c r="C1647" s="29">
        <f>BETA!U1647</f>
        <v>-2.7792876584195009E-2</v>
      </c>
      <c r="D1647" s="23"/>
      <c r="E1647" s="23"/>
      <c r="F1647" s="23"/>
      <c r="G1647" s="23"/>
      <c r="H1647" s="23"/>
      <c r="I1647" s="23"/>
    </row>
    <row r="1648" spans="2:9" x14ac:dyDescent="0.2">
      <c r="B1648" s="27">
        <f>BETA!P1648</f>
        <v>-5.8703050884654747E-3</v>
      </c>
      <c r="C1648" s="29">
        <f>BETA!U1648</f>
        <v>-1.5177769941994834E-2</v>
      </c>
      <c r="D1648" s="23"/>
      <c r="E1648" s="23"/>
      <c r="F1648" s="23"/>
      <c r="G1648" s="23"/>
      <c r="H1648" s="23"/>
      <c r="I1648" s="23"/>
    </row>
    <row r="1649" spans="2:9" x14ac:dyDescent="0.2">
      <c r="B1649" s="27">
        <f>BETA!P1649</f>
        <v>6.9243101911500176E-4</v>
      </c>
      <c r="C1649" s="29">
        <f>BETA!U1649</f>
        <v>1.4529681779323674E-2</v>
      </c>
      <c r="D1649" s="23"/>
      <c r="E1649" s="23"/>
      <c r="F1649" s="23"/>
      <c r="G1649" s="23"/>
      <c r="H1649" s="23"/>
      <c r="I1649" s="23"/>
    </row>
    <row r="1650" spans="2:9" x14ac:dyDescent="0.2">
      <c r="B1650" s="27">
        <f>BETA!P1650</f>
        <v>-3.6075392572429061E-3</v>
      </c>
      <c r="C1650" s="29">
        <f>BETA!U1650</f>
        <v>-3.0442498907359981E-2</v>
      </c>
      <c r="D1650" s="23"/>
      <c r="E1650" s="23"/>
      <c r="F1650" s="23"/>
      <c r="G1650" s="23"/>
      <c r="H1650" s="23"/>
      <c r="I1650" s="23"/>
    </row>
    <row r="1651" spans="2:9" x14ac:dyDescent="0.2">
      <c r="B1651" s="27">
        <f>BETA!P1651</f>
        <v>-1.0465649398057541E-2</v>
      </c>
      <c r="C1651" s="29">
        <f>BETA!U1651</f>
        <v>-1.8039771013210939E-2</v>
      </c>
      <c r="D1651" s="23"/>
      <c r="E1651" s="23"/>
      <c r="F1651" s="23"/>
      <c r="G1651" s="23"/>
      <c r="H1651" s="23"/>
      <c r="I1651" s="23"/>
    </row>
    <row r="1652" spans="2:9" x14ac:dyDescent="0.2">
      <c r="B1652" s="27">
        <f>BETA!P1652</f>
        <v>9.5455368844265254E-3</v>
      </c>
      <c r="C1652" s="29">
        <f>BETA!U1652</f>
        <v>4.0747085240222186E-3</v>
      </c>
      <c r="D1652" s="23"/>
      <c r="E1652" s="23"/>
      <c r="F1652" s="23"/>
      <c r="G1652" s="23"/>
      <c r="H1652" s="23"/>
      <c r="I1652" s="23"/>
    </row>
    <row r="1653" spans="2:9" x14ac:dyDescent="0.2">
      <c r="B1653" s="27">
        <f>BETA!P1653</f>
        <v>2.2617349069282556E-3</v>
      </c>
      <c r="C1653" s="29">
        <f>BETA!U1653</f>
        <v>-5.4366426807426396E-3</v>
      </c>
      <c r="D1653" s="23"/>
      <c r="E1653" s="23"/>
      <c r="F1653" s="23"/>
      <c r="G1653" s="23"/>
      <c r="H1653" s="23"/>
      <c r="I1653" s="23"/>
    </row>
    <row r="1654" spans="2:9" x14ac:dyDescent="0.2">
      <c r="B1654" s="27">
        <f>BETA!P1654</f>
        <v>-2.9874465934357011E-3</v>
      </c>
      <c r="C1654" s="29">
        <f>BETA!U1654</f>
        <v>1.3200394757903505E-2</v>
      </c>
      <c r="D1654" s="23"/>
      <c r="E1654" s="23"/>
      <c r="F1654" s="23"/>
      <c r="G1654" s="23"/>
      <c r="H1654" s="23"/>
      <c r="I1654" s="23"/>
    </row>
    <row r="1655" spans="2:9" x14ac:dyDescent="0.2">
      <c r="B1655" s="27">
        <f>BETA!P1655</f>
        <v>-4.2108138723481606E-3</v>
      </c>
      <c r="C1655" s="29">
        <f>BETA!U1655</f>
        <v>-3.6467278016574567E-2</v>
      </c>
      <c r="D1655" s="23"/>
      <c r="E1655" s="23"/>
      <c r="F1655" s="23"/>
      <c r="G1655" s="23"/>
      <c r="H1655" s="23"/>
      <c r="I1655" s="23"/>
    </row>
    <row r="1656" spans="2:9" x14ac:dyDescent="0.2">
      <c r="B1656" s="27">
        <f>BETA!P1656</f>
        <v>-9.4780833027072915E-3</v>
      </c>
      <c r="C1656" s="29">
        <f>BETA!U1656</f>
        <v>3.3075145480221798E-3</v>
      </c>
      <c r="D1656" s="23"/>
      <c r="E1656" s="23"/>
      <c r="F1656" s="23"/>
      <c r="G1656" s="23"/>
      <c r="H1656" s="23"/>
      <c r="I1656" s="23"/>
    </row>
    <row r="1657" spans="2:9" x14ac:dyDescent="0.2">
      <c r="B1657" s="27">
        <f>BETA!P1657</f>
        <v>-3.4237597613108058E-3</v>
      </c>
      <c r="C1657" s="29">
        <f>BETA!U1657</f>
        <v>-5.6667826965572425E-2</v>
      </c>
      <c r="D1657" s="23"/>
      <c r="E1657" s="23"/>
      <c r="F1657" s="23"/>
      <c r="G1657" s="23"/>
      <c r="H1657" s="23"/>
      <c r="I1657" s="23"/>
    </row>
    <row r="1658" spans="2:9" x14ac:dyDescent="0.2">
      <c r="B1658" s="27">
        <f>BETA!P1658</f>
        <v>-8.992536638224789E-4</v>
      </c>
      <c r="C1658" s="29">
        <f>BETA!U1658</f>
        <v>-1.856374081197585E-2</v>
      </c>
      <c r="D1658" s="23"/>
      <c r="E1658" s="23"/>
      <c r="F1658" s="23"/>
      <c r="G1658" s="23"/>
      <c r="H1658" s="23"/>
      <c r="I1658" s="23"/>
    </row>
    <row r="1659" spans="2:9" x14ac:dyDescent="0.2">
      <c r="B1659" s="27">
        <f>BETA!P1659</f>
        <v>-2.8962392277048932E-3</v>
      </c>
      <c r="C1659" s="29">
        <f>BETA!U1659</f>
        <v>-1.875469416945661E-3</v>
      </c>
      <c r="D1659" s="23"/>
      <c r="E1659" s="23"/>
      <c r="F1659" s="23"/>
      <c r="G1659" s="23"/>
      <c r="H1659" s="23"/>
      <c r="I1659" s="23"/>
    </row>
    <row r="1660" spans="2:9" x14ac:dyDescent="0.2">
      <c r="B1660" s="27">
        <f>BETA!P1660</f>
        <v>-6.0706350758378894E-3</v>
      </c>
      <c r="C1660" s="29">
        <f>BETA!U1660</f>
        <v>-1.8376949858030671E-2</v>
      </c>
      <c r="D1660" s="23"/>
      <c r="E1660" s="23"/>
      <c r="F1660" s="23"/>
      <c r="G1660" s="23"/>
      <c r="H1660" s="23"/>
      <c r="I1660" s="23"/>
    </row>
    <row r="1661" spans="2:9" x14ac:dyDescent="0.2">
      <c r="B1661" s="27">
        <f>BETA!P1661</f>
        <v>-3.9847624917876221E-3</v>
      </c>
      <c r="C1661" s="29">
        <f>BETA!U1661</f>
        <v>-4.9837174265727141E-3</v>
      </c>
      <c r="D1661" s="23"/>
      <c r="E1661" s="23"/>
      <c r="F1661" s="23"/>
      <c r="G1661" s="23"/>
      <c r="H1661" s="23"/>
      <c r="I1661" s="23"/>
    </row>
    <row r="1662" spans="2:9" x14ac:dyDescent="0.2">
      <c r="B1662" s="27">
        <f>BETA!P1662</f>
        <v>6.1079687788195521E-4</v>
      </c>
      <c r="C1662" s="29">
        <f>BETA!U1662</f>
        <v>-2.5012038051667775E-3</v>
      </c>
      <c r="D1662" s="23"/>
      <c r="E1662" s="23"/>
      <c r="F1662" s="23"/>
      <c r="G1662" s="23"/>
      <c r="H1662" s="23"/>
      <c r="I1662" s="23"/>
    </row>
    <row r="1663" spans="2:9" x14ac:dyDescent="0.2">
      <c r="B1663" s="27">
        <f>BETA!P1663</f>
        <v>4.0201224618538946E-3</v>
      </c>
      <c r="C1663" s="29">
        <f>BETA!U1663</f>
        <v>-1.9282690124407169E-3</v>
      </c>
      <c r="D1663" s="23"/>
      <c r="E1663" s="23"/>
      <c r="F1663" s="23"/>
      <c r="G1663" s="23"/>
      <c r="H1663" s="23"/>
      <c r="I1663" s="23"/>
    </row>
    <row r="1664" spans="2:9" x14ac:dyDescent="0.2">
      <c r="B1664" s="27">
        <f>BETA!P1664</f>
        <v>-5.3866125301536907E-3</v>
      </c>
      <c r="C1664" s="29">
        <f>BETA!U1664</f>
        <v>-2.9180568434511906E-2</v>
      </c>
      <c r="D1664" s="23"/>
      <c r="E1664" s="23"/>
      <c r="F1664" s="23"/>
      <c r="G1664" s="23"/>
      <c r="H1664" s="23"/>
      <c r="I1664" s="23"/>
    </row>
    <row r="1665" spans="2:9" x14ac:dyDescent="0.2">
      <c r="B1665" s="27">
        <f>BETA!P1665</f>
        <v>5.9798106972190979E-3</v>
      </c>
      <c r="C1665" s="29">
        <f>BETA!U1665</f>
        <v>2.4149598070783939E-2</v>
      </c>
      <c r="D1665" s="23"/>
      <c r="E1665" s="23"/>
      <c r="F1665" s="23"/>
      <c r="G1665" s="23"/>
      <c r="H1665" s="23"/>
      <c r="I1665" s="23"/>
    </row>
    <row r="1666" spans="2:9" x14ac:dyDescent="0.2">
      <c r="B1666" s="27">
        <f>BETA!P1666</f>
        <v>1.8552459458100271E-4</v>
      </c>
      <c r="C1666" s="29">
        <f>BETA!U1666</f>
        <v>1.9212886859991229E-2</v>
      </c>
      <c r="D1666" s="23"/>
      <c r="E1666" s="23"/>
      <c r="F1666" s="23"/>
      <c r="G1666" s="23"/>
      <c r="H1666" s="23"/>
      <c r="I1666" s="23"/>
    </row>
    <row r="1667" spans="2:9" x14ac:dyDescent="0.2">
      <c r="B1667" s="27">
        <f>BETA!P1667</f>
        <v>-7.7589501501313359E-3</v>
      </c>
      <c r="C1667" s="29">
        <f>BETA!U1667</f>
        <v>-1.3988922188996174E-2</v>
      </c>
      <c r="D1667" s="23"/>
      <c r="E1667" s="23"/>
      <c r="F1667" s="23"/>
      <c r="G1667" s="23"/>
      <c r="H1667" s="23"/>
      <c r="I1667" s="23"/>
    </row>
    <row r="1668" spans="2:9" x14ac:dyDescent="0.2">
      <c r="B1668" s="27">
        <f>BETA!P1668</f>
        <v>-7.2573757884128833E-4</v>
      </c>
      <c r="C1668" s="29">
        <f>BETA!U1668</f>
        <v>1.7787597222211772E-2</v>
      </c>
      <c r="D1668" s="23"/>
      <c r="E1668" s="23"/>
      <c r="F1668" s="23"/>
      <c r="G1668" s="23"/>
      <c r="H1668" s="23"/>
      <c r="I1668" s="23"/>
    </row>
    <row r="1669" spans="2:9" x14ac:dyDescent="0.2">
      <c r="B1669" s="27">
        <f>BETA!P1669</f>
        <v>-8.4490364249296852E-3</v>
      </c>
      <c r="C1669" s="29">
        <f>BETA!U1669</f>
        <v>-8.3762149736560827E-3</v>
      </c>
      <c r="D1669" s="23"/>
      <c r="E1669" s="23"/>
      <c r="F1669" s="23"/>
      <c r="G1669" s="23"/>
      <c r="H1669" s="23"/>
      <c r="I1669" s="23"/>
    </row>
    <row r="1670" spans="2:9" x14ac:dyDescent="0.2">
      <c r="B1670" s="27">
        <f>BETA!P1670</f>
        <v>-7.7343596264607996E-3</v>
      </c>
      <c r="C1670" s="29">
        <f>BETA!U1670</f>
        <v>-1.6771477453155811E-2</v>
      </c>
      <c r="D1670" s="23"/>
      <c r="E1670" s="23"/>
      <c r="F1670" s="23"/>
      <c r="G1670" s="23"/>
      <c r="H1670" s="23"/>
      <c r="I1670" s="23"/>
    </row>
    <row r="1671" spans="2:9" x14ac:dyDescent="0.2">
      <c r="B1671" s="27">
        <f>BETA!P1671</f>
        <v>-2.3391048536830217E-3</v>
      </c>
      <c r="C1671" s="29">
        <f>BETA!U1671</f>
        <v>-2.9202785281868746E-3</v>
      </c>
      <c r="D1671" s="23"/>
      <c r="E1671" s="23"/>
      <c r="F1671" s="23"/>
      <c r="G1671" s="23"/>
      <c r="H1671" s="23"/>
      <c r="I1671" s="23"/>
    </row>
    <row r="1672" spans="2:9" x14ac:dyDescent="0.2">
      <c r="B1672" s="27">
        <f>BETA!P1672</f>
        <v>1.9896117133461578E-3</v>
      </c>
      <c r="C1672" s="29">
        <f>BETA!U1672</f>
        <v>3.8918126568729507E-3</v>
      </c>
      <c r="D1672" s="23"/>
      <c r="E1672" s="23"/>
      <c r="F1672" s="23"/>
      <c r="G1672" s="23"/>
      <c r="H1672" s="23"/>
      <c r="I1672" s="23"/>
    </row>
    <row r="1673" spans="2:9" x14ac:dyDescent="0.2">
      <c r="B1673" s="27">
        <f>BETA!P1673</f>
        <v>-7.5129887068964372E-3</v>
      </c>
      <c r="C1673" s="29">
        <f>BETA!U1673</f>
        <v>1.9419361164041993E-4</v>
      </c>
      <c r="D1673" s="23"/>
      <c r="E1673" s="23"/>
      <c r="F1673" s="23"/>
      <c r="G1673" s="23"/>
      <c r="H1673" s="23"/>
      <c r="I1673" s="23"/>
    </row>
    <row r="1674" spans="2:9" x14ac:dyDescent="0.2">
      <c r="B1674" s="27">
        <f>BETA!P1674</f>
        <v>-3.2328775190831193E-3</v>
      </c>
      <c r="C1674" s="29">
        <f>BETA!U1674</f>
        <v>5.229023244119539E-3</v>
      </c>
      <c r="D1674" s="23"/>
      <c r="E1674" s="23"/>
      <c r="F1674" s="23"/>
      <c r="G1674" s="23"/>
      <c r="H1674" s="23"/>
      <c r="I1674" s="23"/>
    </row>
    <row r="1675" spans="2:9" x14ac:dyDescent="0.2">
      <c r="B1675" s="27">
        <f>BETA!P1675</f>
        <v>4.5006370541415706E-3</v>
      </c>
      <c r="C1675" s="29">
        <f>BETA!U1675</f>
        <v>1.9297574494989331E-3</v>
      </c>
      <c r="D1675" s="23"/>
      <c r="E1675" s="23"/>
      <c r="F1675" s="23"/>
      <c r="G1675" s="23"/>
      <c r="H1675" s="23"/>
      <c r="I1675" s="23"/>
    </row>
    <row r="1676" spans="2:9" x14ac:dyDescent="0.2">
      <c r="B1676" s="27">
        <f>BETA!P1676</f>
        <v>-1.0951964903228119E-2</v>
      </c>
      <c r="C1676" s="29">
        <f>BETA!U1676</f>
        <v>-9.1024159021894386E-3</v>
      </c>
      <c r="D1676" s="23"/>
      <c r="E1676" s="23"/>
      <c r="F1676" s="23"/>
      <c r="G1676" s="23"/>
      <c r="H1676" s="23"/>
      <c r="I1676" s="23"/>
    </row>
    <row r="1677" spans="2:9" x14ac:dyDescent="0.2">
      <c r="B1677" s="27">
        <f>BETA!P1677</f>
        <v>5.1091318493158436E-3</v>
      </c>
      <c r="C1677" s="29">
        <f>BETA!U1677</f>
        <v>1.812272464088031E-2</v>
      </c>
      <c r="D1677" s="23"/>
      <c r="E1677" s="23"/>
      <c r="F1677" s="23"/>
      <c r="G1677" s="23"/>
      <c r="H1677" s="23"/>
      <c r="I1677" s="23"/>
    </row>
    <row r="1678" spans="2:9" x14ac:dyDescent="0.2">
      <c r="B1678" s="27">
        <f>BETA!P1678</f>
        <v>7.720049684707922E-3</v>
      </c>
      <c r="C1678" s="29">
        <f>BETA!U1678</f>
        <v>2.1546855131742499E-2</v>
      </c>
      <c r="D1678" s="23"/>
      <c r="E1678" s="23"/>
      <c r="F1678" s="23"/>
      <c r="G1678" s="23"/>
      <c r="H1678" s="23"/>
      <c r="I1678" s="23"/>
    </row>
    <row r="1679" spans="2:9" x14ac:dyDescent="0.2">
      <c r="B1679" s="27">
        <f>BETA!P1679</f>
        <v>-5.5495750531644691E-4</v>
      </c>
      <c r="C1679" s="29">
        <f>BETA!U1679</f>
        <v>3.9190122007358233E-3</v>
      </c>
      <c r="D1679" s="23"/>
      <c r="E1679" s="23"/>
      <c r="F1679" s="23"/>
      <c r="G1679" s="23"/>
      <c r="H1679" s="23"/>
      <c r="I1679" s="23"/>
    </row>
    <row r="1680" spans="2:9" x14ac:dyDescent="0.2">
      <c r="B1680" s="27">
        <f>BETA!P1680</f>
        <v>6.1621935875769782E-3</v>
      </c>
      <c r="C1680" s="29">
        <f>BETA!U1680</f>
        <v>1.6990251729584297E-2</v>
      </c>
      <c r="D1680" s="23"/>
      <c r="E1680" s="23"/>
      <c r="F1680" s="23"/>
      <c r="G1680" s="23"/>
      <c r="H1680" s="23"/>
      <c r="I1680" s="23"/>
    </row>
    <row r="1681" spans="2:9" x14ac:dyDescent="0.2">
      <c r="B1681" s="27">
        <f>BETA!P1681</f>
        <v>-7.2329562584375678E-3</v>
      </c>
      <c r="C1681" s="29">
        <f>BETA!U1681</f>
        <v>-1.6245511423332339E-2</v>
      </c>
      <c r="D1681" s="23"/>
      <c r="E1681" s="23"/>
      <c r="F1681" s="23"/>
      <c r="G1681" s="23"/>
      <c r="H1681" s="23"/>
      <c r="I1681" s="23"/>
    </row>
    <row r="1682" spans="2:9" x14ac:dyDescent="0.2">
      <c r="B1682" s="27">
        <f>BETA!P1682</f>
        <v>3.2386743838164695E-3</v>
      </c>
      <c r="C1682" s="29">
        <f>BETA!U1682</f>
        <v>1.7160675759192084E-2</v>
      </c>
      <c r="D1682" s="23"/>
      <c r="E1682" s="23"/>
      <c r="F1682" s="23"/>
      <c r="G1682" s="23"/>
      <c r="H1682" s="23"/>
      <c r="I1682" s="23"/>
    </row>
    <row r="1683" spans="2:9" x14ac:dyDescent="0.2">
      <c r="B1683" s="27">
        <f>BETA!P1683</f>
        <v>-7.3577919673750219E-3</v>
      </c>
      <c r="C1683" s="29">
        <f>BETA!U1683</f>
        <v>-2.5645736715900558E-3</v>
      </c>
      <c r="D1683" s="23"/>
      <c r="E1683" s="23"/>
      <c r="F1683" s="23"/>
      <c r="G1683" s="23"/>
      <c r="H1683" s="23"/>
      <c r="I1683" s="23"/>
    </row>
    <row r="1684" spans="2:9" x14ac:dyDescent="0.2">
      <c r="B1684" s="27">
        <f>BETA!P1684</f>
        <v>7.3839539276331365E-3</v>
      </c>
      <c r="C1684" s="29">
        <f>BETA!U1684</f>
        <v>1.5470324006543962E-2</v>
      </c>
      <c r="D1684" s="23"/>
      <c r="E1684" s="23"/>
      <c r="F1684" s="23"/>
      <c r="G1684" s="23"/>
      <c r="H1684" s="23"/>
      <c r="I1684" s="23"/>
    </row>
    <row r="1685" spans="2:9" x14ac:dyDescent="0.2">
      <c r="B1685" s="27">
        <f>BETA!P1685</f>
        <v>2.0761447606743554E-3</v>
      </c>
      <c r="C1685" s="29">
        <f>BETA!U1685</f>
        <v>2.1648935029339265E-3</v>
      </c>
      <c r="D1685" s="23"/>
      <c r="E1685" s="23"/>
      <c r="F1685" s="23"/>
      <c r="G1685" s="23"/>
      <c r="H1685" s="23"/>
      <c r="I1685" s="23"/>
    </row>
    <row r="1686" spans="2:9" x14ac:dyDescent="0.2">
      <c r="B1686" s="27">
        <f>BETA!P1686</f>
        <v>-6.2677299896524781E-4</v>
      </c>
      <c r="C1686" s="29">
        <f>BETA!U1686</f>
        <v>1.8391733478516921E-2</v>
      </c>
      <c r="D1686" s="23"/>
      <c r="E1686" s="23"/>
      <c r="F1686" s="23"/>
      <c r="G1686" s="23"/>
      <c r="H1686" s="23"/>
      <c r="I1686" s="23"/>
    </row>
    <row r="1687" spans="2:9" x14ac:dyDescent="0.2">
      <c r="B1687" s="27">
        <f>BETA!P1687</f>
        <v>3.906424711869398E-3</v>
      </c>
      <c r="C1687" s="29">
        <f>BETA!U1687</f>
        <v>1.788580030707505E-2</v>
      </c>
      <c r="D1687" s="23"/>
      <c r="E1687" s="23"/>
      <c r="F1687" s="23"/>
      <c r="G1687" s="23"/>
      <c r="H1687" s="23"/>
      <c r="I1687" s="23"/>
    </row>
    <row r="1688" spans="2:9" x14ac:dyDescent="0.2">
      <c r="B1688" s="27">
        <f>BETA!P1688</f>
        <v>-1.3058633544068485E-3</v>
      </c>
      <c r="C1688" s="29">
        <f>BETA!U1688</f>
        <v>-1.7001548768337444E-2</v>
      </c>
      <c r="D1688" s="23"/>
      <c r="E1688" s="23"/>
      <c r="F1688" s="23"/>
      <c r="G1688" s="23"/>
      <c r="H1688" s="23"/>
      <c r="I1688" s="23"/>
    </row>
    <row r="1689" spans="2:9" x14ac:dyDescent="0.2">
      <c r="B1689" s="27">
        <f>BETA!P1689</f>
        <v>-5.8741887854194203E-3</v>
      </c>
      <c r="C1689" s="29">
        <f>BETA!U1689</f>
        <v>-3.178861540109456E-2</v>
      </c>
      <c r="D1689" s="23"/>
      <c r="E1689" s="23"/>
      <c r="F1689" s="23"/>
      <c r="G1689" s="23"/>
      <c r="H1689" s="23"/>
      <c r="I1689" s="23"/>
    </row>
    <row r="1690" spans="2:9" x14ac:dyDescent="0.2">
      <c r="B1690" s="27">
        <f>BETA!P1690</f>
        <v>-1.1222785573301291E-3</v>
      </c>
      <c r="C1690" s="29">
        <f>BETA!U1690</f>
        <v>-3.6563112031105433E-3</v>
      </c>
      <c r="D1690" s="23"/>
      <c r="E1690" s="23"/>
      <c r="F1690" s="23"/>
      <c r="G1690" s="23"/>
      <c r="H1690" s="23"/>
      <c r="I1690" s="23"/>
    </row>
    <row r="1691" spans="2:9" x14ac:dyDescent="0.2">
      <c r="B1691" s="27">
        <f>BETA!P1691</f>
        <v>5.4747962598274385E-4</v>
      </c>
      <c r="C1691" s="29">
        <f>BETA!U1691</f>
        <v>-1.234697340172378E-2</v>
      </c>
      <c r="D1691" s="23"/>
      <c r="E1691" s="23"/>
      <c r="F1691" s="23"/>
      <c r="G1691" s="23"/>
      <c r="H1691" s="23"/>
      <c r="I1691" s="23"/>
    </row>
    <row r="1692" spans="2:9" x14ac:dyDescent="0.2">
      <c r="B1692" s="27">
        <f>BETA!P1692</f>
        <v>-8.046252774103875E-3</v>
      </c>
      <c r="C1692" s="29">
        <f>BETA!U1692</f>
        <v>1.8525385068386472E-3</v>
      </c>
      <c r="D1692" s="23"/>
      <c r="E1692" s="23"/>
      <c r="F1692" s="23"/>
      <c r="G1692" s="23"/>
      <c r="H1692" s="23"/>
      <c r="I1692" s="23"/>
    </row>
    <row r="1693" spans="2:9" x14ac:dyDescent="0.2">
      <c r="B1693" s="27">
        <f>BETA!P1693</f>
        <v>-7.8671004759055529E-3</v>
      </c>
      <c r="C1693" s="29">
        <f>BETA!U1693</f>
        <v>-2.4734256988858751E-2</v>
      </c>
      <c r="D1693" s="23"/>
      <c r="E1693" s="23"/>
      <c r="F1693" s="23"/>
      <c r="G1693" s="23"/>
      <c r="H1693" s="23"/>
      <c r="I1693" s="23"/>
    </row>
    <row r="1694" spans="2:9" x14ac:dyDescent="0.2">
      <c r="B1694" s="27">
        <f>BETA!P1694</f>
        <v>3.1089160291816009E-3</v>
      </c>
      <c r="C1694" s="29">
        <f>BETA!U1694</f>
        <v>-2.0890711234513998E-3</v>
      </c>
      <c r="D1694" s="23"/>
      <c r="E1694" s="23"/>
      <c r="F1694" s="23"/>
      <c r="G1694" s="23"/>
      <c r="H1694" s="23"/>
      <c r="I1694" s="23"/>
    </row>
    <row r="1695" spans="2:9" x14ac:dyDescent="0.2">
      <c r="B1695" s="27">
        <f>BETA!P1695</f>
        <v>6.1324966193482596E-3</v>
      </c>
      <c r="C1695" s="29">
        <f>BETA!U1695</f>
        <v>1.3970399010204033E-2</v>
      </c>
      <c r="D1695" s="23"/>
      <c r="E1695" s="23"/>
      <c r="F1695" s="23"/>
      <c r="G1695" s="23"/>
      <c r="H1695" s="23"/>
      <c r="I1695" s="23"/>
    </row>
    <row r="1696" spans="2:9" x14ac:dyDescent="0.2">
      <c r="B1696" s="27">
        <f>BETA!P1696</f>
        <v>2.6965426793813529E-3</v>
      </c>
      <c r="C1696" s="29">
        <f>BETA!U1696</f>
        <v>1.0629470709709165E-2</v>
      </c>
      <c r="D1696" s="23"/>
      <c r="E1696" s="23"/>
      <c r="F1696" s="23"/>
      <c r="G1696" s="23"/>
      <c r="H1696" s="23"/>
      <c r="I1696" s="23"/>
    </row>
    <row r="1697" spans="2:9" x14ac:dyDescent="0.2">
      <c r="B1697" s="27">
        <f>BETA!P1697</f>
        <v>-1.1854871865655349E-2</v>
      </c>
      <c r="C1697" s="29">
        <f>BETA!U1697</f>
        <v>-8.9436034938975388E-3</v>
      </c>
      <c r="D1697" s="23"/>
      <c r="E1697" s="23"/>
      <c r="F1697" s="23"/>
      <c r="G1697" s="23"/>
      <c r="H1697" s="23"/>
      <c r="I1697" s="23"/>
    </row>
    <row r="1698" spans="2:9" x14ac:dyDescent="0.2">
      <c r="B1698" s="27">
        <f>BETA!P1698</f>
        <v>1.2348375745155015E-3</v>
      </c>
      <c r="C1698" s="29">
        <f>BETA!U1698</f>
        <v>-1.0725476793536665E-2</v>
      </c>
      <c r="D1698" s="23"/>
      <c r="E1698" s="23"/>
      <c r="F1698" s="23"/>
      <c r="G1698" s="23"/>
      <c r="H1698" s="23"/>
      <c r="I1698" s="23"/>
    </row>
    <row r="1699" spans="2:9" x14ac:dyDescent="0.2">
      <c r="B1699" s="27">
        <f>BETA!P1699</f>
        <v>6.1681965099531976E-3</v>
      </c>
      <c r="C1699" s="29">
        <f>BETA!U1699</f>
        <v>2.8901051321690879E-2</v>
      </c>
      <c r="D1699" s="23"/>
      <c r="E1699" s="23"/>
      <c r="F1699" s="23"/>
      <c r="G1699" s="23"/>
      <c r="H1699" s="23"/>
      <c r="I1699" s="23"/>
    </row>
    <row r="1700" spans="2:9" x14ac:dyDescent="0.2">
      <c r="B1700" s="27">
        <f>BETA!P1700</f>
        <v>-6.8657367287300614E-3</v>
      </c>
      <c r="C1700" s="29">
        <f>BETA!U1700</f>
        <v>-1.8924497985739176E-2</v>
      </c>
      <c r="D1700" s="23"/>
      <c r="E1700" s="23"/>
      <c r="F1700" s="23"/>
      <c r="G1700" s="23"/>
      <c r="H1700" s="23"/>
      <c r="I1700" s="23"/>
    </row>
    <row r="1701" spans="2:9" x14ac:dyDescent="0.2">
      <c r="B1701" s="27">
        <f>BETA!P1701</f>
        <v>-7.5231738180364972E-3</v>
      </c>
      <c r="C1701" s="29">
        <f>BETA!U1701</f>
        <v>5.7895390027242382E-3</v>
      </c>
      <c r="D1701" s="23"/>
      <c r="E1701" s="23"/>
      <c r="F1701" s="23"/>
      <c r="G1701" s="23"/>
      <c r="H1701" s="23"/>
      <c r="I1701" s="23"/>
    </row>
    <row r="1702" spans="2:9" x14ac:dyDescent="0.2">
      <c r="B1702" s="27">
        <f>BETA!P1702</f>
        <v>-9.2221818624325692E-3</v>
      </c>
      <c r="C1702" s="29">
        <f>BETA!U1702</f>
        <v>-1.9936714497757278E-2</v>
      </c>
      <c r="D1702" s="23"/>
      <c r="E1702" s="23"/>
      <c r="F1702" s="23"/>
      <c r="G1702" s="23"/>
      <c r="H1702" s="23"/>
      <c r="I1702" s="23"/>
    </row>
    <row r="1703" spans="2:9" x14ac:dyDescent="0.2">
      <c r="B1703" s="27">
        <f>BETA!P1703</f>
        <v>8.8796842377405552E-3</v>
      </c>
      <c r="C1703" s="29">
        <f>BETA!U1703</f>
        <v>-3.5973710740529359E-2</v>
      </c>
      <c r="D1703" s="23"/>
      <c r="E1703" s="23"/>
      <c r="F1703" s="23"/>
      <c r="G1703" s="23"/>
      <c r="H1703" s="23"/>
      <c r="I1703" s="23"/>
    </row>
    <row r="1704" spans="2:9" x14ac:dyDescent="0.2">
      <c r="B1704" s="27">
        <f>BETA!P1704</f>
        <v>-1.0137530270562763E-3</v>
      </c>
      <c r="C1704" s="29">
        <f>BETA!U1704</f>
        <v>-3.7929699685978306E-2</v>
      </c>
      <c r="D1704" s="23"/>
      <c r="E1704" s="23"/>
      <c r="F1704" s="23"/>
      <c r="G1704" s="23"/>
      <c r="H1704" s="23"/>
      <c r="I1704" s="23"/>
    </row>
    <row r="1705" spans="2:9" x14ac:dyDescent="0.2">
      <c r="B1705" s="27">
        <f>BETA!P1705</f>
        <v>6.6845971245984136E-3</v>
      </c>
      <c r="C1705" s="29">
        <f>BETA!U1705</f>
        <v>-2.3175049188683666E-2</v>
      </c>
      <c r="D1705" s="23"/>
      <c r="E1705" s="23"/>
      <c r="F1705" s="23"/>
      <c r="G1705" s="23"/>
      <c r="H1705" s="23"/>
      <c r="I1705" s="23"/>
    </row>
    <row r="1706" spans="2:9" x14ac:dyDescent="0.2">
      <c r="B1706" s="27">
        <f>BETA!P1706</f>
        <v>8.5952268524801031E-3</v>
      </c>
      <c r="C1706" s="29">
        <f>BETA!U1706</f>
        <v>1.5990372896584774E-2</v>
      </c>
      <c r="D1706" s="23"/>
      <c r="E1706" s="23"/>
      <c r="F1706" s="23"/>
      <c r="G1706" s="23"/>
      <c r="H1706" s="23"/>
      <c r="I1706" s="23"/>
    </row>
    <row r="1707" spans="2:9" x14ac:dyDescent="0.2">
      <c r="B1707" s="27">
        <f>BETA!P1707</f>
        <v>6.7698062539953557E-3</v>
      </c>
      <c r="C1707" s="29">
        <f>BETA!U1707</f>
        <v>1.6467685895219695E-3</v>
      </c>
      <c r="D1707" s="23"/>
      <c r="E1707" s="23"/>
      <c r="F1707" s="23"/>
      <c r="G1707" s="23"/>
      <c r="H1707" s="23"/>
      <c r="I1707" s="23"/>
    </row>
    <row r="1708" spans="2:9" x14ac:dyDescent="0.2">
      <c r="B1708" s="27">
        <f>BETA!P1708</f>
        <v>4.4002889481699675E-3</v>
      </c>
      <c r="C1708" s="29">
        <f>BETA!U1708</f>
        <v>1.9955864842904528E-2</v>
      </c>
      <c r="D1708" s="23"/>
      <c r="E1708" s="23"/>
      <c r="F1708" s="23"/>
      <c r="G1708" s="23"/>
      <c r="H1708" s="23"/>
      <c r="I1708" s="23"/>
    </row>
    <row r="1709" spans="2:9" x14ac:dyDescent="0.2">
      <c r="B1709" s="27">
        <f>BETA!P1709</f>
        <v>3.5920909688751828E-4</v>
      </c>
      <c r="C1709" s="29">
        <f>BETA!U1709</f>
        <v>2.2329476398088577E-2</v>
      </c>
      <c r="D1709" s="23"/>
      <c r="E1709" s="23"/>
      <c r="F1709" s="23"/>
      <c r="G1709" s="23"/>
      <c r="H1709" s="23"/>
      <c r="I1709" s="23"/>
    </row>
    <row r="1710" spans="2:9" x14ac:dyDescent="0.2">
      <c r="B1710" s="27">
        <f>BETA!P1710</f>
        <v>-5.8852904606896143E-4</v>
      </c>
      <c r="C1710" s="29">
        <f>BETA!U1710</f>
        <v>-1.2898283787117059E-2</v>
      </c>
      <c r="D1710" s="23"/>
      <c r="E1710" s="23"/>
      <c r="F1710" s="23"/>
      <c r="G1710" s="23"/>
      <c r="H1710" s="23"/>
      <c r="I1710" s="23"/>
    </row>
    <row r="1711" spans="2:9" x14ac:dyDescent="0.2">
      <c r="B1711" s="27">
        <f>BETA!P1711</f>
        <v>-8.1806495778105563E-3</v>
      </c>
      <c r="C1711" s="29">
        <f>BETA!U1711</f>
        <v>-9.6328258408109584E-3</v>
      </c>
      <c r="D1711" s="23"/>
      <c r="E1711" s="23"/>
      <c r="F1711" s="23"/>
      <c r="G1711" s="23"/>
      <c r="H1711" s="23"/>
      <c r="I1711" s="23"/>
    </row>
    <row r="1712" spans="2:9" x14ac:dyDescent="0.2">
      <c r="B1712" s="27">
        <f>BETA!P1712</f>
        <v>2.0712643388361169E-3</v>
      </c>
      <c r="C1712" s="29">
        <f>BETA!U1712</f>
        <v>2.0163322983931102E-4</v>
      </c>
      <c r="D1712" s="23"/>
      <c r="E1712" s="23"/>
      <c r="F1712" s="23"/>
      <c r="G1712" s="23"/>
      <c r="H1712" s="23"/>
      <c r="I1712" s="23"/>
    </row>
    <row r="1713" spans="2:9" x14ac:dyDescent="0.2">
      <c r="B1713" s="27">
        <f>BETA!P1713</f>
        <v>-2.9213608738526066E-3</v>
      </c>
      <c r="C1713" s="29">
        <f>BETA!U1713</f>
        <v>8.2321516999305563E-3</v>
      </c>
      <c r="D1713" s="23"/>
      <c r="E1713" s="23"/>
      <c r="F1713" s="23"/>
      <c r="G1713" s="23"/>
      <c r="H1713" s="23"/>
      <c r="I1713" s="23"/>
    </row>
    <row r="1714" spans="2:9" x14ac:dyDescent="0.2">
      <c r="B1714" s="27">
        <f>BETA!P1714</f>
        <v>-2.3230565166670221E-4</v>
      </c>
      <c r="C1714" s="29">
        <f>BETA!U1714</f>
        <v>-1.4298904382167927E-2</v>
      </c>
      <c r="D1714" s="23"/>
      <c r="E1714" s="23"/>
      <c r="F1714" s="23"/>
      <c r="G1714" s="23"/>
      <c r="H1714" s="23"/>
      <c r="I1714" s="23"/>
    </row>
    <row r="1715" spans="2:9" x14ac:dyDescent="0.2">
      <c r="B1715" s="27">
        <f>BETA!P1715</f>
        <v>-8.3498860567237966E-3</v>
      </c>
      <c r="C1715" s="29">
        <f>BETA!U1715</f>
        <v>-1.8630900243417316E-2</v>
      </c>
      <c r="D1715" s="23"/>
      <c r="E1715" s="23"/>
      <c r="F1715" s="23"/>
      <c r="G1715" s="23"/>
      <c r="H1715" s="23"/>
      <c r="I1715" s="23"/>
    </row>
    <row r="1716" spans="2:9" x14ac:dyDescent="0.2">
      <c r="B1716" s="27">
        <f>BETA!P1716</f>
        <v>5.3631653469211052E-3</v>
      </c>
      <c r="C1716" s="29">
        <f>BETA!U1716</f>
        <v>-2.0667562334587789E-4</v>
      </c>
      <c r="D1716" s="23"/>
      <c r="E1716" s="23"/>
      <c r="F1716" s="23"/>
      <c r="G1716" s="23"/>
      <c r="H1716" s="23"/>
      <c r="I1716" s="23"/>
    </row>
    <row r="1717" spans="2:9" x14ac:dyDescent="0.2">
      <c r="B1717" s="27">
        <f>BETA!P1717</f>
        <v>2.0853866062024128E-3</v>
      </c>
      <c r="C1717" s="29">
        <f>BETA!U1717</f>
        <v>-3.7274841253266086E-3</v>
      </c>
      <c r="D1717" s="23"/>
      <c r="E1717" s="23"/>
      <c r="F1717" s="23"/>
      <c r="G1717" s="23"/>
      <c r="H1717" s="23"/>
      <c r="I1717" s="23"/>
    </row>
    <row r="1718" spans="2:9" x14ac:dyDescent="0.2">
      <c r="B1718" s="27">
        <f>BETA!P1718</f>
        <v>-4.5666009388234505E-4</v>
      </c>
      <c r="C1718" s="29">
        <f>BETA!U1718</f>
        <v>2.2159298168709637E-2</v>
      </c>
      <c r="D1718" s="23"/>
      <c r="E1718" s="23"/>
      <c r="F1718" s="23"/>
      <c r="G1718" s="23"/>
      <c r="H1718" s="23"/>
      <c r="I1718" s="23"/>
    </row>
    <row r="1719" spans="2:9" x14ac:dyDescent="0.2">
      <c r="B1719" s="27">
        <f>BETA!P1719</f>
        <v>-5.4373394157353813E-3</v>
      </c>
      <c r="C1719" s="29">
        <f>BETA!U1719</f>
        <v>-1.5542235149414982E-2</v>
      </c>
      <c r="D1719" s="23"/>
      <c r="E1719" s="23"/>
      <c r="F1719" s="23"/>
      <c r="G1719" s="23"/>
      <c r="H1719" s="23"/>
      <c r="I1719" s="23"/>
    </row>
    <row r="1720" spans="2:9" x14ac:dyDescent="0.2">
      <c r="B1720" s="27">
        <f>BETA!P1720</f>
        <v>-7.3504312529528914E-3</v>
      </c>
      <c r="C1720" s="29">
        <f>BETA!U1720</f>
        <v>-3.9517542033612435E-2</v>
      </c>
      <c r="D1720" s="23"/>
      <c r="E1720" s="23"/>
      <c r="F1720" s="23"/>
      <c r="G1720" s="23"/>
      <c r="H1720" s="23"/>
      <c r="I1720" s="23"/>
    </row>
    <row r="1721" spans="2:9" x14ac:dyDescent="0.2">
      <c r="B1721" s="27">
        <f>BETA!P1721</f>
        <v>-6.1354060497337748E-3</v>
      </c>
      <c r="C1721" s="29">
        <f>BETA!U1721</f>
        <v>1.700721264723315E-2</v>
      </c>
      <c r="D1721" s="23"/>
      <c r="E1721" s="23"/>
      <c r="F1721" s="23"/>
      <c r="G1721" s="23"/>
      <c r="H1721" s="23"/>
      <c r="I1721" s="23"/>
    </row>
    <row r="1722" spans="2:9" x14ac:dyDescent="0.2">
      <c r="B1722" s="27">
        <f>BETA!P1722</f>
        <v>3.3383563578889687E-3</v>
      </c>
      <c r="C1722" s="29">
        <f>BETA!U1722</f>
        <v>1.4232136417008196E-2</v>
      </c>
      <c r="D1722" s="23"/>
      <c r="E1722" s="23"/>
      <c r="F1722" s="23"/>
      <c r="G1722" s="23"/>
      <c r="H1722" s="23"/>
      <c r="I1722" s="23"/>
    </row>
    <row r="1723" spans="2:9" x14ac:dyDescent="0.2">
      <c r="B1723" s="27">
        <f>BETA!P1723</f>
        <v>-4.8031428683213036E-3</v>
      </c>
      <c r="C1723" s="29">
        <f>BETA!U1723</f>
        <v>7.6597000107827924E-3</v>
      </c>
      <c r="D1723" s="23"/>
      <c r="E1723" s="23"/>
      <c r="F1723" s="23"/>
      <c r="G1723" s="23"/>
      <c r="H1723" s="23"/>
      <c r="I1723" s="23"/>
    </row>
    <row r="1724" spans="2:9" x14ac:dyDescent="0.2">
      <c r="B1724" s="27">
        <f>BETA!P1724</f>
        <v>-1.0219796188652788E-3</v>
      </c>
      <c r="C1724" s="29">
        <f>BETA!U1724</f>
        <v>-5.1690386983308844E-3</v>
      </c>
      <c r="D1724" s="23"/>
      <c r="E1724" s="23"/>
      <c r="F1724" s="23"/>
      <c r="G1724" s="23"/>
      <c r="H1724" s="23"/>
      <c r="I1724" s="23"/>
    </row>
    <row r="1725" spans="2:9" x14ac:dyDescent="0.2">
      <c r="B1725" s="27">
        <f>BETA!P1725</f>
        <v>3.4019500096180741E-4</v>
      </c>
      <c r="C1725" s="29">
        <f>BETA!U1725</f>
        <v>2.0314641351179358E-2</v>
      </c>
      <c r="D1725" s="23"/>
      <c r="E1725" s="23"/>
      <c r="F1725" s="23"/>
      <c r="G1725" s="23"/>
      <c r="H1725" s="23"/>
      <c r="I1725" s="23"/>
    </row>
    <row r="1726" spans="2:9" x14ac:dyDescent="0.2">
      <c r="B1726" s="27">
        <f>BETA!P1726</f>
        <v>-2.7810207634363605E-3</v>
      </c>
      <c r="C1726" s="29">
        <f>BETA!U1726</f>
        <v>1.2180269471770036E-3</v>
      </c>
      <c r="D1726" s="23"/>
      <c r="E1726" s="23"/>
      <c r="F1726" s="23"/>
      <c r="G1726" s="23"/>
      <c r="H1726" s="23"/>
      <c r="I1726" s="23"/>
    </row>
    <row r="1727" spans="2:9" x14ac:dyDescent="0.2">
      <c r="B1727" s="27">
        <f>BETA!P1727</f>
        <v>1.8444063538399979E-3</v>
      </c>
      <c r="C1727" s="29">
        <f>BETA!U1727</f>
        <v>6.8742688820631805E-3</v>
      </c>
      <c r="D1727" s="23"/>
      <c r="E1727" s="23"/>
      <c r="F1727" s="23"/>
      <c r="G1727" s="23"/>
      <c r="H1727" s="23"/>
      <c r="I1727" s="23"/>
    </row>
    <row r="1728" spans="2:9" x14ac:dyDescent="0.2">
      <c r="B1728" s="27">
        <f>BETA!P1728</f>
        <v>-2.6092987358129708E-3</v>
      </c>
      <c r="C1728" s="29">
        <f>BETA!U1728</f>
        <v>3.4194944312577039E-3</v>
      </c>
      <c r="D1728" s="23"/>
      <c r="E1728" s="23"/>
      <c r="F1728" s="23"/>
      <c r="G1728" s="23"/>
      <c r="H1728" s="23"/>
      <c r="I1728" s="23"/>
    </row>
    <row r="1729" spans="2:9" x14ac:dyDescent="0.2">
      <c r="B1729" s="27">
        <f>BETA!P1729</f>
        <v>-3.2929419893374151E-3</v>
      </c>
      <c r="C1729" s="29">
        <f>BETA!U1729</f>
        <v>7.8008196362350192E-3</v>
      </c>
      <c r="D1729" s="23"/>
      <c r="E1729" s="23"/>
      <c r="F1729" s="23"/>
      <c r="G1729" s="23"/>
      <c r="H1729" s="23"/>
      <c r="I1729" s="23"/>
    </row>
    <row r="1730" spans="2:9" x14ac:dyDescent="0.2">
      <c r="B1730" s="27">
        <f>BETA!P1730</f>
        <v>-2.6801871205669372E-3</v>
      </c>
      <c r="C1730" s="29">
        <f>BETA!U1730</f>
        <v>1.1292839179344686E-2</v>
      </c>
      <c r="D1730" s="23"/>
      <c r="E1730" s="23"/>
      <c r="F1730" s="23"/>
      <c r="G1730" s="23"/>
      <c r="H1730" s="23"/>
      <c r="I1730" s="23"/>
    </row>
    <row r="1731" spans="2:9" x14ac:dyDescent="0.2">
      <c r="B1731" s="27">
        <f>BETA!P1731</f>
        <v>-4.7232977940763017E-3</v>
      </c>
      <c r="C1731" s="29">
        <f>BETA!U1731</f>
        <v>1.2724063221226368E-2</v>
      </c>
      <c r="D1731" s="23"/>
      <c r="E1731" s="23"/>
      <c r="F1731" s="23"/>
      <c r="G1731" s="23"/>
      <c r="H1731" s="23"/>
      <c r="I1731" s="23"/>
    </row>
    <row r="1732" spans="2:9" x14ac:dyDescent="0.2">
      <c r="B1732" s="27">
        <f>BETA!P1732</f>
        <v>-1.7749750349801939E-3</v>
      </c>
      <c r="C1732" s="29">
        <f>BETA!U1732</f>
        <v>2.4023448000750132E-2</v>
      </c>
      <c r="D1732" s="23"/>
      <c r="E1732" s="23"/>
      <c r="F1732" s="23"/>
      <c r="G1732" s="23"/>
      <c r="H1732" s="23"/>
      <c r="I1732" s="23"/>
    </row>
    <row r="1733" spans="2:9" x14ac:dyDescent="0.2">
      <c r="B1733" s="27">
        <f>BETA!P1733</f>
        <v>-2.710556998295738E-3</v>
      </c>
      <c r="C1733" s="29">
        <f>BETA!U1733</f>
        <v>-1.0115555288148939E-2</v>
      </c>
      <c r="D1733" s="23"/>
      <c r="E1733" s="23"/>
      <c r="F1733" s="23"/>
      <c r="G1733" s="23"/>
      <c r="H1733" s="23"/>
      <c r="I1733" s="23"/>
    </row>
    <row r="1734" spans="2:9" x14ac:dyDescent="0.2">
      <c r="B1734" s="27">
        <f>BETA!P1734</f>
        <v>-4.7932681765594058E-3</v>
      </c>
      <c r="C1734" s="29">
        <f>BETA!U1734</f>
        <v>-3.6513925454121545E-3</v>
      </c>
      <c r="D1734" s="23"/>
      <c r="E1734" s="23"/>
      <c r="F1734" s="23"/>
      <c r="G1734" s="23"/>
      <c r="H1734" s="23"/>
      <c r="I1734" s="23"/>
    </row>
    <row r="1735" spans="2:9" x14ac:dyDescent="0.2">
      <c r="B1735" s="27">
        <f>BETA!P1735</f>
        <v>-8.9759922794039975E-4</v>
      </c>
      <c r="C1735" s="29">
        <f>BETA!U1735</f>
        <v>-1.5414261240839751E-3</v>
      </c>
      <c r="D1735" s="23"/>
      <c r="E1735" s="23"/>
      <c r="F1735" s="23"/>
      <c r="G1735" s="23"/>
      <c r="H1735" s="23"/>
      <c r="I1735" s="23"/>
    </row>
    <row r="1736" spans="2:9" x14ac:dyDescent="0.2">
      <c r="B1736" s="27">
        <f>BETA!P1736</f>
        <v>-1.7345550991774407E-2</v>
      </c>
      <c r="C1736" s="29">
        <f>BETA!U1736</f>
        <v>-4.7383518017248147E-2</v>
      </c>
      <c r="D1736" s="23"/>
      <c r="E1736" s="23"/>
      <c r="F1736" s="23"/>
      <c r="G1736" s="23"/>
      <c r="H1736" s="23"/>
      <c r="I1736" s="23"/>
    </row>
    <row r="1737" spans="2:9" x14ac:dyDescent="0.2">
      <c r="B1737" s="27">
        <f>BETA!P1737</f>
        <v>1.0590898471205168E-2</v>
      </c>
      <c r="C1737" s="29">
        <f>BETA!U1737</f>
        <v>1.2856745997548815E-2</v>
      </c>
      <c r="D1737" s="23"/>
      <c r="E1737" s="23"/>
      <c r="F1737" s="23"/>
      <c r="G1737" s="23"/>
      <c r="H1737" s="23"/>
      <c r="I1737" s="23"/>
    </row>
    <row r="1738" spans="2:9" x14ac:dyDescent="0.2">
      <c r="B1738" s="27">
        <f>BETA!P1738</f>
        <v>-3.4602147003426234E-3</v>
      </c>
      <c r="C1738" s="29">
        <f>BETA!U1738</f>
        <v>-1.751781432070991E-2</v>
      </c>
      <c r="D1738" s="23"/>
      <c r="E1738" s="23"/>
      <c r="F1738" s="23"/>
      <c r="G1738" s="23"/>
      <c r="H1738" s="23"/>
      <c r="I1738" s="23"/>
    </row>
    <row r="1739" spans="2:9" x14ac:dyDescent="0.2">
      <c r="B1739" s="27">
        <f>BETA!P1739</f>
        <v>-8.6579372321358254E-3</v>
      </c>
      <c r="C1739" s="29">
        <f>BETA!U1739</f>
        <v>1.5119731636697078E-2</v>
      </c>
      <c r="D1739" s="23"/>
      <c r="E1739" s="23"/>
      <c r="F1739" s="23"/>
      <c r="G1739" s="23"/>
      <c r="H1739" s="23"/>
      <c r="I1739" s="23"/>
    </row>
    <row r="1740" spans="2:9" x14ac:dyDescent="0.2">
      <c r="B1740" s="27">
        <f>BETA!P1740</f>
        <v>6.2201728239202067E-3</v>
      </c>
      <c r="C1740" s="29">
        <f>BETA!U1740</f>
        <v>1.7650433427867328E-2</v>
      </c>
      <c r="D1740" s="23"/>
      <c r="E1740" s="23"/>
      <c r="F1740" s="23"/>
      <c r="G1740" s="23"/>
      <c r="H1740" s="23"/>
      <c r="I1740" s="23"/>
    </row>
    <row r="1741" spans="2:9" x14ac:dyDescent="0.2">
      <c r="B1741" s="27">
        <f>BETA!P1741</f>
        <v>-3.2602292135394963E-3</v>
      </c>
      <c r="C1741" s="29">
        <f>BETA!U1741</f>
        <v>-3.1349277786029174E-2</v>
      </c>
      <c r="D1741" s="23"/>
      <c r="E1741" s="23"/>
      <c r="F1741" s="23"/>
      <c r="G1741" s="23"/>
      <c r="H1741" s="23"/>
      <c r="I1741" s="23"/>
    </row>
    <row r="1742" spans="2:9" x14ac:dyDescent="0.2">
      <c r="B1742" s="27">
        <f>BETA!P1742</f>
        <v>-1.431181572519563E-2</v>
      </c>
      <c r="C1742" s="29">
        <f>BETA!U1742</f>
        <v>-4.8627905528803368E-2</v>
      </c>
      <c r="D1742" s="23"/>
      <c r="E1742" s="23"/>
      <c r="F1742" s="23"/>
      <c r="G1742" s="23"/>
      <c r="H1742" s="23"/>
      <c r="I1742" s="23"/>
    </row>
    <row r="1743" spans="2:9" x14ac:dyDescent="0.2">
      <c r="B1743" s="27">
        <f>BETA!P1743</f>
        <v>1.2491395648143756E-2</v>
      </c>
      <c r="C1743" s="29">
        <f>BETA!U1743</f>
        <v>2.8342403046474274E-2</v>
      </c>
      <c r="D1743" s="23"/>
      <c r="E1743" s="23"/>
      <c r="F1743" s="23"/>
      <c r="G1743" s="23"/>
      <c r="H1743" s="23"/>
      <c r="I1743" s="23"/>
    </row>
    <row r="1744" spans="2:9" x14ac:dyDescent="0.2">
      <c r="B1744" s="27">
        <f>BETA!P1744</f>
        <v>3.9281933780857909E-3</v>
      </c>
      <c r="C1744" s="29">
        <f>BETA!U1744</f>
        <v>2.6352255164566425E-2</v>
      </c>
      <c r="D1744" s="23"/>
      <c r="E1744" s="23"/>
      <c r="F1744" s="23"/>
      <c r="G1744" s="23"/>
      <c r="H1744" s="23"/>
      <c r="I1744" s="23"/>
    </row>
    <row r="1745" spans="2:9" x14ac:dyDescent="0.2">
      <c r="B1745" s="27">
        <f>BETA!P1745</f>
        <v>-4.2163619687035523E-3</v>
      </c>
      <c r="C1745" s="29">
        <f>BETA!U1745</f>
        <v>4.4256761031525255E-3</v>
      </c>
      <c r="D1745" s="23"/>
      <c r="E1745" s="23"/>
      <c r="F1745" s="23"/>
      <c r="G1745" s="23"/>
      <c r="H1745" s="23"/>
      <c r="I1745" s="23"/>
    </row>
    <row r="1746" spans="2:9" x14ac:dyDescent="0.2">
      <c r="B1746" s="27">
        <f>BETA!P1746</f>
        <v>-2.2342282975291675E-3</v>
      </c>
      <c r="C1746" s="29">
        <f>BETA!U1746</f>
        <v>-4.6273093329919001E-3</v>
      </c>
      <c r="D1746" s="23"/>
      <c r="E1746" s="23"/>
      <c r="F1746" s="23"/>
      <c r="G1746" s="23"/>
      <c r="H1746" s="23"/>
      <c r="I1746" s="23"/>
    </row>
    <row r="1747" spans="2:9" x14ac:dyDescent="0.2">
      <c r="B1747" s="27">
        <f>BETA!P1747</f>
        <v>7.6515764134611145E-3</v>
      </c>
      <c r="C1747" s="29">
        <f>BETA!U1747</f>
        <v>1.7391742711869239E-2</v>
      </c>
      <c r="D1747" s="23"/>
      <c r="E1747" s="23"/>
      <c r="F1747" s="23"/>
      <c r="G1747" s="23"/>
      <c r="H1747" s="23"/>
      <c r="I1747" s="23"/>
    </row>
    <row r="1748" spans="2:9" x14ac:dyDescent="0.2">
      <c r="B1748" s="27">
        <f>BETA!P1748</f>
        <v>1.5241942214326381E-2</v>
      </c>
      <c r="C1748" s="29">
        <f>BETA!U1748</f>
        <v>5.5336109582240223E-3</v>
      </c>
      <c r="D1748" s="23"/>
      <c r="E1748" s="23"/>
      <c r="F1748" s="23"/>
      <c r="G1748" s="23"/>
      <c r="H1748" s="23"/>
      <c r="I1748" s="23"/>
    </row>
    <row r="1749" spans="2:9" x14ac:dyDescent="0.2">
      <c r="B1749" s="27">
        <f>BETA!P1749</f>
        <v>4.4489751304196499E-3</v>
      </c>
      <c r="C1749" s="29">
        <f>BETA!U1749</f>
        <v>1.3118151896277514E-2</v>
      </c>
      <c r="D1749" s="23"/>
      <c r="E1749" s="23"/>
      <c r="F1749" s="23"/>
      <c r="G1749" s="23"/>
      <c r="H1749" s="23"/>
      <c r="I1749" s="23"/>
    </row>
    <row r="1750" spans="2:9" x14ac:dyDescent="0.2">
      <c r="B1750" s="27">
        <f>BETA!P1750</f>
        <v>6.2163443398293935E-4</v>
      </c>
      <c r="C1750" s="29">
        <f>BETA!U1750</f>
        <v>-9.1842365161024613E-3</v>
      </c>
      <c r="D1750" s="23"/>
      <c r="E1750" s="23"/>
      <c r="F1750" s="23"/>
      <c r="G1750" s="23"/>
      <c r="H1750" s="23"/>
      <c r="I1750" s="23"/>
    </row>
    <row r="1751" spans="2:9" x14ac:dyDescent="0.2">
      <c r="B1751" s="27">
        <f>BETA!P1751</f>
        <v>1.8048032246080334E-3</v>
      </c>
      <c r="C1751" s="29">
        <f>BETA!U1751</f>
        <v>-7.2899544594193025E-3</v>
      </c>
      <c r="D1751" s="23"/>
      <c r="E1751" s="23"/>
      <c r="F1751" s="23"/>
      <c r="G1751" s="23"/>
      <c r="H1751" s="23"/>
      <c r="I1751" s="23"/>
    </row>
    <row r="1752" spans="2:9" x14ac:dyDescent="0.2">
      <c r="B1752" s="27">
        <f>BETA!P1752</f>
        <v>-1.8172289530089751E-2</v>
      </c>
      <c r="C1752" s="29">
        <f>BETA!U1752</f>
        <v>1.5807156028007929E-3</v>
      </c>
      <c r="D1752" s="23"/>
      <c r="E1752" s="23"/>
      <c r="F1752" s="23"/>
      <c r="G1752" s="23"/>
      <c r="H1752" s="23"/>
      <c r="I1752" s="23"/>
    </row>
    <row r="1753" spans="2:9" x14ac:dyDescent="0.2">
      <c r="B1753" s="27">
        <f>BETA!P1753</f>
        <v>1.3330592980126369E-3</v>
      </c>
      <c r="C1753" s="29">
        <f>BETA!U1753</f>
        <v>1.3920428687013325E-2</v>
      </c>
      <c r="D1753" s="23"/>
      <c r="E1753" s="23"/>
      <c r="F1753" s="23"/>
      <c r="G1753" s="23"/>
      <c r="H1753" s="23"/>
      <c r="I1753" s="23"/>
    </row>
    <row r="1754" spans="2:9" x14ac:dyDescent="0.2">
      <c r="B1754" s="27">
        <f>BETA!P1754</f>
        <v>-9.5950613713088467E-3</v>
      </c>
      <c r="C1754" s="29">
        <f>BETA!U1754</f>
        <v>-4.0327244136058892E-2</v>
      </c>
      <c r="D1754" s="23"/>
      <c r="E1754" s="23"/>
      <c r="F1754" s="23"/>
      <c r="G1754" s="23"/>
      <c r="H1754" s="23"/>
      <c r="I1754" s="23"/>
    </row>
    <row r="1755" spans="2:9" x14ac:dyDescent="0.2">
      <c r="B1755" s="27">
        <f>BETA!P1755</f>
        <v>8.5639938101434911E-3</v>
      </c>
      <c r="C1755" s="29">
        <f>BETA!U1755</f>
        <v>3.9353249708226512E-2</v>
      </c>
      <c r="D1755" s="23"/>
      <c r="E1755" s="23"/>
      <c r="F1755" s="23"/>
      <c r="G1755" s="23"/>
      <c r="H1755" s="23"/>
      <c r="I1755" s="23"/>
    </row>
    <row r="1756" spans="2:9" x14ac:dyDescent="0.2">
      <c r="B1756" s="27">
        <f>BETA!P1756</f>
        <v>1.2811225205380722E-2</v>
      </c>
      <c r="C1756" s="29">
        <f>BETA!U1756</f>
        <v>2.6729790593443211E-2</v>
      </c>
      <c r="D1756" s="23"/>
      <c r="E1756" s="23"/>
      <c r="F1756" s="23"/>
      <c r="G1756" s="23"/>
      <c r="H1756" s="23"/>
      <c r="I1756" s="23"/>
    </row>
    <row r="1757" spans="2:9" x14ac:dyDescent="0.2">
      <c r="B1757" s="27">
        <f>BETA!P1757</f>
        <v>8.8551553562000538E-3</v>
      </c>
      <c r="C1757" s="29">
        <f>BETA!U1757</f>
        <v>-5.1365089628753417E-3</v>
      </c>
      <c r="D1757" s="23"/>
      <c r="E1757" s="23"/>
      <c r="F1757" s="23"/>
      <c r="G1757" s="23"/>
      <c r="H1757" s="23"/>
      <c r="I1757" s="23"/>
    </row>
    <row r="1758" spans="2:9" x14ac:dyDescent="0.2">
      <c r="B1758" s="27">
        <f>BETA!P1758</f>
        <v>4.0187077633601197E-3</v>
      </c>
      <c r="C1758" s="29">
        <f>BETA!U1758</f>
        <v>2.2070121492314933E-2</v>
      </c>
      <c r="D1758" s="23"/>
      <c r="E1758" s="23"/>
      <c r="F1758" s="23"/>
      <c r="G1758" s="23"/>
      <c r="H1758" s="23"/>
      <c r="I1758" s="23"/>
    </row>
    <row r="1759" spans="2:9" x14ac:dyDescent="0.2">
      <c r="B1759" s="27">
        <f>BETA!P1759</f>
        <v>4.7380500521520584E-3</v>
      </c>
      <c r="C1759" s="29">
        <f>BETA!U1759</f>
        <v>-1.4936522567832536E-3</v>
      </c>
      <c r="D1759" s="23"/>
      <c r="E1759" s="23"/>
      <c r="F1759" s="23"/>
      <c r="G1759" s="23"/>
      <c r="H1759" s="23"/>
      <c r="I1759" s="23"/>
    </row>
    <row r="1760" spans="2:9" x14ac:dyDescent="0.2">
      <c r="B1760" s="27">
        <f>BETA!P1760</f>
        <v>2.8887041192023951E-3</v>
      </c>
      <c r="C1760" s="29">
        <f>BETA!U1760</f>
        <v>2.5275766741824732E-2</v>
      </c>
      <c r="D1760" s="23"/>
      <c r="E1760" s="23"/>
      <c r="F1760" s="23"/>
      <c r="G1760" s="23"/>
      <c r="H1760" s="23"/>
      <c r="I1760" s="23"/>
    </row>
    <row r="1761" spans="2:9" x14ac:dyDescent="0.2">
      <c r="B1761" s="27">
        <f>BETA!P1761</f>
        <v>-8.8529312858254897E-3</v>
      </c>
      <c r="C1761" s="29">
        <f>BETA!U1761</f>
        <v>5.8129137341555856E-3</v>
      </c>
      <c r="D1761" s="23"/>
      <c r="E1761" s="23"/>
      <c r="F1761" s="23"/>
      <c r="G1761" s="23"/>
      <c r="H1761" s="23"/>
      <c r="I1761" s="23"/>
    </row>
    <row r="1762" spans="2:9" x14ac:dyDescent="0.2">
      <c r="B1762" s="27">
        <f>BETA!P1762</f>
        <v>-9.4951321548864872E-3</v>
      </c>
      <c r="C1762" s="29">
        <f>BETA!U1762</f>
        <v>-1.2576489467621323E-2</v>
      </c>
      <c r="D1762" s="23"/>
      <c r="E1762" s="23"/>
      <c r="F1762" s="23"/>
      <c r="G1762" s="23"/>
      <c r="H1762" s="23"/>
      <c r="I1762" s="23"/>
    </row>
    <row r="1763" spans="2:9" x14ac:dyDescent="0.2">
      <c r="B1763" s="27">
        <f>BETA!P1763</f>
        <v>7.4958223760423885E-4</v>
      </c>
      <c r="C1763" s="29">
        <f>BETA!U1763</f>
        <v>2.5645736715899457E-3</v>
      </c>
      <c r="D1763" s="23"/>
      <c r="E1763" s="23"/>
      <c r="F1763" s="23"/>
      <c r="G1763" s="23"/>
      <c r="H1763" s="23"/>
      <c r="I1763" s="23"/>
    </row>
    <row r="1764" spans="2:9" x14ac:dyDescent="0.2">
      <c r="B1764" s="27">
        <f>BETA!P1764</f>
        <v>-4.1827815728597744E-3</v>
      </c>
      <c r="C1764" s="29">
        <f>BETA!U1764</f>
        <v>-1.3445271150786406E-2</v>
      </c>
      <c r="D1764" s="23"/>
      <c r="E1764" s="23"/>
      <c r="F1764" s="23"/>
      <c r="G1764" s="23"/>
      <c r="H1764" s="23"/>
      <c r="I1764" s="23"/>
    </row>
    <row r="1765" spans="2:9" x14ac:dyDescent="0.2">
      <c r="B1765" s="27">
        <f>BETA!P1765</f>
        <v>2.1064573037711753E-3</v>
      </c>
      <c r="C1765" s="29">
        <f>BETA!U1765</f>
        <v>-4.2739078343165702E-3</v>
      </c>
      <c r="D1765" s="23"/>
      <c r="E1765" s="23"/>
      <c r="F1765" s="23"/>
      <c r="G1765" s="23"/>
      <c r="H1765" s="23"/>
      <c r="I1765" s="23"/>
    </row>
    <row r="1766" spans="2:9" x14ac:dyDescent="0.2">
      <c r="B1766" s="27">
        <f>BETA!P1766</f>
        <v>6.9661279598695214E-3</v>
      </c>
      <c r="C1766" s="29">
        <f>BETA!U1766</f>
        <v>1.1663559048612717E-2</v>
      </c>
      <c r="D1766" s="23"/>
      <c r="E1766" s="23"/>
      <c r="F1766" s="23"/>
      <c r="G1766" s="23"/>
      <c r="H1766" s="23"/>
      <c r="I1766" s="23"/>
    </row>
    <row r="1767" spans="2:9" x14ac:dyDescent="0.2">
      <c r="B1767" s="27">
        <f>BETA!P1767</f>
        <v>8.3946453803354932E-3</v>
      </c>
      <c r="C1767" s="29">
        <f>BETA!U1767</f>
        <v>2.5621461490370492E-2</v>
      </c>
      <c r="D1767" s="23"/>
      <c r="E1767" s="23"/>
      <c r="F1767" s="23"/>
      <c r="G1767" s="23"/>
      <c r="H1767" s="23"/>
      <c r="I1767" s="23"/>
    </row>
    <row r="1768" spans="2:9" x14ac:dyDescent="0.2">
      <c r="B1768" s="27">
        <f>BETA!P1768</f>
        <v>-4.1347883458377772E-3</v>
      </c>
      <c r="C1768" s="29">
        <f>BETA!U1768</f>
        <v>-9.010693512710756E-3</v>
      </c>
      <c r="D1768" s="23"/>
      <c r="E1768" s="23"/>
      <c r="F1768" s="23"/>
      <c r="G1768" s="23"/>
      <c r="H1768" s="23"/>
      <c r="I1768" s="23"/>
    </row>
    <row r="1769" spans="2:9" x14ac:dyDescent="0.2">
      <c r="B1769" s="27">
        <f>BETA!P1769</f>
        <v>4.222254529280464E-3</v>
      </c>
      <c r="C1769" s="29">
        <f>BETA!U1769</f>
        <v>4.4436020860811547E-2</v>
      </c>
      <c r="D1769" s="23"/>
      <c r="E1769" s="23"/>
      <c r="F1769" s="23"/>
      <c r="G1769" s="23"/>
      <c r="H1769" s="23"/>
      <c r="I1769" s="23"/>
    </row>
    <row r="1770" spans="2:9" x14ac:dyDescent="0.2">
      <c r="B1770" s="27">
        <f>BETA!P1770</f>
        <v>-8.6291346696060651E-3</v>
      </c>
      <c r="C1770" s="29">
        <f>BETA!U1770</f>
        <v>2.6148631585928384E-2</v>
      </c>
      <c r="D1770" s="23"/>
      <c r="E1770" s="23"/>
      <c r="F1770" s="23"/>
      <c r="G1770" s="23"/>
      <c r="H1770" s="23"/>
      <c r="I1770" s="23"/>
    </row>
    <row r="1771" spans="2:9" x14ac:dyDescent="0.2">
      <c r="B1771" s="27">
        <f>BETA!P1771</f>
        <v>1.1909127329864882E-2</v>
      </c>
      <c r="C1771" s="29">
        <f>BETA!U1771</f>
        <v>1.6728392770463365E-2</v>
      </c>
      <c r="D1771" s="23"/>
      <c r="E1771" s="23"/>
      <c r="F1771" s="23"/>
      <c r="G1771" s="23"/>
      <c r="H1771" s="23"/>
      <c r="I1771" s="23"/>
    </row>
    <row r="1772" spans="2:9" x14ac:dyDescent="0.2">
      <c r="B1772" s="27">
        <f>BETA!P1772</f>
        <v>-9.6488317831726709E-3</v>
      </c>
      <c r="C1772" s="29">
        <f>BETA!U1772</f>
        <v>-2.8948504105238502E-2</v>
      </c>
      <c r="D1772" s="23"/>
      <c r="E1772" s="23"/>
      <c r="F1772" s="23"/>
      <c r="G1772" s="23"/>
      <c r="H1772" s="23"/>
      <c r="I1772" s="23"/>
    </row>
    <row r="1773" spans="2:9" x14ac:dyDescent="0.2">
      <c r="B1773" s="27">
        <f>BETA!P1773</f>
        <v>3.316705992260686E-3</v>
      </c>
      <c r="C1773" s="29">
        <f>BETA!U1773</f>
        <v>-3.5925109204911392E-3</v>
      </c>
      <c r="D1773" s="23"/>
      <c r="E1773" s="23"/>
      <c r="F1773" s="23"/>
      <c r="G1773" s="23"/>
      <c r="H1773" s="23"/>
      <c r="I1773" s="23"/>
    </row>
    <row r="1774" spans="2:9" x14ac:dyDescent="0.2">
      <c r="B1774" s="27">
        <f>BETA!P1774</f>
        <v>1.6278670381023291E-2</v>
      </c>
      <c r="C1774" s="29">
        <f>BETA!U1774</f>
        <v>2.1363986499270217E-2</v>
      </c>
      <c r="D1774" s="23"/>
      <c r="E1774" s="23"/>
      <c r="F1774" s="23"/>
      <c r="G1774" s="23"/>
      <c r="H1774" s="23"/>
      <c r="I1774" s="23"/>
    </row>
    <row r="1775" spans="2:9" x14ac:dyDescent="0.2">
      <c r="B1775" s="27">
        <f>BETA!P1775</f>
        <v>8.8677941062403481E-3</v>
      </c>
      <c r="C1775" s="29">
        <f>BETA!U1775</f>
        <v>-2.3513615133327827E-3</v>
      </c>
      <c r="D1775" s="23"/>
      <c r="E1775" s="23"/>
      <c r="F1775" s="23"/>
      <c r="G1775" s="23"/>
      <c r="H1775" s="23"/>
      <c r="I1775" s="23"/>
    </row>
    <row r="1776" spans="2:9" x14ac:dyDescent="0.2">
      <c r="B1776" s="27">
        <f>BETA!P1776</f>
        <v>2.3669405550196906E-2</v>
      </c>
      <c r="C1776" s="29">
        <f>BETA!U1776</f>
        <v>2.8838591144476112E-2</v>
      </c>
      <c r="D1776" s="23"/>
      <c r="E1776" s="23"/>
      <c r="F1776" s="23"/>
      <c r="G1776" s="23"/>
      <c r="H1776" s="23"/>
      <c r="I1776" s="23"/>
    </row>
    <row r="1777" spans="2:9" x14ac:dyDescent="0.2">
      <c r="B1777" s="27">
        <f>BETA!P1777</f>
        <v>1.624005806640992E-3</v>
      </c>
      <c r="C1777" s="29">
        <f>BETA!U1777</f>
        <v>2.3253106479098746E-2</v>
      </c>
      <c r="D1777" s="23"/>
      <c r="E1777" s="23"/>
      <c r="F1777" s="23"/>
      <c r="G1777" s="23"/>
      <c r="H1777" s="23"/>
      <c r="I1777" s="23"/>
    </row>
    <row r="1778" spans="2:9" x14ac:dyDescent="0.2">
      <c r="B1778" s="27">
        <f>BETA!P1778</f>
        <v>1.9086448267168533E-3</v>
      </c>
      <c r="C1778" s="29">
        <f>BETA!U1778</f>
        <v>9.5724321285229176E-4</v>
      </c>
      <c r="D1778" s="23"/>
      <c r="E1778" s="23"/>
      <c r="F1778" s="23"/>
      <c r="G1778" s="23"/>
      <c r="H1778" s="23"/>
      <c r="I1778" s="23"/>
    </row>
    <row r="1779" spans="2:9" x14ac:dyDescent="0.2">
      <c r="B1779" s="27">
        <f>BETA!P1779</f>
        <v>6.9007580290919527E-3</v>
      </c>
      <c r="C1779" s="29">
        <f>BETA!U1779</f>
        <v>-4.6351877122960431E-3</v>
      </c>
      <c r="D1779" s="23"/>
      <c r="E1779" s="23"/>
      <c r="F1779" s="23"/>
      <c r="G1779" s="23"/>
      <c r="H1779" s="23"/>
      <c r="I1779" s="23"/>
    </row>
    <row r="1780" spans="2:9" x14ac:dyDescent="0.2">
      <c r="B1780" s="27">
        <f>BETA!P1780</f>
        <v>-6.4371333442459324E-3</v>
      </c>
      <c r="C1780" s="29">
        <f>BETA!U1780</f>
        <v>3.3586596946880553E-3</v>
      </c>
      <c r="D1780" s="23"/>
      <c r="E1780" s="23"/>
      <c r="F1780" s="23"/>
      <c r="G1780" s="23"/>
      <c r="H1780" s="23"/>
      <c r="I1780" s="23"/>
    </row>
    <row r="1781" spans="2:9" x14ac:dyDescent="0.2">
      <c r="B1781" s="27">
        <f>BETA!P1781</f>
        <v>3.0798195508837606E-3</v>
      </c>
      <c r="C1781" s="29">
        <f>BETA!U1781</f>
        <v>5.2107269263113841E-2</v>
      </c>
      <c r="D1781" s="23"/>
      <c r="E1781" s="23"/>
      <c r="F1781" s="23"/>
      <c r="G1781" s="23"/>
      <c r="H1781" s="23"/>
      <c r="I1781" s="23"/>
    </row>
    <row r="1782" spans="2:9" x14ac:dyDescent="0.2">
      <c r="B1782" s="27">
        <f>BETA!P1782</f>
        <v>-5.9915671731756894E-4</v>
      </c>
      <c r="C1782" s="29">
        <f>BETA!U1782</f>
        <v>-3.6423779479437209E-2</v>
      </c>
      <c r="D1782" s="23"/>
      <c r="E1782" s="23"/>
      <c r="F1782" s="23"/>
      <c r="G1782" s="23"/>
      <c r="H1782" s="23"/>
      <c r="I1782" s="23"/>
    </row>
    <row r="1783" spans="2:9" x14ac:dyDescent="0.2">
      <c r="B1783" s="27">
        <f>BETA!P1783</f>
        <v>-9.5074264910142391E-3</v>
      </c>
      <c r="C1783" s="29">
        <f>BETA!U1783</f>
        <v>-3.714804337883245E-2</v>
      </c>
      <c r="D1783" s="23"/>
      <c r="E1783" s="23"/>
      <c r="F1783" s="23"/>
      <c r="G1783" s="23"/>
      <c r="H1783" s="23"/>
      <c r="I1783" s="23"/>
    </row>
    <row r="1784" spans="2:9" x14ac:dyDescent="0.2">
      <c r="B1784" s="27">
        <f>BETA!P1784</f>
        <v>-8.0334647957496612E-3</v>
      </c>
      <c r="C1784" s="29">
        <f>BETA!U1784</f>
        <v>8.9322558963312298E-3</v>
      </c>
      <c r="D1784" s="23"/>
      <c r="E1784" s="23"/>
      <c r="F1784" s="23"/>
      <c r="G1784" s="23"/>
      <c r="H1784" s="23"/>
      <c r="I1784" s="23"/>
    </row>
    <row r="1785" spans="2:9" x14ac:dyDescent="0.2">
      <c r="B1785" s="27">
        <f>BETA!P1785</f>
        <v>-7.1014389207023553E-3</v>
      </c>
      <c r="C1785" s="29">
        <f>BETA!U1785</f>
        <v>-1.9592463448437757E-2</v>
      </c>
      <c r="D1785" s="23"/>
      <c r="E1785" s="23"/>
      <c r="F1785" s="23"/>
      <c r="G1785" s="23"/>
      <c r="H1785" s="23"/>
      <c r="I1785" s="23"/>
    </row>
    <row r="1786" spans="2:9" x14ac:dyDescent="0.2">
      <c r="B1786" s="27">
        <f>BETA!P1786</f>
        <v>-5.0743539809327649E-3</v>
      </c>
      <c r="C1786" s="29">
        <f>BETA!U1786</f>
        <v>1.2615879622617275E-2</v>
      </c>
      <c r="D1786" s="23"/>
      <c r="E1786" s="23"/>
      <c r="F1786" s="23"/>
      <c r="G1786" s="23"/>
      <c r="H1786" s="23"/>
      <c r="I1786" s="23"/>
    </row>
    <row r="1787" spans="2:9" x14ac:dyDescent="0.2">
      <c r="B1787" s="27">
        <f>BETA!P1787</f>
        <v>-8.8979035613560836E-3</v>
      </c>
      <c r="C1787" s="29">
        <f>BETA!U1787</f>
        <v>-3.6307344723802613E-2</v>
      </c>
      <c r="D1787" s="23"/>
      <c r="E1787" s="23"/>
      <c r="F1787" s="23"/>
      <c r="G1787" s="23"/>
      <c r="H1787" s="23"/>
      <c r="I1787" s="23"/>
    </row>
    <row r="1788" spans="2:9" x14ac:dyDescent="0.2">
      <c r="B1788" s="27">
        <f>BETA!P1788</f>
        <v>2.0817491676511026E-3</v>
      </c>
      <c r="C1788" s="29">
        <f>BETA!U1788</f>
        <v>2.1545718631281414E-2</v>
      </c>
      <c r="D1788" s="23"/>
      <c r="E1788" s="23"/>
      <c r="F1788" s="23"/>
      <c r="G1788" s="23"/>
      <c r="H1788" s="23"/>
      <c r="I1788" s="23"/>
    </row>
    <row r="1789" spans="2:9" x14ac:dyDescent="0.2">
      <c r="B1789" s="27">
        <f>BETA!P1789</f>
        <v>-7.2331775020795528E-3</v>
      </c>
      <c r="C1789" s="29">
        <f>BETA!U1789</f>
        <v>-1.157311859353574E-3</v>
      </c>
      <c r="D1789" s="23"/>
      <c r="E1789" s="23"/>
      <c r="F1789" s="23"/>
      <c r="G1789" s="23"/>
      <c r="H1789" s="23"/>
      <c r="I1789" s="23"/>
    </row>
    <row r="1790" spans="2:9" x14ac:dyDescent="0.2">
      <c r="B1790" s="27">
        <f>BETA!P1790</f>
        <v>-2.5732373349800137E-3</v>
      </c>
      <c r="C1790" s="29">
        <f>BETA!U1790</f>
        <v>-1.6543965626290589E-4</v>
      </c>
      <c r="D1790" s="23"/>
      <c r="E1790" s="23"/>
      <c r="F1790" s="23"/>
      <c r="G1790" s="23"/>
      <c r="H1790" s="23"/>
      <c r="I1790" s="23"/>
    </row>
    <row r="1791" spans="2:9" x14ac:dyDescent="0.2">
      <c r="B1791" s="27">
        <f>BETA!P1791</f>
        <v>-2.0430385413620425E-3</v>
      </c>
      <c r="C1791" s="29">
        <f>BETA!U1791</f>
        <v>-3.6466143509509387E-3</v>
      </c>
      <c r="D1791" s="23"/>
      <c r="E1791" s="23"/>
      <c r="F1791" s="23"/>
      <c r="G1791" s="23"/>
      <c r="H1791" s="23"/>
      <c r="I1791" s="23"/>
    </row>
    <row r="1792" spans="2:9" x14ac:dyDescent="0.2">
      <c r="B1792" s="27">
        <f>BETA!P1792</f>
        <v>2.9386032496040609E-4</v>
      </c>
      <c r="C1792" s="29">
        <f>BETA!U1792</f>
        <v>1.0571621415237209E-2</v>
      </c>
      <c r="D1792" s="23"/>
      <c r="E1792" s="23"/>
      <c r="F1792" s="23"/>
      <c r="G1792" s="23"/>
      <c r="H1792" s="23"/>
      <c r="I1792" s="23"/>
    </row>
    <row r="1793" spans="2:9" x14ac:dyDescent="0.2">
      <c r="B1793" s="27">
        <f>BETA!P1793</f>
        <v>-2.6280620475366803E-3</v>
      </c>
      <c r="C1793" s="29">
        <f>BETA!U1793</f>
        <v>4.917236592036617E-3</v>
      </c>
      <c r="D1793" s="23"/>
      <c r="E1793" s="23"/>
      <c r="F1793" s="23"/>
      <c r="G1793" s="23"/>
      <c r="H1793" s="23"/>
      <c r="I1793" s="23"/>
    </row>
    <row r="1794" spans="2:9" x14ac:dyDescent="0.2">
      <c r="B1794" s="27">
        <f>BETA!P1794</f>
        <v>-5.8079204941022169E-3</v>
      </c>
      <c r="C1794" s="29">
        <f>BETA!U1794</f>
        <v>1.7969456767016347E-3</v>
      </c>
      <c r="D1794" s="23"/>
      <c r="E1794" s="23"/>
      <c r="F1794" s="23"/>
      <c r="G1794" s="23"/>
      <c r="H1794" s="23"/>
      <c r="I1794" s="23"/>
    </row>
    <row r="1795" spans="2:9" x14ac:dyDescent="0.2">
      <c r="B1795" s="27">
        <f>BETA!P1795</f>
        <v>-5.4081330530619687E-3</v>
      </c>
      <c r="C1795" s="29">
        <f>BETA!U1795</f>
        <v>6.9936041737787714E-3</v>
      </c>
      <c r="D1795" s="23"/>
      <c r="E1795" s="23"/>
      <c r="F1795" s="23"/>
      <c r="G1795" s="23"/>
      <c r="H1795" s="23"/>
      <c r="I1795" s="23"/>
    </row>
    <row r="1796" spans="2:9" x14ac:dyDescent="0.2">
      <c r="B1796" s="27">
        <f>BETA!P1796</f>
        <v>-5.2022592121055066E-3</v>
      </c>
      <c r="C1796" s="29">
        <f>BETA!U1796</f>
        <v>-1.8484209918486229E-2</v>
      </c>
      <c r="D1796" s="23"/>
      <c r="E1796" s="23"/>
      <c r="F1796" s="23"/>
      <c r="G1796" s="23"/>
      <c r="H1796" s="23"/>
      <c r="I1796" s="23"/>
    </row>
    <row r="1797" spans="2:9" x14ac:dyDescent="0.2">
      <c r="B1797" s="27">
        <f>BETA!P1797</f>
        <v>5.5853329665460935E-4</v>
      </c>
      <c r="C1797" s="29">
        <f>BETA!U1797</f>
        <v>1.3199143972033134E-3</v>
      </c>
      <c r="D1797" s="23"/>
      <c r="E1797" s="23"/>
      <c r="F1797" s="23"/>
      <c r="G1797" s="23"/>
      <c r="H1797" s="23"/>
      <c r="I1797" s="23"/>
    </row>
    <row r="1798" spans="2:9" x14ac:dyDescent="0.2">
      <c r="B1798" s="27">
        <f>BETA!P1798</f>
        <v>1.4491679927390405E-5</v>
      </c>
      <c r="C1798" s="29">
        <f>BETA!U1798</f>
        <v>1.2615879622617275E-2</v>
      </c>
      <c r="D1798" s="23"/>
      <c r="E1798" s="23"/>
      <c r="F1798" s="23"/>
      <c r="G1798" s="23"/>
      <c r="H1798" s="23"/>
      <c r="I1798" s="23"/>
    </row>
    <row r="1799" spans="2:9" x14ac:dyDescent="0.2">
      <c r="B1799" s="27">
        <f>BETA!P1799</f>
        <v>7.1926495573680178E-3</v>
      </c>
      <c r="C1799" s="29">
        <f>BETA!U1799</f>
        <v>9.0762373469257095E-3</v>
      </c>
      <c r="D1799" s="23"/>
      <c r="E1799" s="23"/>
      <c r="F1799" s="23"/>
      <c r="G1799" s="23"/>
      <c r="H1799" s="23"/>
      <c r="I1799" s="23"/>
    </row>
    <row r="1800" spans="2:9" x14ac:dyDescent="0.2">
      <c r="B1800" s="27">
        <f>BETA!P1800</f>
        <v>-6.1498001194114594E-3</v>
      </c>
      <c r="C1800" s="29">
        <f>BETA!U1800</f>
        <v>-4.8520231045280741E-3</v>
      </c>
      <c r="D1800" s="23"/>
      <c r="E1800" s="23"/>
      <c r="F1800" s="23"/>
      <c r="G1800" s="23"/>
      <c r="H1800" s="23"/>
      <c r="I1800" s="23"/>
    </row>
    <row r="1801" spans="2:9" x14ac:dyDescent="0.2">
      <c r="B1801" s="27">
        <f>BETA!P1801</f>
        <v>1.8825315654806775E-3</v>
      </c>
      <c r="C1801" s="29">
        <f>BETA!U1801</f>
        <v>2.0698693245577406E-2</v>
      </c>
      <c r="D1801" s="23"/>
      <c r="E1801" s="23"/>
      <c r="F1801" s="23"/>
      <c r="G1801" s="23"/>
      <c r="H1801" s="23"/>
      <c r="I1801" s="23"/>
    </row>
    <row r="1802" spans="2:9" x14ac:dyDescent="0.2">
      <c r="B1802" s="27">
        <f>BETA!P1802</f>
        <v>2.9092034613172014E-3</v>
      </c>
      <c r="C1802" s="29">
        <f>BETA!U1802</f>
        <v>7.2785131451542614E-3</v>
      </c>
      <c r="D1802" s="23"/>
      <c r="E1802" s="23"/>
      <c r="F1802" s="23"/>
      <c r="G1802" s="23"/>
      <c r="H1802" s="23"/>
      <c r="I1802" s="23"/>
    </row>
    <row r="1803" spans="2:9" x14ac:dyDescent="0.2">
      <c r="B1803" s="27">
        <f>BETA!P1803</f>
        <v>-2.069435864575113E-3</v>
      </c>
      <c r="C1803" s="29">
        <f>BETA!U1803</f>
        <v>8.4772878162406688E-3</v>
      </c>
      <c r="D1803" s="23"/>
      <c r="E1803" s="23"/>
      <c r="F1803" s="23"/>
      <c r="G1803" s="23"/>
      <c r="H1803" s="23"/>
      <c r="I1803" s="23"/>
    </row>
    <row r="1804" spans="2:9" x14ac:dyDescent="0.2">
      <c r="B1804" s="27">
        <f>BETA!P1804</f>
        <v>-5.4366248119086863E-3</v>
      </c>
      <c r="C1804" s="29">
        <f>BETA!U1804</f>
        <v>-9.7393166948983017E-3</v>
      </c>
      <c r="D1804" s="23"/>
      <c r="E1804" s="23"/>
      <c r="F1804" s="23"/>
      <c r="G1804" s="23"/>
      <c r="H1804" s="23"/>
      <c r="I1804" s="23"/>
    </row>
    <row r="1805" spans="2:9" x14ac:dyDescent="0.2">
      <c r="B1805" s="27">
        <f>BETA!P1805</f>
        <v>6.2487360189177467E-4</v>
      </c>
      <c r="C1805" s="29">
        <f>BETA!U1805</f>
        <v>2.3649991314978833E-3</v>
      </c>
      <c r="D1805" s="23"/>
      <c r="E1805" s="23"/>
      <c r="F1805" s="23"/>
      <c r="G1805" s="23"/>
      <c r="H1805" s="23"/>
      <c r="I1805" s="23"/>
    </row>
    <row r="1806" spans="2:9" x14ac:dyDescent="0.2">
      <c r="B1806" s="27">
        <f>BETA!P1806</f>
        <v>1.7558467151701652E-3</v>
      </c>
      <c r="C1806" s="29">
        <f>BETA!U1806</f>
        <v>7.2179820671076202E-3</v>
      </c>
      <c r="D1806" s="23"/>
      <c r="E1806" s="23"/>
      <c r="F1806" s="23"/>
      <c r="G1806" s="23"/>
      <c r="H1806" s="23"/>
      <c r="I1806" s="23"/>
    </row>
    <row r="1807" spans="2:9" x14ac:dyDescent="0.2">
      <c r="B1807" s="27">
        <f>BETA!P1807</f>
        <v>-6.9711286808413894E-3</v>
      </c>
      <c r="C1807" s="29">
        <f>BETA!U1807</f>
        <v>-2.8182263838420003E-3</v>
      </c>
      <c r="D1807" s="23"/>
      <c r="E1807" s="23"/>
      <c r="F1807" s="23"/>
      <c r="G1807" s="23"/>
      <c r="H1807" s="23"/>
      <c r="I1807" s="23"/>
    </row>
    <row r="1808" spans="2:9" x14ac:dyDescent="0.2">
      <c r="B1808" s="27">
        <f>BETA!P1808</f>
        <v>-4.1366113979643543E-3</v>
      </c>
      <c r="C1808" s="29">
        <f>BETA!U1808</f>
        <v>-2.1073425010324803E-2</v>
      </c>
      <c r="D1808" s="23"/>
      <c r="E1808" s="23"/>
      <c r="F1808" s="23"/>
      <c r="G1808" s="23"/>
      <c r="H1808" s="23"/>
      <c r="I1808" s="23"/>
    </row>
    <row r="1809" spans="2:9" x14ac:dyDescent="0.2">
      <c r="B1809" s="27">
        <f>BETA!P1809</f>
        <v>-6.483940265094126E-3</v>
      </c>
      <c r="C1809" s="29">
        <f>BETA!U1809</f>
        <v>5.5888369025664155E-3</v>
      </c>
      <c r="D1809" s="23"/>
      <c r="E1809" s="23"/>
      <c r="F1809" s="23"/>
      <c r="G1809" s="23"/>
      <c r="H1809" s="23"/>
      <c r="I1809" s="23"/>
    </row>
    <row r="1810" spans="2:9" x14ac:dyDescent="0.2">
      <c r="B1810" s="27">
        <f>BETA!P1810</f>
        <v>-5.8419701428286744E-3</v>
      </c>
      <c r="C1810" s="29">
        <f>BETA!U1810</f>
        <v>-2.2317879501072631E-3</v>
      </c>
      <c r="D1810" s="23"/>
      <c r="E1810" s="23"/>
      <c r="F1810" s="23"/>
      <c r="G1810" s="23"/>
      <c r="H1810" s="23"/>
      <c r="I1810" s="23"/>
    </row>
    <row r="1811" spans="2:9" x14ac:dyDescent="0.2">
      <c r="B1811" s="27">
        <f>BETA!P1811</f>
        <v>5.2790491124615072E-3</v>
      </c>
      <c r="C1811" s="29">
        <f>BETA!U1811</f>
        <v>1.630427885922869E-2</v>
      </c>
      <c r="D1811" s="23"/>
      <c r="E1811" s="23"/>
      <c r="F1811" s="23"/>
      <c r="G1811" s="23"/>
      <c r="H1811" s="23"/>
      <c r="I1811" s="23"/>
    </row>
    <row r="1812" spans="2:9" x14ac:dyDescent="0.2">
      <c r="B1812" s="27">
        <f>BETA!P1812</f>
        <v>6.8322727397989638E-3</v>
      </c>
      <c r="C1812" s="29">
        <f>BETA!U1812</f>
        <v>-1.5702284714687228E-4</v>
      </c>
      <c r="D1812" s="23"/>
      <c r="E1812" s="23"/>
      <c r="F1812" s="23"/>
      <c r="G1812" s="23"/>
      <c r="H1812" s="23"/>
      <c r="I1812" s="23"/>
    </row>
    <row r="1813" spans="2:9" x14ac:dyDescent="0.2">
      <c r="B1813" s="27">
        <f>BETA!P1813</f>
        <v>-6.1610761480224759E-3</v>
      </c>
      <c r="C1813" s="29">
        <f>BETA!U1813</f>
        <v>-1.6785825637867749E-2</v>
      </c>
      <c r="D1813" s="23"/>
      <c r="E1813" s="23"/>
      <c r="F1813" s="23"/>
      <c r="G1813" s="23"/>
      <c r="H1813" s="23"/>
      <c r="I1813" s="23"/>
    </row>
    <row r="1814" spans="2:9" x14ac:dyDescent="0.2">
      <c r="B1814" s="27">
        <f>BETA!P1814</f>
        <v>-9.0965046772462591E-3</v>
      </c>
      <c r="C1814" s="29">
        <f>BETA!U1814</f>
        <v>1.0484607561138571E-2</v>
      </c>
      <c r="D1814" s="23"/>
      <c r="E1814" s="23"/>
      <c r="F1814" s="23"/>
      <c r="G1814" s="23"/>
      <c r="H1814" s="23"/>
      <c r="I1814" s="23"/>
    </row>
    <row r="1815" spans="2:9" x14ac:dyDescent="0.2">
      <c r="B1815" s="27">
        <f>BETA!P1815</f>
        <v>-1.0741503376733708E-2</v>
      </c>
      <c r="C1815" s="29">
        <f>BETA!U1815</f>
        <v>-1.272281792796796E-2</v>
      </c>
      <c r="D1815" s="23"/>
      <c r="E1815" s="23"/>
      <c r="F1815" s="23"/>
      <c r="G1815" s="23"/>
      <c r="H1815" s="23"/>
      <c r="I1815" s="23"/>
    </row>
    <row r="1816" spans="2:9" x14ac:dyDescent="0.2">
      <c r="B1816" s="27">
        <f>BETA!P1816</f>
        <v>6.277121303612427E-3</v>
      </c>
      <c r="C1816" s="29">
        <f>BETA!U1816</f>
        <v>2.1220115318666986E-2</v>
      </c>
      <c r="D1816" s="23"/>
      <c r="E1816" s="23"/>
      <c r="F1816" s="23"/>
      <c r="G1816" s="23"/>
      <c r="H1816" s="23"/>
      <c r="I1816" s="23"/>
    </row>
    <row r="1817" spans="2:9" x14ac:dyDescent="0.2">
      <c r="B1817" s="27">
        <f>BETA!P1817</f>
        <v>2.0489663668215351E-3</v>
      </c>
      <c r="C1817" s="29">
        <f>BETA!U1817</f>
        <v>-1.7386244807945071E-2</v>
      </c>
      <c r="D1817" s="23"/>
      <c r="E1817" s="23"/>
      <c r="F1817" s="23"/>
      <c r="G1817" s="23"/>
      <c r="H1817" s="23"/>
      <c r="I1817" s="23"/>
    </row>
    <row r="1818" spans="2:9" x14ac:dyDescent="0.2">
      <c r="B1818" s="27">
        <f>BETA!P1818</f>
        <v>-1.11958949126006E-3</v>
      </c>
      <c r="C1818" s="29">
        <f>BETA!U1818</f>
        <v>-2.7141391292323114E-3</v>
      </c>
      <c r="D1818" s="23"/>
      <c r="E1818" s="23"/>
      <c r="F1818" s="23"/>
      <c r="G1818" s="23"/>
      <c r="H1818" s="23"/>
      <c r="I1818" s="23"/>
    </row>
    <row r="1819" spans="2:9" x14ac:dyDescent="0.2">
      <c r="B1819" s="27">
        <f>BETA!P1819</f>
        <v>9.590828853753031E-3</v>
      </c>
      <c r="C1819" s="29">
        <f>BETA!U1819</f>
        <v>2.4009998738010147E-2</v>
      </c>
      <c r="D1819" s="23"/>
      <c r="E1819" s="23"/>
      <c r="F1819" s="23"/>
      <c r="G1819" s="23"/>
      <c r="H1819" s="23"/>
      <c r="I1819" s="23"/>
    </row>
    <row r="1820" spans="2:9" x14ac:dyDescent="0.2">
      <c r="B1820" s="27">
        <f>BETA!P1820</f>
        <v>1.3585097856263663E-2</v>
      </c>
      <c r="C1820" s="29">
        <f>BETA!U1820</f>
        <v>2.6339605109980475E-2</v>
      </c>
      <c r="D1820" s="23"/>
      <c r="E1820" s="23"/>
      <c r="F1820" s="23"/>
      <c r="G1820" s="23"/>
      <c r="H1820" s="23"/>
      <c r="I1820" s="23"/>
    </row>
    <row r="1821" spans="2:9" x14ac:dyDescent="0.2">
      <c r="B1821" s="27">
        <f>BETA!P1821</f>
        <v>4.7098132639748644E-4</v>
      </c>
      <c r="C1821" s="29">
        <f>BETA!U1821</f>
        <v>9.3812157214772686E-3</v>
      </c>
      <c r="D1821" s="23"/>
      <c r="E1821" s="23"/>
      <c r="F1821" s="23"/>
      <c r="G1821" s="23"/>
      <c r="H1821" s="23"/>
      <c r="I1821" s="23"/>
    </row>
    <row r="1822" spans="2:9" x14ac:dyDescent="0.2">
      <c r="B1822" s="27">
        <f>BETA!P1822</f>
        <v>3.1436092842847146E-3</v>
      </c>
      <c r="C1822" s="29">
        <f>BETA!U1822</f>
        <v>1.0933981468271927E-2</v>
      </c>
      <c r="D1822" s="23"/>
      <c r="E1822" s="23"/>
      <c r="F1822" s="23"/>
      <c r="G1822" s="23"/>
      <c r="H1822" s="23"/>
      <c r="I1822" s="23"/>
    </row>
    <row r="1823" spans="2:9" x14ac:dyDescent="0.2">
      <c r="B1823" s="27">
        <f>BETA!P1823</f>
        <v>-1.341173264583775E-3</v>
      </c>
      <c r="C1823" s="29">
        <f>BETA!U1823</f>
        <v>-9.7298874034673615E-3</v>
      </c>
      <c r="D1823" s="23"/>
      <c r="E1823" s="23"/>
      <c r="F1823" s="23"/>
      <c r="G1823" s="23"/>
      <c r="H1823" s="23"/>
      <c r="I1823" s="23"/>
    </row>
    <row r="1824" spans="2:9" x14ac:dyDescent="0.2">
      <c r="B1824" s="27">
        <f>BETA!P1824</f>
        <v>-2.710381677354982E-3</v>
      </c>
      <c r="C1824" s="29">
        <f>BETA!U1824</f>
        <v>7.6422039729835568E-3</v>
      </c>
      <c r="D1824" s="23"/>
      <c r="E1824" s="23"/>
      <c r="F1824" s="23"/>
      <c r="G1824" s="23"/>
      <c r="H1824" s="23"/>
      <c r="I1824" s="23"/>
    </row>
    <row r="1825" spans="2:9" x14ac:dyDescent="0.2">
      <c r="B1825" s="27">
        <f>BETA!P1825</f>
        <v>-7.9017565339950112E-4</v>
      </c>
      <c r="C1825" s="29">
        <f>BETA!U1825</f>
        <v>1.0443865179062505E-3</v>
      </c>
      <c r="D1825" s="23"/>
      <c r="E1825" s="23"/>
      <c r="F1825" s="23"/>
      <c r="G1825" s="23"/>
      <c r="H1825" s="23"/>
      <c r="I1825" s="23"/>
    </row>
    <row r="1826" spans="2:9" x14ac:dyDescent="0.2">
      <c r="B1826" s="27">
        <f>BETA!P1826</f>
        <v>-2.4821052154075864E-3</v>
      </c>
      <c r="C1826" s="29">
        <f>BETA!U1826</f>
        <v>-1.3965239351511541E-2</v>
      </c>
      <c r="D1826" s="23"/>
      <c r="E1826" s="23"/>
      <c r="F1826" s="23"/>
      <c r="G1826" s="23"/>
      <c r="H1826" s="23"/>
      <c r="I1826" s="23"/>
    </row>
    <row r="1827" spans="2:9" x14ac:dyDescent="0.2">
      <c r="B1827" s="27">
        <f>BETA!P1827</f>
        <v>-3.544381368563354E-3</v>
      </c>
      <c r="C1827" s="29">
        <f>BETA!U1827</f>
        <v>7.0820758597726014E-3</v>
      </c>
      <c r="D1827" s="23"/>
      <c r="E1827" s="23"/>
      <c r="F1827" s="23"/>
      <c r="G1827" s="23"/>
      <c r="H1827" s="23"/>
      <c r="I1827" s="23"/>
    </row>
    <row r="1828" spans="2:9" x14ac:dyDescent="0.2">
      <c r="B1828" s="27">
        <f>BETA!P1828</f>
        <v>-5.1272288451922529E-4</v>
      </c>
      <c r="C1828" s="29">
        <f>BETA!U1828</f>
        <v>1.3423020332140771E-2</v>
      </c>
      <c r="D1828" s="23"/>
      <c r="E1828" s="23"/>
      <c r="F1828" s="23"/>
      <c r="G1828" s="23"/>
      <c r="H1828" s="23"/>
      <c r="I1828" s="23"/>
    </row>
    <row r="1829" spans="2:9" x14ac:dyDescent="0.2">
      <c r="B1829" s="27">
        <f>BETA!P1829</f>
        <v>-7.1025535443244815E-3</v>
      </c>
      <c r="C1829" s="29">
        <f>BETA!U1829</f>
        <v>-1.222253999589098E-2</v>
      </c>
      <c r="D1829" s="23"/>
      <c r="E1829" s="23"/>
      <c r="F1829" s="23"/>
      <c r="G1829" s="23"/>
      <c r="H1829" s="23"/>
      <c r="I1829" s="23"/>
    </row>
    <row r="1830" spans="2:9" x14ac:dyDescent="0.2">
      <c r="B1830" s="27">
        <f>BETA!P1830</f>
        <v>-1.051761354718672E-2</v>
      </c>
      <c r="C1830" s="29">
        <f>BETA!U1830</f>
        <v>-2.56716459763357E-2</v>
      </c>
      <c r="D1830" s="23"/>
      <c r="E1830" s="23"/>
      <c r="F1830" s="23"/>
      <c r="G1830" s="23"/>
      <c r="H1830" s="23"/>
      <c r="I1830" s="23"/>
    </row>
    <row r="1831" spans="2:9" x14ac:dyDescent="0.2">
      <c r="B1831" s="27">
        <f>BETA!P1831</f>
        <v>5.5228031146797654E-3</v>
      </c>
      <c r="C1831" s="29">
        <f>BETA!U1831</f>
        <v>1.2690331608936576E-2</v>
      </c>
      <c r="D1831" s="23"/>
      <c r="E1831" s="23"/>
      <c r="F1831" s="23"/>
      <c r="G1831" s="23"/>
      <c r="H1831" s="23"/>
      <c r="I1831" s="23"/>
    </row>
    <row r="1832" spans="2:9" x14ac:dyDescent="0.2">
      <c r="B1832" s="27">
        <f>BETA!P1832</f>
        <v>2.7795213773088149E-3</v>
      </c>
      <c r="C1832" s="29">
        <f>BETA!U1832</f>
        <v>5.9077654215607331E-3</v>
      </c>
      <c r="D1832" s="23"/>
      <c r="E1832" s="23"/>
      <c r="F1832" s="23"/>
      <c r="G1832" s="23"/>
      <c r="H1832" s="23"/>
      <c r="I1832" s="23"/>
    </row>
    <row r="1833" spans="2:9" x14ac:dyDescent="0.2">
      <c r="B1833" s="27">
        <f>BETA!P1833</f>
        <v>8.4705242631955158E-3</v>
      </c>
      <c r="C1833" s="29">
        <f>BETA!U1833</f>
        <v>7.5233577846694176E-3</v>
      </c>
      <c r="D1833" s="23"/>
      <c r="E1833" s="23"/>
      <c r="F1833" s="23"/>
      <c r="G1833" s="23"/>
      <c r="H1833" s="23"/>
      <c r="I1833" s="23"/>
    </row>
    <row r="1834" spans="2:9" x14ac:dyDescent="0.2">
      <c r="B1834" s="27">
        <f>BETA!P1834</f>
        <v>-1.9118020277643602E-3</v>
      </c>
      <c r="C1834" s="29">
        <f>BETA!U1834</f>
        <v>-6.1355663958892054E-2</v>
      </c>
      <c r="D1834" s="23"/>
      <c r="E1834" s="23"/>
      <c r="F1834" s="23"/>
      <c r="G1834" s="23"/>
      <c r="H1834" s="23"/>
      <c r="I1834" s="23"/>
    </row>
    <row r="1835" spans="2:9" x14ac:dyDescent="0.2">
      <c r="B1835" s="27">
        <f>BETA!P1835</f>
        <v>-9.6645488609115764E-4</v>
      </c>
      <c r="C1835" s="29">
        <f>BETA!U1835</f>
        <v>-1.331748523139129E-2</v>
      </c>
      <c r="D1835" s="23"/>
      <c r="E1835" s="23"/>
      <c r="F1835" s="23"/>
      <c r="G1835" s="23"/>
      <c r="H1835" s="23"/>
      <c r="I1835" s="23"/>
    </row>
    <row r="1836" spans="2:9" x14ac:dyDescent="0.2">
      <c r="B1836" s="27">
        <f>BETA!P1836</f>
        <v>4.5637857020621158E-3</v>
      </c>
      <c r="C1836" s="29">
        <f>BETA!U1836</f>
        <v>2.4412859795451717E-2</v>
      </c>
      <c r="D1836" s="23"/>
      <c r="E1836" s="23"/>
      <c r="F1836" s="23"/>
      <c r="G1836" s="23"/>
      <c r="H1836" s="23"/>
      <c r="I1836" s="23"/>
    </row>
    <row r="1837" spans="2:9" x14ac:dyDescent="0.2">
      <c r="B1837" s="27">
        <f>BETA!P1837</f>
        <v>1.0742861165757588E-2</v>
      </c>
      <c r="C1837" s="29">
        <f>BETA!U1837</f>
        <v>3.6525261004679017E-2</v>
      </c>
      <c r="D1837" s="23"/>
      <c r="E1837" s="23"/>
      <c r="F1837" s="23"/>
      <c r="G1837" s="23"/>
      <c r="H1837" s="23"/>
      <c r="I1837" s="23"/>
    </row>
    <row r="1838" spans="2:9" x14ac:dyDescent="0.2">
      <c r="B1838" s="27">
        <f>BETA!P1838</f>
        <v>-1.3536697324562962E-3</v>
      </c>
      <c r="C1838" s="29">
        <f>BETA!U1838</f>
        <v>-1.2232568435634408E-2</v>
      </c>
      <c r="D1838" s="23"/>
      <c r="E1838" s="23"/>
      <c r="F1838" s="23"/>
      <c r="G1838" s="23"/>
      <c r="H1838" s="23"/>
      <c r="I1838" s="23"/>
    </row>
    <row r="1839" spans="2:9" x14ac:dyDescent="0.2">
      <c r="B1839" s="27">
        <f>BETA!P1839</f>
        <v>-3.340533517508109E-3</v>
      </c>
      <c r="C1839" s="29">
        <f>BETA!U1839</f>
        <v>-3.3318167500667281E-2</v>
      </c>
      <c r="D1839" s="23"/>
      <c r="E1839" s="23"/>
      <c r="F1839" s="23"/>
      <c r="G1839" s="23"/>
      <c r="H1839" s="23"/>
      <c r="I1839" s="23"/>
    </row>
    <row r="1840" spans="2:9" x14ac:dyDescent="0.2">
      <c r="B1840" s="27">
        <f>BETA!P1840</f>
        <v>8.0537728386971628E-4</v>
      </c>
      <c r="C1840" s="29">
        <f>BETA!U1840</f>
        <v>1.7345121067076634E-2</v>
      </c>
      <c r="D1840" s="23"/>
      <c r="E1840" s="23"/>
      <c r="F1840" s="23"/>
      <c r="G1840" s="23"/>
      <c r="H1840" s="23"/>
      <c r="I1840" s="23"/>
    </row>
    <row r="1841" spans="2:9" x14ac:dyDescent="0.2">
      <c r="B1841" s="27">
        <f>BETA!P1841</f>
        <v>-1.1588822983369508E-2</v>
      </c>
      <c r="C1841" s="29">
        <f>BETA!U1841</f>
        <v>-4.4920842401184755E-2</v>
      </c>
      <c r="D1841" s="23"/>
      <c r="E1841" s="23"/>
      <c r="F1841" s="23"/>
      <c r="G1841" s="23"/>
      <c r="H1841" s="23"/>
      <c r="I1841" s="23"/>
    </row>
    <row r="1842" spans="2:9" x14ac:dyDescent="0.2">
      <c r="B1842" s="27">
        <f>BETA!P1842</f>
        <v>1.5953844046137395E-3</v>
      </c>
      <c r="C1842" s="29">
        <f>BETA!U1842</f>
        <v>2.0071894314520326E-2</v>
      </c>
      <c r="D1842" s="23"/>
      <c r="E1842" s="23"/>
      <c r="F1842" s="23"/>
      <c r="G1842" s="23"/>
      <c r="H1842" s="23"/>
      <c r="I1842" s="23"/>
    </row>
    <row r="1843" spans="2:9" x14ac:dyDescent="0.2">
      <c r="B1843" s="27">
        <f>BETA!P1843</f>
        <v>-3.2801732666613609E-3</v>
      </c>
      <c r="C1843" s="29">
        <f>BETA!U1843</f>
        <v>-3.0495168484535613E-3</v>
      </c>
      <c r="D1843" s="23"/>
      <c r="E1843" s="23"/>
      <c r="F1843" s="23"/>
      <c r="G1843" s="23"/>
      <c r="H1843" s="23"/>
      <c r="I1843" s="23"/>
    </row>
    <row r="1844" spans="2:9" x14ac:dyDescent="0.2">
      <c r="B1844" s="27">
        <f>BETA!P1844</f>
        <v>-3.043540907312945E-4</v>
      </c>
      <c r="C1844" s="29">
        <f>BETA!U1844</f>
        <v>2.9928605399695885E-2</v>
      </c>
      <c r="D1844" s="23"/>
      <c r="E1844" s="23"/>
      <c r="F1844" s="23"/>
      <c r="G1844" s="23"/>
      <c r="H1844" s="23"/>
      <c r="I1844" s="23"/>
    </row>
    <row r="1845" spans="2:9" x14ac:dyDescent="0.2">
      <c r="B1845" s="27">
        <f>BETA!P1845</f>
        <v>-3.1615250651847756E-3</v>
      </c>
      <c r="C1845" s="29">
        <f>BETA!U1845</f>
        <v>1.3635166314329851E-2</v>
      </c>
      <c r="D1845" s="23"/>
      <c r="E1845" s="23"/>
      <c r="F1845" s="23"/>
      <c r="G1845" s="23"/>
      <c r="H1845" s="23"/>
      <c r="I1845" s="23"/>
    </row>
    <row r="1846" spans="2:9" x14ac:dyDescent="0.2">
      <c r="B1846" s="27">
        <f>BETA!P1846</f>
        <v>-1.3257195246146576E-2</v>
      </c>
      <c r="C1846" s="29">
        <f>BETA!U1846</f>
        <v>-0.24441308964021285</v>
      </c>
      <c r="D1846" s="23"/>
      <c r="E1846" s="23"/>
      <c r="F1846" s="23"/>
      <c r="G1846" s="23"/>
      <c r="H1846" s="23"/>
      <c r="I1846" s="23"/>
    </row>
    <row r="1847" spans="2:9" x14ac:dyDescent="0.2">
      <c r="B1847" s="27">
        <f>BETA!P1847</f>
        <v>-3.0905792110282231E-3</v>
      </c>
      <c r="C1847" s="29">
        <f>BETA!U1847</f>
        <v>-3.3976089793492849E-2</v>
      </c>
      <c r="D1847" s="23"/>
      <c r="E1847" s="23"/>
      <c r="F1847" s="23"/>
      <c r="G1847" s="23"/>
      <c r="H1847" s="23"/>
      <c r="I1847" s="23"/>
    </row>
    <row r="1848" spans="2:9" x14ac:dyDescent="0.2">
      <c r="B1848" s="27">
        <f>BETA!P1848</f>
        <v>-3.5983389592329565E-3</v>
      </c>
      <c r="C1848" s="29">
        <f>BETA!U1848</f>
        <v>-1.3096156069914532E-2</v>
      </c>
      <c r="D1848" s="23"/>
      <c r="E1848" s="23"/>
      <c r="F1848" s="23"/>
      <c r="G1848" s="23"/>
      <c r="H1848" s="23"/>
      <c r="I1848" s="23"/>
    </row>
    <row r="1849" spans="2:9" x14ac:dyDescent="0.2">
      <c r="B1849" s="27">
        <f>BETA!P1849</f>
        <v>5.9836135232104763E-3</v>
      </c>
      <c r="C1849" s="29">
        <f>BETA!U1849</f>
        <v>4.1110027065222876E-3</v>
      </c>
      <c r="D1849" s="23"/>
      <c r="E1849" s="23"/>
      <c r="F1849" s="23"/>
      <c r="G1849" s="23"/>
      <c r="H1849" s="23"/>
      <c r="I1849" s="23"/>
    </row>
    <row r="1850" spans="2:9" x14ac:dyDescent="0.2">
      <c r="B1850" s="27">
        <f>BETA!P1850</f>
        <v>7.6111874319116906E-4</v>
      </c>
      <c r="C1850" s="29">
        <f>BETA!U1850</f>
        <v>2.9907260318097081E-2</v>
      </c>
      <c r="D1850" s="23"/>
      <c r="E1850" s="23"/>
      <c r="F1850" s="23"/>
      <c r="G1850" s="23"/>
      <c r="H1850" s="23"/>
      <c r="I1850" s="23"/>
    </row>
    <row r="1851" spans="2:9" x14ac:dyDescent="0.2">
      <c r="B1851" s="27">
        <f>BETA!P1851</f>
        <v>7.5042766861053685E-4</v>
      </c>
      <c r="C1851" s="29">
        <f>BETA!U1851</f>
        <v>3.577110332586076E-3</v>
      </c>
      <c r="D1851" s="23"/>
      <c r="E1851" s="23"/>
      <c r="F1851" s="23"/>
      <c r="G1851" s="23"/>
      <c r="H1851" s="23"/>
      <c r="I1851" s="23"/>
    </row>
    <row r="1852" spans="2:9" x14ac:dyDescent="0.2">
      <c r="B1852" s="27">
        <f>BETA!P1852</f>
        <v>-6.1767934014299915E-3</v>
      </c>
      <c r="C1852" s="29">
        <f>BETA!U1852</f>
        <v>1.9835366523427263E-4</v>
      </c>
      <c r="D1852" s="23"/>
      <c r="E1852" s="23"/>
      <c r="F1852" s="23"/>
      <c r="G1852" s="23"/>
      <c r="H1852" s="23"/>
      <c r="I1852" s="23"/>
    </row>
    <row r="1853" spans="2:9" x14ac:dyDescent="0.2">
      <c r="B1853" s="27">
        <f>BETA!P1853</f>
        <v>-7.7527386338366979E-3</v>
      </c>
      <c r="C1853" s="29">
        <f>BETA!U1853</f>
        <v>-3.5763995998305564E-3</v>
      </c>
      <c r="D1853" s="23"/>
      <c r="E1853" s="23"/>
      <c r="F1853" s="23"/>
      <c r="G1853" s="23"/>
      <c r="H1853" s="23"/>
      <c r="I1853" s="23"/>
    </row>
    <row r="1854" spans="2:9" x14ac:dyDescent="0.2">
      <c r="B1854" s="27">
        <f>BETA!P1854</f>
        <v>-1.0879539255095874E-2</v>
      </c>
      <c r="C1854" s="29">
        <f>BETA!U1854</f>
        <v>2.1870970046281124E-3</v>
      </c>
      <c r="D1854" s="23"/>
      <c r="E1854" s="23"/>
      <c r="F1854" s="23"/>
      <c r="G1854" s="23"/>
      <c r="H1854" s="23"/>
      <c r="I1854" s="23"/>
    </row>
    <row r="1855" spans="2:9" x14ac:dyDescent="0.2">
      <c r="B1855" s="27">
        <f>BETA!P1855</f>
        <v>2.8363340553555398E-3</v>
      </c>
      <c r="C1855" s="29">
        <f>BETA!U1855</f>
        <v>2.0444981839566903E-2</v>
      </c>
      <c r="D1855" s="23"/>
      <c r="E1855" s="23"/>
      <c r="F1855" s="23"/>
      <c r="G1855" s="23"/>
      <c r="H1855" s="23"/>
      <c r="I1855" s="23"/>
    </row>
    <row r="1856" spans="2:9" x14ac:dyDescent="0.2">
      <c r="B1856" s="27">
        <f>BETA!P1856</f>
        <v>-2.4311888947845185E-3</v>
      </c>
      <c r="C1856" s="29">
        <f>BETA!U1856</f>
        <v>-3.8925652496159122E-4</v>
      </c>
      <c r="D1856" s="23"/>
      <c r="E1856" s="23"/>
      <c r="F1856" s="23"/>
      <c r="G1856" s="23"/>
      <c r="H1856" s="23"/>
      <c r="I1856" s="23"/>
    </row>
    <row r="1857" spans="2:9" x14ac:dyDescent="0.2">
      <c r="B1857" s="27">
        <f>BETA!P1857</f>
        <v>-1.0263723918099742E-3</v>
      </c>
      <c r="C1857" s="29">
        <f>BETA!U1857</f>
        <v>-3.894081046093244E-4</v>
      </c>
      <c r="D1857" s="23"/>
      <c r="E1857" s="23"/>
      <c r="F1857" s="23"/>
      <c r="G1857" s="23"/>
      <c r="H1857" s="23"/>
      <c r="I1857" s="23"/>
    </row>
    <row r="1858" spans="2:9" x14ac:dyDescent="0.2">
      <c r="B1858" s="27">
        <f>BETA!P1858</f>
        <v>-7.0084860554343884E-3</v>
      </c>
      <c r="C1858" s="29">
        <f>BETA!U1858</f>
        <v>-2.0262323982382174E-2</v>
      </c>
      <c r="D1858" s="23"/>
      <c r="E1858" s="23"/>
      <c r="F1858" s="23"/>
      <c r="G1858" s="23"/>
      <c r="H1858" s="23"/>
      <c r="I1858" s="23"/>
    </row>
    <row r="1859" spans="2:9" x14ac:dyDescent="0.2">
      <c r="B1859" s="27">
        <f>BETA!P1859</f>
        <v>2.5189798179024708E-3</v>
      </c>
      <c r="C1859" s="29">
        <f>BETA!U1859</f>
        <v>6.3391654437356757E-3</v>
      </c>
      <c r="D1859" s="23"/>
      <c r="E1859" s="23"/>
      <c r="F1859" s="23"/>
      <c r="G1859" s="23"/>
      <c r="H1859" s="23"/>
      <c r="I1859" s="23"/>
    </row>
    <row r="1860" spans="2:9" x14ac:dyDescent="0.2">
      <c r="B1860" s="27">
        <f>BETA!P1860</f>
        <v>-5.5194856400818289E-3</v>
      </c>
      <c r="C1860" s="29">
        <f>BETA!U1860</f>
        <v>-7.5322457204745471E-3</v>
      </c>
      <c r="D1860" s="23"/>
      <c r="E1860" s="23"/>
      <c r="F1860" s="23"/>
      <c r="G1860" s="23"/>
      <c r="H1860" s="23"/>
      <c r="I1860" s="23"/>
    </row>
    <row r="1861" spans="2:9" x14ac:dyDescent="0.2">
      <c r="B1861" s="27">
        <f>BETA!P1861</f>
        <v>-6.8065333320173425E-3</v>
      </c>
      <c r="C1861" s="29">
        <f>BETA!U1861</f>
        <v>1.0096096843856848E-2</v>
      </c>
      <c r="D1861" s="23"/>
      <c r="E1861" s="23"/>
      <c r="F1861" s="23"/>
      <c r="G1861" s="23"/>
      <c r="H1861" s="23"/>
      <c r="I1861" s="23"/>
    </row>
    <row r="1862" spans="2:9" x14ac:dyDescent="0.2">
      <c r="B1862" s="27">
        <f>BETA!P1862</f>
        <v>-3.9638015419323481E-5</v>
      </c>
      <c r="C1862" s="29">
        <f>BETA!U1862</f>
        <v>-5.1342924793417125E-3</v>
      </c>
      <c r="D1862" s="23"/>
      <c r="E1862" s="23"/>
      <c r="F1862" s="23"/>
      <c r="G1862" s="23"/>
      <c r="H1862" s="23"/>
      <c r="I1862" s="23"/>
    </row>
    <row r="1863" spans="2:9" x14ac:dyDescent="0.2">
      <c r="B1863" s="27">
        <f>BETA!P1863</f>
        <v>-3.929072998795355E-3</v>
      </c>
      <c r="C1863" s="29">
        <f>BETA!U1863</f>
        <v>-8.5496096881181403E-3</v>
      </c>
      <c r="D1863" s="23"/>
      <c r="E1863" s="23"/>
      <c r="F1863" s="23"/>
      <c r="G1863" s="23"/>
      <c r="H1863" s="23"/>
      <c r="I1863" s="23"/>
    </row>
    <row r="1864" spans="2:9" x14ac:dyDescent="0.2">
      <c r="B1864" s="27">
        <f>BETA!P1864</f>
        <v>1.4020402204334013E-2</v>
      </c>
      <c r="C1864" s="29">
        <f>BETA!U1864</f>
        <v>3.0868468773804371E-2</v>
      </c>
      <c r="D1864" s="23"/>
      <c r="E1864" s="23"/>
      <c r="F1864" s="23"/>
      <c r="G1864" s="23"/>
      <c r="H1864" s="23"/>
      <c r="I1864" s="23"/>
    </row>
    <row r="1865" spans="2:9" x14ac:dyDescent="0.2">
      <c r="B1865" s="27">
        <f>BETA!P1865</f>
        <v>8.4996159412722527E-4</v>
      </c>
      <c r="C1865" s="29">
        <f>BETA!U1865</f>
        <v>1.9342365798309684E-3</v>
      </c>
      <c r="D1865" s="23"/>
      <c r="E1865" s="23"/>
      <c r="F1865" s="23"/>
      <c r="G1865" s="23"/>
      <c r="H1865" s="23"/>
      <c r="I1865" s="23"/>
    </row>
    <row r="1866" spans="2:9" x14ac:dyDescent="0.2">
      <c r="B1866" s="27">
        <f>BETA!P1866</f>
        <v>9.3097235414495993E-3</v>
      </c>
      <c r="C1866" s="29">
        <f>BETA!U1866</f>
        <v>1.190947614591786E-2</v>
      </c>
      <c r="D1866" s="23"/>
      <c r="E1866" s="23"/>
      <c r="F1866" s="23"/>
      <c r="G1866" s="23"/>
      <c r="H1866" s="23"/>
      <c r="I1866" s="23"/>
    </row>
    <row r="1867" spans="2:9" x14ac:dyDescent="0.2">
      <c r="B1867" s="27">
        <f>BETA!P1867</f>
        <v>1.3924092886575994E-2</v>
      </c>
      <c r="C1867" s="29">
        <f>BETA!U1867</f>
        <v>2.5079093223422614E-2</v>
      </c>
      <c r="D1867" s="23"/>
      <c r="E1867" s="23"/>
      <c r="F1867" s="23"/>
      <c r="G1867" s="23"/>
      <c r="H1867" s="23"/>
      <c r="I1867" s="23"/>
    </row>
    <row r="1868" spans="2:9" x14ac:dyDescent="0.2">
      <c r="B1868" s="27">
        <f>BETA!P1868</f>
        <v>9.4085976567161199E-4</v>
      </c>
      <c r="C1868" s="29">
        <f>BETA!U1868</f>
        <v>5.7562130899807724E-3</v>
      </c>
      <c r="D1868" s="23"/>
      <c r="E1868" s="23"/>
      <c r="F1868" s="23"/>
      <c r="G1868" s="23"/>
      <c r="H1868" s="23"/>
      <c r="I1868" s="23"/>
    </row>
    <row r="1869" spans="2:9" x14ac:dyDescent="0.2">
      <c r="B1869" s="27">
        <f>BETA!P1869</f>
        <v>5.7404856096325565E-5</v>
      </c>
      <c r="C1869" s="29">
        <f>BETA!U1869</f>
        <v>-8.3666937818280395E-3</v>
      </c>
      <c r="D1869" s="23"/>
      <c r="E1869" s="23"/>
      <c r="F1869" s="23"/>
      <c r="G1869" s="23"/>
      <c r="H1869" s="23"/>
      <c r="I1869" s="23"/>
    </row>
    <row r="1870" spans="2:9" x14ac:dyDescent="0.2">
      <c r="B1870" s="27">
        <f>BETA!P1870</f>
        <v>6.5991910287606977E-4</v>
      </c>
      <c r="C1870" s="29">
        <f>BETA!U1870</f>
        <v>9.6619109117366698E-3</v>
      </c>
      <c r="D1870" s="23"/>
      <c r="E1870" s="23"/>
      <c r="F1870" s="23"/>
      <c r="G1870" s="23"/>
      <c r="H1870" s="23"/>
      <c r="I1870" s="23"/>
    </row>
    <row r="1871" spans="2:9" x14ac:dyDescent="0.2">
      <c r="B1871" s="27">
        <f>BETA!P1871</f>
        <v>-4.6726045064865484E-3</v>
      </c>
      <c r="C1871" s="29">
        <f>BETA!U1871</f>
        <v>4.0597952051812762E-3</v>
      </c>
      <c r="D1871" s="23"/>
      <c r="E1871" s="23"/>
      <c r="F1871" s="23"/>
      <c r="G1871" s="23"/>
      <c r="H1871" s="23"/>
      <c r="I1871" s="23"/>
    </row>
    <row r="1872" spans="2:9" x14ac:dyDescent="0.2">
      <c r="B1872" s="27">
        <f>BETA!P1872</f>
        <v>-9.5110349737458218E-4</v>
      </c>
      <c r="C1872" s="29">
        <f>BETA!U1872</f>
        <v>9.8956277542238402E-3</v>
      </c>
      <c r="D1872" s="23"/>
      <c r="E1872" s="23"/>
      <c r="F1872" s="23"/>
      <c r="G1872" s="23"/>
      <c r="H1872" s="23"/>
      <c r="I1872" s="23"/>
    </row>
    <row r="1873" spans="2:9" x14ac:dyDescent="0.2">
      <c r="B1873" s="27">
        <f>BETA!P1873</f>
        <v>-1.72346559736736E-3</v>
      </c>
      <c r="C1873" s="29">
        <f>BETA!U1873</f>
        <v>-2.9218428383648602E-3</v>
      </c>
      <c r="D1873" s="23"/>
      <c r="E1873" s="23"/>
      <c r="F1873" s="23"/>
      <c r="G1873" s="23"/>
      <c r="H1873" s="23"/>
      <c r="I1873" s="23"/>
    </row>
    <row r="1874" spans="2:9" x14ac:dyDescent="0.2">
      <c r="B1874" s="27">
        <f>BETA!P1874</f>
        <v>-8.6253699686495041E-4</v>
      </c>
      <c r="C1874" s="29">
        <f>BETA!U1874</f>
        <v>1.8286550293258793E-4</v>
      </c>
      <c r="D1874" s="23"/>
      <c r="E1874" s="23"/>
      <c r="F1874" s="23"/>
      <c r="G1874" s="23"/>
      <c r="H1874" s="23"/>
      <c r="I1874" s="23"/>
    </row>
    <row r="1875" spans="2:9" x14ac:dyDescent="0.2">
      <c r="B1875" s="27">
        <f>BETA!P1875</f>
        <v>-8.635171071417121E-3</v>
      </c>
      <c r="C1875" s="29">
        <f>BETA!U1875</f>
        <v>-9.1844877806585706E-3</v>
      </c>
      <c r="D1875" s="23"/>
      <c r="E1875" s="23"/>
      <c r="F1875" s="23"/>
      <c r="G1875" s="23"/>
      <c r="H1875" s="23"/>
      <c r="I1875" s="23"/>
    </row>
    <row r="1876" spans="2:9" x14ac:dyDescent="0.2">
      <c r="B1876" s="27">
        <f>BETA!P1876</f>
        <v>-6.1236931896912605E-3</v>
      </c>
      <c r="C1876" s="29">
        <f>BETA!U1876</f>
        <v>3.1321997049202971E-3</v>
      </c>
      <c r="D1876" s="23"/>
      <c r="E1876" s="23"/>
      <c r="F1876" s="23"/>
      <c r="G1876" s="23"/>
      <c r="H1876" s="23"/>
      <c r="I1876" s="23"/>
    </row>
    <row r="1877" spans="2:9" x14ac:dyDescent="0.2">
      <c r="B1877" s="27">
        <f>BETA!P1877</f>
        <v>-7.8231727111523165E-4</v>
      </c>
      <c r="C1877" s="29">
        <f>BETA!U1877</f>
        <v>8.7912654111705034E-3</v>
      </c>
      <c r="D1877" s="23"/>
      <c r="E1877" s="23"/>
      <c r="F1877" s="23"/>
      <c r="G1877" s="23"/>
      <c r="H1877" s="23"/>
      <c r="I1877" s="23"/>
    </row>
    <row r="1878" spans="2:9" x14ac:dyDescent="0.2">
      <c r="B1878" s="27">
        <f>BETA!P1878</f>
        <v>-2.4319100712462471E-5</v>
      </c>
      <c r="C1878" s="29">
        <f>BETA!U1878</f>
        <v>1.8233202712568234E-4</v>
      </c>
      <c r="D1878" s="23"/>
      <c r="E1878" s="23"/>
      <c r="F1878" s="23"/>
      <c r="G1878" s="23"/>
      <c r="H1878" s="23"/>
      <c r="I1878" s="23"/>
    </row>
    <row r="1879" spans="2:9" x14ac:dyDescent="0.2">
      <c r="B1879" s="27">
        <f>BETA!P1879</f>
        <v>4.650283023094063E-3</v>
      </c>
      <c r="C1879" s="29">
        <f>BETA!U1879</f>
        <v>8.3515372853475451E-3</v>
      </c>
      <c r="D1879" s="23"/>
      <c r="E1879" s="23"/>
      <c r="F1879" s="23"/>
      <c r="G1879" s="23"/>
      <c r="H1879" s="23"/>
      <c r="I1879" s="23"/>
    </row>
    <row r="1880" spans="2:9" x14ac:dyDescent="0.2">
      <c r="B1880" s="27">
        <f>BETA!P1880</f>
        <v>-3.3789028837743654E-3</v>
      </c>
      <c r="C1880" s="29">
        <f>BETA!U1880</f>
        <v>4.3297920790524198E-3</v>
      </c>
      <c r="D1880" s="23"/>
      <c r="E1880" s="23"/>
      <c r="F1880" s="23"/>
      <c r="G1880" s="23"/>
      <c r="H1880" s="23"/>
      <c r="I1880" s="23"/>
    </row>
    <row r="1881" spans="2:9" x14ac:dyDescent="0.2">
      <c r="B1881" s="27">
        <f>BETA!P1881</f>
        <v>5.9747501718008834E-3</v>
      </c>
      <c r="C1881" s="29">
        <f>BETA!U1881</f>
        <v>3.5997120619098399E-4</v>
      </c>
      <c r="D1881" s="23"/>
      <c r="E1881" s="23"/>
      <c r="F1881" s="23"/>
      <c r="G1881" s="23"/>
      <c r="H1881" s="23"/>
      <c r="I1881" s="23"/>
    </row>
    <row r="1882" spans="2:9" x14ac:dyDescent="0.2">
      <c r="B1882" s="27">
        <f>BETA!P1882</f>
        <v>-5.0843581797249265E-3</v>
      </c>
      <c r="C1882" s="29">
        <f>BETA!U1882</f>
        <v>-3.5997120619091195E-4</v>
      </c>
      <c r="D1882" s="23"/>
      <c r="E1882" s="23"/>
      <c r="F1882" s="23"/>
      <c r="G1882" s="23"/>
      <c r="H1882" s="23"/>
      <c r="I1882" s="23"/>
    </row>
    <row r="1883" spans="2:9" x14ac:dyDescent="0.2">
      <c r="B1883" s="27">
        <f>BETA!P1883</f>
        <v>-2.6517542810180015E-3</v>
      </c>
      <c r="C1883" s="29">
        <f>BETA!U1883</f>
        <v>-4.149009289081484E-3</v>
      </c>
      <c r="D1883" s="23"/>
      <c r="E1883" s="23"/>
      <c r="F1883" s="23"/>
      <c r="G1883" s="23"/>
      <c r="H1883" s="23"/>
      <c r="I1883" s="23"/>
    </row>
    <row r="1884" spans="2:9" x14ac:dyDescent="0.2">
      <c r="B1884" s="27">
        <f>BETA!P1884</f>
        <v>-8.1882146748021127E-3</v>
      </c>
      <c r="C1884" s="29">
        <f>BETA!U1884</f>
        <v>1.4450869566804913E-3</v>
      </c>
      <c r="D1884" s="23"/>
      <c r="E1884" s="23"/>
      <c r="F1884" s="23"/>
      <c r="G1884" s="23"/>
      <c r="H1884" s="23"/>
      <c r="I1884" s="23"/>
    </row>
    <row r="1885" spans="2:9" x14ac:dyDescent="0.2">
      <c r="B1885" s="27">
        <f>BETA!P1885</f>
        <v>1.1480472458190252E-2</v>
      </c>
      <c r="C1885" s="29">
        <f>BETA!U1885</f>
        <v>8.447969717819399E-3</v>
      </c>
      <c r="D1885" s="23"/>
      <c r="E1885" s="23"/>
      <c r="F1885" s="23"/>
      <c r="G1885" s="23"/>
      <c r="H1885" s="23"/>
      <c r="I1885" s="23"/>
    </row>
    <row r="1886" spans="2:9" x14ac:dyDescent="0.2">
      <c r="B1886" s="27">
        <f>BETA!P1886</f>
        <v>-4.8861225019254679E-3</v>
      </c>
      <c r="C1886" s="29">
        <f>BETA!U1886</f>
        <v>3.3949822655848744E-3</v>
      </c>
      <c r="D1886" s="23"/>
      <c r="E1886" s="23"/>
      <c r="F1886" s="23"/>
      <c r="G1886" s="23"/>
      <c r="H1886" s="23"/>
      <c r="I1886" s="23"/>
    </row>
    <row r="1887" spans="2:9" x14ac:dyDescent="0.2">
      <c r="B1887" s="27">
        <f>BETA!P1887</f>
        <v>-8.8816321823160247E-4</v>
      </c>
      <c r="C1887" s="29">
        <f>BETA!U1887</f>
        <v>-4.6486763493769996E-3</v>
      </c>
      <c r="D1887" s="23"/>
      <c r="E1887" s="23"/>
      <c r="F1887" s="23"/>
      <c r="G1887" s="23"/>
      <c r="H1887" s="23"/>
      <c r="I1887" s="23"/>
    </row>
    <row r="1888" spans="2:9" x14ac:dyDescent="0.2">
      <c r="B1888" s="27">
        <f>BETA!P1888</f>
        <v>-8.7865858028055265E-3</v>
      </c>
      <c r="C1888" s="29">
        <f>BETA!U1888</f>
        <v>-1.8448705552333182E-2</v>
      </c>
      <c r="D1888" s="23"/>
      <c r="E1888" s="23"/>
      <c r="F1888" s="23"/>
      <c r="G1888" s="23"/>
      <c r="H1888" s="23"/>
      <c r="I1888" s="23"/>
    </row>
    <row r="1889" spans="2:9" x14ac:dyDescent="0.2">
      <c r="B1889" s="27">
        <f>BETA!P1889</f>
        <v>-1.0551441650262874E-3</v>
      </c>
      <c r="C1889" s="29">
        <f>BETA!U1889</f>
        <v>2.7344835195969078E-3</v>
      </c>
      <c r="D1889" s="23"/>
      <c r="E1889" s="23"/>
      <c r="F1889" s="23"/>
      <c r="G1889" s="23"/>
      <c r="H1889" s="23"/>
      <c r="I1889" s="23"/>
    </row>
    <row r="1890" spans="2:9" x14ac:dyDescent="0.2">
      <c r="B1890" s="27">
        <f>BETA!P1890</f>
        <v>8.4681950365367194E-3</v>
      </c>
      <c r="C1890" s="29">
        <f>BETA!U1890</f>
        <v>1.4638374699273263E-2</v>
      </c>
      <c r="D1890" s="23"/>
      <c r="E1890" s="23"/>
      <c r="F1890" s="23"/>
      <c r="G1890" s="23"/>
      <c r="H1890" s="23"/>
      <c r="I1890" s="23"/>
    </row>
    <row r="1891" spans="2:9" x14ac:dyDescent="0.2">
      <c r="B1891" s="27">
        <f>BETA!P1891</f>
        <v>8.5527811729165654E-3</v>
      </c>
      <c r="C1891" s="29">
        <f>BETA!U1891</f>
        <v>7.6847844905394268E-3</v>
      </c>
      <c r="D1891" s="23"/>
      <c r="E1891" s="23"/>
      <c r="F1891" s="23"/>
      <c r="G1891" s="23"/>
      <c r="H1891" s="23"/>
      <c r="I1891" s="23"/>
    </row>
    <row r="1892" spans="2:9" x14ac:dyDescent="0.2">
      <c r="B1892" s="27">
        <f>BETA!P1892</f>
        <v>-7.7305055972537342E-4</v>
      </c>
      <c r="C1892" s="29">
        <f>BETA!U1892</f>
        <v>7.979473139412243E-3</v>
      </c>
      <c r="D1892" s="23"/>
      <c r="E1892" s="23"/>
      <c r="F1892" s="23"/>
      <c r="G1892" s="23"/>
      <c r="H1892" s="23"/>
      <c r="I1892" s="23"/>
    </row>
    <row r="1893" spans="2:9" x14ac:dyDescent="0.2">
      <c r="B1893" s="27">
        <f>BETA!P1893</f>
        <v>-1.0182321675094544E-2</v>
      </c>
      <c r="C1893" s="29">
        <f>BETA!U1893</f>
        <v>-1.7459912628511518E-2</v>
      </c>
      <c r="D1893" s="23"/>
      <c r="E1893" s="23"/>
      <c r="F1893" s="23"/>
      <c r="G1893" s="23"/>
      <c r="H1893" s="23"/>
      <c r="I1893" s="23"/>
    </row>
    <row r="1894" spans="2:9" x14ac:dyDescent="0.2">
      <c r="B1894" s="27">
        <f>BETA!P1894</f>
        <v>-7.5145631610697454E-3</v>
      </c>
      <c r="C1894" s="29">
        <f>BETA!U1894</f>
        <v>6.9848945219509687E-3</v>
      </c>
      <c r="D1894" s="23"/>
      <c r="E1894" s="23"/>
      <c r="F1894" s="23"/>
      <c r="G1894" s="23"/>
      <c r="H1894" s="23"/>
      <c r="I1894" s="23"/>
    </row>
    <row r="1895" spans="2:9" x14ac:dyDescent="0.2">
      <c r="B1895" s="27">
        <f>BETA!P1895</f>
        <v>1.0128077813750689E-2</v>
      </c>
      <c r="C1895" s="29">
        <f>BETA!U1895</f>
        <v>5.7396353285482635E-2</v>
      </c>
      <c r="D1895" s="23"/>
      <c r="E1895" s="23"/>
      <c r="F1895" s="23"/>
      <c r="G1895" s="23"/>
      <c r="H1895" s="23"/>
      <c r="I1895" s="23"/>
    </row>
    <row r="1896" spans="2:9" x14ac:dyDescent="0.2">
      <c r="B1896" s="27">
        <f>BETA!P1896</f>
        <v>8.4167082346797012E-3</v>
      </c>
      <c r="C1896" s="29">
        <f>BETA!U1896</f>
        <v>1.8698374488636298E-2</v>
      </c>
      <c r="D1896" s="23"/>
      <c r="E1896" s="23"/>
      <c r="F1896" s="23"/>
      <c r="G1896" s="23"/>
      <c r="H1896" s="23"/>
      <c r="I1896" s="23"/>
    </row>
    <row r="1897" spans="2:9" x14ac:dyDescent="0.2">
      <c r="B1897" s="27">
        <f>BETA!P1897</f>
        <v>6.7808790595199793E-3</v>
      </c>
      <c r="C1897" s="29">
        <f>BETA!U1897</f>
        <v>4.4558205581718821E-3</v>
      </c>
      <c r="D1897" s="23"/>
      <c r="E1897" s="23"/>
      <c r="F1897" s="23"/>
      <c r="G1897" s="23"/>
      <c r="H1897" s="23"/>
      <c r="I1897" s="23"/>
    </row>
    <row r="1898" spans="2:9" x14ac:dyDescent="0.2">
      <c r="B1898" s="27">
        <f>BETA!P1898</f>
        <v>8.0724855076360052E-3</v>
      </c>
      <c r="C1898" s="29">
        <f>BETA!U1898</f>
        <v>2.4560069960652187E-2</v>
      </c>
      <c r="D1898" s="23"/>
      <c r="E1898" s="23"/>
      <c r="F1898" s="23"/>
      <c r="G1898" s="23"/>
      <c r="H1898" s="23"/>
      <c r="I1898" s="23"/>
    </row>
    <row r="1899" spans="2:9" x14ac:dyDescent="0.2">
      <c r="B1899" s="27">
        <f>BETA!P1899</f>
        <v>1.6018807408351538E-3</v>
      </c>
      <c r="C1899" s="29">
        <f>BETA!U1899</f>
        <v>-1.9304679313422422E-2</v>
      </c>
      <c r="D1899" s="23"/>
      <c r="E1899" s="23"/>
      <c r="F1899" s="23"/>
      <c r="G1899" s="23"/>
      <c r="H1899" s="23"/>
      <c r="I1899" s="23"/>
    </row>
    <row r="1900" spans="2:9" x14ac:dyDescent="0.2">
      <c r="B1900" s="27">
        <f>BETA!P1900</f>
        <v>-2.7114496063136463E-3</v>
      </c>
      <c r="C1900" s="29">
        <f>BETA!U1900</f>
        <v>-1.5516983505643003E-2</v>
      </c>
      <c r="D1900" s="23"/>
      <c r="E1900" s="23"/>
      <c r="F1900" s="23"/>
      <c r="G1900" s="23"/>
      <c r="H1900" s="23"/>
      <c r="I1900" s="23"/>
    </row>
    <row r="1901" spans="2:9" x14ac:dyDescent="0.2">
      <c r="B1901" s="27">
        <f>BETA!P1901</f>
        <v>7.3819821454666036E-3</v>
      </c>
      <c r="C1901" s="29">
        <f>BETA!U1901</f>
        <v>2.3511152842825081E-2</v>
      </c>
      <c r="D1901" s="23"/>
      <c r="E1901" s="23"/>
      <c r="F1901" s="23"/>
      <c r="G1901" s="23"/>
      <c r="H1901" s="23"/>
      <c r="I1901" s="23"/>
    </row>
    <row r="1902" spans="2:9" x14ac:dyDescent="0.2">
      <c r="B1902" s="27">
        <f>BETA!P1902</f>
        <v>3.0262009253101737E-3</v>
      </c>
      <c r="C1902" s="29">
        <f>BETA!U1902</f>
        <v>4.2159945697493803E-3</v>
      </c>
      <c r="D1902" s="23"/>
      <c r="E1902" s="23"/>
      <c r="F1902" s="23"/>
      <c r="G1902" s="23"/>
      <c r="H1902" s="23"/>
      <c r="I1902" s="23"/>
    </row>
    <row r="1903" spans="2:9" x14ac:dyDescent="0.2">
      <c r="B1903" s="27">
        <f>BETA!P1903</f>
        <v>-1.8506657060638786E-3</v>
      </c>
      <c r="C1903" s="29">
        <f>BETA!U1903</f>
        <v>1.1263192278710648E-2</v>
      </c>
      <c r="D1903" s="23"/>
      <c r="E1903" s="23"/>
      <c r="F1903" s="23"/>
      <c r="G1903" s="23"/>
      <c r="H1903" s="23"/>
      <c r="I1903" s="23"/>
    </row>
    <row r="1904" spans="2:9" x14ac:dyDescent="0.2">
      <c r="B1904" s="27">
        <f>BETA!P1904</f>
        <v>-6.326610208161468E-3</v>
      </c>
      <c r="C1904" s="29">
        <f>BETA!U1904</f>
        <v>-4.3826503540553764E-2</v>
      </c>
      <c r="D1904" s="23"/>
      <c r="E1904" s="23"/>
      <c r="F1904" s="23"/>
      <c r="G1904" s="23"/>
      <c r="H1904" s="23"/>
      <c r="I1904" s="23"/>
    </row>
    <row r="1905" spans="2:9" x14ac:dyDescent="0.2">
      <c r="B1905" s="27">
        <f>BETA!P1905</f>
        <v>2.2697920096486079E-3</v>
      </c>
      <c r="C1905" s="29">
        <f>BETA!U1905</f>
        <v>-2.5106716678114779E-3</v>
      </c>
      <c r="D1905" s="23"/>
      <c r="E1905" s="23"/>
      <c r="F1905" s="23"/>
      <c r="G1905" s="23"/>
      <c r="H1905" s="23"/>
      <c r="I1905" s="23"/>
    </row>
    <row r="1906" spans="2:9" x14ac:dyDescent="0.2">
      <c r="B1906" s="27">
        <f>BETA!P1906</f>
        <v>-2.593963230104386E-5</v>
      </c>
      <c r="C1906" s="29">
        <f>BETA!U1906</f>
        <v>-8.5837436913915547E-3</v>
      </c>
      <c r="D1906" s="23"/>
      <c r="E1906" s="23"/>
      <c r="F1906" s="23"/>
      <c r="G1906" s="23"/>
      <c r="H1906" s="23"/>
      <c r="I1906" s="23"/>
    </row>
    <row r="1907" spans="2:9" x14ac:dyDescent="0.2">
      <c r="B1907" s="27">
        <f>BETA!P1907</f>
        <v>-4.7729004984573215E-3</v>
      </c>
      <c r="C1907" s="29">
        <f>BETA!U1907</f>
        <v>1.013684830846201E-3</v>
      </c>
      <c r="D1907" s="23"/>
      <c r="E1907" s="23"/>
      <c r="F1907" s="23"/>
      <c r="G1907" s="23"/>
      <c r="H1907" s="23"/>
      <c r="I1907" s="23"/>
    </row>
    <row r="1908" spans="2:9" x14ac:dyDescent="0.2">
      <c r="B1908" s="27">
        <f>BETA!P1908</f>
        <v>5.4595533766444782E-4</v>
      </c>
      <c r="C1908" s="29">
        <f>BETA!U1908</f>
        <v>-5.2484671398492291E-3</v>
      </c>
      <c r="D1908" s="23"/>
      <c r="E1908" s="23"/>
      <c r="F1908" s="23"/>
      <c r="G1908" s="23"/>
      <c r="H1908" s="23"/>
      <c r="I1908" s="23"/>
    </row>
    <row r="1909" spans="2:9" x14ac:dyDescent="0.2">
      <c r="B1909" s="27">
        <f>BETA!P1909</f>
        <v>-6.7516650159967929E-3</v>
      </c>
      <c r="C1909" s="29">
        <f>BETA!U1909</f>
        <v>-1.332897382033691E-2</v>
      </c>
      <c r="D1909" s="23"/>
      <c r="E1909" s="23"/>
      <c r="F1909" s="23"/>
      <c r="G1909" s="23"/>
      <c r="H1909" s="23"/>
      <c r="I1909" s="23"/>
    </row>
    <row r="1910" spans="2:9" x14ac:dyDescent="0.2">
      <c r="B1910" s="27">
        <f>BETA!P1910</f>
        <v>-3.8943766959695391E-3</v>
      </c>
      <c r="C1910" s="29">
        <f>BETA!U1910</f>
        <v>1.0316369553194644E-3</v>
      </c>
      <c r="D1910" s="23"/>
      <c r="E1910" s="23"/>
      <c r="F1910" s="23"/>
      <c r="G1910" s="23"/>
      <c r="H1910" s="23"/>
      <c r="I1910" s="23"/>
    </row>
    <row r="1911" spans="2:9" x14ac:dyDescent="0.2">
      <c r="B1911" s="27">
        <f>BETA!P1911</f>
        <v>1.5956846311104959E-3</v>
      </c>
      <c r="C1911" s="29">
        <f>BETA!U1911</f>
        <v>8.0445448807265358E-3</v>
      </c>
      <c r="D1911" s="23"/>
      <c r="E1911" s="23"/>
      <c r="F1911" s="23"/>
      <c r="G1911" s="23"/>
      <c r="H1911" s="23"/>
      <c r="I1911" s="23"/>
    </row>
    <row r="1912" spans="2:9" x14ac:dyDescent="0.2">
      <c r="B1912" s="27">
        <f>BETA!P1912</f>
        <v>-7.6763074466793457E-3</v>
      </c>
      <c r="C1912" s="29">
        <f>BETA!U1912</f>
        <v>-7.8727088119128433E-3</v>
      </c>
      <c r="D1912" s="23"/>
      <c r="E1912" s="23"/>
      <c r="F1912" s="23"/>
      <c r="G1912" s="23"/>
      <c r="H1912" s="23"/>
      <c r="I1912" s="23"/>
    </row>
    <row r="1913" spans="2:9" x14ac:dyDescent="0.2">
      <c r="B1913" s="27">
        <f>BETA!P1913</f>
        <v>1.1406743055679271E-2</v>
      </c>
      <c r="C1913" s="29">
        <f>BETA!U1913</f>
        <v>6.8493418455747683E-3</v>
      </c>
      <c r="D1913" s="23"/>
      <c r="E1913" s="23"/>
      <c r="F1913" s="23"/>
      <c r="G1913" s="23"/>
      <c r="H1913" s="23"/>
      <c r="I1913" s="23"/>
    </row>
    <row r="1914" spans="2:9" x14ac:dyDescent="0.2">
      <c r="B1914" s="27">
        <f>BETA!P1914</f>
        <v>-1.6859213988118561E-3</v>
      </c>
      <c r="C1914" s="29">
        <f>BETA!U1914</f>
        <v>-4.7896088825640937E-3</v>
      </c>
      <c r="D1914" s="23"/>
      <c r="E1914" s="23"/>
      <c r="F1914" s="23"/>
      <c r="G1914" s="23"/>
      <c r="H1914" s="23"/>
      <c r="I1914" s="23"/>
    </row>
    <row r="1915" spans="2:9" x14ac:dyDescent="0.2">
      <c r="B1915" s="27">
        <f>BETA!P1915</f>
        <v>5.1921591759245109E-4</v>
      </c>
      <c r="C1915" s="29">
        <f>BETA!U1915</f>
        <v>-9.8217382984998689E-3</v>
      </c>
      <c r="D1915" s="23"/>
      <c r="E1915" s="23"/>
      <c r="F1915" s="23"/>
      <c r="G1915" s="23"/>
      <c r="H1915" s="23"/>
      <c r="I1915" s="23"/>
    </row>
    <row r="1916" spans="2:9" x14ac:dyDescent="0.2">
      <c r="B1916" s="27">
        <f>BETA!P1916</f>
        <v>-7.2854954453114955E-3</v>
      </c>
      <c r="C1916" s="29">
        <f>BETA!U1916</f>
        <v>-3.8167985267009651E-3</v>
      </c>
      <c r="D1916" s="23"/>
      <c r="E1916" s="23"/>
      <c r="F1916" s="23"/>
      <c r="G1916" s="23"/>
      <c r="H1916" s="23"/>
      <c r="I1916" s="23"/>
    </row>
    <row r="1917" spans="2:9" x14ac:dyDescent="0.2">
      <c r="B1917" s="27">
        <f>BETA!P1917</f>
        <v>-1.8167830322997069E-3</v>
      </c>
      <c r="C1917" s="29">
        <f>BETA!U1917</f>
        <v>-1.435598884926536E-2</v>
      </c>
      <c r="D1917" s="23"/>
      <c r="E1917" s="23"/>
      <c r="F1917" s="23"/>
      <c r="G1917" s="23"/>
      <c r="H1917" s="23"/>
      <c r="I1917" s="23"/>
    </row>
    <row r="1918" spans="2:9" x14ac:dyDescent="0.2">
      <c r="B1918" s="27">
        <f>BETA!P1918</f>
        <v>-9.9113298701657832E-4</v>
      </c>
      <c r="C1918" s="29">
        <f>BETA!U1918</f>
        <v>7.0286706508348815E-3</v>
      </c>
      <c r="D1918" s="23"/>
      <c r="E1918" s="23"/>
      <c r="F1918" s="23"/>
      <c r="G1918" s="23"/>
      <c r="H1918" s="23"/>
      <c r="I1918" s="23"/>
    </row>
    <row r="1919" spans="2:9" x14ac:dyDescent="0.2">
      <c r="B1919" s="27">
        <f>BETA!P1919</f>
        <v>-1.1256650041800003E-2</v>
      </c>
      <c r="C1919" s="29">
        <f>BETA!U1919</f>
        <v>-1.927046284480903E-2</v>
      </c>
      <c r="D1919" s="23"/>
      <c r="E1919" s="23"/>
      <c r="F1919" s="23"/>
      <c r="G1919" s="23"/>
      <c r="H1919" s="23"/>
      <c r="I1919" s="23"/>
    </row>
    <row r="1920" spans="2:9" x14ac:dyDescent="0.2">
      <c r="B1920" s="27">
        <f>BETA!P1920</f>
        <v>2.776982056892445E-4</v>
      </c>
      <c r="C1920" s="29">
        <f>BETA!U1920</f>
        <v>3.2079870676827871E-3</v>
      </c>
      <c r="D1920" s="23"/>
      <c r="E1920" s="23"/>
      <c r="F1920" s="23"/>
      <c r="G1920" s="23"/>
      <c r="H1920" s="23"/>
      <c r="I1920" s="23"/>
    </row>
    <row r="1921" spans="2:9" x14ac:dyDescent="0.2">
      <c r="B1921" s="27">
        <f>BETA!P1921</f>
        <v>-3.9536966837325086E-3</v>
      </c>
      <c r="C1921" s="29">
        <f>BETA!U1921</f>
        <v>-2.1947274162545858E-2</v>
      </c>
      <c r="D1921" s="23"/>
      <c r="E1921" s="23"/>
      <c r="F1921" s="23"/>
      <c r="G1921" s="23"/>
      <c r="H1921" s="23"/>
      <c r="I1921" s="23"/>
    </row>
    <row r="1922" spans="2:9" x14ac:dyDescent="0.2">
      <c r="B1922" s="27">
        <f>BETA!P1922</f>
        <v>-1.1454584406644379E-3</v>
      </c>
      <c r="C1922" s="29">
        <f>BETA!U1922</f>
        <v>-6.9355999862401848E-3</v>
      </c>
      <c r="D1922" s="23"/>
      <c r="E1922" s="23"/>
      <c r="F1922" s="23"/>
      <c r="G1922" s="23"/>
      <c r="H1922" s="23"/>
      <c r="I1922" s="23"/>
    </row>
    <row r="1923" spans="2:9" x14ac:dyDescent="0.2">
      <c r="B1923" s="27">
        <f>BETA!P1923</f>
        <v>3.7897590785096241E-4</v>
      </c>
      <c r="C1923" s="29">
        <f>BETA!U1923</f>
        <v>6.7536991217096078E-3</v>
      </c>
      <c r="D1923" s="23"/>
      <c r="E1923" s="23"/>
      <c r="F1923" s="23"/>
      <c r="G1923" s="23"/>
      <c r="H1923" s="23"/>
      <c r="I1923" s="23"/>
    </row>
    <row r="1924" spans="2:9" x14ac:dyDescent="0.2">
      <c r="B1924" s="32">
        <f>BETA!P1924</f>
        <v>-9.6555113339472486E-3</v>
      </c>
      <c r="C1924" s="33">
        <f>BETA!U1924</f>
        <v>-4.3755767167423174E-3</v>
      </c>
      <c r="D1924" s="23"/>
      <c r="E1924" s="23"/>
      <c r="F1924" s="23"/>
      <c r="G1924" s="23"/>
      <c r="H1924" s="23"/>
      <c r="I1924" s="23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F247-3F59-431A-8479-A85CF980D921}">
  <dimension ref="B1:W1924"/>
  <sheetViews>
    <sheetView showGridLines="0" tabSelected="1" zoomScaleNormal="90" workbookViewId="0">
      <selection activeCell="Q47" sqref="Q47"/>
    </sheetView>
  </sheetViews>
  <sheetFormatPr baseColWidth="10" defaultColWidth="8.83203125" defaultRowHeight="14" x14ac:dyDescent="0.2"/>
  <cols>
    <col min="1" max="1" width="1.1640625" style="4" customWidth="1"/>
    <col min="2" max="2" width="13.6640625" style="4" customWidth="1"/>
    <col min="3" max="3" width="23.6640625" style="4" customWidth="1"/>
    <col min="4" max="9" width="8.83203125" style="4"/>
    <col min="10" max="16" width="0" style="4" hidden="1" customWidth="1"/>
    <col min="17" max="16384" width="8.83203125" style="4"/>
  </cols>
  <sheetData>
    <row r="1" spans="2:23" ht="30" customHeight="1" thickBot="1" x14ac:dyDescent="0.25">
      <c r="B1" s="30" t="s">
        <v>9</v>
      </c>
      <c r="C1" s="31" t="s">
        <v>21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2:23" x14ac:dyDescent="0.2">
      <c r="B2" s="26"/>
      <c r="C2" s="28"/>
      <c r="D2" s="23"/>
      <c r="E2" s="23"/>
      <c r="F2" s="23"/>
      <c r="G2" s="23"/>
      <c r="H2" s="23"/>
      <c r="I2" s="23"/>
    </row>
    <row r="3" spans="2:23" ht="15" x14ac:dyDescent="0.2">
      <c r="B3" s="27">
        <f>BETA!P3</f>
        <v>1.8123738582420633E-2</v>
      </c>
      <c r="C3" s="29">
        <f>BETA!V3</f>
        <v>-2.1876572465889371E-4</v>
      </c>
      <c r="D3" s="23"/>
      <c r="E3" t="s">
        <v>23</v>
      </c>
      <c r="F3"/>
      <c r="G3"/>
      <c r="H3"/>
      <c r="I3"/>
      <c r="J3"/>
      <c r="K3"/>
      <c r="L3"/>
      <c r="M3"/>
    </row>
    <row r="4" spans="2:23" ht="16" thickBot="1" x14ac:dyDescent="0.25">
      <c r="B4" s="27">
        <f>BETA!P4</f>
        <v>2.4707577043422157E-3</v>
      </c>
      <c r="C4" s="29">
        <f>BETA!V4</f>
        <v>1.0663633942148342E-2</v>
      </c>
      <c r="D4" s="23"/>
      <c r="E4"/>
      <c r="F4"/>
      <c r="G4"/>
      <c r="H4"/>
      <c r="I4"/>
      <c r="J4"/>
      <c r="K4"/>
      <c r="L4"/>
      <c r="M4"/>
    </row>
    <row r="5" spans="2:23" ht="15" x14ac:dyDescent="0.2">
      <c r="B5" s="27">
        <f>BETA!P5</f>
        <v>-4.1051110772688509E-3</v>
      </c>
      <c r="C5" s="29">
        <f>BETA!V5</f>
        <v>-4.7159318775022517E-2</v>
      </c>
      <c r="D5" s="23"/>
      <c r="E5" s="3" t="s">
        <v>24</v>
      </c>
      <c r="F5" s="3"/>
      <c r="G5"/>
      <c r="H5"/>
      <c r="I5"/>
      <c r="J5"/>
      <c r="K5"/>
      <c r="L5"/>
      <c r="M5"/>
    </row>
    <row r="6" spans="2:23" ht="15" x14ac:dyDescent="0.2">
      <c r="B6" s="27">
        <f>BETA!P6</f>
        <v>9.3840135199765307E-3</v>
      </c>
      <c r="C6" s="29">
        <f>BETA!V6</f>
        <v>1.231381563677153E-2</v>
      </c>
      <c r="D6" s="23"/>
      <c r="E6" t="s">
        <v>25</v>
      </c>
      <c r="F6">
        <v>0.52281835188368531</v>
      </c>
      <c r="G6"/>
      <c r="H6"/>
      <c r="I6"/>
      <c r="J6"/>
      <c r="K6"/>
      <c r="L6"/>
      <c r="M6"/>
    </row>
    <row r="7" spans="2:23" ht="15" x14ac:dyDescent="0.2">
      <c r="B7" s="27">
        <f>BETA!P7</f>
        <v>-4.2063679851129517E-4</v>
      </c>
      <c r="C7" s="29">
        <f>BETA!V7</f>
        <v>6.2564444147636062E-3</v>
      </c>
      <c r="D7" s="23"/>
      <c r="E7" t="s">
        <v>26</v>
      </c>
      <c r="F7">
        <v>0.27333902906637303</v>
      </c>
      <c r="G7"/>
      <c r="H7"/>
      <c r="I7"/>
      <c r="J7"/>
      <c r="K7"/>
      <c r="L7"/>
      <c r="M7"/>
    </row>
    <row r="8" spans="2:23" ht="15" x14ac:dyDescent="0.2">
      <c r="B8" s="27">
        <f>BETA!P8</f>
        <v>-1.3931024785142083E-2</v>
      </c>
      <c r="C8" s="29">
        <f>BETA!V8</f>
        <v>-3.5228159421140721E-2</v>
      </c>
      <c r="D8" s="23"/>
      <c r="E8" t="s">
        <v>27</v>
      </c>
      <c r="F8">
        <v>0.2729605598106784</v>
      </c>
      <c r="G8"/>
      <c r="H8"/>
      <c r="I8"/>
      <c r="J8"/>
      <c r="K8"/>
      <c r="L8"/>
      <c r="M8"/>
    </row>
    <row r="9" spans="2:23" ht="15" x14ac:dyDescent="0.2">
      <c r="B9" s="27">
        <f>BETA!P9</f>
        <v>-7.2749033976610041E-3</v>
      </c>
      <c r="C9" s="29">
        <f>BETA!V9</f>
        <v>-4.8571854484611736E-3</v>
      </c>
      <c r="D9" s="23"/>
      <c r="E9" t="s">
        <v>28</v>
      </c>
      <c r="F9">
        <v>2.2663321807889505E-2</v>
      </c>
      <c r="G9"/>
      <c r="H9"/>
      <c r="I9"/>
      <c r="J9"/>
      <c r="K9"/>
      <c r="L9"/>
      <c r="M9"/>
    </row>
    <row r="10" spans="2:23" ht="16" thickBot="1" x14ac:dyDescent="0.25">
      <c r="B10" s="27">
        <f>BETA!P10</f>
        <v>-1.184502802789795E-2</v>
      </c>
      <c r="C10" s="29">
        <f>BETA!V10</f>
        <v>-8.8028327455713009E-3</v>
      </c>
      <c r="D10" s="23"/>
      <c r="E10" s="1" t="s">
        <v>29</v>
      </c>
      <c r="F10" s="1">
        <v>1922</v>
      </c>
      <c r="G10"/>
      <c r="H10"/>
      <c r="I10"/>
      <c r="J10"/>
      <c r="K10"/>
      <c r="L10"/>
      <c r="M10"/>
    </row>
    <row r="11" spans="2:23" ht="15" x14ac:dyDescent="0.2">
      <c r="B11" s="27">
        <f>BETA!P11</f>
        <v>-1.9607262810614006E-3</v>
      </c>
      <c r="C11" s="29">
        <f>BETA!V11</f>
        <v>-2.0894165921543102E-2</v>
      </c>
      <c r="D11" s="23"/>
      <c r="E11"/>
      <c r="F11"/>
      <c r="G11"/>
      <c r="H11"/>
      <c r="I11"/>
      <c r="J11"/>
      <c r="K11"/>
      <c r="L11"/>
      <c r="M11"/>
    </row>
    <row r="12" spans="2:23" ht="16" thickBot="1" x14ac:dyDescent="0.25">
      <c r="B12" s="27">
        <f>BETA!P12</f>
        <v>-1.5137786112346769E-2</v>
      </c>
      <c r="C12" s="29">
        <f>BETA!V12</f>
        <v>-1.7346488723853765E-2</v>
      </c>
      <c r="D12" s="23"/>
      <c r="E12" t="s">
        <v>30</v>
      </c>
      <c r="F12"/>
      <c r="G12"/>
      <c r="H12"/>
      <c r="I12"/>
      <c r="J12"/>
      <c r="K12"/>
      <c r="L12"/>
      <c r="M12"/>
    </row>
    <row r="13" spans="2:23" ht="15" x14ac:dyDescent="0.2">
      <c r="B13" s="27">
        <f>BETA!P13</f>
        <v>-4.6086923053576551E-3</v>
      </c>
      <c r="C13" s="29">
        <f>BETA!V13</f>
        <v>-1.0698829012558838E-3</v>
      </c>
      <c r="D13" s="23"/>
      <c r="E13" s="2"/>
      <c r="F13" s="2" t="s">
        <v>35</v>
      </c>
      <c r="G13" s="2" t="s">
        <v>36</v>
      </c>
      <c r="H13" s="2" t="s">
        <v>37</v>
      </c>
      <c r="I13" s="2" t="s">
        <v>38</v>
      </c>
      <c r="J13" s="2" t="s">
        <v>39</v>
      </c>
      <c r="K13"/>
      <c r="L13"/>
      <c r="M13"/>
    </row>
    <row r="14" spans="2:23" ht="15" x14ac:dyDescent="0.2">
      <c r="B14" s="27">
        <f>BETA!P14</f>
        <v>2.7167852049279051E-3</v>
      </c>
      <c r="C14" s="29">
        <f>BETA!V14</f>
        <v>-1.5297415388317725E-2</v>
      </c>
      <c r="D14" s="23"/>
      <c r="E14" t="s">
        <v>31</v>
      </c>
      <c r="F14">
        <v>1</v>
      </c>
      <c r="G14">
        <v>0.37095238912790862</v>
      </c>
      <c r="H14">
        <v>0.37095238912790862</v>
      </c>
      <c r="I14">
        <v>722.22254503795591</v>
      </c>
      <c r="J14">
        <v>2.6293284364538466E-135</v>
      </c>
      <c r="K14"/>
      <c r="L14"/>
      <c r="M14"/>
    </row>
    <row r="15" spans="2:23" ht="15" x14ac:dyDescent="0.2">
      <c r="B15" s="27">
        <f>BETA!P15</f>
        <v>9.7966633295460434E-4</v>
      </c>
      <c r="C15" s="29">
        <f>BETA!V15</f>
        <v>7.9020154250088257E-4</v>
      </c>
      <c r="D15" s="23"/>
      <c r="E15" t="s">
        <v>32</v>
      </c>
      <c r="F15">
        <v>1920</v>
      </c>
      <c r="G15">
        <v>0.98616221830648321</v>
      </c>
      <c r="H15">
        <v>5.1362615536796003E-4</v>
      </c>
      <c r="I15"/>
      <c r="J15"/>
      <c r="K15"/>
      <c r="L15"/>
      <c r="M15"/>
    </row>
    <row r="16" spans="2:23" ht="16" thickBot="1" x14ac:dyDescent="0.25">
      <c r="B16" s="27">
        <f>BETA!P16</f>
        <v>1.7339384214633182E-4</v>
      </c>
      <c r="C16" s="29">
        <f>BETA!V16</f>
        <v>7.2309028998456103E-3</v>
      </c>
      <c r="D16" s="23"/>
      <c r="E16" s="1" t="s">
        <v>33</v>
      </c>
      <c r="F16" s="1">
        <v>1921</v>
      </c>
      <c r="G16" s="1">
        <v>1.3571146074343918</v>
      </c>
      <c r="H16" s="1"/>
      <c r="I16" s="1"/>
      <c r="J16" s="1"/>
      <c r="K16"/>
      <c r="L16"/>
      <c r="M16"/>
    </row>
    <row r="17" spans="2:13" ht="16" thickBot="1" x14ac:dyDescent="0.25">
      <c r="B17" s="27">
        <f>BETA!P17</f>
        <v>2.9291135156014406E-3</v>
      </c>
      <c r="C17" s="29">
        <f>BETA!V17</f>
        <v>9.123572178086712E-3</v>
      </c>
      <c r="D17" s="23"/>
      <c r="E17"/>
      <c r="F17"/>
      <c r="G17"/>
      <c r="H17"/>
      <c r="I17"/>
      <c r="J17"/>
      <c r="K17"/>
      <c r="L17"/>
      <c r="M17"/>
    </row>
    <row r="18" spans="2:13" ht="15" x14ac:dyDescent="0.2">
      <c r="B18" s="27">
        <f>BETA!P18</f>
        <v>1.0102731061985543E-4</v>
      </c>
      <c r="C18" s="29">
        <f>BETA!V18</f>
        <v>6.1008275219468638E-3</v>
      </c>
      <c r="D18" s="23"/>
      <c r="E18" s="2"/>
      <c r="F18" s="2" t="s">
        <v>40</v>
      </c>
      <c r="G18" s="2" t="s">
        <v>28</v>
      </c>
      <c r="H18" s="2" t="s">
        <v>41</v>
      </c>
      <c r="I18" s="2" t="s">
        <v>42</v>
      </c>
      <c r="J18" s="2" t="s">
        <v>43</v>
      </c>
      <c r="K18" s="2" t="s">
        <v>44</v>
      </c>
      <c r="L18" s="2" t="s">
        <v>45</v>
      </c>
      <c r="M18" s="2" t="s">
        <v>46</v>
      </c>
    </row>
    <row r="19" spans="2:13" ht="15" x14ac:dyDescent="0.2">
      <c r="B19" s="27">
        <f>BETA!P19</f>
        <v>-8.2374840354015027E-3</v>
      </c>
      <c r="C19" s="29">
        <f>BETA!V19</f>
        <v>-9.4088671216275982E-3</v>
      </c>
      <c r="D19" s="23"/>
      <c r="E19" t="s">
        <v>34</v>
      </c>
      <c r="F19">
        <v>4.1446411037936013E-4</v>
      </c>
      <c r="G19">
        <v>5.1742147262247783E-4</v>
      </c>
      <c r="H19">
        <v>0.80101838116363278</v>
      </c>
      <c r="I19">
        <v>0.42322011547020044</v>
      </c>
      <c r="J19">
        <v>-6.0030304134487907E-4</v>
      </c>
      <c r="K19">
        <v>1.4292312621035994E-3</v>
      </c>
      <c r="L19">
        <v>-6.0030304134487907E-4</v>
      </c>
      <c r="M19">
        <v>1.4292312621035994E-3</v>
      </c>
    </row>
    <row r="20" spans="2:13" ht="16" thickBot="1" x14ac:dyDescent="0.25">
      <c r="B20" s="27">
        <f>BETA!P20</f>
        <v>-1.0091405059128051E-2</v>
      </c>
      <c r="C20" s="29">
        <f>BETA!V20</f>
        <v>-4.637616179015086E-2</v>
      </c>
      <c r="D20" s="23"/>
      <c r="E20" s="1" t="s">
        <v>47</v>
      </c>
      <c r="F20" s="34">
        <v>1.2706226590990188</v>
      </c>
      <c r="G20" s="1">
        <v>4.7280392718723953E-2</v>
      </c>
      <c r="H20" s="1">
        <v>26.874198500382327</v>
      </c>
      <c r="I20" s="1">
        <v>2.6293284364574392E-135</v>
      </c>
      <c r="J20" s="1">
        <v>1.1778963383137406</v>
      </c>
      <c r="K20" s="1">
        <v>1.363348979884297</v>
      </c>
      <c r="L20" s="1">
        <v>1.1778963383137406</v>
      </c>
      <c r="M20" s="1">
        <v>1.363348979884297</v>
      </c>
    </row>
    <row r="21" spans="2:13" ht="15" x14ac:dyDescent="0.2">
      <c r="B21" s="27">
        <f>BETA!P21</f>
        <v>1.3145225672824841E-3</v>
      </c>
      <c r="C21" s="29">
        <f>BETA!V21</f>
        <v>-5.1042543971419474E-5</v>
      </c>
      <c r="D21" s="23"/>
      <c r="E21"/>
      <c r="F21"/>
      <c r="G21"/>
      <c r="H21"/>
      <c r="I21"/>
      <c r="J21"/>
      <c r="K21"/>
      <c r="L21"/>
      <c r="M21"/>
    </row>
    <row r="22" spans="2:13" ht="15" x14ac:dyDescent="0.2">
      <c r="B22" s="27">
        <f>BETA!P22</f>
        <v>1.5334553513637543E-3</v>
      </c>
      <c r="C22" s="29">
        <f>BETA!V22</f>
        <v>5.9036254725504051E-3</v>
      </c>
      <c r="D22" s="23"/>
      <c r="E22"/>
      <c r="F22"/>
      <c r="G22"/>
      <c r="H22"/>
      <c r="I22"/>
      <c r="J22"/>
      <c r="K22"/>
      <c r="L22"/>
      <c r="M22"/>
    </row>
    <row r="23" spans="2:13" ht="15" x14ac:dyDescent="0.2">
      <c r="B23" s="27">
        <f>BETA!P23</f>
        <v>1.9137650967485469E-2</v>
      </c>
      <c r="C23" s="29">
        <f>BETA!V23</f>
        <v>3.0533290090907706E-2</v>
      </c>
      <c r="D23" s="23"/>
      <c r="E23"/>
      <c r="F23" s="35" t="s">
        <v>22</v>
      </c>
      <c r="G23"/>
      <c r="H23"/>
      <c r="I23"/>
      <c r="J23"/>
      <c r="K23"/>
      <c r="L23"/>
      <c r="M23"/>
    </row>
    <row r="24" spans="2:13" x14ac:dyDescent="0.2">
      <c r="B24" s="27">
        <f>BETA!P24</f>
        <v>-1.3819027724040915E-4</v>
      </c>
      <c r="C24" s="29">
        <f>BETA!V24</f>
        <v>7.7951123970700148E-3</v>
      </c>
      <c r="D24" s="23"/>
      <c r="E24" s="23"/>
      <c r="F24" s="23"/>
      <c r="G24" s="23"/>
      <c r="H24" s="23"/>
      <c r="I24" s="23"/>
    </row>
    <row r="25" spans="2:13" x14ac:dyDescent="0.2">
      <c r="B25" s="27">
        <f>BETA!P25</f>
        <v>-1.9819332752630996E-3</v>
      </c>
      <c r="C25" s="29">
        <f>BETA!V25</f>
        <v>1.8674950081313771E-2</v>
      </c>
      <c r="D25" s="23"/>
      <c r="E25" s="23"/>
      <c r="F25" s="23"/>
      <c r="G25" s="23"/>
      <c r="H25" s="23"/>
      <c r="I25" s="23"/>
    </row>
    <row r="26" spans="2:13" x14ac:dyDescent="0.2">
      <c r="B26" s="27">
        <f>BETA!P26</f>
        <v>1.1440011409003361E-2</v>
      </c>
      <c r="C26" s="29">
        <f>BETA!V26</f>
        <v>7.8300710385605064E-3</v>
      </c>
      <c r="D26" s="23"/>
      <c r="E26" s="23"/>
      <c r="F26" s="23"/>
      <c r="G26" s="41" t="s">
        <v>58</v>
      </c>
      <c r="H26" s="23"/>
      <c r="I26" s="23"/>
    </row>
    <row r="27" spans="2:13" x14ac:dyDescent="0.2">
      <c r="B27" s="27">
        <f>BETA!P27</f>
        <v>5.6260775058055044E-3</v>
      </c>
      <c r="C27" s="29">
        <f>BETA!V27</f>
        <v>1.5572228603548312E-2</v>
      </c>
      <c r="D27" s="23"/>
      <c r="E27" s="23"/>
      <c r="F27" s="23"/>
      <c r="G27" s="41" t="s">
        <v>59</v>
      </c>
      <c r="H27" s="39">
        <f>AVERAGE(C3:C1924)</f>
        <v>-1.8025637580541598E-4</v>
      </c>
      <c r="I27" s="23"/>
    </row>
    <row r="28" spans="2:13" x14ac:dyDescent="0.2">
      <c r="B28" s="27">
        <f>BETA!P28</f>
        <v>2.6796760709040771E-3</v>
      </c>
      <c r="C28" s="29">
        <f>BETA!V28</f>
        <v>-2.2156850161326534E-2</v>
      </c>
      <c r="D28" s="23"/>
      <c r="E28" s="23"/>
      <c r="F28" s="23"/>
      <c r="G28" s="41" t="s">
        <v>60</v>
      </c>
      <c r="H28" s="39">
        <f>_xlfn.STDEV.S(C3:C1924)</f>
        <v>2.6579363714117892E-2</v>
      </c>
      <c r="I28" s="23"/>
    </row>
    <row r="29" spans="2:13" x14ac:dyDescent="0.2">
      <c r="B29" s="27">
        <f>BETA!P29</f>
        <v>3.7141251131263546E-4</v>
      </c>
      <c r="C29" s="29">
        <f>BETA!V29</f>
        <v>-1.3494831039147828E-2</v>
      </c>
      <c r="D29" s="23"/>
      <c r="E29" s="23"/>
      <c r="F29" s="23"/>
      <c r="G29" s="41" t="s">
        <v>61</v>
      </c>
      <c r="H29" s="37">
        <v>0.05</v>
      </c>
      <c r="I29" s="23"/>
    </row>
    <row r="30" spans="2:13" x14ac:dyDescent="0.2">
      <c r="B30" s="27">
        <f>BETA!P30</f>
        <v>3.8785438508634267E-4</v>
      </c>
      <c r="C30" s="29">
        <f>BETA!V30</f>
        <v>4.2125712943566164E-3</v>
      </c>
      <c r="D30" s="23"/>
      <c r="E30" s="23"/>
      <c r="F30" s="23"/>
      <c r="G30" s="41" t="s">
        <v>62</v>
      </c>
      <c r="H30" s="23">
        <f>_xlfn.NORM.S.INV(H29)</f>
        <v>-1.6448536269514726</v>
      </c>
      <c r="I30" s="23"/>
    </row>
    <row r="31" spans="2:13" x14ac:dyDescent="0.2">
      <c r="B31" s="27">
        <f>BETA!P31</f>
        <v>-7.5887184348849806E-4</v>
      </c>
      <c r="C31" s="29">
        <f>BETA!V31</f>
        <v>-8.7353753567059912E-3</v>
      </c>
      <c r="D31" s="23"/>
      <c r="E31" s="23"/>
      <c r="F31" s="23"/>
      <c r="G31" s="41" t="s">
        <v>63</v>
      </c>
      <c r="H31" s="39">
        <f>H27+(H28*H30)</f>
        <v>-4.3899419183034596E-2</v>
      </c>
      <c r="I31" s="23"/>
    </row>
    <row r="32" spans="2:13" x14ac:dyDescent="0.2">
      <c r="B32" s="27">
        <f>BETA!P32</f>
        <v>2.6270713508934722E-3</v>
      </c>
      <c r="C32" s="29">
        <f>BETA!V32</f>
        <v>2.7119654146139611E-2</v>
      </c>
      <c r="D32" s="23"/>
      <c r="E32" s="23"/>
      <c r="F32" s="23"/>
      <c r="G32" s="23"/>
      <c r="H32" s="23"/>
      <c r="I32" s="23"/>
    </row>
    <row r="33" spans="2:17" x14ac:dyDescent="0.2">
      <c r="B33" s="27">
        <f>BETA!P33</f>
        <v>4.2163994399202807E-4</v>
      </c>
      <c r="C33" s="29">
        <f>BETA!V33</f>
        <v>8.2203892773416564E-3</v>
      </c>
      <c r="D33" s="23"/>
      <c r="E33" s="23"/>
      <c r="F33" s="23"/>
      <c r="G33" s="23"/>
      <c r="H33" s="23"/>
      <c r="I33" s="23"/>
    </row>
    <row r="34" spans="2:17" x14ac:dyDescent="0.2">
      <c r="B34" s="27">
        <f>BETA!P34</f>
        <v>1.6071922542730513E-3</v>
      </c>
      <c r="C34" s="29">
        <f>BETA!V34</f>
        <v>-8.3152704387583348E-3</v>
      </c>
      <c r="D34" s="23"/>
      <c r="E34" s="23"/>
      <c r="F34" s="23"/>
      <c r="G34" s="23"/>
      <c r="H34" s="23"/>
      <c r="I34" s="23"/>
    </row>
    <row r="35" spans="2:17" x14ac:dyDescent="0.2">
      <c r="B35" s="27">
        <f>BETA!P35</f>
        <v>1.3257540599412327E-2</v>
      </c>
      <c r="C35" s="29">
        <f>BETA!V35</f>
        <v>2.0892288270297019E-2</v>
      </c>
      <c r="D35" s="23"/>
      <c r="E35" s="23"/>
      <c r="F35" s="23"/>
      <c r="G35" s="41" t="s">
        <v>66</v>
      </c>
      <c r="H35" s="23"/>
      <c r="I35" s="23"/>
    </row>
    <row r="36" spans="2:17" x14ac:dyDescent="0.2">
      <c r="B36" s="27">
        <f>BETA!P36</f>
        <v>7.0681865083339528E-3</v>
      </c>
      <c r="C36" s="29">
        <f>BETA!V36</f>
        <v>5.0515690785115164E-3</v>
      </c>
      <c r="D36" s="23"/>
      <c r="E36" s="23"/>
      <c r="F36" s="23"/>
      <c r="G36" s="41" t="s">
        <v>67</v>
      </c>
      <c r="H36" s="23"/>
      <c r="I36" s="23">
        <v>252</v>
      </c>
    </row>
    <row r="37" spans="2:17" x14ac:dyDescent="0.2">
      <c r="B37" s="27">
        <f>BETA!P37</f>
        <v>2.5394074063200128E-3</v>
      </c>
      <c r="C37" s="29">
        <f>BETA!V37</f>
        <v>1.5549702113679693E-2</v>
      </c>
      <c r="D37" s="23"/>
      <c r="E37" s="23"/>
      <c r="F37" s="23"/>
      <c r="G37" s="41" t="s">
        <v>59</v>
      </c>
      <c r="H37" s="23"/>
      <c r="I37" s="42">
        <f>AVERAGE(C3:C1924)*I36</f>
        <v>-4.5424606702964825E-2</v>
      </c>
    </row>
    <row r="38" spans="2:17" x14ac:dyDescent="0.2">
      <c r="B38" s="27">
        <f>BETA!P38</f>
        <v>2.7265514675840177E-3</v>
      </c>
      <c r="C38" s="29">
        <f>BETA!V38</f>
        <v>1.4099563430108684E-3</v>
      </c>
      <c r="D38" s="23"/>
      <c r="E38" s="23"/>
      <c r="F38" s="23"/>
      <c r="G38" s="41" t="s">
        <v>60</v>
      </c>
      <c r="H38" s="23"/>
      <c r="I38" s="39">
        <f>_xlfn.STDEV.S(C3:C1924)*SQRT(I36)</f>
        <v>0.42193431836334011</v>
      </c>
    </row>
    <row r="39" spans="2:17" x14ac:dyDescent="0.2">
      <c r="B39" s="27">
        <f>BETA!P39</f>
        <v>3.9849572440173175E-3</v>
      </c>
      <c r="C39" s="29">
        <f>BETA!V39</f>
        <v>-3.2942850923642693E-2</v>
      </c>
      <c r="D39" s="23"/>
      <c r="E39" s="23"/>
      <c r="F39" s="23"/>
      <c r="G39" s="41" t="s">
        <v>61</v>
      </c>
      <c r="H39" s="23"/>
      <c r="I39" s="37">
        <v>0.05</v>
      </c>
    </row>
    <row r="40" spans="2:17" x14ac:dyDescent="0.2">
      <c r="B40" s="27">
        <f>BETA!P40</f>
        <v>-1.7938017954697974E-2</v>
      </c>
      <c r="C40" s="29">
        <f>BETA!V40</f>
        <v>-2.3285598765138197E-2</v>
      </c>
      <c r="D40" s="23"/>
      <c r="E40" s="23"/>
      <c r="F40" s="23"/>
      <c r="G40" s="41" t="s">
        <v>62</v>
      </c>
      <c r="H40" s="23"/>
      <c r="I40" s="23">
        <f>_xlfn.NORM.S.INV(I39)</f>
        <v>-1.6448536269514726</v>
      </c>
    </row>
    <row r="41" spans="2:17" x14ac:dyDescent="0.2">
      <c r="B41" s="27">
        <f>BETA!P41</f>
        <v>4.127156008229921E-3</v>
      </c>
      <c r="C41" s="29">
        <f>BETA!V41</f>
        <v>1.3609550364497335E-2</v>
      </c>
      <c r="D41" s="23"/>
      <c r="E41" s="23"/>
      <c r="F41" s="23"/>
      <c r="G41" s="41" t="s">
        <v>63</v>
      </c>
      <c r="H41" s="23"/>
      <c r="I41" s="38">
        <f>I37+(I38*I40)</f>
        <v>-0.73944480059820206</v>
      </c>
    </row>
    <row r="42" spans="2:17" x14ac:dyDescent="0.2">
      <c r="B42" s="27">
        <f>BETA!P42</f>
        <v>-6.9545457241994944E-5</v>
      </c>
      <c r="C42" s="29">
        <f>BETA!V42</f>
        <v>1.2021925426527226E-2</v>
      </c>
      <c r="D42" s="23"/>
      <c r="E42" s="23"/>
      <c r="F42" s="23"/>
      <c r="G42" s="23"/>
      <c r="H42" s="23"/>
      <c r="I42" s="23"/>
    </row>
    <row r="43" spans="2:17" x14ac:dyDescent="0.2">
      <c r="B43" s="27">
        <f>BETA!P43</f>
        <v>-9.6040952820534171E-3</v>
      </c>
      <c r="C43" s="29">
        <f>BETA!V43</f>
        <v>4.131111992320461E-2</v>
      </c>
      <c r="D43" s="23"/>
      <c r="E43" s="23"/>
      <c r="F43" s="23"/>
      <c r="G43" s="23"/>
      <c r="H43" s="23"/>
      <c r="I43" s="23"/>
    </row>
    <row r="44" spans="2:17" x14ac:dyDescent="0.2">
      <c r="B44" s="27">
        <f>BETA!P44</f>
        <v>-2.9596981722873833E-3</v>
      </c>
      <c r="C44" s="29">
        <f>BETA!V44</f>
        <v>8.9891686578070585E-4</v>
      </c>
      <c r="D44" s="23"/>
      <c r="E44" s="23"/>
      <c r="F44" s="23"/>
      <c r="G44" s="23"/>
      <c r="H44" s="23"/>
      <c r="I44" s="23"/>
    </row>
    <row r="45" spans="2:17" x14ac:dyDescent="0.2">
      <c r="B45" s="27">
        <f>BETA!P45</f>
        <v>-8.2862364124921956E-3</v>
      </c>
      <c r="C45" s="29">
        <f>BETA!V45</f>
        <v>-3.7357982009803459E-3</v>
      </c>
      <c r="D45" s="23"/>
      <c r="E45" s="23"/>
      <c r="F45" s="23"/>
      <c r="G45" s="23" t="s">
        <v>68</v>
      </c>
      <c r="H45" s="23"/>
      <c r="I45" s="23"/>
      <c r="Q45" s="4" t="s">
        <v>158</v>
      </c>
    </row>
    <row r="46" spans="2:17" x14ac:dyDescent="0.2">
      <c r="B46" s="27">
        <f>BETA!P46</f>
        <v>-7.0767607144539765E-3</v>
      </c>
      <c r="C46" s="29">
        <f>BETA!V46</f>
        <v>-9.6969358319711433E-3</v>
      </c>
      <c r="D46" s="23"/>
      <c r="E46" s="23"/>
      <c r="F46" s="23"/>
      <c r="G46" s="37">
        <v>0.05</v>
      </c>
      <c r="H46" s="39">
        <f>_xlfn.PERCENTILE.INC(C3:C1924,G46)</f>
        <v>-4.0542182452373288E-2</v>
      </c>
      <c r="I46" s="23"/>
      <c r="Q46" s="4">
        <f>AVERAGEIF(C3:C1924,"&lt;="&amp;H46)</f>
        <v>-5.9543720858123837E-2</v>
      </c>
    </row>
    <row r="47" spans="2:17" x14ac:dyDescent="0.2">
      <c r="B47" s="27">
        <f>BETA!P47</f>
        <v>1.0877757414749721E-2</v>
      </c>
      <c r="C47" s="29">
        <f>BETA!V47</f>
        <v>2.5134520083453477E-2</v>
      </c>
      <c r="D47" s="23"/>
      <c r="E47" s="23"/>
      <c r="F47" s="23"/>
      <c r="G47" s="37">
        <v>0.01</v>
      </c>
      <c r="H47" s="39">
        <f>_xlfn.PERCENTILE.INC(C3:C1925,G47)</f>
        <v>-6.8859415822235703E-2</v>
      </c>
      <c r="I47" s="23"/>
    </row>
    <row r="48" spans="2:17" x14ac:dyDescent="0.2">
      <c r="B48" s="27">
        <f>BETA!P48</f>
        <v>4.3208525772495789E-3</v>
      </c>
      <c r="C48" s="29">
        <f>BETA!V48</f>
        <v>1.7387149287356241E-2</v>
      </c>
      <c r="D48" s="23"/>
      <c r="E48" s="23"/>
      <c r="F48" s="23"/>
      <c r="G48" s="23"/>
      <c r="H48" s="23"/>
      <c r="I48" s="23"/>
    </row>
    <row r="49" spans="2:9" x14ac:dyDescent="0.2">
      <c r="B49" s="27">
        <f>BETA!P49</f>
        <v>-1.509102405951363E-3</v>
      </c>
      <c r="C49" s="29">
        <f>BETA!V49</f>
        <v>-3.4095412668750978E-3</v>
      </c>
      <c r="D49" s="23"/>
      <c r="E49" s="23"/>
      <c r="F49" s="23"/>
      <c r="G49" s="23"/>
      <c r="H49" s="23"/>
      <c r="I49" s="23"/>
    </row>
    <row r="50" spans="2:9" x14ac:dyDescent="0.2">
      <c r="B50" s="27">
        <f>BETA!P50</f>
        <v>-7.4437749353449406E-3</v>
      </c>
      <c r="C50" s="29">
        <f>BETA!V50</f>
        <v>5.3713092304298101E-3</v>
      </c>
      <c r="D50" s="23"/>
      <c r="E50" s="23"/>
      <c r="F50" s="23"/>
      <c r="G50" s="23"/>
      <c r="H50" s="23"/>
      <c r="I50" s="23"/>
    </row>
    <row r="51" spans="2:9" x14ac:dyDescent="0.2">
      <c r="B51" s="27">
        <f>BETA!P51</f>
        <v>1.615450030105307E-2</v>
      </c>
      <c r="C51" s="29">
        <f>BETA!V51</f>
        <v>1.0872261818475769E-2</v>
      </c>
      <c r="D51" s="23"/>
      <c r="E51" s="23"/>
      <c r="F51" s="23"/>
      <c r="G51" s="23"/>
      <c r="H51" s="23"/>
      <c r="I51" s="23"/>
    </row>
    <row r="52" spans="2:9" x14ac:dyDescent="0.2">
      <c r="B52" s="27">
        <f>BETA!P52</f>
        <v>-5.9093387603086035E-3</v>
      </c>
      <c r="C52" s="29">
        <f>BETA!V52</f>
        <v>-1.7908850367966769E-2</v>
      </c>
      <c r="D52" s="23"/>
      <c r="E52" s="23"/>
      <c r="F52" s="23"/>
      <c r="G52" s="23"/>
      <c r="H52" s="23"/>
      <c r="I52" s="23"/>
    </row>
    <row r="53" spans="2:9" x14ac:dyDescent="0.2">
      <c r="B53" s="27">
        <f>BETA!P53</f>
        <v>5.5119764001931365E-3</v>
      </c>
      <c r="C53" s="29">
        <f>BETA!V53</f>
        <v>3.7211381452102511E-3</v>
      </c>
      <c r="D53" s="23"/>
      <c r="E53" s="23"/>
      <c r="F53" s="23"/>
      <c r="G53" s="23"/>
      <c r="H53" s="23"/>
      <c r="I53" s="23"/>
    </row>
    <row r="54" spans="2:9" x14ac:dyDescent="0.2">
      <c r="B54" s="27">
        <f>BETA!P54</f>
        <v>-4.1457616239159306E-3</v>
      </c>
      <c r="C54" s="29">
        <f>BETA!V54</f>
        <v>-3.0299299195149912E-2</v>
      </c>
      <c r="D54" s="23"/>
      <c r="E54" s="23"/>
      <c r="F54" s="23"/>
      <c r="G54" s="23"/>
      <c r="H54" s="23"/>
      <c r="I54" s="23"/>
    </row>
    <row r="55" spans="2:9" x14ac:dyDescent="0.2">
      <c r="B55" s="27">
        <f>BETA!P55</f>
        <v>-2.9297053379151753E-3</v>
      </c>
      <c r="C55" s="29">
        <f>BETA!V55</f>
        <v>7.6278020488860674E-3</v>
      </c>
      <c r="D55" s="23"/>
      <c r="E55" s="23"/>
      <c r="F55" s="23"/>
      <c r="G55" s="23"/>
      <c r="H55" s="23"/>
      <c r="I55" s="23"/>
    </row>
    <row r="56" spans="2:9" x14ac:dyDescent="0.2">
      <c r="B56" s="27">
        <f>BETA!P56</f>
        <v>-2.219727399028544E-3</v>
      </c>
      <c r="C56" s="29">
        <f>BETA!V56</f>
        <v>-2.7323237540542306E-2</v>
      </c>
      <c r="D56" s="23"/>
      <c r="E56" s="23"/>
      <c r="F56" s="23"/>
      <c r="G56" s="23"/>
      <c r="H56" s="23"/>
      <c r="I56" s="23"/>
    </row>
    <row r="57" spans="2:9" x14ac:dyDescent="0.2">
      <c r="B57" s="27">
        <f>BETA!P57</f>
        <v>1.3648086025479199E-2</v>
      </c>
      <c r="C57" s="29">
        <f>BETA!V57</f>
        <v>3.4804569192831133E-2</v>
      </c>
      <c r="D57" s="23"/>
      <c r="E57" s="23"/>
      <c r="F57" s="23"/>
      <c r="G57" s="23"/>
      <c r="H57" s="23"/>
      <c r="I57" s="23"/>
    </row>
    <row r="58" spans="2:9" x14ac:dyDescent="0.2">
      <c r="B58" s="27">
        <f>BETA!P58</f>
        <v>3.1135685794393721E-3</v>
      </c>
      <c r="C58" s="29">
        <f>BETA!V58</f>
        <v>2.4714254098785408E-2</v>
      </c>
      <c r="D58" s="23"/>
      <c r="E58" s="23"/>
      <c r="F58" s="23"/>
      <c r="G58" s="23"/>
      <c r="H58" s="23"/>
      <c r="I58" s="23"/>
    </row>
    <row r="59" spans="2:9" x14ac:dyDescent="0.2">
      <c r="B59" s="27">
        <f>BETA!P59</f>
        <v>6.7829034384217814E-3</v>
      </c>
      <c r="C59" s="29">
        <f>BETA!V59</f>
        <v>8.2329825583443254E-3</v>
      </c>
      <c r="D59" s="23"/>
      <c r="E59" s="23"/>
      <c r="F59" s="23"/>
      <c r="G59" s="23"/>
      <c r="H59" s="23"/>
      <c r="I59" s="23"/>
    </row>
    <row r="60" spans="2:9" x14ac:dyDescent="0.2">
      <c r="B60" s="27">
        <f>BETA!P60</f>
        <v>6.4753154853327329E-4</v>
      </c>
      <c r="C60" s="29">
        <f>BETA!V60</f>
        <v>-2.1056710472437644E-3</v>
      </c>
      <c r="D60" s="23"/>
      <c r="E60" s="23"/>
      <c r="F60" s="23"/>
      <c r="G60" s="23"/>
      <c r="H60" s="23"/>
      <c r="I60" s="23"/>
    </row>
    <row r="61" spans="2:9" x14ac:dyDescent="0.2">
      <c r="B61" s="27">
        <f>BETA!P61</f>
        <v>-2.9983866381730864E-3</v>
      </c>
      <c r="C61" s="29">
        <f>BETA!V61</f>
        <v>-1.9547992248763094E-2</v>
      </c>
      <c r="D61" s="23"/>
      <c r="E61" s="23"/>
      <c r="F61" s="23"/>
      <c r="G61" s="23"/>
      <c r="H61" s="23"/>
      <c r="I61" s="23"/>
    </row>
    <row r="62" spans="2:9" x14ac:dyDescent="0.2">
      <c r="B62" s="27">
        <f>BETA!P62</f>
        <v>1.6008169412237188E-2</v>
      </c>
      <c r="C62" s="29">
        <f>BETA!V62</f>
        <v>5.827884030374169E-2</v>
      </c>
      <c r="D62" s="23"/>
      <c r="E62" s="23"/>
      <c r="F62" s="23"/>
      <c r="G62" s="23"/>
      <c r="H62" s="23"/>
      <c r="I62" s="23"/>
    </row>
    <row r="63" spans="2:9" x14ac:dyDescent="0.2">
      <c r="B63" s="27">
        <f>BETA!P63</f>
        <v>9.0547128272354203E-3</v>
      </c>
      <c r="C63" s="29">
        <f>BETA!V63</f>
        <v>-2.1542803923551342E-3</v>
      </c>
      <c r="D63" s="23"/>
      <c r="E63" s="23"/>
      <c r="F63" s="23"/>
      <c r="G63" s="23"/>
      <c r="H63" s="23"/>
      <c r="I63" s="23"/>
    </row>
    <row r="64" spans="2:9" x14ac:dyDescent="0.2">
      <c r="B64" s="27">
        <f>BETA!P64</f>
        <v>-1.8129746775728518E-2</v>
      </c>
      <c r="C64" s="29">
        <f>BETA!V64</f>
        <v>4.1464527691159782E-4</v>
      </c>
      <c r="D64" s="23"/>
      <c r="E64" s="23"/>
      <c r="F64" s="23"/>
      <c r="G64" s="23"/>
      <c r="H64" s="23"/>
      <c r="I64" s="23"/>
    </row>
    <row r="65" spans="2:9" x14ac:dyDescent="0.2">
      <c r="B65" s="27">
        <f>BETA!P65</f>
        <v>-4.7035952586809799E-3</v>
      </c>
      <c r="C65" s="29">
        <f>BETA!V65</f>
        <v>-2.7814120096341299E-3</v>
      </c>
      <c r="D65" s="23"/>
      <c r="E65" s="23"/>
      <c r="F65" s="23"/>
      <c r="G65" s="23"/>
      <c r="H65" s="23"/>
      <c r="I65" s="23"/>
    </row>
    <row r="66" spans="2:9" x14ac:dyDescent="0.2">
      <c r="B66" s="27">
        <f>BETA!P66</f>
        <v>1.3955113919064312E-3</v>
      </c>
      <c r="C66" s="29">
        <f>BETA!V66</f>
        <v>1.8689653451921277E-3</v>
      </c>
      <c r="D66" s="23"/>
      <c r="E66" s="23"/>
      <c r="F66" s="23"/>
      <c r="G66" s="23"/>
      <c r="H66" s="23"/>
      <c r="I66" s="23"/>
    </row>
    <row r="67" spans="2:9" x14ac:dyDescent="0.2">
      <c r="B67" s="27">
        <f>BETA!P67</f>
        <v>5.7464069557240337E-3</v>
      </c>
      <c r="C67" s="29">
        <f>BETA!V67</f>
        <v>1.6420459894532571E-2</v>
      </c>
      <c r="D67" s="23"/>
      <c r="E67" s="23"/>
      <c r="F67" s="23"/>
      <c r="G67" s="23"/>
      <c r="H67" s="23"/>
      <c r="I67" s="23"/>
    </row>
    <row r="68" spans="2:9" x14ac:dyDescent="0.2">
      <c r="B68" s="27">
        <f>BETA!P68</f>
        <v>-2.8833482520643741E-3</v>
      </c>
      <c r="C68" s="29">
        <f>BETA!V68</f>
        <v>6.8745567381045978E-3</v>
      </c>
      <c r="D68" s="23"/>
      <c r="E68" s="23"/>
      <c r="F68" s="23"/>
      <c r="G68" s="23"/>
      <c r="H68" s="23"/>
      <c r="I68" s="23"/>
    </row>
    <row r="69" spans="2:9" x14ac:dyDescent="0.2">
      <c r="B69" s="27">
        <f>BETA!P69</f>
        <v>4.9698828286200862E-6</v>
      </c>
      <c r="C69" s="29">
        <f>BETA!V69</f>
        <v>-7.0378420387083151E-3</v>
      </c>
      <c r="D69" s="23"/>
      <c r="E69" s="23"/>
      <c r="F69" s="23"/>
      <c r="G69" s="23"/>
      <c r="H69" s="23"/>
      <c r="I69" s="23"/>
    </row>
    <row r="70" spans="2:9" x14ac:dyDescent="0.2">
      <c r="B70" s="27">
        <f>BETA!P70</f>
        <v>8.5725369206876773E-4</v>
      </c>
      <c r="C70" s="29">
        <f>BETA!V70</f>
        <v>5.2931719676144228E-3</v>
      </c>
      <c r="D70" s="23"/>
      <c r="E70" s="23"/>
      <c r="F70" s="23"/>
      <c r="G70" s="23"/>
      <c r="H70" s="23"/>
      <c r="I70" s="23"/>
    </row>
    <row r="71" spans="2:9" x14ac:dyDescent="0.2">
      <c r="B71" s="27">
        <f>BETA!P71</f>
        <v>-6.3683239352318056E-3</v>
      </c>
      <c r="C71" s="29">
        <f>BETA!V71</f>
        <v>-2.3253040135142393E-2</v>
      </c>
      <c r="D71" s="23"/>
      <c r="E71" s="23"/>
      <c r="F71" s="23"/>
      <c r="G71" s="23"/>
      <c r="H71" s="23"/>
      <c r="I71" s="23"/>
    </row>
    <row r="72" spans="2:9" x14ac:dyDescent="0.2">
      <c r="B72" s="27">
        <f>BETA!P72</f>
        <v>1.4962287180149948E-2</v>
      </c>
      <c r="C72" s="29">
        <f>BETA!V72</f>
        <v>3.1583725648358187E-2</v>
      </c>
      <c r="D72" s="23"/>
      <c r="E72" s="23"/>
      <c r="F72" s="23"/>
      <c r="G72" s="23"/>
      <c r="H72" s="23"/>
      <c r="I72" s="23"/>
    </row>
    <row r="73" spans="2:9" x14ac:dyDescent="0.2">
      <c r="B73" s="27">
        <f>BETA!P73</f>
        <v>1.2097368207241242E-2</v>
      </c>
      <c r="C73" s="29">
        <f>BETA!V73</f>
        <v>9.4593675002405259E-3</v>
      </c>
      <c r="D73" s="23"/>
      <c r="E73" s="23"/>
      <c r="F73" s="23"/>
      <c r="G73" s="23"/>
      <c r="H73" s="23"/>
      <c r="I73" s="23"/>
    </row>
    <row r="74" spans="2:9" x14ac:dyDescent="0.2">
      <c r="B74" s="27">
        <f>BETA!P74</f>
        <v>6.2443226356540017E-3</v>
      </c>
      <c r="C74" s="29">
        <f>BETA!V74</f>
        <v>2.1001048150948561E-2</v>
      </c>
      <c r="D74" s="23"/>
      <c r="E74" s="23"/>
      <c r="F74" s="23"/>
      <c r="G74" s="23"/>
      <c r="H74" s="23"/>
      <c r="I74" s="23"/>
    </row>
    <row r="75" spans="2:9" x14ac:dyDescent="0.2">
      <c r="B75" s="27">
        <f>BETA!P75</f>
        <v>1.3102449532130985E-2</v>
      </c>
      <c r="C75" s="29">
        <f>BETA!V75</f>
        <v>1.1998513098113058E-2</v>
      </c>
      <c r="D75" s="23"/>
      <c r="E75" s="23"/>
      <c r="F75" s="23"/>
      <c r="G75" s="23"/>
      <c r="H75" s="23"/>
      <c r="I75" s="23"/>
    </row>
    <row r="76" spans="2:9" x14ac:dyDescent="0.2">
      <c r="B76" s="27">
        <f>BETA!P76</f>
        <v>4.6930283156545799E-3</v>
      </c>
      <c r="C76" s="29">
        <f>BETA!V76</f>
        <v>-4.2160698341974353E-3</v>
      </c>
      <c r="D76" s="23"/>
      <c r="E76" s="23"/>
      <c r="F76" s="23"/>
      <c r="G76" s="23"/>
      <c r="H76" s="23"/>
      <c r="I76" s="23"/>
    </row>
    <row r="77" spans="2:9" x14ac:dyDescent="0.2">
      <c r="B77" s="27">
        <f>BETA!P77</f>
        <v>-1.0318829892369047E-2</v>
      </c>
      <c r="C77" s="29">
        <f>BETA!V77</f>
        <v>4.6791399976009026E-3</v>
      </c>
      <c r="D77" s="23"/>
      <c r="E77" s="23"/>
      <c r="F77" s="23"/>
      <c r="G77" s="23"/>
      <c r="H77" s="23"/>
      <c r="I77" s="23"/>
    </row>
    <row r="78" spans="2:9" x14ac:dyDescent="0.2">
      <c r="B78" s="27">
        <f>BETA!P78</f>
        <v>2.9011893253624811E-3</v>
      </c>
      <c r="C78" s="29">
        <f>BETA!V78</f>
        <v>6.0388282829960836E-3</v>
      </c>
      <c r="D78" s="23"/>
      <c r="E78" s="23"/>
      <c r="F78" s="23"/>
      <c r="G78" s="23"/>
      <c r="H78" s="23"/>
      <c r="I78" s="23"/>
    </row>
    <row r="79" spans="2:9" x14ac:dyDescent="0.2">
      <c r="B79" s="27">
        <f>BETA!P79</f>
        <v>-1.9737949043376328E-4</v>
      </c>
      <c r="C79" s="29">
        <f>BETA!V79</f>
        <v>8.249044294053343E-3</v>
      </c>
      <c r="D79" s="23"/>
      <c r="E79" s="23"/>
      <c r="F79" s="23"/>
      <c r="G79" s="23"/>
      <c r="H79" s="23"/>
      <c r="I79" s="23"/>
    </row>
    <row r="80" spans="2:9" x14ac:dyDescent="0.2">
      <c r="B80" s="27">
        <f>BETA!P80</f>
        <v>-1.9506987274607054E-5</v>
      </c>
      <c r="C80" s="29">
        <f>BETA!V80</f>
        <v>0</v>
      </c>
      <c r="D80" s="23"/>
      <c r="E80" s="23"/>
      <c r="F80" s="23"/>
      <c r="G80" s="23"/>
      <c r="H80" s="23"/>
      <c r="I80" s="23"/>
    </row>
    <row r="81" spans="2:9" x14ac:dyDescent="0.2">
      <c r="B81" s="27">
        <f>BETA!P81</f>
        <v>2.4588050024333856E-3</v>
      </c>
      <c r="C81" s="29">
        <f>BETA!V81</f>
        <v>6.3314146256864684E-3</v>
      </c>
      <c r="D81" s="23"/>
      <c r="E81" s="23"/>
      <c r="F81" s="23"/>
      <c r="G81" s="23"/>
      <c r="H81" s="23"/>
      <c r="I81" s="23"/>
    </row>
    <row r="82" spans="2:9" x14ac:dyDescent="0.2">
      <c r="B82" s="27">
        <f>BETA!P82</f>
        <v>6.941735338152023E-4</v>
      </c>
      <c r="C82" s="29">
        <f>BETA!V82</f>
        <v>-1.7614546700982319E-2</v>
      </c>
      <c r="D82" s="23"/>
      <c r="E82" s="23"/>
      <c r="F82" s="23"/>
      <c r="G82" s="23"/>
      <c r="H82" s="23"/>
      <c r="I82" s="23"/>
    </row>
    <row r="83" spans="2:9" x14ac:dyDescent="0.2">
      <c r="B83" s="27">
        <f>BETA!P83</f>
        <v>-9.9499235928124773E-3</v>
      </c>
      <c r="C83" s="29">
        <f>BETA!V83</f>
        <v>2.2668341279211634E-3</v>
      </c>
      <c r="D83" s="23"/>
      <c r="E83" s="23"/>
      <c r="F83" s="23"/>
      <c r="G83" s="23"/>
      <c r="H83" s="23"/>
      <c r="I83" s="23"/>
    </row>
    <row r="84" spans="2:9" x14ac:dyDescent="0.2">
      <c r="B84" s="27">
        <f>BETA!P84</f>
        <v>-1.3668553236933082E-3</v>
      </c>
      <c r="C84" s="29">
        <f>BETA!V84</f>
        <v>-2.3374258759449248E-2</v>
      </c>
      <c r="D84" s="23"/>
      <c r="E84" s="23"/>
      <c r="F84" s="23"/>
      <c r="G84" s="23"/>
      <c r="H84" s="23"/>
      <c r="I84" s="23"/>
    </row>
    <row r="85" spans="2:9" x14ac:dyDescent="0.2">
      <c r="B85" s="27">
        <f>BETA!P85</f>
        <v>-7.4201816700445629E-3</v>
      </c>
      <c r="C85" s="29">
        <f>BETA!V85</f>
        <v>-3.2500465096921019E-2</v>
      </c>
      <c r="D85" s="23"/>
      <c r="E85" s="23"/>
      <c r="F85" s="23"/>
      <c r="G85" s="23"/>
      <c r="H85" s="23"/>
      <c r="I85" s="23"/>
    </row>
    <row r="86" spans="2:9" x14ac:dyDescent="0.2">
      <c r="B86" s="27">
        <f>BETA!P86</f>
        <v>-5.564370239660086E-3</v>
      </c>
      <c r="C86" s="29">
        <f>BETA!V86</f>
        <v>-4.0583592059283877E-5</v>
      </c>
      <c r="D86" s="23"/>
      <c r="E86" s="23"/>
      <c r="F86" s="23"/>
      <c r="G86" s="23"/>
      <c r="H86" s="23"/>
      <c r="I86" s="23"/>
    </row>
    <row r="87" spans="2:9" x14ac:dyDescent="0.2">
      <c r="B87" s="27">
        <f>BETA!P87</f>
        <v>-9.5570961166821441E-3</v>
      </c>
      <c r="C87" s="29">
        <f>BETA!V87</f>
        <v>1.0496664805342885E-2</v>
      </c>
      <c r="D87" s="23"/>
      <c r="E87" s="23"/>
      <c r="F87" s="23"/>
      <c r="G87" s="23"/>
      <c r="H87" s="23"/>
      <c r="I87" s="23"/>
    </row>
    <row r="88" spans="2:9" x14ac:dyDescent="0.2">
      <c r="B88" s="27">
        <f>BETA!P88</f>
        <v>1.4946992133967461E-2</v>
      </c>
      <c r="C88" s="29">
        <f>BETA!V88</f>
        <v>-1.0293763313320875E-2</v>
      </c>
      <c r="D88" s="23"/>
      <c r="E88" s="23"/>
      <c r="F88" s="23"/>
      <c r="G88" s="23"/>
      <c r="H88" s="23"/>
      <c r="I88" s="23"/>
    </row>
    <row r="89" spans="2:9" x14ac:dyDescent="0.2">
      <c r="B89" s="27">
        <f>BETA!P89</f>
        <v>-2.8709788817486924E-3</v>
      </c>
      <c r="C89" s="29">
        <f>BETA!V89</f>
        <v>4.2514488573581564E-3</v>
      </c>
      <c r="D89" s="23"/>
      <c r="E89" s="23"/>
      <c r="F89" s="23"/>
      <c r="G89" s="23"/>
      <c r="H89" s="23"/>
      <c r="I89" s="23"/>
    </row>
    <row r="90" spans="2:9" x14ac:dyDescent="0.2">
      <c r="B90" s="27">
        <f>BETA!P90</f>
        <v>1.321434413713599E-3</v>
      </c>
      <c r="C90" s="29">
        <f>BETA!V90</f>
        <v>-1.617469014180614E-3</v>
      </c>
      <c r="D90" s="23"/>
      <c r="E90" s="23"/>
      <c r="F90" s="23"/>
      <c r="G90" s="23"/>
      <c r="H90" s="23"/>
      <c r="I90" s="23"/>
    </row>
    <row r="91" spans="2:9" x14ac:dyDescent="0.2">
      <c r="B91" s="27">
        <f>BETA!P91</f>
        <v>-1.2469657947262562E-2</v>
      </c>
      <c r="C91" s="29">
        <f>BETA!V91</f>
        <v>-4.5961307968954271E-2</v>
      </c>
      <c r="D91" s="23"/>
      <c r="E91" s="23"/>
      <c r="F91" s="23"/>
      <c r="G91" s="23"/>
      <c r="H91" s="23"/>
      <c r="I91" s="23"/>
    </row>
    <row r="92" spans="2:9" x14ac:dyDescent="0.2">
      <c r="B92" s="27">
        <f>BETA!P92</f>
        <v>-2.5102535252820406E-2</v>
      </c>
      <c r="C92" s="29">
        <f>BETA!V92</f>
        <v>-3.229559469135071E-2</v>
      </c>
      <c r="D92" s="23"/>
      <c r="E92" s="23"/>
      <c r="F92" s="23"/>
      <c r="G92" s="23"/>
      <c r="H92" s="23"/>
      <c r="I92" s="23"/>
    </row>
    <row r="93" spans="2:9" x14ac:dyDescent="0.2">
      <c r="B93" s="27">
        <f>BETA!P93</f>
        <v>5.4621555234879377E-3</v>
      </c>
      <c r="C93" s="29">
        <f>BETA!V93</f>
        <v>3.7367456789310957E-2</v>
      </c>
      <c r="D93" s="23"/>
      <c r="E93" s="23"/>
      <c r="F93" s="23"/>
      <c r="G93" s="23"/>
      <c r="H93" s="23"/>
      <c r="I93" s="23"/>
    </row>
    <row r="94" spans="2:9" x14ac:dyDescent="0.2">
      <c r="B94" s="27">
        <f>BETA!P94</f>
        <v>-3.0902946466763071E-3</v>
      </c>
      <c r="C94" s="29">
        <f>BETA!V94</f>
        <v>1.755164153986076E-2</v>
      </c>
      <c r="D94" s="23"/>
      <c r="E94" s="23"/>
      <c r="F94" s="23"/>
      <c r="G94" s="23"/>
      <c r="H94" s="23"/>
      <c r="I94" s="23"/>
    </row>
    <row r="95" spans="2:9" x14ac:dyDescent="0.2">
      <c r="B95" s="27">
        <f>BETA!P95</f>
        <v>3.115172402477032E-3</v>
      </c>
      <c r="C95" s="29">
        <f>BETA!V95</f>
        <v>4.1416442919630259E-4</v>
      </c>
      <c r="D95" s="23"/>
      <c r="E95" s="23"/>
      <c r="F95" s="23"/>
      <c r="G95" s="23"/>
      <c r="H95" s="23"/>
      <c r="I95" s="23"/>
    </row>
    <row r="96" spans="2:9" x14ac:dyDescent="0.2">
      <c r="B96" s="27">
        <f>BETA!P96</f>
        <v>1.4251190944864563E-3</v>
      </c>
      <c r="C96" s="29">
        <f>BETA!V96</f>
        <v>7.4257766968496971E-3</v>
      </c>
      <c r="D96" s="23"/>
      <c r="E96" s="23"/>
      <c r="F96" s="23"/>
      <c r="G96" s="23"/>
      <c r="H96" s="23"/>
      <c r="I96" s="23"/>
    </row>
    <row r="97" spans="2:9" x14ac:dyDescent="0.2">
      <c r="B97" s="27">
        <f>BETA!P97</f>
        <v>1.2588953867535314E-2</v>
      </c>
      <c r="C97" s="29">
        <f>BETA!V97</f>
        <v>3.7907764604671434E-2</v>
      </c>
      <c r="D97" s="23"/>
      <c r="E97" s="23"/>
      <c r="F97" s="23"/>
      <c r="G97" s="23"/>
      <c r="H97" s="23"/>
      <c r="I97" s="23"/>
    </row>
    <row r="98" spans="2:9" x14ac:dyDescent="0.2">
      <c r="B98" s="27">
        <f>BETA!P98</f>
        <v>1.038086197358761E-2</v>
      </c>
      <c r="C98" s="29">
        <f>BETA!V98</f>
        <v>2.2112240339045162E-2</v>
      </c>
      <c r="D98" s="23"/>
      <c r="E98" s="23"/>
      <c r="F98" s="23"/>
      <c r="G98" s="23"/>
      <c r="H98" s="23"/>
      <c r="I98" s="23"/>
    </row>
    <row r="99" spans="2:9" x14ac:dyDescent="0.2">
      <c r="B99" s="27">
        <f>BETA!P99</f>
        <v>-1.2366143276699485E-4</v>
      </c>
      <c r="C99" s="29">
        <f>BETA!V99</f>
        <v>-6.7968025516575584E-3</v>
      </c>
      <c r="D99" s="23"/>
      <c r="E99" s="23"/>
      <c r="F99" s="23"/>
      <c r="G99" s="23"/>
      <c r="H99" s="23"/>
      <c r="I99" s="23"/>
    </row>
    <row r="100" spans="2:9" x14ac:dyDescent="0.2">
      <c r="B100" s="27">
        <f>BETA!P100</f>
        <v>6.9761254472047881E-4</v>
      </c>
      <c r="C100" s="29">
        <f>BETA!V100</f>
        <v>2.3684557575524273E-2</v>
      </c>
      <c r="D100" s="23"/>
      <c r="E100" s="23"/>
      <c r="F100" s="23"/>
      <c r="G100" s="23"/>
      <c r="H100" s="23"/>
      <c r="I100" s="23"/>
    </row>
    <row r="101" spans="2:9" x14ac:dyDescent="0.2">
      <c r="B101" s="27">
        <f>BETA!P101</f>
        <v>1.0459580330151418E-2</v>
      </c>
      <c r="C101" s="29">
        <f>BETA!V101</f>
        <v>-7.6146967319214338E-4</v>
      </c>
      <c r="D101" s="23"/>
      <c r="E101" s="23"/>
      <c r="F101" s="23"/>
      <c r="G101" s="23"/>
      <c r="H101" s="23"/>
      <c r="I101" s="23"/>
    </row>
    <row r="102" spans="2:9" x14ac:dyDescent="0.2">
      <c r="B102" s="27">
        <f>BETA!P102</f>
        <v>-1.1279108076017801E-2</v>
      </c>
      <c r="C102" s="29">
        <f>BETA!V102</f>
        <v>-1.7869627196569357E-2</v>
      </c>
      <c r="D102" s="23"/>
      <c r="E102" s="23"/>
      <c r="F102" s="23"/>
      <c r="G102" s="23"/>
      <c r="H102" s="23"/>
      <c r="I102" s="23"/>
    </row>
    <row r="103" spans="2:9" x14ac:dyDescent="0.2">
      <c r="B103" s="27">
        <f>BETA!P103</f>
        <v>-8.7754254296352318E-3</v>
      </c>
      <c r="C103" s="29">
        <f>BETA!V103</f>
        <v>-2.0566781149381437E-2</v>
      </c>
      <c r="D103" s="23"/>
      <c r="E103" s="23"/>
      <c r="F103" s="23"/>
      <c r="G103" s="23"/>
      <c r="H103" s="23"/>
      <c r="I103" s="23"/>
    </row>
    <row r="104" spans="2:9" x14ac:dyDescent="0.2">
      <c r="B104" s="27">
        <f>BETA!P104</f>
        <v>1.1884584141149564E-2</v>
      </c>
      <c r="C104" s="29">
        <f>BETA!V104</f>
        <v>4.1473348673184939E-3</v>
      </c>
      <c r="D104" s="23"/>
      <c r="E104" s="23"/>
      <c r="F104" s="23"/>
      <c r="G104" s="23"/>
      <c r="H104" s="23"/>
      <c r="I104" s="23"/>
    </row>
    <row r="105" spans="2:9" x14ac:dyDescent="0.2">
      <c r="B105" s="27">
        <f>BETA!P105</f>
        <v>-4.2115995075000358E-3</v>
      </c>
      <c r="C105" s="29">
        <f>BETA!V105</f>
        <v>-1.0858902722813394E-2</v>
      </c>
      <c r="D105" s="23"/>
      <c r="E105" s="23"/>
      <c r="F105" s="23"/>
      <c r="G105" s="23"/>
      <c r="H105" s="23"/>
      <c r="I105" s="23"/>
    </row>
    <row r="106" spans="2:9" x14ac:dyDescent="0.2">
      <c r="B106" s="27">
        <f>BETA!P106</f>
        <v>6.9430479794111016E-3</v>
      </c>
      <c r="C106" s="29">
        <f>BETA!V106</f>
        <v>2.0698996324375572E-3</v>
      </c>
      <c r="D106" s="23"/>
      <c r="E106" s="23"/>
      <c r="F106" s="23"/>
      <c r="G106" s="23"/>
      <c r="H106" s="23"/>
      <c r="I106" s="23"/>
    </row>
    <row r="107" spans="2:9" x14ac:dyDescent="0.2">
      <c r="B107" s="27">
        <f>BETA!P107</f>
        <v>5.3252796075666468E-3</v>
      </c>
      <c r="C107" s="29">
        <f>BETA!V107</f>
        <v>1.2173101074616402E-2</v>
      </c>
      <c r="D107" s="23"/>
      <c r="E107" s="23"/>
      <c r="F107" s="23"/>
      <c r="G107" s="23"/>
      <c r="H107" s="23"/>
      <c r="I107" s="23"/>
    </row>
    <row r="108" spans="2:9" x14ac:dyDescent="0.2">
      <c r="B108" s="27">
        <f>BETA!P108</f>
        <v>-4.5392702822867111E-3</v>
      </c>
      <c r="C108" s="29">
        <f>BETA!V108</f>
        <v>-1.8395697938155615E-2</v>
      </c>
      <c r="D108" s="23"/>
      <c r="E108" s="23"/>
      <c r="F108" s="23"/>
      <c r="G108" s="23"/>
      <c r="H108" s="23"/>
      <c r="I108" s="23"/>
    </row>
    <row r="109" spans="2:9" x14ac:dyDescent="0.2">
      <c r="B109" s="27">
        <f>BETA!P109</f>
        <v>-7.5624235424538054E-3</v>
      </c>
      <c r="C109" s="29">
        <f>BETA!V109</f>
        <v>-4.2503945980002789E-2</v>
      </c>
      <c r="D109" s="23"/>
      <c r="E109" s="23"/>
      <c r="F109" s="23"/>
      <c r="G109" s="23"/>
      <c r="H109" s="23"/>
      <c r="I109" s="23"/>
    </row>
    <row r="110" spans="2:9" x14ac:dyDescent="0.2">
      <c r="B110" s="27">
        <f>BETA!P110</f>
        <v>8.31359400175153E-3</v>
      </c>
      <c r="C110" s="29">
        <f>BETA!V110</f>
        <v>2.1682073437500338E-2</v>
      </c>
      <c r="D110" s="23"/>
      <c r="E110" s="23"/>
      <c r="F110" s="23"/>
      <c r="G110" s="23"/>
      <c r="H110" s="23"/>
      <c r="I110" s="23"/>
    </row>
    <row r="111" spans="2:9" x14ac:dyDescent="0.2">
      <c r="B111" s="27">
        <f>BETA!P111</f>
        <v>2.1005682726314045E-4</v>
      </c>
      <c r="C111" s="29">
        <f>BETA!V111</f>
        <v>-2.8216401789113662E-2</v>
      </c>
      <c r="D111" s="23"/>
      <c r="E111" s="23"/>
      <c r="F111" s="23"/>
      <c r="G111" s="23"/>
      <c r="H111" s="23"/>
      <c r="I111" s="23"/>
    </row>
    <row r="112" spans="2:9" x14ac:dyDescent="0.2">
      <c r="B112" s="27">
        <f>BETA!P112</f>
        <v>1.7309756434788475E-3</v>
      </c>
      <c r="C112" s="29">
        <f>BETA!V112</f>
        <v>-1.8278323173269734E-2</v>
      </c>
      <c r="D112" s="23"/>
      <c r="E112" s="23"/>
      <c r="F112" s="23"/>
      <c r="G112" s="23"/>
      <c r="H112" s="23"/>
      <c r="I112" s="23"/>
    </row>
    <row r="113" spans="2:9" x14ac:dyDescent="0.2">
      <c r="B113" s="27">
        <f>BETA!P113</f>
        <v>1.1533108249442198E-2</v>
      </c>
      <c r="C113" s="29">
        <f>BETA!V113</f>
        <v>5.0571870089219026E-2</v>
      </c>
      <c r="D113" s="23"/>
      <c r="E113" s="23"/>
      <c r="F113" s="23"/>
      <c r="G113" s="23"/>
      <c r="H113" s="23"/>
      <c r="I113" s="23"/>
    </row>
    <row r="114" spans="2:9" x14ac:dyDescent="0.2">
      <c r="B114" s="27">
        <f>BETA!P114</f>
        <v>9.0505981136640532E-4</v>
      </c>
      <c r="C114" s="29">
        <f>BETA!V114</f>
        <v>8.9116318702051577E-3</v>
      </c>
      <c r="D114" s="23"/>
      <c r="E114" s="23"/>
      <c r="F114" s="23"/>
      <c r="G114" s="23"/>
      <c r="H114" s="23"/>
      <c r="I114" s="23"/>
    </row>
    <row r="115" spans="2:9" x14ac:dyDescent="0.2">
      <c r="B115" s="27">
        <f>BETA!P115</f>
        <v>-2.6892473991048786E-3</v>
      </c>
      <c r="C115" s="29">
        <f>BETA!V115</f>
        <v>-2.453534786714574E-2</v>
      </c>
      <c r="D115" s="23"/>
      <c r="E115" s="23"/>
      <c r="F115" s="23"/>
      <c r="G115" s="23"/>
      <c r="H115" s="23"/>
      <c r="I115" s="23"/>
    </row>
    <row r="116" spans="2:9" x14ac:dyDescent="0.2">
      <c r="B116" s="27">
        <f>BETA!P116</f>
        <v>6.08895094294462E-3</v>
      </c>
      <c r="C116" s="29">
        <f>BETA!V116</f>
        <v>9.01036726895579E-3</v>
      </c>
      <c r="D116" s="23"/>
      <c r="E116" s="23"/>
      <c r="F116" s="23"/>
      <c r="G116" s="23"/>
      <c r="H116" s="23"/>
      <c r="I116" s="23"/>
    </row>
    <row r="117" spans="2:9" x14ac:dyDescent="0.2">
      <c r="B117" s="27">
        <f>BETA!P117</f>
        <v>3.9034719100987324E-3</v>
      </c>
      <c r="C117" s="29">
        <f>BETA!V117</f>
        <v>-1.393557074446128E-3</v>
      </c>
      <c r="D117" s="23"/>
      <c r="E117" s="23"/>
      <c r="F117" s="23"/>
      <c r="G117" s="23"/>
      <c r="H117" s="23"/>
      <c r="I117" s="23"/>
    </row>
    <row r="118" spans="2:9" x14ac:dyDescent="0.2">
      <c r="B118" s="27">
        <f>BETA!P118</f>
        <v>1.8673555733628195E-3</v>
      </c>
      <c r="C118" s="29">
        <f>BETA!V118</f>
        <v>3.0305535521431438E-3</v>
      </c>
      <c r="D118" s="23"/>
      <c r="E118" s="23"/>
      <c r="F118" s="23"/>
      <c r="G118" s="23"/>
      <c r="H118" s="23"/>
      <c r="I118" s="23"/>
    </row>
    <row r="119" spans="2:9" x14ac:dyDescent="0.2">
      <c r="B119" s="27">
        <f>BETA!P119</f>
        <v>-7.2442805509279062E-3</v>
      </c>
      <c r="C119" s="29">
        <f>BETA!V119</f>
        <v>-8.7480279430002875E-3</v>
      </c>
      <c r="D119" s="23"/>
      <c r="E119" s="23"/>
      <c r="F119" s="23"/>
      <c r="G119" s="23"/>
      <c r="H119" s="23"/>
      <c r="I119" s="23"/>
    </row>
    <row r="120" spans="2:9" x14ac:dyDescent="0.2">
      <c r="B120" s="27">
        <f>BETA!P120</f>
        <v>2.82282646966332E-3</v>
      </c>
      <c r="C120" s="29">
        <f>BETA!V120</f>
        <v>1.4863008269621336E-2</v>
      </c>
      <c r="D120" s="23"/>
      <c r="E120" s="23"/>
      <c r="F120" s="23"/>
      <c r="G120" s="23"/>
      <c r="H120" s="23"/>
      <c r="I120" s="23"/>
    </row>
    <row r="121" spans="2:9" x14ac:dyDescent="0.2">
      <c r="B121" s="27">
        <f>BETA!P121</f>
        <v>-1.7698228622297953E-3</v>
      </c>
      <c r="C121" s="29">
        <f>BETA!V121</f>
        <v>1.0967363042577363E-3</v>
      </c>
      <c r="D121" s="23"/>
      <c r="E121" s="23"/>
      <c r="F121" s="23"/>
      <c r="G121" s="23"/>
      <c r="H121" s="23"/>
      <c r="I121" s="23"/>
    </row>
    <row r="122" spans="2:9" x14ac:dyDescent="0.2">
      <c r="B122" s="27">
        <f>BETA!P122</f>
        <v>2.0565063782127051E-3</v>
      </c>
      <c r="C122" s="29">
        <f>BETA!V122</f>
        <v>3.7280211748276643E-3</v>
      </c>
      <c r="D122" s="23"/>
      <c r="E122" s="23"/>
      <c r="F122" s="23"/>
      <c r="G122" s="23"/>
      <c r="H122" s="23"/>
      <c r="I122" s="23"/>
    </row>
    <row r="123" spans="2:9" x14ac:dyDescent="0.2">
      <c r="B123" s="27">
        <f>BETA!P123</f>
        <v>-7.1895159606478257E-3</v>
      </c>
      <c r="C123" s="29">
        <f>BETA!V123</f>
        <v>-1.8657029093101685E-2</v>
      </c>
      <c r="D123" s="23"/>
      <c r="E123" s="23"/>
      <c r="F123" s="23"/>
      <c r="G123" s="23"/>
      <c r="H123" s="23"/>
      <c r="I123" s="23"/>
    </row>
    <row r="124" spans="2:9" x14ac:dyDescent="0.2">
      <c r="B124" s="27">
        <f>BETA!P124</f>
        <v>7.8463728214358593E-3</v>
      </c>
      <c r="C124" s="29">
        <f>BETA!V124</f>
        <v>3.2115641737953782E-2</v>
      </c>
      <c r="D124" s="23"/>
      <c r="E124" s="23"/>
      <c r="F124" s="23"/>
      <c r="G124" s="23"/>
      <c r="H124" s="23"/>
      <c r="I124" s="23"/>
    </row>
    <row r="125" spans="2:9" x14ac:dyDescent="0.2">
      <c r="B125" s="27">
        <f>BETA!P125</f>
        <v>9.8505202045340509E-3</v>
      </c>
      <c r="C125" s="29">
        <f>BETA!V125</f>
        <v>-2.2315058914624143E-2</v>
      </c>
      <c r="D125" s="23"/>
      <c r="E125" s="23"/>
      <c r="F125" s="23"/>
      <c r="G125" s="23"/>
      <c r="H125" s="23"/>
      <c r="I125" s="23"/>
    </row>
    <row r="126" spans="2:9" x14ac:dyDescent="0.2">
      <c r="B126" s="27">
        <f>BETA!P126</f>
        <v>2.1218762450238574E-2</v>
      </c>
      <c r="C126" s="29">
        <f>BETA!V126</f>
        <v>1.5588306823003136E-2</v>
      </c>
      <c r="D126" s="23"/>
      <c r="E126" s="23"/>
      <c r="F126" s="23"/>
      <c r="G126" s="23"/>
      <c r="H126" s="23"/>
      <c r="I126" s="23"/>
    </row>
    <row r="127" spans="2:9" x14ac:dyDescent="0.2">
      <c r="B127" s="27">
        <f>BETA!P127</f>
        <v>3.9735161934609101E-4</v>
      </c>
      <c r="C127" s="29">
        <f>BETA!V127</f>
        <v>-4.4694161492615219E-3</v>
      </c>
      <c r="D127" s="23"/>
      <c r="E127" s="23"/>
      <c r="F127" s="23"/>
      <c r="G127" s="23"/>
      <c r="H127" s="23"/>
      <c r="I127" s="23"/>
    </row>
    <row r="128" spans="2:9" x14ac:dyDescent="0.2">
      <c r="B128" s="27">
        <f>BETA!P128</f>
        <v>1.4977118645560743E-2</v>
      </c>
      <c r="C128" s="29">
        <f>BETA!V128</f>
        <v>7.2376673002303819E-3</v>
      </c>
      <c r="D128" s="23"/>
      <c r="E128" s="23"/>
      <c r="F128" s="23"/>
      <c r="G128" s="23"/>
      <c r="H128" s="23"/>
      <c r="I128" s="23"/>
    </row>
    <row r="129" spans="2:9" x14ac:dyDescent="0.2">
      <c r="B129" s="27">
        <f>BETA!P129</f>
        <v>3.083523005288399E-3</v>
      </c>
      <c r="C129" s="29">
        <f>BETA!V129</f>
        <v>-1.798936839803025E-2</v>
      </c>
      <c r="D129" s="23"/>
      <c r="E129" s="23"/>
      <c r="F129" s="23"/>
      <c r="G129" s="23"/>
      <c r="H129" s="23"/>
      <c r="I129" s="23"/>
    </row>
    <row r="130" spans="2:9" x14ac:dyDescent="0.2">
      <c r="B130" s="27">
        <f>BETA!P130</f>
        <v>-7.7921641353108145E-3</v>
      </c>
      <c r="C130" s="29">
        <f>BETA!V130</f>
        <v>-7.9861180052303461E-3</v>
      </c>
      <c r="D130" s="23"/>
      <c r="E130" s="23"/>
      <c r="F130" s="23"/>
      <c r="G130" s="23"/>
      <c r="H130" s="23"/>
      <c r="I130" s="23"/>
    </row>
    <row r="131" spans="2:9" x14ac:dyDescent="0.2">
      <c r="B131" s="27">
        <f>BETA!P131</f>
        <v>-3.0082821230220172E-3</v>
      </c>
      <c r="C131" s="29">
        <f>BETA!V131</f>
        <v>1.6433857437300632E-3</v>
      </c>
      <c r="D131" s="23"/>
      <c r="E131" s="23"/>
      <c r="F131" s="23"/>
      <c r="G131" s="23"/>
      <c r="H131" s="23"/>
      <c r="I131" s="23"/>
    </row>
    <row r="132" spans="2:9" x14ac:dyDescent="0.2">
      <c r="B132" s="27">
        <f>BETA!P132</f>
        <v>1.7157056882647224E-4</v>
      </c>
      <c r="C132" s="29">
        <f>BETA!V132</f>
        <v>3.6877730791848359E-3</v>
      </c>
      <c r="D132" s="23"/>
      <c r="E132" s="23"/>
      <c r="F132" s="23"/>
      <c r="G132" s="23"/>
      <c r="H132" s="23"/>
      <c r="I132" s="23"/>
    </row>
    <row r="133" spans="2:9" x14ac:dyDescent="0.2">
      <c r="B133" s="27">
        <f>BETA!P133</f>
        <v>-4.5352456156945858E-3</v>
      </c>
      <c r="C133" s="29">
        <f>BETA!V133</f>
        <v>-3.7504395458454284E-2</v>
      </c>
      <c r="D133" s="23"/>
      <c r="E133" s="23"/>
      <c r="F133" s="23"/>
      <c r="G133" s="23"/>
      <c r="H133" s="23"/>
      <c r="I133" s="23"/>
    </row>
    <row r="134" spans="2:9" x14ac:dyDescent="0.2">
      <c r="B134" s="27">
        <f>BETA!P134</f>
        <v>-1.6211136793689653E-2</v>
      </c>
      <c r="C134" s="29">
        <f>BETA!V134</f>
        <v>1.4850962737981285E-3</v>
      </c>
      <c r="D134" s="23"/>
      <c r="E134" s="23"/>
      <c r="F134" s="23"/>
      <c r="G134" s="23"/>
      <c r="H134" s="23"/>
      <c r="I134" s="23"/>
    </row>
    <row r="135" spans="2:9" x14ac:dyDescent="0.2">
      <c r="B135" s="27">
        <f>BETA!P135</f>
        <v>-2.8479605759217826E-3</v>
      </c>
      <c r="C135" s="29">
        <f>BETA!V135</f>
        <v>8.6544075786413512E-3</v>
      </c>
      <c r="D135" s="23"/>
      <c r="E135" s="23"/>
      <c r="F135" s="23"/>
      <c r="G135" s="23"/>
      <c r="H135" s="23"/>
      <c r="I135" s="23"/>
    </row>
    <row r="136" spans="2:9" x14ac:dyDescent="0.2">
      <c r="B136" s="27">
        <f>BETA!P136</f>
        <v>1.5832283052405101E-3</v>
      </c>
      <c r="C136" s="29">
        <f>BETA!V136</f>
        <v>6.7029995420579752E-3</v>
      </c>
      <c r="D136" s="23"/>
      <c r="E136" s="23"/>
      <c r="F136" s="23"/>
      <c r="G136" s="23"/>
      <c r="H136" s="23"/>
      <c r="I136" s="23"/>
    </row>
    <row r="137" spans="2:9" x14ac:dyDescent="0.2">
      <c r="B137" s="27">
        <f>BETA!P137</f>
        <v>-1.09448862254796E-3</v>
      </c>
      <c r="C137" s="29">
        <f>BETA!V137</f>
        <v>-1.4624467246640159E-3</v>
      </c>
      <c r="D137" s="23"/>
      <c r="E137" s="23"/>
      <c r="F137" s="23"/>
      <c r="G137" s="23"/>
      <c r="H137" s="23"/>
      <c r="I137" s="23"/>
    </row>
    <row r="138" spans="2:9" x14ac:dyDescent="0.2">
      <c r="B138" s="27">
        <f>BETA!P138</f>
        <v>-1.1796500662764756E-3</v>
      </c>
      <c r="C138" s="29">
        <f>BETA!V138</f>
        <v>1.2536566623123789E-3</v>
      </c>
      <c r="D138" s="23"/>
      <c r="E138" s="23"/>
      <c r="F138" s="23"/>
      <c r="G138" s="23"/>
      <c r="H138" s="23"/>
      <c r="I138" s="23"/>
    </row>
    <row r="139" spans="2:9" x14ac:dyDescent="0.2">
      <c r="B139" s="27">
        <f>BETA!P139</f>
        <v>8.6546186327263923E-4</v>
      </c>
      <c r="C139" s="29">
        <f>BETA!V139</f>
        <v>-9.8626337172585711E-3</v>
      </c>
      <c r="D139" s="23"/>
      <c r="E139" s="23"/>
      <c r="F139" s="23"/>
      <c r="G139" s="23"/>
      <c r="H139" s="23"/>
      <c r="I139" s="23"/>
    </row>
    <row r="140" spans="2:9" x14ac:dyDescent="0.2">
      <c r="B140" s="27">
        <f>BETA!P140</f>
        <v>-1.7504078076159377E-2</v>
      </c>
      <c r="C140" s="29">
        <f>BETA!V140</f>
        <v>-1.8302277214076911E-2</v>
      </c>
      <c r="D140" s="23"/>
      <c r="E140" s="23"/>
      <c r="F140" s="23"/>
      <c r="G140" s="23"/>
      <c r="H140" s="23"/>
      <c r="I140" s="23"/>
    </row>
    <row r="141" spans="2:9" x14ac:dyDescent="0.2">
      <c r="B141" s="27">
        <f>BETA!P141</f>
        <v>4.871756580720356E-3</v>
      </c>
      <c r="C141" s="29">
        <f>BETA!V141</f>
        <v>1.2380094084802628E-2</v>
      </c>
      <c r="D141" s="23"/>
      <c r="E141" s="23"/>
      <c r="F141" s="23"/>
      <c r="G141" s="23"/>
      <c r="H141" s="23"/>
      <c r="I141" s="23"/>
    </row>
    <row r="142" spans="2:9" x14ac:dyDescent="0.2">
      <c r="B142" s="27">
        <f>BETA!P142</f>
        <v>-4.4256025667943951E-3</v>
      </c>
      <c r="C142" s="29">
        <f>BETA!V142</f>
        <v>-6.3660479603520762E-4</v>
      </c>
      <c r="D142" s="23"/>
      <c r="E142" s="23"/>
      <c r="F142" s="23"/>
      <c r="G142" s="23"/>
      <c r="H142" s="23"/>
      <c r="I142" s="23"/>
    </row>
    <row r="143" spans="2:9" x14ac:dyDescent="0.2">
      <c r="B143" s="27">
        <f>BETA!P143</f>
        <v>-4.6159844930971977E-3</v>
      </c>
      <c r="C143" s="29">
        <f>BETA!V143</f>
        <v>1.2728045842205582E-3</v>
      </c>
      <c r="D143" s="23"/>
      <c r="E143" s="23"/>
      <c r="F143" s="23"/>
      <c r="G143" s="23"/>
      <c r="H143" s="23"/>
      <c r="I143" s="23"/>
    </row>
    <row r="144" spans="2:9" x14ac:dyDescent="0.2">
      <c r="B144" s="27">
        <f>BETA!P144</f>
        <v>1.2452092707068386E-2</v>
      </c>
      <c r="C144" s="29">
        <f>BETA!V144</f>
        <v>3.3357272425790938E-2</v>
      </c>
      <c r="D144" s="23"/>
      <c r="E144" s="23"/>
      <c r="F144" s="23"/>
      <c r="G144" s="23"/>
      <c r="H144" s="23"/>
      <c r="I144" s="23"/>
    </row>
    <row r="145" spans="2:9" x14ac:dyDescent="0.2">
      <c r="B145" s="27">
        <f>BETA!P145</f>
        <v>1.8411005128861463E-3</v>
      </c>
      <c r="C145" s="29">
        <f>BETA!V145</f>
        <v>-1.4363396334170916E-3</v>
      </c>
      <c r="D145" s="23"/>
      <c r="E145" s="23"/>
      <c r="F145" s="23"/>
      <c r="G145" s="23"/>
      <c r="H145" s="23"/>
      <c r="I145" s="23"/>
    </row>
    <row r="146" spans="2:9" x14ac:dyDescent="0.2">
      <c r="B146" s="27">
        <f>BETA!P146</f>
        <v>2.4595532521498103E-3</v>
      </c>
      <c r="C146" s="29">
        <f>BETA!V146</f>
        <v>2.9140062641603265E-2</v>
      </c>
      <c r="D146" s="23"/>
      <c r="E146" s="23"/>
      <c r="F146" s="23"/>
      <c r="G146" s="23"/>
      <c r="H146" s="23"/>
      <c r="I146" s="23"/>
    </row>
    <row r="147" spans="2:9" x14ac:dyDescent="0.2">
      <c r="B147" s="27">
        <f>BETA!P147</f>
        <v>5.3296097139246211E-5</v>
      </c>
      <c r="C147" s="29">
        <f>BETA!V147</f>
        <v>1.2683483546385065E-2</v>
      </c>
      <c r="D147" s="23"/>
      <c r="E147" s="23"/>
      <c r="F147" s="23"/>
      <c r="G147" s="23"/>
      <c r="H147" s="23"/>
      <c r="I147" s="23"/>
    </row>
    <row r="148" spans="2:9" x14ac:dyDescent="0.2">
      <c r="B148" s="27">
        <f>BETA!P148</f>
        <v>-2.3534257605377792E-3</v>
      </c>
      <c r="C148" s="29">
        <f>BETA!V148</f>
        <v>-1.5079650827059482E-2</v>
      </c>
      <c r="D148" s="23"/>
      <c r="E148" s="23"/>
      <c r="F148" s="23"/>
      <c r="G148" s="23"/>
      <c r="H148" s="23"/>
      <c r="I148" s="23"/>
    </row>
    <row r="149" spans="2:9" x14ac:dyDescent="0.2">
      <c r="B149" s="27">
        <f>BETA!P149</f>
        <v>-2.810451284721027E-3</v>
      </c>
      <c r="C149" s="29">
        <f>BETA!V149</f>
        <v>-1.2002401920959904E-3</v>
      </c>
      <c r="D149" s="23"/>
      <c r="E149" s="23"/>
      <c r="F149" s="23"/>
      <c r="G149" s="23"/>
      <c r="H149" s="23"/>
      <c r="I149" s="23"/>
    </row>
    <row r="150" spans="2:9" x14ac:dyDescent="0.2">
      <c r="B150" s="27">
        <f>BETA!P150</f>
        <v>-4.2587867931998457E-3</v>
      </c>
      <c r="C150" s="29">
        <f>BETA!V150</f>
        <v>2.0014009873654606E-4</v>
      </c>
      <c r="D150" s="23"/>
      <c r="E150" s="23"/>
      <c r="F150" s="23"/>
      <c r="G150" s="23"/>
      <c r="H150" s="23"/>
      <c r="I150" s="23"/>
    </row>
    <row r="151" spans="2:9" x14ac:dyDescent="0.2">
      <c r="B151" s="27">
        <f>BETA!P151</f>
        <v>-9.0276715254031985E-4</v>
      </c>
      <c r="C151" s="29">
        <f>BETA!V151</f>
        <v>5.3886968038295525E-3</v>
      </c>
      <c r="D151" s="23"/>
      <c r="E151" s="23"/>
      <c r="F151" s="23"/>
      <c r="G151" s="23"/>
      <c r="H151" s="23"/>
      <c r="I151" s="23"/>
    </row>
    <row r="152" spans="2:9" x14ac:dyDescent="0.2">
      <c r="B152" s="27">
        <f>BETA!P152</f>
        <v>-1.6706457243666906E-4</v>
      </c>
      <c r="C152" s="29">
        <f>BETA!V152</f>
        <v>7.958615621035752E-4</v>
      </c>
      <c r="D152" s="23"/>
      <c r="E152" s="23"/>
      <c r="F152" s="23"/>
      <c r="G152" s="23"/>
      <c r="H152" s="23"/>
      <c r="I152" s="23"/>
    </row>
    <row r="153" spans="2:9" x14ac:dyDescent="0.2">
      <c r="B153" s="27">
        <f>BETA!P153</f>
        <v>-7.5179585113724304E-3</v>
      </c>
      <c r="C153" s="29">
        <f>BETA!V153</f>
        <v>4.3659525592675032E-3</v>
      </c>
      <c r="D153" s="23"/>
      <c r="E153" s="23"/>
      <c r="F153" s="23"/>
      <c r="G153" s="23"/>
      <c r="H153" s="23"/>
      <c r="I153" s="23"/>
    </row>
    <row r="154" spans="2:9" x14ac:dyDescent="0.2">
      <c r="B154" s="27">
        <f>BETA!P154</f>
        <v>-4.0730384417973526E-4</v>
      </c>
      <c r="C154" s="29">
        <f>BETA!V154</f>
        <v>6.3166416107038898E-3</v>
      </c>
      <c r="D154" s="23"/>
      <c r="E154" s="23"/>
      <c r="F154" s="23"/>
      <c r="G154" s="23"/>
      <c r="H154" s="23"/>
      <c r="I154" s="23"/>
    </row>
    <row r="155" spans="2:9" x14ac:dyDescent="0.2">
      <c r="B155" s="27">
        <f>BETA!P155</f>
        <v>-1.8262709303397814E-3</v>
      </c>
      <c r="C155" s="29">
        <f>BETA!V155</f>
        <v>-2.7586224390796399E-3</v>
      </c>
      <c r="D155" s="23"/>
      <c r="E155" s="23"/>
      <c r="F155" s="23"/>
      <c r="G155" s="23"/>
      <c r="H155" s="23"/>
      <c r="I155" s="23"/>
    </row>
    <row r="156" spans="2:9" x14ac:dyDescent="0.2">
      <c r="B156" s="27">
        <f>BETA!P156</f>
        <v>-1.2669739573223351E-3</v>
      </c>
      <c r="C156" s="29">
        <f>BETA!V156</f>
        <v>3.7420033817354061E-3</v>
      </c>
      <c r="D156" s="23"/>
      <c r="E156" s="23"/>
      <c r="F156" s="23"/>
      <c r="G156" s="23"/>
      <c r="H156" s="23"/>
      <c r="I156" s="23"/>
    </row>
    <row r="157" spans="2:9" x14ac:dyDescent="0.2">
      <c r="B157" s="27">
        <f>BETA!P157</f>
        <v>-4.691266685348386E-3</v>
      </c>
      <c r="C157" s="29">
        <f>BETA!V157</f>
        <v>-2.790693359505644E-2</v>
      </c>
      <c r="D157" s="23"/>
      <c r="E157" s="23"/>
      <c r="F157" s="23"/>
      <c r="G157" s="23"/>
      <c r="H157" s="23"/>
      <c r="I157" s="23"/>
    </row>
    <row r="158" spans="2:9" x14ac:dyDescent="0.2">
      <c r="B158" s="27">
        <f>BETA!P158</f>
        <v>1.5118593959787254E-4</v>
      </c>
      <c r="C158" s="29">
        <f>BETA!V158</f>
        <v>-1.5892755045007746E-2</v>
      </c>
      <c r="D158" s="23"/>
      <c r="E158" s="23"/>
      <c r="F158" s="23"/>
      <c r="G158" s="23"/>
      <c r="H158" s="23"/>
      <c r="I158" s="23"/>
    </row>
    <row r="159" spans="2:9" x14ac:dyDescent="0.2">
      <c r="B159" s="27">
        <f>BETA!P159</f>
        <v>-1.6685071900488485E-2</v>
      </c>
      <c r="C159" s="29">
        <f>BETA!V159</f>
        <v>-1.656695584009155E-2</v>
      </c>
      <c r="D159" s="23"/>
      <c r="E159" s="23"/>
      <c r="F159" s="23"/>
      <c r="G159" s="23"/>
      <c r="H159" s="23"/>
      <c r="I159" s="23"/>
    </row>
    <row r="160" spans="2:9" x14ac:dyDescent="0.2">
      <c r="B160" s="27">
        <f>BETA!P160</f>
        <v>-1.8960930548628291E-3</v>
      </c>
      <c r="C160" s="29">
        <f>BETA!V160</f>
        <v>9.5595075447853194E-3</v>
      </c>
      <c r="D160" s="23"/>
      <c r="E160" s="23"/>
      <c r="F160" s="23"/>
      <c r="G160" s="23"/>
      <c r="H160" s="23"/>
      <c r="I160" s="23"/>
    </row>
    <row r="161" spans="2:9" x14ac:dyDescent="0.2">
      <c r="B161" s="27">
        <f>BETA!P161</f>
        <v>8.7373617029685158E-3</v>
      </c>
      <c r="C161" s="29">
        <f>BETA!V161</f>
        <v>1.2741643814922604E-2</v>
      </c>
      <c r="D161" s="23"/>
      <c r="E161" s="23"/>
      <c r="F161" s="23"/>
      <c r="G161" s="23"/>
      <c r="H161" s="23"/>
      <c r="I161" s="23"/>
    </row>
    <row r="162" spans="2:9" x14ac:dyDescent="0.2">
      <c r="B162" s="27">
        <f>BETA!P162</f>
        <v>7.1525917889848304E-4</v>
      </c>
      <c r="C162" s="29">
        <f>BETA!V162</f>
        <v>4.0758157096219142E-3</v>
      </c>
      <c r="D162" s="23"/>
      <c r="E162" s="23"/>
      <c r="F162" s="23"/>
      <c r="G162" s="23"/>
      <c r="H162" s="23"/>
      <c r="I162" s="23"/>
    </row>
    <row r="163" spans="2:9" x14ac:dyDescent="0.2">
      <c r="B163" s="27">
        <f>BETA!P163</f>
        <v>-1.0337174980048165E-2</v>
      </c>
      <c r="C163" s="29">
        <f>BETA!V163</f>
        <v>-1.847343175144648E-2</v>
      </c>
      <c r="D163" s="23"/>
      <c r="E163" s="23"/>
      <c r="F163" s="23"/>
      <c r="G163" s="23"/>
      <c r="H163" s="23"/>
      <c r="I163" s="23"/>
    </row>
    <row r="164" spans="2:9" x14ac:dyDescent="0.2">
      <c r="B164" s="27">
        <f>BETA!P164</f>
        <v>7.3479896016783106E-3</v>
      </c>
      <c r="C164" s="29">
        <f>BETA!V164</f>
        <v>8.458018446925019E-3</v>
      </c>
      <c r="D164" s="23"/>
      <c r="E164" s="23"/>
      <c r="F164" s="23"/>
      <c r="G164" s="23"/>
      <c r="H164" s="23"/>
      <c r="I164" s="23"/>
    </row>
    <row r="165" spans="2:9" x14ac:dyDescent="0.2">
      <c r="B165" s="27">
        <f>BETA!P165</f>
        <v>-1.1071023133415524E-2</v>
      </c>
      <c r="C165" s="29">
        <f>BETA!V165</f>
        <v>-1.6152763702456902E-2</v>
      </c>
      <c r="D165" s="23"/>
      <c r="E165" s="23"/>
      <c r="F165" s="23"/>
      <c r="G165" s="23"/>
      <c r="H165" s="23"/>
      <c r="I165" s="23"/>
    </row>
    <row r="166" spans="2:9" x14ac:dyDescent="0.2">
      <c r="B166" s="27">
        <f>BETA!P166</f>
        <v>2.1141080524546582E-3</v>
      </c>
      <c r="C166" s="29">
        <f>BETA!V166</f>
        <v>1.8771514532845879E-3</v>
      </c>
      <c r="D166" s="23"/>
      <c r="E166" s="23"/>
      <c r="F166" s="23"/>
      <c r="G166" s="23"/>
      <c r="H166" s="23"/>
      <c r="I166" s="23"/>
    </row>
    <row r="167" spans="2:9" x14ac:dyDescent="0.2">
      <c r="B167" s="27">
        <f>BETA!P167</f>
        <v>2.7828654672190714E-2</v>
      </c>
      <c r="C167" s="29">
        <f>BETA!V167</f>
        <v>1.5507392326905924E-2</v>
      </c>
      <c r="D167" s="23"/>
      <c r="E167" s="23"/>
      <c r="F167" s="23"/>
      <c r="G167" s="23"/>
      <c r="H167" s="23"/>
      <c r="I167" s="23"/>
    </row>
    <row r="168" spans="2:9" x14ac:dyDescent="0.2">
      <c r="B168" s="27">
        <f>BETA!P168</f>
        <v>1.0876407115093287E-2</v>
      </c>
      <c r="C168" s="29">
        <f>BETA!V168</f>
        <v>3.0510498742125022E-2</v>
      </c>
      <c r="D168" s="23"/>
      <c r="E168" s="23"/>
      <c r="F168" s="23"/>
      <c r="G168" s="23"/>
      <c r="H168" s="23"/>
      <c r="I168" s="23"/>
    </row>
    <row r="169" spans="2:9" x14ac:dyDescent="0.2">
      <c r="B169" s="27">
        <f>BETA!P169</f>
        <v>-1.5428260045641667E-3</v>
      </c>
      <c r="C169" s="29">
        <f>BETA!V169</f>
        <v>9.5069046394134545E-3</v>
      </c>
      <c r="D169" s="23"/>
      <c r="E169" s="23"/>
      <c r="F169" s="23"/>
      <c r="G169" s="23"/>
      <c r="H169" s="23"/>
      <c r="I169" s="23"/>
    </row>
    <row r="170" spans="2:9" x14ac:dyDescent="0.2">
      <c r="B170" s="27">
        <f>BETA!P170</f>
        <v>-3.5042402514256147E-3</v>
      </c>
      <c r="C170" s="29">
        <f>BETA!V170</f>
        <v>1.0198166439919009E-2</v>
      </c>
      <c r="D170" s="23"/>
      <c r="E170" s="23"/>
      <c r="F170" s="23"/>
      <c r="G170" s="23"/>
      <c r="H170" s="23"/>
      <c r="I170" s="23"/>
    </row>
    <row r="171" spans="2:9" x14ac:dyDescent="0.2">
      <c r="B171" s="27">
        <f>BETA!P171</f>
        <v>-1.2230115366702969E-3</v>
      </c>
      <c r="C171" s="29">
        <f>BETA!V171</f>
        <v>-1.3667872868748101E-3</v>
      </c>
      <c r="D171" s="23"/>
      <c r="E171" s="23"/>
      <c r="F171" s="23"/>
      <c r="G171" s="23"/>
      <c r="H171" s="23"/>
      <c r="I171" s="23"/>
    </row>
    <row r="172" spans="2:9" x14ac:dyDescent="0.2">
      <c r="B172" s="27">
        <f>BETA!P172</f>
        <v>-2.8422404323494321E-4</v>
      </c>
      <c r="C172" s="29">
        <f>BETA!V172</f>
        <v>-2.4526545880015703E-2</v>
      </c>
      <c r="D172" s="23"/>
      <c r="E172" s="23"/>
      <c r="F172" s="23"/>
      <c r="G172" s="23"/>
      <c r="H172" s="23"/>
      <c r="I172" s="23"/>
    </row>
    <row r="173" spans="2:9" x14ac:dyDescent="0.2">
      <c r="B173" s="27">
        <f>BETA!P173</f>
        <v>-1.6024384651266172E-2</v>
      </c>
      <c r="C173" s="29">
        <f>BETA!V173</f>
        <v>-1.7574434749815085E-2</v>
      </c>
      <c r="D173" s="23"/>
      <c r="E173" s="23"/>
      <c r="F173" s="23"/>
      <c r="G173" s="23"/>
      <c r="H173" s="23"/>
      <c r="I173" s="23"/>
    </row>
    <row r="174" spans="2:9" x14ac:dyDescent="0.2">
      <c r="B174" s="27">
        <f>BETA!P174</f>
        <v>1.3618941970149144E-3</v>
      </c>
      <c r="C174" s="29">
        <f>BETA!V174</f>
        <v>1.4566310552279308E-2</v>
      </c>
      <c r="D174" s="23"/>
      <c r="E174" s="23"/>
      <c r="F174" s="23"/>
      <c r="G174" s="23"/>
      <c r="H174" s="23"/>
      <c r="I174" s="23"/>
    </row>
    <row r="175" spans="2:9" x14ac:dyDescent="0.2">
      <c r="B175" s="27">
        <f>BETA!P175</f>
        <v>3.4893998411097979E-3</v>
      </c>
      <c r="C175" s="29">
        <f>BETA!V175</f>
        <v>8.5991930753476793E-3</v>
      </c>
      <c r="D175" s="23"/>
      <c r="E175" s="23"/>
      <c r="F175" s="23"/>
      <c r="G175" s="23"/>
      <c r="H175" s="23"/>
      <c r="I175" s="23"/>
    </row>
    <row r="176" spans="2:9" x14ac:dyDescent="0.2">
      <c r="B176" s="27">
        <f>BETA!P176</f>
        <v>9.0771760011518069E-4</v>
      </c>
      <c r="C176" s="29">
        <f>BETA!V176</f>
        <v>7.5382225639809902E-3</v>
      </c>
      <c r="D176" s="23"/>
      <c r="E176" s="23"/>
      <c r="F176" s="23"/>
      <c r="G176" s="23"/>
      <c r="H176" s="23"/>
      <c r="I176" s="23"/>
    </row>
    <row r="177" spans="2:9" x14ac:dyDescent="0.2">
      <c r="B177" s="27">
        <f>BETA!P177</f>
        <v>1.273317556111738E-3</v>
      </c>
      <c r="C177" s="29">
        <f>BETA!V177</f>
        <v>-9.5314462655523655E-3</v>
      </c>
      <c r="D177" s="23"/>
      <c r="E177" s="23"/>
      <c r="F177" s="23"/>
      <c r="G177" s="23"/>
      <c r="H177" s="23"/>
      <c r="I177" s="23"/>
    </row>
    <row r="178" spans="2:9" x14ac:dyDescent="0.2">
      <c r="B178" s="27">
        <f>BETA!P178</f>
        <v>9.1240969151736382E-3</v>
      </c>
      <c r="C178" s="29">
        <f>BETA!V178</f>
        <v>1.9168653314839003E-2</v>
      </c>
      <c r="D178" s="23"/>
      <c r="E178" s="23"/>
      <c r="F178" s="23"/>
      <c r="G178" s="23"/>
      <c r="H178" s="23"/>
      <c r="I178" s="23"/>
    </row>
    <row r="179" spans="2:9" x14ac:dyDescent="0.2">
      <c r="B179" s="27">
        <f>BETA!P179</f>
        <v>-7.736802276319346E-3</v>
      </c>
      <c r="C179" s="29">
        <f>BETA!V179</f>
        <v>1.0707782635735061E-2</v>
      </c>
      <c r="D179" s="23"/>
      <c r="E179" s="23"/>
      <c r="F179" s="23"/>
      <c r="G179" s="23"/>
      <c r="H179" s="23"/>
      <c r="I179" s="23"/>
    </row>
    <row r="180" spans="2:9" x14ac:dyDescent="0.2">
      <c r="B180" s="27">
        <f>BETA!P180</f>
        <v>-6.4059425143986348E-4</v>
      </c>
      <c r="C180" s="29">
        <f>BETA!V180</f>
        <v>1.3546204296885583E-3</v>
      </c>
      <c r="D180" s="23"/>
      <c r="E180" s="23"/>
      <c r="F180" s="23"/>
      <c r="G180" s="23"/>
      <c r="H180" s="23"/>
      <c r="I180" s="23"/>
    </row>
    <row r="181" spans="2:9" x14ac:dyDescent="0.2">
      <c r="B181" s="27">
        <f>BETA!P181</f>
        <v>-1.8056365268661787E-3</v>
      </c>
      <c r="C181" s="29">
        <f>BETA!V181</f>
        <v>-3.1231056380262679E-2</v>
      </c>
      <c r="D181" s="23"/>
      <c r="E181" s="23"/>
      <c r="F181" s="23"/>
      <c r="G181" s="23"/>
      <c r="H181" s="23"/>
      <c r="I181" s="23"/>
    </row>
    <row r="182" spans="2:9" x14ac:dyDescent="0.2">
      <c r="B182" s="27">
        <f>BETA!P182</f>
        <v>-7.754843413153226E-3</v>
      </c>
      <c r="C182" s="29">
        <f>BETA!V182</f>
        <v>2.4050045415126793E-2</v>
      </c>
      <c r="D182" s="23"/>
      <c r="E182" s="23"/>
      <c r="F182" s="23"/>
      <c r="G182" s="23"/>
      <c r="H182" s="23"/>
      <c r="I182" s="23"/>
    </row>
    <row r="183" spans="2:9" x14ac:dyDescent="0.2">
      <c r="B183" s="27">
        <f>BETA!P183</f>
        <v>3.4325664039026296E-4</v>
      </c>
      <c r="C183" s="29">
        <f>BETA!V183</f>
        <v>-5.8451048912080646E-4</v>
      </c>
      <c r="D183" s="23"/>
      <c r="E183" s="23"/>
      <c r="F183" s="23"/>
      <c r="G183" s="23"/>
      <c r="H183" s="23"/>
      <c r="I183" s="23"/>
    </row>
    <row r="184" spans="2:9" x14ac:dyDescent="0.2">
      <c r="B184" s="27">
        <f>BETA!P184</f>
        <v>5.3266854344767873E-3</v>
      </c>
      <c r="C184" s="29">
        <f>BETA!V184</f>
        <v>1.9875232148126337E-2</v>
      </c>
      <c r="D184" s="23"/>
      <c r="E184" s="23"/>
      <c r="F184" s="23"/>
      <c r="G184" s="23"/>
      <c r="H184" s="23"/>
      <c r="I184" s="23"/>
    </row>
    <row r="185" spans="2:9" x14ac:dyDescent="0.2">
      <c r="B185" s="27">
        <f>BETA!P185</f>
        <v>-4.8812406813046952E-3</v>
      </c>
      <c r="C185" s="29">
        <f>BETA!V185</f>
        <v>2.4806805966206217E-3</v>
      </c>
      <c r="D185" s="23"/>
      <c r="E185" s="23"/>
      <c r="F185" s="23"/>
      <c r="G185" s="23"/>
      <c r="H185" s="23"/>
      <c r="I185" s="23"/>
    </row>
    <row r="186" spans="2:9" x14ac:dyDescent="0.2">
      <c r="B186" s="27">
        <f>BETA!P186</f>
        <v>4.5287177363614444E-4</v>
      </c>
      <c r="C186" s="29">
        <f>BETA!V186</f>
        <v>4.2718422721627729E-2</v>
      </c>
      <c r="D186" s="23"/>
      <c r="E186" s="23"/>
      <c r="F186" s="23"/>
      <c r="G186" s="23"/>
      <c r="H186" s="23"/>
      <c r="I186" s="23"/>
    </row>
    <row r="187" spans="2:9" x14ac:dyDescent="0.2">
      <c r="B187" s="27">
        <f>BETA!P187</f>
        <v>6.6318324001012389E-4</v>
      </c>
      <c r="C187" s="29">
        <f>BETA!V187</f>
        <v>-1.3420552564273885E-2</v>
      </c>
      <c r="D187" s="23"/>
      <c r="E187" s="23"/>
      <c r="F187" s="23"/>
      <c r="G187" s="23"/>
      <c r="H187" s="23"/>
      <c r="I187" s="23"/>
    </row>
    <row r="188" spans="2:9" x14ac:dyDescent="0.2">
      <c r="B188" s="27">
        <f>BETA!P188</f>
        <v>-7.8569595085710106E-4</v>
      </c>
      <c r="C188" s="29">
        <f>BETA!V188</f>
        <v>-8.5502379631053147E-3</v>
      </c>
      <c r="D188" s="23"/>
      <c r="E188" s="23"/>
      <c r="F188" s="23"/>
      <c r="G188" s="23"/>
      <c r="H188" s="23"/>
      <c r="I188" s="23"/>
    </row>
    <row r="189" spans="2:9" x14ac:dyDescent="0.2">
      <c r="B189" s="27">
        <f>BETA!P189</f>
        <v>-6.8413487201610225E-3</v>
      </c>
      <c r="C189" s="29">
        <f>BETA!V189</f>
        <v>-1.0697296340747247E-2</v>
      </c>
      <c r="D189" s="23"/>
      <c r="E189" s="23"/>
      <c r="F189" s="23"/>
      <c r="G189" s="23"/>
      <c r="H189" s="23"/>
      <c r="I189" s="23"/>
    </row>
    <row r="190" spans="2:9" x14ac:dyDescent="0.2">
      <c r="B190" s="27">
        <f>BETA!P190</f>
        <v>4.3720760707735069E-4</v>
      </c>
      <c r="C190" s="29">
        <f>BETA!V190</f>
        <v>2.662355889398672E-2</v>
      </c>
      <c r="D190" s="23"/>
      <c r="E190" s="23"/>
      <c r="F190" s="23"/>
      <c r="G190" s="23"/>
      <c r="H190" s="23"/>
      <c r="I190" s="23"/>
    </row>
    <row r="191" spans="2:9" x14ac:dyDescent="0.2">
      <c r="B191" s="27">
        <f>BETA!P191</f>
        <v>-5.5954094824314194E-3</v>
      </c>
      <c r="C191" s="29">
        <f>BETA!V191</f>
        <v>1.1871201414345422E-2</v>
      </c>
      <c r="D191" s="23"/>
      <c r="E191" s="23"/>
      <c r="F191" s="23"/>
      <c r="G191" s="23"/>
      <c r="H191" s="23"/>
      <c r="I191" s="23"/>
    </row>
    <row r="192" spans="2:9" x14ac:dyDescent="0.2">
      <c r="B192" s="27">
        <f>BETA!P192</f>
        <v>2.659281807589352E-3</v>
      </c>
      <c r="C192" s="29">
        <f>BETA!V192</f>
        <v>1.6029159042814302E-2</v>
      </c>
      <c r="D192" s="23"/>
      <c r="E192" s="23"/>
      <c r="F192" s="23"/>
      <c r="G192" s="23"/>
      <c r="H192" s="23"/>
      <c r="I192" s="23"/>
    </row>
    <row r="193" spans="2:9" x14ac:dyDescent="0.2">
      <c r="B193" s="27">
        <f>BETA!P193</f>
        <v>-7.2054422553910523E-3</v>
      </c>
      <c r="C193" s="29">
        <f>BETA!V193</f>
        <v>3.9229722208384034E-3</v>
      </c>
      <c r="D193" s="23"/>
      <c r="E193" s="23"/>
      <c r="F193" s="23"/>
      <c r="G193" s="23"/>
      <c r="H193" s="23"/>
      <c r="I193" s="23"/>
    </row>
    <row r="194" spans="2:9" x14ac:dyDescent="0.2">
      <c r="B194" s="27">
        <f>BETA!P194</f>
        <v>-7.9211647767451505E-3</v>
      </c>
      <c r="C194" s="29">
        <f>BETA!V194</f>
        <v>-1.068376169998939E-3</v>
      </c>
      <c r="D194" s="23"/>
      <c r="E194" s="23"/>
      <c r="F194" s="23"/>
      <c r="G194" s="23"/>
      <c r="H194" s="23"/>
      <c r="I194" s="23"/>
    </row>
    <row r="195" spans="2:9" x14ac:dyDescent="0.2">
      <c r="B195" s="27">
        <f>BETA!P195</f>
        <v>-9.1694948447497739E-3</v>
      </c>
      <c r="C195" s="29">
        <f>BETA!V195</f>
        <v>-1.7817371984757286E-4</v>
      </c>
      <c r="D195" s="23"/>
      <c r="E195" s="23"/>
      <c r="F195" s="23"/>
      <c r="G195" s="23"/>
      <c r="H195" s="23"/>
      <c r="I195" s="23"/>
    </row>
    <row r="196" spans="2:9" x14ac:dyDescent="0.2">
      <c r="B196" s="27">
        <f>BETA!P196</f>
        <v>-1.6975632442061696E-3</v>
      </c>
      <c r="C196" s="29">
        <f>BETA!V196</f>
        <v>-4.4646917632027395E-3</v>
      </c>
      <c r="D196" s="23"/>
      <c r="E196" s="23"/>
      <c r="F196" s="23"/>
      <c r="G196" s="23"/>
      <c r="H196" s="23"/>
      <c r="I196" s="23"/>
    </row>
    <row r="197" spans="2:9" x14ac:dyDescent="0.2">
      <c r="B197" s="27">
        <f>BETA!P197</f>
        <v>3.4783412770819163E-3</v>
      </c>
      <c r="C197" s="29">
        <f>BETA!V197</f>
        <v>2.0725212634983038E-2</v>
      </c>
      <c r="D197" s="23"/>
      <c r="E197" s="23"/>
      <c r="F197" s="23"/>
      <c r="G197" s="23"/>
      <c r="H197" s="23"/>
      <c r="I197" s="23"/>
    </row>
    <row r="198" spans="2:9" x14ac:dyDescent="0.2">
      <c r="B198" s="27">
        <f>BETA!P198</f>
        <v>-1.8259038411156004E-3</v>
      </c>
      <c r="C198" s="29">
        <f>BETA!V198</f>
        <v>-4.3925222166992725E-3</v>
      </c>
      <c r="D198" s="23"/>
      <c r="E198" s="23"/>
      <c r="F198" s="23"/>
      <c r="G198" s="23"/>
      <c r="H198" s="23"/>
      <c r="I198" s="23"/>
    </row>
    <row r="199" spans="2:9" x14ac:dyDescent="0.2">
      <c r="B199" s="27">
        <f>BETA!P199</f>
        <v>-4.714213661098271E-4</v>
      </c>
      <c r="C199" s="29">
        <f>BETA!V199</f>
        <v>1.172879966180238E-2</v>
      </c>
      <c r="D199" s="23"/>
      <c r="E199" s="23"/>
      <c r="F199" s="23"/>
      <c r="G199" s="23"/>
      <c r="H199" s="23"/>
      <c r="I199" s="23"/>
    </row>
    <row r="200" spans="2:9" x14ac:dyDescent="0.2">
      <c r="B200" s="27">
        <f>BETA!P200</f>
        <v>-3.9971818794499788E-3</v>
      </c>
      <c r="C200" s="29">
        <f>BETA!V200</f>
        <v>-3.6614111167945027E-3</v>
      </c>
      <c r="D200" s="23"/>
      <c r="E200" s="23"/>
      <c r="F200" s="23"/>
      <c r="G200" s="23"/>
      <c r="H200" s="23"/>
      <c r="I200" s="23"/>
    </row>
    <row r="201" spans="2:9" x14ac:dyDescent="0.2">
      <c r="B201" s="27">
        <f>BETA!P201</f>
        <v>-2.3649641750085487E-3</v>
      </c>
      <c r="C201" s="29">
        <f>BETA!V201</f>
        <v>-1.2479290168904833E-2</v>
      </c>
      <c r="D201" s="23"/>
      <c r="E201" s="23"/>
      <c r="F201" s="23"/>
      <c r="G201" s="23"/>
      <c r="H201" s="23"/>
      <c r="I201" s="23"/>
    </row>
    <row r="202" spans="2:9" x14ac:dyDescent="0.2">
      <c r="B202" s="27">
        <f>BETA!P202</f>
        <v>-2.6637138627877851E-3</v>
      </c>
      <c r="C202" s="29">
        <f>BETA!V202</f>
        <v>2.4730625570353747E-3</v>
      </c>
      <c r="D202" s="23"/>
      <c r="E202" s="23"/>
      <c r="F202" s="23"/>
      <c r="G202" s="23"/>
      <c r="H202" s="23"/>
      <c r="I202" s="23"/>
    </row>
    <row r="203" spans="2:9" x14ac:dyDescent="0.2">
      <c r="B203" s="27">
        <f>BETA!P203</f>
        <v>-1.9597145126184503E-3</v>
      </c>
      <c r="C203" s="29">
        <f>BETA!V203</f>
        <v>-3.0815766908385618E-2</v>
      </c>
      <c r="D203" s="23"/>
      <c r="E203" s="23"/>
      <c r="F203" s="23"/>
      <c r="G203" s="23"/>
      <c r="H203" s="23"/>
      <c r="I203" s="23"/>
    </row>
    <row r="204" spans="2:9" x14ac:dyDescent="0.2">
      <c r="B204" s="27">
        <f>BETA!P204</f>
        <v>4.3793043072123608E-4</v>
      </c>
      <c r="C204" s="29">
        <f>BETA!V204</f>
        <v>5.8055315453204963E-3</v>
      </c>
      <c r="D204" s="23"/>
      <c r="E204" s="23"/>
      <c r="F204" s="23"/>
      <c r="G204" s="23"/>
      <c r="H204" s="23"/>
      <c r="I204" s="23"/>
    </row>
    <row r="205" spans="2:9" x14ac:dyDescent="0.2">
      <c r="B205" s="27">
        <f>BETA!P205</f>
        <v>2.6540743480786182E-3</v>
      </c>
      <c r="C205" s="29">
        <f>BETA!V205</f>
        <v>-2.0468550855394743E-2</v>
      </c>
      <c r="D205" s="23"/>
      <c r="E205" s="23"/>
      <c r="F205" s="23"/>
      <c r="G205" s="23"/>
      <c r="H205" s="23"/>
      <c r="I205" s="23"/>
    </row>
    <row r="206" spans="2:9" x14ac:dyDescent="0.2">
      <c r="B206" s="27">
        <f>BETA!P206</f>
        <v>-2.1334046528090372E-2</v>
      </c>
      <c r="C206" s="29">
        <f>BETA!V206</f>
        <v>-7.040977763301046E-3</v>
      </c>
      <c r="D206" s="23"/>
      <c r="E206" s="23"/>
      <c r="F206" s="23"/>
      <c r="G206" s="23"/>
      <c r="H206" s="23"/>
      <c r="I206" s="23"/>
    </row>
    <row r="207" spans="2:9" x14ac:dyDescent="0.2">
      <c r="B207" s="27">
        <f>BETA!P207</f>
        <v>-9.2638833756304197E-3</v>
      </c>
      <c r="C207" s="29">
        <f>BETA!V207</f>
        <v>-3.3657932259291139E-2</v>
      </c>
      <c r="D207" s="23"/>
      <c r="E207" s="23"/>
      <c r="F207" s="23"/>
      <c r="G207" s="23"/>
      <c r="H207" s="23"/>
      <c r="I207" s="23"/>
    </row>
    <row r="208" spans="2:9" x14ac:dyDescent="0.2">
      <c r="B208" s="27">
        <f>BETA!P208</f>
        <v>-3.1453770252930738E-2</v>
      </c>
      <c r="C208" s="29">
        <f>BETA!V208</f>
        <v>-4.6245328090245702E-2</v>
      </c>
      <c r="D208" s="23"/>
      <c r="E208" s="23"/>
      <c r="F208" s="23"/>
      <c r="G208" s="23"/>
      <c r="H208" s="23"/>
      <c r="I208" s="23"/>
    </row>
    <row r="209" spans="2:9" x14ac:dyDescent="0.2">
      <c r="B209" s="27">
        <f>BETA!P209</f>
        <v>5.9119119546984969E-2</v>
      </c>
      <c r="C209" s="29">
        <f>BETA!V209</f>
        <v>0.17912747153658717</v>
      </c>
      <c r="D209" s="23"/>
      <c r="E209" s="23"/>
      <c r="F209" s="23"/>
      <c r="G209" s="23"/>
      <c r="H209" s="23"/>
      <c r="I209" s="23"/>
    </row>
    <row r="210" spans="2:9" x14ac:dyDescent="0.2">
      <c r="B210" s="27">
        <f>BETA!P210</f>
        <v>-3.3340434321021233E-2</v>
      </c>
      <c r="C210" s="29">
        <f>BETA!V210</f>
        <v>-0.11421137818384521</v>
      </c>
      <c r="D210" s="23"/>
      <c r="E210" s="23"/>
      <c r="F210" s="23"/>
      <c r="G210" s="23"/>
      <c r="H210" s="23"/>
      <c r="I210" s="23"/>
    </row>
    <row r="211" spans="2:9" x14ac:dyDescent="0.2">
      <c r="B211" s="27">
        <f>BETA!P211</f>
        <v>-1.0241675881869918E-3</v>
      </c>
      <c r="C211" s="29">
        <f>BETA!V211</f>
        <v>-7.7688690125667873E-3</v>
      </c>
      <c r="D211" s="23"/>
      <c r="E211" s="23"/>
      <c r="F211" s="23"/>
      <c r="G211" s="23"/>
      <c r="H211" s="23"/>
      <c r="I211" s="23"/>
    </row>
    <row r="212" spans="2:9" x14ac:dyDescent="0.2">
      <c r="B212" s="27">
        <f>BETA!P212</f>
        <v>8.3200997516236254E-3</v>
      </c>
      <c r="C212" s="29">
        <f>BETA!V212</f>
        <v>2.0902620437233755E-3</v>
      </c>
      <c r="D212" s="23"/>
      <c r="E212" s="23"/>
      <c r="F212" s="23"/>
      <c r="G212" s="23"/>
      <c r="H212" s="23"/>
      <c r="I212" s="23"/>
    </row>
    <row r="213" spans="2:9" x14ac:dyDescent="0.2">
      <c r="B213" s="27">
        <f>BETA!P213</f>
        <v>8.920150799809316E-3</v>
      </c>
      <c r="C213" s="29">
        <f>BETA!V213</f>
        <v>3.4110323010629008E-3</v>
      </c>
      <c r="D213" s="23"/>
      <c r="E213" s="23"/>
      <c r="F213" s="23"/>
      <c r="G213" s="23"/>
      <c r="H213" s="23"/>
      <c r="I213" s="23"/>
    </row>
    <row r="214" spans="2:9" x14ac:dyDescent="0.2">
      <c r="B214" s="27">
        <f>BETA!P214</f>
        <v>2.9230707787360169E-3</v>
      </c>
      <c r="C214" s="29">
        <f>BETA!V214</f>
        <v>2.3372102478500672E-2</v>
      </c>
      <c r="D214" s="23"/>
      <c r="E214" s="23"/>
      <c r="F214" s="23"/>
      <c r="G214" s="23"/>
      <c r="H214" s="23"/>
      <c r="I214" s="23"/>
    </row>
    <row r="215" spans="2:9" x14ac:dyDescent="0.2">
      <c r="B215" s="27">
        <f>BETA!P215</f>
        <v>2.6379154811810883E-4</v>
      </c>
      <c r="C215" s="29">
        <f>BETA!V215</f>
        <v>-5.9314353694927442E-3</v>
      </c>
      <c r="D215" s="23"/>
      <c r="E215" s="23"/>
      <c r="F215" s="23"/>
      <c r="G215" s="23"/>
      <c r="H215" s="23"/>
      <c r="I215" s="23"/>
    </row>
    <row r="216" spans="2:9" x14ac:dyDescent="0.2">
      <c r="B216" s="27">
        <f>BETA!P216</f>
        <v>1.0143976180831781E-4</v>
      </c>
      <c r="C216" s="29">
        <f>BETA!V216</f>
        <v>1.1148273172463632E-3</v>
      </c>
      <c r="D216" s="23"/>
      <c r="E216" s="23"/>
      <c r="F216" s="23"/>
      <c r="G216" s="23"/>
      <c r="H216" s="23"/>
      <c r="I216" s="23"/>
    </row>
    <row r="217" spans="2:9" x14ac:dyDescent="0.2">
      <c r="B217" s="27">
        <f>BETA!P217</f>
        <v>-1.5998566295684954E-2</v>
      </c>
      <c r="C217" s="29">
        <f>BETA!V217</f>
        <v>-2.2156370107099473E-2</v>
      </c>
      <c r="D217" s="23"/>
      <c r="E217" s="23"/>
      <c r="F217" s="23"/>
      <c r="G217" s="23"/>
      <c r="H217" s="23"/>
      <c r="I217" s="23"/>
    </row>
    <row r="218" spans="2:9" x14ac:dyDescent="0.2">
      <c r="B218" s="27">
        <f>BETA!P218</f>
        <v>-3.6139892671273881E-3</v>
      </c>
      <c r="C218" s="29">
        <f>BETA!V218</f>
        <v>8.1308947525950293E-3</v>
      </c>
      <c r="D218" s="23"/>
      <c r="E218" s="23"/>
      <c r="F218" s="23"/>
      <c r="G218" s="23"/>
      <c r="H218" s="23"/>
      <c r="I218" s="23"/>
    </row>
    <row r="219" spans="2:9" x14ac:dyDescent="0.2">
      <c r="B219" s="27">
        <f>BETA!P219</f>
        <v>7.1141212488843154E-4</v>
      </c>
      <c r="C219" s="29">
        <f>BETA!V219</f>
        <v>-1.1363758650315095E-2</v>
      </c>
      <c r="D219" s="23"/>
      <c r="E219" s="23"/>
      <c r="F219" s="23"/>
      <c r="G219" s="23"/>
      <c r="H219" s="23"/>
      <c r="I219" s="23"/>
    </row>
    <row r="220" spans="2:9" x14ac:dyDescent="0.2">
      <c r="B220" s="27">
        <f>BETA!P220</f>
        <v>-1.2021122981346261E-3</v>
      </c>
      <c r="C220" s="29">
        <f>BETA!V220</f>
        <v>-4.1992808415569731E-3</v>
      </c>
      <c r="D220" s="23"/>
      <c r="E220" s="23"/>
      <c r="F220" s="23"/>
      <c r="G220" s="23"/>
      <c r="H220" s="23"/>
      <c r="I220" s="23"/>
    </row>
    <row r="221" spans="2:9" x14ac:dyDescent="0.2">
      <c r="B221" s="27">
        <f>BETA!P221</f>
        <v>-3.4328359051979526E-3</v>
      </c>
      <c r="C221" s="29">
        <f>BETA!V221</f>
        <v>5.7219305457138553E-3</v>
      </c>
      <c r="D221" s="23"/>
      <c r="E221" s="23"/>
      <c r="F221" s="23"/>
      <c r="G221" s="23"/>
      <c r="H221" s="23"/>
      <c r="I221" s="23"/>
    </row>
    <row r="222" spans="2:9" x14ac:dyDescent="0.2">
      <c r="B222" s="27">
        <f>BETA!P222</f>
        <v>-9.2286579195106459E-3</v>
      </c>
      <c r="C222" s="29">
        <f>BETA!V222</f>
        <v>3.796511773442817E-3</v>
      </c>
      <c r="D222" s="23"/>
      <c r="E222" s="23"/>
      <c r="F222" s="23"/>
      <c r="G222" s="23"/>
      <c r="H222" s="23"/>
      <c r="I222" s="23"/>
    </row>
    <row r="223" spans="2:9" x14ac:dyDescent="0.2">
      <c r="B223" s="27">
        <f>BETA!P223</f>
        <v>1.6096749326382539E-3</v>
      </c>
      <c r="C223" s="29">
        <f>BETA!V223</f>
        <v>-1.1624714040876489E-2</v>
      </c>
      <c r="D223" s="23"/>
      <c r="E223" s="23"/>
      <c r="F223" s="23"/>
      <c r="G223" s="23"/>
      <c r="H223" s="23"/>
      <c r="I223" s="23"/>
    </row>
    <row r="224" spans="2:9" x14ac:dyDescent="0.2">
      <c r="B224" s="27">
        <f>BETA!P224</f>
        <v>-4.5034122414071001E-3</v>
      </c>
      <c r="C224" s="29">
        <f>BETA!V224</f>
        <v>-6.9244362076045065E-3</v>
      </c>
      <c r="D224" s="23"/>
      <c r="E224" s="23"/>
      <c r="F224" s="23"/>
      <c r="G224" s="23"/>
      <c r="H224" s="23"/>
      <c r="I224" s="23"/>
    </row>
    <row r="225" spans="2:9" x14ac:dyDescent="0.2">
      <c r="B225" s="27">
        <f>BETA!P225</f>
        <v>-1.5354725150772532E-3</v>
      </c>
      <c r="C225" s="29">
        <f>BETA!V225</f>
        <v>-1.6345956474746678E-2</v>
      </c>
      <c r="D225" s="23"/>
      <c r="E225" s="23"/>
      <c r="F225" s="23"/>
      <c r="G225" s="23"/>
      <c r="H225" s="23"/>
      <c r="I225" s="23"/>
    </row>
    <row r="226" spans="2:9" x14ac:dyDescent="0.2">
      <c r="B226" s="27">
        <f>BETA!P226</f>
        <v>-3.5886498881367414E-3</v>
      </c>
      <c r="C226" s="29">
        <f>BETA!V226</f>
        <v>3.0147210613919725E-2</v>
      </c>
      <c r="D226" s="23"/>
      <c r="E226" s="23"/>
      <c r="F226" s="23"/>
      <c r="G226" s="23"/>
      <c r="H226" s="23"/>
      <c r="I226" s="23"/>
    </row>
    <row r="227" spans="2:9" x14ac:dyDescent="0.2">
      <c r="B227" s="27">
        <f>BETA!P227</f>
        <v>1.4564128305212892E-2</v>
      </c>
      <c r="C227" s="29">
        <f>BETA!V227</f>
        <v>-5.7126536829204058E-4</v>
      </c>
      <c r="D227" s="23"/>
      <c r="E227" s="23"/>
      <c r="F227" s="23"/>
      <c r="G227" s="23"/>
      <c r="H227" s="23"/>
      <c r="I227" s="23"/>
    </row>
    <row r="228" spans="2:9" x14ac:dyDescent="0.2">
      <c r="B228" s="27">
        <f>BETA!P228</f>
        <v>6.1859498997463545E-4</v>
      </c>
      <c r="C228" s="29">
        <f>BETA!V228</f>
        <v>-1.3229988770881116E-2</v>
      </c>
      <c r="D228" s="23"/>
      <c r="E228" s="23"/>
      <c r="F228" s="23"/>
      <c r="G228" s="23"/>
      <c r="H228" s="23"/>
      <c r="I228" s="23"/>
    </row>
    <row r="229" spans="2:9" x14ac:dyDescent="0.2">
      <c r="B229" s="27">
        <f>BETA!P229</f>
        <v>5.2058565928026108E-3</v>
      </c>
      <c r="C229" s="29">
        <f>BETA!V229</f>
        <v>2.5346759504970437E-2</v>
      </c>
      <c r="D229" s="23"/>
      <c r="E229" s="23"/>
      <c r="F229" s="23"/>
      <c r="G229" s="23"/>
      <c r="H229" s="23"/>
      <c r="I229" s="23"/>
    </row>
    <row r="230" spans="2:9" x14ac:dyDescent="0.2">
      <c r="B230" s="27">
        <f>BETA!P230</f>
        <v>-2.3535989498908993E-4</v>
      </c>
      <c r="C230" s="29">
        <f>BETA!V230</f>
        <v>3.7126805367844171E-2</v>
      </c>
      <c r="D230" s="23"/>
      <c r="E230" s="23"/>
      <c r="F230" s="23"/>
      <c r="G230" s="23"/>
      <c r="H230" s="23"/>
      <c r="I230" s="23"/>
    </row>
    <row r="231" spans="2:9" x14ac:dyDescent="0.2">
      <c r="B231" s="27">
        <f>BETA!P231</f>
        <v>9.8723093239107794E-3</v>
      </c>
      <c r="C231" s="29">
        <f>BETA!V231</f>
        <v>1.3149788689249486E-2</v>
      </c>
      <c r="D231" s="23"/>
      <c r="E231" s="23"/>
      <c r="F231" s="23"/>
      <c r="G231" s="23"/>
      <c r="H231" s="23"/>
      <c r="I231" s="23"/>
    </row>
    <row r="232" spans="2:9" x14ac:dyDescent="0.2">
      <c r="B232" s="27">
        <f>BETA!P232</f>
        <v>-1.7214660063074874E-3</v>
      </c>
      <c r="C232" s="29">
        <f>BETA!V232</f>
        <v>7.4880007568837569E-3</v>
      </c>
      <c r="D232" s="23"/>
      <c r="E232" s="23"/>
      <c r="F232" s="23"/>
      <c r="G232" s="23"/>
      <c r="H232" s="23"/>
      <c r="I232" s="23"/>
    </row>
    <row r="233" spans="2:9" x14ac:dyDescent="0.2">
      <c r="B233" s="27">
        <f>BETA!P233</f>
        <v>2.5275892638247717E-3</v>
      </c>
      <c r="C233" s="29">
        <f>BETA!V233</f>
        <v>-3.2126928317312731E-2</v>
      </c>
      <c r="D233" s="23"/>
      <c r="E233" s="23"/>
      <c r="F233" s="23"/>
      <c r="G233" s="23"/>
      <c r="H233" s="23"/>
      <c r="I233" s="23"/>
    </row>
    <row r="234" spans="2:9" x14ac:dyDescent="0.2">
      <c r="B234" s="27">
        <f>BETA!P234</f>
        <v>-1.2683604913330856E-2</v>
      </c>
      <c r="C234" s="29">
        <f>BETA!V234</f>
        <v>-1.6831988988885566E-2</v>
      </c>
      <c r="D234" s="23"/>
      <c r="E234" s="23"/>
      <c r="F234" s="23"/>
      <c r="G234" s="23"/>
      <c r="H234" s="23"/>
      <c r="I234" s="23"/>
    </row>
    <row r="235" spans="2:9" x14ac:dyDescent="0.2">
      <c r="B235" s="27">
        <f>BETA!P235</f>
        <v>8.2296898048213867E-3</v>
      </c>
      <c r="C235" s="29">
        <f>BETA!V235</f>
        <v>2.2358869012836947E-3</v>
      </c>
      <c r="D235" s="23"/>
      <c r="E235" s="23"/>
      <c r="F235" s="23"/>
      <c r="G235" s="23"/>
      <c r="H235" s="23"/>
      <c r="I235" s="23"/>
    </row>
    <row r="236" spans="2:9" x14ac:dyDescent="0.2">
      <c r="B236" s="27">
        <f>BETA!P236</f>
        <v>-6.5658132725326659E-3</v>
      </c>
      <c r="C236" s="29">
        <f>BETA!V236</f>
        <v>-3.6195329606766052E-2</v>
      </c>
      <c r="D236" s="23"/>
      <c r="E236" s="23"/>
      <c r="F236" s="23"/>
      <c r="G236" s="23"/>
      <c r="H236" s="23"/>
      <c r="I236" s="23"/>
    </row>
    <row r="237" spans="2:9" x14ac:dyDescent="0.2">
      <c r="B237" s="27">
        <f>BETA!P237</f>
        <v>-1.5514458257305803E-3</v>
      </c>
      <c r="C237" s="29">
        <f>BETA!V237</f>
        <v>4.0443001682480863E-3</v>
      </c>
      <c r="D237" s="23"/>
      <c r="E237" s="23"/>
      <c r="F237" s="23"/>
      <c r="G237" s="23"/>
      <c r="H237" s="23"/>
      <c r="I237" s="23"/>
    </row>
    <row r="238" spans="2:9" x14ac:dyDescent="0.2">
      <c r="B238" s="27">
        <f>BETA!P238</f>
        <v>-1.2189673235659356E-3</v>
      </c>
      <c r="C238" s="29">
        <f>BETA!V238</f>
        <v>4.4107847902544557E-3</v>
      </c>
      <c r="D238" s="23"/>
      <c r="E238" s="23"/>
      <c r="F238" s="23"/>
      <c r="G238" s="23"/>
      <c r="H238" s="23"/>
      <c r="I238" s="23"/>
    </row>
    <row r="239" spans="2:9" x14ac:dyDescent="0.2">
      <c r="B239" s="27">
        <f>BETA!P239</f>
        <v>-7.6366957738424422E-3</v>
      </c>
      <c r="C239" s="29">
        <f>BETA!V239</f>
        <v>-1.6787659088328265E-2</v>
      </c>
      <c r="D239" s="23"/>
      <c r="E239" s="23"/>
      <c r="F239" s="23"/>
      <c r="G239" s="23"/>
      <c r="H239" s="23"/>
      <c r="I239" s="23"/>
    </row>
    <row r="240" spans="2:9" x14ac:dyDescent="0.2">
      <c r="B240" s="27">
        <f>BETA!P240</f>
        <v>-8.2340214289239756E-3</v>
      </c>
      <c r="C240" s="29">
        <f>BETA!V240</f>
        <v>7.9465482612992334E-3</v>
      </c>
      <c r="D240" s="23"/>
      <c r="E240" s="23"/>
      <c r="F240" s="23"/>
      <c r="G240" s="23"/>
      <c r="H240" s="23"/>
      <c r="I240" s="23"/>
    </row>
    <row r="241" spans="2:9" x14ac:dyDescent="0.2">
      <c r="B241" s="27">
        <f>BETA!P241</f>
        <v>6.2529482750530883E-3</v>
      </c>
      <c r="C241" s="29">
        <f>BETA!V241</f>
        <v>-1.6741679714126417E-2</v>
      </c>
      <c r="D241" s="23"/>
      <c r="E241" s="23"/>
      <c r="F241" s="23"/>
      <c r="G241" s="23"/>
      <c r="H241" s="23"/>
      <c r="I241" s="23"/>
    </row>
    <row r="242" spans="2:9" x14ac:dyDescent="0.2">
      <c r="B242" s="27">
        <f>BETA!P242</f>
        <v>6.2333018062684757E-3</v>
      </c>
      <c r="C242" s="29">
        <f>BETA!V242</f>
        <v>2.5965419204710145E-2</v>
      </c>
      <c r="D242" s="23"/>
      <c r="E242" s="23"/>
      <c r="F242" s="23"/>
      <c r="G242" s="23"/>
      <c r="H242" s="23"/>
      <c r="I242" s="23"/>
    </row>
    <row r="243" spans="2:9" x14ac:dyDescent="0.2">
      <c r="B243" s="27">
        <f>BETA!P243</f>
        <v>1.1448150114297296E-2</v>
      </c>
      <c r="C243" s="29">
        <f>BETA!V243</f>
        <v>2.4748594750737807E-2</v>
      </c>
      <c r="D243" s="23"/>
      <c r="E243" s="23"/>
      <c r="F243" s="23"/>
      <c r="G243" s="23"/>
      <c r="H243" s="23"/>
      <c r="I243" s="23"/>
    </row>
    <row r="244" spans="2:9" x14ac:dyDescent="0.2">
      <c r="B244" s="27">
        <f>BETA!P244</f>
        <v>1.0627562420871452E-2</v>
      </c>
      <c r="C244" s="29">
        <f>BETA!V244</f>
        <v>1.0580145097260735E-2</v>
      </c>
      <c r="D244" s="23"/>
      <c r="E244" s="23"/>
      <c r="F244" s="23"/>
      <c r="G244" s="23"/>
      <c r="H244" s="23"/>
      <c r="I244" s="23"/>
    </row>
    <row r="245" spans="2:9" x14ac:dyDescent="0.2">
      <c r="B245" s="27">
        <f>BETA!P245</f>
        <v>-4.7347887055635756E-3</v>
      </c>
      <c r="C245" s="29">
        <f>BETA!V245</f>
        <v>-1.9765700356126497E-2</v>
      </c>
      <c r="D245" s="23"/>
      <c r="E245" s="23"/>
      <c r="F245" s="23"/>
      <c r="G245" s="23"/>
      <c r="H245" s="23"/>
      <c r="I245" s="23"/>
    </row>
    <row r="246" spans="2:9" x14ac:dyDescent="0.2">
      <c r="B246" s="27">
        <f>BETA!P246</f>
        <v>7.8701061841888933E-4</v>
      </c>
      <c r="C246" s="29">
        <f>BETA!V246</f>
        <v>7.8784875720800309E-3</v>
      </c>
      <c r="D246" s="23"/>
      <c r="E246" s="23"/>
      <c r="F246" s="23"/>
      <c r="G246" s="23"/>
      <c r="H246" s="23"/>
      <c r="I246" s="23"/>
    </row>
    <row r="247" spans="2:9" x14ac:dyDescent="0.2">
      <c r="B247" s="27">
        <f>BETA!P247</f>
        <v>-6.6350684573203509E-3</v>
      </c>
      <c r="C247" s="29">
        <f>BETA!V247</f>
        <v>4.8462350207454123E-3</v>
      </c>
      <c r="D247" s="23"/>
      <c r="E247" s="23"/>
      <c r="F247" s="23"/>
      <c r="G247" s="23"/>
      <c r="H247" s="23"/>
      <c r="I247" s="23"/>
    </row>
    <row r="248" spans="2:9" x14ac:dyDescent="0.2">
      <c r="B248" s="27">
        <f>BETA!P248</f>
        <v>-2.7735150372245579E-4</v>
      </c>
      <c r="C248" s="29">
        <f>BETA!V248</f>
        <v>2.0432811046868448E-3</v>
      </c>
      <c r="D248" s="23"/>
      <c r="E248" s="23"/>
      <c r="F248" s="23"/>
      <c r="G248" s="23"/>
      <c r="H248" s="23"/>
      <c r="I248" s="23"/>
    </row>
    <row r="249" spans="2:9" x14ac:dyDescent="0.2">
      <c r="B249" s="27">
        <f>BETA!P249</f>
        <v>-4.7373411951452064E-3</v>
      </c>
      <c r="C249" s="29">
        <f>BETA!V249</f>
        <v>1.7657254775833971E-2</v>
      </c>
      <c r="D249" s="23"/>
      <c r="E249" s="23"/>
      <c r="F249" s="23"/>
      <c r="G249" s="23"/>
      <c r="H249" s="23"/>
      <c r="I249" s="23"/>
    </row>
    <row r="250" spans="2:9" x14ac:dyDescent="0.2">
      <c r="B250" s="27">
        <f>BETA!P250</f>
        <v>3.6662425883860768E-4</v>
      </c>
      <c r="C250" s="29">
        <f>BETA!V250</f>
        <v>-1.0814879490453559E-2</v>
      </c>
      <c r="D250" s="23"/>
      <c r="E250" s="23"/>
      <c r="F250" s="23"/>
      <c r="G250" s="23"/>
      <c r="H250" s="23"/>
      <c r="I250" s="23"/>
    </row>
    <row r="251" spans="2:9" x14ac:dyDescent="0.2">
      <c r="B251" s="27">
        <f>BETA!P251</f>
        <v>1.4959596068454856E-3</v>
      </c>
      <c r="C251" s="29">
        <f>BETA!V251</f>
        <v>-1.69133294830233E-2</v>
      </c>
      <c r="D251" s="23"/>
      <c r="E251" s="23"/>
      <c r="F251" s="23"/>
      <c r="G251" s="23"/>
      <c r="H251" s="23"/>
      <c r="I251" s="23"/>
    </row>
    <row r="252" spans="2:9" x14ac:dyDescent="0.2">
      <c r="B252" s="27">
        <f>BETA!P252</f>
        <v>-4.919222818745482E-3</v>
      </c>
      <c r="C252" s="29">
        <f>BETA!V252</f>
        <v>-1.0173411028920524E-2</v>
      </c>
      <c r="D252" s="23"/>
      <c r="E252" s="23"/>
      <c r="F252" s="23"/>
      <c r="G252" s="23"/>
      <c r="H252" s="23"/>
      <c r="I252" s="23"/>
    </row>
    <row r="253" spans="2:9" x14ac:dyDescent="0.2">
      <c r="B253" s="27">
        <f>BETA!P253</f>
        <v>-8.9335807539531343E-3</v>
      </c>
      <c r="C253" s="29">
        <f>BETA!V253</f>
        <v>-2.027613457336342E-2</v>
      </c>
      <c r="D253" s="23"/>
      <c r="E253" s="23"/>
      <c r="F253" s="23"/>
      <c r="G253" s="23"/>
      <c r="H253" s="23"/>
      <c r="I253" s="23"/>
    </row>
    <row r="254" spans="2:9" x14ac:dyDescent="0.2">
      <c r="B254" s="27">
        <f>BETA!P254</f>
        <v>-7.2320691689827946E-3</v>
      </c>
      <c r="C254" s="29">
        <f>BETA!V254</f>
        <v>1.0763125237041269E-2</v>
      </c>
      <c r="D254" s="23"/>
      <c r="E254" s="23"/>
      <c r="F254" s="23"/>
      <c r="G254" s="23"/>
      <c r="H254" s="23"/>
      <c r="I254" s="23"/>
    </row>
    <row r="255" spans="2:9" x14ac:dyDescent="0.2">
      <c r="B255" s="27">
        <f>BETA!P255</f>
        <v>4.9777724931510505E-3</v>
      </c>
      <c r="C255" s="29">
        <f>BETA!V255</f>
        <v>-6.7133655801209363E-3</v>
      </c>
      <c r="D255" s="23"/>
      <c r="E255" s="23"/>
      <c r="F255" s="23"/>
      <c r="G255" s="23"/>
      <c r="H255" s="23"/>
      <c r="I255" s="23"/>
    </row>
    <row r="256" spans="2:9" x14ac:dyDescent="0.2">
      <c r="B256" s="27">
        <f>BETA!P256</f>
        <v>-2.6224789323213695E-3</v>
      </c>
      <c r="C256" s="29">
        <f>BETA!V256</f>
        <v>-1.5907221939358358E-2</v>
      </c>
      <c r="D256" s="23"/>
      <c r="E256" s="23"/>
      <c r="F256" s="23"/>
      <c r="G256" s="23"/>
      <c r="H256" s="23"/>
      <c r="I256" s="23"/>
    </row>
    <row r="257" spans="2:9" x14ac:dyDescent="0.2">
      <c r="B257" s="27">
        <f>BETA!P257</f>
        <v>-7.4546326341143887E-3</v>
      </c>
      <c r="C257" s="29">
        <f>BETA!V257</f>
        <v>-2.314414450692686E-2</v>
      </c>
      <c r="D257" s="23"/>
      <c r="E257" s="23"/>
      <c r="F257" s="23"/>
      <c r="G257" s="23"/>
      <c r="H257" s="23"/>
      <c r="I257" s="23"/>
    </row>
    <row r="258" spans="2:9" x14ac:dyDescent="0.2">
      <c r="B258" s="27">
        <f>BETA!P258</f>
        <v>-1.2440175594696293E-3</v>
      </c>
      <c r="C258" s="29">
        <f>BETA!V258</f>
        <v>-3.0063155220792946E-3</v>
      </c>
      <c r="D258" s="23"/>
      <c r="E258" s="23"/>
      <c r="F258" s="23"/>
      <c r="G258" s="23"/>
      <c r="H258" s="23"/>
      <c r="I258" s="23"/>
    </row>
    <row r="259" spans="2:9" x14ac:dyDescent="0.2">
      <c r="B259" s="27">
        <f>BETA!P259</f>
        <v>1.0173721478841496E-2</v>
      </c>
      <c r="C259" s="29">
        <f>BETA!V259</f>
        <v>2.144641372244268E-2</v>
      </c>
      <c r="D259" s="23"/>
      <c r="E259" s="23"/>
      <c r="F259" s="23"/>
      <c r="G259" s="23"/>
      <c r="H259" s="23"/>
      <c r="I259" s="23"/>
    </row>
    <row r="260" spans="2:9" x14ac:dyDescent="0.2">
      <c r="B260" s="27">
        <f>BETA!P260</f>
        <v>-1.4442352614558571E-3</v>
      </c>
      <c r="C260" s="29">
        <f>BETA!V260</f>
        <v>-1.9665689720408269E-3</v>
      </c>
      <c r="D260" s="23"/>
      <c r="E260" s="23"/>
      <c r="F260" s="23"/>
      <c r="G260" s="23"/>
      <c r="H260" s="23"/>
      <c r="I260" s="23"/>
    </row>
    <row r="261" spans="2:9" x14ac:dyDescent="0.2">
      <c r="B261" s="27">
        <f>BETA!P261</f>
        <v>6.2282044198802011E-3</v>
      </c>
      <c r="C261" s="29">
        <f>BETA!V261</f>
        <v>2.0265697459582923E-2</v>
      </c>
      <c r="D261" s="23"/>
      <c r="E261" s="23"/>
      <c r="F261" s="23"/>
      <c r="G261" s="23"/>
      <c r="H261" s="23"/>
      <c r="I261" s="23"/>
    </row>
    <row r="262" spans="2:9" x14ac:dyDescent="0.2">
      <c r="B262" s="27">
        <f>BETA!P262</f>
        <v>-4.5988276376829288E-3</v>
      </c>
      <c r="C262" s="29">
        <f>BETA!V262</f>
        <v>6.5372276645630101E-3</v>
      </c>
      <c r="D262" s="23"/>
      <c r="E262" s="23"/>
      <c r="F262" s="23"/>
      <c r="G262" s="23"/>
      <c r="H262" s="23"/>
      <c r="I262" s="23"/>
    </row>
    <row r="263" spans="2:9" x14ac:dyDescent="0.2">
      <c r="B263" s="27">
        <f>BETA!P263</f>
        <v>1.2375640133173424E-2</v>
      </c>
      <c r="C263" s="29">
        <f>BETA!V263</f>
        <v>4.0193203541858499E-2</v>
      </c>
      <c r="D263" s="23"/>
      <c r="E263" s="23"/>
      <c r="F263" s="23"/>
      <c r="G263" s="23"/>
      <c r="H263" s="23"/>
      <c r="I263" s="23"/>
    </row>
    <row r="264" spans="2:9" x14ac:dyDescent="0.2">
      <c r="B264" s="27">
        <f>BETA!P264</f>
        <v>-2.246645315525765E-3</v>
      </c>
      <c r="C264" s="29">
        <f>BETA!V264</f>
        <v>2.1130112196190078E-2</v>
      </c>
      <c r="D264" s="23"/>
      <c r="E264" s="23"/>
      <c r="F264" s="23"/>
      <c r="G264" s="23"/>
      <c r="H264" s="23"/>
      <c r="I264" s="23"/>
    </row>
    <row r="265" spans="2:9" x14ac:dyDescent="0.2">
      <c r="B265" s="27">
        <f>BETA!P265</f>
        <v>8.3558475447407694E-3</v>
      </c>
      <c r="C265" s="29">
        <f>BETA!V265</f>
        <v>1.5559645039154536E-2</v>
      </c>
      <c r="D265" s="23"/>
      <c r="E265" s="23"/>
      <c r="F265" s="23"/>
      <c r="G265" s="23"/>
      <c r="H265" s="23"/>
      <c r="I265" s="23"/>
    </row>
    <row r="266" spans="2:9" x14ac:dyDescent="0.2">
      <c r="B266" s="27">
        <f>BETA!P266</f>
        <v>-4.5072588546300719E-4</v>
      </c>
      <c r="C266" s="29">
        <f>BETA!V266</f>
        <v>2.8353731559666749E-3</v>
      </c>
      <c r="D266" s="23"/>
      <c r="E266" s="23"/>
      <c r="F266" s="23"/>
      <c r="G266" s="23"/>
      <c r="H266" s="23"/>
      <c r="I266" s="23"/>
    </row>
    <row r="267" spans="2:9" x14ac:dyDescent="0.2">
      <c r="B267" s="27">
        <f>BETA!P267</f>
        <v>-5.5340066378143163E-3</v>
      </c>
      <c r="C267" s="29">
        <f>BETA!V267</f>
        <v>-1.5874764835933145E-2</v>
      </c>
      <c r="D267" s="23"/>
      <c r="E267" s="23"/>
      <c r="F267" s="23"/>
      <c r="G267" s="23"/>
      <c r="H267" s="23"/>
      <c r="I267" s="23"/>
    </row>
    <row r="268" spans="2:9" x14ac:dyDescent="0.2">
      <c r="B268" s="27">
        <f>BETA!P268</f>
        <v>2.6453525037101826E-3</v>
      </c>
      <c r="C268" s="29">
        <f>BETA!V268</f>
        <v>-1.7776633543284338E-2</v>
      </c>
      <c r="D268" s="23"/>
      <c r="E268" s="23"/>
      <c r="F268" s="23"/>
      <c r="G268" s="23"/>
      <c r="H268" s="23"/>
      <c r="I268" s="23"/>
    </row>
    <row r="269" spans="2:9" x14ac:dyDescent="0.2">
      <c r="B269" s="27">
        <f>BETA!P269</f>
        <v>-8.9572999853181697E-4</v>
      </c>
      <c r="C269" s="29">
        <f>BETA!V269</f>
        <v>-4.9536841047051576E-3</v>
      </c>
      <c r="D269" s="23"/>
      <c r="E269" s="23"/>
      <c r="F269" s="23"/>
      <c r="G269" s="23"/>
      <c r="H269" s="23"/>
      <c r="I269" s="23"/>
    </row>
    <row r="270" spans="2:9" x14ac:dyDescent="0.2">
      <c r="B270" s="27">
        <f>BETA!P270</f>
        <v>-8.2411908304736109E-4</v>
      </c>
      <c r="C270" s="29">
        <f>BETA!V270</f>
        <v>-2.5782703048601507E-3</v>
      </c>
      <c r="D270" s="23"/>
      <c r="E270" s="23"/>
      <c r="F270" s="23"/>
      <c r="G270" s="23"/>
      <c r="H270" s="23"/>
      <c r="I270" s="23"/>
    </row>
    <row r="271" spans="2:9" x14ac:dyDescent="0.2">
      <c r="B271" s="27">
        <f>BETA!P271</f>
        <v>-1.7027242601581016E-2</v>
      </c>
      <c r="C271" s="29">
        <f>BETA!V271</f>
        <v>-2.1245674257389158E-2</v>
      </c>
      <c r="D271" s="23"/>
      <c r="E271" s="23"/>
      <c r="F271" s="23"/>
      <c r="G271" s="23"/>
      <c r="H271" s="23"/>
      <c r="I271" s="23"/>
    </row>
    <row r="272" spans="2:9" x14ac:dyDescent="0.2">
      <c r="B272" s="27">
        <f>BETA!P272</f>
        <v>-2.6990763539870943E-3</v>
      </c>
      <c r="C272" s="29">
        <f>BETA!V272</f>
        <v>-1.4036649279034188E-2</v>
      </c>
      <c r="D272" s="23"/>
      <c r="E272" s="23"/>
      <c r="F272" s="23"/>
      <c r="G272" s="23"/>
      <c r="H272" s="23"/>
      <c r="I272" s="23"/>
    </row>
    <row r="273" spans="2:9" x14ac:dyDescent="0.2">
      <c r="B273" s="27">
        <f>BETA!P273</f>
        <v>1.0871351311725246E-2</v>
      </c>
      <c r="C273" s="29">
        <f>BETA!V273</f>
        <v>3.232756607736776E-2</v>
      </c>
      <c r="D273" s="23"/>
      <c r="E273" s="23"/>
      <c r="F273" s="23"/>
      <c r="G273" s="23"/>
      <c r="H273" s="23"/>
      <c r="I273" s="23"/>
    </row>
    <row r="274" spans="2:9" x14ac:dyDescent="0.2">
      <c r="B274" s="27">
        <f>BETA!P274</f>
        <v>-4.1826056526590803E-3</v>
      </c>
      <c r="C274" s="29">
        <f>BETA!V274</f>
        <v>-2.9635139303361945E-3</v>
      </c>
      <c r="D274" s="23"/>
      <c r="E274" s="23"/>
      <c r="F274" s="23"/>
      <c r="G274" s="23"/>
      <c r="H274" s="23"/>
      <c r="I274" s="23"/>
    </row>
    <row r="275" spans="2:9" x14ac:dyDescent="0.2">
      <c r="B275" s="27">
        <f>BETA!P275</f>
        <v>4.8333256457077315E-3</v>
      </c>
      <c r="C275" s="29">
        <f>BETA!V275</f>
        <v>-2.6002986419905749E-3</v>
      </c>
      <c r="D275" s="23"/>
      <c r="E275" s="23"/>
      <c r="F275" s="23"/>
      <c r="G275" s="23"/>
      <c r="H275" s="23"/>
      <c r="I275" s="23"/>
    </row>
    <row r="276" spans="2:9" x14ac:dyDescent="0.2">
      <c r="B276" s="27">
        <f>BETA!P276</f>
        <v>2.110716377316771E-4</v>
      </c>
      <c r="C276" s="29">
        <f>BETA!V276</f>
        <v>2.4796935883816359E-2</v>
      </c>
      <c r="D276" s="23"/>
      <c r="E276" s="23"/>
      <c r="F276" s="23"/>
      <c r="G276" s="23"/>
      <c r="H276" s="23"/>
      <c r="I276" s="23"/>
    </row>
    <row r="277" spans="2:9" x14ac:dyDescent="0.2">
      <c r="B277" s="27">
        <f>BETA!P277</f>
        <v>-7.3418510290321863E-3</v>
      </c>
      <c r="C277" s="29">
        <f>BETA!V277</f>
        <v>-1.8158712089746609E-3</v>
      </c>
      <c r="D277" s="23"/>
      <c r="E277" s="23"/>
      <c r="F277" s="23"/>
      <c r="G277" s="23"/>
      <c r="H277" s="23"/>
      <c r="I277" s="23"/>
    </row>
    <row r="278" spans="2:9" x14ac:dyDescent="0.2">
      <c r="B278" s="27">
        <f>BETA!P278</f>
        <v>5.9625182026963666E-3</v>
      </c>
      <c r="C278" s="29">
        <f>BETA!V278</f>
        <v>-6.7475408738810515E-3</v>
      </c>
      <c r="D278" s="23"/>
      <c r="E278" s="23"/>
      <c r="F278" s="23"/>
      <c r="G278" s="23"/>
      <c r="H278" s="23"/>
      <c r="I278" s="23"/>
    </row>
    <row r="279" spans="2:9" x14ac:dyDescent="0.2">
      <c r="B279" s="27">
        <f>BETA!P279</f>
        <v>-4.7918132136996134E-3</v>
      </c>
      <c r="C279" s="29">
        <f>BETA!V279</f>
        <v>-9.3759304363924753E-3</v>
      </c>
      <c r="D279" s="23"/>
      <c r="E279" s="23"/>
      <c r="F279" s="23"/>
      <c r="G279" s="23"/>
      <c r="H279" s="23"/>
      <c r="I279" s="23"/>
    </row>
    <row r="280" spans="2:9" x14ac:dyDescent="0.2">
      <c r="B280" s="27">
        <f>BETA!P280</f>
        <v>-3.8794328179443068E-3</v>
      </c>
      <c r="C280" s="29">
        <f>BETA!V280</f>
        <v>1.8120748415436962E-2</v>
      </c>
      <c r="D280" s="23"/>
      <c r="E280" s="23"/>
      <c r="F280" s="23"/>
      <c r="G280" s="23"/>
      <c r="H280" s="23"/>
      <c r="I280" s="23"/>
    </row>
    <row r="281" spans="2:9" x14ac:dyDescent="0.2">
      <c r="B281" s="27">
        <f>BETA!P281</f>
        <v>-5.2085909668205203E-3</v>
      </c>
      <c r="C281" s="29">
        <f>BETA!V281</f>
        <v>1.8137299405844977E-4</v>
      </c>
      <c r="D281" s="23"/>
      <c r="E281" s="23"/>
      <c r="F281" s="23"/>
      <c r="G281" s="23"/>
      <c r="H281" s="23"/>
      <c r="I281" s="23"/>
    </row>
    <row r="282" spans="2:9" x14ac:dyDescent="0.2">
      <c r="B282" s="27">
        <f>BETA!P282</f>
        <v>-3.1632044594840348E-3</v>
      </c>
      <c r="C282" s="29">
        <f>BETA!V282</f>
        <v>-2.907288477267889E-2</v>
      </c>
      <c r="D282" s="23"/>
      <c r="E282" s="23"/>
      <c r="F282" s="23"/>
      <c r="G282" s="23"/>
      <c r="H282" s="23"/>
      <c r="I282" s="23"/>
    </row>
    <row r="283" spans="2:9" x14ac:dyDescent="0.2">
      <c r="B283" s="27">
        <f>BETA!P283</f>
        <v>-3.7333520279042164E-3</v>
      </c>
      <c r="C283" s="29">
        <f>BETA!V283</f>
        <v>-3.1098448427137108E-2</v>
      </c>
      <c r="D283" s="23"/>
      <c r="E283" s="23"/>
      <c r="F283" s="23"/>
      <c r="G283" s="23"/>
      <c r="H283" s="23"/>
      <c r="I283" s="23"/>
    </row>
    <row r="284" spans="2:9" x14ac:dyDescent="0.2">
      <c r="B284" s="27">
        <f>BETA!P284</f>
        <v>-6.7686979542527018E-3</v>
      </c>
      <c r="C284" s="29">
        <f>BETA!V284</f>
        <v>-1.905560284452372E-2</v>
      </c>
      <c r="D284" s="23"/>
      <c r="E284" s="23"/>
      <c r="F284" s="23"/>
      <c r="G284" s="23"/>
      <c r="H284" s="23"/>
      <c r="I284" s="23"/>
    </row>
    <row r="285" spans="2:9" x14ac:dyDescent="0.2">
      <c r="B285" s="27">
        <f>BETA!P285</f>
        <v>7.3317410507248706E-3</v>
      </c>
      <c r="C285" s="29">
        <f>BETA!V285</f>
        <v>3.3966985996005644E-2</v>
      </c>
      <c r="D285" s="23"/>
      <c r="E285" s="23"/>
      <c r="F285" s="23"/>
      <c r="G285" s="23"/>
      <c r="H285" s="23"/>
      <c r="I285" s="23"/>
    </row>
    <row r="286" spans="2:9" x14ac:dyDescent="0.2">
      <c r="B286" s="27">
        <f>BETA!P286</f>
        <v>-2.3361137909867521E-3</v>
      </c>
      <c r="C286" s="29">
        <f>BETA!V286</f>
        <v>-4.0268700430338727E-2</v>
      </c>
      <c r="D286" s="23"/>
      <c r="E286" s="23"/>
      <c r="F286" s="23"/>
      <c r="G286" s="23"/>
      <c r="H286" s="23"/>
      <c r="I286" s="23"/>
    </row>
    <row r="287" spans="2:9" x14ac:dyDescent="0.2">
      <c r="B287" s="27">
        <f>BETA!P287</f>
        <v>1.0079035498488967E-2</v>
      </c>
      <c r="C287" s="29">
        <f>BETA!V287</f>
        <v>-3.3956049815945785E-2</v>
      </c>
      <c r="D287" s="23"/>
      <c r="E287" s="23"/>
      <c r="F287" s="23"/>
      <c r="G287" s="23"/>
      <c r="H287" s="23"/>
      <c r="I287" s="23"/>
    </row>
    <row r="288" spans="2:9" x14ac:dyDescent="0.2">
      <c r="B288" s="27">
        <f>BETA!P288</f>
        <v>4.7236319441189745E-4</v>
      </c>
      <c r="C288" s="29">
        <f>BETA!V288</f>
        <v>2.2831580702595902E-2</v>
      </c>
      <c r="D288" s="23"/>
      <c r="E288" s="23"/>
      <c r="F288" s="23"/>
      <c r="G288" s="23"/>
      <c r="H288" s="23"/>
      <c r="I288" s="23"/>
    </row>
    <row r="289" spans="2:9" x14ac:dyDescent="0.2">
      <c r="B289" s="27">
        <f>BETA!P289</f>
        <v>-6.3185016564801027E-3</v>
      </c>
      <c r="C289" s="29">
        <f>BETA!V289</f>
        <v>2.8165328054421804E-2</v>
      </c>
      <c r="D289" s="23"/>
      <c r="E289" s="23"/>
      <c r="F289" s="23"/>
      <c r="G289" s="23"/>
      <c r="H289" s="23"/>
      <c r="I289" s="23"/>
    </row>
    <row r="290" spans="2:9" x14ac:dyDescent="0.2">
      <c r="B290" s="27">
        <f>BETA!P290</f>
        <v>4.9258515066568113E-3</v>
      </c>
      <c r="C290" s="29">
        <f>BETA!V290</f>
        <v>-8.5820694473753654E-3</v>
      </c>
      <c r="D290" s="23"/>
      <c r="E290" s="23"/>
      <c r="F290" s="23"/>
      <c r="G290" s="23"/>
      <c r="H290" s="23"/>
      <c r="I290" s="23"/>
    </row>
    <row r="291" spans="2:9" x14ac:dyDescent="0.2">
      <c r="B291" s="27">
        <f>BETA!P291</f>
        <v>-6.12716243575313E-3</v>
      </c>
      <c r="C291" s="29">
        <f>BETA!V291</f>
        <v>2.7386558588173493E-3</v>
      </c>
      <c r="D291" s="23"/>
      <c r="E291" s="23"/>
      <c r="F291" s="23"/>
      <c r="G291" s="23"/>
      <c r="H291" s="23"/>
      <c r="I291" s="23"/>
    </row>
    <row r="292" spans="2:9" x14ac:dyDescent="0.2">
      <c r="B292" s="27">
        <f>BETA!P292</f>
        <v>1.4897064005960823E-3</v>
      </c>
      <c r="C292" s="29">
        <f>BETA!V292</f>
        <v>-3.3167572093151174E-2</v>
      </c>
      <c r="D292" s="23"/>
      <c r="E292" s="23"/>
      <c r="F292" s="23"/>
      <c r="G292" s="23"/>
      <c r="H292" s="23"/>
      <c r="I292" s="23"/>
    </row>
    <row r="293" spans="2:9" x14ac:dyDescent="0.2">
      <c r="B293" s="27">
        <f>BETA!P293</f>
        <v>-8.5689010324605935E-3</v>
      </c>
      <c r="C293" s="29">
        <f>BETA!V293</f>
        <v>-4.1857465815310205E-2</v>
      </c>
      <c r="D293" s="23"/>
      <c r="E293" s="23"/>
      <c r="F293" s="23"/>
      <c r="G293" s="23"/>
      <c r="H293" s="23"/>
      <c r="I293" s="23"/>
    </row>
    <row r="294" spans="2:9" x14ac:dyDescent="0.2">
      <c r="B294" s="27">
        <f>BETA!P294</f>
        <v>1.1205900930972661E-2</v>
      </c>
      <c r="C294" s="29">
        <f>BETA!V294</f>
        <v>-1.3568153876599208E-2</v>
      </c>
      <c r="D294" s="23"/>
      <c r="E294" s="23"/>
      <c r="F294" s="23"/>
      <c r="G294" s="23"/>
      <c r="H294" s="23"/>
      <c r="I294" s="23"/>
    </row>
    <row r="295" spans="2:9" x14ac:dyDescent="0.2">
      <c r="B295" s="27">
        <f>BETA!P295</f>
        <v>-1.7399212251775088E-2</v>
      </c>
      <c r="C295" s="29">
        <f>BETA!V295</f>
        <v>-3.1218663574571436E-2</v>
      </c>
      <c r="D295" s="23"/>
      <c r="E295" s="23"/>
      <c r="F295" s="23"/>
      <c r="G295" s="23"/>
      <c r="H295" s="23"/>
      <c r="I295" s="23"/>
    </row>
    <row r="296" spans="2:9" x14ac:dyDescent="0.2">
      <c r="B296" s="27">
        <f>BETA!P296</f>
        <v>5.0739035743441385E-3</v>
      </c>
      <c r="C296" s="29">
        <f>BETA!V296</f>
        <v>7.0221925601039736E-3</v>
      </c>
      <c r="D296" s="23"/>
      <c r="E296" s="23"/>
      <c r="F296" s="23"/>
      <c r="G296" s="23"/>
      <c r="H296" s="23"/>
      <c r="I296" s="23"/>
    </row>
    <row r="297" spans="2:9" x14ac:dyDescent="0.2">
      <c r="B297" s="27">
        <f>BETA!P297</f>
        <v>-9.7541013153959848E-3</v>
      </c>
      <c r="C297" s="29">
        <f>BETA!V297</f>
        <v>-2.7714887727636878E-2</v>
      </c>
      <c r="D297" s="23"/>
      <c r="E297" s="23"/>
      <c r="F297" s="23"/>
      <c r="G297" s="23"/>
      <c r="H297" s="23"/>
      <c r="I297" s="23"/>
    </row>
    <row r="298" spans="2:9" x14ac:dyDescent="0.2">
      <c r="B298" s="27">
        <f>BETA!P298</f>
        <v>1.4854195214640478E-2</v>
      </c>
      <c r="C298" s="29">
        <f>BETA!V298</f>
        <v>4.4412662650983689E-2</v>
      </c>
      <c r="D298" s="23"/>
      <c r="E298" s="23"/>
      <c r="F298" s="23"/>
      <c r="G298" s="23"/>
      <c r="H298" s="23"/>
      <c r="I298" s="23"/>
    </row>
    <row r="299" spans="2:9" x14ac:dyDescent="0.2">
      <c r="B299" s="27">
        <f>BETA!P299</f>
        <v>3.6277820422056174E-3</v>
      </c>
      <c r="C299" s="29">
        <f>BETA!V299</f>
        <v>-7.9888150235814508E-3</v>
      </c>
      <c r="D299" s="23"/>
      <c r="E299" s="23"/>
      <c r="F299" s="23"/>
      <c r="G299" s="23"/>
      <c r="H299" s="23"/>
      <c r="I299" s="23"/>
    </row>
    <row r="300" spans="2:9" x14ac:dyDescent="0.2">
      <c r="B300" s="27">
        <f>BETA!P300</f>
        <v>-6.948578210787917E-3</v>
      </c>
      <c r="C300" s="29">
        <f>BETA!V300</f>
        <v>-1.2872436934135647E-2</v>
      </c>
      <c r="D300" s="23"/>
      <c r="E300" s="23"/>
      <c r="F300" s="23"/>
      <c r="G300" s="23"/>
      <c r="H300" s="23"/>
      <c r="I300" s="23"/>
    </row>
    <row r="301" spans="2:9" x14ac:dyDescent="0.2">
      <c r="B301" s="27">
        <f>BETA!P301</f>
        <v>4.3998281895178994E-3</v>
      </c>
      <c r="C301" s="29">
        <f>BETA!V301</f>
        <v>-9.7088141269608269E-3</v>
      </c>
      <c r="D301" s="23"/>
      <c r="E301" s="23"/>
      <c r="F301" s="23"/>
      <c r="G301" s="23"/>
      <c r="H301" s="23"/>
      <c r="I301" s="23"/>
    </row>
    <row r="302" spans="2:9" x14ac:dyDescent="0.2">
      <c r="B302" s="27">
        <f>BETA!P302</f>
        <v>2.251378076453436E-2</v>
      </c>
      <c r="C302" s="29">
        <f>BETA!V302</f>
        <v>2.5179217449801439E-2</v>
      </c>
      <c r="D302" s="23"/>
      <c r="E302" s="23"/>
      <c r="F302" s="23"/>
      <c r="G302" s="23"/>
      <c r="H302" s="23"/>
      <c r="I302" s="23"/>
    </row>
    <row r="303" spans="2:9" x14ac:dyDescent="0.2">
      <c r="B303" s="27">
        <f>BETA!P303</f>
        <v>2.7198497464727494E-3</v>
      </c>
      <c r="C303" s="29">
        <f>BETA!V303</f>
        <v>-6.4885911219954762E-4</v>
      </c>
      <c r="D303" s="23"/>
      <c r="E303" s="23"/>
      <c r="F303" s="23"/>
      <c r="G303" s="23"/>
      <c r="H303" s="23"/>
      <c r="I303" s="23"/>
    </row>
    <row r="304" spans="2:9" x14ac:dyDescent="0.2">
      <c r="B304" s="27">
        <f>BETA!P304</f>
        <v>-1.0411455151324482E-2</v>
      </c>
      <c r="C304" s="29">
        <f>BETA!V304</f>
        <v>-5.2060855111991456E-3</v>
      </c>
      <c r="D304" s="23"/>
      <c r="E304" s="23"/>
      <c r="F304" s="23"/>
      <c r="G304" s="23"/>
      <c r="H304" s="23"/>
      <c r="I304" s="23"/>
    </row>
    <row r="305" spans="2:9" x14ac:dyDescent="0.2">
      <c r="B305" s="27">
        <f>BETA!P305</f>
        <v>-1.1744152899916278E-2</v>
      </c>
      <c r="C305" s="29">
        <f>BETA!V305</f>
        <v>-1.6888218028521626E-2</v>
      </c>
      <c r="D305" s="23"/>
      <c r="E305" s="23"/>
      <c r="F305" s="23"/>
      <c r="G305" s="23"/>
      <c r="H305" s="23"/>
      <c r="I305" s="23"/>
    </row>
    <row r="306" spans="2:9" x14ac:dyDescent="0.2">
      <c r="B306" s="27">
        <f>BETA!P306</f>
        <v>-8.8534656874294355E-4</v>
      </c>
      <c r="C306" s="29">
        <f>BETA!V306</f>
        <v>-9.7800290536397185E-3</v>
      </c>
      <c r="D306" s="23"/>
      <c r="E306" s="23"/>
      <c r="F306" s="23"/>
      <c r="G306" s="23"/>
      <c r="H306" s="23"/>
      <c r="I306" s="23"/>
    </row>
    <row r="307" spans="2:9" x14ac:dyDescent="0.2">
      <c r="B307" s="27">
        <f>BETA!P307</f>
        <v>-3.7960414678877034E-3</v>
      </c>
      <c r="C307" s="29">
        <f>BETA!V307</f>
        <v>-2.9079541798187258E-3</v>
      </c>
      <c r="D307" s="23"/>
      <c r="E307" s="23"/>
      <c r="F307" s="23"/>
      <c r="G307" s="23"/>
      <c r="H307" s="23"/>
      <c r="I307" s="23"/>
    </row>
    <row r="308" spans="2:9" x14ac:dyDescent="0.2">
      <c r="B308" s="27">
        <f>BETA!P308</f>
        <v>-4.342117139628875E-4</v>
      </c>
      <c r="C308" s="29">
        <f>BETA!V308</f>
        <v>1.1194448723046554E-3</v>
      </c>
      <c r="D308" s="23"/>
      <c r="E308" s="23"/>
      <c r="F308" s="23"/>
      <c r="G308" s="23"/>
      <c r="H308" s="23"/>
      <c r="I308" s="23"/>
    </row>
    <row r="309" spans="2:9" x14ac:dyDescent="0.2">
      <c r="B309" s="27">
        <f>BETA!P309</f>
        <v>9.3587457980902396E-3</v>
      </c>
      <c r="C309" s="29">
        <f>BETA!V309</f>
        <v>4.8907366860966271E-2</v>
      </c>
      <c r="D309" s="23"/>
      <c r="E309" s="23"/>
      <c r="F309" s="23"/>
      <c r="G309" s="23"/>
      <c r="H309" s="23"/>
      <c r="I309" s="23"/>
    </row>
    <row r="310" spans="2:9" x14ac:dyDescent="0.2">
      <c r="B310" s="27">
        <f>BETA!P310</f>
        <v>-2.4824560275435673E-3</v>
      </c>
      <c r="C310" s="29">
        <f>BETA!V310</f>
        <v>1.3124659185072916E-2</v>
      </c>
      <c r="D310" s="23"/>
      <c r="E310" s="23"/>
      <c r="F310" s="23"/>
      <c r="G310" s="23"/>
      <c r="H310" s="23"/>
      <c r="I310" s="23"/>
    </row>
    <row r="311" spans="2:9" x14ac:dyDescent="0.2">
      <c r="B311" s="27">
        <f>BETA!P311</f>
        <v>-6.8569500970698076E-3</v>
      </c>
      <c r="C311" s="29">
        <f>BETA!V311</f>
        <v>-2.0825231997113499E-2</v>
      </c>
      <c r="D311" s="23"/>
      <c r="E311" s="23"/>
      <c r="F311" s="23"/>
      <c r="G311" s="23"/>
      <c r="H311" s="23"/>
      <c r="I311" s="23"/>
    </row>
    <row r="312" spans="2:9" x14ac:dyDescent="0.2">
      <c r="B312" s="27">
        <f>BETA!P312</f>
        <v>7.4818281524389723E-3</v>
      </c>
      <c r="C312" s="29">
        <f>BETA!V312</f>
        <v>-9.2763042486782785E-3</v>
      </c>
      <c r="D312" s="23"/>
      <c r="E312" s="23"/>
      <c r="F312" s="23"/>
      <c r="G312" s="23"/>
      <c r="H312" s="23"/>
      <c r="I312" s="23"/>
    </row>
    <row r="313" spans="2:9" x14ac:dyDescent="0.2">
      <c r="B313" s="27">
        <f>BETA!P313</f>
        <v>5.2642791656820204E-3</v>
      </c>
      <c r="C313" s="29">
        <f>BETA!V313</f>
        <v>1.3134002989088414E-2</v>
      </c>
      <c r="D313" s="23"/>
      <c r="E313" s="23"/>
      <c r="F313" s="23"/>
      <c r="G313" s="23"/>
      <c r="H313" s="23"/>
      <c r="I313" s="23"/>
    </row>
    <row r="314" spans="2:9" x14ac:dyDescent="0.2">
      <c r="B314" s="27">
        <f>BETA!P314</f>
        <v>-4.3844049855297918E-4</v>
      </c>
      <c r="C314" s="29">
        <f>BETA!V314</f>
        <v>-1.1401650888461352E-2</v>
      </c>
      <c r="D314" s="23"/>
      <c r="E314" s="23"/>
      <c r="F314" s="23"/>
      <c r="G314" s="23"/>
      <c r="H314" s="23"/>
      <c r="I314" s="23"/>
    </row>
    <row r="315" spans="2:9" x14ac:dyDescent="0.2">
      <c r="B315" s="27">
        <f>BETA!P315</f>
        <v>2.3521510645793373E-3</v>
      </c>
      <c r="C315" s="29">
        <f>BETA!V315</f>
        <v>7.9733209824707982E-3</v>
      </c>
      <c r="D315" s="23"/>
      <c r="E315" s="23"/>
      <c r="F315" s="23"/>
      <c r="G315" s="23"/>
      <c r="H315" s="23"/>
      <c r="I315" s="23"/>
    </row>
    <row r="316" spans="2:9" x14ac:dyDescent="0.2">
      <c r="B316" s="27">
        <f>BETA!P316</f>
        <v>-5.1499326587063693E-3</v>
      </c>
      <c r="C316" s="29">
        <f>BETA!V316</f>
        <v>-4.0864665964957343E-3</v>
      </c>
      <c r="D316" s="23"/>
      <c r="E316" s="23"/>
      <c r="F316" s="23"/>
      <c r="G316" s="23"/>
      <c r="H316" s="23"/>
      <c r="I316" s="23"/>
    </row>
    <row r="317" spans="2:9" x14ac:dyDescent="0.2">
      <c r="B317" s="27">
        <f>BETA!P317</f>
        <v>-9.7874033184581662E-3</v>
      </c>
      <c r="C317" s="29">
        <f>BETA!V317</f>
        <v>-2.9082622529652755E-2</v>
      </c>
      <c r="D317" s="23"/>
      <c r="E317" s="23"/>
      <c r="F317" s="23"/>
      <c r="G317" s="23"/>
      <c r="H317" s="23"/>
      <c r="I317" s="23"/>
    </row>
    <row r="318" spans="2:9" x14ac:dyDescent="0.2">
      <c r="B318" s="27">
        <f>BETA!P318</f>
        <v>-3.2271009901204081E-3</v>
      </c>
      <c r="C318" s="29">
        <f>BETA!V318</f>
        <v>-7.7960078557132405E-3</v>
      </c>
      <c r="D318" s="23"/>
      <c r="E318" s="23"/>
      <c r="F318" s="23"/>
      <c r="G318" s="23"/>
      <c r="H318" s="23"/>
      <c r="I318" s="23"/>
    </row>
    <row r="319" spans="2:9" x14ac:dyDescent="0.2">
      <c r="B319" s="27">
        <f>BETA!P319</f>
        <v>-3.4071525618923973E-3</v>
      </c>
      <c r="C319" s="29">
        <f>BETA!V319</f>
        <v>5.574771935772385E-3</v>
      </c>
      <c r="D319" s="23"/>
      <c r="E319" s="23"/>
      <c r="F319" s="23"/>
      <c r="G319" s="23"/>
      <c r="H319" s="23"/>
      <c r="I319" s="23"/>
    </row>
    <row r="320" spans="2:9" x14ac:dyDescent="0.2">
      <c r="B320" s="27">
        <f>BETA!P320</f>
        <v>-5.0758603926003357E-3</v>
      </c>
      <c r="C320" s="29">
        <f>BETA!V320</f>
        <v>-2.4992857792873864E-2</v>
      </c>
      <c r="D320" s="23"/>
      <c r="E320" s="23"/>
      <c r="F320" s="23"/>
      <c r="G320" s="23"/>
      <c r="H320" s="23"/>
      <c r="I320" s="23"/>
    </row>
    <row r="321" spans="2:9" x14ac:dyDescent="0.2">
      <c r="B321" s="27">
        <f>BETA!P321</f>
        <v>1.3116392728927425E-2</v>
      </c>
      <c r="C321" s="29">
        <f>BETA!V321</f>
        <v>3.0536723860081487E-2</v>
      </c>
      <c r="D321" s="23"/>
      <c r="E321" s="23"/>
      <c r="F321" s="23"/>
      <c r="G321" s="23"/>
      <c r="H321" s="23"/>
      <c r="I321" s="23"/>
    </row>
    <row r="322" spans="2:9" x14ac:dyDescent="0.2">
      <c r="B322" s="27">
        <f>BETA!P322</f>
        <v>-1.7106561068664914E-3</v>
      </c>
      <c r="C322" s="29">
        <f>BETA!V322</f>
        <v>-7.9929377577614286E-3</v>
      </c>
      <c r="D322" s="23"/>
      <c r="E322" s="23"/>
      <c r="F322" s="23"/>
      <c r="G322" s="23"/>
      <c r="H322" s="23"/>
      <c r="I322" s="23"/>
    </row>
    <row r="323" spans="2:9" x14ac:dyDescent="0.2">
      <c r="B323" s="27">
        <f>BETA!P323</f>
        <v>2.3622051611495664E-3</v>
      </c>
      <c r="C323" s="29">
        <f>BETA!V323</f>
        <v>1.781737665120722E-3</v>
      </c>
      <c r="D323" s="23"/>
      <c r="E323" s="23"/>
      <c r="F323" s="23"/>
      <c r="G323" s="23"/>
      <c r="H323" s="23"/>
      <c r="I323" s="23"/>
    </row>
    <row r="324" spans="2:9" x14ac:dyDescent="0.2">
      <c r="B324" s="27">
        <f>BETA!P324</f>
        <v>-1.3656043166360453E-2</v>
      </c>
      <c r="C324" s="29">
        <f>BETA!V324</f>
        <v>-2.068419065886749E-2</v>
      </c>
      <c r="D324" s="23"/>
      <c r="E324" s="23"/>
      <c r="F324" s="23"/>
      <c r="G324" s="23"/>
      <c r="H324" s="23"/>
      <c r="I324" s="23"/>
    </row>
    <row r="325" spans="2:9" x14ac:dyDescent="0.2">
      <c r="B325" s="27">
        <f>BETA!P325</f>
        <v>-1.3270829485982506E-2</v>
      </c>
      <c r="C325" s="29">
        <f>BETA!V325</f>
        <v>4.3069317398362868E-3</v>
      </c>
      <c r="D325" s="23"/>
      <c r="E325" s="23"/>
      <c r="F325" s="23"/>
      <c r="G325" s="23"/>
      <c r="H325" s="23"/>
      <c r="I325" s="23"/>
    </row>
    <row r="326" spans="2:9" x14ac:dyDescent="0.2">
      <c r="B326" s="27">
        <f>BETA!P326</f>
        <v>-4.8255074061793416E-4</v>
      </c>
      <c r="C326" s="29">
        <f>BETA!V326</f>
        <v>-2.2647656759412056E-2</v>
      </c>
      <c r="D326" s="23"/>
      <c r="E326" s="23"/>
      <c r="F326" s="23"/>
      <c r="G326" s="23"/>
      <c r="H326" s="23"/>
      <c r="I326" s="23"/>
    </row>
    <row r="327" spans="2:9" x14ac:dyDescent="0.2">
      <c r="B327" s="27">
        <f>BETA!P327</f>
        <v>5.4129927244413291E-3</v>
      </c>
      <c r="C327" s="29">
        <f>BETA!V327</f>
        <v>-4.1734352252109155E-3</v>
      </c>
      <c r="D327" s="23"/>
      <c r="E327" s="23"/>
      <c r="F327" s="23"/>
      <c r="G327" s="23"/>
      <c r="H327" s="23"/>
      <c r="I327" s="23"/>
    </row>
    <row r="328" spans="2:9" x14ac:dyDescent="0.2">
      <c r="B328" s="27">
        <f>BETA!P328</f>
        <v>-1.4730157686393766E-3</v>
      </c>
      <c r="C328" s="29">
        <f>BETA!V328</f>
        <v>-1.4981553615616833E-2</v>
      </c>
      <c r="D328" s="23"/>
      <c r="E328" s="23"/>
      <c r="F328" s="23"/>
      <c r="G328" s="23"/>
      <c r="H328" s="23"/>
      <c r="I328" s="23"/>
    </row>
    <row r="329" spans="2:9" x14ac:dyDescent="0.2">
      <c r="B329" s="27">
        <f>BETA!P329</f>
        <v>-4.3619144922976303E-3</v>
      </c>
      <c r="C329" s="29">
        <f>BETA!V329</f>
        <v>-4.0174932920598845E-3</v>
      </c>
      <c r="D329" s="23"/>
      <c r="E329" s="23"/>
      <c r="F329" s="23"/>
      <c r="G329" s="23"/>
      <c r="H329" s="23"/>
      <c r="I329" s="23"/>
    </row>
    <row r="330" spans="2:9" x14ac:dyDescent="0.2">
      <c r="B330" s="27">
        <f>BETA!P330</f>
        <v>1.8974620606997835E-3</v>
      </c>
      <c r="C330" s="29">
        <f>BETA!V330</f>
        <v>-7.6064070088720324E-3</v>
      </c>
      <c r="D330" s="23"/>
      <c r="E330" s="23"/>
      <c r="F330" s="23"/>
      <c r="G330" s="23"/>
      <c r="H330" s="23"/>
      <c r="I330" s="23"/>
    </row>
    <row r="331" spans="2:9" x14ac:dyDescent="0.2">
      <c r="B331" s="27">
        <f>BETA!P331</f>
        <v>-5.1470474847092424E-3</v>
      </c>
      <c r="C331" s="29">
        <f>BETA!V331</f>
        <v>6.1846058214883341E-3</v>
      </c>
      <c r="D331" s="23"/>
      <c r="E331" s="23"/>
      <c r="F331" s="23"/>
      <c r="G331" s="23"/>
      <c r="H331" s="23"/>
      <c r="I331" s="23"/>
    </row>
    <row r="332" spans="2:9" x14ac:dyDescent="0.2">
      <c r="B332" s="27">
        <f>BETA!P332</f>
        <v>-6.2393958813346849E-3</v>
      </c>
      <c r="C332" s="29">
        <f>BETA!V332</f>
        <v>-8.5735223899947293E-3</v>
      </c>
      <c r="D332" s="23"/>
      <c r="E332" s="23"/>
      <c r="F332" s="23"/>
      <c r="G332" s="23"/>
      <c r="H332" s="23"/>
      <c r="I332" s="23"/>
    </row>
    <row r="333" spans="2:9" x14ac:dyDescent="0.2">
      <c r="B333" s="27">
        <f>BETA!P333</f>
        <v>-2.0300916530481355E-2</v>
      </c>
      <c r="C333" s="29">
        <f>BETA!V333</f>
        <v>-3.5048610503624338E-2</v>
      </c>
      <c r="D333" s="23"/>
      <c r="E333" s="23"/>
      <c r="F333" s="23"/>
      <c r="G333" s="23"/>
      <c r="H333" s="23"/>
      <c r="I333" s="23"/>
    </row>
    <row r="334" spans="2:9" x14ac:dyDescent="0.2">
      <c r="B334" s="27">
        <f>BETA!P334</f>
        <v>-7.3288251857884243E-3</v>
      </c>
      <c r="C334" s="29">
        <f>BETA!V334</f>
        <v>-2.3813633140275296E-2</v>
      </c>
      <c r="D334" s="23"/>
      <c r="E334" s="23"/>
      <c r="F334" s="23"/>
      <c r="G334" s="23"/>
      <c r="H334" s="23"/>
      <c r="I334" s="23"/>
    </row>
    <row r="335" spans="2:9" x14ac:dyDescent="0.2">
      <c r="B335" s="27">
        <f>BETA!P335</f>
        <v>-1.2925503898830824E-3</v>
      </c>
      <c r="C335" s="29">
        <f>BETA!V335</f>
        <v>1.5209128407067448E-3</v>
      </c>
      <c r="D335" s="23"/>
      <c r="E335" s="23"/>
      <c r="F335" s="23"/>
      <c r="G335" s="23"/>
      <c r="H335" s="23"/>
      <c r="I335" s="23"/>
    </row>
    <row r="336" spans="2:9" x14ac:dyDescent="0.2">
      <c r="B336" s="27">
        <f>BETA!P336</f>
        <v>-1.0936857918821923E-2</v>
      </c>
      <c r="C336" s="29">
        <f>BETA!V336</f>
        <v>-4.3152751315118495E-3</v>
      </c>
      <c r="D336" s="23"/>
      <c r="E336" s="23"/>
      <c r="F336" s="23"/>
      <c r="G336" s="23"/>
      <c r="H336" s="23"/>
      <c r="I336" s="23"/>
    </row>
    <row r="337" spans="2:9" x14ac:dyDescent="0.2">
      <c r="B337" s="27">
        <f>BETA!P337</f>
        <v>-3.0899593117446264E-3</v>
      </c>
      <c r="C337" s="29">
        <f>BETA!V337</f>
        <v>-1.7708662433400701E-2</v>
      </c>
      <c r="D337" s="23"/>
      <c r="E337" s="23"/>
      <c r="F337" s="23"/>
      <c r="G337" s="23"/>
      <c r="H337" s="23"/>
      <c r="I337" s="23"/>
    </row>
    <row r="338" spans="2:9" x14ac:dyDescent="0.2">
      <c r="B338" s="27">
        <f>BETA!P338</f>
        <v>7.2385453791127988E-4</v>
      </c>
      <c r="C338" s="29">
        <f>BETA!V338</f>
        <v>6.4524678637634583E-3</v>
      </c>
      <c r="D338" s="23"/>
      <c r="E338" s="23"/>
      <c r="F338" s="23"/>
      <c r="G338" s="23"/>
      <c r="H338" s="23"/>
      <c r="I338" s="23"/>
    </row>
    <row r="339" spans="2:9" x14ac:dyDescent="0.2">
      <c r="B339" s="27">
        <f>BETA!P339</f>
        <v>8.2247149701885369E-5</v>
      </c>
      <c r="C339" s="29">
        <f>BETA!V339</f>
        <v>1.5424167582327182E-3</v>
      </c>
      <c r="D339" s="23"/>
      <c r="E339" s="23"/>
      <c r="F339" s="23"/>
      <c r="G339" s="23"/>
      <c r="H339" s="23"/>
      <c r="I339" s="23"/>
    </row>
    <row r="340" spans="2:9" x14ac:dyDescent="0.2">
      <c r="B340" s="27">
        <f>BETA!P340</f>
        <v>-1.4015491478717565E-3</v>
      </c>
      <c r="C340" s="29">
        <f>BETA!V340</f>
        <v>5.6352608144476695E-3</v>
      </c>
      <c r="D340" s="23"/>
      <c r="E340" s="23"/>
      <c r="F340" s="23"/>
      <c r="G340" s="23"/>
      <c r="H340" s="23"/>
      <c r="I340" s="23"/>
    </row>
    <row r="341" spans="2:9" x14ac:dyDescent="0.2">
      <c r="B341" s="27">
        <f>BETA!P341</f>
        <v>-4.1892081323267379E-3</v>
      </c>
      <c r="C341" s="29">
        <f>BETA!V341</f>
        <v>9.6594548717820854E-3</v>
      </c>
      <c r="D341" s="23"/>
      <c r="E341" s="23"/>
      <c r="F341" s="23"/>
      <c r="G341" s="23"/>
      <c r="H341" s="23"/>
      <c r="I341" s="23"/>
    </row>
    <row r="342" spans="2:9" x14ac:dyDescent="0.2">
      <c r="B342" s="27">
        <f>BETA!P342</f>
        <v>2.1236999601672653E-3</v>
      </c>
      <c r="C342" s="29">
        <f>BETA!V342</f>
        <v>-4.3098051245414751E-3</v>
      </c>
      <c r="D342" s="23"/>
      <c r="E342" s="23"/>
      <c r="F342" s="23"/>
      <c r="G342" s="23"/>
      <c r="H342" s="23"/>
      <c r="I342" s="23"/>
    </row>
    <row r="343" spans="2:9" x14ac:dyDescent="0.2">
      <c r="B343" s="27">
        <f>BETA!P343</f>
        <v>2.8495083032857357E-3</v>
      </c>
      <c r="C343" s="29">
        <f>BETA!V343</f>
        <v>7.8451623421860392E-3</v>
      </c>
      <c r="D343" s="23"/>
      <c r="E343" s="23"/>
      <c r="F343" s="23"/>
      <c r="G343" s="23"/>
      <c r="H343" s="23"/>
      <c r="I343" s="23"/>
    </row>
    <row r="344" spans="2:9" x14ac:dyDescent="0.2">
      <c r="B344" s="27">
        <f>BETA!P344</f>
        <v>-4.6567561308213535E-3</v>
      </c>
      <c r="C344" s="29">
        <f>BETA!V344</f>
        <v>-3.2824167837679228E-3</v>
      </c>
      <c r="D344" s="23"/>
      <c r="E344" s="23"/>
      <c r="F344" s="23"/>
      <c r="G344" s="23"/>
      <c r="H344" s="23"/>
      <c r="I344" s="23"/>
    </row>
    <row r="345" spans="2:9" x14ac:dyDescent="0.2">
      <c r="B345" s="27">
        <f>BETA!P345</f>
        <v>-1.1363128717620583E-2</v>
      </c>
      <c r="C345" s="29">
        <f>BETA!V345</f>
        <v>-5.0710047815578719E-3</v>
      </c>
      <c r="D345" s="23"/>
      <c r="E345" s="23"/>
      <c r="F345" s="23"/>
      <c r="G345" s="23"/>
      <c r="H345" s="23"/>
      <c r="I345" s="23"/>
    </row>
    <row r="346" spans="2:9" x14ac:dyDescent="0.2">
      <c r="B346" s="27">
        <f>BETA!P346</f>
        <v>5.0014959092725356E-3</v>
      </c>
      <c r="C346" s="29">
        <f>BETA!V346</f>
        <v>-7.6550514160213133E-3</v>
      </c>
      <c r="D346" s="23"/>
      <c r="E346" s="23"/>
      <c r="F346" s="23"/>
      <c r="G346" s="23"/>
      <c r="H346" s="23"/>
      <c r="I346" s="23"/>
    </row>
    <row r="347" spans="2:9" x14ac:dyDescent="0.2">
      <c r="B347" s="27">
        <f>BETA!P347</f>
        <v>-5.4511312524242392E-3</v>
      </c>
      <c r="C347" s="29">
        <f>BETA!V347</f>
        <v>-1.7946421942738812E-3</v>
      </c>
      <c r="D347" s="23"/>
      <c r="E347" s="23"/>
      <c r="F347" s="23"/>
      <c r="G347" s="23"/>
      <c r="H347" s="23"/>
      <c r="I347" s="23"/>
    </row>
    <row r="348" spans="2:9" x14ac:dyDescent="0.2">
      <c r="B348" s="27">
        <f>BETA!P348</f>
        <v>-1.1173385322756637E-3</v>
      </c>
      <c r="C348" s="29">
        <f>BETA!V348</f>
        <v>-9.539842879832611E-3</v>
      </c>
      <c r="D348" s="23"/>
      <c r="E348" s="23"/>
      <c r="F348" s="23"/>
      <c r="G348" s="23"/>
      <c r="H348" s="23"/>
      <c r="I348" s="23"/>
    </row>
    <row r="349" spans="2:9" x14ac:dyDescent="0.2">
      <c r="B349" s="27">
        <f>BETA!P349</f>
        <v>2.2095751919182986E-3</v>
      </c>
      <c r="C349" s="29">
        <f>BETA!V349</f>
        <v>-2.5940351770466466E-3</v>
      </c>
      <c r="D349" s="23"/>
      <c r="E349" s="23"/>
      <c r="F349" s="23"/>
      <c r="G349" s="23"/>
      <c r="H349" s="23"/>
      <c r="I349" s="23"/>
    </row>
    <row r="350" spans="2:9" x14ac:dyDescent="0.2">
      <c r="B350" s="27">
        <f>BETA!P350</f>
        <v>-5.1124552667254554E-4</v>
      </c>
      <c r="C350" s="29">
        <f>BETA!V350</f>
        <v>-6.5146810211936419E-3</v>
      </c>
      <c r="D350" s="23"/>
      <c r="E350" s="23"/>
      <c r="F350" s="23"/>
      <c r="G350" s="23"/>
      <c r="H350" s="23"/>
      <c r="I350" s="23"/>
    </row>
    <row r="351" spans="2:9" x14ac:dyDescent="0.2">
      <c r="B351" s="27">
        <f>BETA!P351</f>
        <v>2.5080621087005559E-4</v>
      </c>
      <c r="C351" s="29">
        <f>BETA!V351</f>
        <v>2.2490284894071705E-2</v>
      </c>
      <c r="D351" s="23"/>
      <c r="E351" s="23"/>
      <c r="F351" s="23"/>
      <c r="G351" s="23"/>
      <c r="H351" s="23"/>
      <c r="I351" s="23"/>
    </row>
    <row r="352" spans="2:9" x14ac:dyDescent="0.2">
      <c r="B352" s="27">
        <f>BETA!P352</f>
        <v>-9.200476862646044E-3</v>
      </c>
      <c r="C352" s="29">
        <f>BETA!V352</f>
        <v>4.1067363187907532E-2</v>
      </c>
      <c r="D352" s="23"/>
      <c r="E352" s="23"/>
      <c r="F352" s="23"/>
      <c r="G352" s="23"/>
      <c r="H352" s="23"/>
      <c r="I352" s="23"/>
    </row>
    <row r="353" spans="2:9" x14ac:dyDescent="0.2">
      <c r="B353" s="27">
        <f>BETA!P353</f>
        <v>-4.404704925982419E-3</v>
      </c>
      <c r="C353" s="29">
        <f>BETA!V353</f>
        <v>-1.9321879282270128E-2</v>
      </c>
      <c r="D353" s="23"/>
      <c r="E353" s="23"/>
      <c r="F353" s="23"/>
      <c r="G353" s="23"/>
      <c r="H353" s="23"/>
      <c r="I353" s="23"/>
    </row>
    <row r="354" spans="2:9" x14ac:dyDescent="0.2">
      <c r="B354" s="27">
        <f>BETA!P354</f>
        <v>-7.6692073064538596E-3</v>
      </c>
      <c r="C354" s="29">
        <f>BETA!V354</f>
        <v>-2.2256862080933911E-2</v>
      </c>
      <c r="D354" s="23"/>
      <c r="E354" s="23"/>
      <c r="F354" s="23"/>
      <c r="G354" s="23"/>
      <c r="H354" s="23"/>
      <c r="I354" s="23"/>
    </row>
    <row r="355" spans="2:9" x14ac:dyDescent="0.2">
      <c r="B355" s="27">
        <f>BETA!P355</f>
        <v>4.4498123340161091E-3</v>
      </c>
      <c r="C355" s="29">
        <f>BETA!V355</f>
        <v>3.5741677058421092E-3</v>
      </c>
      <c r="D355" s="23"/>
      <c r="E355" s="23"/>
      <c r="F355" s="23"/>
      <c r="G355" s="23"/>
      <c r="H355" s="23"/>
      <c r="I355" s="23"/>
    </row>
    <row r="356" spans="2:9" x14ac:dyDescent="0.2">
      <c r="B356" s="27">
        <f>BETA!P356</f>
        <v>3.7147397171489924E-3</v>
      </c>
      <c r="C356" s="29">
        <f>BETA!V356</f>
        <v>1.0394313383694712E-2</v>
      </c>
      <c r="D356" s="23"/>
      <c r="E356" s="23"/>
      <c r="F356" s="23"/>
      <c r="G356" s="23"/>
      <c r="H356" s="23"/>
      <c r="I356" s="23"/>
    </row>
    <row r="357" spans="2:9" x14ac:dyDescent="0.2">
      <c r="B357" s="27">
        <f>BETA!P357</f>
        <v>-5.1581308223352653E-3</v>
      </c>
      <c r="C357" s="29">
        <f>BETA!V357</f>
        <v>-7.0868431252109065E-3</v>
      </c>
      <c r="D357" s="23"/>
      <c r="E357" s="23"/>
      <c r="F357" s="23"/>
      <c r="G357" s="23"/>
      <c r="H357" s="23"/>
      <c r="I357" s="23"/>
    </row>
    <row r="358" spans="2:9" x14ac:dyDescent="0.2">
      <c r="B358" s="27">
        <f>BETA!P358</f>
        <v>-1.0000008488869934E-2</v>
      </c>
      <c r="C358" s="29">
        <f>BETA!V358</f>
        <v>-3.9901666310708267E-2</v>
      </c>
      <c r="D358" s="23"/>
      <c r="E358" s="23"/>
      <c r="F358" s="23"/>
      <c r="G358" s="23"/>
      <c r="H358" s="23"/>
      <c r="I358" s="23"/>
    </row>
    <row r="359" spans="2:9" x14ac:dyDescent="0.2">
      <c r="B359" s="27">
        <f>BETA!P359</f>
        <v>1.4165799161900092E-2</v>
      </c>
      <c r="C359" s="29">
        <f>BETA!V359</f>
        <v>2.9433040129396581E-2</v>
      </c>
      <c r="D359" s="23"/>
      <c r="E359" s="23"/>
      <c r="F359" s="23"/>
      <c r="G359" s="23"/>
      <c r="H359" s="23"/>
      <c r="I359" s="23"/>
    </row>
    <row r="360" spans="2:9" x14ac:dyDescent="0.2">
      <c r="B360" s="27">
        <f>BETA!P360</f>
        <v>8.1296697022213791E-3</v>
      </c>
      <c r="C360" s="29">
        <f>BETA!V360</f>
        <v>2.0512827705573612E-3</v>
      </c>
      <c r="D360" s="23"/>
      <c r="E360" s="23"/>
      <c r="F360" s="23"/>
      <c r="G360" s="23"/>
      <c r="H360" s="23"/>
      <c r="I360" s="23"/>
    </row>
    <row r="361" spans="2:9" x14ac:dyDescent="0.2">
      <c r="B361" s="27">
        <f>BETA!P361</f>
        <v>1.2706844460737381E-2</v>
      </c>
      <c r="C361" s="29">
        <f>BETA!V361</f>
        <v>3.5727070194707715E-2</v>
      </c>
      <c r="D361" s="23"/>
      <c r="E361" s="23"/>
      <c r="F361" s="23"/>
      <c r="G361" s="23"/>
      <c r="H361" s="23"/>
      <c r="I361" s="23"/>
    </row>
    <row r="362" spans="2:9" x14ac:dyDescent="0.2">
      <c r="B362" s="27">
        <f>BETA!P362</f>
        <v>3.5354619848322029E-3</v>
      </c>
      <c r="C362" s="29">
        <f>BETA!V362</f>
        <v>1.3989674714495351E-2</v>
      </c>
      <c r="D362" s="23"/>
      <c r="E362" s="23"/>
      <c r="F362" s="23"/>
      <c r="G362" s="23"/>
      <c r="H362" s="23"/>
      <c r="I362" s="23"/>
    </row>
    <row r="363" spans="2:9" x14ac:dyDescent="0.2">
      <c r="B363" s="27">
        <f>BETA!P363</f>
        <v>3.7683421795217009E-3</v>
      </c>
      <c r="C363" s="29">
        <f>BETA!V363</f>
        <v>-7.3385847937735308E-3</v>
      </c>
      <c r="D363" s="23"/>
      <c r="E363" s="23"/>
      <c r="F363" s="23"/>
      <c r="G363" s="23"/>
      <c r="H363" s="23"/>
      <c r="I363" s="23"/>
    </row>
    <row r="364" spans="2:9" x14ac:dyDescent="0.2">
      <c r="B364" s="27">
        <f>BETA!P364</f>
        <v>8.3303386659391732E-3</v>
      </c>
      <c r="C364" s="29">
        <f>BETA!V364</f>
        <v>1.8005352597968656E-2</v>
      </c>
      <c r="D364" s="23"/>
      <c r="E364" s="23"/>
      <c r="F364" s="23"/>
      <c r="G364" s="23"/>
      <c r="H364" s="23"/>
      <c r="I364" s="23"/>
    </row>
    <row r="365" spans="2:9" x14ac:dyDescent="0.2">
      <c r="B365" s="27">
        <f>BETA!P365</f>
        <v>-3.9392178938708515E-3</v>
      </c>
      <c r="C365" s="29">
        <f>BETA!V365</f>
        <v>-7.5033632924410348E-3</v>
      </c>
      <c r="D365" s="23"/>
      <c r="E365" s="23"/>
      <c r="F365" s="23"/>
      <c r="G365" s="23"/>
      <c r="H365" s="23"/>
      <c r="I365" s="23"/>
    </row>
    <row r="366" spans="2:9" x14ac:dyDescent="0.2">
      <c r="B366" s="27">
        <f>BETA!P366</f>
        <v>1.7487401744851773E-3</v>
      </c>
      <c r="C366" s="29">
        <f>BETA!V366</f>
        <v>-1.1238818517299598E-2</v>
      </c>
      <c r="D366" s="23"/>
      <c r="E366" s="23"/>
      <c r="F366" s="23"/>
      <c r="G366" s="23"/>
      <c r="H366" s="23"/>
      <c r="I366" s="23"/>
    </row>
    <row r="367" spans="2:9" x14ac:dyDescent="0.2">
      <c r="B367" s="27">
        <f>BETA!P367</f>
        <v>1.893872447333707E-3</v>
      </c>
      <c r="C367" s="29">
        <f>BETA!V367</f>
        <v>2.066942885290798E-2</v>
      </c>
      <c r="D367" s="23"/>
      <c r="E367" s="23"/>
      <c r="F367" s="23"/>
      <c r="G367" s="23"/>
      <c r="H367" s="23"/>
      <c r="I367" s="23"/>
    </row>
    <row r="368" spans="2:9" x14ac:dyDescent="0.2">
      <c r="B368" s="27">
        <f>BETA!P368</f>
        <v>9.7319844070581103E-4</v>
      </c>
      <c r="C368" s="29">
        <f>BETA!V368</f>
        <v>-2.6509233502295792E-3</v>
      </c>
      <c r="D368" s="23"/>
      <c r="E368" s="23"/>
      <c r="F368" s="23"/>
      <c r="G368" s="23"/>
      <c r="H368" s="23"/>
      <c r="I368" s="23"/>
    </row>
    <row r="369" spans="2:9" x14ac:dyDescent="0.2">
      <c r="B369" s="27">
        <f>BETA!P369</f>
        <v>-5.940158426810639E-3</v>
      </c>
      <c r="C369" s="29">
        <f>BETA!V369</f>
        <v>3.3692392094203411E-2</v>
      </c>
      <c r="D369" s="23"/>
      <c r="E369" s="23"/>
      <c r="F369" s="23"/>
      <c r="G369" s="23"/>
      <c r="H369" s="23"/>
      <c r="I369" s="23"/>
    </row>
    <row r="370" spans="2:9" x14ac:dyDescent="0.2">
      <c r="B370" s="27">
        <f>BETA!P370</f>
        <v>-8.6171588778012186E-3</v>
      </c>
      <c r="C370" s="29">
        <f>BETA!V370</f>
        <v>-1.1970568947367666E-2</v>
      </c>
      <c r="D370" s="23"/>
      <c r="E370" s="23"/>
      <c r="F370" s="23"/>
      <c r="G370" s="23"/>
      <c r="H370" s="23"/>
      <c r="I370" s="23"/>
    </row>
    <row r="371" spans="2:9" x14ac:dyDescent="0.2">
      <c r="B371" s="27">
        <f>BETA!P371</f>
        <v>7.3492426550992185E-3</v>
      </c>
      <c r="C371" s="29">
        <f>BETA!V371</f>
        <v>1.6626070838153668E-2</v>
      </c>
      <c r="D371" s="23"/>
      <c r="E371" s="23"/>
      <c r="F371" s="23"/>
      <c r="G371" s="23"/>
      <c r="H371" s="23"/>
      <c r="I371" s="23"/>
    </row>
    <row r="372" spans="2:9" x14ac:dyDescent="0.2">
      <c r="B372" s="27">
        <f>BETA!P372</f>
        <v>-5.5316975266926898E-3</v>
      </c>
      <c r="C372" s="29">
        <f>BETA!V372</f>
        <v>-1.2855149565518264E-2</v>
      </c>
      <c r="D372" s="23"/>
      <c r="E372" s="23"/>
      <c r="F372" s="23"/>
      <c r="G372" s="23"/>
      <c r="H372" s="23"/>
      <c r="I372" s="23"/>
    </row>
    <row r="373" spans="2:9" x14ac:dyDescent="0.2">
      <c r="B373" s="27">
        <f>BETA!P373</f>
        <v>-6.1980544842872151E-3</v>
      </c>
      <c r="C373" s="29">
        <f>BETA!V373</f>
        <v>-7.0596543701542181E-4</v>
      </c>
      <c r="D373" s="23"/>
      <c r="E373" s="23"/>
      <c r="F373" s="23"/>
      <c r="G373" s="23"/>
      <c r="H373" s="23"/>
      <c r="I373" s="23"/>
    </row>
    <row r="374" spans="2:9" x14ac:dyDescent="0.2">
      <c r="B374" s="27">
        <f>BETA!P374</f>
        <v>4.3760827025123008E-3</v>
      </c>
      <c r="C374" s="29">
        <f>BETA!V374</f>
        <v>2.533546319566737E-2</v>
      </c>
      <c r="D374" s="23"/>
      <c r="E374" s="23"/>
      <c r="F374" s="23"/>
      <c r="G374" s="23"/>
      <c r="H374" s="23"/>
      <c r="I374" s="23"/>
    </row>
    <row r="375" spans="2:9" x14ac:dyDescent="0.2">
      <c r="B375" s="27">
        <f>BETA!P375</f>
        <v>4.8166496617903778E-3</v>
      </c>
      <c r="C375" s="29">
        <f>BETA!V375</f>
        <v>-1.8064409700625266E-2</v>
      </c>
      <c r="D375" s="23"/>
      <c r="E375" s="23"/>
      <c r="F375" s="23"/>
      <c r="G375" s="23"/>
      <c r="H375" s="23"/>
      <c r="I375" s="23"/>
    </row>
    <row r="376" spans="2:9" x14ac:dyDescent="0.2">
      <c r="B376" s="27">
        <f>BETA!P376</f>
        <v>-4.8743505911729755E-3</v>
      </c>
      <c r="C376" s="29">
        <f>BETA!V376</f>
        <v>-1.5544354437800232E-2</v>
      </c>
      <c r="D376" s="23"/>
      <c r="E376" s="23"/>
      <c r="F376" s="23"/>
      <c r="G376" s="23"/>
      <c r="H376" s="23"/>
      <c r="I376" s="23"/>
    </row>
    <row r="377" spans="2:9" x14ac:dyDescent="0.2">
      <c r="B377" s="27">
        <f>BETA!P377</f>
        <v>9.2743028191200685E-3</v>
      </c>
      <c r="C377" s="29">
        <f>BETA!V377</f>
        <v>1.9742121795978493E-2</v>
      </c>
      <c r="D377" s="23"/>
      <c r="E377" s="23"/>
      <c r="F377" s="23"/>
      <c r="G377" s="23"/>
      <c r="H377" s="23"/>
      <c r="I377" s="23"/>
    </row>
    <row r="378" spans="2:9" x14ac:dyDescent="0.2">
      <c r="B378" s="27">
        <f>BETA!P378</f>
        <v>-2.6232718904998804E-3</v>
      </c>
      <c r="C378" s="29">
        <f>BETA!V378</f>
        <v>-5.6009481309700505E-3</v>
      </c>
      <c r="D378" s="23"/>
      <c r="E378" s="23"/>
      <c r="F378" s="23"/>
      <c r="G378" s="23"/>
      <c r="H378" s="23"/>
      <c r="I378" s="23"/>
    </row>
    <row r="379" spans="2:9" x14ac:dyDescent="0.2">
      <c r="B379" s="27">
        <f>BETA!P379</f>
        <v>1.1854286131674544E-3</v>
      </c>
      <c r="C379" s="29">
        <f>BETA!V379</f>
        <v>1.7399812597075126E-2</v>
      </c>
      <c r="D379" s="23"/>
      <c r="E379" s="23"/>
      <c r="F379" s="23"/>
      <c r="G379" s="23"/>
      <c r="H379" s="23"/>
      <c r="I379" s="23"/>
    </row>
    <row r="380" spans="2:9" x14ac:dyDescent="0.2">
      <c r="B380" s="27">
        <f>BETA!P380</f>
        <v>-2.2024823610223467E-4</v>
      </c>
      <c r="C380" s="29">
        <f>BETA!V380</f>
        <v>-9.4743631869894981E-3</v>
      </c>
      <c r="D380" s="23"/>
      <c r="E380" s="23"/>
      <c r="F380" s="23"/>
      <c r="G380" s="23"/>
      <c r="H380" s="23"/>
      <c r="I380" s="23"/>
    </row>
    <row r="381" spans="2:9" x14ac:dyDescent="0.2">
      <c r="B381" s="27">
        <f>BETA!P381</f>
        <v>3.3437874448605498E-3</v>
      </c>
      <c r="C381" s="29">
        <f>BETA!V381</f>
        <v>-3.8821442976708739E-2</v>
      </c>
      <c r="D381" s="23"/>
      <c r="E381" s="23"/>
      <c r="F381" s="23"/>
      <c r="G381" s="23"/>
      <c r="H381" s="23"/>
      <c r="I381" s="23"/>
    </row>
    <row r="382" spans="2:9" x14ac:dyDescent="0.2">
      <c r="B382" s="27">
        <f>BETA!P382</f>
        <v>8.5784990880467711E-3</v>
      </c>
      <c r="C382" s="29">
        <f>BETA!V382</f>
        <v>2.9959444680560065E-2</v>
      </c>
      <c r="D382" s="23"/>
      <c r="E382" s="23"/>
      <c r="F382" s="23"/>
      <c r="G382" s="23"/>
      <c r="H382" s="23"/>
      <c r="I382" s="23"/>
    </row>
    <row r="383" spans="2:9" x14ac:dyDescent="0.2">
      <c r="B383" s="27">
        <f>BETA!P383</f>
        <v>1.1845581080343717E-2</v>
      </c>
      <c r="C383" s="29">
        <f>BETA!V383</f>
        <v>1.8106344230830098E-2</v>
      </c>
      <c r="D383" s="23"/>
      <c r="E383" s="23"/>
      <c r="F383" s="23"/>
      <c r="G383" s="23"/>
      <c r="H383" s="23"/>
      <c r="I383" s="23"/>
    </row>
    <row r="384" spans="2:9" x14ac:dyDescent="0.2">
      <c r="B384" s="27">
        <f>BETA!P384</f>
        <v>3.5705603100824167E-3</v>
      </c>
      <c r="C384" s="29">
        <f>BETA!V384</f>
        <v>-3.059914076759369E-2</v>
      </c>
      <c r="D384" s="23"/>
      <c r="E384" s="23"/>
      <c r="F384" s="23"/>
      <c r="G384" s="23"/>
      <c r="H384" s="23"/>
      <c r="I384" s="23"/>
    </row>
    <row r="385" spans="2:9" x14ac:dyDescent="0.2">
      <c r="B385" s="27">
        <f>BETA!P385</f>
        <v>-4.7227569527769145E-3</v>
      </c>
      <c r="C385" s="29">
        <f>BETA!V385</f>
        <v>5.2046486070460429E-3</v>
      </c>
      <c r="D385" s="23"/>
      <c r="E385" s="23"/>
      <c r="F385" s="23"/>
      <c r="G385" s="23"/>
      <c r="H385" s="23"/>
      <c r="I385" s="23"/>
    </row>
    <row r="386" spans="2:9" x14ac:dyDescent="0.2">
      <c r="B386" s="27">
        <f>BETA!P386</f>
        <v>-7.7059852765043934E-4</v>
      </c>
      <c r="C386" s="29">
        <f>BETA!V386</f>
        <v>-1.5456258236691802E-2</v>
      </c>
      <c r="D386" s="23"/>
      <c r="E386" s="23"/>
      <c r="F386" s="23"/>
      <c r="G386" s="23"/>
      <c r="H386" s="23"/>
      <c r="I386" s="23"/>
    </row>
    <row r="387" spans="2:9" x14ac:dyDescent="0.2">
      <c r="B387" s="27">
        <f>BETA!P387</f>
        <v>-3.6508085950967008E-3</v>
      </c>
      <c r="C387" s="29">
        <f>BETA!V387</f>
        <v>-4.2590871744734353E-2</v>
      </c>
      <c r="D387" s="23"/>
      <c r="E387" s="23"/>
      <c r="F387" s="23"/>
      <c r="G387" s="23"/>
      <c r="H387" s="23"/>
      <c r="I387" s="23"/>
    </row>
    <row r="388" spans="2:9" x14ac:dyDescent="0.2">
      <c r="B388" s="27">
        <f>BETA!P388</f>
        <v>-1.4000933151777797E-3</v>
      </c>
      <c r="C388" s="29">
        <f>BETA!V388</f>
        <v>1.4152936424200841E-2</v>
      </c>
      <c r="D388" s="23"/>
      <c r="E388" s="23"/>
      <c r="F388" s="23"/>
      <c r="G388" s="23"/>
      <c r="H388" s="23"/>
      <c r="I388" s="23"/>
    </row>
    <row r="389" spans="2:9" x14ac:dyDescent="0.2">
      <c r="B389" s="27">
        <f>BETA!P389</f>
        <v>-7.8993282675142822E-3</v>
      </c>
      <c r="C389" s="29">
        <f>BETA!V389</f>
        <v>-2.4963852528416375E-2</v>
      </c>
      <c r="D389" s="23"/>
      <c r="E389" s="23"/>
      <c r="F389" s="23"/>
      <c r="G389" s="23"/>
      <c r="H389" s="23"/>
      <c r="I389" s="23"/>
    </row>
    <row r="390" spans="2:9" x14ac:dyDescent="0.2">
      <c r="B390" s="27">
        <f>BETA!P390</f>
        <v>-5.0179058323398945E-3</v>
      </c>
      <c r="C390" s="29">
        <f>BETA!V390</f>
        <v>-7.867062526093975E-3</v>
      </c>
      <c r="D390" s="23"/>
      <c r="E390" s="23"/>
      <c r="F390" s="23"/>
      <c r="G390" s="23"/>
      <c r="H390" s="23"/>
      <c r="I390" s="23"/>
    </row>
    <row r="391" spans="2:9" x14ac:dyDescent="0.2">
      <c r="B391" s="27">
        <f>BETA!P391</f>
        <v>-5.8275067963771184E-3</v>
      </c>
      <c r="C391" s="29">
        <f>BETA!V391</f>
        <v>-6.38979809877101E-3</v>
      </c>
      <c r="D391" s="23"/>
      <c r="E391" s="23"/>
      <c r="F391" s="23"/>
      <c r="G391" s="23"/>
      <c r="H391" s="23"/>
      <c r="I391" s="23"/>
    </row>
    <row r="392" spans="2:9" x14ac:dyDescent="0.2">
      <c r="B392" s="27">
        <f>BETA!P392</f>
        <v>-1.5230050950602811E-3</v>
      </c>
      <c r="C392" s="29">
        <f>BETA!V392</f>
        <v>4.094171532663368E-3</v>
      </c>
      <c r="D392" s="23"/>
      <c r="E392" s="23"/>
      <c r="F392" s="23"/>
      <c r="G392" s="23"/>
      <c r="H392" s="23"/>
      <c r="I392" s="23"/>
    </row>
    <row r="393" spans="2:9" x14ac:dyDescent="0.2">
      <c r="B393" s="27">
        <f>BETA!P393</f>
        <v>-2.3152259360948307E-3</v>
      </c>
      <c r="C393" s="29">
        <f>BETA!V393</f>
        <v>-1.7891378574463328E-3</v>
      </c>
      <c r="D393" s="23"/>
      <c r="E393" s="23"/>
      <c r="F393" s="23"/>
      <c r="G393" s="23"/>
      <c r="H393" s="23"/>
      <c r="I393" s="23"/>
    </row>
    <row r="394" spans="2:9" x14ac:dyDescent="0.2">
      <c r="B394" s="27">
        <f>BETA!P394</f>
        <v>-3.6786584735622897E-3</v>
      </c>
      <c r="C394" s="29">
        <f>BETA!V394</f>
        <v>-2.5127601018862026E-2</v>
      </c>
      <c r="D394" s="23"/>
      <c r="E394" s="23"/>
      <c r="F394" s="23"/>
      <c r="G394" s="23"/>
      <c r="H394" s="23"/>
      <c r="I394" s="23"/>
    </row>
    <row r="395" spans="2:9" x14ac:dyDescent="0.2">
      <c r="B395" s="27">
        <f>BETA!P395</f>
        <v>-8.5357007720284241E-3</v>
      </c>
      <c r="C395" s="29">
        <f>BETA!V395</f>
        <v>-1.826655686966365E-2</v>
      </c>
      <c r="D395" s="23"/>
      <c r="E395" s="23"/>
      <c r="F395" s="23"/>
      <c r="G395" s="23"/>
      <c r="H395" s="23"/>
      <c r="I395" s="23"/>
    </row>
    <row r="396" spans="2:9" x14ac:dyDescent="0.2">
      <c r="B396" s="27">
        <f>BETA!P396</f>
        <v>3.9384693577652228E-3</v>
      </c>
      <c r="C396" s="29">
        <f>BETA!V396</f>
        <v>2.3760357476126204E-2</v>
      </c>
      <c r="D396" s="23"/>
      <c r="E396" s="23"/>
      <c r="F396" s="23"/>
      <c r="G396" s="23"/>
      <c r="H396" s="23"/>
      <c r="I396" s="23"/>
    </row>
    <row r="397" spans="2:9" x14ac:dyDescent="0.2">
      <c r="B397" s="27">
        <f>BETA!P397</f>
        <v>-1.7562585193144081E-4</v>
      </c>
      <c r="C397" s="29">
        <f>BETA!V397</f>
        <v>-2.6123316841423247E-3</v>
      </c>
      <c r="D397" s="23"/>
      <c r="E397" s="23"/>
      <c r="F397" s="23"/>
      <c r="G397" s="23"/>
      <c r="H397" s="23"/>
      <c r="I397" s="23"/>
    </row>
    <row r="398" spans="2:9" x14ac:dyDescent="0.2">
      <c r="B398" s="27">
        <f>BETA!P398</f>
        <v>-1.2180908111834065E-3</v>
      </c>
      <c r="C398" s="29">
        <f>BETA!V398</f>
        <v>-5.2452257681531739E-3</v>
      </c>
      <c r="D398" s="23"/>
      <c r="E398" s="23"/>
      <c r="F398" s="23"/>
      <c r="G398" s="23"/>
      <c r="H398" s="23"/>
      <c r="I398" s="23"/>
    </row>
    <row r="399" spans="2:9" x14ac:dyDescent="0.2">
      <c r="B399" s="27">
        <f>BETA!P399</f>
        <v>-1.6952169741601222E-3</v>
      </c>
      <c r="C399" s="29">
        <f>BETA!V399</f>
        <v>-2.1058180985293324E-3</v>
      </c>
      <c r="D399" s="23"/>
      <c r="E399" s="23"/>
      <c r="F399" s="23"/>
      <c r="G399" s="23"/>
      <c r="H399" s="23"/>
      <c r="I399" s="23"/>
    </row>
    <row r="400" spans="2:9" x14ac:dyDescent="0.2">
      <c r="B400" s="27">
        <f>BETA!P400</f>
        <v>5.6221637676654107E-3</v>
      </c>
      <c r="C400" s="29">
        <f>BETA!V400</f>
        <v>1.1006400417222017E-2</v>
      </c>
      <c r="D400" s="23"/>
      <c r="E400" s="23"/>
      <c r="F400" s="23"/>
      <c r="G400" s="23"/>
      <c r="H400" s="23"/>
      <c r="I400" s="23"/>
    </row>
    <row r="401" spans="2:9" x14ac:dyDescent="0.2">
      <c r="B401" s="27">
        <f>BETA!P401</f>
        <v>2.7693955610859191E-3</v>
      </c>
      <c r="C401" s="29">
        <f>BETA!V401</f>
        <v>7.7882013603446506E-3</v>
      </c>
      <c r="D401" s="23"/>
      <c r="E401" s="23"/>
      <c r="F401" s="23"/>
      <c r="G401" s="23"/>
      <c r="H401" s="23"/>
      <c r="I401" s="23"/>
    </row>
    <row r="402" spans="2:9" x14ac:dyDescent="0.2">
      <c r="B402" s="27">
        <f>BETA!P402</f>
        <v>-3.2646728471575118E-3</v>
      </c>
      <c r="C402" s="29">
        <f>BETA!V402</f>
        <v>-1.6163021311510806E-2</v>
      </c>
      <c r="D402" s="23"/>
      <c r="E402" s="23"/>
      <c r="F402" s="23"/>
      <c r="G402" s="23"/>
      <c r="H402" s="23"/>
      <c r="I402" s="23"/>
    </row>
    <row r="403" spans="2:9" x14ac:dyDescent="0.2">
      <c r="B403" s="27">
        <f>BETA!P403</f>
        <v>-6.0412713920051471E-5</v>
      </c>
      <c r="C403" s="29">
        <f>BETA!V403</f>
        <v>3.4107339899066415E-3</v>
      </c>
      <c r="D403" s="23"/>
      <c r="E403" s="23"/>
      <c r="F403" s="23"/>
      <c r="G403" s="23"/>
      <c r="H403" s="23"/>
      <c r="I403" s="23"/>
    </row>
    <row r="404" spans="2:9" x14ac:dyDescent="0.2">
      <c r="B404" s="27">
        <f>BETA!P404</f>
        <v>-4.10910597977804E-3</v>
      </c>
      <c r="C404" s="29">
        <f>BETA!V404</f>
        <v>4.1819193198967984E-3</v>
      </c>
      <c r="D404" s="23"/>
      <c r="E404" s="23"/>
      <c r="F404" s="23"/>
      <c r="G404" s="23"/>
      <c r="H404" s="23"/>
      <c r="I404" s="23"/>
    </row>
    <row r="405" spans="2:9" x14ac:dyDescent="0.2">
      <c r="B405" s="27">
        <f>BETA!P405</f>
        <v>3.11084797737818E-3</v>
      </c>
      <c r="C405" s="29">
        <f>BETA!V405</f>
        <v>-9.4340322333585289E-3</v>
      </c>
      <c r="D405" s="23"/>
      <c r="E405" s="23"/>
      <c r="F405" s="23"/>
      <c r="G405" s="23"/>
      <c r="H405" s="23"/>
      <c r="I405" s="23"/>
    </row>
    <row r="406" spans="2:9" x14ac:dyDescent="0.2">
      <c r="B406" s="27">
        <f>BETA!P406</f>
        <v>5.9438340476407015E-3</v>
      </c>
      <c r="C406" s="29">
        <f>BETA!V406</f>
        <v>-1.6726793805313511E-2</v>
      </c>
      <c r="D406" s="23"/>
      <c r="E406" s="23"/>
      <c r="F406" s="23"/>
      <c r="G406" s="23"/>
      <c r="H406" s="23"/>
      <c r="I406" s="23"/>
    </row>
    <row r="407" spans="2:9" x14ac:dyDescent="0.2">
      <c r="B407" s="27">
        <f>BETA!P407</f>
        <v>-2.1001778436023628E-3</v>
      </c>
      <c r="C407" s="29">
        <f>BETA!V407</f>
        <v>1.0652564116207309E-2</v>
      </c>
      <c r="D407" s="23"/>
      <c r="E407" s="23"/>
      <c r="F407" s="23"/>
      <c r="G407" s="23"/>
      <c r="H407" s="23"/>
      <c r="I407" s="23"/>
    </row>
    <row r="408" spans="2:9" x14ac:dyDescent="0.2">
      <c r="B408" s="27">
        <f>BETA!P408</f>
        <v>-1.2127790470616768E-3</v>
      </c>
      <c r="C408" s="29">
        <f>BETA!V408</f>
        <v>2.045168294303255E-2</v>
      </c>
      <c r="D408" s="23"/>
      <c r="E408" s="23"/>
      <c r="F408" s="23"/>
      <c r="G408" s="23"/>
      <c r="H408" s="23"/>
      <c r="I408" s="23"/>
    </row>
    <row r="409" spans="2:9" x14ac:dyDescent="0.2">
      <c r="B409" s="27">
        <f>BETA!P409</f>
        <v>5.5801638459337909E-3</v>
      </c>
      <c r="C409" s="29">
        <f>BETA!V409</f>
        <v>-3.9006680585123338E-3</v>
      </c>
      <c r="D409" s="23"/>
      <c r="E409" s="23"/>
      <c r="F409" s="23"/>
      <c r="G409" s="23"/>
      <c r="H409" s="23"/>
      <c r="I409" s="23"/>
    </row>
    <row r="410" spans="2:9" x14ac:dyDescent="0.2">
      <c r="B410" s="27">
        <f>BETA!P410</f>
        <v>4.6722545334339062E-3</v>
      </c>
      <c r="C410" s="29">
        <f>BETA!V410</f>
        <v>1.1141454801261106E-2</v>
      </c>
      <c r="D410" s="23"/>
      <c r="E410" s="23"/>
      <c r="F410" s="23"/>
      <c r="G410" s="23"/>
      <c r="H410" s="23"/>
      <c r="I410" s="23"/>
    </row>
    <row r="411" spans="2:9" x14ac:dyDescent="0.2">
      <c r="B411" s="27">
        <f>BETA!P411</f>
        <v>-2.2649794869592683E-3</v>
      </c>
      <c r="C411" s="29">
        <f>BETA!V411</f>
        <v>4.114173969802821E-3</v>
      </c>
      <c r="D411" s="23"/>
      <c r="E411" s="23"/>
      <c r="F411" s="23"/>
      <c r="G411" s="23"/>
      <c r="H411" s="23"/>
      <c r="I411" s="23"/>
    </row>
    <row r="412" spans="2:9" x14ac:dyDescent="0.2">
      <c r="B412" s="27">
        <f>BETA!P412</f>
        <v>1.6233693433631749E-3</v>
      </c>
      <c r="C412" s="29">
        <f>BETA!V412</f>
        <v>-2.8368851032740252E-2</v>
      </c>
      <c r="D412" s="23"/>
      <c r="E412" s="23"/>
      <c r="F412" s="23"/>
      <c r="G412" s="23"/>
      <c r="H412" s="23"/>
      <c r="I412" s="23"/>
    </row>
    <row r="413" spans="2:9" x14ac:dyDescent="0.2">
      <c r="B413" s="27">
        <f>BETA!P413</f>
        <v>-3.5273319456985822E-3</v>
      </c>
      <c r="C413" s="29">
        <f>BETA!V413</f>
        <v>1.0243031119733268E-2</v>
      </c>
      <c r="D413" s="23"/>
      <c r="E413" s="23"/>
      <c r="F413" s="23"/>
      <c r="G413" s="23"/>
      <c r="H413" s="23"/>
      <c r="I413" s="23"/>
    </row>
    <row r="414" spans="2:9" x14ac:dyDescent="0.2">
      <c r="B414" s="27">
        <f>BETA!P414</f>
        <v>-7.3391123215627461E-3</v>
      </c>
      <c r="C414" s="29">
        <f>BETA!V414</f>
        <v>1.0139174342573991E-2</v>
      </c>
      <c r="D414" s="23"/>
      <c r="E414" s="23"/>
      <c r="F414" s="23"/>
      <c r="G414" s="23"/>
      <c r="H414" s="23"/>
      <c r="I414" s="23"/>
    </row>
    <row r="415" spans="2:9" x14ac:dyDescent="0.2">
      <c r="B415" s="27">
        <f>BETA!P415</f>
        <v>8.2749012017994377E-3</v>
      </c>
      <c r="C415" s="29">
        <f>BETA!V415</f>
        <v>7.4732985365724052E-3</v>
      </c>
      <c r="D415" s="23"/>
      <c r="E415" s="23"/>
      <c r="F415" s="23"/>
      <c r="G415" s="23"/>
      <c r="H415" s="23"/>
      <c r="I415" s="23"/>
    </row>
    <row r="416" spans="2:9" x14ac:dyDescent="0.2">
      <c r="B416" s="27">
        <f>BETA!P416</f>
        <v>1.0231778734145694E-2</v>
      </c>
      <c r="C416" s="29">
        <f>BETA!V416</f>
        <v>3.2085612027748699E-2</v>
      </c>
      <c r="D416" s="23"/>
      <c r="E416" s="23"/>
      <c r="F416" s="23"/>
      <c r="G416" s="23"/>
      <c r="H416" s="23"/>
      <c r="I416" s="23"/>
    </row>
    <row r="417" spans="2:9" x14ac:dyDescent="0.2">
      <c r="B417" s="27">
        <f>BETA!P417</f>
        <v>1.0280706580596017E-3</v>
      </c>
      <c r="C417" s="29">
        <f>BETA!V417</f>
        <v>5.4550098077645517E-3</v>
      </c>
      <c r="D417" s="23"/>
      <c r="E417" s="23"/>
      <c r="F417" s="23"/>
      <c r="G417" s="23"/>
      <c r="H417" s="23"/>
      <c r="I417" s="23"/>
    </row>
    <row r="418" spans="2:9" x14ac:dyDescent="0.2">
      <c r="B418" s="27">
        <f>BETA!P418</f>
        <v>-5.5388776603660112E-3</v>
      </c>
      <c r="C418" s="29">
        <f>BETA!V418</f>
        <v>-5.4550098077646627E-3</v>
      </c>
      <c r="D418" s="23"/>
      <c r="E418" s="23"/>
      <c r="F418" s="23"/>
      <c r="G418" s="23"/>
      <c r="H418" s="23"/>
      <c r="I418" s="23"/>
    </row>
    <row r="419" spans="2:9" x14ac:dyDescent="0.2">
      <c r="B419" s="27">
        <f>BETA!P419</f>
        <v>1.6102457495131683E-3</v>
      </c>
      <c r="C419" s="29">
        <f>BETA!V419</f>
        <v>-9.2419791082818999E-3</v>
      </c>
      <c r="D419" s="23"/>
      <c r="E419" s="23"/>
      <c r="F419" s="23"/>
      <c r="G419" s="23"/>
      <c r="H419" s="23"/>
      <c r="I419" s="23"/>
    </row>
    <row r="420" spans="2:9" x14ac:dyDescent="0.2">
      <c r="B420" s="27">
        <f>BETA!P420</f>
        <v>6.6235736878244153E-3</v>
      </c>
      <c r="C420" s="29">
        <f>BETA!V420</f>
        <v>-7.5567110225611151E-3</v>
      </c>
      <c r="D420" s="23"/>
      <c r="E420" s="23"/>
      <c r="F420" s="23"/>
      <c r="G420" s="23"/>
      <c r="H420" s="23"/>
      <c r="I420" s="23"/>
    </row>
    <row r="421" spans="2:9" x14ac:dyDescent="0.2">
      <c r="B421" s="27">
        <f>BETA!P421</f>
        <v>-5.2830772682378102E-3</v>
      </c>
      <c r="C421" s="29">
        <f>BETA!V421</f>
        <v>-8.1239339922016679E-3</v>
      </c>
      <c r="D421" s="23"/>
      <c r="E421" s="23"/>
      <c r="F421" s="23"/>
      <c r="G421" s="23"/>
      <c r="H421" s="23"/>
      <c r="I421" s="23"/>
    </row>
    <row r="422" spans="2:9" x14ac:dyDescent="0.2">
      <c r="B422" s="27">
        <f>BETA!P422</f>
        <v>4.3799748614355258E-4</v>
      </c>
      <c r="C422" s="29">
        <f>BETA!V422</f>
        <v>1.1153474304777429E-2</v>
      </c>
      <c r="D422" s="23"/>
      <c r="E422" s="23"/>
      <c r="F422" s="23"/>
      <c r="G422" s="23"/>
      <c r="H422" s="23"/>
      <c r="I422" s="23"/>
    </row>
    <row r="423" spans="2:9" x14ac:dyDescent="0.2">
      <c r="B423" s="27">
        <f>BETA!P423</f>
        <v>4.501129723729934E-3</v>
      </c>
      <c r="C423" s="29">
        <f>BETA!V423</f>
        <v>-8.8619392472729791E-3</v>
      </c>
      <c r="D423" s="23"/>
      <c r="E423" s="23"/>
      <c r="F423" s="23"/>
      <c r="G423" s="23"/>
      <c r="H423" s="23"/>
      <c r="I423" s="23"/>
    </row>
    <row r="424" spans="2:9" x14ac:dyDescent="0.2">
      <c r="B424" s="27">
        <f>BETA!P424</f>
        <v>1.3223273092021358E-2</v>
      </c>
      <c r="C424" s="29">
        <f>BETA!V424</f>
        <v>1.2384841733260012E-2</v>
      </c>
      <c r="D424" s="23"/>
      <c r="E424" s="23"/>
      <c r="F424" s="23"/>
      <c r="G424" s="23"/>
      <c r="H424" s="23"/>
      <c r="I424" s="23"/>
    </row>
    <row r="425" spans="2:9" x14ac:dyDescent="0.2">
      <c r="B425" s="27">
        <f>BETA!P425</f>
        <v>-7.0463249185611435E-3</v>
      </c>
      <c r="C425" s="29">
        <f>BETA!V425</f>
        <v>4.761317101710477E-3</v>
      </c>
      <c r="D425" s="23"/>
      <c r="E425" s="23"/>
      <c r="F425" s="23"/>
      <c r="G425" s="23"/>
      <c r="H425" s="23"/>
      <c r="I425" s="23"/>
    </row>
    <row r="426" spans="2:9" x14ac:dyDescent="0.2">
      <c r="B426" s="27">
        <f>BETA!P426</f>
        <v>-4.51556783306144E-3</v>
      </c>
      <c r="C426" s="29">
        <f>BETA!V426</f>
        <v>-1.0302892995897147E-2</v>
      </c>
      <c r="D426" s="23"/>
      <c r="E426" s="23"/>
      <c r="F426" s="23"/>
      <c r="G426" s="23"/>
      <c r="H426" s="23"/>
      <c r="I426" s="23"/>
    </row>
    <row r="427" spans="2:9" x14ac:dyDescent="0.2">
      <c r="B427" s="27">
        <f>BETA!P427</f>
        <v>-3.0769584917575651E-3</v>
      </c>
      <c r="C427" s="29">
        <f>BETA!V427</f>
        <v>1.7774907834598036E-2</v>
      </c>
      <c r="D427" s="23"/>
      <c r="E427" s="23"/>
      <c r="F427" s="23"/>
      <c r="G427" s="23"/>
      <c r="H427" s="23"/>
      <c r="I427" s="23"/>
    </row>
    <row r="428" spans="2:9" x14ac:dyDescent="0.2">
      <c r="B428" s="27">
        <f>BETA!P428</f>
        <v>-7.9763210650485097E-3</v>
      </c>
      <c r="C428" s="29">
        <f>BETA!V428</f>
        <v>-1.5504186535965199E-2</v>
      </c>
      <c r="D428" s="23"/>
      <c r="E428" s="23"/>
      <c r="F428" s="23"/>
      <c r="G428" s="23"/>
      <c r="H428" s="23"/>
      <c r="I428" s="23"/>
    </row>
    <row r="429" spans="2:9" x14ac:dyDescent="0.2">
      <c r="B429" s="27">
        <f>BETA!P429</f>
        <v>-7.6282211712642599E-3</v>
      </c>
      <c r="C429" s="29">
        <f>BETA!V429</f>
        <v>-7.081466112783933E-3</v>
      </c>
      <c r="D429" s="23"/>
      <c r="E429" s="23"/>
      <c r="F429" s="23"/>
      <c r="G429" s="23"/>
      <c r="H429" s="23"/>
      <c r="I429" s="23"/>
    </row>
    <row r="430" spans="2:9" x14ac:dyDescent="0.2">
      <c r="B430" s="27">
        <f>BETA!P430</f>
        <v>-2.5198407349955251E-3</v>
      </c>
      <c r="C430" s="29">
        <f>BETA!V430</f>
        <v>3.834176392925525E-2</v>
      </c>
      <c r="D430" s="23"/>
      <c r="E430" s="23"/>
      <c r="F430" s="23"/>
      <c r="G430" s="23"/>
      <c r="H430" s="23"/>
      <c r="I430" s="23"/>
    </row>
    <row r="431" spans="2:9" x14ac:dyDescent="0.2">
      <c r="B431" s="27">
        <f>BETA!P431</f>
        <v>3.4186282557458415E-3</v>
      </c>
      <c r="C431" s="29">
        <f>BETA!V431</f>
        <v>7.3251132563619556E-4</v>
      </c>
      <c r="D431" s="23"/>
      <c r="E431" s="23"/>
      <c r="F431" s="23"/>
      <c r="G431" s="23"/>
      <c r="H431" s="23"/>
      <c r="I431" s="23"/>
    </row>
    <row r="432" spans="2:9" x14ac:dyDescent="0.2">
      <c r="B432" s="27">
        <f>BETA!P432</f>
        <v>-4.179386042646652E-3</v>
      </c>
      <c r="C432" s="29">
        <f>BETA!V432</f>
        <v>-7.1035203784204802E-3</v>
      </c>
      <c r="D432" s="23"/>
      <c r="E432" s="23"/>
      <c r="F432" s="23"/>
      <c r="G432" s="23"/>
      <c r="H432" s="23"/>
      <c r="I432" s="23"/>
    </row>
    <row r="433" spans="2:9" x14ac:dyDescent="0.2">
      <c r="B433" s="27">
        <f>BETA!P433</f>
        <v>-9.7562014043363007E-4</v>
      </c>
      <c r="C433" s="29">
        <f>BETA!V433</f>
        <v>2.7159768350351447E-2</v>
      </c>
      <c r="D433" s="23"/>
      <c r="E433" s="23"/>
      <c r="F433" s="23"/>
      <c r="G433" s="23"/>
      <c r="H433" s="23"/>
      <c r="I433" s="23"/>
    </row>
    <row r="434" spans="2:9" x14ac:dyDescent="0.2">
      <c r="B434" s="27">
        <f>BETA!P434</f>
        <v>7.7089734175821026E-3</v>
      </c>
      <c r="C434" s="29">
        <f>BETA!V434</f>
        <v>-1.7131556635392328E-2</v>
      </c>
      <c r="D434" s="23"/>
      <c r="E434" s="23"/>
      <c r="F434" s="23"/>
      <c r="G434" s="23"/>
      <c r="H434" s="23"/>
      <c r="I434" s="23"/>
    </row>
    <row r="435" spans="2:9" x14ac:dyDescent="0.2">
      <c r="B435" s="27">
        <f>BETA!P435</f>
        <v>-5.1755911082521271E-3</v>
      </c>
      <c r="C435" s="29">
        <f>BETA!V435</f>
        <v>-1.217582032804276E-3</v>
      </c>
      <c r="D435" s="23"/>
      <c r="E435" s="23"/>
      <c r="F435" s="23"/>
      <c r="G435" s="23"/>
      <c r="H435" s="23"/>
      <c r="I435" s="23"/>
    </row>
    <row r="436" spans="2:9" x14ac:dyDescent="0.2">
      <c r="B436" s="27">
        <f>BETA!P436</f>
        <v>5.0425782712052163E-4</v>
      </c>
      <c r="C436" s="29">
        <f>BETA!V436</f>
        <v>-1.3986241974739839E-2</v>
      </c>
      <c r="D436" s="23"/>
      <c r="E436" s="23"/>
      <c r="F436" s="23"/>
      <c r="G436" s="23"/>
      <c r="H436" s="23"/>
      <c r="I436" s="23"/>
    </row>
    <row r="437" spans="2:9" x14ac:dyDescent="0.2">
      <c r="B437" s="27">
        <f>BETA!P437</f>
        <v>-4.193324229963504E-3</v>
      </c>
      <c r="C437" s="29">
        <f>BETA!V437</f>
        <v>-1.6191660251724013E-2</v>
      </c>
      <c r="D437" s="23"/>
      <c r="E437" s="23"/>
      <c r="F437" s="23"/>
      <c r="G437" s="23"/>
      <c r="H437" s="23"/>
      <c r="I437" s="23"/>
    </row>
    <row r="438" spans="2:9" x14ac:dyDescent="0.2">
      <c r="B438" s="27">
        <f>BETA!P438</f>
        <v>-7.4888971092005032E-3</v>
      </c>
      <c r="C438" s="29">
        <f>BETA!V438</f>
        <v>-4.4942728241644234E-2</v>
      </c>
      <c r="D438" s="23"/>
      <c r="E438" s="23"/>
      <c r="F438" s="23"/>
      <c r="G438" s="23"/>
      <c r="H438" s="23"/>
      <c r="I438" s="23"/>
    </row>
    <row r="439" spans="2:9" x14ac:dyDescent="0.2">
      <c r="B439" s="27">
        <f>BETA!P439</f>
        <v>-1.2487375985925593E-2</v>
      </c>
      <c r="C439" s="29">
        <f>BETA!V439</f>
        <v>-1.8404106680201806E-3</v>
      </c>
      <c r="D439" s="23"/>
      <c r="E439" s="23"/>
      <c r="F439" s="23"/>
      <c r="G439" s="23"/>
      <c r="H439" s="23"/>
      <c r="I439" s="23"/>
    </row>
    <row r="440" spans="2:9" x14ac:dyDescent="0.2">
      <c r="B440" s="27">
        <f>BETA!P440</f>
        <v>-7.8439782243292563E-3</v>
      </c>
      <c r="C440" s="29">
        <f>BETA!V440</f>
        <v>4.9875415110389679E-3</v>
      </c>
      <c r="D440" s="23"/>
      <c r="E440" s="23"/>
      <c r="F440" s="23"/>
      <c r="G440" s="23"/>
      <c r="H440" s="23"/>
      <c r="I440" s="23"/>
    </row>
    <row r="441" spans="2:9" x14ac:dyDescent="0.2">
      <c r="B441" s="27">
        <f>BETA!P441</f>
        <v>-7.0582461008254485E-3</v>
      </c>
      <c r="C441" s="29">
        <f>BETA!V441</f>
        <v>-1.0479435069587911E-3</v>
      </c>
      <c r="D441" s="23"/>
      <c r="E441" s="23"/>
      <c r="F441" s="23"/>
      <c r="G441" s="23"/>
      <c r="H441" s="23"/>
      <c r="I441" s="23"/>
    </row>
    <row r="442" spans="2:9" x14ac:dyDescent="0.2">
      <c r="B442" s="27">
        <f>BETA!P442</f>
        <v>1.4878994658393949E-4</v>
      </c>
      <c r="C442" s="29">
        <f>BETA!V442</f>
        <v>7.5728263716256915E-3</v>
      </c>
      <c r="D442" s="23"/>
      <c r="E442" s="23"/>
      <c r="F442" s="23"/>
      <c r="G442" s="23"/>
      <c r="H442" s="23"/>
      <c r="I442" s="23"/>
    </row>
    <row r="443" spans="2:9" x14ac:dyDescent="0.2">
      <c r="B443" s="27">
        <f>BETA!P443</f>
        <v>4.1122475578315365E-3</v>
      </c>
      <c r="C443" s="29">
        <f>BETA!V443</f>
        <v>5.7068896780932904E-3</v>
      </c>
      <c r="D443" s="23"/>
      <c r="E443" s="23"/>
      <c r="F443" s="23"/>
      <c r="G443" s="23"/>
      <c r="H443" s="23"/>
      <c r="I443" s="23"/>
    </row>
    <row r="444" spans="2:9" x14ac:dyDescent="0.2">
      <c r="B444" s="27">
        <f>BETA!P444</f>
        <v>4.4849463843372869E-3</v>
      </c>
      <c r="C444" s="29">
        <f>BETA!V444</f>
        <v>2.4528567490220005E-2</v>
      </c>
      <c r="D444" s="23"/>
      <c r="E444" s="23"/>
      <c r="F444" s="23"/>
      <c r="G444" s="23"/>
      <c r="H444" s="23"/>
      <c r="I444" s="23"/>
    </row>
    <row r="445" spans="2:9" x14ac:dyDescent="0.2">
      <c r="B445" s="27">
        <f>BETA!P445</f>
        <v>-3.0815742215003941E-3</v>
      </c>
      <c r="C445" s="29">
        <f>BETA!V445</f>
        <v>-1.6028838275898915E-2</v>
      </c>
      <c r="D445" s="23"/>
      <c r="E445" s="23"/>
      <c r="F445" s="23"/>
      <c r="G445" s="23"/>
      <c r="H445" s="23"/>
      <c r="I445" s="23"/>
    </row>
    <row r="446" spans="2:9" x14ac:dyDescent="0.2">
      <c r="B446" s="27">
        <f>BETA!P446</f>
        <v>-2.5202391280431439E-3</v>
      </c>
      <c r="C446" s="29">
        <f>BETA!V446</f>
        <v>-6.1744471951499513E-3</v>
      </c>
      <c r="D446" s="23"/>
      <c r="E446" s="23"/>
      <c r="F446" s="23"/>
      <c r="G446" s="23"/>
      <c r="H446" s="23"/>
      <c r="I446" s="23"/>
    </row>
    <row r="447" spans="2:9" x14ac:dyDescent="0.2">
      <c r="B447" s="27">
        <f>BETA!P447</f>
        <v>3.4180211554914641E-3</v>
      </c>
      <c r="C447" s="29">
        <f>BETA!V447</f>
        <v>-2.9594931926471665E-2</v>
      </c>
      <c r="D447" s="23"/>
      <c r="E447" s="23"/>
      <c r="F447" s="23"/>
      <c r="G447" s="23"/>
      <c r="H447" s="23"/>
      <c r="I447" s="23"/>
    </row>
    <row r="448" spans="2:9" x14ac:dyDescent="0.2">
      <c r="B448" s="27">
        <f>BETA!P448</f>
        <v>-7.394203593265646E-3</v>
      </c>
      <c r="C448" s="29">
        <f>BETA!V448</f>
        <v>-2.5304176484620161E-2</v>
      </c>
      <c r="D448" s="23"/>
      <c r="E448" s="23"/>
      <c r="F448" s="23"/>
      <c r="G448" s="23"/>
      <c r="H448" s="23"/>
      <c r="I448" s="23"/>
    </row>
    <row r="449" spans="2:9" x14ac:dyDescent="0.2">
      <c r="B449" s="27">
        <f>BETA!P449</f>
        <v>4.9288964272204173E-3</v>
      </c>
      <c r="C449" s="29">
        <f>BETA!V449</f>
        <v>2.1842583359556387E-2</v>
      </c>
      <c r="D449" s="23"/>
      <c r="E449" s="23"/>
      <c r="F449" s="23"/>
      <c r="G449" s="23"/>
      <c r="H449" s="23"/>
      <c r="I449" s="23"/>
    </row>
    <row r="450" spans="2:9" x14ac:dyDescent="0.2">
      <c r="B450" s="27">
        <f>BETA!P450</f>
        <v>-1.3507776383341326E-3</v>
      </c>
      <c r="C450" s="29">
        <f>BETA!V450</f>
        <v>-1.0675207845921657E-3</v>
      </c>
      <c r="D450" s="23"/>
      <c r="E450" s="23"/>
      <c r="F450" s="23"/>
      <c r="G450" s="23"/>
      <c r="H450" s="23"/>
      <c r="I450" s="23"/>
    </row>
    <row r="451" spans="2:9" x14ac:dyDescent="0.2">
      <c r="B451" s="27">
        <f>BETA!P451</f>
        <v>-6.6490605050932702E-3</v>
      </c>
      <c r="C451" s="29">
        <f>BETA!V451</f>
        <v>-1.3360055427422512E-3</v>
      </c>
      <c r="D451" s="23"/>
      <c r="E451" s="23"/>
      <c r="F451" s="23"/>
      <c r="G451" s="23"/>
      <c r="H451" s="23"/>
      <c r="I451" s="23"/>
    </row>
    <row r="452" spans="2:9" x14ac:dyDescent="0.2">
      <c r="B452" s="27">
        <f>BETA!P452</f>
        <v>-1.5808496512114919E-3</v>
      </c>
      <c r="C452" s="29">
        <f>BETA!V452</f>
        <v>-1.1563931471945683E-2</v>
      </c>
      <c r="D452" s="23"/>
      <c r="E452" s="23"/>
      <c r="F452" s="23"/>
      <c r="G452" s="23"/>
      <c r="H452" s="23"/>
      <c r="I452" s="23"/>
    </row>
    <row r="453" spans="2:9" x14ac:dyDescent="0.2">
      <c r="B453" s="27">
        <f>BETA!P453</f>
        <v>3.5546767448722478E-3</v>
      </c>
      <c r="C453" s="29">
        <f>BETA!V453</f>
        <v>1.396745779928011E-2</v>
      </c>
      <c r="D453" s="23"/>
      <c r="E453" s="23"/>
      <c r="F453" s="23"/>
      <c r="G453" s="23"/>
      <c r="H453" s="23"/>
      <c r="I453" s="23"/>
    </row>
    <row r="454" spans="2:9" x14ac:dyDescent="0.2">
      <c r="B454" s="27">
        <f>BETA!P454</f>
        <v>4.6720660007938866E-3</v>
      </c>
      <c r="C454" s="29">
        <f>BETA!V454</f>
        <v>-2.6677337759910567E-4</v>
      </c>
      <c r="D454" s="23"/>
      <c r="E454" s="23"/>
      <c r="F454" s="23"/>
      <c r="G454" s="23"/>
      <c r="H454" s="23"/>
      <c r="I454" s="23"/>
    </row>
    <row r="455" spans="2:9" x14ac:dyDescent="0.2">
      <c r="B455" s="27">
        <f>BETA!P455</f>
        <v>-5.5596707298808936E-3</v>
      </c>
      <c r="C455" s="29">
        <f>BETA!V455</f>
        <v>-1.1269236513007741E-2</v>
      </c>
      <c r="D455" s="23"/>
      <c r="E455" s="23"/>
      <c r="F455" s="23"/>
      <c r="G455" s="23"/>
      <c r="H455" s="23"/>
      <c r="I455" s="23"/>
    </row>
    <row r="456" spans="2:9" x14ac:dyDescent="0.2">
      <c r="B456" s="27">
        <f>BETA!P456</f>
        <v>-8.6159976514489008E-5</v>
      </c>
      <c r="C456" s="29">
        <f>BETA!V456</f>
        <v>1.8870473317750514E-3</v>
      </c>
      <c r="D456" s="23"/>
      <c r="E456" s="23"/>
      <c r="F456" s="23"/>
      <c r="G456" s="23"/>
      <c r="H456" s="23"/>
      <c r="I456" s="23"/>
    </row>
    <row r="457" spans="2:9" x14ac:dyDescent="0.2">
      <c r="B457" s="27">
        <f>BETA!P457</f>
        <v>-3.8354984659817043E-3</v>
      </c>
      <c r="C457" s="29">
        <f>BETA!V457</f>
        <v>5.9076433898376784E-3</v>
      </c>
      <c r="D457" s="23"/>
      <c r="E457" s="23"/>
      <c r="F457" s="23"/>
      <c r="G457" s="23"/>
      <c r="H457" s="23"/>
      <c r="I457" s="23"/>
    </row>
    <row r="458" spans="2:9" x14ac:dyDescent="0.2">
      <c r="B458" s="27">
        <f>BETA!P458</f>
        <v>-1.8974902003011491E-3</v>
      </c>
      <c r="C458" s="29">
        <f>BETA!V458</f>
        <v>-1.022613863028576E-2</v>
      </c>
      <c r="D458" s="23"/>
      <c r="E458" s="23"/>
      <c r="F458" s="23"/>
      <c r="G458" s="23"/>
      <c r="H458" s="23"/>
      <c r="I458" s="23"/>
    </row>
    <row r="459" spans="2:9" x14ac:dyDescent="0.2">
      <c r="B459" s="27">
        <f>BETA!P459</f>
        <v>3.0979439698927413E-3</v>
      </c>
      <c r="C459" s="29">
        <f>BETA!V459</f>
        <v>8.1113969568393711E-4</v>
      </c>
      <c r="D459" s="23"/>
      <c r="E459" s="23"/>
      <c r="F459" s="23"/>
      <c r="G459" s="23"/>
      <c r="H459" s="23"/>
      <c r="I459" s="23"/>
    </row>
    <row r="460" spans="2:9" x14ac:dyDescent="0.2">
      <c r="B460" s="27">
        <f>BETA!P460</f>
        <v>5.5241197247532627E-3</v>
      </c>
      <c r="C460" s="29">
        <f>BETA!V460</f>
        <v>-7.324052812648427E-3</v>
      </c>
      <c r="D460" s="23"/>
      <c r="E460" s="23"/>
      <c r="F460" s="23"/>
      <c r="G460" s="23"/>
      <c r="H460" s="23"/>
      <c r="I460" s="23"/>
    </row>
    <row r="461" spans="2:9" x14ac:dyDescent="0.2">
      <c r="B461" s="27">
        <f>BETA!P461</f>
        <v>-1.9512703790987526E-3</v>
      </c>
      <c r="C461" s="29">
        <f>BETA!V461</f>
        <v>5.443658272698132E-4</v>
      </c>
      <c r="D461" s="23"/>
      <c r="E461" s="23"/>
      <c r="F461" s="23"/>
      <c r="G461" s="23"/>
      <c r="H461" s="23"/>
      <c r="I461" s="23"/>
    </row>
    <row r="462" spans="2:9" x14ac:dyDescent="0.2">
      <c r="B462" s="27">
        <f>BETA!P462</f>
        <v>-5.4997395464215313E-3</v>
      </c>
      <c r="C462" s="29">
        <f>BETA!V462</f>
        <v>-1.0890281501026967E-3</v>
      </c>
      <c r="D462" s="23"/>
      <c r="E462" s="23"/>
      <c r="F462" s="23"/>
      <c r="G462" s="23"/>
      <c r="H462" s="23"/>
      <c r="I462" s="23"/>
    </row>
    <row r="463" spans="2:9" x14ac:dyDescent="0.2">
      <c r="B463" s="27">
        <f>BETA!P463</f>
        <v>-1.0115840874175311E-2</v>
      </c>
      <c r="C463" s="29">
        <f>BETA!V463</f>
        <v>-9.5799281994648766E-3</v>
      </c>
      <c r="D463" s="23"/>
      <c r="E463" s="23"/>
      <c r="F463" s="23"/>
      <c r="G463" s="23"/>
      <c r="H463" s="23"/>
      <c r="I463" s="23"/>
    </row>
    <row r="464" spans="2:9" x14ac:dyDescent="0.2">
      <c r="B464" s="27">
        <f>BETA!P464</f>
        <v>-1.5987529123858428E-3</v>
      </c>
      <c r="C464" s="29">
        <f>BETA!V464</f>
        <v>4.6645714979130035E-3</v>
      </c>
      <c r="D464" s="23"/>
      <c r="E464" s="23"/>
      <c r="F464" s="23"/>
      <c r="G464" s="23"/>
      <c r="H464" s="23"/>
      <c r="I464" s="23"/>
    </row>
    <row r="465" spans="2:9" x14ac:dyDescent="0.2">
      <c r="B465" s="27">
        <f>BETA!P465</f>
        <v>3.3616296363169376E-3</v>
      </c>
      <c r="C465" s="29">
        <f>BETA!V465</f>
        <v>3.5524016043679218E-3</v>
      </c>
      <c r="D465" s="23"/>
      <c r="E465" s="23"/>
      <c r="F465" s="23"/>
      <c r="G465" s="23"/>
      <c r="H465" s="23"/>
      <c r="I465" s="23"/>
    </row>
    <row r="466" spans="2:9" x14ac:dyDescent="0.2">
      <c r="B466" s="27">
        <f>BETA!P466</f>
        <v>-2.9222528469781482E-4</v>
      </c>
      <c r="C466" s="29">
        <f>BETA!V466</f>
        <v>-1.235091863400917E-2</v>
      </c>
      <c r="D466" s="23"/>
      <c r="E466" s="23"/>
      <c r="F466" s="23"/>
      <c r="G466" s="23"/>
      <c r="H466" s="23"/>
      <c r="I466" s="23"/>
    </row>
    <row r="467" spans="2:9" x14ac:dyDescent="0.2">
      <c r="B467" s="27">
        <f>BETA!P467</f>
        <v>-3.7835544146907927E-3</v>
      </c>
      <c r="C467" s="29">
        <f>BETA!V467</f>
        <v>4.6838493124264375E-3</v>
      </c>
      <c r="D467" s="23"/>
      <c r="E467" s="23"/>
      <c r="F467" s="23"/>
      <c r="G467" s="23"/>
      <c r="H467" s="23"/>
      <c r="I467" s="23"/>
    </row>
    <row r="468" spans="2:9" x14ac:dyDescent="0.2">
      <c r="B468" s="27">
        <f>BETA!P468</f>
        <v>-4.8382128297796024E-3</v>
      </c>
      <c r="C468" s="29">
        <f>BETA!V468</f>
        <v>-8.5576781745286129E-3</v>
      </c>
      <c r="D468" s="23"/>
      <c r="E468" s="23"/>
      <c r="F468" s="23"/>
      <c r="G468" s="23"/>
      <c r="H468" s="23"/>
      <c r="I468" s="23"/>
    </row>
    <row r="469" spans="2:9" x14ac:dyDescent="0.2">
      <c r="B469" s="27">
        <f>BETA!P469</f>
        <v>2.0960655805411449E-3</v>
      </c>
      <c r="C469" s="29">
        <f>BETA!V469</f>
        <v>3.0309487377850493E-2</v>
      </c>
      <c r="D469" s="23"/>
      <c r="E469" s="23"/>
      <c r="F469" s="23"/>
      <c r="G469" s="23"/>
      <c r="H469" s="23"/>
      <c r="I469" s="23"/>
    </row>
    <row r="470" spans="2:9" x14ac:dyDescent="0.2">
      <c r="B470" s="27">
        <f>BETA!P470</f>
        <v>6.0218926164302307E-3</v>
      </c>
      <c r="C470" s="29">
        <f>BETA!V470</f>
        <v>3.2223443564718761E-3</v>
      </c>
      <c r="D470" s="23"/>
      <c r="E470" s="23"/>
      <c r="F470" s="23"/>
      <c r="G470" s="23"/>
      <c r="H470" s="23"/>
      <c r="I470" s="23"/>
    </row>
    <row r="471" spans="2:9" x14ac:dyDescent="0.2">
      <c r="B471" s="27">
        <f>BETA!P471</f>
        <v>6.6502667322056817E-3</v>
      </c>
      <c r="C471" s="29">
        <f>BETA!V471</f>
        <v>-1.4311031336589251E-2</v>
      </c>
      <c r="D471" s="23"/>
      <c r="E471" s="23"/>
      <c r="F471" s="23"/>
      <c r="G471" s="23"/>
      <c r="H471" s="23"/>
      <c r="I471" s="23"/>
    </row>
    <row r="472" spans="2:9" x14ac:dyDescent="0.2">
      <c r="B472" s="27">
        <f>BETA!P472</f>
        <v>-5.1105808010898941E-3</v>
      </c>
      <c r="C472" s="29">
        <f>BETA!V472</f>
        <v>-2.8132026173163953E-2</v>
      </c>
      <c r="D472" s="23"/>
      <c r="E472" s="23"/>
      <c r="F472" s="23"/>
      <c r="G472" s="23"/>
      <c r="H472" s="23"/>
      <c r="I472" s="23"/>
    </row>
    <row r="473" spans="2:9" x14ac:dyDescent="0.2">
      <c r="B473" s="27">
        <f>BETA!P473</f>
        <v>-1.9910857991940023E-3</v>
      </c>
      <c r="C473" s="29">
        <f>BETA!V473</f>
        <v>-1.3995803544232435E-3</v>
      </c>
      <c r="D473" s="23"/>
      <c r="E473" s="23"/>
      <c r="F473" s="23"/>
      <c r="G473" s="23"/>
      <c r="H473" s="23"/>
      <c r="I473" s="23"/>
    </row>
    <row r="474" spans="2:9" x14ac:dyDescent="0.2">
      <c r="B474" s="27">
        <f>BETA!P474</f>
        <v>5.7620544480506918E-4</v>
      </c>
      <c r="C474" s="29">
        <f>BETA!V474</f>
        <v>-2.8015128352452387E-4</v>
      </c>
      <c r="D474" s="23"/>
      <c r="E474" s="23"/>
      <c r="F474" s="23"/>
      <c r="G474" s="23"/>
      <c r="H474" s="23"/>
      <c r="I474" s="23"/>
    </row>
    <row r="475" spans="2:9" x14ac:dyDescent="0.2">
      <c r="B475" s="27">
        <f>BETA!P475</f>
        <v>-2.8919630123276723E-3</v>
      </c>
      <c r="C475" s="29">
        <f>BETA!V475</f>
        <v>-3.3679515417050711E-3</v>
      </c>
      <c r="D475" s="23"/>
      <c r="E475" s="23"/>
      <c r="F475" s="23"/>
      <c r="G475" s="23"/>
      <c r="H475" s="23"/>
      <c r="I475" s="23"/>
    </row>
    <row r="476" spans="2:9" x14ac:dyDescent="0.2">
      <c r="B476" s="27">
        <f>BETA!P476</f>
        <v>4.7277656992831085E-5</v>
      </c>
      <c r="C476" s="29">
        <f>BETA!V476</f>
        <v>2.8545654446956767E-2</v>
      </c>
      <c r="D476" s="23"/>
      <c r="E476" s="23"/>
      <c r="F476" s="23"/>
      <c r="G476" s="23"/>
      <c r="H476" s="23"/>
      <c r="I476" s="23"/>
    </row>
    <row r="477" spans="2:9" x14ac:dyDescent="0.2">
      <c r="B477" s="27">
        <f>BETA!P477</f>
        <v>-1.1561249757588508E-2</v>
      </c>
      <c r="C477" s="29">
        <f>BETA!V477</f>
        <v>2.1834069809435813E-3</v>
      </c>
      <c r="D477" s="23"/>
      <c r="E477" s="23"/>
      <c r="F477" s="23"/>
      <c r="G477" s="23"/>
      <c r="H477" s="23"/>
      <c r="I477" s="23"/>
    </row>
    <row r="478" spans="2:9" x14ac:dyDescent="0.2">
      <c r="B478" s="27">
        <f>BETA!P478</f>
        <v>1.1318361327194361E-2</v>
      </c>
      <c r="C478" s="29">
        <f>BETA!V478</f>
        <v>9.7667623897144083E-3</v>
      </c>
      <c r="D478" s="23"/>
      <c r="E478" s="23"/>
      <c r="F478" s="23"/>
      <c r="G478" s="23"/>
      <c r="H478" s="23"/>
      <c r="I478" s="23"/>
    </row>
    <row r="479" spans="2:9" x14ac:dyDescent="0.2">
      <c r="B479" s="27">
        <f>BETA!P479</f>
        <v>-9.0441232842988321E-3</v>
      </c>
      <c r="C479" s="29">
        <f>BETA!V479</f>
        <v>-3.5158927360713545E-3</v>
      </c>
      <c r="D479" s="23"/>
      <c r="E479" s="23"/>
      <c r="F479" s="23"/>
      <c r="G479" s="23"/>
      <c r="H479" s="23"/>
      <c r="I479" s="23"/>
    </row>
    <row r="480" spans="2:9" x14ac:dyDescent="0.2">
      <c r="B480" s="27">
        <f>BETA!P480</f>
        <v>2.6342344251511227E-3</v>
      </c>
      <c r="C480" s="29">
        <f>BETA!V480</f>
        <v>1.905330683097713E-2</v>
      </c>
      <c r="D480" s="23"/>
      <c r="E480" s="23"/>
      <c r="F480" s="23"/>
      <c r="G480" s="23"/>
      <c r="H480" s="23"/>
      <c r="I480" s="23"/>
    </row>
    <row r="481" spans="2:9" x14ac:dyDescent="0.2">
      <c r="B481" s="27">
        <f>BETA!P481</f>
        <v>-3.9564947177771542E-3</v>
      </c>
      <c r="C481" s="29">
        <f>BETA!V481</f>
        <v>-1.8624456627405193E-3</v>
      </c>
      <c r="D481" s="23"/>
      <c r="E481" s="23"/>
      <c r="F481" s="23"/>
      <c r="G481" s="23"/>
      <c r="H481" s="23"/>
      <c r="I481" s="23"/>
    </row>
    <row r="482" spans="2:9" x14ac:dyDescent="0.2">
      <c r="B482" s="27">
        <f>BETA!P482</f>
        <v>-7.60603335922888E-3</v>
      </c>
      <c r="C482" s="29">
        <f>BETA!V482</f>
        <v>-1.070960704637554E-2</v>
      </c>
      <c r="D482" s="23"/>
      <c r="E482" s="23"/>
      <c r="F482" s="23"/>
      <c r="G482" s="23"/>
      <c r="H482" s="23"/>
      <c r="I482" s="23"/>
    </row>
    <row r="483" spans="2:9" x14ac:dyDescent="0.2">
      <c r="B483" s="27">
        <f>BETA!P483</f>
        <v>-5.7676904885055578E-3</v>
      </c>
      <c r="C483" s="29">
        <f>BETA!V483</f>
        <v>-1.1914573655025133E-2</v>
      </c>
      <c r="D483" s="23"/>
      <c r="E483" s="23"/>
      <c r="F483" s="23"/>
      <c r="G483" s="23"/>
      <c r="H483" s="23"/>
      <c r="I483" s="23"/>
    </row>
    <row r="484" spans="2:9" x14ac:dyDescent="0.2">
      <c r="B484" s="27">
        <f>BETA!P484</f>
        <v>-2.8210295290376749E-3</v>
      </c>
      <c r="C484" s="29">
        <f>BETA!V484</f>
        <v>2.9919782961888206E-3</v>
      </c>
      <c r="D484" s="23"/>
      <c r="E484" s="23"/>
      <c r="F484" s="23"/>
      <c r="G484" s="23"/>
      <c r="H484" s="23"/>
      <c r="I484" s="23"/>
    </row>
    <row r="485" spans="2:9" x14ac:dyDescent="0.2">
      <c r="B485" s="27">
        <f>BETA!P485</f>
        <v>-1.2415673497651485E-3</v>
      </c>
      <c r="C485" s="29">
        <f>BETA!V485</f>
        <v>-2.1411743064794639E-2</v>
      </c>
      <c r="D485" s="23"/>
      <c r="E485" s="23"/>
      <c r="F485" s="23"/>
      <c r="G485" s="23"/>
      <c r="H485" s="23"/>
      <c r="I485" s="23"/>
    </row>
    <row r="486" spans="2:9" x14ac:dyDescent="0.2">
      <c r="B486" s="27">
        <f>BETA!P486</f>
        <v>-6.7001522713649956E-3</v>
      </c>
      <c r="C486" s="29">
        <f>BETA!V486</f>
        <v>-2.1029795052958485E-2</v>
      </c>
      <c r="D486" s="23"/>
      <c r="E486" s="23"/>
      <c r="F486" s="23"/>
      <c r="G486" s="23"/>
      <c r="H486" s="23"/>
      <c r="I486" s="23"/>
    </row>
    <row r="487" spans="2:9" x14ac:dyDescent="0.2">
      <c r="B487" s="27">
        <f>BETA!P487</f>
        <v>-3.8076105893108237E-4</v>
      </c>
      <c r="C487" s="29">
        <f>BETA!V487</f>
        <v>7.3405185620713277E-3</v>
      </c>
      <c r="D487" s="23"/>
      <c r="E487" s="23"/>
      <c r="F487" s="23"/>
      <c r="G487" s="23"/>
      <c r="H487" s="23"/>
      <c r="I487" s="23"/>
    </row>
    <row r="488" spans="2:9" x14ac:dyDescent="0.2">
      <c r="B488" s="27">
        <f>BETA!P488</f>
        <v>-1.0830524342422367E-3</v>
      </c>
      <c r="C488" s="29">
        <f>BETA!V488</f>
        <v>-2.8169032711133804E-3</v>
      </c>
      <c r="D488" s="23"/>
      <c r="E488" s="23"/>
      <c r="F488" s="23"/>
      <c r="G488" s="23"/>
      <c r="H488" s="23"/>
      <c r="I488" s="23"/>
    </row>
    <row r="489" spans="2:9" x14ac:dyDescent="0.2">
      <c r="B489" s="27">
        <f>BETA!P489</f>
        <v>2.6691872768831687E-3</v>
      </c>
      <c r="C489" s="29">
        <f>BETA!V489</f>
        <v>3.6604292595526625E-3</v>
      </c>
      <c r="D489" s="23"/>
      <c r="E489" s="23"/>
      <c r="F489" s="23"/>
      <c r="G489" s="23"/>
      <c r="H489" s="23"/>
      <c r="I489" s="23"/>
    </row>
    <row r="490" spans="2:9" x14ac:dyDescent="0.2">
      <c r="B490" s="27">
        <f>BETA!P490</f>
        <v>3.0716079014201621E-3</v>
      </c>
      <c r="C490" s="29">
        <f>BETA!V490</f>
        <v>-8.7509379897285286E-3</v>
      </c>
      <c r="D490" s="23"/>
      <c r="E490" s="23"/>
      <c r="F490" s="23"/>
      <c r="G490" s="23"/>
      <c r="H490" s="23"/>
      <c r="I490" s="23"/>
    </row>
    <row r="491" spans="2:9" x14ac:dyDescent="0.2">
      <c r="B491" s="27">
        <f>BETA!P491</f>
        <v>8.6462635130574502E-3</v>
      </c>
      <c r="C491" s="29">
        <f>BETA!V491</f>
        <v>-2.8470650518381543E-2</v>
      </c>
      <c r="D491" s="23"/>
      <c r="E491" s="23"/>
      <c r="F491" s="23"/>
      <c r="G491" s="23"/>
      <c r="H491" s="23"/>
      <c r="I491" s="23"/>
    </row>
    <row r="492" spans="2:9" x14ac:dyDescent="0.2">
      <c r="B492" s="27">
        <f>BETA!P492</f>
        <v>-6.3282251953931002E-4</v>
      </c>
      <c r="C492" s="29">
        <f>BETA!V492</f>
        <v>-5.851391768464013E-3</v>
      </c>
      <c r="D492" s="23"/>
      <c r="E492" s="23"/>
      <c r="F492" s="23"/>
      <c r="G492" s="23"/>
      <c r="H492" s="23"/>
      <c r="I492" s="23"/>
    </row>
    <row r="493" spans="2:9" x14ac:dyDescent="0.2">
      <c r="B493" s="27">
        <f>BETA!P493</f>
        <v>-3.8996158019282824E-3</v>
      </c>
      <c r="C493" s="29">
        <f>BETA!V493</f>
        <v>2.6373641660854498E-3</v>
      </c>
      <c r="D493" s="23"/>
      <c r="E493" s="23"/>
      <c r="F493" s="23"/>
      <c r="G493" s="23"/>
      <c r="H493" s="23"/>
      <c r="I493" s="23"/>
    </row>
    <row r="494" spans="2:9" x14ac:dyDescent="0.2">
      <c r="B494" s="27">
        <f>BETA!P494</f>
        <v>-5.1866621312722204E-3</v>
      </c>
      <c r="C494" s="29">
        <f>BETA!V494</f>
        <v>-2.7594096139953075E-2</v>
      </c>
      <c r="D494" s="23"/>
      <c r="E494" s="23"/>
      <c r="F494" s="23"/>
      <c r="G494" s="23"/>
      <c r="H494" s="23"/>
      <c r="I494" s="23"/>
    </row>
    <row r="495" spans="2:9" x14ac:dyDescent="0.2">
      <c r="B495" s="27">
        <f>BETA!P495</f>
        <v>-2.2627103757086463E-4</v>
      </c>
      <c r="C495" s="29">
        <f>BETA!V495</f>
        <v>4.2029482464417825E-3</v>
      </c>
      <c r="D495" s="23"/>
      <c r="E495" s="23"/>
      <c r="F495" s="23"/>
      <c r="G495" s="23"/>
      <c r="H495" s="23"/>
      <c r="I495" s="23"/>
    </row>
    <row r="496" spans="2:9" x14ac:dyDescent="0.2">
      <c r="B496" s="27">
        <f>BETA!P496</f>
        <v>-2.403904429891174E-3</v>
      </c>
      <c r="C496" s="29">
        <f>BETA!V496</f>
        <v>5.9898174896569106E-4</v>
      </c>
      <c r="D496" s="23"/>
      <c r="E496" s="23"/>
      <c r="F496" s="23"/>
      <c r="G496" s="23"/>
      <c r="H496" s="23"/>
      <c r="I496" s="23"/>
    </row>
    <row r="497" spans="2:9" x14ac:dyDescent="0.2">
      <c r="B497" s="27">
        <f>BETA!P497</f>
        <v>-9.813056061909891E-3</v>
      </c>
      <c r="C497" s="29">
        <f>BETA!V497</f>
        <v>1.3087634755367703E-2</v>
      </c>
      <c r="D497" s="23"/>
      <c r="E497" s="23"/>
      <c r="F497" s="23"/>
      <c r="G497" s="23"/>
      <c r="H497" s="23"/>
      <c r="I497" s="23"/>
    </row>
    <row r="498" spans="2:9" x14ac:dyDescent="0.2">
      <c r="B498" s="27">
        <f>BETA!P498</f>
        <v>-1.9461815644030316E-3</v>
      </c>
      <c r="C498" s="29">
        <f>BETA!V498</f>
        <v>-2.0707003405461338E-3</v>
      </c>
      <c r="D498" s="23"/>
      <c r="E498" s="23"/>
      <c r="F498" s="23"/>
      <c r="G498" s="23"/>
      <c r="H498" s="23"/>
      <c r="I498" s="23"/>
    </row>
    <row r="499" spans="2:9" x14ac:dyDescent="0.2">
      <c r="B499" s="27">
        <f>BETA!P499</f>
        <v>-1.7639034515877235E-2</v>
      </c>
      <c r="C499" s="29">
        <f>BETA!V499</f>
        <v>-2.6404174196510737E-2</v>
      </c>
      <c r="D499" s="23"/>
      <c r="E499" s="23"/>
      <c r="F499" s="23"/>
      <c r="G499" s="23"/>
      <c r="H499" s="23"/>
      <c r="I499" s="23"/>
    </row>
    <row r="500" spans="2:9" x14ac:dyDescent="0.2">
      <c r="B500" s="27">
        <f>BETA!P500</f>
        <v>-5.9939364638097025E-3</v>
      </c>
      <c r="C500" s="29">
        <f>BETA!V500</f>
        <v>-2.275620951733711E-2</v>
      </c>
      <c r="D500" s="23"/>
      <c r="E500" s="23"/>
      <c r="F500" s="23"/>
      <c r="G500" s="23"/>
      <c r="H500" s="23"/>
      <c r="I500" s="23"/>
    </row>
    <row r="501" spans="2:9" x14ac:dyDescent="0.2">
      <c r="B501" s="27">
        <f>BETA!P501</f>
        <v>6.9646645869625109E-4</v>
      </c>
      <c r="C501" s="29">
        <f>BETA!V501</f>
        <v>3.1055925581530666E-3</v>
      </c>
      <c r="D501" s="23"/>
      <c r="E501" s="23"/>
      <c r="F501" s="23"/>
      <c r="G501" s="23"/>
      <c r="H501" s="23"/>
      <c r="I501" s="23"/>
    </row>
    <row r="502" spans="2:9" x14ac:dyDescent="0.2">
      <c r="B502" s="27">
        <f>BETA!P502</f>
        <v>-2.2010591190726337E-3</v>
      </c>
      <c r="C502" s="29">
        <f>BETA!V502</f>
        <v>-9.0329223437075577E-3</v>
      </c>
      <c r="D502" s="23"/>
      <c r="E502" s="23"/>
      <c r="F502" s="23"/>
      <c r="G502" s="23"/>
      <c r="H502" s="23"/>
      <c r="I502" s="23"/>
    </row>
    <row r="503" spans="2:9" x14ac:dyDescent="0.2">
      <c r="B503" s="27">
        <f>BETA!P503</f>
        <v>6.8977630214940265E-3</v>
      </c>
      <c r="C503" s="29">
        <f>BETA!V503</f>
        <v>1.7984980892817734E-2</v>
      </c>
      <c r="D503" s="23"/>
      <c r="E503" s="23"/>
      <c r="F503" s="23"/>
      <c r="G503" s="23"/>
      <c r="H503" s="23"/>
      <c r="I503" s="23"/>
    </row>
    <row r="504" spans="2:9" x14ac:dyDescent="0.2">
      <c r="B504" s="27">
        <f>BETA!P504</f>
        <v>4.9821064621934736E-3</v>
      </c>
      <c r="C504" s="29">
        <f>BETA!V504</f>
        <v>2.8478143830382892E-2</v>
      </c>
      <c r="D504" s="23"/>
      <c r="E504" s="23"/>
      <c r="F504" s="23"/>
      <c r="G504" s="23"/>
      <c r="H504" s="23"/>
      <c r="I504" s="23"/>
    </row>
    <row r="505" spans="2:9" x14ac:dyDescent="0.2">
      <c r="B505" s="27">
        <f>BETA!P505</f>
        <v>-2.4062420807453434E-3</v>
      </c>
      <c r="C505" s="29">
        <f>BETA!V505</f>
        <v>-2.6329255820046742E-2</v>
      </c>
      <c r="D505" s="23"/>
      <c r="E505" s="23"/>
      <c r="F505" s="23"/>
      <c r="G505" s="23"/>
      <c r="H505" s="23"/>
      <c r="I505" s="23"/>
    </row>
    <row r="506" spans="2:9" x14ac:dyDescent="0.2">
      <c r="B506" s="27">
        <f>BETA!P506</f>
        <v>-7.7047229197199059E-3</v>
      </c>
      <c r="C506" s="29">
        <f>BETA!V506</f>
        <v>-2.6726264462527165E-2</v>
      </c>
      <c r="D506" s="23"/>
      <c r="E506" s="23"/>
      <c r="F506" s="23"/>
      <c r="G506" s="23"/>
      <c r="H506" s="23"/>
      <c r="I506" s="23"/>
    </row>
    <row r="507" spans="2:9" x14ac:dyDescent="0.2">
      <c r="B507" s="27">
        <f>BETA!P507</f>
        <v>6.24381184627188E-3</v>
      </c>
      <c r="C507" s="29">
        <f>BETA!V507</f>
        <v>8.1556286430710737E-3</v>
      </c>
      <c r="D507" s="23"/>
      <c r="E507" s="23"/>
      <c r="F507" s="23"/>
      <c r="G507" s="23"/>
      <c r="H507" s="23"/>
      <c r="I507" s="23"/>
    </row>
    <row r="508" spans="2:9" x14ac:dyDescent="0.2">
      <c r="B508" s="27">
        <f>BETA!P508</f>
        <v>-6.1416114934094383E-3</v>
      </c>
      <c r="C508" s="29">
        <f>BETA!V508</f>
        <v>-1.8761731582279631E-3</v>
      </c>
      <c r="D508" s="23"/>
      <c r="E508" s="23"/>
      <c r="F508" s="23"/>
      <c r="G508" s="23"/>
      <c r="H508" s="23"/>
      <c r="I508" s="23"/>
    </row>
    <row r="509" spans="2:9" x14ac:dyDescent="0.2">
      <c r="B509" s="27">
        <f>BETA!P509</f>
        <v>-1.3705964968646141E-3</v>
      </c>
      <c r="C509" s="29">
        <f>BETA!V509</f>
        <v>-3.4488198473616402E-3</v>
      </c>
      <c r="D509" s="23"/>
      <c r="E509" s="23"/>
      <c r="F509" s="23"/>
      <c r="G509" s="23"/>
      <c r="H509" s="23"/>
      <c r="I509" s="23"/>
    </row>
    <row r="510" spans="2:9" x14ac:dyDescent="0.2">
      <c r="B510" s="27">
        <f>BETA!P510</f>
        <v>5.9640166320863138E-3</v>
      </c>
      <c r="C510" s="29">
        <f>BETA!V510</f>
        <v>1.9901154317295021E-2</v>
      </c>
      <c r="D510" s="23"/>
      <c r="E510" s="23"/>
      <c r="F510" s="23"/>
      <c r="G510" s="23"/>
      <c r="H510" s="23"/>
      <c r="I510" s="23"/>
    </row>
    <row r="511" spans="2:9" x14ac:dyDescent="0.2">
      <c r="B511" s="27">
        <f>BETA!P511</f>
        <v>5.8148209047920998E-3</v>
      </c>
      <c r="C511" s="29">
        <f>BETA!V511</f>
        <v>9.1940580222063997E-3</v>
      </c>
      <c r="D511" s="23"/>
      <c r="E511" s="23"/>
      <c r="F511" s="23"/>
      <c r="G511" s="23"/>
      <c r="H511" s="23"/>
      <c r="I511" s="23"/>
    </row>
    <row r="512" spans="2:9" x14ac:dyDescent="0.2">
      <c r="B512" s="27">
        <f>BETA!P512</f>
        <v>1.5289677062129952E-2</v>
      </c>
      <c r="C512" s="29">
        <f>BETA!V512</f>
        <v>2.3516308283321817E-2</v>
      </c>
      <c r="D512" s="23"/>
      <c r="E512" s="23"/>
      <c r="F512" s="23"/>
      <c r="G512" s="23"/>
      <c r="H512" s="23"/>
      <c r="I512" s="23"/>
    </row>
    <row r="513" spans="2:9" x14ac:dyDescent="0.2">
      <c r="B513" s="27">
        <f>BETA!P513</f>
        <v>1.1285508104774798E-2</v>
      </c>
      <c r="C513" s="29">
        <f>BETA!V513</f>
        <v>2.2101975271352985E-2</v>
      </c>
      <c r="D513" s="23"/>
      <c r="E513" s="23"/>
      <c r="F513" s="23"/>
      <c r="G513" s="23"/>
      <c r="H513" s="23"/>
      <c r="I513" s="23"/>
    </row>
    <row r="514" spans="2:9" x14ac:dyDescent="0.2">
      <c r="B514" s="27">
        <f>BETA!P514</f>
        <v>9.0186261617607628E-3</v>
      </c>
      <c r="C514" s="29">
        <f>BETA!V514</f>
        <v>1.4180529910070232E-2</v>
      </c>
      <c r="D514" s="23"/>
      <c r="E514" s="23"/>
      <c r="F514" s="23"/>
      <c r="G514" s="23"/>
      <c r="H514" s="23"/>
      <c r="I514" s="23"/>
    </row>
    <row r="515" spans="2:9" x14ac:dyDescent="0.2">
      <c r="B515" s="27">
        <f>BETA!P515</f>
        <v>-2.0507162422377205E-3</v>
      </c>
      <c r="C515" s="29">
        <f>BETA!V515</f>
        <v>-5.1858370323655256E-3</v>
      </c>
      <c r="D515" s="23"/>
      <c r="E515" s="23"/>
      <c r="F515" s="23"/>
      <c r="G515" s="23"/>
      <c r="H515" s="23"/>
      <c r="I515" s="23"/>
    </row>
    <row r="516" spans="2:9" x14ac:dyDescent="0.2">
      <c r="B516" s="27">
        <f>BETA!P516</f>
        <v>-6.9229323769362189E-3</v>
      </c>
      <c r="C516" s="29">
        <f>BETA!V516</f>
        <v>-1.1560694929186679E-3</v>
      </c>
      <c r="D516" s="23"/>
      <c r="E516" s="23"/>
      <c r="F516" s="23"/>
      <c r="G516" s="23"/>
      <c r="H516" s="23"/>
      <c r="I516" s="23"/>
    </row>
    <row r="517" spans="2:9" x14ac:dyDescent="0.2">
      <c r="B517" s="27">
        <f>BETA!P517</f>
        <v>-1.5155828015330513E-2</v>
      </c>
      <c r="C517" s="29">
        <f>BETA!V517</f>
        <v>-4.8891383866871509E-2</v>
      </c>
      <c r="D517" s="23"/>
      <c r="E517" s="23"/>
      <c r="F517" s="23"/>
      <c r="G517" s="23"/>
      <c r="H517" s="23"/>
      <c r="I517" s="23"/>
    </row>
    <row r="518" spans="2:9" x14ac:dyDescent="0.2">
      <c r="B518" s="27">
        <f>BETA!P518</f>
        <v>8.4809192678228749E-3</v>
      </c>
      <c r="C518" s="29">
        <f>BETA!V518</f>
        <v>-1.5195262002937484E-3</v>
      </c>
      <c r="D518" s="23"/>
      <c r="E518" s="23"/>
      <c r="F518" s="23"/>
      <c r="G518" s="23"/>
      <c r="H518" s="23"/>
      <c r="I518" s="23"/>
    </row>
    <row r="519" spans="2:9" x14ac:dyDescent="0.2">
      <c r="B519" s="27">
        <f>BETA!P519</f>
        <v>-7.5855371448117978E-3</v>
      </c>
      <c r="C519" s="29">
        <f>BETA!V519</f>
        <v>-3.3398280401848029E-2</v>
      </c>
      <c r="D519" s="23"/>
      <c r="E519" s="23"/>
      <c r="F519" s="23"/>
      <c r="G519" s="23"/>
      <c r="H519" s="23"/>
      <c r="I519" s="23"/>
    </row>
    <row r="520" spans="2:9" x14ac:dyDescent="0.2">
      <c r="B520" s="27">
        <f>BETA!P520</f>
        <v>5.5176242030986122E-3</v>
      </c>
      <c r="C520" s="29">
        <f>BETA!V520</f>
        <v>0</v>
      </c>
      <c r="D520" s="23"/>
      <c r="E520" s="23"/>
      <c r="F520" s="23"/>
      <c r="G520" s="23"/>
      <c r="H520" s="23"/>
      <c r="I520" s="23"/>
    </row>
    <row r="521" spans="2:9" x14ac:dyDescent="0.2">
      <c r="B521" s="27">
        <f>BETA!P521</f>
        <v>2.9570822209760098E-3</v>
      </c>
      <c r="C521" s="29">
        <f>BETA!V521</f>
        <v>-2.8063066066909934E-2</v>
      </c>
      <c r="D521" s="23"/>
      <c r="E521" s="23"/>
      <c r="F521" s="23"/>
      <c r="G521" s="23"/>
      <c r="H521" s="23"/>
      <c r="I521" s="23"/>
    </row>
    <row r="522" spans="2:9" x14ac:dyDescent="0.2">
      <c r="B522" s="27">
        <f>BETA!P522</f>
        <v>2.3829745332397522E-3</v>
      </c>
      <c r="C522" s="29">
        <f>BETA!V522</f>
        <v>5.8045954659673151E-3</v>
      </c>
      <c r="D522" s="23"/>
      <c r="E522" s="23"/>
      <c r="F522" s="23"/>
      <c r="G522" s="23"/>
      <c r="H522" s="23"/>
      <c r="I522" s="23"/>
    </row>
    <row r="523" spans="2:9" x14ac:dyDescent="0.2">
      <c r="B523" s="27">
        <f>BETA!P523</f>
        <v>2.3322857729089655E-3</v>
      </c>
      <c r="C523" s="29">
        <f>BETA!V523</f>
        <v>1.0236813642286503E-2</v>
      </c>
      <c r="D523" s="23"/>
      <c r="E523" s="23"/>
      <c r="F523" s="23"/>
      <c r="G523" s="23"/>
      <c r="H523" s="23"/>
      <c r="I523" s="23"/>
    </row>
    <row r="524" spans="2:9" x14ac:dyDescent="0.2">
      <c r="B524" s="27">
        <f>BETA!P524</f>
        <v>1.540900310513621E-2</v>
      </c>
      <c r="C524" s="29">
        <f>BETA!V524</f>
        <v>1.7666074578333222E-2</v>
      </c>
      <c r="D524" s="23"/>
      <c r="E524" s="23"/>
      <c r="F524" s="23"/>
      <c r="G524" s="23"/>
      <c r="H524" s="23"/>
      <c r="I524" s="23"/>
    </row>
    <row r="525" spans="2:9" x14ac:dyDescent="0.2">
      <c r="B525" s="27">
        <f>BETA!P525</f>
        <v>3.1014073090148336E-4</v>
      </c>
      <c r="C525" s="29">
        <f>BETA!V525</f>
        <v>2.6841037524811335E-2</v>
      </c>
      <c r="D525" s="23"/>
      <c r="E525" s="23"/>
      <c r="F525" s="23"/>
      <c r="G525" s="23"/>
      <c r="H525" s="23"/>
      <c r="I525" s="23"/>
    </row>
    <row r="526" spans="2:9" x14ac:dyDescent="0.2">
      <c r="B526" s="27">
        <f>BETA!P526</f>
        <v>5.1116800517079742E-3</v>
      </c>
      <c r="C526" s="29">
        <f>BETA!V526</f>
        <v>1.540583255992661E-2</v>
      </c>
      <c r="D526" s="23"/>
      <c r="E526" s="23"/>
      <c r="F526" s="23"/>
      <c r="G526" s="23"/>
      <c r="H526" s="23"/>
      <c r="I526" s="23"/>
    </row>
    <row r="527" spans="2:9" x14ac:dyDescent="0.2">
      <c r="B527" s="27">
        <f>BETA!P527</f>
        <v>5.1820686707460409E-3</v>
      </c>
      <c r="C527" s="29">
        <f>BETA!V527</f>
        <v>1.9591009477169574E-2</v>
      </c>
      <c r="D527" s="23"/>
      <c r="E527" s="23"/>
      <c r="F527" s="23"/>
      <c r="G527" s="23"/>
      <c r="H527" s="23"/>
      <c r="I527" s="23"/>
    </row>
    <row r="528" spans="2:9" x14ac:dyDescent="0.2">
      <c r="B528" s="27">
        <f>BETA!P528</f>
        <v>-7.2466490275915885E-4</v>
      </c>
      <c r="C528" s="29">
        <f>BETA!V528</f>
        <v>-3.2386308301683561E-3</v>
      </c>
      <c r="D528" s="23"/>
      <c r="E528" s="23"/>
      <c r="F528" s="23"/>
      <c r="G528" s="23"/>
      <c r="H528" s="23"/>
      <c r="I528" s="23"/>
    </row>
    <row r="529" spans="2:9" x14ac:dyDescent="0.2">
      <c r="B529" s="27">
        <f>BETA!P529</f>
        <v>-3.9708213621967546E-3</v>
      </c>
      <c r="C529" s="29">
        <f>BETA!V529</f>
        <v>-4.433286409790892E-3</v>
      </c>
      <c r="D529" s="23"/>
      <c r="E529" s="23"/>
      <c r="F529" s="23"/>
      <c r="G529" s="23"/>
      <c r="H529" s="23"/>
      <c r="I529" s="23"/>
    </row>
    <row r="530" spans="2:9" x14ac:dyDescent="0.2">
      <c r="B530" s="27">
        <f>BETA!P530</f>
        <v>-9.8864584764728636E-3</v>
      </c>
      <c r="C530" s="29">
        <f>BETA!V530</f>
        <v>-2.1557721074979219E-2</v>
      </c>
      <c r="D530" s="23"/>
      <c r="E530" s="23"/>
      <c r="F530" s="23"/>
      <c r="G530" s="23"/>
      <c r="H530" s="23"/>
      <c r="I530" s="23"/>
    </row>
    <row r="531" spans="2:9" x14ac:dyDescent="0.2">
      <c r="B531" s="27">
        <f>BETA!P531</f>
        <v>4.1425308429763425E-3</v>
      </c>
      <c r="C531" s="29">
        <f>BETA!V531</f>
        <v>2.4515428052212032E-2</v>
      </c>
      <c r="D531" s="23"/>
      <c r="E531" s="23"/>
      <c r="F531" s="23"/>
      <c r="G531" s="23"/>
      <c r="H531" s="23"/>
      <c r="I531" s="23"/>
    </row>
    <row r="532" spans="2:9" x14ac:dyDescent="0.2">
      <c r="B532" s="27">
        <f>BETA!P532</f>
        <v>2.0334371654891501E-3</v>
      </c>
      <c r="C532" s="29">
        <f>BETA!V532</f>
        <v>8.8560891397055318E-4</v>
      </c>
      <c r="D532" s="23"/>
      <c r="E532" s="23"/>
      <c r="F532" s="23"/>
      <c r="G532" s="23"/>
      <c r="H532" s="23"/>
      <c r="I532" s="23"/>
    </row>
    <row r="533" spans="2:9" x14ac:dyDescent="0.2">
      <c r="B533" s="27">
        <f>BETA!P533</f>
        <v>-2.3451066691239581E-3</v>
      </c>
      <c r="C533" s="29">
        <f>BETA!V533</f>
        <v>-8.5939186498013714E-3</v>
      </c>
      <c r="D533" s="23"/>
      <c r="E533" s="23"/>
      <c r="F533" s="23"/>
      <c r="G533" s="23"/>
      <c r="H533" s="23"/>
      <c r="I533" s="23"/>
    </row>
    <row r="534" spans="2:9" x14ac:dyDescent="0.2">
      <c r="B534" s="27">
        <f>BETA!P534</f>
        <v>-6.246411892313901E-3</v>
      </c>
      <c r="C534" s="29">
        <f>BETA!V534</f>
        <v>3.2684622768109069E-3</v>
      </c>
      <c r="D534" s="23"/>
      <c r="E534" s="23"/>
      <c r="F534" s="23"/>
      <c r="G534" s="23"/>
      <c r="H534" s="23"/>
      <c r="I534" s="23"/>
    </row>
    <row r="535" spans="2:9" x14ac:dyDescent="0.2">
      <c r="B535" s="27">
        <f>BETA!P535</f>
        <v>3.6568403107079843E-3</v>
      </c>
      <c r="C535" s="29">
        <f>BETA!V535</f>
        <v>-3.8638775965746334E-3</v>
      </c>
      <c r="D535" s="23"/>
      <c r="E535" s="23"/>
      <c r="F535" s="23"/>
      <c r="G535" s="23"/>
      <c r="H535" s="23"/>
      <c r="I535" s="23"/>
    </row>
    <row r="536" spans="2:9" x14ac:dyDescent="0.2">
      <c r="B536" s="27">
        <f>BETA!P536</f>
        <v>5.5209595164700627E-3</v>
      </c>
      <c r="C536" s="29">
        <f>BETA!V536</f>
        <v>-2.5944139914848546E-2</v>
      </c>
      <c r="D536" s="23"/>
      <c r="E536" s="23"/>
      <c r="F536" s="23"/>
      <c r="G536" s="23"/>
      <c r="H536" s="23"/>
      <c r="I536" s="23"/>
    </row>
    <row r="537" spans="2:9" x14ac:dyDescent="0.2">
      <c r="B537" s="27">
        <f>BETA!P537</f>
        <v>-1.5063776925526483E-2</v>
      </c>
      <c r="C537" s="29">
        <f>BETA!V537</f>
        <v>-6.014719912596965E-2</v>
      </c>
      <c r="D537" s="23"/>
      <c r="E537" s="23"/>
      <c r="F537" s="23"/>
      <c r="G537" s="23"/>
      <c r="H537" s="23"/>
      <c r="I537" s="23"/>
    </row>
    <row r="538" spans="2:9" x14ac:dyDescent="0.2">
      <c r="B538" s="27">
        <f>BETA!P538</f>
        <v>-3.747236087304884E-3</v>
      </c>
      <c r="C538" s="29">
        <f>BETA!V538</f>
        <v>3.5639111106446153E-3</v>
      </c>
      <c r="D538" s="23"/>
      <c r="E538" s="23"/>
      <c r="F538" s="23"/>
      <c r="G538" s="23"/>
      <c r="H538" s="23"/>
      <c r="I538" s="23"/>
    </row>
    <row r="539" spans="2:9" x14ac:dyDescent="0.2">
      <c r="B539" s="27">
        <f>BETA!P539</f>
        <v>-2.6527380852775298E-3</v>
      </c>
      <c r="C539" s="29">
        <f>BETA!V539</f>
        <v>8.2229587272722379E-2</v>
      </c>
      <c r="D539" s="23"/>
      <c r="E539" s="23"/>
      <c r="F539" s="23"/>
      <c r="G539" s="23"/>
      <c r="H539" s="23"/>
      <c r="I539" s="23"/>
    </row>
    <row r="540" spans="2:9" x14ac:dyDescent="0.2">
      <c r="B540" s="27">
        <f>BETA!P540</f>
        <v>-8.3141325462861954E-4</v>
      </c>
      <c r="C540" s="29">
        <f>BETA!V540</f>
        <v>-5.4795649883373619E-2</v>
      </c>
      <c r="D540" s="23"/>
      <c r="E540" s="23"/>
      <c r="F540" s="23"/>
      <c r="G540" s="23"/>
      <c r="H540" s="23"/>
      <c r="I540" s="23"/>
    </row>
    <row r="541" spans="2:9" x14ac:dyDescent="0.2">
      <c r="B541" s="27">
        <f>BETA!P541</f>
        <v>-2.852953737108789E-3</v>
      </c>
      <c r="C541" s="29">
        <f>BETA!V541</f>
        <v>-1.0438177962120456E-2</v>
      </c>
      <c r="D541" s="23"/>
      <c r="E541" s="23"/>
      <c r="F541" s="23"/>
      <c r="G541" s="23"/>
      <c r="H541" s="23"/>
      <c r="I541" s="23"/>
    </row>
    <row r="542" spans="2:9" x14ac:dyDescent="0.2">
      <c r="B542" s="27">
        <f>BETA!P542</f>
        <v>1.4626152391616097E-2</v>
      </c>
      <c r="C542" s="29">
        <f>BETA!V542</f>
        <v>7.6489870858255551E-2</v>
      </c>
      <c r="D542" s="23"/>
      <c r="E542" s="23"/>
      <c r="F542" s="23"/>
      <c r="G542" s="23"/>
      <c r="H542" s="23"/>
      <c r="I542" s="23"/>
    </row>
    <row r="543" spans="2:9" x14ac:dyDescent="0.2">
      <c r="B543" s="27">
        <f>BETA!P543</f>
        <v>1.2769040887251859E-2</v>
      </c>
      <c r="C543" s="29">
        <f>BETA!V543</f>
        <v>4.7175845517396009E-2</v>
      </c>
      <c r="D543" s="23"/>
      <c r="E543" s="23"/>
      <c r="F543" s="23"/>
      <c r="G543" s="23"/>
      <c r="H543" s="23"/>
      <c r="I543" s="23"/>
    </row>
    <row r="544" spans="2:9" x14ac:dyDescent="0.2">
      <c r="B544" s="27">
        <f>BETA!P544</f>
        <v>-6.0826563988640014E-4</v>
      </c>
      <c r="C544" s="29">
        <f>BETA!V544</f>
        <v>1.4505135767265167E-2</v>
      </c>
      <c r="D544" s="23"/>
      <c r="E544" s="23"/>
      <c r="F544" s="23"/>
      <c r="G544" s="23"/>
      <c r="H544" s="23"/>
      <c r="I544" s="23"/>
    </row>
    <row r="545" spans="2:9" x14ac:dyDescent="0.2">
      <c r="B545" s="27">
        <f>BETA!P545</f>
        <v>-5.2631076982284043E-3</v>
      </c>
      <c r="C545" s="29">
        <f>BETA!V545</f>
        <v>-6.6685437451752877E-3</v>
      </c>
      <c r="D545" s="23"/>
      <c r="E545" s="23"/>
      <c r="F545" s="23"/>
      <c r="G545" s="23"/>
      <c r="H545" s="23"/>
      <c r="I545" s="23"/>
    </row>
    <row r="546" spans="2:9" x14ac:dyDescent="0.2">
      <c r="B546" s="27">
        <f>BETA!P546</f>
        <v>3.8962777373459309E-3</v>
      </c>
      <c r="C546" s="29">
        <f>BETA!V546</f>
        <v>-8.117609306502075E-3</v>
      </c>
      <c r="D546" s="23"/>
      <c r="E546" s="23"/>
      <c r="F546" s="23"/>
      <c r="G546" s="23"/>
      <c r="H546" s="23"/>
      <c r="I546" s="23"/>
    </row>
    <row r="547" spans="2:9" x14ac:dyDescent="0.2">
      <c r="B547" s="27">
        <f>BETA!P547</f>
        <v>3.0730720271402892E-3</v>
      </c>
      <c r="C547" s="29">
        <f>BETA!V547</f>
        <v>1.9654646226159342E-3</v>
      </c>
      <c r="D547" s="23"/>
      <c r="E547" s="23"/>
      <c r="F547" s="23"/>
      <c r="G547" s="23"/>
      <c r="H547" s="23"/>
      <c r="I547" s="23"/>
    </row>
    <row r="548" spans="2:9" x14ac:dyDescent="0.2">
      <c r="B548" s="27">
        <f>BETA!P548</f>
        <v>-6.4094766852061131E-3</v>
      </c>
      <c r="C548" s="29">
        <f>BETA!V548</f>
        <v>1.972012244897331E-2</v>
      </c>
      <c r="D548" s="23"/>
      <c r="E548" s="23"/>
      <c r="F548" s="23"/>
      <c r="G548" s="23"/>
      <c r="H548" s="23"/>
      <c r="I548" s="23"/>
    </row>
    <row r="549" spans="2:9" x14ac:dyDescent="0.2">
      <c r="B549" s="27">
        <f>BETA!P549</f>
        <v>-9.3210795814429141E-3</v>
      </c>
      <c r="C549" s="29">
        <f>BETA!V549</f>
        <v>2.1763644636359655E-2</v>
      </c>
      <c r="D549" s="23"/>
      <c r="E549" s="23"/>
      <c r="F549" s="23"/>
      <c r="G549" s="23"/>
      <c r="H549" s="23"/>
      <c r="I549" s="23"/>
    </row>
    <row r="550" spans="2:9" x14ac:dyDescent="0.2">
      <c r="B550" s="27">
        <f>BETA!P550</f>
        <v>2.7952523369542833E-3</v>
      </c>
      <c r="C550" s="29">
        <f>BETA!V550</f>
        <v>-4.8556879866590071E-3</v>
      </c>
      <c r="D550" s="23"/>
      <c r="E550" s="23"/>
      <c r="F550" s="23"/>
      <c r="G550" s="23"/>
      <c r="H550" s="23"/>
      <c r="I550" s="23"/>
    </row>
    <row r="551" spans="2:9" x14ac:dyDescent="0.2">
      <c r="B551" s="27">
        <f>BETA!P551</f>
        <v>-5.0432978647540812E-3</v>
      </c>
      <c r="C551" s="29">
        <f>BETA!V551</f>
        <v>-1.7458162990953801E-2</v>
      </c>
      <c r="D551" s="23"/>
      <c r="E551" s="23"/>
      <c r="F551" s="23"/>
      <c r="G551" s="23"/>
      <c r="H551" s="23"/>
      <c r="I551" s="23"/>
    </row>
    <row r="552" spans="2:9" x14ac:dyDescent="0.2">
      <c r="B552" s="27">
        <f>BETA!P552</f>
        <v>2.4565340392656361E-3</v>
      </c>
      <c r="C552" s="29">
        <f>BETA!V552</f>
        <v>-2.47968166734125E-3</v>
      </c>
      <c r="D552" s="23"/>
      <c r="E552" s="23"/>
      <c r="F552" s="23"/>
      <c r="G552" s="23"/>
      <c r="H552" s="23"/>
      <c r="I552" s="23"/>
    </row>
    <row r="553" spans="2:9" x14ac:dyDescent="0.2">
      <c r="B553" s="27">
        <f>BETA!P553</f>
        <v>1.6602759390131126E-4</v>
      </c>
      <c r="C553" s="29">
        <f>BETA!V553</f>
        <v>-3.0390961366013854E-3</v>
      </c>
      <c r="D553" s="23"/>
      <c r="E553" s="23"/>
      <c r="F553" s="23"/>
      <c r="G553" s="23"/>
      <c r="H553" s="23"/>
      <c r="I553" s="23"/>
    </row>
    <row r="554" spans="2:9" x14ac:dyDescent="0.2">
      <c r="B554" s="27">
        <f>BETA!P554</f>
        <v>1.0455422313891745E-2</v>
      </c>
      <c r="C554" s="29">
        <f>BETA!V554</f>
        <v>2.4328109761439003E-2</v>
      </c>
      <c r="D554" s="23"/>
      <c r="E554" s="23"/>
      <c r="F554" s="23"/>
      <c r="G554" s="23"/>
      <c r="H554" s="23"/>
      <c r="I554" s="23"/>
    </row>
    <row r="555" spans="2:9" x14ac:dyDescent="0.2">
      <c r="B555" s="27">
        <f>BETA!P555</f>
        <v>-1.4040119340957025E-2</v>
      </c>
      <c r="C555" s="29">
        <f>BETA!V555</f>
        <v>-1.0314966592860903E-2</v>
      </c>
      <c r="D555" s="23"/>
      <c r="E555" s="23"/>
      <c r="F555" s="23"/>
      <c r="G555" s="23"/>
      <c r="H555" s="23"/>
      <c r="I555" s="23"/>
    </row>
    <row r="556" spans="2:9" x14ac:dyDescent="0.2">
      <c r="B556" s="27">
        <f>BETA!P556</f>
        <v>7.5324479388074322E-3</v>
      </c>
      <c r="C556" s="29">
        <f>BETA!V556</f>
        <v>4.3561190582694226E-3</v>
      </c>
      <c r="D556" s="23"/>
      <c r="E556" s="23"/>
      <c r="F556" s="23"/>
      <c r="G556" s="23"/>
      <c r="H556" s="23"/>
      <c r="I556" s="23"/>
    </row>
    <row r="557" spans="2:9" x14ac:dyDescent="0.2">
      <c r="B557" s="27">
        <f>BETA!P557</f>
        <v>5.0273337875465342E-3</v>
      </c>
      <c r="C557" s="29">
        <f>BETA!V557</f>
        <v>-7.3619964410691942E-3</v>
      </c>
      <c r="D557" s="23"/>
      <c r="E557" s="23"/>
      <c r="F557" s="23"/>
      <c r="G557" s="23"/>
      <c r="H557" s="23"/>
      <c r="I557" s="23"/>
    </row>
    <row r="558" spans="2:9" x14ac:dyDescent="0.2">
      <c r="B558" s="27">
        <f>BETA!P558</f>
        <v>1.0442758035968126E-2</v>
      </c>
      <c r="C558" s="29">
        <f>BETA!V558</f>
        <v>2.5933382026504442E-2</v>
      </c>
      <c r="D558" s="23"/>
      <c r="E558" s="23"/>
      <c r="F558" s="23"/>
      <c r="G558" s="23"/>
      <c r="H558" s="23"/>
      <c r="I558" s="23"/>
    </row>
    <row r="559" spans="2:9" x14ac:dyDescent="0.2">
      <c r="B559" s="27">
        <f>BETA!P559</f>
        <v>-2.0644780457568252E-3</v>
      </c>
      <c r="C559" s="29">
        <f>BETA!V559</f>
        <v>-6.688988150796652E-3</v>
      </c>
      <c r="D559" s="23"/>
      <c r="E559" s="23"/>
      <c r="F559" s="23"/>
      <c r="G559" s="23"/>
      <c r="H559" s="23"/>
      <c r="I559" s="23"/>
    </row>
    <row r="560" spans="2:9" x14ac:dyDescent="0.2">
      <c r="B560" s="27">
        <f>BETA!P560</f>
        <v>-5.3611134127468886E-3</v>
      </c>
      <c r="C560" s="29">
        <f>BETA!V560</f>
        <v>-2.9573889010088674E-3</v>
      </c>
      <c r="D560" s="23"/>
      <c r="E560" s="23"/>
      <c r="F560" s="23"/>
      <c r="G560" s="23"/>
      <c r="H560" s="23"/>
      <c r="I560" s="23"/>
    </row>
    <row r="561" spans="2:9" x14ac:dyDescent="0.2">
      <c r="B561" s="27">
        <f>BETA!P561</f>
        <v>4.8065829493613771E-3</v>
      </c>
      <c r="C561" s="29">
        <f>BETA!V561</f>
        <v>-1.886538761918835E-3</v>
      </c>
      <c r="D561" s="23"/>
      <c r="E561" s="23"/>
      <c r="F561" s="23"/>
      <c r="G561" s="23"/>
      <c r="H561" s="23"/>
      <c r="I561" s="23"/>
    </row>
    <row r="562" spans="2:9" x14ac:dyDescent="0.2">
      <c r="B562" s="27">
        <f>BETA!P562</f>
        <v>-3.6642515329672245E-3</v>
      </c>
      <c r="C562" s="29">
        <f>BETA!V562</f>
        <v>-1.9338747853362696E-2</v>
      </c>
      <c r="D562" s="23"/>
      <c r="E562" s="23"/>
      <c r="F562" s="23"/>
      <c r="G562" s="23"/>
      <c r="H562" s="23"/>
      <c r="I562" s="23"/>
    </row>
    <row r="563" spans="2:9" x14ac:dyDescent="0.2">
      <c r="B563" s="27">
        <f>BETA!P563</f>
        <v>2.8152203637559181E-4</v>
      </c>
      <c r="C563" s="29">
        <f>BETA!V563</f>
        <v>-2.3373351185308828E-2</v>
      </c>
      <c r="D563" s="23"/>
      <c r="E563" s="23"/>
      <c r="F563" s="23"/>
      <c r="G563" s="23"/>
      <c r="H563" s="23"/>
      <c r="I563" s="23"/>
    </row>
    <row r="564" spans="2:9" x14ac:dyDescent="0.2">
      <c r="B564" s="27">
        <f>BETA!P564</f>
        <v>-5.9428697420152625E-3</v>
      </c>
      <c r="C564" s="29">
        <f>BETA!V564</f>
        <v>-2.8192857692818326E-3</v>
      </c>
      <c r="D564" s="23"/>
      <c r="E564" s="23"/>
      <c r="F564" s="23"/>
      <c r="G564" s="23"/>
      <c r="H564" s="23"/>
      <c r="I564" s="23"/>
    </row>
    <row r="565" spans="2:9" x14ac:dyDescent="0.2">
      <c r="B565" s="27">
        <f>BETA!P565</f>
        <v>-1.1977881913125338E-2</v>
      </c>
      <c r="C565" s="29">
        <f>BETA!V565</f>
        <v>-4.6520015634892817E-2</v>
      </c>
      <c r="D565" s="23"/>
      <c r="E565" s="23"/>
      <c r="F565" s="23"/>
      <c r="G565" s="23"/>
      <c r="H565" s="23"/>
      <c r="I565" s="23"/>
    </row>
    <row r="566" spans="2:9" x14ac:dyDescent="0.2">
      <c r="B566" s="27">
        <f>BETA!P566</f>
        <v>1.6258213845189041E-2</v>
      </c>
      <c r="C566" s="29">
        <f>BETA!V566</f>
        <v>4.3692759015964602E-2</v>
      </c>
      <c r="D566" s="23"/>
      <c r="E566" s="23"/>
      <c r="F566" s="23"/>
      <c r="G566" s="23"/>
      <c r="H566" s="23"/>
      <c r="I566" s="23"/>
    </row>
    <row r="567" spans="2:9" x14ac:dyDescent="0.2">
      <c r="B567" s="27">
        <f>BETA!P567</f>
        <v>3.9546061635698298E-3</v>
      </c>
      <c r="C567" s="29">
        <f>BETA!V567</f>
        <v>5.3649712192373293E-3</v>
      </c>
      <c r="D567" s="23"/>
      <c r="E567" s="23"/>
      <c r="F567" s="23"/>
      <c r="G567" s="23"/>
      <c r="H567" s="23"/>
      <c r="I567" s="23"/>
    </row>
    <row r="568" spans="2:9" x14ac:dyDescent="0.2">
      <c r="B568" s="27">
        <f>BETA!P568</f>
        <v>1.0345493121393075E-2</v>
      </c>
      <c r="C568" s="29">
        <f>BETA!V568</f>
        <v>3.3779512876579446E-2</v>
      </c>
      <c r="D568" s="23"/>
      <c r="E568" s="23"/>
      <c r="F568" s="23"/>
      <c r="G568" s="23"/>
      <c r="H568" s="23"/>
      <c r="I568" s="23"/>
    </row>
    <row r="569" spans="2:9" x14ac:dyDescent="0.2">
      <c r="B569" s="27">
        <f>BETA!P569</f>
        <v>1.6824759645551353E-3</v>
      </c>
      <c r="C569" s="29">
        <f>BETA!V569</f>
        <v>-6.5556093832197689E-3</v>
      </c>
      <c r="D569" s="23"/>
      <c r="E569" s="23"/>
      <c r="F569" s="23"/>
      <c r="G569" s="23"/>
      <c r="H569" s="23"/>
      <c r="I569" s="23"/>
    </row>
    <row r="570" spans="2:9" x14ac:dyDescent="0.2">
      <c r="B570" s="27">
        <f>BETA!P570</f>
        <v>-7.6070658523497243E-3</v>
      </c>
      <c r="C570" s="29">
        <f>BETA!V570</f>
        <v>-2.4694758056612552E-3</v>
      </c>
      <c r="D570" s="23"/>
      <c r="E570" s="23"/>
      <c r="F570" s="23"/>
      <c r="G570" s="23"/>
      <c r="H570" s="23"/>
      <c r="I570" s="23"/>
    </row>
    <row r="571" spans="2:9" x14ac:dyDescent="0.2">
      <c r="B571" s="27">
        <f>BETA!P571</f>
        <v>7.4912131398507942E-3</v>
      </c>
      <c r="C571" s="29">
        <f>BETA!V571</f>
        <v>1.3913742399212397E-2</v>
      </c>
      <c r="D571" s="23"/>
      <c r="E571" s="23"/>
      <c r="F571" s="23"/>
      <c r="G571" s="23"/>
      <c r="H571" s="23"/>
      <c r="I571" s="23"/>
    </row>
    <row r="572" spans="2:9" x14ac:dyDescent="0.2">
      <c r="B572" s="27">
        <f>BETA!P572</f>
        <v>1.4121404414944885E-2</v>
      </c>
      <c r="C572" s="29">
        <f>BETA!V572</f>
        <v>3.7750362350556531E-2</v>
      </c>
      <c r="D572" s="23"/>
      <c r="E572" s="23"/>
      <c r="F572" s="23"/>
      <c r="G572" s="23"/>
      <c r="H572" s="23"/>
      <c r="I572" s="23"/>
    </row>
    <row r="573" spans="2:9" x14ac:dyDescent="0.2">
      <c r="B573" s="27">
        <f>BETA!P573</f>
        <v>-2.3098581076973915E-3</v>
      </c>
      <c r="C573" s="29">
        <f>BETA!V573</f>
        <v>7.0193970783213235E-3</v>
      </c>
      <c r="D573" s="23"/>
      <c r="E573" s="23"/>
      <c r="F573" s="23"/>
      <c r="G573" s="23"/>
      <c r="H573" s="23"/>
      <c r="I573" s="23"/>
    </row>
    <row r="574" spans="2:9" x14ac:dyDescent="0.2">
      <c r="B574" s="27">
        <f>BETA!P574</f>
        <v>-6.4610765093867451E-3</v>
      </c>
      <c r="C574" s="29">
        <f>BETA!V574</f>
        <v>-1.540299346962779E-2</v>
      </c>
      <c r="D574" s="23"/>
      <c r="E574" s="23"/>
      <c r="F574" s="23"/>
      <c r="G574" s="23"/>
      <c r="H574" s="23"/>
      <c r="I574" s="23"/>
    </row>
    <row r="575" spans="2:9" x14ac:dyDescent="0.2">
      <c r="B575" s="27">
        <f>BETA!P575</f>
        <v>8.2212343495952382E-4</v>
      </c>
      <c r="C575" s="29">
        <f>BETA!V575</f>
        <v>-7.6588252359007705E-3</v>
      </c>
      <c r="D575" s="23"/>
      <c r="E575" s="23"/>
      <c r="F575" s="23"/>
      <c r="G575" s="23"/>
      <c r="H575" s="23"/>
      <c r="I575" s="23"/>
    </row>
    <row r="576" spans="2:9" x14ac:dyDescent="0.2">
      <c r="B576" s="27">
        <f>BETA!P576</f>
        <v>6.2365359988455944E-3</v>
      </c>
      <c r="C576" s="29">
        <f>BETA!V576</f>
        <v>-1.8575035193541534E-3</v>
      </c>
      <c r="D576" s="23"/>
      <c r="E576" s="23"/>
      <c r="F576" s="23"/>
      <c r="G576" s="23"/>
      <c r="H576" s="23"/>
      <c r="I576" s="23"/>
    </row>
    <row r="577" spans="2:9" x14ac:dyDescent="0.2">
      <c r="B577" s="27">
        <f>BETA!P577</f>
        <v>-2.560383202862968E-3</v>
      </c>
      <c r="C577" s="29">
        <f>BETA!V577</f>
        <v>-6.4449990306651439E-2</v>
      </c>
      <c r="D577" s="23"/>
      <c r="E577" s="23"/>
      <c r="F577" s="23"/>
      <c r="G577" s="23"/>
      <c r="H577" s="23"/>
      <c r="I577" s="23"/>
    </row>
    <row r="578" spans="2:9" x14ac:dyDescent="0.2">
      <c r="B578" s="27">
        <f>BETA!P578</f>
        <v>3.4498611597065369E-3</v>
      </c>
      <c r="C578" s="29">
        <f>BETA!V578</f>
        <v>-1.1969364898472147E-2</v>
      </c>
      <c r="D578" s="23"/>
      <c r="E578" s="23"/>
      <c r="F578" s="23"/>
      <c r="G578" s="23"/>
      <c r="H578" s="23"/>
      <c r="I578" s="23"/>
    </row>
    <row r="579" spans="2:9" x14ac:dyDescent="0.2">
      <c r="B579" s="27">
        <f>BETA!P579</f>
        <v>3.3196014318625407E-3</v>
      </c>
      <c r="C579" s="29">
        <f>BETA!V579</f>
        <v>-1.4147774596604117E-2</v>
      </c>
      <c r="D579" s="23"/>
      <c r="E579" s="23"/>
      <c r="F579" s="23"/>
      <c r="G579" s="23"/>
      <c r="H579" s="23"/>
      <c r="I579" s="23"/>
    </row>
    <row r="580" spans="2:9" x14ac:dyDescent="0.2">
      <c r="B580" s="27">
        <f>BETA!P580</f>
        <v>5.3936618622508852E-4</v>
      </c>
      <c r="C580" s="29">
        <f>BETA!V580</f>
        <v>-4.3712731706335344E-3</v>
      </c>
      <c r="D580" s="23"/>
      <c r="E580" s="23"/>
      <c r="F580" s="23"/>
      <c r="G580" s="23"/>
      <c r="H580" s="23"/>
      <c r="I580" s="23"/>
    </row>
    <row r="581" spans="2:9" x14ac:dyDescent="0.2">
      <c r="B581" s="27">
        <f>BETA!P581</f>
        <v>6.5902915667926942E-3</v>
      </c>
      <c r="C581" s="29">
        <f>BETA!V581</f>
        <v>3.2074673948171016E-3</v>
      </c>
      <c r="D581" s="23"/>
      <c r="E581" s="23"/>
      <c r="F581" s="23"/>
      <c r="G581" s="23"/>
      <c r="H581" s="23"/>
      <c r="I581" s="23"/>
    </row>
    <row r="582" spans="2:9" x14ac:dyDescent="0.2">
      <c r="B582" s="27">
        <f>BETA!P582</f>
        <v>-2.9203121403786492E-3</v>
      </c>
      <c r="C582" s="29">
        <f>BETA!V582</f>
        <v>-3.2547251566495204E-2</v>
      </c>
      <c r="D582" s="23"/>
      <c r="E582" s="23"/>
      <c r="F582" s="23"/>
      <c r="G582" s="23"/>
      <c r="H582" s="23"/>
      <c r="I582" s="23"/>
    </row>
    <row r="583" spans="2:9" x14ac:dyDescent="0.2">
      <c r="B583" s="27">
        <f>BETA!P583</f>
        <v>-6.6434502673526352E-3</v>
      </c>
      <c r="C583" s="29">
        <f>BETA!V583</f>
        <v>9.2801144971423229E-3</v>
      </c>
      <c r="D583" s="23"/>
      <c r="E583" s="23"/>
      <c r="F583" s="23"/>
      <c r="G583" s="23"/>
      <c r="H583" s="23"/>
      <c r="I583" s="23"/>
    </row>
    <row r="584" spans="2:9" x14ac:dyDescent="0.2">
      <c r="B584" s="27">
        <f>BETA!P584</f>
        <v>-2.8284187198560767E-3</v>
      </c>
      <c r="C584" s="29">
        <f>BETA!V584</f>
        <v>2.979293929379336E-4</v>
      </c>
      <c r="D584" s="23"/>
      <c r="E584" s="23"/>
      <c r="F584" s="23"/>
      <c r="G584" s="23"/>
      <c r="H584" s="23"/>
      <c r="I584" s="23"/>
    </row>
    <row r="585" spans="2:9" x14ac:dyDescent="0.2">
      <c r="B585" s="27">
        <f>BETA!P585</f>
        <v>-3.3840198885465131E-3</v>
      </c>
      <c r="C585" s="29">
        <f>BETA!V585</f>
        <v>0</v>
      </c>
      <c r="D585" s="23"/>
      <c r="E585" s="23"/>
      <c r="F585" s="23"/>
      <c r="G585" s="23"/>
      <c r="H585" s="23"/>
      <c r="I585" s="23"/>
    </row>
    <row r="586" spans="2:9" x14ac:dyDescent="0.2">
      <c r="B586" s="27">
        <f>BETA!P586</f>
        <v>-3.3652756536138443E-4</v>
      </c>
      <c r="C586" s="29">
        <f>BETA!V586</f>
        <v>1.5077890969171509E-2</v>
      </c>
      <c r="D586" s="23"/>
      <c r="E586" s="23"/>
      <c r="F586" s="23"/>
      <c r="G586" s="23"/>
      <c r="H586" s="23"/>
      <c r="I586" s="23"/>
    </row>
    <row r="587" spans="2:9" x14ac:dyDescent="0.2">
      <c r="B587" s="27">
        <f>BETA!P587</f>
        <v>-1.2313613802578711E-2</v>
      </c>
      <c r="C587" s="29">
        <f>BETA!V587</f>
        <v>-9.1378675636387425E-3</v>
      </c>
      <c r="D587" s="23"/>
      <c r="E587" s="23"/>
      <c r="F587" s="23"/>
      <c r="G587" s="23"/>
      <c r="H587" s="23"/>
      <c r="I587" s="23"/>
    </row>
    <row r="588" spans="2:9" x14ac:dyDescent="0.2">
      <c r="B588" s="27">
        <f>BETA!P588</f>
        <v>-1.4906102628278377E-3</v>
      </c>
      <c r="C588" s="29">
        <f>BETA!V588</f>
        <v>-1.2515062035843591E-2</v>
      </c>
      <c r="D588" s="23"/>
      <c r="E588" s="23"/>
      <c r="F588" s="23"/>
      <c r="G588" s="23"/>
      <c r="H588" s="23"/>
      <c r="I588" s="23"/>
    </row>
    <row r="589" spans="2:9" x14ac:dyDescent="0.2">
      <c r="B589" s="27">
        <f>BETA!P589</f>
        <v>-4.4731063668850424E-3</v>
      </c>
      <c r="C589" s="29">
        <f>BETA!V589</f>
        <v>-2.951682411214358E-2</v>
      </c>
      <c r="D589" s="23"/>
      <c r="E589" s="23"/>
      <c r="F589" s="23"/>
      <c r="G589" s="23"/>
      <c r="H589" s="23"/>
      <c r="I589" s="23"/>
    </row>
    <row r="590" spans="2:9" x14ac:dyDescent="0.2">
      <c r="B590" s="27">
        <f>BETA!P590</f>
        <v>8.4463834921182559E-3</v>
      </c>
      <c r="C590" s="29">
        <f>BETA!V590</f>
        <v>7.3846489433786302E-3</v>
      </c>
      <c r="D590" s="23"/>
      <c r="E590" s="23"/>
      <c r="F590" s="23"/>
      <c r="G590" s="23"/>
      <c r="H590" s="23"/>
      <c r="I590" s="23"/>
    </row>
    <row r="591" spans="2:9" x14ac:dyDescent="0.2">
      <c r="B591" s="27">
        <f>BETA!P591</f>
        <v>1.4118326607652396E-3</v>
      </c>
      <c r="C591" s="29">
        <f>BETA!V591</f>
        <v>3.6719747501209174E-3</v>
      </c>
      <c r="D591" s="23"/>
      <c r="E591" s="23"/>
      <c r="F591" s="23"/>
      <c r="G591" s="23"/>
      <c r="H591" s="23"/>
      <c r="I591" s="23"/>
    </row>
    <row r="592" spans="2:9" x14ac:dyDescent="0.2">
      <c r="B592" s="27">
        <f>BETA!P592</f>
        <v>3.7196768825908206E-3</v>
      </c>
      <c r="C592" s="29">
        <f>BETA!V592</f>
        <v>-2.4464844006695983E-3</v>
      </c>
      <c r="D592" s="23"/>
      <c r="E592" s="23"/>
      <c r="F592" s="23"/>
      <c r="G592" s="23"/>
      <c r="H592" s="23"/>
      <c r="I592" s="23"/>
    </row>
    <row r="593" spans="2:9" x14ac:dyDescent="0.2">
      <c r="B593" s="27">
        <f>BETA!P593</f>
        <v>-1.7396334299364508E-3</v>
      </c>
      <c r="C593" s="29">
        <f>BETA!V593</f>
        <v>-2.1455946928489828E-3</v>
      </c>
      <c r="D593" s="23"/>
      <c r="E593" s="23"/>
      <c r="F593" s="23"/>
      <c r="G593" s="23"/>
      <c r="H593" s="23"/>
      <c r="I593" s="23"/>
    </row>
    <row r="594" spans="2:9" x14ac:dyDescent="0.2">
      <c r="B594" s="27">
        <f>BETA!P594</f>
        <v>-4.0298963484451909E-3</v>
      </c>
      <c r="C594" s="29">
        <f>BETA!V594</f>
        <v>5.8130804662136337E-3</v>
      </c>
      <c r="D594" s="23"/>
      <c r="E594" s="23"/>
      <c r="F594" s="23"/>
      <c r="G594" s="23"/>
      <c r="H594" s="23"/>
      <c r="I594" s="23"/>
    </row>
    <row r="595" spans="2:9" x14ac:dyDescent="0.2">
      <c r="B595" s="27">
        <f>BETA!P595</f>
        <v>2.7692631787708077E-3</v>
      </c>
      <c r="C595" s="29">
        <f>BETA!V595</f>
        <v>-1.320455236877404E-2</v>
      </c>
      <c r="D595" s="23"/>
      <c r="E595" s="23"/>
      <c r="F595" s="23"/>
      <c r="G595" s="23"/>
      <c r="H595" s="23"/>
      <c r="I595" s="23"/>
    </row>
    <row r="596" spans="2:9" x14ac:dyDescent="0.2">
      <c r="B596" s="27">
        <f>BETA!P596</f>
        <v>-1.9302162211082545E-2</v>
      </c>
      <c r="C596" s="29">
        <f>BETA!V596</f>
        <v>2.2617100986611138E-2</v>
      </c>
      <c r="D596" s="23"/>
      <c r="E596" s="23"/>
      <c r="F596" s="23"/>
      <c r="G596" s="23"/>
      <c r="H596" s="23"/>
      <c r="I596" s="23"/>
    </row>
    <row r="597" spans="2:9" x14ac:dyDescent="0.2">
      <c r="B597" s="27">
        <f>BETA!P597</f>
        <v>6.9027728467784041E-3</v>
      </c>
      <c r="C597" s="29">
        <f>BETA!V597</f>
        <v>5.1243518312610063E-3</v>
      </c>
      <c r="D597" s="23"/>
      <c r="E597" s="23"/>
      <c r="F597" s="23"/>
      <c r="G597" s="23"/>
      <c r="H597" s="23"/>
      <c r="I597" s="23"/>
    </row>
    <row r="598" spans="2:9" x14ac:dyDescent="0.2">
      <c r="B598" s="27">
        <f>BETA!P598</f>
        <v>2.4808000371495716E-3</v>
      </c>
      <c r="C598" s="29">
        <f>BETA!V598</f>
        <v>-4.8985613214233281E-2</v>
      </c>
      <c r="D598" s="23"/>
      <c r="E598" s="23"/>
      <c r="F598" s="23"/>
      <c r="G598" s="23"/>
      <c r="H598" s="23"/>
      <c r="I598" s="23"/>
    </row>
    <row r="599" spans="2:9" x14ac:dyDescent="0.2">
      <c r="B599" s="27">
        <f>BETA!P599</f>
        <v>-3.8447506253370635E-3</v>
      </c>
      <c r="C599" s="29">
        <f>BETA!V599</f>
        <v>-9.1182304522293658E-2</v>
      </c>
      <c r="D599" s="23"/>
      <c r="E599" s="23"/>
      <c r="F599" s="23"/>
      <c r="G599" s="23"/>
      <c r="H599" s="23"/>
      <c r="I599" s="23"/>
    </row>
    <row r="600" spans="2:9" x14ac:dyDescent="0.2">
      <c r="B600" s="27">
        <f>BETA!P600</f>
        <v>-1.8713039725464207E-3</v>
      </c>
      <c r="C600" s="29">
        <f>BETA!V600</f>
        <v>2.4599805557219093E-2</v>
      </c>
      <c r="D600" s="23"/>
      <c r="E600" s="23"/>
      <c r="F600" s="23"/>
      <c r="G600" s="23"/>
      <c r="H600" s="23"/>
      <c r="I600" s="23"/>
    </row>
    <row r="601" spans="2:9" x14ac:dyDescent="0.2">
      <c r="B601" s="27">
        <f>BETA!P601</f>
        <v>1.1447112981717647E-3</v>
      </c>
      <c r="C601" s="29">
        <f>BETA!V601</f>
        <v>-7.4526090195701396E-3</v>
      </c>
      <c r="D601" s="23"/>
      <c r="E601" s="23"/>
      <c r="F601" s="23"/>
      <c r="G601" s="23"/>
      <c r="H601" s="23"/>
      <c r="I601" s="23"/>
    </row>
    <row r="602" spans="2:9" x14ac:dyDescent="0.2">
      <c r="B602" s="27">
        <f>BETA!P602</f>
        <v>3.5280625944859568E-3</v>
      </c>
      <c r="C602" s="29">
        <f>BETA!V602</f>
        <v>4.4105245373300059E-3</v>
      </c>
      <c r="D602" s="23"/>
      <c r="E602" s="23"/>
      <c r="F602" s="23"/>
      <c r="G602" s="23"/>
      <c r="H602" s="23"/>
      <c r="I602" s="23"/>
    </row>
    <row r="603" spans="2:9" x14ac:dyDescent="0.2">
      <c r="B603" s="27">
        <f>BETA!P603</f>
        <v>-6.150283352697631E-3</v>
      </c>
      <c r="C603" s="29">
        <f>BETA!V603</f>
        <v>0</v>
      </c>
      <c r="D603" s="23"/>
      <c r="E603" s="23"/>
      <c r="F603" s="23"/>
      <c r="G603" s="23"/>
      <c r="H603" s="23"/>
      <c r="I603" s="23"/>
    </row>
    <row r="604" spans="2:9" x14ac:dyDescent="0.2">
      <c r="B604" s="27">
        <f>BETA!P604</f>
        <v>-1.3035777394483626E-2</v>
      </c>
      <c r="C604" s="29">
        <f>BETA!V604</f>
        <v>-4.7506027585977528E-3</v>
      </c>
      <c r="D604" s="23"/>
      <c r="E604" s="23"/>
      <c r="F604" s="23"/>
      <c r="G604" s="23"/>
      <c r="H604" s="23"/>
      <c r="I604" s="23"/>
    </row>
    <row r="605" spans="2:9" x14ac:dyDescent="0.2">
      <c r="B605" s="27">
        <f>BETA!P605</f>
        <v>-3.3915103164118658E-3</v>
      </c>
      <c r="C605" s="29">
        <f>BETA!V605</f>
        <v>1.820070464684637E-2</v>
      </c>
      <c r="D605" s="23"/>
      <c r="E605" s="23"/>
      <c r="F605" s="23"/>
      <c r="G605" s="23"/>
      <c r="H605" s="23"/>
      <c r="I605" s="23"/>
    </row>
    <row r="606" spans="2:9" x14ac:dyDescent="0.2">
      <c r="B606" s="27">
        <f>BETA!P606</f>
        <v>-3.5687979618283343E-3</v>
      </c>
      <c r="C606" s="29">
        <f>BETA!V606</f>
        <v>-9.0589446887518136E-3</v>
      </c>
      <c r="D606" s="23"/>
      <c r="E606" s="23"/>
      <c r="F606" s="23"/>
      <c r="G606" s="23"/>
      <c r="H606" s="23"/>
      <c r="I606" s="23"/>
    </row>
    <row r="607" spans="2:9" x14ac:dyDescent="0.2">
      <c r="B607" s="27">
        <f>BETA!P607</f>
        <v>4.8200890100868069E-3</v>
      </c>
      <c r="C607" s="29">
        <f>BETA!V607</f>
        <v>-2.6640919824586603E-2</v>
      </c>
      <c r="D607" s="23"/>
      <c r="E607" s="23"/>
      <c r="F607" s="23"/>
      <c r="G607" s="23"/>
      <c r="H607" s="23"/>
      <c r="I607" s="23"/>
    </row>
    <row r="608" spans="2:9" x14ac:dyDescent="0.2">
      <c r="B608" s="27">
        <f>BETA!P608</f>
        <v>-8.8050802042210219E-3</v>
      </c>
      <c r="C608" s="29">
        <f>BETA!V608</f>
        <v>-6.2500203451711827E-3</v>
      </c>
      <c r="D608" s="23"/>
      <c r="E608" s="23"/>
      <c r="F608" s="23"/>
      <c r="G608" s="23"/>
      <c r="H608" s="23"/>
      <c r="I608" s="23"/>
    </row>
    <row r="609" spans="2:9" x14ac:dyDescent="0.2">
      <c r="B609" s="27">
        <f>BETA!P609</f>
        <v>-1.7593449144671007E-3</v>
      </c>
      <c r="C609" s="29">
        <f>BETA!V609</f>
        <v>-2.0053442446729769E-2</v>
      </c>
      <c r="D609" s="23"/>
      <c r="E609" s="23"/>
      <c r="F609" s="23"/>
      <c r="G609" s="23"/>
      <c r="H609" s="23"/>
      <c r="I609" s="23"/>
    </row>
    <row r="610" spans="2:9" x14ac:dyDescent="0.2">
      <c r="B610" s="27">
        <f>BETA!P610</f>
        <v>-1.6179519579248435E-3</v>
      </c>
      <c r="C610" s="29">
        <f>BETA!V610</f>
        <v>-2.0826605540785064E-2</v>
      </c>
      <c r="D610" s="23"/>
      <c r="E610" s="23"/>
      <c r="F610" s="23"/>
      <c r="G610" s="23"/>
      <c r="H610" s="23"/>
      <c r="I610" s="23"/>
    </row>
    <row r="611" spans="2:9" x14ac:dyDescent="0.2">
      <c r="B611" s="27">
        <f>BETA!P611</f>
        <v>-2.4831509986474412E-3</v>
      </c>
      <c r="C611" s="29">
        <f>BETA!V611</f>
        <v>2.047117635630756E-2</v>
      </c>
      <c r="D611" s="23"/>
      <c r="E611" s="23"/>
      <c r="F611" s="23"/>
      <c r="G611" s="23"/>
      <c r="H611" s="23"/>
      <c r="I611" s="23"/>
    </row>
    <row r="612" spans="2:9" x14ac:dyDescent="0.2">
      <c r="B612" s="27">
        <f>BETA!P612</f>
        <v>-9.3655383596242328E-3</v>
      </c>
      <c r="C612" s="29">
        <f>BETA!V612</f>
        <v>-3.2517315816097195E-2</v>
      </c>
      <c r="D612" s="23"/>
      <c r="E612" s="23"/>
      <c r="F612" s="23"/>
      <c r="G612" s="23"/>
      <c r="H612" s="23"/>
      <c r="I612" s="23"/>
    </row>
    <row r="613" spans="2:9" x14ac:dyDescent="0.2">
      <c r="B613" s="27">
        <f>BETA!P613</f>
        <v>-8.4416557389254531E-3</v>
      </c>
      <c r="C613" s="29">
        <f>BETA!V613</f>
        <v>-4.2767207537031351E-2</v>
      </c>
      <c r="D613" s="23"/>
      <c r="E613" s="23"/>
      <c r="F613" s="23"/>
      <c r="G613" s="23"/>
      <c r="H613" s="23"/>
      <c r="I613" s="23"/>
    </row>
    <row r="614" spans="2:9" x14ac:dyDescent="0.2">
      <c r="B614" s="27">
        <f>BETA!P614</f>
        <v>-1.1890865064903378E-2</v>
      </c>
      <c r="C614" s="29">
        <f>BETA!V614</f>
        <v>-3.455561127154894E-3</v>
      </c>
      <c r="D614" s="23"/>
      <c r="E614" s="23"/>
      <c r="F614" s="23"/>
      <c r="G614" s="23"/>
      <c r="H614" s="23"/>
      <c r="I614" s="23"/>
    </row>
    <row r="615" spans="2:9" x14ac:dyDescent="0.2">
      <c r="B615" s="27">
        <f>BETA!P615</f>
        <v>6.800927892551753E-3</v>
      </c>
      <c r="C615" s="29">
        <f>BETA!V615</f>
        <v>2.2438667233446279E-2</v>
      </c>
      <c r="D615" s="23"/>
      <c r="E615" s="23"/>
      <c r="F615" s="23"/>
      <c r="G615" s="23"/>
      <c r="H615" s="23"/>
      <c r="I615" s="23"/>
    </row>
    <row r="616" spans="2:9" x14ac:dyDescent="0.2">
      <c r="B616" s="27">
        <f>BETA!P616</f>
        <v>-8.3397979461515576E-3</v>
      </c>
      <c r="C616" s="29">
        <f>BETA!V616</f>
        <v>-2.5520333770854425E-2</v>
      </c>
      <c r="D616" s="23"/>
      <c r="E616" s="23"/>
      <c r="F616" s="23"/>
      <c r="G616" s="23"/>
      <c r="H616" s="23"/>
      <c r="I616" s="23"/>
    </row>
    <row r="617" spans="2:9" x14ac:dyDescent="0.2">
      <c r="B617" s="27">
        <f>BETA!P617</f>
        <v>1.4657227933382399E-2</v>
      </c>
      <c r="C617" s="29">
        <f>BETA!V617</f>
        <v>1.9863143499411571E-2</v>
      </c>
      <c r="D617" s="23"/>
      <c r="E617" s="23"/>
      <c r="F617" s="23"/>
      <c r="G617" s="23"/>
      <c r="H617" s="23"/>
      <c r="I617" s="23"/>
    </row>
    <row r="618" spans="2:9" x14ac:dyDescent="0.2">
      <c r="B618" s="27">
        <f>BETA!P618</f>
        <v>3.4459642439689043E-3</v>
      </c>
      <c r="C618" s="29">
        <f>BETA!V618</f>
        <v>2.3178607759156668E-2</v>
      </c>
      <c r="D618" s="23"/>
      <c r="E618" s="23"/>
      <c r="F618" s="23"/>
      <c r="G618" s="23"/>
      <c r="H618" s="23"/>
      <c r="I618" s="23"/>
    </row>
    <row r="619" spans="2:9" x14ac:dyDescent="0.2">
      <c r="B619" s="27">
        <f>BETA!P619</f>
        <v>5.2932056560439829E-4</v>
      </c>
      <c r="C619" s="29">
        <f>BETA!V619</f>
        <v>-2.9607719630322452E-3</v>
      </c>
      <c r="D619" s="23"/>
      <c r="E619" s="23"/>
      <c r="F619" s="23"/>
      <c r="G619" s="23"/>
      <c r="H619" s="23"/>
      <c r="I619" s="23"/>
    </row>
    <row r="620" spans="2:9" x14ac:dyDescent="0.2">
      <c r="B620" s="27">
        <f>BETA!P620</f>
        <v>-2.6938407040250009E-3</v>
      </c>
      <c r="C620" s="29">
        <f>BETA!V620</f>
        <v>-8.1876155195820411E-3</v>
      </c>
      <c r="D620" s="23"/>
      <c r="E620" s="23"/>
      <c r="F620" s="23"/>
      <c r="G620" s="23"/>
      <c r="H620" s="23"/>
      <c r="I620" s="23"/>
    </row>
    <row r="621" spans="2:9" x14ac:dyDescent="0.2">
      <c r="B621" s="27">
        <f>BETA!P621</f>
        <v>-2.2231867765537518E-2</v>
      </c>
      <c r="C621" s="29">
        <f>BETA!V621</f>
        <v>-4.3925335048593861E-2</v>
      </c>
      <c r="D621" s="23"/>
      <c r="E621" s="23"/>
      <c r="F621" s="23"/>
      <c r="G621" s="23"/>
      <c r="H621" s="23"/>
      <c r="I621" s="23"/>
    </row>
    <row r="622" spans="2:9" x14ac:dyDescent="0.2">
      <c r="B622" s="27">
        <f>BETA!P622</f>
        <v>1.1173883654918624E-2</v>
      </c>
      <c r="C622" s="29">
        <f>BETA!V622</f>
        <v>3.3406830857373476E-2</v>
      </c>
      <c r="D622" s="23"/>
      <c r="E622" s="23"/>
      <c r="F622" s="23"/>
      <c r="G622" s="23"/>
      <c r="H622" s="23"/>
      <c r="I622" s="23"/>
    </row>
    <row r="623" spans="2:9" x14ac:dyDescent="0.2">
      <c r="B623" s="27">
        <f>BETA!P623</f>
        <v>-1.7867444273833171E-2</v>
      </c>
      <c r="C623" s="29">
        <f>BETA!V623</f>
        <v>-3.810351268078345E-2</v>
      </c>
      <c r="D623" s="23"/>
      <c r="E623" s="23"/>
      <c r="F623" s="23"/>
      <c r="G623" s="23"/>
      <c r="H623" s="23"/>
      <c r="I623" s="23"/>
    </row>
    <row r="624" spans="2:9" x14ac:dyDescent="0.2">
      <c r="B624" s="27">
        <f>BETA!P624</f>
        <v>3.3328573973109761E-3</v>
      </c>
      <c r="C624" s="29">
        <f>BETA!V624</f>
        <v>-7.8771577061502503E-3</v>
      </c>
      <c r="D624" s="23"/>
      <c r="E624" s="23"/>
      <c r="F624" s="23"/>
      <c r="G624" s="23"/>
      <c r="H624" s="23"/>
      <c r="I624" s="23"/>
    </row>
    <row r="625" spans="2:9" x14ac:dyDescent="0.2">
      <c r="B625" s="27">
        <f>BETA!P625</f>
        <v>8.957210709710858E-3</v>
      </c>
      <c r="C625" s="29">
        <f>BETA!V625</f>
        <v>1.0228255967839701E-2</v>
      </c>
      <c r="D625" s="23"/>
      <c r="E625" s="23"/>
      <c r="F625" s="23"/>
      <c r="G625" s="23"/>
      <c r="H625" s="23"/>
      <c r="I625" s="23"/>
    </row>
    <row r="626" spans="2:9" x14ac:dyDescent="0.2">
      <c r="B626" s="27">
        <f>BETA!P626</f>
        <v>6.5994043325817773E-4</v>
      </c>
      <c r="C626" s="29">
        <f>BETA!V626</f>
        <v>3.1262237262662559E-3</v>
      </c>
      <c r="D626" s="23"/>
      <c r="E626" s="23"/>
      <c r="F626" s="23"/>
      <c r="G626" s="23"/>
      <c r="H626" s="23"/>
      <c r="I626" s="23"/>
    </row>
    <row r="627" spans="2:9" x14ac:dyDescent="0.2">
      <c r="B627" s="27">
        <f>BETA!P627</f>
        <v>1.6551327847038208E-2</v>
      </c>
      <c r="C627" s="29">
        <f>BETA!V627</f>
        <v>3.3381192616196764E-2</v>
      </c>
      <c r="D627" s="23"/>
      <c r="E627" s="23"/>
      <c r="F627" s="23"/>
      <c r="G627" s="23"/>
      <c r="H627" s="23"/>
      <c r="I627" s="23"/>
    </row>
    <row r="628" spans="2:9" x14ac:dyDescent="0.2">
      <c r="B628" s="27">
        <f>BETA!P628</f>
        <v>1.7417465454006416E-2</v>
      </c>
      <c r="C628" s="29">
        <f>BETA!V628</f>
        <v>4.3926604190693795E-2</v>
      </c>
      <c r="D628" s="23"/>
      <c r="E628" s="23"/>
      <c r="F628" s="23"/>
      <c r="G628" s="23"/>
      <c r="H628" s="23"/>
      <c r="I628" s="23"/>
    </row>
    <row r="629" spans="2:9" x14ac:dyDescent="0.2">
      <c r="B629" s="27">
        <f>BETA!P629</f>
        <v>5.6851215515972735E-3</v>
      </c>
      <c r="C629" s="29">
        <f>BETA!V629</f>
        <v>2.0729834522628554E-2</v>
      </c>
      <c r="D629" s="23"/>
      <c r="E629" s="23"/>
      <c r="F629" s="23"/>
      <c r="G629" s="23"/>
      <c r="H629" s="23"/>
      <c r="I629" s="23"/>
    </row>
    <row r="630" spans="2:9" x14ac:dyDescent="0.2">
      <c r="B630" s="27">
        <f>BETA!P630</f>
        <v>4.4129569607210687E-3</v>
      </c>
      <c r="C630" s="29">
        <f>BETA!V630</f>
        <v>1.7670971200201115E-3</v>
      </c>
      <c r="D630" s="23"/>
      <c r="E630" s="23"/>
      <c r="F630" s="23"/>
      <c r="G630" s="23"/>
      <c r="H630" s="23"/>
      <c r="I630" s="23"/>
    </row>
    <row r="631" spans="2:9" x14ac:dyDescent="0.2">
      <c r="B631" s="27">
        <f>BETA!P631</f>
        <v>-9.7343066969017931E-3</v>
      </c>
      <c r="C631" s="29">
        <f>BETA!V631</f>
        <v>-3.8917438116139523E-3</v>
      </c>
      <c r="D631" s="23"/>
      <c r="E631" s="23"/>
      <c r="F631" s="23"/>
      <c r="G631" s="23"/>
      <c r="H631" s="23"/>
      <c r="I631" s="23"/>
    </row>
    <row r="632" spans="2:9" x14ac:dyDescent="0.2">
      <c r="B632" s="27">
        <f>BETA!P632</f>
        <v>-5.0929904304840732E-3</v>
      </c>
      <c r="C632" s="29">
        <f>BETA!V632</f>
        <v>-2.7310357058365362E-2</v>
      </c>
      <c r="D632" s="23"/>
      <c r="E632" s="23"/>
      <c r="F632" s="23"/>
      <c r="G632" s="23"/>
      <c r="H632" s="23"/>
      <c r="I632" s="23"/>
    </row>
    <row r="633" spans="2:9" x14ac:dyDescent="0.2">
      <c r="B633" s="27">
        <f>BETA!P633</f>
        <v>1.8408801744497473E-2</v>
      </c>
      <c r="C633" s="29">
        <f>BETA!V633</f>
        <v>2.0195421316477512E-2</v>
      </c>
      <c r="D633" s="23"/>
      <c r="E633" s="23"/>
      <c r="F633" s="23"/>
      <c r="G633" s="23"/>
      <c r="H633" s="23"/>
      <c r="I633" s="23"/>
    </row>
    <row r="634" spans="2:9" x14ac:dyDescent="0.2">
      <c r="B634" s="27">
        <f>BETA!P634</f>
        <v>6.8666155297612925E-3</v>
      </c>
      <c r="C634" s="29">
        <f>BETA!V634</f>
        <v>2.8520518441350214E-3</v>
      </c>
      <c r="D634" s="23"/>
      <c r="E634" s="23"/>
      <c r="F634" s="23"/>
      <c r="G634" s="23"/>
      <c r="H634" s="23"/>
      <c r="I634" s="23"/>
    </row>
    <row r="635" spans="2:9" x14ac:dyDescent="0.2">
      <c r="B635" s="27">
        <f>BETA!P635</f>
        <v>3.7068122850877289E-3</v>
      </c>
      <c r="C635" s="29">
        <f>BETA!V635</f>
        <v>-1.2898781488465526E-2</v>
      </c>
      <c r="D635" s="23"/>
      <c r="E635" s="23"/>
      <c r="F635" s="23"/>
      <c r="G635" s="23"/>
      <c r="H635" s="23"/>
      <c r="I635" s="23"/>
    </row>
    <row r="636" spans="2:9" x14ac:dyDescent="0.2">
      <c r="B636" s="27">
        <f>BETA!P636</f>
        <v>-7.5559944967375937E-3</v>
      </c>
      <c r="C636" s="29">
        <f>BETA!V636</f>
        <v>1.4414416910213512E-3</v>
      </c>
      <c r="D636" s="23"/>
      <c r="E636" s="23"/>
      <c r="F636" s="23"/>
      <c r="G636" s="23"/>
      <c r="H636" s="23"/>
      <c r="I636" s="23"/>
    </row>
    <row r="637" spans="2:9" x14ac:dyDescent="0.2">
      <c r="B637" s="27">
        <f>BETA!P637</f>
        <v>-5.3706182891961754E-3</v>
      </c>
      <c r="C637" s="29">
        <f>BETA!V637</f>
        <v>-5.7782753766449559E-3</v>
      </c>
      <c r="D637" s="23"/>
      <c r="E637" s="23"/>
      <c r="F637" s="23"/>
      <c r="G637" s="23"/>
      <c r="H637" s="23"/>
      <c r="I637" s="23"/>
    </row>
    <row r="638" spans="2:9" x14ac:dyDescent="0.2">
      <c r="B638" s="27">
        <f>BETA!P638</f>
        <v>-1.756257661752253E-3</v>
      </c>
      <c r="C638" s="29">
        <f>BETA!V638</f>
        <v>2.1707678567712521E-3</v>
      </c>
      <c r="D638" s="23"/>
      <c r="E638" s="23"/>
      <c r="F638" s="23"/>
      <c r="G638" s="23"/>
      <c r="H638" s="23"/>
      <c r="I638" s="23"/>
    </row>
    <row r="639" spans="2:9" x14ac:dyDescent="0.2">
      <c r="B639" s="27">
        <f>BETA!P639</f>
        <v>-1.1107357100497414E-2</v>
      </c>
      <c r="C639" s="29">
        <f>BETA!V639</f>
        <v>-3.0455481695353566E-2</v>
      </c>
      <c r="D639" s="23"/>
      <c r="E639" s="23"/>
      <c r="F639" s="23"/>
      <c r="G639" s="23"/>
      <c r="H639" s="23"/>
      <c r="I639" s="23"/>
    </row>
    <row r="640" spans="2:9" x14ac:dyDescent="0.2">
      <c r="B640" s="27">
        <f>BETA!P640</f>
        <v>2.8433721078136923E-3</v>
      </c>
      <c r="C640" s="29">
        <f>BETA!V640</f>
        <v>-5.6043486870483057E-3</v>
      </c>
      <c r="D640" s="23"/>
      <c r="E640" s="23"/>
      <c r="F640" s="23"/>
      <c r="G640" s="23"/>
      <c r="H640" s="23"/>
      <c r="I640" s="23"/>
    </row>
    <row r="641" spans="2:9" x14ac:dyDescent="0.2">
      <c r="B641" s="27">
        <f>BETA!P641</f>
        <v>8.2723360945308633E-4</v>
      </c>
      <c r="C641" s="29">
        <f>BETA!V641</f>
        <v>2.9928941158284218E-3</v>
      </c>
      <c r="D641" s="23"/>
      <c r="E641" s="23"/>
      <c r="F641" s="23"/>
      <c r="G641" s="23"/>
      <c r="H641" s="23"/>
      <c r="I641" s="23"/>
    </row>
    <row r="642" spans="2:9" x14ac:dyDescent="0.2">
      <c r="B642" s="27">
        <f>BETA!P642</f>
        <v>-7.4994436581138834E-3</v>
      </c>
      <c r="C642" s="29">
        <f>BETA!V642</f>
        <v>-2.0378063653478749E-2</v>
      </c>
      <c r="D642" s="23"/>
      <c r="E642" s="23"/>
      <c r="F642" s="23"/>
      <c r="G642" s="23"/>
      <c r="H642" s="23"/>
      <c r="I642" s="23"/>
    </row>
    <row r="643" spans="2:9" x14ac:dyDescent="0.2">
      <c r="B643" s="27">
        <f>BETA!P643</f>
        <v>-6.2498981365179574E-4</v>
      </c>
      <c r="C643" s="29">
        <f>BETA!V643</f>
        <v>1.7385169537650378E-2</v>
      </c>
      <c r="D643" s="23"/>
      <c r="E643" s="23"/>
      <c r="F643" s="23"/>
      <c r="G643" s="23"/>
      <c r="H643" s="23"/>
      <c r="I643" s="23"/>
    </row>
    <row r="644" spans="2:9" x14ac:dyDescent="0.2">
      <c r="B644" s="27">
        <f>BETA!P644</f>
        <v>1.3025647621612917E-2</v>
      </c>
      <c r="C644" s="29">
        <f>BETA!V644</f>
        <v>-1.9675246874378282E-2</v>
      </c>
      <c r="D644" s="23"/>
      <c r="E644" s="23"/>
      <c r="F644" s="23"/>
      <c r="G644" s="23"/>
      <c r="H644" s="23"/>
      <c r="I644" s="23"/>
    </row>
    <row r="645" spans="2:9" x14ac:dyDescent="0.2">
      <c r="B645" s="27">
        <f>BETA!P645</f>
        <v>-2.6628313640766555E-2</v>
      </c>
      <c r="C645" s="29">
        <f>BETA!V645</f>
        <v>-3.5391599619709377E-2</v>
      </c>
      <c r="D645" s="23"/>
      <c r="E645" s="23"/>
      <c r="F645" s="23"/>
      <c r="G645" s="23"/>
      <c r="H645" s="23"/>
      <c r="I645" s="23"/>
    </row>
    <row r="646" spans="2:9" x14ac:dyDescent="0.2">
      <c r="B646" s="27">
        <f>BETA!P646</f>
        <v>1.4746879355400646E-2</v>
      </c>
      <c r="C646" s="29">
        <f>BETA!V646</f>
        <v>1.5711242265145444E-2</v>
      </c>
      <c r="D646" s="23"/>
      <c r="E646" s="23"/>
      <c r="F646" s="23"/>
      <c r="G646" s="23"/>
      <c r="H646" s="23"/>
      <c r="I646" s="23"/>
    </row>
    <row r="647" spans="2:9" x14ac:dyDescent="0.2">
      <c r="B647" s="27">
        <f>BETA!P647</f>
        <v>-1.0058789921262759E-3</v>
      </c>
      <c r="C647" s="29">
        <f>BETA!V647</f>
        <v>-1.8883330571289356E-2</v>
      </c>
      <c r="D647" s="23"/>
      <c r="E647" s="23"/>
      <c r="F647" s="23"/>
      <c r="G647" s="23"/>
      <c r="H647" s="23"/>
      <c r="I647" s="23"/>
    </row>
    <row r="648" spans="2:9" x14ac:dyDescent="0.2">
      <c r="B648" s="27">
        <f>BETA!P648</f>
        <v>5.2725322307956134E-3</v>
      </c>
      <c r="C648" s="29">
        <f>BETA!V648</f>
        <v>-1.8842008615682509E-2</v>
      </c>
      <c r="D648" s="23"/>
      <c r="E648" s="23"/>
      <c r="F648" s="23"/>
      <c r="G648" s="23"/>
      <c r="H648" s="23"/>
      <c r="I648" s="23"/>
    </row>
    <row r="649" spans="2:9" x14ac:dyDescent="0.2">
      <c r="B649" s="27">
        <f>BETA!P649</f>
        <v>-9.1655100491513236E-4</v>
      </c>
      <c r="C649" s="29">
        <f>BETA!V649</f>
        <v>-8.0971664343048829E-4</v>
      </c>
      <c r="D649" s="23"/>
      <c r="E649" s="23"/>
      <c r="F649" s="23"/>
      <c r="G649" s="23"/>
      <c r="H649" s="23"/>
      <c r="I649" s="23"/>
    </row>
    <row r="650" spans="2:9" x14ac:dyDescent="0.2">
      <c r="B650" s="27">
        <f>BETA!P650</f>
        <v>-4.3704433304454513E-3</v>
      </c>
      <c r="C650" s="29">
        <f>BETA!V650</f>
        <v>-4.303518841914622E-2</v>
      </c>
      <c r="D650" s="23"/>
      <c r="E650" s="23"/>
      <c r="F650" s="23"/>
      <c r="G650" s="23"/>
      <c r="H650" s="23"/>
      <c r="I650" s="23"/>
    </row>
    <row r="651" spans="2:9" x14ac:dyDescent="0.2">
      <c r="B651" s="27">
        <f>BETA!P651</f>
        <v>1.473223491246408E-2</v>
      </c>
      <c r="C651" s="29">
        <f>BETA!V651</f>
        <v>1.7603136857038456E-2</v>
      </c>
      <c r="D651" s="23"/>
      <c r="E651" s="23"/>
      <c r="F651" s="23"/>
      <c r="G651" s="23"/>
      <c r="H651" s="23"/>
      <c r="I651" s="23"/>
    </row>
    <row r="652" spans="2:9" x14ac:dyDescent="0.2">
      <c r="B652" s="27">
        <f>BETA!P652</f>
        <v>1.0869332394789695E-2</v>
      </c>
      <c r="C652" s="29">
        <f>BETA!V652</f>
        <v>2.9070624406015842E-2</v>
      </c>
      <c r="D652" s="23"/>
      <c r="E652" s="23"/>
      <c r="F652" s="23"/>
      <c r="G652" s="23"/>
      <c r="H652" s="23"/>
      <c r="I652" s="23"/>
    </row>
    <row r="653" spans="2:9" x14ac:dyDescent="0.2">
      <c r="B653" s="27">
        <f>BETA!P653</f>
        <v>-6.2824466911658248E-4</v>
      </c>
      <c r="C653" s="29">
        <f>BETA!V653</f>
        <v>2.1557721074979056E-2</v>
      </c>
      <c r="D653" s="23"/>
      <c r="E653" s="23"/>
      <c r="F653" s="23"/>
      <c r="G653" s="23"/>
      <c r="H653" s="23"/>
      <c r="I653" s="23"/>
    </row>
    <row r="654" spans="2:9" x14ac:dyDescent="0.2">
      <c r="B654" s="27">
        <f>BETA!P654</f>
        <v>-6.959426215674757E-3</v>
      </c>
      <c r="C654" s="29">
        <f>BETA!V654</f>
        <v>-4.0706808947943457E-2</v>
      </c>
      <c r="D654" s="23"/>
      <c r="E654" s="23"/>
      <c r="F654" s="23"/>
      <c r="G654" s="23"/>
      <c r="H654" s="23"/>
      <c r="I654" s="23"/>
    </row>
    <row r="655" spans="2:9" x14ac:dyDescent="0.2">
      <c r="B655" s="27">
        <f>BETA!P655</f>
        <v>-6.3606942050119155E-3</v>
      </c>
      <c r="C655" s="29">
        <f>BETA!V655</f>
        <v>1.3077423804414706E-2</v>
      </c>
      <c r="D655" s="23"/>
      <c r="E655" s="23"/>
      <c r="F655" s="23"/>
      <c r="G655" s="23"/>
      <c r="H655" s="23"/>
      <c r="I655" s="23"/>
    </row>
    <row r="656" spans="2:9" x14ac:dyDescent="0.2">
      <c r="B656" s="27">
        <f>BETA!P656</f>
        <v>-2.1916686003950734E-3</v>
      </c>
      <c r="C656" s="29">
        <f>BETA!V656</f>
        <v>4.0592653287241934E-4</v>
      </c>
      <c r="D656" s="23"/>
      <c r="E656" s="23"/>
      <c r="F656" s="23"/>
      <c r="G656" s="23"/>
      <c r="H656" s="23"/>
      <c r="I656" s="23"/>
    </row>
    <row r="657" spans="2:9" x14ac:dyDescent="0.2">
      <c r="B657" s="27">
        <f>BETA!P657</f>
        <v>-8.7230426969330116E-3</v>
      </c>
      <c r="C657" s="29">
        <f>BETA!V657</f>
        <v>-3.7631068217646765E-2</v>
      </c>
      <c r="D657" s="23"/>
      <c r="E657" s="23"/>
      <c r="F657" s="23"/>
      <c r="G657" s="23"/>
      <c r="H657" s="23"/>
      <c r="I657" s="23"/>
    </row>
    <row r="658" spans="2:9" x14ac:dyDescent="0.2">
      <c r="B658" s="27">
        <f>BETA!P658</f>
        <v>6.0813957062291746E-4</v>
      </c>
      <c r="C658" s="29">
        <f>BETA!V658</f>
        <v>-3.3769555097303183E-3</v>
      </c>
      <c r="D658" s="23"/>
      <c r="E658" s="23"/>
      <c r="F658" s="23"/>
      <c r="G658" s="23"/>
      <c r="H658" s="23"/>
      <c r="I658" s="23"/>
    </row>
    <row r="659" spans="2:9" x14ac:dyDescent="0.2">
      <c r="B659" s="27">
        <f>BETA!P659</f>
        <v>-7.9348084795920377E-3</v>
      </c>
      <c r="C659" s="29">
        <f>BETA!V659</f>
        <v>-2.9642198287170058E-3</v>
      </c>
      <c r="D659" s="23"/>
      <c r="E659" s="23"/>
      <c r="F659" s="23"/>
      <c r="G659" s="23"/>
      <c r="H659" s="23"/>
      <c r="I659" s="23"/>
    </row>
    <row r="660" spans="2:9" x14ac:dyDescent="0.2">
      <c r="B660" s="27">
        <f>BETA!P660</f>
        <v>-1.5276804369160758E-3</v>
      </c>
      <c r="C660" s="29">
        <f>BETA!V660</f>
        <v>5.9196790202998327E-3</v>
      </c>
      <c r="D660" s="23"/>
      <c r="E660" s="23"/>
      <c r="F660" s="23"/>
      <c r="G660" s="23"/>
      <c r="H660" s="23"/>
      <c r="I660" s="23"/>
    </row>
    <row r="661" spans="2:9" x14ac:dyDescent="0.2">
      <c r="B661" s="27">
        <f>BETA!P661</f>
        <v>8.869318562070911E-4</v>
      </c>
      <c r="C661" s="29">
        <f>BETA!V661</f>
        <v>2.0447196820442444E-2</v>
      </c>
      <c r="D661" s="23"/>
      <c r="E661" s="23"/>
      <c r="F661" s="23"/>
      <c r="G661" s="23"/>
      <c r="H661" s="23"/>
      <c r="I661" s="23"/>
    </row>
    <row r="662" spans="2:9" x14ac:dyDescent="0.2">
      <c r="B662" s="27">
        <f>BETA!P662</f>
        <v>-3.6771561387639639E-3</v>
      </c>
      <c r="C662" s="29">
        <f>BETA!V662</f>
        <v>5.7660785786317927E-3</v>
      </c>
      <c r="D662" s="23"/>
      <c r="E662" s="23"/>
      <c r="F662" s="23"/>
      <c r="G662" s="23"/>
      <c r="H662" s="23"/>
      <c r="I662" s="23"/>
    </row>
    <row r="663" spans="2:9" x14ac:dyDescent="0.2">
      <c r="B663" s="27">
        <f>BETA!P663</f>
        <v>-3.5887598226616747E-4</v>
      </c>
      <c r="C663" s="29">
        <f>BETA!V663</f>
        <v>-4.5796702438080462E-2</v>
      </c>
      <c r="D663" s="23"/>
      <c r="E663" s="23"/>
      <c r="F663" s="23"/>
      <c r="G663" s="23"/>
      <c r="H663" s="23"/>
      <c r="I663" s="23"/>
    </row>
    <row r="664" spans="2:9" x14ac:dyDescent="0.2">
      <c r="B664" s="27">
        <f>BETA!P664</f>
        <v>-9.4264684715859321E-3</v>
      </c>
      <c r="C664" s="29">
        <f>BETA!V664</f>
        <v>-4.3001505715304484E-4</v>
      </c>
      <c r="D664" s="23"/>
      <c r="E664" s="23"/>
      <c r="F664" s="23"/>
      <c r="G664" s="23"/>
      <c r="H664" s="23"/>
      <c r="I664" s="23"/>
    </row>
    <row r="665" spans="2:9" x14ac:dyDescent="0.2">
      <c r="B665" s="27">
        <f>BETA!P665</f>
        <v>-1.2452703143907869E-2</v>
      </c>
      <c r="C665" s="29">
        <f>BETA!V665</f>
        <v>7.7121204863390335E-3</v>
      </c>
      <c r="D665" s="23"/>
      <c r="E665" s="23"/>
      <c r="F665" s="23"/>
      <c r="G665" s="23"/>
      <c r="H665" s="23"/>
      <c r="I665" s="23"/>
    </row>
    <row r="666" spans="2:9" x14ac:dyDescent="0.2">
      <c r="B666" s="27">
        <f>BETA!P666</f>
        <v>-1.8486938330278702E-2</v>
      </c>
      <c r="C666" s="29">
        <f>BETA!V666</f>
        <v>9.345862418237599E-3</v>
      </c>
      <c r="D666" s="23"/>
      <c r="E666" s="23"/>
      <c r="F666" s="23"/>
      <c r="G666" s="23"/>
      <c r="H666" s="23"/>
      <c r="I666" s="23"/>
    </row>
    <row r="667" spans="2:9" x14ac:dyDescent="0.2">
      <c r="B667" s="27">
        <f>BETA!P667</f>
        <v>-9.8633546986528226E-3</v>
      </c>
      <c r="C667" s="29">
        <f>BETA!V667</f>
        <v>-1.4909754366287038E-2</v>
      </c>
      <c r="D667" s="23"/>
      <c r="E667" s="23"/>
      <c r="F667" s="23"/>
      <c r="G667" s="23"/>
      <c r="H667" s="23"/>
      <c r="I667" s="23"/>
    </row>
    <row r="668" spans="2:9" x14ac:dyDescent="0.2">
      <c r="B668" s="27">
        <f>BETA!P668</f>
        <v>8.9653646839667634E-3</v>
      </c>
      <c r="C668" s="29">
        <f>BETA!V668</f>
        <v>-1.1221524743964418E-2</v>
      </c>
      <c r="D668" s="23"/>
      <c r="E668" s="23"/>
      <c r="F668" s="23"/>
      <c r="G668" s="23"/>
      <c r="H668" s="23"/>
      <c r="I668" s="23"/>
    </row>
    <row r="669" spans="2:9" x14ac:dyDescent="0.2">
      <c r="B669" s="27">
        <f>BETA!P669</f>
        <v>5.4723713297028511E-3</v>
      </c>
      <c r="C669" s="29">
        <f>BETA!V669</f>
        <v>7.782140442054949E-3</v>
      </c>
      <c r="D669" s="23"/>
      <c r="E669" s="23"/>
      <c r="F669" s="23"/>
      <c r="G669" s="23"/>
      <c r="H669" s="23"/>
      <c r="I669" s="23"/>
    </row>
    <row r="670" spans="2:9" x14ac:dyDescent="0.2">
      <c r="B670" s="27">
        <f>BETA!P670</f>
        <v>-6.9846440939884706E-3</v>
      </c>
      <c r="C670" s="29">
        <f>BETA!V670</f>
        <v>-1.8692133012152522E-2</v>
      </c>
      <c r="D670" s="23"/>
      <c r="E670" s="23"/>
      <c r="F670" s="23"/>
      <c r="G670" s="23"/>
      <c r="H670" s="23"/>
      <c r="I670" s="23"/>
    </row>
    <row r="671" spans="2:9" x14ac:dyDescent="0.2">
      <c r="B671" s="27">
        <f>BETA!P671</f>
        <v>-5.1210290428884949E-3</v>
      </c>
      <c r="C671" s="29">
        <f>BETA!V671</f>
        <v>-1.6814555444757344E-2</v>
      </c>
      <c r="D671" s="23"/>
      <c r="E671" s="23"/>
      <c r="F671" s="23"/>
      <c r="G671" s="23"/>
      <c r="H671" s="23"/>
      <c r="I671" s="23"/>
    </row>
    <row r="672" spans="2:9" x14ac:dyDescent="0.2">
      <c r="B672" s="27">
        <f>BETA!P672</f>
        <v>-1.1435864516165897E-2</v>
      </c>
      <c r="C672" s="29">
        <f>BETA!V672</f>
        <v>5.7842207987947583E-3</v>
      </c>
      <c r="D672" s="23"/>
      <c r="E672" s="23"/>
      <c r="F672" s="23"/>
      <c r="G672" s="23"/>
      <c r="H672" s="23"/>
      <c r="I672" s="23"/>
    </row>
    <row r="673" spans="2:9" x14ac:dyDescent="0.2">
      <c r="B673" s="27">
        <f>BETA!P673</f>
        <v>-4.5104436229039093E-3</v>
      </c>
      <c r="C673" s="29">
        <f>BETA!V673</f>
        <v>-4.2598193921510909E-2</v>
      </c>
      <c r="D673" s="23"/>
      <c r="E673" s="23"/>
      <c r="F673" s="23"/>
      <c r="G673" s="23"/>
      <c r="H673" s="23"/>
      <c r="I673" s="23"/>
    </row>
    <row r="674" spans="2:9" x14ac:dyDescent="0.2">
      <c r="B674" s="27">
        <f>BETA!P674</f>
        <v>-1.4044494744477833E-2</v>
      </c>
      <c r="C674" s="29">
        <f>BETA!V674</f>
        <v>-3.7259674284576279E-2</v>
      </c>
      <c r="D674" s="23"/>
      <c r="E674" s="23"/>
      <c r="F674" s="23"/>
      <c r="G674" s="23"/>
      <c r="H674" s="23"/>
      <c r="I674" s="23"/>
    </row>
    <row r="675" spans="2:9" x14ac:dyDescent="0.2">
      <c r="B675" s="27">
        <f>BETA!P675</f>
        <v>-6.4310703392155616E-3</v>
      </c>
      <c r="C675" s="29">
        <f>BETA!V675</f>
        <v>1.0991747463966169E-2</v>
      </c>
      <c r="D675" s="23"/>
      <c r="E675" s="23"/>
      <c r="F675" s="23"/>
      <c r="G675" s="23"/>
      <c r="H675" s="23"/>
      <c r="I675" s="23"/>
    </row>
    <row r="676" spans="2:9" x14ac:dyDescent="0.2">
      <c r="B676" s="27">
        <f>BETA!P676</f>
        <v>1.8329702140216465E-3</v>
      </c>
      <c r="C676" s="29">
        <f>BETA!V676</f>
        <v>3.042593696927379E-2</v>
      </c>
      <c r="D676" s="23"/>
      <c r="E676" s="23"/>
      <c r="F676" s="23"/>
      <c r="G676" s="23"/>
      <c r="H676" s="23"/>
      <c r="I676" s="23"/>
    </row>
    <row r="677" spans="2:9" x14ac:dyDescent="0.2">
      <c r="B677" s="27">
        <f>BETA!P677</f>
        <v>6.9359191342612762E-3</v>
      </c>
      <c r="C677" s="29">
        <f>BETA!V677</f>
        <v>7.3495967028161212E-3</v>
      </c>
      <c r="D677" s="23"/>
      <c r="E677" s="23"/>
      <c r="F677" s="23"/>
      <c r="G677" s="23"/>
      <c r="H677" s="23"/>
      <c r="I677" s="23"/>
    </row>
    <row r="678" spans="2:9" x14ac:dyDescent="0.2">
      <c r="B678" s="27">
        <f>BETA!P678</f>
        <v>9.3944421466369988E-3</v>
      </c>
      <c r="C678" s="29">
        <f>BETA!V678</f>
        <v>2.7422320657758989E-3</v>
      </c>
      <c r="D678" s="23"/>
      <c r="E678" s="23"/>
      <c r="F678" s="23"/>
      <c r="G678" s="23"/>
      <c r="H678" s="23"/>
      <c r="I678" s="23"/>
    </row>
    <row r="679" spans="2:9" x14ac:dyDescent="0.2">
      <c r="B679" s="27">
        <f>BETA!P679</f>
        <v>1.5909689389841644E-3</v>
      </c>
      <c r="C679" s="29">
        <f>BETA!V679</f>
        <v>-3.6722694769314487E-2</v>
      </c>
      <c r="D679" s="23"/>
      <c r="E679" s="23"/>
      <c r="F679" s="23"/>
      <c r="G679" s="23"/>
      <c r="H679" s="23"/>
      <c r="I679" s="23"/>
    </row>
    <row r="680" spans="2:9" x14ac:dyDescent="0.2">
      <c r="B680" s="27">
        <f>BETA!P680</f>
        <v>-5.5840226525244044E-3</v>
      </c>
      <c r="C680" s="29">
        <f>BETA!V680</f>
        <v>-5.6980211146376667E-3</v>
      </c>
      <c r="D680" s="23"/>
      <c r="E680" s="23"/>
      <c r="F680" s="23"/>
      <c r="G680" s="23"/>
      <c r="H680" s="23"/>
      <c r="I680" s="23"/>
    </row>
    <row r="681" spans="2:9" x14ac:dyDescent="0.2">
      <c r="B681" s="27">
        <f>BETA!P681</f>
        <v>-7.9216991238123587E-3</v>
      </c>
      <c r="C681" s="29">
        <f>BETA!V681</f>
        <v>-5.4305344857542133E-2</v>
      </c>
      <c r="D681" s="23"/>
      <c r="E681" s="23"/>
      <c r="F681" s="23"/>
      <c r="G681" s="23"/>
      <c r="H681" s="23"/>
      <c r="I681" s="23"/>
    </row>
    <row r="682" spans="2:9" x14ac:dyDescent="0.2">
      <c r="B682" s="27">
        <f>BETA!P682</f>
        <v>-1.153810159816593E-2</v>
      </c>
      <c r="C682" s="29">
        <f>BETA!V682</f>
        <v>-8.0767728313568248E-3</v>
      </c>
      <c r="D682" s="23"/>
      <c r="E682" s="23"/>
      <c r="F682" s="23"/>
      <c r="G682" s="23"/>
      <c r="H682" s="23"/>
      <c r="I682" s="23"/>
    </row>
    <row r="683" spans="2:9" x14ac:dyDescent="0.2">
      <c r="B683" s="27">
        <f>BETA!P683</f>
        <v>1.8881425329794141E-3</v>
      </c>
      <c r="C683" s="29">
        <f>BETA!V683</f>
        <v>-2.0294273834898383E-3</v>
      </c>
      <c r="D683" s="23"/>
      <c r="E683" s="23"/>
      <c r="F683" s="23"/>
      <c r="G683" s="23"/>
      <c r="H683" s="23"/>
      <c r="I683" s="23"/>
    </row>
    <row r="684" spans="2:9" x14ac:dyDescent="0.2">
      <c r="B684" s="27">
        <f>BETA!P684</f>
        <v>-6.1585211797860091E-3</v>
      </c>
      <c r="C684" s="29">
        <f>BETA!V684</f>
        <v>-1.535342339647376E-2</v>
      </c>
      <c r="D684" s="23"/>
      <c r="E684" s="23"/>
      <c r="F684" s="23"/>
      <c r="G684" s="23"/>
      <c r="H684" s="23"/>
      <c r="I684" s="23"/>
    </row>
    <row r="685" spans="2:9" x14ac:dyDescent="0.2">
      <c r="B685" s="27">
        <f>BETA!P685</f>
        <v>2.0959750937593257E-3</v>
      </c>
      <c r="C685" s="29">
        <f>BETA!V685</f>
        <v>4.630828959828733E-3</v>
      </c>
      <c r="D685" s="23"/>
      <c r="E685" s="23"/>
      <c r="F685" s="23"/>
      <c r="G685" s="23"/>
      <c r="H685" s="23"/>
      <c r="I685" s="23"/>
    </row>
    <row r="686" spans="2:9" x14ac:dyDescent="0.2">
      <c r="B686" s="27">
        <f>BETA!P686</f>
        <v>1.5144384192362323E-4</v>
      </c>
      <c r="C686" s="29">
        <f>BETA!V686</f>
        <v>3.777835296526498E-2</v>
      </c>
      <c r="D686" s="23"/>
      <c r="E686" s="23"/>
      <c r="F686" s="23"/>
      <c r="G686" s="23"/>
      <c r="H686" s="23"/>
      <c r="I686" s="23"/>
    </row>
    <row r="687" spans="2:9" x14ac:dyDescent="0.2">
      <c r="B687" s="27">
        <f>BETA!P687</f>
        <v>2.8337822606669962E-3</v>
      </c>
      <c r="C687" s="29">
        <f>BETA!V687</f>
        <v>3.9467244126391533E-3</v>
      </c>
      <c r="D687" s="23"/>
      <c r="E687" s="23"/>
      <c r="F687" s="23"/>
      <c r="G687" s="23"/>
      <c r="H687" s="23"/>
      <c r="I687" s="23"/>
    </row>
    <row r="688" spans="2:9" x14ac:dyDescent="0.2">
      <c r="B688" s="27">
        <f>BETA!P688</f>
        <v>-3.0412249844673391E-4</v>
      </c>
      <c r="C688" s="29">
        <f>BETA!V688</f>
        <v>-1.5381102038302242E-2</v>
      </c>
      <c r="D688" s="23"/>
      <c r="E688" s="23"/>
      <c r="F688" s="23"/>
      <c r="G688" s="23"/>
      <c r="H688" s="23"/>
      <c r="I688" s="23"/>
    </row>
    <row r="689" spans="2:9" x14ac:dyDescent="0.2">
      <c r="B689" s="27">
        <f>BETA!P689</f>
        <v>-8.1840673642607237E-3</v>
      </c>
      <c r="C689" s="29">
        <f>BETA!V689</f>
        <v>-5.0012504168224286E-4</v>
      </c>
      <c r="D689" s="23"/>
      <c r="E689" s="23"/>
      <c r="F689" s="23"/>
      <c r="G689" s="23"/>
      <c r="H689" s="23"/>
      <c r="I689" s="23"/>
    </row>
    <row r="690" spans="2:9" x14ac:dyDescent="0.2">
      <c r="B690" s="27">
        <f>BETA!P690</f>
        <v>-8.8055376059626676E-3</v>
      </c>
      <c r="C690" s="29">
        <f>BETA!V690</f>
        <v>-3.5645321594670945E-2</v>
      </c>
      <c r="D690" s="23"/>
      <c r="E690" s="23"/>
      <c r="F690" s="23"/>
      <c r="G690" s="23"/>
      <c r="H690" s="23"/>
      <c r="I690" s="23"/>
    </row>
    <row r="691" spans="2:9" x14ac:dyDescent="0.2">
      <c r="B691" s="27">
        <f>BETA!P691</f>
        <v>-8.5157100487826248E-3</v>
      </c>
      <c r="C691" s="29">
        <f>BETA!V691</f>
        <v>-1.0422189179981493E-2</v>
      </c>
      <c r="D691" s="23"/>
      <c r="E691" s="23"/>
      <c r="F691" s="23"/>
      <c r="G691" s="23"/>
      <c r="H691" s="23"/>
      <c r="I691" s="23"/>
    </row>
    <row r="692" spans="2:9" x14ac:dyDescent="0.2">
      <c r="B692" s="27">
        <f>BETA!P692</f>
        <v>1.3598843452667014E-2</v>
      </c>
      <c r="C692" s="29">
        <f>BETA!V692</f>
        <v>6.266339042808911E-3</v>
      </c>
      <c r="D692" s="23"/>
      <c r="E692" s="23"/>
      <c r="F692" s="23"/>
      <c r="G692" s="23"/>
      <c r="H692" s="23"/>
      <c r="I692" s="23"/>
    </row>
    <row r="693" spans="2:9" x14ac:dyDescent="0.2">
      <c r="B693" s="27">
        <f>BETA!P693</f>
        <v>-1.7944029096928622E-2</v>
      </c>
      <c r="C693" s="29">
        <f>BETA!V693</f>
        <v>-5.2362388089893526E-2</v>
      </c>
      <c r="D693" s="23"/>
      <c r="E693" s="23"/>
      <c r="F693" s="23"/>
      <c r="G693" s="23"/>
      <c r="H693" s="23"/>
      <c r="I693" s="23"/>
    </row>
    <row r="694" spans="2:9" x14ac:dyDescent="0.2">
      <c r="B694" s="27">
        <f>BETA!P694</f>
        <v>-4.6119742278639304E-3</v>
      </c>
      <c r="C694" s="29">
        <f>BETA!V694</f>
        <v>4.1896567809766076E-2</v>
      </c>
      <c r="D694" s="23"/>
      <c r="E694" s="23"/>
      <c r="F694" s="23"/>
      <c r="G694" s="23"/>
      <c r="H694" s="23"/>
      <c r="I694" s="23"/>
    </row>
    <row r="695" spans="2:9" x14ac:dyDescent="0.2">
      <c r="B695" s="27">
        <f>BETA!P695</f>
        <v>2.6322198369970978E-3</v>
      </c>
      <c r="C695" s="29">
        <f>BETA!V695</f>
        <v>2.5449309069363314E-2</v>
      </c>
      <c r="D695" s="23"/>
      <c r="E695" s="23"/>
      <c r="F695" s="23"/>
      <c r="G695" s="23"/>
      <c r="H695" s="23"/>
      <c r="I695" s="23"/>
    </row>
    <row r="696" spans="2:9" x14ac:dyDescent="0.2">
      <c r="B696" s="27">
        <f>BETA!P696</f>
        <v>2.0101183185577343E-2</v>
      </c>
      <c r="C696" s="29">
        <f>BETA!V696</f>
        <v>2.6317308317373358E-2</v>
      </c>
      <c r="D696" s="23"/>
      <c r="E696" s="23"/>
      <c r="F696" s="23"/>
      <c r="G696" s="23"/>
      <c r="H696" s="23"/>
      <c r="I696" s="23"/>
    </row>
    <row r="697" spans="2:9" x14ac:dyDescent="0.2">
      <c r="B697" s="27">
        <f>BETA!P697</f>
        <v>2.8921967771853531E-3</v>
      </c>
      <c r="C697" s="29">
        <f>BETA!V697</f>
        <v>4.4854298974862771E-3</v>
      </c>
      <c r="D697" s="23"/>
      <c r="E697" s="23"/>
      <c r="F697" s="23"/>
      <c r="G697" s="23"/>
      <c r="H697" s="23"/>
      <c r="I697" s="23"/>
    </row>
    <row r="698" spans="2:9" x14ac:dyDescent="0.2">
      <c r="B698" s="27">
        <f>BETA!P698</f>
        <v>2.9018327782235672E-3</v>
      </c>
      <c r="C698" s="29">
        <f>BETA!V698</f>
        <v>-5.9850552722518742E-3</v>
      </c>
      <c r="D698" s="23"/>
      <c r="E698" s="23"/>
      <c r="F698" s="23"/>
      <c r="G698" s="23"/>
      <c r="H698" s="23"/>
      <c r="I698" s="23"/>
    </row>
    <row r="699" spans="2:9" x14ac:dyDescent="0.2">
      <c r="B699" s="27">
        <f>BETA!P699</f>
        <v>2.719230718644575E-2</v>
      </c>
      <c r="C699" s="29">
        <f>BETA!V699</f>
        <v>5.024221693649638E-2</v>
      </c>
      <c r="D699" s="23"/>
      <c r="E699" s="23"/>
      <c r="F699" s="23"/>
      <c r="G699" s="23"/>
      <c r="H699" s="23"/>
      <c r="I699" s="23"/>
    </row>
    <row r="700" spans="2:9" x14ac:dyDescent="0.2">
      <c r="B700" s="27">
        <f>BETA!P700</f>
        <v>1.8551991561549051E-2</v>
      </c>
      <c r="C700" s="29">
        <f>BETA!V700</f>
        <v>-4.7585059189596182E-4</v>
      </c>
      <c r="D700" s="23"/>
      <c r="E700" s="23"/>
      <c r="F700" s="23"/>
      <c r="G700" s="23"/>
      <c r="H700" s="23"/>
      <c r="I700" s="23"/>
    </row>
    <row r="701" spans="2:9" x14ac:dyDescent="0.2">
      <c r="B701" s="27">
        <f>BETA!P701</f>
        <v>-7.7630232572526497E-3</v>
      </c>
      <c r="C701" s="29">
        <f>BETA!V701</f>
        <v>-1.4381839449416251E-2</v>
      </c>
      <c r="D701" s="23"/>
      <c r="E701" s="23"/>
      <c r="F701" s="23"/>
      <c r="G701" s="23"/>
      <c r="H701" s="23"/>
      <c r="I701" s="23"/>
    </row>
    <row r="702" spans="2:9" x14ac:dyDescent="0.2">
      <c r="B702" s="27">
        <f>BETA!P702</f>
        <v>3.9063746410020707E-3</v>
      </c>
      <c r="C702" s="29">
        <f>BETA!V702</f>
        <v>-1.6062647612913976E-2</v>
      </c>
      <c r="D702" s="23"/>
      <c r="E702" s="23"/>
      <c r="F702" s="23"/>
      <c r="G702" s="23"/>
      <c r="H702" s="23"/>
      <c r="I702" s="23"/>
    </row>
    <row r="703" spans="2:9" x14ac:dyDescent="0.2">
      <c r="B703" s="27">
        <f>BETA!P703</f>
        <v>1.0254041141391671E-2</v>
      </c>
      <c r="C703" s="29">
        <f>BETA!V703</f>
        <v>1.4709490271745819E-3</v>
      </c>
      <c r="D703" s="23"/>
      <c r="E703" s="23"/>
      <c r="F703" s="23"/>
      <c r="G703" s="23"/>
      <c r="H703" s="23"/>
      <c r="I703" s="23"/>
    </row>
    <row r="704" spans="2:9" x14ac:dyDescent="0.2">
      <c r="B704" s="27">
        <f>BETA!P704</f>
        <v>1.685322830552467E-3</v>
      </c>
      <c r="C704" s="29">
        <f>BETA!V704</f>
        <v>9.7943200777741773E-4</v>
      </c>
      <c r="D704" s="23"/>
      <c r="E704" s="23"/>
      <c r="F704" s="23"/>
      <c r="G704" s="23"/>
      <c r="H704" s="23"/>
      <c r="I704" s="23"/>
    </row>
    <row r="705" spans="2:9" x14ac:dyDescent="0.2">
      <c r="B705" s="27">
        <f>BETA!P705</f>
        <v>8.7608510295848893E-4</v>
      </c>
      <c r="C705" s="29">
        <f>BETA!V705</f>
        <v>1.4577517618157424E-2</v>
      </c>
      <c r="D705" s="23"/>
      <c r="E705" s="23"/>
      <c r="F705" s="23"/>
      <c r="G705" s="23"/>
      <c r="H705" s="23"/>
      <c r="I705" s="23"/>
    </row>
    <row r="706" spans="2:9" x14ac:dyDescent="0.2">
      <c r="B706" s="27">
        <f>BETA!P706</f>
        <v>-7.8587244227807315E-3</v>
      </c>
      <c r="C706" s="29">
        <f>BETA!V706</f>
        <v>-1.7518696208973859E-2</v>
      </c>
      <c r="D706" s="23"/>
      <c r="E706" s="23"/>
      <c r="F706" s="23"/>
      <c r="G706" s="23"/>
      <c r="H706" s="23"/>
      <c r="I706" s="23"/>
    </row>
    <row r="707" spans="2:9" x14ac:dyDescent="0.2">
      <c r="B707" s="27">
        <f>BETA!P707</f>
        <v>3.339237721573584E-3</v>
      </c>
      <c r="C707" s="29">
        <f>BETA!V707</f>
        <v>-1.58340764861362E-2</v>
      </c>
      <c r="D707" s="23"/>
      <c r="E707" s="23"/>
      <c r="F707" s="23"/>
      <c r="G707" s="23"/>
      <c r="H707" s="23"/>
      <c r="I707" s="23"/>
    </row>
    <row r="708" spans="2:9" x14ac:dyDescent="0.2">
      <c r="B708" s="27">
        <f>BETA!P708</f>
        <v>6.4458572940174321E-3</v>
      </c>
      <c r="C708" s="29">
        <f>BETA!V708</f>
        <v>1.2884221839715071E-2</v>
      </c>
      <c r="D708" s="23"/>
      <c r="E708" s="23"/>
      <c r="F708" s="23"/>
      <c r="G708" s="23"/>
      <c r="H708" s="23"/>
      <c r="I708" s="23"/>
    </row>
    <row r="709" spans="2:9" x14ac:dyDescent="0.2">
      <c r="B709" s="27">
        <f>BETA!P709</f>
        <v>-1.879084694659584E-2</v>
      </c>
      <c r="C709" s="29">
        <f>BETA!V709</f>
        <v>-2.8973055557769301E-2</v>
      </c>
      <c r="D709" s="23"/>
      <c r="E709" s="23"/>
      <c r="F709" s="23"/>
      <c r="G709" s="23"/>
      <c r="H709" s="23"/>
      <c r="I709" s="23"/>
    </row>
    <row r="710" spans="2:9" x14ac:dyDescent="0.2">
      <c r="B710" s="27">
        <f>BETA!P710</f>
        <v>-1.1584265071360083E-2</v>
      </c>
      <c r="C710" s="29">
        <f>BETA!V710</f>
        <v>-3.0456876335564361E-3</v>
      </c>
      <c r="D710" s="23"/>
      <c r="E710" s="23"/>
      <c r="F710" s="23"/>
      <c r="G710" s="23"/>
      <c r="H710" s="23"/>
      <c r="I710" s="23"/>
    </row>
    <row r="711" spans="2:9" x14ac:dyDescent="0.2">
      <c r="B711" s="27">
        <f>BETA!P711</f>
        <v>-9.319727806707867E-3</v>
      </c>
      <c r="C711" s="29">
        <f>BETA!V711</f>
        <v>-4.6302158620850686E-2</v>
      </c>
      <c r="D711" s="23"/>
      <c r="E711" s="23"/>
      <c r="F711" s="23"/>
      <c r="G711" s="23"/>
      <c r="H711" s="23"/>
      <c r="I711" s="23"/>
    </row>
    <row r="712" spans="2:9" x14ac:dyDescent="0.2">
      <c r="B712" s="27">
        <f>BETA!P712</f>
        <v>5.6279320698663926E-3</v>
      </c>
      <c r="C712" s="29">
        <f>BETA!V712</f>
        <v>2.0032298762597496E-2</v>
      </c>
      <c r="D712" s="23"/>
      <c r="E712" s="23"/>
      <c r="F712" s="23"/>
      <c r="G712" s="23"/>
      <c r="H712" s="23"/>
      <c r="I712" s="23"/>
    </row>
    <row r="713" spans="2:9" x14ac:dyDescent="0.2">
      <c r="B713" s="27">
        <f>BETA!P713</f>
        <v>4.3566128067357868E-3</v>
      </c>
      <c r="C713" s="29">
        <f>BETA!V713</f>
        <v>1.3993490846634342E-2</v>
      </c>
      <c r="D713" s="23"/>
      <c r="E713" s="23"/>
      <c r="F713" s="23"/>
      <c r="G713" s="23"/>
      <c r="H713" s="23"/>
      <c r="I713" s="23"/>
    </row>
    <row r="714" spans="2:9" x14ac:dyDescent="0.2">
      <c r="B714" s="27">
        <f>BETA!P714</f>
        <v>6.9566821384978584E-4</v>
      </c>
      <c r="C714" s="29">
        <f>BETA!V714</f>
        <v>2.3398829476532074E-2</v>
      </c>
      <c r="D714" s="23"/>
      <c r="E714" s="23"/>
      <c r="F714" s="23"/>
      <c r="G714" s="23"/>
      <c r="H714" s="23"/>
      <c r="I714" s="23"/>
    </row>
    <row r="715" spans="2:9" x14ac:dyDescent="0.2">
      <c r="B715" s="27">
        <f>BETA!P715</f>
        <v>-2.8646091769246224E-2</v>
      </c>
      <c r="C715" s="29">
        <f>BETA!V715</f>
        <v>-3.2186686495901444E-2</v>
      </c>
      <c r="D715" s="23"/>
      <c r="E715" s="23"/>
      <c r="F715" s="23"/>
      <c r="G715" s="23"/>
      <c r="H715" s="23"/>
      <c r="I715" s="23"/>
    </row>
    <row r="716" spans="2:9" x14ac:dyDescent="0.2">
      <c r="B716" s="27">
        <f>BETA!P716</f>
        <v>2.6474255344111186E-2</v>
      </c>
      <c r="C716" s="29">
        <f>BETA!V716</f>
        <v>3.2186686495901499E-2</v>
      </c>
      <c r="D716" s="23"/>
      <c r="E716" s="23"/>
      <c r="F716" s="23"/>
      <c r="G716" s="23"/>
      <c r="H716" s="23"/>
      <c r="I716" s="23"/>
    </row>
    <row r="717" spans="2:9" x14ac:dyDescent="0.2">
      <c r="B717" s="27">
        <f>BETA!P717</f>
        <v>2.0260402960954396E-3</v>
      </c>
      <c r="C717" s="29">
        <f>BETA!V717</f>
        <v>2.6787315963649982E-2</v>
      </c>
      <c r="D717" s="23"/>
      <c r="E717" s="23"/>
      <c r="F717" s="23"/>
      <c r="G717" s="23"/>
      <c r="H717" s="23"/>
      <c r="I717" s="23"/>
    </row>
    <row r="718" spans="2:9" x14ac:dyDescent="0.2">
      <c r="B718" s="27">
        <f>BETA!P718</f>
        <v>-2.5066109639218379E-2</v>
      </c>
      <c r="C718" s="29">
        <f>BETA!V718</f>
        <v>-2.2773261401806945E-2</v>
      </c>
      <c r="D718" s="23"/>
      <c r="E718" s="23"/>
      <c r="F718" s="23"/>
      <c r="G718" s="23"/>
      <c r="H718" s="23"/>
      <c r="I718" s="23"/>
    </row>
    <row r="719" spans="2:9" x14ac:dyDescent="0.2">
      <c r="B719" s="27">
        <f>BETA!P719</f>
        <v>-3.4078567153864687E-3</v>
      </c>
      <c r="C719" s="29">
        <f>BETA!V719</f>
        <v>-4.9792168261283389E-2</v>
      </c>
      <c r="D719" s="23"/>
      <c r="E719" s="23"/>
      <c r="F719" s="23"/>
      <c r="G719" s="23"/>
      <c r="H719" s="23"/>
      <c r="I719" s="23"/>
    </row>
    <row r="720" spans="2:9" x14ac:dyDescent="0.2">
      <c r="B720" s="27">
        <f>BETA!P720</f>
        <v>2.5857925667875209E-3</v>
      </c>
      <c r="C720" s="29">
        <f>BETA!V720</f>
        <v>1.0991997614024876E-2</v>
      </c>
      <c r="D720" s="23"/>
      <c r="E720" s="23"/>
      <c r="F720" s="23"/>
      <c r="G720" s="23"/>
      <c r="H720" s="23"/>
      <c r="I720" s="23"/>
    </row>
    <row r="721" spans="2:9" x14ac:dyDescent="0.2">
      <c r="B721" s="27">
        <f>BETA!P721</f>
        <v>2.1643417589470464E-2</v>
      </c>
      <c r="C721" s="29">
        <f>BETA!V721</f>
        <v>5.2723816772082974E-2</v>
      </c>
      <c r="D721" s="23"/>
      <c r="E721" s="23"/>
      <c r="F721" s="23"/>
      <c r="G721" s="23"/>
      <c r="H721" s="23"/>
      <c r="I721" s="23"/>
    </row>
    <row r="722" spans="2:9" x14ac:dyDescent="0.2">
      <c r="B722" s="27">
        <f>BETA!P722</f>
        <v>5.0982450835858166E-3</v>
      </c>
      <c r="C722" s="29">
        <f>BETA!V722</f>
        <v>-2.4721891453890368E-3</v>
      </c>
      <c r="D722" s="23"/>
      <c r="E722" s="23"/>
      <c r="F722" s="23"/>
      <c r="G722" s="23"/>
      <c r="H722" s="23"/>
      <c r="I722" s="23"/>
    </row>
    <row r="723" spans="2:9" x14ac:dyDescent="0.2">
      <c r="B723" s="27">
        <f>BETA!P723</f>
        <v>1.9445863509593945E-3</v>
      </c>
      <c r="C723" s="29">
        <f>BETA!V723</f>
        <v>2.2032714999882706E-2</v>
      </c>
      <c r="D723" s="23"/>
      <c r="E723" s="23"/>
      <c r="F723" s="23"/>
      <c r="G723" s="23"/>
      <c r="H723" s="23"/>
      <c r="I723" s="23"/>
    </row>
    <row r="724" spans="2:9" x14ac:dyDescent="0.2">
      <c r="B724" s="27">
        <f>BETA!P724</f>
        <v>6.6768616735876181E-3</v>
      </c>
      <c r="C724" s="29">
        <f>BETA!V724</f>
        <v>1.6330814425499853E-2</v>
      </c>
      <c r="D724" s="23"/>
      <c r="E724" s="23"/>
      <c r="F724" s="23"/>
      <c r="G724" s="23"/>
      <c r="H724" s="23"/>
      <c r="I724" s="23"/>
    </row>
    <row r="725" spans="2:9" x14ac:dyDescent="0.2">
      <c r="B725" s="27">
        <f>BETA!P725</f>
        <v>1.5680928696127572E-2</v>
      </c>
      <c r="C725" s="29">
        <f>BETA!V725</f>
        <v>8.538951314232119E-3</v>
      </c>
      <c r="D725" s="23"/>
      <c r="E725" s="23"/>
      <c r="F725" s="23"/>
      <c r="G725" s="23"/>
      <c r="H725" s="23"/>
      <c r="I725" s="23"/>
    </row>
    <row r="726" spans="2:9" x14ac:dyDescent="0.2">
      <c r="B726" s="27">
        <f>BETA!P726</f>
        <v>-5.9620410119166044E-4</v>
      </c>
      <c r="C726" s="29">
        <f>BETA!V726</f>
        <v>2.1496154818193794E-2</v>
      </c>
      <c r="D726" s="23"/>
      <c r="E726" s="23"/>
      <c r="F726" s="23"/>
      <c r="G726" s="23"/>
      <c r="H726" s="23"/>
      <c r="I726" s="23"/>
    </row>
    <row r="727" spans="2:9" x14ac:dyDescent="0.2">
      <c r="B727" s="27">
        <f>BETA!P727</f>
        <v>2.3205973085635982E-2</v>
      </c>
      <c r="C727" s="29">
        <f>BETA!V727</f>
        <v>4.1653825983719868E-2</v>
      </c>
      <c r="D727" s="23"/>
      <c r="E727" s="23"/>
      <c r="F727" s="23"/>
      <c r="G727" s="23"/>
      <c r="H727" s="23"/>
      <c r="I727" s="23"/>
    </row>
    <row r="728" spans="2:9" x14ac:dyDescent="0.2">
      <c r="B728" s="27">
        <f>BETA!P728</f>
        <v>1.4886417545150548E-3</v>
      </c>
      <c r="C728" s="29">
        <f>BETA!V728</f>
        <v>1.3294927728287262E-3</v>
      </c>
      <c r="D728" s="23"/>
      <c r="E728" s="23"/>
      <c r="F728" s="23"/>
      <c r="G728" s="23"/>
      <c r="H728" s="23"/>
      <c r="I728" s="23"/>
    </row>
    <row r="729" spans="2:9" x14ac:dyDescent="0.2">
      <c r="B729" s="27">
        <f>BETA!P729</f>
        <v>8.0325488383057499E-3</v>
      </c>
      <c r="C729" s="29">
        <f>BETA!V729</f>
        <v>2.4498163044014448E-2</v>
      </c>
      <c r="D729" s="23"/>
      <c r="E729" s="23"/>
      <c r="F729" s="23"/>
      <c r="G729" s="23"/>
      <c r="H729" s="23"/>
      <c r="I729" s="23"/>
    </row>
    <row r="730" spans="2:9" x14ac:dyDescent="0.2">
      <c r="B730" s="27">
        <f>BETA!P730</f>
        <v>-1.2273500903775462E-2</v>
      </c>
      <c r="C730" s="29">
        <f>BETA!V730</f>
        <v>3.4512545042147446E-3</v>
      </c>
      <c r="D730" s="23"/>
      <c r="E730" s="23"/>
      <c r="F730" s="23"/>
      <c r="G730" s="23"/>
      <c r="H730" s="23"/>
      <c r="I730" s="23"/>
    </row>
    <row r="731" spans="2:9" x14ac:dyDescent="0.2">
      <c r="B731" s="27">
        <f>BETA!P731</f>
        <v>9.4104534145009466E-3</v>
      </c>
      <c r="C731" s="29">
        <f>BETA!V731</f>
        <v>-5.1813587419975177E-3</v>
      </c>
      <c r="D731" s="23"/>
      <c r="E731" s="23"/>
      <c r="F731" s="23"/>
      <c r="G731" s="23"/>
      <c r="H731" s="23"/>
      <c r="I731" s="23"/>
    </row>
    <row r="732" spans="2:9" x14ac:dyDescent="0.2">
      <c r="B732" s="27">
        <f>BETA!P732</f>
        <v>-1.3634472404801316E-2</v>
      </c>
      <c r="C732" s="29">
        <f>BETA!V732</f>
        <v>-3.8389889551642603E-2</v>
      </c>
      <c r="D732" s="23"/>
      <c r="E732" s="23"/>
      <c r="F732" s="23"/>
      <c r="G732" s="23"/>
      <c r="H732" s="23"/>
      <c r="I732" s="23"/>
    </row>
    <row r="733" spans="2:9" x14ac:dyDescent="0.2">
      <c r="B733" s="27">
        <f>BETA!P733</f>
        <v>1.0850450247956873E-2</v>
      </c>
      <c r="C733" s="29">
        <f>BETA!V733</f>
        <v>2.6954194216723027E-3</v>
      </c>
      <c r="D733" s="23"/>
      <c r="E733" s="23"/>
      <c r="F733" s="23"/>
      <c r="G733" s="23"/>
      <c r="H733" s="23"/>
      <c r="I733" s="23"/>
    </row>
    <row r="734" spans="2:9" x14ac:dyDescent="0.2">
      <c r="B734" s="27">
        <f>BETA!P734</f>
        <v>1.2415019380875841E-2</v>
      </c>
      <c r="C734" s="29">
        <f>BETA!V734</f>
        <v>2.1744810621258628E-2</v>
      </c>
      <c r="D734" s="23"/>
      <c r="E734" s="23"/>
      <c r="F734" s="23"/>
      <c r="G734" s="23"/>
      <c r="H734" s="23"/>
      <c r="I734" s="23"/>
    </row>
    <row r="735" spans="2:9" x14ac:dyDescent="0.2">
      <c r="B735" s="27">
        <f>BETA!P735</f>
        <v>-1.5210145096966754E-2</v>
      </c>
      <c r="C735" s="29">
        <f>BETA!V735</f>
        <v>-1.1479154747546521E-2</v>
      </c>
      <c r="D735" s="23"/>
      <c r="E735" s="23"/>
      <c r="F735" s="23"/>
      <c r="G735" s="23"/>
      <c r="H735" s="23"/>
      <c r="I735" s="23"/>
    </row>
    <row r="736" spans="2:9" x14ac:dyDescent="0.2">
      <c r="B736" s="27">
        <f>BETA!P736</f>
        <v>-1.0120733273531456E-2</v>
      </c>
      <c r="C736" s="29">
        <f>BETA!V736</f>
        <v>3.9884830183888756E-3</v>
      </c>
      <c r="D736" s="23"/>
      <c r="E736" s="23"/>
      <c r="F736" s="23"/>
      <c r="G736" s="23"/>
      <c r="H736" s="23"/>
      <c r="I736" s="23"/>
    </row>
    <row r="737" spans="2:9" x14ac:dyDescent="0.2">
      <c r="B737" s="27">
        <f>BETA!P737</f>
        <v>1.2384047755906454E-2</v>
      </c>
      <c r="C737" s="29">
        <f>BETA!V737</f>
        <v>7.4906717291576587E-3</v>
      </c>
      <c r="D737" s="23"/>
      <c r="E737" s="23"/>
      <c r="F737" s="23"/>
      <c r="G737" s="23"/>
      <c r="H737" s="23"/>
      <c r="I737" s="23"/>
    </row>
    <row r="738" spans="2:9" x14ac:dyDescent="0.2">
      <c r="B738" s="27">
        <f>BETA!P738</f>
        <v>2.0297362774429745E-2</v>
      </c>
      <c r="C738" s="29">
        <f>BETA!V738</f>
        <v>4.757700331868215E-2</v>
      </c>
      <c r="D738" s="23"/>
      <c r="E738" s="23"/>
      <c r="F738" s="23"/>
      <c r="G738" s="23"/>
      <c r="H738" s="23"/>
      <c r="I738" s="23"/>
    </row>
    <row r="739" spans="2:9" x14ac:dyDescent="0.2">
      <c r="B739" s="27">
        <f>BETA!P739</f>
        <v>4.0617494277745284E-3</v>
      </c>
      <c r="C739" s="29">
        <f>BETA!V739</f>
        <v>5.8430884106593049E-3</v>
      </c>
      <c r="D739" s="23"/>
      <c r="E739" s="23"/>
      <c r="F739" s="23"/>
      <c r="G739" s="23"/>
      <c r="H739" s="23"/>
      <c r="I739" s="23"/>
    </row>
    <row r="740" spans="2:9" x14ac:dyDescent="0.2">
      <c r="B740" s="27">
        <f>BETA!P740</f>
        <v>6.6053821156132125E-3</v>
      </c>
      <c r="C740" s="29">
        <f>BETA!V740</f>
        <v>1.2476607981552772E-3</v>
      </c>
      <c r="D740" s="23"/>
      <c r="E740" s="23"/>
      <c r="F740" s="23"/>
      <c r="G740" s="23"/>
      <c r="H740" s="23"/>
      <c r="I740" s="23"/>
    </row>
    <row r="741" spans="2:9" x14ac:dyDescent="0.2">
      <c r="B741" s="27">
        <f>BETA!P741</f>
        <v>8.1514321388350512E-3</v>
      </c>
      <c r="C741" s="29">
        <f>BETA!V741</f>
        <v>0</v>
      </c>
      <c r="D741" s="23"/>
      <c r="E741" s="23"/>
      <c r="F741" s="23"/>
      <c r="G741" s="23"/>
      <c r="H741" s="23"/>
      <c r="I741" s="23"/>
    </row>
    <row r="742" spans="2:9" x14ac:dyDescent="0.2">
      <c r="B742" s="27">
        <f>BETA!P742</f>
        <v>-6.958545789030217E-3</v>
      </c>
      <c r="C742" s="29">
        <f>BETA!V742</f>
        <v>-9.1858683493837179E-3</v>
      </c>
      <c r="D742" s="23"/>
      <c r="E742" s="23"/>
      <c r="F742" s="23"/>
      <c r="G742" s="23"/>
      <c r="H742" s="23"/>
      <c r="I742" s="23"/>
    </row>
    <row r="743" spans="2:9" x14ac:dyDescent="0.2">
      <c r="B743" s="27">
        <f>BETA!P743</f>
        <v>9.7005818452606477E-3</v>
      </c>
      <c r="C743" s="29">
        <f>BETA!V743</f>
        <v>5.8553074022191526E-3</v>
      </c>
      <c r="D743" s="23"/>
      <c r="E743" s="23"/>
      <c r="F743" s="23"/>
      <c r="G743" s="23"/>
      <c r="H743" s="23"/>
      <c r="I743" s="23"/>
    </row>
    <row r="744" spans="2:9" x14ac:dyDescent="0.2">
      <c r="B744" s="27">
        <f>BETA!P744</f>
        <v>9.4516874050653791E-3</v>
      </c>
      <c r="C744" s="29">
        <f>BETA!V744</f>
        <v>-3.3067870927103934E-2</v>
      </c>
      <c r="D744" s="23"/>
      <c r="E744" s="23"/>
      <c r="F744" s="23"/>
      <c r="G744" s="23"/>
      <c r="H744" s="23"/>
      <c r="I744" s="23"/>
    </row>
    <row r="745" spans="2:9" x14ac:dyDescent="0.2">
      <c r="B745" s="27">
        <f>BETA!P745</f>
        <v>7.2066930312501458E-3</v>
      </c>
      <c r="C745" s="29">
        <f>BETA!V745</f>
        <v>8.6169759748114163E-4</v>
      </c>
      <c r="D745" s="23"/>
      <c r="E745" s="23"/>
      <c r="F745" s="23"/>
      <c r="G745" s="23"/>
      <c r="H745" s="23"/>
      <c r="I745" s="23"/>
    </row>
    <row r="746" spans="2:9" x14ac:dyDescent="0.2">
      <c r="B746" s="27">
        <f>BETA!P746</f>
        <v>-2.2272460963342317E-2</v>
      </c>
      <c r="C746" s="29">
        <f>BETA!V746</f>
        <v>-8.6169759748111973E-4</v>
      </c>
      <c r="D746" s="23"/>
      <c r="E746" s="23"/>
      <c r="F746" s="23"/>
      <c r="G746" s="23"/>
      <c r="H746" s="23"/>
      <c r="I746" s="23"/>
    </row>
    <row r="747" spans="2:9" x14ac:dyDescent="0.2">
      <c r="B747" s="27">
        <f>BETA!P747</f>
        <v>-1.2018962588523727E-2</v>
      </c>
      <c r="C747" s="29">
        <f>BETA!V747</f>
        <v>-3.8669141159154159E-2</v>
      </c>
      <c r="D747" s="23"/>
      <c r="E747" s="23"/>
      <c r="F747" s="23"/>
      <c r="G747" s="23"/>
      <c r="H747" s="23"/>
      <c r="I747" s="23"/>
    </row>
    <row r="748" spans="2:9" x14ac:dyDescent="0.2">
      <c r="B748" s="27">
        <f>BETA!P748</f>
        <v>1.969766739955997E-3</v>
      </c>
      <c r="C748" s="29">
        <f>BETA!V748</f>
        <v>2.1277398447284879E-2</v>
      </c>
      <c r="D748" s="23"/>
      <c r="E748" s="23"/>
      <c r="F748" s="23"/>
      <c r="G748" s="23"/>
      <c r="H748" s="23"/>
      <c r="I748" s="23"/>
    </row>
    <row r="749" spans="2:9" x14ac:dyDescent="0.2">
      <c r="B749" s="27">
        <f>BETA!P749</f>
        <v>-1.2695960313188774E-2</v>
      </c>
      <c r="C749" s="29">
        <f>BETA!V749</f>
        <v>-2.1725527515953955E-2</v>
      </c>
      <c r="D749" s="23"/>
      <c r="E749" s="23"/>
      <c r="F749" s="23"/>
      <c r="G749" s="23"/>
      <c r="H749" s="23"/>
      <c r="I749" s="23"/>
    </row>
    <row r="750" spans="2:9" x14ac:dyDescent="0.2">
      <c r="B750" s="27">
        <f>BETA!P750</f>
        <v>-6.0614460788189408E-3</v>
      </c>
      <c r="C750" s="29">
        <f>BETA!V750</f>
        <v>3.5794221662223688E-3</v>
      </c>
      <c r="D750" s="23"/>
      <c r="E750" s="23"/>
      <c r="F750" s="23"/>
      <c r="G750" s="23"/>
      <c r="H750" s="23"/>
      <c r="I750" s="23"/>
    </row>
    <row r="751" spans="2:9" x14ac:dyDescent="0.2">
      <c r="B751" s="27">
        <f>BETA!P751</f>
        <v>-4.0239906714818075E-3</v>
      </c>
      <c r="C751" s="29">
        <f>BETA!V751</f>
        <v>-3.1302170064249603E-2</v>
      </c>
      <c r="D751" s="23"/>
      <c r="E751" s="23"/>
      <c r="F751" s="23"/>
      <c r="G751" s="23"/>
      <c r="H751" s="23"/>
      <c r="I751" s="23"/>
    </row>
    <row r="752" spans="2:9" x14ac:dyDescent="0.2">
      <c r="B752" s="27">
        <f>BETA!P752</f>
        <v>4.0620150795101593E-3</v>
      </c>
      <c r="C752" s="29">
        <f>BETA!V752</f>
        <v>-2.1896984831249123E-2</v>
      </c>
      <c r="D752" s="23"/>
      <c r="E752" s="23"/>
      <c r="F752" s="23"/>
      <c r="G752" s="23"/>
      <c r="H752" s="23"/>
      <c r="I752" s="23"/>
    </row>
    <row r="753" spans="2:9" x14ac:dyDescent="0.2">
      <c r="B753" s="27">
        <f>BETA!P753</f>
        <v>1.5464890899295519E-3</v>
      </c>
      <c r="C753" s="29">
        <f>BETA!V753</f>
        <v>9.4161965526105102E-4</v>
      </c>
      <c r="D753" s="23"/>
      <c r="E753" s="23"/>
      <c r="F753" s="23"/>
      <c r="G753" s="23"/>
      <c r="H753" s="23"/>
      <c r="I753" s="23"/>
    </row>
    <row r="754" spans="2:9" x14ac:dyDescent="0.2">
      <c r="B754" s="27">
        <f>BETA!P754</f>
        <v>5.2644567896268533E-3</v>
      </c>
      <c r="C754" s="29">
        <f>BETA!V754</f>
        <v>5.1631187215682977E-3</v>
      </c>
      <c r="D754" s="23"/>
      <c r="E754" s="23"/>
      <c r="F754" s="23"/>
      <c r="G754" s="23"/>
      <c r="H754" s="23"/>
      <c r="I754" s="23"/>
    </row>
    <row r="755" spans="2:9" x14ac:dyDescent="0.2">
      <c r="B755" s="27">
        <f>BETA!P755</f>
        <v>-1.2088960210204995E-2</v>
      </c>
      <c r="C755" s="29">
        <f>BETA!V755</f>
        <v>-2.8129413766146126E-3</v>
      </c>
      <c r="D755" s="23"/>
      <c r="E755" s="23"/>
      <c r="F755" s="23"/>
      <c r="G755" s="23"/>
      <c r="H755" s="23"/>
      <c r="I755" s="23"/>
    </row>
    <row r="756" spans="2:9" x14ac:dyDescent="0.2">
      <c r="B756" s="27">
        <f>BETA!P756</f>
        <v>9.9246692545241263E-3</v>
      </c>
      <c r="C756" s="29">
        <f>BETA!V756</f>
        <v>1.3523171811336684E-2</v>
      </c>
      <c r="D756" s="23"/>
      <c r="E756" s="23"/>
      <c r="F756" s="23"/>
      <c r="G756" s="23"/>
      <c r="H756" s="23"/>
      <c r="I756" s="23"/>
    </row>
    <row r="757" spans="2:9" x14ac:dyDescent="0.2">
      <c r="B757" s="27">
        <f>BETA!P757</f>
        <v>-1.8264803238476832E-2</v>
      </c>
      <c r="C757" s="29">
        <f>BETA!V757</f>
        <v>-2.3185727984735213E-3</v>
      </c>
      <c r="D757" s="23"/>
      <c r="E757" s="23"/>
      <c r="F757" s="23"/>
      <c r="G757" s="23"/>
      <c r="H757" s="23"/>
      <c r="I757" s="23"/>
    </row>
    <row r="758" spans="2:9" x14ac:dyDescent="0.2">
      <c r="B758" s="27">
        <f>BETA!P758</f>
        <v>-1.8470507823566937E-2</v>
      </c>
      <c r="C758" s="29">
        <f>BETA!V758</f>
        <v>-1.6854331554982074E-2</v>
      </c>
      <c r="D758" s="23"/>
      <c r="E758" s="23"/>
      <c r="F758" s="23"/>
      <c r="G758" s="23"/>
      <c r="H758" s="23"/>
      <c r="I758" s="23"/>
    </row>
    <row r="759" spans="2:9" x14ac:dyDescent="0.2">
      <c r="B759" s="27">
        <f>BETA!P759</f>
        <v>1.2634265156289175E-2</v>
      </c>
      <c r="C759" s="29">
        <f>BETA!V759</f>
        <v>9.3985654236387849E-3</v>
      </c>
      <c r="D759" s="23"/>
      <c r="E759" s="23"/>
      <c r="F759" s="23"/>
      <c r="G759" s="23"/>
      <c r="H759" s="23"/>
      <c r="I759" s="23"/>
    </row>
    <row r="760" spans="2:9" x14ac:dyDescent="0.2">
      <c r="B760" s="27">
        <f>BETA!P760</f>
        <v>-1.670425729621575E-2</v>
      </c>
      <c r="C760" s="29">
        <f>BETA!V760</f>
        <v>-2.3664142582461228E-2</v>
      </c>
      <c r="D760" s="23"/>
      <c r="E760" s="23"/>
      <c r="F760" s="23"/>
      <c r="G760" s="23"/>
      <c r="H760" s="23"/>
      <c r="I760" s="23"/>
    </row>
    <row r="761" spans="2:9" x14ac:dyDescent="0.2">
      <c r="B761" s="27">
        <f>BETA!P761</f>
        <v>-1.5477234075853034E-3</v>
      </c>
      <c r="C761" s="29">
        <f>BETA!V761</f>
        <v>-2.4728532775723674E-2</v>
      </c>
      <c r="D761" s="23"/>
      <c r="E761" s="23"/>
      <c r="F761" s="23"/>
      <c r="G761" s="23"/>
      <c r="H761" s="23"/>
      <c r="I761" s="23"/>
    </row>
    <row r="762" spans="2:9" x14ac:dyDescent="0.2">
      <c r="B762" s="27">
        <f>BETA!P762</f>
        <v>-1.4840836133133993E-2</v>
      </c>
      <c r="C762" s="29">
        <f>BETA!V762</f>
        <v>-2.9897593056188915E-2</v>
      </c>
      <c r="D762" s="23"/>
      <c r="E762" s="23"/>
      <c r="F762" s="23"/>
      <c r="G762" s="23"/>
      <c r="H762" s="23"/>
      <c r="I762" s="23"/>
    </row>
    <row r="763" spans="2:9" x14ac:dyDescent="0.2">
      <c r="B763" s="27">
        <f>BETA!P763</f>
        <v>-2.2638589234392676E-2</v>
      </c>
      <c r="C763" s="29">
        <f>BETA!V763</f>
        <v>-1.4264123663056008E-2</v>
      </c>
      <c r="D763" s="23"/>
      <c r="E763" s="23"/>
      <c r="F763" s="23"/>
      <c r="G763" s="23"/>
      <c r="H763" s="23"/>
      <c r="I763" s="23"/>
    </row>
    <row r="764" spans="2:9" x14ac:dyDescent="0.2">
      <c r="B764" s="27">
        <f>BETA!P764</f>
        <v>-1.0941245629979064E-2</v>
      </c>
      <c r="C764" s="29">
        <f>BETA!V764</f>
        <v>-4.8892786161414979E-2</v>
      </c>
      <c r="D764" s="23"/>
      <c r="E764" s="23"/>
      <c r="F764" s="23"/>
      <c r="G764" s="23"/>
      <c r="H764" s="23"/>
      <c r="I764" s="23"/>
    </row>
    <row r="765" spans="2:9" x14ac:dyDescent="0.2">
      <c r="B765" s="27">
        <f>BETA!P765</f>
        <v>2.7826162900285847E-2</v>
      </c>
      <c r="C765" s="29">
        <f>BETA!V765</f>
        <v>8.0208476426506067E-2</v>
      </c>
      <c r="D765" s="23"/>
      <c r="E765" s="23"/>
      <c r="F765" s="23"/>
      <c r="G765" s="23"/>
      <c r="H765" s="23"/>
      <c r="I765" s="23"/>
    </row>
    <row r="766" spans="2:9" x14ac:dyDescent="0.2">
      <c r="B766" s="27">
        <f>BETA!P766</f>
        <v>1.4051668708209345E-2</v>
      </c>
      <c r="C766" s="29">
        <f>BETA!V766</f>
        <v>2.0182816518008097E-2</v>
      </c>
      <c r="D766" s="23"/>
      <c r="E766" s="23"/>
      <c r="F766" s="23"/>
      <c r="G766" s="23"/>
      <c r="H766" s="23"/>
      <c r="I766" s="23"/>
    </row>
    <row r="767" spans="2:9" x14ac:dyDescent="0.2">
      <c r="B767" s="27">
        <f>BETA!P767</f>
        <v>6.624149516970902E-3</v>
      </c>
      <c r="C767" s="29">
        <f>BETA!V767</f>
        <v>4.861458286244999E-3</v>
      </c>
      <c r="D767" s="23"/>
      <c r="E767" s="23"/>
      <c r="F767" s="23"/>
      <c r="G767" s="23"/>
      <c r="H767" s="23"/>
      <c r="I767" s="23"/>
    </row>
    <row r="768" spans="2:9" x14ac:dyDescent="0.2">
      <c r="B768" s="27">
        <f>BETA!P768</f>
        <v>1.3935181028321076E-2</v>
      </c>
      <c r="C768" s="29">
        <f>BETA!V768</f>
        <v>3.2914967521712038E-2</v>
      </c>
      <c r="D768" s="23"/>
      <c r="E768" s="23"/>
      <c r="F768" s="23"/>
      <c r="G768" s="23"/>
      <c r="H768" s="23"/>
      <c r="I768" s="23"/>
    </row>
    <row r="769" spans="2:9" x14ac:dyDescent="0.2">
      <c r="B769" s="27">
        <f>BETA!P769</f>
        <v>-6.9356190022190987E-3</v>
      </c>
      <c r="C769" s="29">
        <f>BETA!V769</f>
        <v>2.3435679814682695E-3</v>
      </c>
      <c r="D769" s="23"/>
      <c r="E769" s="23"/>
      <c r="F769" s="23"/>
      <c r="G769" s="23"/>
      <c r="H769" s="23"/>
      <c r="I769" s="23"/>
    </row>
    <row r="770" spans="2:9" x14ac:dyDescent="0.2">
      <c r="B770" s="27">
        <f>BETA!P770</f>
        <v>-2.4072706888611531E-2</v>
      </c>
      <c r="C770" s="29">
        <f>BETA!V770</f>
        <v>-6.0800199026964E-2</v>
      </c>
      <c r="D770" s="23"/>
      <c r="E770" s="23"/>
      <c r="F770" s="23"/>
      <c r="G770" s="23"/>
      <c r="H770" s="23"/>
      <c r="I770" s="23"/>
    </row>
    <row r="771" spans="2:9" x14ac:dyDescent="0.2">
      <c r="B771" s="27">
        <f>BETA!P771</f>
        <v>4.8364872411687999E-2</v>
      </c>
      <c r="C771" s="29">
        <f>BETA!V771</f>
        <v>6.9656001484726685E-2</v>
      </c>
      <c r="D771" s="23"/>
      <c r="E771" s="23"/>
      <c r="F771" s="23"/>
      <c r="G771" s="23"/>
      <c r="H771" s="23"/>
      <c r="I771" s="23"/>
    </row>
    <row r="772" spans="2:9" x14ac:dyDescent="0.2">
      <c r="B772" s="27">
        <f>BETA!P772</f>
        <v>1.1982601343606502E-3</v>
      </c>
      <c r="C772" s="29">
        <f>BETA!V772</f>
        <v>-2.7282971635928289E-2</v>
      </c>
      <c r="D772" s="23"/>
      <c r="E772" s="23"/>
      <c r="F772" s="23"/>
      <c r="G772" s="23"/>
      <c r="H772" s="23"/>
      <c r="I772" s="23"/>
    </row>
    <row r="773" spans="2:9" x14ac:dyDescent="0.2">
      <c r="B773" s="27">
        <f>BETA!P773</f>
        <v>6.6602399693658698E-3</v>
      </c>
      <c r="C773" s="29">
        <f>BETA!V773</f>
        <v>-1.0546598237121165E-2</v>
      </c>
      <c r="D773" s="23"/>
      <c r="E773" s="23"/>
      <c r="F773" s="23"/>
      <c r="G773" s="23"/>
      <c r="H773" s="23"/>
      <c r="I773" s="23"/>
    </row>
    <row r="774" spans="2:9" x14ac:dyDescent="0.2">
      <c r="B774" s="27">
        <f>BETA!P774</f>
        <v>2.5862972939303666E-3</v>
      </c>
      <c r="C774" s="29">
        <f>BETA!V774</f>
        <v>1.5303981139390261E-2</v>
      </c>
      <c r="D774" s="23"/>
      <c r="E774" s="23"/>
      <c r="F774" s="23"/>
      <c r="G774" s="23"/>
      <c r="H774" s="23"/>
      <c r="I774" s="23"/>
    </row>
    <row r="775" spans="2:9" x14ac:dyDescent="0.2">
      <c r="B775" s="27">
        <f>BETA!P775</f>
        <v>1.0203502324612351E-3</v>
      </c>
      <c r="C775" s="29">
        <f>BETA!V775</f>
        <v>3.3167526259940418E-3</v>
      </c>
      <c r="D775" s="23"/>
      <c r="E775" s="23"/>
      <c r="F775" s="23"/>
      <c r="G775" s="23"/>
      <c r="H775" s="23"/>
      <c r="I775" s="23"/>
    </row>
    <row r="776" spans="2:9" x14ac:dyDescent="0.2">
      <c r="B776" s="27">
        <f>BETA!P776</f>
        <v>1.8063890179770596E-3</v>
      </c>
      <c r="C776" s="29">
        <f>BETA!V776</f>
        <v>1.2223941585714097E-2</v>
      </c>
      <c r="D776" s="23"/>
      <c r="E776" s="23"/>
      <c r="F776" s="23"/>
      <c r="G776" s="23"/>
      <c r="H776" s="23"/>
      <c r="I776" s="23"/>
    </row>
    <row r="777" spans="2:9" x14ac:dyDescent="0.2">
      <c r="B777" s="27">
        <f>BETA!P777</f>
        <v>2.5033866982842883E-3</v>
      </c>
      <c r="C777" s="29">
        <f>BETA!V777</f>
        <v>2.9014238786445976E-2</v>
      </c>
      <c r="D777" s="23"/>
      <c r="E777" s="23"/>
      <c r="F777" s="23"/>
      <c r="G777" s="23"/>
      <c r="H777" s="23"/>
      <c r="I777" s="23"/>
    </row>
    <row r="778" spans="2:9" x14ac:dyDescent="0.2">
      <c r="B778" s="27">
        <f>BETA!P778</f>
        <v>-3.0316454984266342E-2</v>
      </c>
      <c r="C778" s="29">
        <f>BETA!V778</f>
        <v>-3.7461027628414779E-2</v>
      </c>
      <c r="D778" s="23"/>
      <c r="E778" s="23"/>
      <c r="F778" s="23"/>
      <c r="G778" s="23"/>
      <c r="H778" s="23"/>
      <c r="I778" s="23"/>
    </row>
    <row r="779" spans="2:9" x14ac:dyDescent="0.2">
      <c r="B779" s="27">
        <f>BETA!P779</f>
        <v>3.0503393422474781E-2</v>
      </c>
      <c r="C779" s="29">
        <f>BETA!V779</f>
        <v>6.7861222931630133E-2</v>
      </c>
      <c r="D779" s="23"/>
      <c r="E779" s="23"/>
      <c r="F779" s="23"/>
      <c r="G779" s="23"/>
      <c r="H779" s="23"/>
      <c r="I779" s="23"/>
    </row>
    <row r="780" spans="2:9" x14ac:dyDescent="0.2">
      <c r="B780" s="27">
        <f>BETA!P780</f>
        <v>1.3206835851436165E-2</v>
      </c>
      <c r="C780" s="29">
        <f>BETA!V780</f>
        <v>1.0076755583757627E-2</v>
      </c>
      <c r="D780" s="23"/>
      <c r="E780" s="23"/>
      <c r="F780" s="23"/>
      <c r="G780" s="23"/>
      <c r="H780" s="23"/>
      <c r="I780" s="23"/>
    </row>
    <row r="781" spans="2:9" x14ac:dyDescent="0.2">
      <c r="B781" s="27">
        <f>BETA!P781</f>
        <v>-7.8380529391427877E-3</v>
      </c>
      <c r="C781" s="29">
        <f>BETA!V781</f>
        <v>1.3069049997822019E-3</v>
      </c>
      <c r="D781" s="23"/>
      <c r="E781" s="23"/>
      <c r="F781" s="23"/>
      <c r="G781" s="23"/>
      <c r="H781" s="23"/>
      <c r="I781" s="23"/>
    </row>
    <row r="782" spans="2:9" x14ac:dyDescent="0.2">
      <c r="B782" s="27">
        <f>BETA!P782</f>
        <v>-1.1307668009196501E-2</v>
      </c>
      <c r="C782" s="29">
        <f>BETA!V782</f>
        <v>2.663387671857682E-2</v>
      </c>
      <c r="D782" s="23"/>
      <c r="E782" s="23"/>
      <c r="F782" s="23"/>
      <c r="G782" s="23"/>
      <c r="H782" s="23"/>
      <c r="I782" s="23"/>
    </row>
    <row r="783" spans="2:9" x14ac:dyDescent="0.2">
      <c r="B783" s="27">
        <f>BETA!P783</f>
        <v>-3.2468255740291559E-3</v>
      </c>
      <c r="C783" s="29">
        <f>BETA!V783</f>
        <v>-4.331556293967178E-2</v>
      </c>
      <c r="D783" s="23"/>
      <c r="E783" s="23"/>
      <c r="F783" s="23"/>
      <c r="G783" s="23"/>
      <c r="H783" s="23"/>
      <c r="I783" s="23"/>
    </row>
    <row r="784" spans="2:9" x14ac:dyDescent="0.2">
      <c r="B784" s="27">
        <f>BETA!P784</f>
        <v>1.7608868659066912E-2</v>
      </c>
      <c r="C784" s="29">
        <f>BETA!V784</f>
        <v>-5.8330884369386236E-2</v>
      </c>
      <c r="D784" s="23"/>
      <c r="E784" s="23"/>
      <c r="F784" s="23"/>
      <c r="G784" s="23"/>
      <c r="H784" s="23"/>
      <c r="I784" s="23"/>
    </row>
    <row r="785" spans="2:9" x14ac:dyDescent="0.2">
      <c r="B785" s="27">
        <f>BETA!P785</f>
        <v>2.4388419964783124E-3</v>
      </c>
      <c r="C785" s="29">
        <f>BETA!V785</f>
        <v>2.7766707496849449E-2</v>
      </c>
      <c r="D785" s="23"/>
      <c r="E785" s="23"/>
      <c r="F785" s="23"/>
      <c r="G785" s="23"/>
      <c r="H785" s="23"/>
      <c r="I785" s="23"/>
    </row>
    <row r="786" spans="2:9" x14ac:dyDescent="0.2">
      <c r="B786" s="27">
        <f>BETA!P786</f>
        <v>1.3018075820528172E-2</v>
      </c>
      <c r="C786" s="29">
        <f>BETA!V786</f>
        <v>-1.3701760535946516E-3</v>
      </c>
      <c r="D786" s="23"/>
      <c r="E786" s="23"/>
      <c r="F786" s="23"/>
      <c r="G786" s="23"/>
      <c r="H786" s="23"/>
      <c r="I786" s="23"/>
    </row>
    <row r="787" spans="2:9" x14ac:dyDescent="0.2">
      <c r="B787" s="27">
        <f>BETA!P787</f>
        <v>-1.1750763689279737E-2</v>
      </c>
      <c r="C787" s="29">
        <f>BETA!V787</f>
        <v>-3.0157701838615675E-2</v>
      </c>
      <c r="D787" s="23"/>
      <c r="E787" s="23"/>
      <c r="F787" s="23"/>
      <c r="G787" s="23"/>
      <c r="H787" s="23"/>
      <c r="I787" s="23"/>
    </row>
    <row r="788" spans="2:9" x14ac:dyDescent="0.2">
      <c r="B788" s="27">
        <f>BETA!P788</f>
        <v>-1.4518113728778389E-2</v>
      </c>
      <c r="C788" s="29">
        <f>BETA!V788</f>
        <v>1.310266756447382E-2</v>
      </c>
      <c r="D788" s="23"/>
      <c r="E788" s="23"/>
      <c r="F788" s="23"/>
      <c r="G788" s="23"/>
      <c r="H788" s="23"/>
      <c r="I788" s="23"/>
    </row>
    <row r="789" spans="2:9" x14ac:dyDescent="0.2">
      <c r="B789" s="27">
        <f>BETA!P789</f>
        <v>-1.4129371695645383E-2</v>
      </c>
      <c r="C789" s="29">
        <f>BETA!V789</f>
        <v>-4.0318479588146203E-2</v>
      </c>
      <c r="D789" s="23"/>
      <c r="E789" s="23"/>
      <c r="F789" s="23"/>
      <c r="G789" s="23"/>
      <c r="H789" s="23"/>
      <c r="I789" s="23"/>
    </row>
    <row r="790" spans="2:9" x14ac:dyDescent="0.2">
      <c r="B790" s="27">
        <f>BETA!P790</f>
        <v>1.3401800809969549E-3</v>
      </c>
      <c r="C790" s="29">
        <f>BETA!V790</f>
        <v>1.9342365798309684E-3</v>
      </c>
      <c r="D790" s="23"/>
      <c r="E790" s="23"/>
      <c r="F790" s="23"/>
      <c r="G790" s="23"/>
      <c r="H790" s="23"/>
      <c r="I790" s="23"/>
    </row>
    <row r="791" spans="2:9" x14ac:dyDescent="0.2">
      <c r="B791" s="27">
        <f>BETA!P791</f>
        <v>1.0096225869439857E-2</v>
      </c>
      <c r="C791" s="29">
        <f>BETA!V791</f>
        <v>-4.951506452738056E-2</v>
      </c>
      <c r="D791" s="23"/>
      <c r="E791" s="23"/>
      <c r="F791" s="23"/>
      <c r="G791" s="23"/>
      <c r="H791" s="23"/>
      <c r="I791" s="23"/>
    </row>
    <row r="792" spans="2:9" x14ac:dyDescent="0.2">
      <c r="B792" s="27">
        <f>BETA!P792</f>
        <v>-6.357040579389686E-3</v>
      </c>
      <c r="C792" s="29">
        <f>BETA!V792</f>
        <v>-6.1767406525909618E-2</v>
      </c>
      <c r="D792" s="23"/>
      <c r="E792" s="23"/>
      <c r="F792" s="23"/>
      <c r="G792" s="23"/>
      <c r="H792" s="23"/>
      <c r="I792" s="23"/>
    </row>
    <row r="793" spans="2:9" x14ac:dyDescent="0.2">
      <c r="B793" s="27">
        <f>BETA!P793</f>
        <v>2.6530130196091271E-2</v>
      </c>
      <c r="C793" s="29">
        <f>BETA!V793</f>
        <v>1.0793309196758319E-3</v>
      </c>
      <c r="D793" s="23"/>
      <c r="E793" s="23"/>
      <c r="F793" s="23"/>
      <c r="G793" s="23"/>
      <c r="H793" s="23"/>
      <c r="I793" s="23"/>
    </row>
    <row r="794" spans="2:9" x14ac:dyDescent="0.2">
      <c r="B794" s="27">
        <f>BETA!P794</f>
        <v>7.2140989213328507E-3</v>
      </c>
      <c r="C794" s="29">
        <f>BETA!V794</f>
        <v>4.2244929887439248E-2</v>
      </c>
      <c r="D794" s="23"/>
      <c r="E794" s="23"/>
      <c r="F794" s="23"/>
      <c r="G794" s="23"/>
      <c r="H794" s="23"/>
      <c r="I794" s="23"/>
    </row>
    <row r="795" spans="2:9" x14ac:dyDescent="0.2">
      <c r="B795" s="27">
        <f>BETA!P795</f>
        <v>1.06086935598251E-2</v>
      </c>
      <c r="C795" s="29">
        <f>BETA!V795</f>
        <v>-8.8289329675952637E-3</v>
      </c>
      <c r="D795" s="23"/>
      <c r="E795" s="23"/>
      <c r="F795" s="23"/>
      <c r="G795" s="23"/>
      <c r="H795" s="23"/>
      <c r="I795" s="23"/>
    </row>
    <row r="796" spans="2:9" x14ac:dyDescent="0.2">
      <c r="B796" s="27">
        <f>BETA!P796</f>
        <v>1.0856871615842548E-2</v>
      </c>
      <c r="C796" s="29">
        <f>BETA!V796</f>
        <v>-3.8282186571016924E-2</v>
      </c>
      <c r="D796" s="23"/>
      <c r="E796" s="23"/>
      <c r="F796" s="23"/>
      <c r="G796" s="23"/>
      <c r="H796" s="23"/>
      <c r="I796" s="23"/>
    </row>
    <row r="797" spans="2:9" x14ac:dyDescent="0.2">
      <c r="B797" s="27">
        <f>BETA!P797</f>
        <v>9.0781040930373869E-3</v>
      </c>
      <c r="C797" s="29">
        <f>BETA!V797</f>
        <v>1.6129381929883717E-2</v>
      </c>
      <c r="D797" s="23"/>
      <c r="E797" s="23"/>
      <c r="F797" s="23"/>
      <c r="G797" s="23"/>
      <c r="H797" s="23"/>
      <c r="I797" s="23"/>
    </row>
    <row r="798" spans="2:9" x14ac:dyDescent="0.2">
      <c r="B798" s="27">
        <f>BETA!P798</f>
        <v>-1.4017571918358996E-3</v>
      </c>
      <c r="C798" s="29">
        <f>BETA!V798</f>
        <v>-1.6012813669738792E-3</v>
      </c>
      <c r="D798" s="23"/>
      <c r="E798" s="23"/>
      <c r="F798" s="23"/>
      <c r="G798" s="23"/>
      <c r="H798" s="23"/>
      <c r="I798" s="23"/>
    </row>
    <row r="799" spans="2:9" x14ac:dyDescent="0.2">
      <c r="B799" s="27">
        <f>BETA!P799</f>
        <v>2.0039469819752522E-4</v>
      </c>
      <c r="C799" s="29">
        <f>BETA!V799</f>
        <v>3.2000027306710709E-3</v>
      </c>
      <c r="D799" s="23"/>
      <c r="E799" s="23"/>
      <c r="F799" s="23"/>
      <c r="G799" s="23"/>
      <c r="H799" s="23"/>
      <c r="I799" s="23"/>
    </row>
    <row r="800" spans="2:9" x14ac:dyDescent="0.2">
      <c r="B800" s="27">
        <f>BETA!P800</f>
        <v>-1.3933043580696149E-3</v>
      </c>
      <c r="C800" s="29">
        <f>BETA!V800</f>
        <v>-1.2322684726672733E-2</v>
      </c>
      <c r="D800" s="23"/>
      <c r="E800" s="23"/>
      <c r="F800" s="23"/>
      <c r="G800" s="23"/>
      <c r="H800" s="23"/>
      <c r="I800" s="23"/>
    </row>
    <row r="801" spans="2:9" x14ac:dyDescent="0.2">
      <c r="B801" s="27">
        <f>BETA!P801</f>
        <v>-8.7569491488189467E-3</v>
      </c>
      <c r="C801" s="29">
        <f>BETA!V801</f>
        <v>-5.9475709249963912E-3</v>
      </c>
      <c r="D801" s="23"/>
      <c r="E801" s="23"/>
      <c r="F801" s="23"/>
      <c r="G801" s="23"/>
      <c r="H801" s="23"/>
      <c r="I801" s="23"/>
    </row>
    <row r="802" spans="2:9" x14ac:dyDescent="0.2">
      <c r="B802" s="27">
        <f>BETA!P802</f>
        <v>-3.6568157834065839E-3</v>
      </c>
      <c r="C802" s="29">
        <f>BETA!V802</f>
        <v>-5.4244644671584544E-4</v>
      </c>
      <c r="D802" s="23"/>
      <c r="E802" s="23"/>
      <c r="F802" s="23"/>
      <c r="G802" s="23"/>
      <c r="H802" s="23"/>
      <c r="I802" s="23"/>
    </row>
    <row r="803" spans="2:9" x14ac:dyDescent="0.2">
      <c r="B803" s="27">
        <f>BETA!P803</f>
        <v>-1.0837104276188919E-2</v>
      </c>
      <c r="C803" s="29">
        <f>BETA!V803</f>
        <v>-5.0636686173486663E-2</v>
      </c>
      <c r="D803" s="23"/>
      <c r="E803" s="23"/>
      <c r="F803" s="23"/>
      <c r="G803" s="23"/>
      <c r="H803" s="23"/>
      <c r="I803" s="23"/>
    </row>
    <row r="804" spans="2:9" x14ac:dyDescent="0.2">
      <c r="B804" s="27">
        <f>BETA!P804</f>
        <v>-2.3932009757632803E-3</v>
      </c>
      <c r="C804" s="29">
        <f>BETA!V804</f>
        <v>-1.1481182373956254E-2</v>
      </c>
      <c r="D804" s="23"/>
      <c r="E804" s="23"/>
      <c r="F804" s="23"/>
      <c r="G804" s="23"/>
      <c r="H804" s="23"/>
      <c r="I804" s="23"/>
    </row>
    <row r="805" spans="2:9" x14ac:dyDescent="0.2">
      <c r="B805" s="27">
        <f>BETA!P805</f>
        <v>1.0370383810835956E-2</v>
      </c>
      <c r="C805" s="29">
        <f>BETA!V805</f>
        <v>-1.9825722251087727E-2</v>
      </c>
      <c r="D805" s="23"/>
      <c r="E805" s="23"/>
      <c r="F805" s="23"/>
      <c r="G805" s="23"/>
      <c r="H805" s="23"/>
      <c r="I805" s="23"/>
    </row>
    <row r="806" spans="2:9" x14ac:dyDescent="0.2">
      <c r="B806" s="27">
        <f>BETA!P806</f>
        <v>-6.11632175711249E-3</v>
      </c>
      <c r="C806" s="29">
        <f>BETA!V806</f>
        <v>-1.1848479844141111E-2</v>
      </c>
      <c r="D806" s="23"/>
      <c r="E806" s="23"/>
      <c r="F806" s="23"/>
      <c r="G806" s="23"/>
      <c r="H806" s="23"/>
      <c r="I806" s="23"/>
    </row>
    <row r="807" spans="2:9" x14ac:dyDescent="0.2">
      <c r="B807" s="27">
        <f>BETA!P807</f>
        <v>-1.1302452366084157E-2</v>
      </c>
      <c r="C807" s="29">
        <f>BETA!V807</f>
        <v>-1.1926059851232469E-3</v>
      </c>
      <c r="D807" s="23"/>
      <c r="E807" s="23"/>
      <c r="F807" s="23"/>
      <c r="G807" s="23"/>
      <c r="H807" s="23"/>
      <c r="I807" s="23"/>
    </row>
    <row r="808" spans="2:9" x14ac:dyDescent="0.2">
      <c r="B808" s="27">
        <f>BETA!P808</f>
        <v>-1.5828386070902707E-2</v>
      </c>
      <c r="C808" s="29">
        <f>BETA!V808</f>
        <v>-2.2323702298198651E-2</v>
      </c>
      <c r="D808" s="23"/>
      <c r="E808" s="23"/>
      <c r="F808" s="23"/>
      <c r="G808" s="23"/>
      <c r="H808" s="23"/>
      <c r="I808" s="23"/>
    </row>
    <row r="809" spans="2:9" x14ac:dyDescent="0.2">
      <c r="B809" s="27">
        <f>BETA!P809</f>
        <v>-7.9191687413814014E-3</v>
      </c>
      <c r="C809" s="29">
        <f>BETA!V809</f>
        <v>-2.2209426134276667E-2</v>
      </c>
      <c r="D809" s="23"/>
      <c r="E809" s="23"/>
      <c r="F809" s="23"/>
      <c r="G809" s="23"/>
      <c r="H809" s="23"/>
      <c r="I809" s="23"/>
    </row>
    <row r="810" spans="2:9" x14ac:dyDescent="0.2">
      <c r="B810" s="27">
        <f>BETA!P810</f>
        <v>2.105521586736499E-4</v>
      </c>
      <c r="C810" s="29">
        <f>BETA!V810</f>
        <v>9.9318010680820423E-3</v>
      </c>
      <c r="D810" s="23"/>
      <c r="E810" s="23"/>
      <c r="F810" s="23"/>
      <c r="G810" s="23"/>
      <c r="H810" s="23"/>
      <c r="I810" s="23"/>
    </row>
    <row r="811" spans="2:9" x14ac:dyDescent="0.2">
      <c r="B811" s="27">
        <f>BETA!P811</f>
        <v>1.5728072037113441E-3</v>
      </c>
      <c r="C811" s="29">
        <f>BETA!V811</f>
        <v>-6.178560591981406E-4</v>
      </c>
      <c r="D811" s="23"/>
      <c r="E811" s="23"/>
      <c r="F811" s="23"/>
      <c r="G811" s="23"/>
      <c r="H811" s="23"/>
      <c r="I811" s="23"/>
    </row>
    <row r="812" spans="2:9" x14ac:dyDescent="0.2">
      <c r="B812" s="27">
        <f>BETA!P812</f>
        <v>-8.2770059032199837E-3</v>
      </c>
      <c r="C812" s="29">
        <f>BETA!V812</f>
        <v>-1.3063949403424738E-2</v>
      </c>
      <c r="D812" s="23"/>
      <c r="E812" s="23"/>
      <c r="F812" s="23"/>
      <c r="G812" s="23"/>
      <c r="H812" s="23"/>
      <c r="I812" s="23"/>
    </row>
    <row r="813" spans="2:9" x14ac:dyDescent="0.2">
      <c r="B813" s="27">
        <f>BETA!P813</f>
        <v>-5.1670840456977717E-3</v>
      </c>
      <c r="C813" s="29">
        <f>BETA!V813</f>
        <v>-5.0219816782963011E-3</v>
      </c>
      <c r="D813" s="23"/>
      <c r="E813" s="23"/>
      <c r="F813" s="23"/>
      <c r="G813" s="23"/>
      <c r="H813" s="23"/>
      <c r="I813" s="23"/>
    </row>
    <row r="814" spans="2:9" x14ac:dyDescent="0.2">
      <c r="B814" s="27">
        <f>BETA!P814</f>
        <v>3.337484471321994E-3</v>
      </c>
      <c r="C814" s="29">
        <f>BETA!V814</f>
        <v>2.178735418490723E-2</v>
      </c>
      <c r="D814" s="23"/>
      <c r="E814" s="23"/>
      <c r="F814" s="23"/>
      <c r="G814" s="23"/>
      <c r="H814" s="23"/>
      <c r="I814" s="23"/>
    </row>
    <row r="815" spans="2:9" x14ac:dyDescent="0.2">
      <c r="B815" s="27">
        <f>BETA!P815</f>
        <v>-6.7349752820241313E-3</v>
      </c>
      <c r="C815" s="29">
        <f>BETA!V815</f>
        <v>-1.6765372506610962E-2</v>
      </c>
      <c r="D815" s="23"/>
      <c r="E815" s="23"/>
      <c r="F815" s="23"/>
      <c r="G815" s="23"/>
      <c r="H815" s="23"/>
      <c r="I815" s="23"/>
    </row>
    <row r="816" spans="2:9" x14ac:dyDescent="0.2">
      <c r="B816" s="27">
        <f>BETA!P816</f>
        <v>-1.0800145985810659E-2</v>
      </c>
      <c r="C816" s="29">
        <f>BETA!V816</f>
        <v>-1.1335133959370193E-2</v>
      </c>
      <c r="D816" s="23"/>
      <c r="E816" s="23"/>
      <c r="F816" s="23"/>
      <c r="G816" s="23"/>
      <c r="H816" s="23"/>
      <c r="I816" s="23"/>
    </row>
    <row r="817" spans="2:9" x14ac:dyDescent="0.2">
      <c r="B817" s="27">
        <f>BETA!P817</f>
        <v>-8.8638975113393744E-3</v>
      </c>
      <c r="C817" s="29">
        <f>BETA!V817</f>
        <v>1.5085138353910951E-2</v>
      </c>
      <c r="D817" s="23"/>
      <c r="E817" s="23"/>
      <c r="F817" s="23"/>
      <c r="G817" s="23"/>
      <c r="H817" s="23"/>
      <c r="I817" s="23"/>
    </row>
    <row r="818" spans="2:9" x14ac:dyDescent="0.2">
      <c r="B818" s="27">
        <f>BETA!P818</f>
        <v>2.1088975480019811E-2</v>
      </c>
      <c r="C818" s="29">
        <f>BETA!V818</f>
        <v>5.7574214261739608E-2</v>
      </c>
      <c r="D818" s="23"/>
      <c r="E818" s="23"/>
      <c r="F818" s="23"/>
      <c r="G818" s="23"/>
      <c r="H818" s="23"/>
      <c r="I818" s="23"/>
    </row>
    <row r="819" spans="2:9" x14ac:dyDescent="0.2">
      <c r="B819" s="27">
        <f>BETA!P819</f>
        <v>1.5479861965322014E-2</v>
      </c>
      <c r="C819" s="29">
        <f>BETA!V819</f>
        <v>4.3221939202915352E-2</v>
      </c>
      <c r="D819" s="23"/>
      <c r="E819" s="23"/>
      <c r="F819" s="23"/>
      <c r="G819" s="23"/>
      <c r="H819" s="23"/>
      <c r="I819" s="23"/>
    </row>
    <row r="820" spans="2:9" x14ac:dyDescent="0.2">
      <c r="B820" s="27">
        <f>BETA!P820</f>
        <v>-1.9554126983706253E-3</v>
      </c>
      <c r="C820" s="29">
        <f>BETA!V820</f>
        <v>1.7887564692773434E-2</v>
      </c>
      <c r="D820" s="23"/>
      <c r="E820" s="23"/>
      <c r="F820" s="23"/>
      <c r="G820" s="23"/>
      <c r="H820" s="23"/>
      <c r="I820" s="23"/>
    </row>
    <row r="821" spans="2:9" x14ac:dyDescent="0.2">
      <c r="B821" s="27">
        <f>BETA!P821</f>
        <v>5.6781078195505281E-3</v>
      </c>
      <c r="C821" s="29">
        <f>BETA!V821</f>
        <v>2.3002109432258624E-2</v>
      </c>
      <c r="D821" s="23"/>
      <c r="E821" s="23"/>
      <c r="F821" s="23"/>
      <c r="G821" s="23"/>
      <c r="H821" s="23"/>
      <c r="I821" s="23"/>
    </row>
    <row r="822" spans="2:9" x14ac:dyDescent="0.2">
      <c r="B822" s="27">
        <f>BETA!P822</f>
        <v>2.8578932035450517E-3</v>
      </c>
      <c r="C822" s="29">
        <f>BETA!V822</f>
        <v>8.6253904023487118E-3</v>
      </c>
      <c r="D822" s="23"/>
      <c r="E822" s="23"/>
      <c r="F822" s="23"/>
      <c r="G822" s="23"/>
      <c r="H822" s="23"/>
      <c r="I822" s="23"/>
    </row>
    <row r="823" spans="2:9" x14ac:dyDescent="0.2">
      <c r="B823" s="27">
        <f>BETA!P823</f>
        <v>8.5974666948084224E-3</v>
      </c>
      <c r="C823" s="29">
        <f>BETA!V823</f>
        <v>1.120908453471996E-2</v>
      </c>
      <c r="D823" s="23"/>
      <c r="E823" s="23"/>
      <c r="F823" s="23"/>
      <c r="G823" s="23"/>
      <c r="H823" s="23"/>
      <c r="I823" s="23"/>
    </row>
    <row r="824" spans="2:9" x14ac:dyDescent="0.2">
      <c r="B824" s="27">
        <f>BETA!P824</f>
        <v>3.4797753293885577E-4</v>
      </c>
      <c r="C824" s="29">
        <f>BETA!V824</f>
        <v>-2.0917898661680857E-2</v>
      </c>
      <c r="D824" s="23"/>
      <c r="E824" s="23"/>
      <c r="F824" s="23"/>
      <c r="G824" s="23"/>
      <c r="H824" s="23"/>
      <c r="I824" s="23"/>
    </row>
    <row r="825" spans="2:9" x14ac:dyDescent="0.2">
      <c r="B825" s="27">
        <f>BETA!P825</f>
        <v>-2.68098706764619E-3</v>
      </c>
      <c r="C825" s="29">
        <f>BETA!V825</f>
        <v>-1.6273396593754824E-3</v>
      </c>
      <c r="D825" s="23"/>
      <c r="E825" s="23"/>
      <c r="F825" s="23"/>
      <c r="G825" s="23"/>
      <c r="H825" s="23"/>
      <c r="I825" s="23"/>
    </row>
    <row r="826" spans="2:9" x14ac:dyDescent="0.2">
      <c r="B826" s="27">
        <f>BETA!P826</f>
        <v>-1.7475520477583384E-2</v>
      </c>
      <c r="C826" s="29">
        <f>BETA!V826</f>
        <v>-2.8077814754540388E-2</v>
      </c>
      <c r="D826" s="23"/>
      <c r="E826" s="23"/>
      <c r="F826" s="23"/>
      <c r="G826" s="23"/>
      <c r="H826" s="23"/>
      <c r="I826" s="23"/>
    </row>
    <row r="827" spans="2:9" x14ac:dyDescent="0.2">
      <c r="B827" s="27">
        <f>BETA!P827</f>
        <v>-1.5501339895738903E-2</v>
      </c>
      <c r="C827" s="29">
        <f>BETA!V827</f>
        <v>-2.8314462292522696E-2</v>
      </c>
      <c r="D827" s="23"/>
      <c r="E827" s="23"/>
      <c r="F827" s="23"/>
      <c r="G827" s="23"/>
      <c r="H827" s="23"/>
      <c r="I827" s="23"/>
    </row>
    <row r="828" spans="2:9" x14ac:dyDescent="0.2">
      <c r="B828" s="27">
        <f>BETA!P828</f>
        <v>1.6590561196400629E-2</v>
      </c>
      <c r="C828" s="29">
        <f>BETA!V828</f>
        <v>1.764919139683719E-2</v>
      </c>
      <c r="D828" s="23"/>
      <c r="E828" s="23"/>
      <c r="F828" s="23"/>
      <c r="G828" s="23"/>
      <c r="H828" s="23"/>
      <c r="I828" s="23"/>
    </row>
    <row r="829" spans="2:9" x14ac:dyDescent="0.2">
      <c r="B829" s="27">
        <f>BETA!P829</f>
        <v>1.3169005997612193E-2</v>
      </c>
      <c r="C829" s="29">
        <f>BETA!V829</f>
        <v>-5.6593246689014666E-3</v>
      </c>
      <c r="D829" s="23"/>
      <c r="E829" s="23"/>
      <c r="F829" s="23"/>
      <c r="G829" s="23"/>
      <c r="H829" s="23"/>
      <c r="I829" s="23"/>
    </row>
    <row r="830" spans="2:9" x14ac:dyDescent="0.2">
      <c r="B830" s="27">
        <f>BETA!P830</f>
        <v>-1.3371291898307274E-2</v>
      </c>
      <c r="C830" s="29">
        <f>BETA!V830</f>
        <v>-6.2624742102728968E-3</v>
      </c>
      <c r="D830" s="23"/>
      <c r="E830" s="23"/>
      <c r="F830" s="23"/>
      <c r="G830" s="23"/>
      <c r="H830" s="23"/>
      <c r="I830" s="23"/>
    </row>
    <row r="831" spans="2:9" x14ac:dyDescent="0.2">
      <c r="B831" s="27">
        <f>BETA!P831</f>
        <v>-1.0804843012449567E-2</v>
      </c>
      <c r="C831" s="29">
        <f>BETA!V831</f>
        <v>-2.0773972685811517E-2</v>
      </c>
      <c r="D831" s="23"/>
      <c r="E831" s="23"/>
      <c r="F831" s="23"/>
      <c r="G831" s="23"/>
      <c r="H831" s="23"/>
      <c r="I831" s="23"/>
    </row>
    <row r="832" spans="2:9" x14ac:dyDescent="0.2">
      <c r="B832" s="27">
        <f>BETA!P832</f>
        <v>3.4237379546848512E-3</v>
      </c>
      <c r="C832" s="29">
        <f>BETA!V832</f>
        <v>5.8139698654198161E-3</v>
      </c>
      <c r="D832" s="23"/>
      <c r="E832" s="23"/>
      <c r="F832" s="23"/>
      <c r="G832" s="23"/>
      <c r="H832" s="23"/>
      <c r="I832" s="23"/>
    </row>
    <row r="833" spans="2:9" x14ac:dyDescent="0.2">
      <c r="B833" s="27">
        <f>BETA!P833</f>
        <v>-2.6831011168204498E-3</v>
      </c>
      <c r="C833" s="29">
        <f>BETA!V833</f>
        <v>2.9699498689191091E-2</v>
      </c>
      <c r="D833" s="23"/>
      <c r="E833" s="23"/>
      <c r="F833" s="23"/>
      <c r="G833" s="23"/>
      <c r="H833" s="23"/>
      <c r="I833" s="23"/>
    </row>
    <row r="834" spans="2:9" x14ac:dyDescent="0.2">
      <c r="B834" s="27">
        <f>BETA!P834</f>
        <v>2.9129020279701066E-2</v>
      </c>
      <c r="C834" s="29">
        <f>BETA!V834</f>
        <v>4.6187428487599415E-2</v>
      </c>
      <c r="D834" s="23"/>
      <c r="E834" s="23"/>
      <c r="F834" s="23"/>
      <c r="G834" s="23"/>
      <c r="H834" s="23"/>
      <c r="I834" s="23"/>
    </row>
    <row r="835" spans="2:9" x14ac:dyDescent="0.2">
      <c r="B835" s="27">
        <f>BETA!P835</f>
        <v>-7.7534142318211232E-3</v>
      </c>
      <c r="C835" s="29">
        <f>BETA!V835</f>
        <v>3.2188868994719303E-3</v>
      </c>
      <c r="D835" s="23"/>
      <c r="E835" s="23"/>
      <c r="F835" s="23"/>
      <c r="G835" s="23"/>
      <c r="H835" s="23"/>
      <c r="I835" s="23"/>
    </row>
    <row r="836" spans="2:9" x14ac:dyDescent="0.2">
      <c r="B836" s="27">
        <f>BETA!P836</f>
        <v>5.5269422465737284E-3</v>
      </c>
      <c r="C836" s="29">
        <f>BETA!V836</f>
        <v>5.3547524706532847E-4</v>
      </c>
      <c r="D836" s="23"/>
      <c r="E836" s="23"/>
      <c r="F836" s="23"/>
      <c r="G836" s="23"/>
      <c r="H836" s="23"/>
      <c r="I836" s="23"/>
    </row>
    <row r="837" spans="2:9" x14ac:dyDescent="0.2">
      <c r="B837" s="27">
        <f>BETA!P837</f>
        <v>-3.3883687720922323E-3</v>
      </c>
      <c r="C837" s="29">
        <f>BETA!V837</f>
        <v>-2.7681550392616844E-2</v>
      </c>
      <c r="D837" s="23"/>
      <c r="E837" s="23"/>
      <c r="F837" s="23"/>
      <c r="G837" s="23"/>
      <c r="H837" s="23"/>
      <c r="I837" s="23"/>
    </row>
    <row r="838" spans="2:9" x14ac:dyDescent="0.2">
      <c r="B838" s="27">
        <f>BETA!P838</f>
        <v>1.9816078990810046E-2</v>
      </c>
      <c r="C838" s="29">
        <f>BETA!V838</f>
        <v>5.7739178325713403E-2</v>
      </c>
      <c r="D838" s="23"/>
      <c r="E838" s="23"/>
      <c r="F838" s="23"/>
      <c r="G838" s="23"/>
      <c r="H838" s="23"/>
      <c r="I838" s="23"/>
    </row>
    <row r="839" spans="2:9" x14ac:dyDescent="0.2">
      <c r="B839" s="27">
        <f>BETA!P839</f>
        <v>6.2237996688908458E-3</v>
      </c>
      <c r="C839" s="29">
        <f>BETA!V839</f>
        <v>1.3416093901226573E-2</v>
      </c>
      <c r="D839" s="23"/>
      <c r="E839" s="23"/>
      <c r="F839" s="23"/>
      <c r="G839" s="23"/>
      <c r="H839" s="23"/>
      <c r="I839" s="23"/>
    </row>
    <row r="840" spans="2:9" x14ac:dyDescent="0.2">
      <c r="B840" s="27">
        <f>BETA!P840</f>
        <v>5.2196274598008381E-3</v>
      </c>
      <c r="C840" s="29">
        <f>BETA!V840</f>
        <v>-8.2347351592290067E-3</v>
      </c>
      <c r="D840" s="23"/>
      <c r="E840" s="23"/>
      <c r="F840" s="23"/>
      <c r="G840" s="23"/>
      <c r="H840" s="23"/>
      <c r="I840" s="23"/>
    </row>
    <row r="841" spans="2:9" x14ac:dyDescent="0.2">
      <c r="B841" s="27">
        <f>BETA!P841</f>
        <v>6.5488744236268989E-3</v>
      </c>
      <c r="C841" s="29">
        <f>BETA!V841</f>
        <v>2.1978906718775382E-2</v>
      </c>
      <c r="D841" s="23"/>
      <c r="E841" s="23"/>
      <c r="F841" s="23"/>
      <c r="G841" s="23"/>
      <c r="H841" s="23"/>
      <c r="I841" s="23"/>
    </row>
    <row r="842" spans="2:9" x14ac:dyDescent="0.2">
      <c r="B842" s="27">
        <f>BETA!P842</f>
        <v>-5.2748890481717854E-4</v>
      </c>
      <c r="C842" s="29">
        <f>BETA!V842</f>
        <v>2.4470634269342598E-2</v>
      </c>
      <c r="D842" s="23"/>
      <c r="E842" s="23"/>
      <c r="F842" s="23"/>
      <c r="G842" s="23"/>
      <c r="H842" s="23"/>
      <c r="I842" s="23"/>
    </row>
    <row r="843" spans="2:9" x14ac:dyDescent="0.2">
      <c r="B843" s="27">
        <f>BETA!P843</f>
        <v>-1.2719233266761153E-2</v>
      </c>
      <c r="C843" s="29">
        <f>BETA!V843</f>
        <v>-4.9346164337135017E-4</v>
      </c>
      <c r="D843" s="23"/>
      <c r="E843" s="23"/>
      <c r="F843" s="23"/>
      <c r="G843" s="23"/>
      <c r="H843" s="23"/>
      <c r="I843" s="23"/>
    </row>
    <row r="844" spans="2:9" x14ac:dyDescent="0.2">
      <c r="B844" s="27">
        <f>BETA!P844</f>
        <v>7.2025082443841273E-3</v>
      </c>
      <c r="C844" s="29">
        <f>BETA!V844</f>
        <v>-5.9406115301210592E-3</v>
      </c>
      <c r="D844" s="23"/>
      <c r="E844" s="23"/>
      <c r="F844" s="23"/>
      <c r="G844" s="23"/>
      <c r="H844" s="23"/>
      <c r="I844" s="23"/>
    </row>
    <row r="845" spans="2:9" x14ac:dyDescent="0.2">
      <c r="B845" s="27">
        <f>BETA!P845</f>
        <v>1.3350857175504413E-3</v>
      </c>
      <c r="C845" s="29">
        <f>BETA!V845</f>
        <v>5.4589741921729572E-2</v>
      </c>
      <c r="D845" s="23"/>
      <c r="E845" s="23"/>
      <c r="F845" s="23"/>
      <c r="G845" s="23"/>
      <c r="H845" s="23"/>
      <c r="I845" s="23"/>
    </row>
    <row r="846" spans="2:9" x14ac:dyDescent="0.2">
      <c r="B846" s="27">
        <f>BETA!P846</f>
        <v>1.8542057135273414E-3</v>
      </c>
      <c r="C846" s="29">
        <f>BETA!V846</f>
        <v>-6.6037975841803688E-3</v>
      </c>
      <c r="D846" s="23"/>
      <c r="E846" s="23"/>
      <c r="F846" s="23"/>
      <c r="G846" s="23"/>
      <c r="H846" s="23"/>
      <c r="I846" s="23"/>
    </row>
    <row r="847" spans="2:9" x14ac:dyDescent="0.2">
      <c r="B847" s="27">
        <f>BETA!P847</f>
        <v>-7.9260376719470765E-3</v>
      </c>
      <c r="C847" s="29">
        <f>BETA!V847</f>
        <v>-2.9293811325396685E-2</v>
      </c>
      <c r="D847" s="23"/>
      <c r="E847" s="23"/>
      <c r="F847" s="23"/>
      <c r="G847" s="23"/>
      <c r="H847" s="23"/>
      <c r="I847" s="23"/>
    </row>
    <row r="848" spans="2:9" x14ac:dyDescent="0.2">
      <c r="B848" s="27">
        <f>BETA!P848</f>
        <v>-4.9349421754187562E-3</v>
      </c>
      <c r="C848" s="29">
        <f>BETA!V848</f>
        <v>-1.6708005377105803E-2</v>
      </c>
      <c r="D848" s="23"/>
      <c r="E848" s="23"/>
      <c r="F848" s="23"/>
      <c r="G848" s="23"/>
      <c r="H848" s="23"/>
      <c r="I848" s="23"/>
    </row>
    <row r="849" spans="2:9" x14ac:dyDescent="0.2">
      <c r="B849" s="27">
        <f>BETA!P849</f>
        <v>4.2927928449786254E-3</v>
      </c>
      <c r="C849" s="29">
        <f>BETA!V849</f>
        <v>1.3779745598017375E-2</v>
      </c>
      <c r="D849" s="23"/>
      <c r="E849" s="23"/>
      <c r="F849" s="23"/>
      <c r="G849" s="23"/>
      <c r="H849" s="23"/>
      <c r="I849" s="23"/>
    </row>
    <row r="850" spans="2:9" x14ac:dyDescent="0.2">
      <c r="B850" s="27">
        <f>BETA!P850</f>
        <v>1.8207920114242163E-3</v>
      </c>
      <c r="C850" s="29">
        <f>BETA!V850</f>
        <v>-3.228489981302083E-2</v>
      </c>
      <c r="D850" s="23"/>
      <c r="E850" s="23"/>
      <c r="F850" s="23"/>
      <c r="G850" s="23"/>
      <c r="H850" s="23"/>
      <c r="I850" s="23"/>
    </row>
    <row r="851" spans="2:9" x14ac:dyDescent="0.2">
      <c r="B851" s="27">
        <f>BETA!P851</f>
        <v>-1.3923407733235129E-2</v>
      </c>
      <c r="C851" s="29">
        <f>BETA!V851</f>
        <v>-1.5772395140758365E-2</v>
      </c>
      <c r="D851" s="23"/>
      <c r="E851" s="23"/>
      <c r="F851" s="23"/>
      <c r="G851" s="23"/>
      <c r="H851" s="23"/>
      <c r="I851" s="23"/>
    </row>
    <row r="852" spans="2:9" x14ac:dyDescent="0.2">
      <c r="B852" s="27">
        <f>BETA!P852</f>
        <v>1.1363367121980519E-2</v>
      </c>
      <c r="C852" s="29">
        <f>BETA!V852</f>
        <v>3.0721990369700588E-3</v>
      </c>
      <c r="D852" s="23"/>
      <c r="E852" s="23"/>
      <c r="F852" s="23"/>
      <c r="G852" s="23"/>
      <c r="H852" s="23"/>
      <c r="I852" s="23"/>
    </row>
    <row r="853" spans="2:9" x14ac:dyDescent="0.2">
      <c r="B853" s="27">
        <f>BETA!P853</f>
        <v>1.9131250437366305E-2</v>
      </c>
      <c r="C853" s="29">
        <f>BETA!V853</f>
        <v>4.7913355695897449E-2</v>
      </c>
      <c r="D853" s="23"/>
      <c r="E853" s="23"/>
      <c r="F853" s="23"/>
      <c r="G853" s="23"/>
      <c r="H853" s="23"/>
      <c r="I853" s="23"/>
    </row>
    <row r="854" spans="2:9" x14ac:dyDescent="0.2">
      <c r="B854" s="27">
        <f>BETA!P854</f>
        <v>3.3786289853115249E-3</v>
      </c>
      <c r="C854" s="29">
        <f>BETA!V854</f>
        <v>-2.666824708216118E-2</v>
      </c>
      <c r="D854" s="23"/>
      <c r="E854" s="23"/>
      <c r="F854" s="23"/>
      <c r="G854" s="23"/>
      <c r="H854" s="23"/>
      <c r="I854" s="23"/>
    </row>
    <row r="855" spans="2:9" x14ac:dyDescent="0.2">
      <c r="B855" s="27">
        <f>BETA!P855</f>
        <v>-6.2658548289603938E-3</v>
      </c>
      <c r="C855" s="29">
        <f>BETA!V855</f>
        <v>-3.4626677309567602E-2</v>
      </c>
      <c r="D855" s="23"/>
      <c r="E855" s="23"/>
      <c r="F855" s="23"/>
      <c r="G855" s="23"/>
      <c r="H855" s="23"/>
      <c r="I855" s="23"/>
    </row>
    <row r="856" spans="2:9" x14ac:dyDescent="0.2">
      <c r="B856" s="27">
        <f>BETA!P856</f>
        <v>-2.3882364282943832E-3</v>
      </c>
      <c r="C856" s="29">
        <f>BETA!V856</f>
        <v>-2.0414213240473791E-2</v>
      </c>
      <c r="D856" s="23"/>
      <c r="E856" s="23"/>
      <c r="F856" s="23"/>
      <c r="G856" s="23"/>
      <c r="H856" s="23"/>
      <c r="I856" s="23"/>
    </row>
    <row r="857" spans="2:9" x14ac:dyDescent="0.2">
      <c r="B857" s="27">
        <f>BETA!P857</f>
        <v>1.6736609037254608E-3</v>
      </c>
      <c r="C857" s="29">
        <f>BETA!V857</f>
        <v>9.473755067290179E-3</v>
      </c>
      <c r="D857" s="23"/>
      <c r="E857" s="23"/>
      <c r="F857" s="23"/>
      <c r="G857" s="23"/>
      <c r="H857" s="23"/>
      <c r="I857" s="23"/>
    </row>
    <row r="858" spans="2:9" x14ac:dyDescent="0.2">
      <c r="B858" s="27">
        <f>BETA!P858</f>
        <v>5.5074696765753019E-3</v>
      </c>
      <c r="C858" s="29">
        <f>BETA!V858</f>
        <v>-3.4642419609208525E-2</v>
      </c>
      <c r="D858" s="23"/>
      <c r="E858" s="23"/>
      <c r="F858" s="23"/>
      <c r="G858" s="23"/>
      <c r="H858" s="23"/>
      <c r="I858" s="23"/>
    </row>
    <row r="859" spans="2:9" x14ac:dyDescent="0.2">
      <c r="B859" s="27">
        <f>BETA!P859</f>
        <v>7.4175782933355522E-3</v>
      </c>
      <c r="C859" s="29">
        <f>BETA!V859</f>
        <v>-3.1398888957111216E-2</v>
      </c>
      <c r="D859" s="23"/>
      <c r="E859" s="23"/>
      <c r="F859" s="23"/>
      <c r="G859" s="23"/>
      <c r="H859" s="23"/>
      <c r="I859" s="23"/>
    </row>
    <row r="860" spans="2:9" x14ac:dyDescent="0.2">
      <c r="B860" s="27">
        <f>BETA!P860</f>
        <v>8.0238653548673046E-4</v>
      </c>
      <c r="C860" s="29">
        <f>BETA!V860</f>
        <v>4.0575741482822808E-2</v>
      </c>
      <c r="D860" s="23"/>
      <c r="E860" s="23"/>
      <c r="F860" s="23"/>
      <c r="G860" s="23"/>
      <c r="H860" s="23"/>
      <c r="I860" s="23"/>
    </row>
    <row r="861" spans="2:9" x14ac:dyDescent="0.2">
      <c r="B861" s="27">
        <f>BETA!P861</f>
        <v>-7.4695114252882203E-3</v>
      </c>
      <c r="C861" s="29">
        <f>BETA!V861</f>
        <v>-4.7313554732734533E-2</v>
      </c>
      <c r="D861" s="23"/>
      <c r="E861" s="23"/>
      <c r="F861" s="23"/>
      <c r="G861" s="23"/>
      <c r="H861" s="23"/>
      <c r="I861" s="23"/>
    </row>
    <row r="862" spans="2:9" x14ac:dyDescent="0.2">
      <c r="B862" s="27">
        <f>BETA!P862</f>
        <v>-9.3230110806344375E-3</v>
      </c>
      <c r="C862" s="29">
        <f>BETA!V862</f>
        <v>-1.019261372241901E-2</v>
      </c>
      <c r="D862" s="23"/>
      <c r="E862" s="23"/>
      <c r="F862" s="23"/>
      <c r="G862" s="23"/>
      <c r="H862" s="23"/>
      <c r="I862" s="23"/>
    </row>
    <row r="863" spans="2:9" x14ac:dyDescent="0.2">
      <c r="B863" s="27">
        <f>BETA!P863</f>
        <v>-7.4820199021659378E-3</v>
      </c>
      <c r="C863" s="29">
        <f>BETA!V863</f>
        <v>2.8417183090275288E-3</v>
      </c>
      <c r="D863" s="23"/>
      <c r="E863" s="23"/>
      <c r="F863" s="23"/>
      <c r="G863" s="23"/>
      <c r="H863" s="23"/>
      <c r="I863" s="23"/>
    </row>
    <row r="864" spans="2:9" x14ac:dyDescent="0.2">
      <c r="B864" s="27">
        <f>BETA!P864</f>
        <v>-2.4668653764058262E-3</v>
      </c>
      <c r="C864" s="29">
        <f>BETA!V864</f>
        <v>-6.8337395785650233E-3</v>
      </c>
      <c r="D864" s="23"/>
      <c r="E864" s="23"/>
      <c r="F864" s="23"/>
      <c r="G864" s="23"/>
      <c r="H864" s="23"/>
      <c r="I864" s="23"/>
    </row>
    <row r="865" spans="2:9" x14ac:dyDescent="0.2">
      <c r="B865" s="27">
        <f>BETA!P865</f>
        <v>-1.2765940770696361E-3</v>
      </c>
      <c r="C865" s="29">
        <f>BETA!V865</f>
        <v>6.833739578565117E-3</v>
      </c>
      <c r="D865" s="23"/>
      <c r="E865" s="23"/>
      <c r="F865" s="23"/>
      <c r="G865" s="23"/>
      <c r="H865" s="23"/>
      <c r="I865" s="23"/>
    </row>
    <row r="866" spans="2:9" x14ac:dyDescent="0.2">
      <c r="B866" s="27">
        <f>BETA!P866</f>
        <v>-6.3678167724238914E-3</v>
      </c>
      <c r="C866" s="29">
        <f>BETA!V866</f>
        <v>-4.7655734098820117E-2</v>
      </c>
      <c r="D866" s="23"/>
      <c r="E866" s="23"/>
      <c r="F866" s="23"/>
      <c r="G866" s="23"/>
      <c r="H866" s="23"/>
      <c r="I866" s="23"/>
    </row>
    <row r="867" spans="2:9" x14ac:dyDescent="0.2">
      <c r="B867" s="27">
        <f>BETA!P867</f>
        <v>-8.2125475337493786E-3</v>
      </c>
      <c r="C867" s="29">
        <f>BETA!V867</f>
        <v>-2.0445691160289527E-2</v>
      </c>
      <c r="D867" s="23"/>
      <c r="E867" s="23"/>
      <c r="F867" s="23"/>
      <c r="G867" s="23"/>
      <c r="H867" s="23"/>
      <c r="I867" s="23"/>
    </row>
    <row r="868" spans="2:9" x14ac:dyDescent="0.2">
      <c r="B868" s="27">
        <f>BETA!P868</f>
        <v>9.3354496525395094E-3</v>
      </c>
      <c r="C868" s="29">
        <f>BETA!V868</f>
        <v>1.2677501513778753E-2</v>
      </c>
      <c r="D868" s="23"/>
      <c r="E868" s="23"/>
      <c r="F868" s="23"/>
      <c r="G868" s="23"/>
      <c r="H868" s="23"/>
      <c r="I868" s="23"/>
    </row>
    <row r="869" spans="2:9" x14ac:dyDescent="0.2">
      <c r="B869" s="27">
        <f>BETA!P869</f>
        <v>-7.485657941846466E-3</v>
      </c>
      <c r="C869" s="29">
        <f>BETA!V869</f>
        <v>1.1926199795174336E-2</v>
      </c>
      <c r="D869" s="23"/>
      <c r="E869" s="23"/>
      <c r="F869" s="23"/>
      <c r="G869" s="23"/>
      <c r="H869" s="23"/>
      <c r="I869" s="23"/>
    </row>
    <row r="870" spans="2:9" x14ac:dyDescent="0.2">
      <c r="B870" s="27">
        <f>BETA!P870</f>
        <v>-9.0415294649918744E-3</v>
      </c>
      <c r="C870" s="29">
        <f>BETA!V870</f>
        <v>-2.2782759986369316E-2</v>
      </c>
      <c r="D870" s="23"/>
      <c r="E870" s="23"/>
      <c r="F870" s="23"/>
      <c r="G870" s="23"/>
      <c r="H870" s="23"/>
      <c r="I870" s="23"/>
    </row>
    <row r="871" spans="2:9" x14ac:dyDescent="0.2">
      <c r="B871" s="27">
        <f>BETA!P871</f>
        <v>6.1205393051349186E-3</v>
      </c>
      <c r="C871" s="29">
        <f>BETA!V871</f>
        <v>-8.5262392282452176E-3</v>
      </c>
      <c r="D871" s="23"/>
      <c r="E871" s="23"/>
      <c r="F871" s="23"/>
      <c r="G871" s="23"/>
      <c r="H871" s="23"/>
      <c r="I871" s="23"/>
    </row>
    <row r="872" spans="2:9" x14ac:dyDescent="0.2">
      <c r="B872" s="27">
        <f>BETA!P872</f>
        <v>4.8407534300678717E-3</v>
      </c>
      <c r="C872" s="29">
        <f>BETA!V872</f>
        <v>-6.11807911405555E-4</v>
      </c>
      <c r="D872" s="23"/>
      <c r="E872" s="23"/>
      <c r="F872" s="23"/>
      <c r="G872" s="23"/>
      <c r="H872" s="23"/>
      <c r="I872" s="23"/>
    </row>
    <row r="873" spans="2:9" x14ac:dyDescent="0.2">
      <c r="B873" s="27">
        <f>BETA!P873</f>
        <v>4.2715574166185865E-3</v>
      </c>
      <c r="C873" s="29">
        <f>BETA!V873</f>
        <v>-2.7926108883232246E-2</v>
      </c>
      <c r="D873" s="23"/>
      <c r="E873" s="23"/>
      <c r="F873" s="23"/>
      <c r="G873" s="23"/>
      <c r="H873" s="23"/>
      <c r="I873" s="23"/>
    </row>
    <row r="874" spans="2:9" x14ac:dyDescent="0.2">
      <c r="B874" s="27">
        <f>BETA!P874</f>
        <v>6.852561039946344E-3</v>
      </c>
      <c r="C874" s="29">
        <f>BETA!V874</f>
        <v>-1.8419066293133297E-2</v>
      </c>
      <c r="D874" s="23"/>
      <c r="E874" s="23"/>
      <c r="F874" s="23"/>
      <c r="G874" s="23"/>
      <c r="H874" s="23"/>
      <c r="I874" s="23"/>
    </row>
    <row r="875" spans="2:9" x14ac:dyDescent="0.2">
      <c r="B875" s="27">
        <f>BETA!P875</f>
        <v>-4.896511146406582E-4</v>
      </c>
      <c r="C875" s="29">
        <f>BETA!V875</f>
        <v>-1.924928409584505E-3</v>
      </c>
      <c r="D875" s="23"/>
      <c r="E875" s="23"/>
      <c r="F875" s="23"/>
      <c r="G875" s="23"/>
      <c r="H875" s="23"/>
      <c r="I875" s="23"/>
    </row>
    <row r="876" spans="2:9" x14ac:dyDescent="0.2">
      <c r="B876" s="27">
        <f>BETA!P876</f>
        <v>-2.7200015302247323E-3</v>
      </c>
      <c r="C876" s="29">
        <f>BETA!V876</f>
        <v>2.2858138076050402E-2</v>
      </c>
      <c r="D876" s="23"/>
      <c r="E876" s="23"/>
      <c r="F876" s="23"/>
      <c r="G876" s="23"/>
      <c r="H876" s="23"/>
      <c r="I876" s="23"/>
    </row>
    <row r="877" spans="2:9" x14ac:dyDescent="0.2">
      <c r="B877" s="27">
        <f>BETA!P877</f>
        <v>-1.6127078072634537E-2</v>
      </c>
      <c r="C877" s="29">
        <f>BETA!V877</f>
        <v>6.2754944011183048E-4</v>
      </c>
      <c r="D877" s="23"/>
      <c r="E877" s="23"/>
      <c r="F877" s="23"/>
      <c r="G877" s="23"/>
      <c r="H877" s="23"/>
      <c r="I877" s="23"/>
    </row>
    <row r="878" spans="2:9" x14ac:dyDescent="0.2">
      <c r="B878" s="27">
        <f>BETA!P878</f>
        <v>1.3217721197920508E-3</v>
      </c>
      <c r="C878" s="29">
        <f>BETA!V878</f>
        <v>-1.3261956291882492E-2</v>
      </c>
      <c r="D878" s="23"/>
      <c r="E878" s="23"/>
      <c r="F878" s="23"/>
      <c r="G878" s="23"/>
      <c r="H878" s="23"/>
      <c r="I878" s="23"/>
    </row>
    <row r="879" spans="2:9" x14ac:dyDescent="0.2">
      <c r="B879" s="27">
        <f>BETA!P879</f>
        <v>-8.7550624682415749E-3</v>
      </c>
      <c r="C879" s="29">
        <f>BETA!V879</f>
        <v>-5.0988000840242933E-3</v>
      </c>
      <c r="D879" s="23"/>
      <c r="E879" s="23"/>
      <c r="F879" s="23"/>
      <c r="G879" s="23"/>
      <c r="H879" s="23"/>
      <c r="I879" s="23"/>
    </row>
    <row r="880" spans="2:9" x14ac:dyDescent="0.2">
      <c r="B880" s="27">
        <f>BETA!P880</f>
        <v>8.9350301965483193E-3</v>
      </c>
      <c r="C880" s="29">
        <f>BETA!V880</f>
        <v>5.0462278262761472E-2</v>
      </c>
      <c r="D880" s="23"/>
      <c r="E880" s="23"/>
      <c r="F880" s="23"/>
      <c r="G880" s="23"/>
      <c r="H880" s="23"/>
      <c r="I880" s="23"/>
    </row>
    <row r="881" spans="2:9" x14ac:dyDescent="0.2">
      <c r="B881" s="27">
        <f>BETA!P881</f>
        <v>2.1203990271499874E-3</v>
      </c>
      <c r="C881" s="29">
        <f>BETA!V881</f>
        <v>4.2812721307185587E-2</v>
      </c>
      <c r="D881" s="23"/>
      <c r="E881" s="23"/>
      <c r="F881" s="23"/>
      <c r="G881" s="23"/>
      <c r="H881" s="23"/>
      <c r="I881" s="23"/>
    </row>
    <row r="882" spans="2:9" x14ac:dyDescent="0.2">
      <c r="B882" s="27">
        <f>BETA!P882</f>
        <v>-7.0922499718807956E-3</v>
      </c>
      <c r="C882" s="29">
        <f>BETA!V882</f>
        <v>-5.5037812436444851E-2</v>
      </c>
      <c r="D882" s="23"/>
      <c r="E882" s="23"/>
      <c r="F882" s="23"/>
      <c r="G882" s="23"/>
      <c r="H882" s="23"/>
      <c r="I882" s="23"/>
    </row>
    <row r="883" spans="2:9" x14ac:dyDescent="0.2">
      <c r="B883" s="27">
        <f>BETA!P883</f>
        <v>-8.1407446178500629E-3</v>
      </c>
      <c r="C883" s="29">
        <f>BETA!V883</f>
        <v>-3.3138387049477962E-2</v>
      </c>
      <c r="D883" s="23"/>
      <c r="E883" s="23"/>
      <c r="F883" s="23"/>
      <c r="G883" s="23"/>
      <c r="H883" s="23"/>
      <c r="I883" s="23"/>
    </row>
    <row r="884" spans="2:9" x14ac:dyDescent="0.2">
      <c r="B884" s="27">
        <f>BETA!P884</f>
        <v>-1.1909829936655771E-3</v>
      </c>
      <c r="C884" s="29">
        <f>BETA!V884</f>
        <v>-5.0988000840242933E-3</v>
      </c>
      <c r="D884" s="23"/>
      <c r="E884" s="23"/>
      <c r="F884" s="23"/>
      <c r="G884" s="23"/>
      <c r="H884" s="23"/>
      <c r="I884" s="23"/>
    </row>
    <row r="885" spans="2:9" x14ac:dyDescent="0.2">
      <c r="B885" s="27">
        <f>BETA!P885</f>
        <v>2.1859024320131648E-3</v>
      </c>
      <c r="C885" s="29">
        <f>BETA!V885</f>
        <v>1.1435956906758617E-2</v>
      </c>
      <c r="D885" s="23"/>
      <c r="E885" s="23"/>
      <c r="F885" s="23"/>
      <c r="G885" s="23"/>
      <c r="H885" s="23"/>
      <c r="I885" s="23"/>
    </row>
    <row r="886" spans="2:9" x14ac:dyDescent="0.2">
      <c r="B886" s="27">
        <f>BETA!P886</f>
        <v>-9.4049759955408974E-4</v>
      </c>
      <c r="C886" s="29">
        <f>BETA!V886</f>
        <v>2.523660645396822E-3</v>
      </c>
      <c r="D886" s="23"/>
      <c r="E886" s="23"/>
      <c r="F886" s="23"/>
      <c r="G886" s="23"/>
      <c r="H886" s="23"/>
      <c r="I886" s="23"/>
    </row>
    <row r="887" spans="2:9" x14ac:dyDescent="0.2">
      <c r="B887" s="27">
        <f>BETA!P887</f>
        <v>5.0150288866027267E-4</v>
      </c>
      <c r="C887" s="29">
        <f>BETA!V887</f>
        <v>-1.5878390126777799E-2</v>
      </c>
      <c r="D887" s="23"/>
      <c r="E887" s="23"/>
      <c r="F887" s="23"/>
      <c r="G887" s="23"/>
      <c r="H887" s="23"/>
      <c r="I887" s="23"/>
    </row>
    <row r="888" spans="2:9" x14ac:dyDescent="0.2">
      <c r="B888" s="27">
        <f>BETA!P888</f>
        <v>2.9903139271823321E-4</v>
      </c>
      <c r="C888" s="29">
        <f>BETA!V888</f>
        <v>1.0191171006188503E-2</v>
      </c>
      <c r="D888" s="23"/>
      <c r="E888" s="23"/>
      <c r="F888" s="23"/>
      <c r="G888" s="23"/>
      <c r="H888" s="23"/>
      <c r="I888" s="23"/>
    </row>
    <row r="889" spans="2:9" x14ac:dyDescent="0.2">
      <c r="B889" s="27">
        <f>BETA!P889</f>
        <v>-2.8680686647142638E-3</v>
      </c>
      <c r="C889" s="29">
        <f>BETA!V889</f>
        <v>3.7950709685515343E-3</v>
      </c>
      <c r="D889" s="23"/>
      <c r="E889" s="23"/>
      <c r="F889" s="23"/>
      <c r="G889" s="23"/>
      <c r="H889" s="23"/>
      <c r="I889" s="23"/>
    </row>
    <row r="890" spans="2:9" x14ac:dyDescent="0.2">
      <c r="B890" s="27">
        <f>BETA!P890</f>
        <v>-4.7836622408669064E-3</v>
      </c>
      <c r="C890" s="29">
        <f>BETA!V890</f>
        <v>-1.0152371464017962E-2</v>
      </c>
      <c r="D890" s="23"/>
      <c r="E890" s="23"/>
      <c r="F890" s="23"/>
      <c r="G890" s="23"/>
      <c r="H890" s="23"/>
      <c r="I890" s="23"/>
    </row>
    <row r="891" spans="2:9" x14ac:dyDescent="0.2">
      <c r="B891" s="27">
        <f>BETA!P891</f>
        <v>-8.9301166633194567E-3</v>
      </c>
      <c r="C891" s="29">
        <f>BETA!V891</f>
        <v>-6.3795855433251749E-4</v>
      </c>
      <c r="D891" s="23"/>
      <c r="E891" s="23"/>
      <c r="F891" s="23"/>
      <c r="G891" s="23"/>
      <c r="H891" s="23"/>
      <c r="I891" s="23"/>
    </row>
    <row r="892" spans="2:9" x14ac:dyDescent="0.2">
      <c r="B892" s="27">
        <f>BETA!P892</f>
        <v>3.7284207430683565E-3</v>
      </c>
      <c r="C892" s="29">
        <f>BETA!V892</f>
        <v>-1.2845391782954756E-2</v>
      </c>
      <c r="D892" s="23"/>
      <c r="E892" s="23"/>
      <c r="F892" s="23"/>
      <c r="G892" s="23"/>
      <c r="H892" s="23"/>
      <c r="I892" s="23"/>
    </row>
    <row r="893" spans="2:9" x14ac:dyDescent="0.2">
      <c r="B893" s="27">
        <f>BETA!P893</f>
        <v>-1.1580303324654859E-2</v>
      </c>
      <c r="C893" s="29">
        <f>BETA!V893</f>
        <v>-5.1847167341867659E-3</v>
      </c>
      <c r="D893" s="23"/>
      <c r="E893" s="23"/>
      <c r="F893" s="23"/>
      <c r="G893" s="23"/>
      <c r="H893" s="23"/>
      <c r="I893" s="23"/>
    </row>
    <row r="894" spans="2:9" x14ac:dyDescent="0.2">
      <c r="B894" s="27">
        <f>BETA!P894</f>
        <v>-1.3539002900221914E-2</v>
      </c>
      <c r="C894" s="29">
        <f>BETA!V894</f>
        <v>-3.168581907414092E-2</v>
      </c>
      <c r="D894" s="23"/>
      <c r="E894" s="23"/>
      <c r="F894" s="23"/>
      <c r="G894" s="23"/>
      <c r="H894" s="23"/>
      <c r="I894" s="23"/>
    </row>
    <row r="895" spans="2:9" x14ac:dyDescent="0.2">
      <c r="B895" s="27">
        <f>BETA!P895</f>
        <v>-3.1340083481596545E-3</v>
      </c>
      <c r="C895" s="29">
        <f>BETA!V895</f>
        <v>-6.0545089087062605E-3</v>
      </c>
      <c r="D895" s="23"/>
      <c r="E895" s="23"/>
      <c r="F895" s="23"/>
      <c r="G895" s="23"/>
      <c r="H895" s="23"/>
      <c r="I895" s="23"/>
    </row>
    <row r="896" spans="2:9" x14ac:dyDescent="0.2">
      <c r="B896" s="27">
        <f>BETA!P896</f>
        <v>-8.7404689397611865E-5</v>
      </c>
      <c r="C896" s="29">
        <f>BETA!V896</f>
        <v>1.3405026468047764E-2</v>
      </c>
      <c r="D896" s="23"/>
      <c r="E896" s="23"/>
      <c r="F896" s="23"/>
      <c r="G896" s="23"/>
      <c r="H896" s="23"/>
      <c r="I896" s="23"/>
    </row>
    <row r="897" spans="2:9" x14ac:dyDescent="0.2">
      <c r="B897" s="27">
        <f>BETA!P897</f>
        <v>2.6397817766908783E-4</v>
      </c>
      <c r="C897" s="29">
        <f>BETA!V897</f>
        <v>5.3120974848901055E-3</v>
      </c>
      <c r="D897" s="23"/>
      <c r="E897" s="23"/>
      <c r="F897" s="23"/>
      <c r="G897" s="23"/>
      <c r="H897" s="23"/>
      <c r="I897" s="23"/>
    </row>
    <row r="898" spans="2:9" x14ac:dyDescent="0.2">
      <c r="B898" s="27">
        <f>BETA!P898</f>
        <v>-7.2311812488749655E-3</v>
      </c>
      <c r="C898" s="29">
        <f>BETA!V898</f>
        <v>-3.09372352877131E-2</v>
      </c>
      <c r="D898" s="23"/>
      <c r="E898" s="23"/>
      <c r="F898" s="23"/>
      <c r="G898" s="23"/>
      <c r="H898" s="23"/>
      <c r="I898" s="23"/>
    </row>
    <row r="899" spans="2:9" x14ac:dyDescent="0.2">
      <c r="B899" s="27">
        <f>BETA!P899</f>
        <v>-4.0847741395529285E-3</v>
      </c>
      <c r="C899" s="29">
        <f>BETA!V899</f>
        <v>1.2894647616675213E-2</v>
      </c>
      <c r="D899" s="23"/>
      <c r="E899" s="23"/>
      <c r="F899" s="23"/>
      <c r="G899" s="23"/>
      <c r="H899" s="23"/>
      <c r="I899" s="23"/>
    </row>
    <row r="900" spans="2:9" x14ac:dyDescent="0.2">
      <c r="B900" s="27">
        <f>BETA!P900</f>
        <v>5.4104893924011906E-3</v>
      </c>
      <c r="C900" s="29">
        <f>BETA!V900</f>
        <v>6.0188209121801166E-2</v>
      </c>
      <c r="D900" s="23"/>
      <c r="E900" s="23"/>
      <c r="F900" s="23"/>
      <c r="G900" s="23"/>
      <c r="H900" s="23"/>
      <c r="I900" s="23"/>
    </row>
    <row r="901" spans="2:9" x14ac:dyDescent="0.2">
      <c r="B901" s="27">
        <f>BETA!P901</f>
        <v>2.9218729951676048E-3</v>
      </c>
      <c r="C901" s="29">
        <f>BETA!V901</f>
        <v>-8.9286307443014312E-3</v>
      </c>
      <c r="D901" s="23"/>
      <c r="E901" s="23"/>
      <c r="F901" s="23"/>
      <c r="G901" s="23"/>
      <c r="H901" s="23"/>
      <c r="I901" s="23"/>
    </row>
    <row r="902" spans="2:9" x14ac:dyDescent="0.2">
      <c r="B902" s="27">
        <f>BETA!P902</f>
        <v>-3.7654865126947514E-3</v>
      </c>
      <c r="C902" s="29">
        <f>BETA!V902</f>
        <v>1.8407374698845229E-2</v>
      </c>
      <c r="D902" s="23"/>
      <c r="E902" s="23"/>
      <c r="F902" s="23"/>
      <c r="G902" s="23"/>
      <c r="H902" s="23"/>
      <c r="I902" s="23"/>
    </row>
    <row r="903" spans="2:9" x14ac:dyDescent="0.2">
      <c r="B903" s="27">
        <f>BETA!P903</f>
        <v>-2.6173707993711556E-3</v>
      </c>
      <c r="C903" s="29">
        <f>BETA!V903</f>
        <v>1.8074658463358026E-2</v>
      </c>
      <c r="D903" s="23"/>
      <c r="E903" s="23"/>
      <c r="F903" s="23"/>
      <c r="G903" s="23"/>
      <c r="H903" s="23"/>
      <c r="I903" s="23"/>
    </row>
    <row r="904" spans="2:9" x14ac:dyDescent="0.2">
      <c r="B904" s="27">
        <f>BETA!P904</f>
        <v>-1.0760045189378464E-2</v>
      </c>
      <c r="C904" s="29">
        <f>BETA!V904</f>
        <v>7.3846489433786302E-3</v>
      </c>
      <c r="D904" s="23"/>
      <c r="E904" s="23"/>
      <c r="F904" s="23"/>
      <c r="G904" s="23"/>
      <c r="H904" s="23"/>
      <c r="I904" s="23"/>
    </row>
    <row r="905" spans="2:9" x14ac:dyDescent="0.2">
      <c r="B905" s="27">
        <f>BETA!P905</f>
        <v>-5.8160584852570618E-3</v>
      </c>
      <c r="C905" s="29">
        <f>BETA!V905</f>
        <v>-1.1097524495804881E-2</v>
      </c>
      <c r="D905" s="23"/>
      <c r="E905" s="23"/>
      <c r="F905" s="23"/>
      <c r="G905" s="23"/>
      <c r="H905" s="23"/>
      <c r="I905" s="23"/>
    </row>
    <row r="906" spans="2:9" x14ac:dyDescent="0.2">
      <c r="B906" s="27">
        <f>BETA!P906</f>
        <v>5.2676650656817794E-4</v>
      </c>
      <c r="C906" s="29">
        <f>BETA!V906</f>
        <v>-3.2128747725577694E-2</v>
      </c>
      <c r="D906" s="23"/>
      <c r="E906" s="23"/>
      <c r="F906" s="23"/>
      <c r="G906" s="23"/>
      <c r="H906" s="23"/>
      <c r="I906" s="23"/>
    </row>
    <row r="907" spans="2:9" x14ac:dyDescent="0.2">
      <c r="B907" s="27">
        <f>BETA!P907</f>
        <v>-2.7865926494641596E-3</v>
      </c>
      <c r="C907" s="29">
        <f>BETA!V907</f>
        <v>3.8309237114960079E-2</v>
      </c>
      <c r="D907" s="23"/>
      <c r="E907" s="23"/>
      <c r="F907" s="23"/>
      <c r="G907" s="23"/>
      <c r="H907" s="23"/>
      <c r="I907" s="23"/>
    </row>
    <row r="908" spans="2:9" x14ac:dyDescent="0.2">
      <c r="B908" s="27">
        <f>BETA!P908</f>
        <v>-2.3027125325466259E-3</v>
      </c>
      <c r="C908" s="29">
        <f>BETA!V908</f>
        <v>2.7349015404100764E-2</v>
      </c>
      <c r="D908" s="23"/>
      <c r="E908" s="23"/>
      <c r="F908" s="23"/>
      <c r="G908" s="23"/>
      <c r="H908" s="23"/>
      <c r="I908" s="23"/>
    </row>
    <row r="909" spans="2:9" x14ac:dyDescent="0.2">
      <c r="B909" s="27">
        <f>BETA!P909</f>
        <v>3.9554872288675652E-3</v>
      </c>
      <c r="C909" s="29">
        <f>BETA!V909</f>
        <v>-1.1456260359093206E-2</v>
      </c>
      <c r="D909" s="23"/>
      <c r="E909" s="23"/>
      <c r="F909" s="23"/>
      <c r="G909" s="23"/>
      <c r="H909" s="23"/>
      <c r="I909" s="23"/>
    </row>
    <row r="910" spans="2:9" x14ac:dyDescent="0.2">
      <c r="B910" s="27">
        <f>BETA!P910</f>
        <v>-2.2610160169740266E-3</v>
      </c>
      <c r="C910" s="29">
        <f>BETA!V910</f>
        <v>1.2654582851201844E-2</v>
      </c>
      <c r="D910" s="23"/>
      <c r="E910" s="23"/>
      <c r="F910" s="23"/>
      <c r="G910" s="23"/>
      <c r="H910" s="23"/>
      <c r="I910" s="23"/>
    </row>
    <row r="911" spans="2:9" x14ac:dyDescent="0.2">
      <c r="B911" s="27">
        <f>BETA!P911</f>
        <v>-1.0100727201465256E-2</v>
      </c>
      <c r="C911" s="29">
        <f>BETA!V911</f>
        <v>-1.0231807589776548E-2</v>
      </c>
      <c r="D911" s="23"/>
      <c r="E911" s="23"/>
      <c r="F911" s="23"/>
      <c r="G911" s="23"/>
      <c r="H911" s="23"/>
      <c r="I911" s="23"/>
    </row>
    <row r="912" spans="2:9" x14ac:dyDescent="0.2">
      <c r="B912" s="27">
        <f>BETA!P912</f>
        <v>-1.6347603679736332E-2</v>
      </c>
      <c r="C912" s="29">
        <f>BETA!V912</f>
        <v>-2.3256862164267349E-2</v>
      </c>
      <c r="D912" s="23"/>
      <c r="E912" s="23"/>
      <c r="F912" s="23"/>
      <c r="G912" s="23"/>
      <c r="H912" s="23"/>
      <c r="I912" s="23"/>
    </row>
    <row r="913" spans="2:9" x14ac:dyDescent="0.2">
      <c r="B913" s="27">
        <f>BETA!P913</f>
        <v>-6.894071666803849E-3</v>
      </c>
      <c r="C913" s="29">
        <f>BETA!V913</f>
        <v>-5.5883411500499301E-3</v>
      </c>
      <c r="D913" s="23"/>
      <c r="E913" s="23"/>
      <c r="F913" s="23"/>
      <c r="G913" s="23"/>
      <c r="H913" s="23"/>
      <c r="I913" s="23"/>
    </row>
    <row r="914" spans="2:9" x14ac:dyDescent="0.2">
      <c r="B914" s="27">
        <f>BETA!P914</f>
        <v>1.2586481448613404E-3</v>
      </c>
      <c r="C914" s="29">
        <f>BETA!V914</f>
        <v>3.7290285598666332E-3</v>
      </c>
      <c r="D914" s="23"/>
      <c r="E914" s="23"/>
      <c r="F914" s="23"/>
      <c r="G914" s="23"/>
      <c r="H914" s="23"/>
      <c r="I914" s="23"/>
    </row>
    <row r="915" spans="2:9" x14ac:dyDescent="0.2">
      <c r="B915" s="27">
        <f>BETA!P915</f>
        <v>-3.9841425577016995E-3</v>
      </c>
      <c r="C915" s="29">
        <f>BETA!V915</f>
        <v>-3.2149002551141476E-2</v>
      </c>
      <c r="D915" s="23"/>
      <c r="E915" s="23"/>
      <c r="F915" s="23"/>
      <c r="G915" s="23"/>
      <c r="H915" s="23"/>
      <c r="I915" s="23"/>
    </row>
    <row r="916" spans="2:9" x14ac:dyDescent="0.2">
      <c r="B916" s="27">
        <f>BETA!P916</f>
        <v>2.5718319982124364E-3</v>
      </c>
      <c r="C916" s="29">
        <f>BETA!V916</f>
        <v>2.4676987712440521E-2</v>
      </c>
      <c r="D916" s="23"/>
      <c r="E916" s="23"/>
      <c r="F916" s="23"/>
      <c r="G916" s="23"/>
      <c r="H916" s="23"/>
      <c r="I916" s="23"/>
    </row>
    <row r="917" spans="2:9" x14ac:dyDescent="0.2">
      <c r="B917" s="27">
        <f>BETA!P917</f>
        <v>5.1884272318830403E-3</v>
      </c>
      <c r="C917" s="29">
        <f>BETA!V917</f>
        <v>-3.1298930089277044E-3</v>
      </c>
      <c r="D917" s="23"/>
      <c r="E917" s="23"/>
      <c r="F917" s="23"/>
      <c r="G917" s="23"/>
      <c r="H917" s="23"/>
      <c r="I917" s="23"/>
    </row>
    <row r="918" spans="2:9" x14ac:dyDescent="0.2">
      <c r="B918" s="27">
        <f>BETA!P918</f>
        <v>2.3345423592079613E-3</v>
      </c>
      <c r="C918" s="29">
        <f>BETA!V918</f>
        <v>1.2531329960674502E-3</v>
      </c>
      <c r="D918" s="23"/>
      <c r="E918" s="23"/>
      <c r="F918" s="23"/>
      <c r="G918" s="23"/>
      <c r="H918" s="23"/>
      <c r="I918" s="23"/>
    </row>
    <row r="919" spans="2:9" x14ac:dyDescent="0.2">
      <c r="B919" s="27">
        <f>BETA!P919</f>
        <v>-2.6195281515863059E-3</v>
      </c>
      <c r="C919" s="29">
        <f>BETA!V919</f>
        <v>4.3736402114474731E-3</v>
      </c>
      <c r="D919" s="23"/>
      <c r="E919" s="23"/>
      <c r="F919" s="23"/>
      <c r="G919" s="23"/>
      <c r="H919" s="23"/>
      <c r="I919" s="23"/>
    </row>
    <row r="920" spans="2:9" x14ac:dyDescent="0.2">
      <c r="B920" s="27">
        <f>BETA!P920</f>
        <v>-1.2161726931803903E-2</v>
      </c>
      <c r="C920" s="29">
        <f>BETA!V920</f>
        <v>-1.6342287020640184E-2</v>
      </c>
      <c r="D920" s="23"/>
      <c r="E920" s="23"/>
      <c r="F920" s="23"/>
      <c r="G920" s="23"/>
      <c r="H920" s="23"/>
      <c r="I920" s="23"/>
    </row>
    <row r="921" spans="2:9" x14ac:dyDescent="0.2">
      <c r="B921" s="27">
        <f>BETA!P921</f>
        <v>6.7758450955283916E-3</v>
      </c>
      <c r="C921" s="29">
        <f>BETA!V921</f>
        <v>1.5718651203733336E-2</v>
      </c>
      <c r="D921" s="23"/>
      <c r="E921" s="23"/>
      <c r="F921" s="23"/>
      <c r="G921" s="23"/>
      <c r="H921" s="23"/>
      <c r="I921" s="23"/>
    </row>
    <row r="922" spans="2:9" x14ac:dyDescent="0.2">
      <c r="B922" s="27">
        <f>BETA!P922</f>
        <v>1.110127390856267E-2</v>
      </c>
      <c r="C922" s="29">
        <f>BETA!V922</f>
        <v>1.9154122810395267E-2</v>
      </c>
      <c r="D922" s="23"/>
      <c r="E922" s="23"/>
      <c r="F922" s="23"/>
      <c r="G922" s="23"/>
      <c r="H922" s="23"/>
      <c r="I922" s="23"/>
    </row>
    <row r="923" spans="2:9" x14ac:dyDescent="0.2">
      <c r="B923" s="27">
        <f>BETA!P923</f>
        <v>3.5353138043842574E-4</v>
      </c>
      <c r="C923" s="29">
        <f>BETA!V923</f>
        <v>2.4184975629472538E-2</v>
      </c>
      <c r="D923" s="23"/>
      <c r="E923" s="23"/>
      <c r="F923" s="23"/>
      <c r="G923" s="23"/>
      <c r="H923" s="23"/>
      <c r="I923" s="23"/>
    </row>
    <row r="924" spans="2:9" x14ac:dyDescent="0.2">
      <c r="B924" s="27">
        <f>BETA!P924</f>
        <v>-4.8047053243954916E-3</v>
      </c>
      <c r="C924" s="29">
        <f>BETA!V924</f>
        <v>6.5495917370415125E-3</v>
      </c>
      <c r="D924" s="23"/>
      <c r="E924" s="23"/>
      <c r="F924" s="23"/>
      <c r="G924" s="23"/>
      <c r="H924" s="23"/>
      <c r="I924" s="23"/>
    </row>
    <row r="925" spans="2:9" x14ac:dyDescent="0.2">
      <c r="B925" s="27">
        <f>BETA!P925</f>
        <v>-2.5421646190386801E-3</v>
      </c>
      <c r="C925" s="29">
        <f>BETA!V925</f>
        <v>5.3270324255375442E-3</v>
      </c>
      <c r="D925" s="23"/>
      <c r="E925" s="23"/>
      <c r="F925" s="23"/>
      <c r="G925" s="23"/>
      <c r="H925" s="23"/>
      <c r="I925" s="23"/>
    </row>
    <row r="926" spans="2:9" x14ac:dyDescent="0.2">
      <c r="B926" s="27">
        <f>BETA!P926</f>
        <v>-7.5524586032823179E-3</v>
      </c>
      <c r="C926" s="29">
        <f>BETA!V926</f>
        <v>-1.6667052485211761E-2</v>
      </c>
      <c r="D926" s="23"/>
      <c r="E926" s="23"/>
      <c r="F926" s="23"/>
      <c r="G926" s="23"/>
      <c r="H926" s="23"/>
      <c r="I926" s="23"/>
    </row>
    <row r="927" spans="2:9" x14ac:dyDescent="0.2">
      <c r="B927" s="27">
        <f>BETA!P927</f>
        <v>2.5773471565819289E-4</v>
      </c>
      <c r="C927" s="29">
        <f>BETA!V927</f>
        <v>4.1928782600361781E-3</v>
      </c>
      <c r="D927" s="23"/>
      <c r="E927" s="23"/>
      <c r="F927" s="23"/>
      <c r="G927" s="23"/>
      <c r="H927" s="23"/>
      <c r="I927" s="23"/>
    </row>
    <row r="928" spans="2:9" x14ac:dyDescent="0.2">
      <c r="B928" s="27">
        <f>BETA!P928</f>
        <v>3.4824440632946932E-3</v>
      </c>
      <c r="C928" s="29">
        <f>BETA!V928</f>
        <v>-1.7947955760232092E-3</v>
      </c>
      <c r="D928" s="23"/>
      <c r="E928" s="23"/>
      <c r="F928" s="23"/>
      <c r="G928" s="23"/>
      <c r="H928" s="23"/>
      <c r="I928" s="23"/>
    </row>
    <row r="929" spans="2:9" x14ac:dyDescent="0.2">
      <c r="B929" s="27">
        <f>BETA!P929</f>
        <v>9.1991366710782486E-3</v>
      </c>
      <c r="C929" s="29">
        <f>BETA!V929</f>
        <v>3.0081890800738656E-2</v>
      </c>
      <c r="D929" s="23"/>
      <c r="E929" s="23"/>
      <c r="F929" s="23"/>
      <c r="G929" s="23"/>
      <c r="H929" s="23"/>
      <c r="I929" s="23"/>
    </row>
    <row r="930" spans="2:9" x14ac:dyDescent="0.2">
      <c r="B930" s="27">
        <f>BETA!P930</f>
        <v>-3.6553556630897132E-3</v>
      </c>
      <c r="C930" s="29">
        <f>BETA!V930</f>
        <v>-6.4121467148338385E-3</v>
      </c>
      <c r="D930" s="23"/>
      <c r="E930" s="23"/>
      <c r="F930" s="23"/>
      <c r="G930" s="23"/>
      <c r="H930" s="23"/>
      <c r="I930" s="23"/>
    </row>
    <row r="931" spans="2:9" x14ac:dyDescent="0.2">
      <c r="B931" s="27">
        <f>BETA!P931</f>
        <v>3.559634987753962E-4</v>
      </c>
      <c r="C931" s="29">
        <f>BETA!V931</f>
        <v>9.8924286499729591E-3</v>
      </c>
      <c r="D931" s="23"/>
      <c r="E931" s="23"/>
      <c r="F931" s="23"/>
      <c r="G931" s="23"/>
      <c r="H931" s="23"/>
      <c r="I931" s="23"/>
    </row>
    <row r="932" spans="2:9" x14ac:dyDescent="0.2">
      <c r="B932" s="27">
        <f>BETA!P932</f>
        <v>-7.5040685861536881E-3</v>
      </c>
      <c r="C932" s="29">
        <f>BETA!V932</f>
        <v>-1.3407370757417424E-2</v>
      </c>
      <c r="D932" s="23"/>
      <c r="E932" s="23"/>
      <c r="F932" s="23"/>
      <c r="G932" s="23"/>
      <c r="H932" s="23"/>
      <c r="I932" s="23"/>
    </row>
    <row r="933" spans="2:9" x14ac:dyDescent="0.2">
      <c r="B933" s="27">
        <f>BETA!P933</f>
        <v>-3.1691785761325353E-3</v>
      </c>
      <c r="C933" s="29">
        <f>BETA!V933</f>
        <v>9.9270888222783831E-3</v>
      </c>
      <c r="D933" s="23"/>
      <c r="E933" s="23"/>
      <c r="F933" s="23"/>
      <c r="G933" s="23"/>
      <c r="H933" s="23"/>
      <c r="I933" s="23"/>
    </row>
    <row r="934" spans="2:9" x14ac:dyDescent="0.2">
      <c r="B934" s="27">
        <f>BETA!P934</f>
        <v>3.1318336409683267E-3</v>
      </c>
      <c r="C934" s="29">
        <f>BETA!V934</f>
        <v>-1.7446936673386425E-3</v>
      </c>
      <c r="D934" s="23"/>
      <c r="E934" s="23"/>
      <c r="F934" s="23"/>
      <c r="G934" s="23"/>
      <c r="H934" s="23"/>
      <c r="I934" s="23"/>
    </row>
    <row r="935" spans="2:9" x14ac:dyDescent="0.2">
      <c r="B935" s="27">
        <f>BETA!P935</f>
        <v>1.2748452513721518E-3</v>
      </c>
      <c r="C935" s="29">
        <f>BETA!V935</f>
        <v>1.3873054868247251E-2</v>
      </c>
      <c r="D935" s="23"/>
      <c r="E935" s="23"/>
      <c r="F935" s="23"/>
      <c r="G935" s="23"/>
      <c r="H935" s="23"/>
      <c r="I935" s="23"/>
    </row>
    <row r="936" spans="2:9" x14ac:dyDescent="0.2">
      <c r="B936" s="27">
        <f>BETA!P936</f>
        <v>3.5319324080564118E-3</v>
      </c>
      <c r="C936" s="29">
        <f>BETA!V936</f>
        <v>8.0046167826138184E-3</v>
      </c>
      <c r="D936" s="23"/>
      <c r="E936" s="23"/>
      <c r="F936" s="23"/>
      <c r="G936" s="23"/>
      <c r="H936" s="23"/>
      <c r="I936" s="23"/>
    </row>
    <row r="937" spans="2:9" x14ac:dyDescent="0.2">
      <c r="B937" s="27">
        <f>BETA!P937</f>
        <v>3.5860131255920982E-3</v>
      </c>
      <c r="C937" s="29">
        <f>BETA!V937</f>
        <v>-5.0214868784261187E-2</v>
      </c>
      <c r="D937" s="23"/>
      <c r="E937" s="23"/>
      <c r="F937" s="23"/>
      <c r="G937" s="23"/>
      <c r="H937" s="23"/>
      <c r="I937" s="23"/>
    </row>
    <row r="938" spans="2:9" x14ac:dyDescent="0.2">
      <c r="B938" s="27">
        <f>BETA!P938</f>
        <v>-4.2800927719191676E-3</v>
      </c>
      <c r="C938" s="29">
        <f>BETA!V938</f>
        <v>-3.2251045833694009E-2</v>
      </c>
      <c r="D938" s="23"/>
      <c r="E938" s="23"/>
      <c r="F938" s="23"/>
      <c r="G938" s="23"/>
      <c r="H938" s="23"/>
      <c r="I938" s="23"/>
    </row>
    <row r="939" spans="2:9" x14ac:dyDescent="0.2">
      <c r="B939" s="27">
        <f>BETA!P939</f>
        <v>-7.4838633310652406E-3</v>
      </c>
      <c r="C939" s="29">
        <f>BETA!V939</f>
        <v>1.7775521659908256E-2</v>
      </c>
      <c r="D939" s="23"/>
      <c r="E939" s="23"/>
      <c r="F939" s="23"/>
      <c r="G939" s="23"/>
      <c r="H939" s="23"/>
      <c r="I939" s="23"/>
    </row>
    <row r="940" spans="2:9" x14ac:dyDescent="0.2">
      <c r="B940" s="27">
        <f>BETA!P940</f>
        <v>5.3888412180447438E-3</v>
      </c>
      <c r="C940" s="29">
        <f>BETA!V940</f>
        <v>-5.4828038658803055E-3</v>
      </c>
      <c r="D940" s="23"/>
      <c r="E940" s="23"/>
      <c r="F940" s="23"/>
      <c r="G940" s="23"/>
      <c r="H940" s="23"/>
      <c r="I940" s="23"/>
    </row>
    <row r="941" spans="2:9" x14ac:dyDescent="0.2">
      <c r="B941" s="27">
        <f>BETA!P941</f>
        <v>-2.710074275474519E-4</v>
      </c>
      <c r="C941" s="29">
        <f>BETA!V941</f>
        <v>6.6971330982822964E-3</v>
      </c>
      <c r="D941" s="23"/>
      <c r="E941" s="23"/>
      <c r="F941" s="23"/>
      <c r="G941" s="23"/>
      <c r="H941" s="23"/>
      <c r="I941" s="23"/>
    </row>
    <row r="942" spans="2:9" x14ac:dyDescent="0.2">
      <c r="B942" s="27">
        <f>BETA!P942</f>
        <v>-4.3845359902975082E-3</v>
      </c>
      <c r="C942" s="29">
        <f>BETA!V942</f>
        <v>-2.7061922042957192E-2</v>
      </c>
      <c r="D942" s="23"/>
      <c r="E942" s="23"/>
      <c r="F942" s="23"/>
      <c r="G942" s="23"/>
      <c r="H942" s="23"/>
      <c r="I942" s="23"/>
    </row>
    <row r="943" spans="2:9" x14ac:dyDescent="0.2">
      <c r="B943" s="27">
        <f>BETA!P943</f>
        <v>-4.0356259178576438E-4</v>
      </c>
      <c r="C943" s="29">
        <f>BETA!V943</f>
        <v>2.0975475986554994E-2</v>
      </c>
      <c r="D943" s="23"/>
      <c r="E943" s="23"/>
      <c r="F943" s="23"/>
      <c r="G943" s="23"/>
      <c r="H943" s="23"/>
      <c r="I943" s="23"/>
    </row>
    <row r="944" spans="2:9" x14ac:dyDescent="0.2">
      <c r="B944" s="27">
        <f>BETA!P944</f>
        <v>3.4085312595634912E-3</v>
      </c>
      <c r="C944" s="29">
        <f>BETA!V944</f>
        <v>3.0068410742887585E-2</v>
      </c>
      <c r="D944" s="23"/>
      <c r="E944" s="23"/>
      <c r="F944" s="23"/>
      <c r="G944" s="23"/>
      <c r="H944" s="23"/>
      <c r="I944" s="23"/>
    </row>
    <row r="945" spans="2:9" x14ac:dyDescent="0.2">
      <c r="B945" s="27">
        <f>BETA!P945</f>
        <v>5.1497605664933763E-3</v>
      </c>
      <c r="C945" s="29">
        <f>BETA!V945</f>
        <v>8.2596339774168581E-3</v>
      </c>
      <c r="D945" s="23"/>
      <c r="E945" s="23"/>
      <c r="F945" s="23"/>
      <c r="G945" s="23"/>
      <c r="H945" s="23"/>
      <c r="I945" s="23"/>
    </row>
    <row r="946" spans="2:9" x14ac:dyDescent="0.2">
      <c r="B946" s="27">
        <f>BETA!P946</f>
        <v>-4.2064317110478968E-3</v>
      </c>
      <c r="C946" s="29">
        <f>BETA!V946</f>
        <v>-1.7641874613872966E-3</v>
      </c>
      <c r="D946" s="23"/>
      <c r="E946" s="23"/>
      <c r="F946" s="23"/>
      <c r="G946" s="23"/>
      <c r="H946" s="23"/>
      <c r="I946" s="23"/>
    </row>
    <row r="947" spans="2:9" x14ac:dyDescent="0.2">
      <c r="B947" s="27">
        <f>BETA!P947</f>
        <v>-1.4619199378136411E-3</v>
      </c>
      <c r="C947" s="29">
        <f>BETA!V947</f>
        <v>-5.9032048641319817E-3</v>
      </c>
      <c r="D947" s="23"/>
      <c r="E947" s="23"/>
      <c r="F947" s="23"/>
      <c r="G947" s="23"/>
      <c r="H947" s="23"/>
      <c r="I947" s="23"/>
    </row>
    <row r="948" spans="2:9" x14ac:dyDescent="0.2">
      <c r="B948" s="27">
        <f>BETA!P948</f>
        <v>-3.3269344435818797E-3</v>
      </c>
      <c r="C948" s="29">
        <f>BETA!V948</f>
        <v>3.5461030067504905E-3</v>
      </c>
      <c r="D948" s="23"/>
      <c r="E948" s="23"/>
      <c r="F948" s="23"/>
      <c r="G948" s="23"/>
      <c r="H948" s="23"/>
      <c r="I948" s="23"/>
    </row>
    <row r="949" spans="2:9" x14ac:dyDescent="0.2">
      <c r="B949" s="27">
        <f>BETA!P949</f>
        <v>-6.8845770159421246E-3</v>
      </c>
      <c r="C949" s="29">
        <f>BETA!V949</f>
        <v>-3.4817442443415815E-2</v>
      </c>
      <c r="D949" s="23"/>
      <c r="E949" s="23"/>
      <c r="F949" s="23"/>
      <c r="G949" s="23"/>
      <c r="H949" s="23"/>
      <c r="I949" s="23"/>
    </row>
    <row r="950" spans="2:9" x14ac:dyDescent="0.2">
      <c r="B950" s="27">
        <f>BETA!P950</f>
        <v>6.4083684987606788E-3</v>
      </c>
      <c r="C950" s="29">
        <f>BETA!V950</f>
        <v>-6.1106020844254618E-4</v>
      </c>
      <c r="D950" s="23"/>
      <c r="E950" s="23"/>
      <c r="F950" s="23"/>
      <c r="G950" s="23"/>
      <c r="H950" s="23"/>
      <c r="I950" s="23"/>
    </row>
    <row r="951" spans="2:9" x14ac:dyDescent="0.2">
      <c r="B951" s="27">
        <f>BETA!P951</f>
        <v>1.0121976985974805E-3</v>
      </c>
      <c r="C951" s="29">
        <f>BETA!V951</f>
        <v>1.3357818532547952E-2</v>
      </c>
      <c r="D951" s="23"/>
      <c r="E951" s="23"/>
      <c r="F951" s="23"/>
      <c r="G951" s="23"/>
      <c r="H951" s="23"/>
      <c r="I951" s="23"/>
    </row>
    <row r="952" spans="2:9" x14ac:dyDescent="0.2">
      <c r="B952" s="27">
        <f>BETA!P952</f>
        <v>-4.3754383758334335E-3</v>
      </c>
      <c r="C952" s="29">
        <f>BETA!V952</f>
        <v>-1.2746758324105533E-2</v>
      </c>
      <c r="D952" s="23"/>
      <c r="E952" s="23"/>
      <c r="F952" s="23"/>
      <c r="G952" s="23"/>
      <c r="H952" s="23"/>
      <c r="I952" s="23"/>
    </row>
    <row r="953" spans="2:9" x14ac:dyDescent="0.2">
      <c r="B953" s="27">
        <f>BETA!P953</f>
        <v>2.5376578998352367E-3</v>
      </c>
      <c r="C953" s="29">
        <f>BETA!V953</f>
        <v>-6.1106020844254618E-4</v>
      </c>
      <c r="D953" s="23"/>
      <c r="E953" s="23"/>
      <c r="F953" s="23"/>
      <c r="G953" s="23"/>
      <c r="H953" s="23"/>
      <c r="I953" s="23"/>
    </row>
    <row r="954" spans="2:9" x14ac:dyDescent="0.2">
      <c r="B954" s="27">
        <f>BETA!P954</f>
        <v>-7.3586606559525427E-3</v>
      </c>
      <c r="C954" s="29">
        <f>BETA!V954</f>
        <v>-7.3619964410690823E-3</v>
      </c>
      <c r="D954" s="23"/>
      <c r="E954" s="23"/>
      <c r="F954" s="23"/>
      <c r="G954" s="23"/>
      <c r="H954" s="23"/>
      <c r="I954" s="23"/>
    </row>
    <row r="955" spans="2:9" x14ac:dyDescent="0.2">
      <c r="B955" s="27">
        <f>BETA!P955</f>
        <v>1.6457204009302266E-3</v>
      </c>
      <c r="C955" s="29">
        <f>BETA!V955</f>
        <v>-2.3046800195214344E-2</v>
      </c>
      <c r="D955" s="23"/>
      <c r="E955" s="23"/>
      <c r="F955" s="23"/>
      <c r="G955" s="23"/>
      <c r="H955" s="23"/>
      <c r="I955" s="23"/>
    </row>
    <row r="956" spans="2:9" x14ac:dyDescent="0.2">
      <c r="B956" s="27">
        <f>BETA!P956</f>
        <v>4.9291283770680341E-5</v>
      </c>
      <c r="C956" s="29">
        <f>BETA!V956</f>
        <v>1.6870128303485193E-2</v>
      </c>
      <c r="D956" s="23"/>
      <c r="E956" s="23"/>
      <c r="F956" s="23"/>
      <c r="G956" s="23"/>
      <c r="H956" s="23"/>
      <c r="I956" s="23"/>
    </row>
    <row r="957" spans="2:9" x14ac:dyDescent="0.2">
      <c r="B957" s="27">
        <f>BETA!P957</f>
        <v>-9.9567077761744376E-3</v>
      </c>
      <c r="C957" s="29">
        <f>BETA!V957</f>
        <v>3.8290912993314601E-2</v>
      </c>
      <c r="D957" s="23"/>
      <c r="E957" s="23"/>
      <c r="F957" s="23"/>
      <c r="G957" s="23"/>
      <c r="H957" s="23"/>
      <c r="I957" s="23"/>
    </row>
    <row r="958" spans="2:9" x14ac:dyDescent="0.2">
      <c r="B958" s="27">
        <f>BETA!P958</f>
        <v>-6.0009093841068457E-3</v>
      </c>
      <c r="C958" s="29">
        <f>BETA!V958</f>
        <v>-3.5842332278150498E-3</v>
      </c>
      <c r="D958" s="23"/>
      <c r="E958" s="23"/>
      <c r="F958" s="23"/>
      <c r="G958" s="23"/>
      <c r="H958" s="23"/>
      <c r="I958" s="23"/>
    </row>
    <row r="959" spans="2:9" x14ac:dyDescent="0.2">
      <c r="B959" s="27">
        <f>BETA!P959</f>
        <v>-1.9131970766892252E-3</v>
      </c>
      <c r="C959" s="29">
        <f>BETA!V959</f>
        <v>-3.5946605528820182E-2</v>
      </c>
      <c r="D959" s="23"/>
      <c r="E959" s="23"/>
      <c r="F959" s="23"/>
      <c r="G959" s="23"/>
      <c r="H959" s="23"/>
      <c r="I959" s="23"/>
    </row>
    <row r="960" spans="2:9" x14ac:dyDescent="0.2">
      <c r="B960" s="27">
        <f>BETA!P960</f>
        <v>-7.476102168429157E-3</v>
      </c>
      <c r="C960" s="29">
        <f>BETA!V960</f>
        <v>3.096936510533191E-3</v>
      </c>
      <c r="D960" s="23"/>
      <c r="E960" s="23"/>
      <c r="F960" s="23"/>
      <c r="G960" s="23"/>
      <c r="H960" s="23"/>
      <c r="I960" s="23"/>
    </row>
    <row r="961" spans="2:9" x14ac:dyDescent="0.2">
      <c r="B961" s="27">
        <f>BETA!P961</f>
        <v>2.8374135576471685E-4</v>
      </c>
      <c r="C961" s="29">
        <f>BETA!V961</f>
        <v>6.16524764193106E-3</v>
      </c>
      <c r="D961" s="23"/>
      <c r="E961" s="23"/>
      <c r="F961" s="23"/>
      <c r="G961" s="23"/>
      <c r="H961" s="23"/>
      <c r="I961" s="23"/>
    </row>
    <row r="962" spans="2:9" x14ac:dyDescent="0.2">
      <c r="B962" s="27">
        <f>BETA!P962</f>
        <v>-2.2021429879796992E-3</v>
      </c>
      <c r="C962" s="29">
        <f>BETA!V962</f>
        <v>-6.7838681379970723E-3</v>
      </c>
      <c r="D962" s="23"/>
      <c r="E962" s="23"/>
      <c r="F962" s="23"/>
      <c r="G962" s="23"/>
      <c r="H962" s="23"/>
      <c r="I962" s="23"/>
    </row>
    <row r="963" spans="2:9" x14ac:dyDescent="0.2">
      <c r="B963" s="27">
        <f>BETA!P963</f>
        <v>-1.9492484435648199E-2</v>
      </c>
      <c r="C963" s="29">
        <f>BETA!V963</f>
        <v>-5.4686224694559471E-2</v>
      </c>
      <c r="D963" s="23"/>
      <c r="E963" s="23"/>
      <c r="F963" s="23"/>
      <c r="G963" s="23"/>
      <c r="H963" s="23"/>
      <c r="I963" s="23"/>
    </row>
    <row r="964" spans="2:9" x14ac:dyDescent="0.2">
      <c r="B964" s="27">
        <f>BETA!P964</f>
        <v>6.791792262553378E-3</v>
      </c>
      <c r="C964" s="29">
        <f>BETA!V964</f>
        <v>2.6109675407203397E-3</v>
      </c>
      <c r="D964" s="23"/>
      <c r="E964" s="23"/>
      <c r="F964" s="23"/>
      <c r="G964" s="23"/>
      <c r="H964" s="23"/>
      <c r="I964" s="23"/>
    </row>
    <row r="965" spans="2:9" x14ac:dyDescent="0.2">
      <c r="B965" s="27">
        <f>BETA!P965</f>
        <v>5.8082421743494679E-3</v>
      </c>
      <c r="C965" s="29">
        <f>BETA!V965</f>
        <v>6.5167809409596208E-4</v>
      </c>
      <c r="D965" s="23"/>
      <c r="E965" s="23"/>
      <c r="F965" s="23"/>
      <c r="G965" s="23"/>
      <c r="H965" s="23"/>
      <c r="I965" s="23"/>
    </row>
    <row r="966" spans="2:9" x14ac:dyDescent="0.2">
      <c r="B966" s="27">
        <f>BETA!P966</f>
        <v>-1.2279899166427608E-2</v>
      </c>
      <c r="C966" s="29">
        <f>BETA!V966</f>
        <v>4.5498941019771408E-3</v>
      </c>
      <c r="D966" s="23"/>
      <c r="E966" s="23"/>
      <c r="F966" s="23"/>
      <c r="G966" s="23"/>
      <c r="H966" s="23"/>
      <c r="I966" s="23"/>
    </row>
    <row r="967" spans="2:9" x14ac:dyDescent="0.2">
      <c r="B967" s="27">
        <f>BETA!P967</f>
        <v>-1.7255065530581638E-2</v>
      </c>
      <c r="C967" s="29">
        <f>BETA!V967</f>
        <v>-4.1038187365114019E-2</v>
      </c>
      <c r="D967" s="23"/>
      <c r="E967" s="23"/>
      <c r="F967" s="23"/>
      <c r="G967" s="23"/>
      <c r="H967" s="23"/>
      <c r="I967" s="23"/>
    </row>
    <row r="968" spans="2:9" x14ac:dyDescent="0.2">
      <c r="B968" s="27">
        <f>BETA!P968</f>
        <v>-8.5708410880498014E-4</v>
      </c>
      <c r="C968" s="29">
        <f>BETA!V968</f>
        <v>4.4921687391511651E-2</v>
      </c>
      <c r="D968" s="23"/>
      <c r="E968" s="23"/>
      <c r="F968" s="23"/>
      <c r="G968" s="23"/>
      <c r="H968" s="23"/>
      <c r="I968" s="23"/>
    </row>
    <row r="969" spans="2:9" x14ac:dyDescent="0.2">
      <c r="B969" s="27">
        <f>BETA!P969</f>
        <v>9.6270020335473237E-3</v>
      </c>
      <c r="C969" s="29">
        <f>BETA!V969</f>
        <v>-4.4246239881873803E-2</v>
      </c>
      <c r="D969" s="23"/>
      <c r="E969" s="23"/>
      <c r="F969" s="23"/>
      <c r="G969" s="23"/>
      <c r="H969" s="23"/>
      <c r="I969" s="23"/>
    </row>
    <row r="970" spans="2:9" x14ac:dyDescent="0.2">
      <c r="B970" s="27">
        <f>BETA!P970</f>
        <v>6.9042526864485487E-3</v>
      </c>
      <c r="C970" s="29">
        <f>BETA!V970</f>
        <v>-8.1356380939214337E-3</v>
      </c>
      <c r="D970" s="23"/>
      <c r="E970" s="23"/>
      <c r="F970" s="23"/>
      <c r="G970" s="23"/>
      <c r="H970" s="23"/>
      <c r="I970" s="23"/>
    </row>
    <row r="971" spans="2:9" x14ac:dyDescent="0.2">
      <c r="B971" s="27">
        <f>BETA!P971</f>
        <v>-5.9962363407628809E-3</v>
      </c>
      <c r="C971" s="29">
        <f>BETA!V971</f>
        <v>-4.0283224321063398E-2</v>
      </c>
      <c r="D971" s="23"/>
      <c r="E971" s="23"/>
      <c r="F971" s="23"/>
      <c r="G971" s="23"/>
      <c r="H971" s="23"/>
      <c r="I971" s="23"/>
    </row>
    <row r="972" spans="2:9" x14ac:dyDescent="0.2">
      <c r="B972" s="27">
        <f>BETA!P972</f>
        <v>-5.2306529151079579E-3</v>
      </c>
      <c r="C972" s="29">
        <f>BETA!V972</f>
        <v>1.4164308317135062E-3</v>
      </c>
      <c r="D972" s="23"/>
      <c r="E972" s="23"/>
      <c r="F972" s="23"/>
      <c r="G972" s="23"/>
      <c r="H972" s="23"/>
      <c r="I972" s="23"/>
    </row>
    <row r="973" spans="2:9" x14ac:dyDescent="0.2">
      <c r="B973" s="27">
        <f>BETA!P973</f>
        <v>-5.5765278265722173E-3</v>
      </c>
      <c r="C973" s="29">
        <f>BETA!V973</f>
        <v>2.377734394695627E-2</v>
      </c>
      <c r="D973" s="23"/>
      <c r="E973" s="23"/>
      <c r="F973" s="23"/>
      <c r="G973" s="23"/>
      <c r="H973" s="23"/>
      <c r="I973" s="23"/>
    </row>
    <row r="974" spans="2:9" x14ac:dyDescent="0.2">
      <c r="B974" s="27">
        <f>BETA!P974</f>
        <v>-8.7493669226069923E-3</v>
      </c>
      <c r="C974" s="29">
        <f>BETA!V974</f>
        <v>-2.7322189913495942E-2</v>
      </c>
      <c r="D974" s="23"/>
      <c r="E974" s="23"/>
      <c r="F974" s="23"/>
      <c r="G974" s="23"/>
      <c r="H974" s="23"/>
      <c r="I974" s="23"/>
    </row>
    <row r="975" spans="2:9" x14ac:dyDescent="0.2">
      <c r="B975" s="27">
        <f>BETA!P975</f>
        <v>9.5906740188077596E-3</v>
      </c>
      <c r="C975" s="29">
        <f>BETA!V975</f>
        <v>-5.4738216539278996E-2</v>
      </c>
      <c r="D975" s="23"/>
      <c r="E975" s="23"/>
      <c r="F975" s="23"/>
      <c r="G975" s="23"/>
      <c r="H975" s="23"/>
      <c r="I975" s="23"/>
    </row>
    <row r="976" spans="2:9" x14ac:dyDescent="0.2">
      <c r="B976" s="27">
        <f>BETA!P976</f>
        <v>1.3095268293591704E-3</v>
      </c>
      <c r="C976" s="29">
        <f>BETA!V976</f>
        <v>1.4992506556412233E-3</v>
      </c>
      <c r="D976" s="23"/>
      <c r="E976" s="23"/>
      <c r="F976" s="23"/>
      <c r="G976" s="23"/>
      <c r="H976" s="23"/>
      <c r="I976" s="23"/>
    </row>
    <row r="977" spans="2:9" x14ac:dyDescent="0.2">
      <c r="B977" s="27">
        <f>BETA!P977</f>
        <v>1.9962042195608008E-2</v>
      </c>
      <c r="C977" s="29">
        <f>BETA!V977</f>
        <v>1.4970062675931887E-3</v>
      </c>
      <c r="D977" s="23"/>
      <c r="E977" s="23"/>
      <c r="F977" s="23"/>
      <c r="G977" s="23"/>
      <c r="H977" s="23"/>
      <c r="I977" s="23"/>
    </row>
    <row r="978" spans="2:9" x14ac:dyDescent="0.2">
      <c r="B978" s="27">
        <f>BETA!P978</f>
        <v>-6.4522757967215095E-4</v>
      </c>
      <c r="C978" s="29">
        <f>BETA!V978</f>
        <v>1.3373156211858127E-2</v>
      </c>
      <c r="D978" s="23"/>
      <c r="E978" s="23"/>
      <c r="F978" s="23"/>
      <c r="G978" s="23"/>
      <c r="H978" s="23"/>
      <c r="I978" s="23"/>
    </row>
    <row r="979" spans="2:9" x14ac:dyDescent="0.2">
      <c r="B979" s="27">
        <f>BETA!P979</f>
        <v>-1.6005938900861185E-2</v>
      </c>
      <c r="C979" s="29">
        <f>BETA!V979</f>
        <v>-3.6832423477424971E-2</v>
      </c>
      <c r="D979" s="23"/>
      <c r="E979" s="23"/>
      <c r="F979" s="23"/>
      <c r="G979" s="23"/>
      <c r="H979" s="23"/>
      <c r="I979" s="23"/>
    </row>
    <row r="980" spans="2:9" x14ac:dyDescent="0.2">
      <c r="B980" s="27">
        <f>BETA!P980</f>
        <v>-1.1458591951396056E-2</v>
      </c>
      <c r="C980" s="29">
        <f>BETA!V980</f>
        <v>-2.7165038646922289E-2</v>
      </c>
      <c r="D980" s="23"/>
      <c r="E980" s="23"/>
      <c r="F980" s="23"/>
      <c r="G980" s="23"/>
      <c r="H980" s="23"/>
      <c r="I980" s="23"/>
    </row>
    <row r="981" spans="2:9" x14ac:dyDescent="0.2">
      <c r="B981" s="27">
        <f>BETA!P981</f>
        <v>-1.0555548297353501E-2</v>
      </c>
      <c r="C981" s="29">
        <f>BETA!V981</f>
        <v>-9.4862371451068447E-3</v>
      </c>
      <c r="D981" s="23"/>
      <c r="E981" s="23"/>
      <c r="F981" s="23"/>
      <c r="G981" s="23"/>
      <c r="H981" s="23"/>
      <c r="I981" s="23"/>
    </row>
    <row r="982" spans="2:9" x14ac:dyDescent="0.2">
      <c r="B982" s="27">
        <f>BETA!P982</f>
        <v>4.2147176704060057E-3</v>
      </c>
      <c r="C982" s="29">
        <f>BETA!V982</f>
        <v>1.5873019205724099E-3</v>
      </c>
      <c r="D982" s="23"/>
      <c r="E982" s="23"/>
      <c r="F982" s="23"/>
      <c r="G982" s="23"/>
      <c r="H982" s="23"/>
      <c r="I982" s="23"/>
    </row>
    <row r="983" spans="2:9" x14ac:dyDescent="0.2">
      <c r="B983" s="27">
        <f>BETA!P983</f>
        <v>-7.8272414441773082E-3</v>
      </c>
      <c r="C983" s="29">
        <f>BETA!V983</f>
        <v>3.1670651967010402E-3</v>
      </c>
      <c r="D983" s="23"/>
      <c r="E983" s="23"/>
      <c r="F983" s="23"/>
      <c r="G983" s="23"/>
      <c r="H983" s="23"/>
      <c r="I983" s="23"/>
    </row>
    <row r="984" spans="2:9" x14ac:dyDescent="0.2">
      <c r="B984" s="27">
        <f>BETA!P984</f>
        <v>5.0937215291919167E-3</v>
      </c>
      <c r="C984" s="29">
        <f>BETA!V984</f>
        <v>8.6580627431145311E-3</v>
      </c>
      <c r="D984" s="23"/>
      <c r="E984" s="23"/>
      <c r="F984" s="23"/>
      <c r="G984" s="23"/>
      <c r="H984" s="23"/>
      <c r="I984" s="23"/>
    </row>
    <row r="985" spans="2:9" x14ac:dyDescent="0.2">
      <c r="B985" s="27">
        <f>BETA!P985</f>
        <v>1.8239744690021095E-2</v>
      </c>
      <c r="C985" s="29">
        <f>BETA!V985</f>
        <v>5.4149712505628673E-2</v>
      </c>
      <c r="D985" s="23"/>
      <c r="E985" s="23"/>
      <c r="F985" s="23"/>
      <c r="G985" s="23"/>
      <c r="H985" s="23"/>
      <c r="I985" s="23"/>
    </row>
    <row r="986" spans="2:9" x14ac:dyDescent="0.2">
      <c r="B986" s="27">
        <f>BETA!P986</f>
        <v>-5.807301610598857E-4</v>
      </c>
      <c r="C986" s="29">
        <f>BETA!V986</f>
        <v>1.4006863720371507E-2</v>
      </c>
      <c r="D986" s="23"/>
      <c r="E986" s="23"/>
      <c r="F986" s="23"/>
      <c r="G986" s="23"/>
      <c r="H986" s="23"/>
      <c r="I986" s="23"/>
    </row>
    <row r="987" spans="2:9" x14ac:dyDescent="0.2">
      <c r="B987" s="27">
        <f>BETA!P987</f>
        <v>-5.3338806945407592E-3</v>
      </c>
      <c r="C987" s="29">
        <f>BETA!V987</f>
        <v>8.7464114428686714E-3</v>
      </c>
      <c r="D987" s="23"/>
      <c r="E987" s="23"/>
      <c r="F987" s="23"/>
      <c r="G987" s="23"/>
      <c r="H987" s="23"/>
      <c r="I987" s="23"/>
    </row>
    <row r="988" spans="2:9" x14ac:dyDescent="0.2">
      <c r="B988" s="27">
        <f>BETA!P988</f>
        <v>-1.3703367809713748E-2</v>
      </c>
      <c r="C988" s="29">
        <f>BETA!V988</f>
        <v>-4.1487431161972434E-2</v>
      </c>
      <c r="D988" s="23"/>
      <c r="E988" s="23"/>
      <c r="F988" s="23"/>
      <c r="G988" s="23"/>
      <c r="H988" s="23"/>
      <c r="I988" s="23"/>
    </row>
    <row r="989" spans="2:9" x14ac:dyDescent="0.2">
      <c r="B989" s="27">
        <f>BETA!P989</f>
        <v>3.5047347068861451E-2</v>
      </c>
      <c r="C989" s="29">
        <f>BETA!V989</f>
        <v>0.1128963463465292</v>
      </c>
      <c r="D989" s="23"/>
      <c r="E989" s="23"/>
      <c r="F989" s="23"/>
      <c r="G989" s="23"/>
      <c r="H989" s="23"/>
      <c r="I989" s="23"/>
    </row>
    <row r="990" spans="2:9" x14ac:dyDescent="0.2">
      <c r="B990" s="27">
        <f>BETA!P990</f>
        <v>3.118461381571562E-3</v>
      </c>
      <c r="C990" s="29">
        <f>BETA!V990</f>
        <v>-6.7796869853788038E-3</v>
      </c>
      <c r="D990" s="23"/>
      <c r="E990" s="23"/>
      <c r="F990" s="23"/>
      <c r="G990" s="23"/>
      <c r="H990" s="23"/>
      <c r="I990" s="23"/>
    </row>
    <row r="991" spans="2:9" x14ac:dyDescent="0.2">
      <c r="B991" s="27">
        <f>BETA!P991</f>
        <v>-1.6990593473715961E-3</v>
      </c>
      <c r="C991" s="29">
        <f>BETA!V991</f>
        <v>8.1301260832500888E-3</v>
      </c>
      <c r="D991" s="23"/>
      <c r="E991" s="23"/>
      <c r="F991" s="23"/>
      <c r="G991" s="23"/>
      <c r="H991" s="23"/>
      <c r="I991" s="23"/>
    </row>
    <row r="992" spans="2:9" x14ac:dyDescent="0.2">
      <c r="B992" s="27">
        <f>BETA!P992</f>
        <v>-9.3133453190934745E-3</v>
      </c>
      <c r="C992" s="29">
        <f>BETA!V992</f>
        <v>-1.7012999660827356E-2</v>
      </c>
      <c r="D992" s="23"/>
      <c r="E992" s="23"/>
      <c r="F992" s="23"/>
      <c r="G992" s="23"/>
      <c r="H992" s="23"/>
      <c r="I992" s="23"/>
    </row>
    <row r="993" spans="2:9" x14ac:dyDescent="0.2">
      <c r="B993" s="27">
        <f>BETA!P993</f>
        <v>-8.5542291358794672E-4</v>
      </c>
      <c r="C993" s="29">
        <f>BETA!V993</f>
        <v>-2.0611481017400418E-3</v>
      </c>
      <c r="D993" s="23"/>
      <c r="E993" s="23"/>
      <c r="F993" s="23"/>
      <c r="G993" s="23"/>
      <c r="H993" s="23"/>
      <c r="I993" s="23"/>
    </row>
    <row r="994" spans="2:9" x14ac:dyDescent="0.2">
      <c r="B994" s="27">
        <f>BETA!P994</f>
        <v>1.7552975315003695E-2</v>
      </c>
      <c r="C994" s="29">
        <f>BETA!V994</f>
        <v>3.9114898646013578E-2</v>
      </c>
      <c r="D994" s="23"/>
      <c r="E994" s="23"/>
      <c r="F994" s="23"/>
      <c r="G994" s="23"/>
      <c r="H994" s="23"/>
      <c r="I994" s="23"/>
    </row>
    <row r="995" spans="2:9" x14ac:dyDescent="0.2">
      <c r="B995" s="27">
        <f>BETA!P995</f>
        <v>-1.0461926556000303E-2</v>
      </c>
      <c r="C995" s="29">
        <f>BETA!V995</f>
        <v>-2.0040750883446153E-2</v>
      </c>
      <c r="D995" s="23"/>
      <c r="E995" s="23"/>
      <c r="F995" s="23"/>
      <c r="G995" s="23"/>
      <c r="H995" s="23"/>
      <c r="I995" s="23"/>
    </row>
    <row r="996" spans="2:9" x14ac:dyDescent="0.2">
      <c r="B996" s="27">
        <f>BETA!P996</f>
        <v>1.2593380411930956E-2</v>
      </c>
      <c r="C996" s="29">
        <f>BETA!V996</f>
        <v>-2.528320530949962E-2</v>
      </c>
      <c r="D996" s="23"/>
      <c r="E996" s="23"/>
      <c r="F996" s="23"/>
      <c r="G996" s="23"/>
      <c r="H996" s="23"/>
      <c r="I996" s="23"/>
    </row>
    <row r="997" spans="2:9" x14ac:dyDescent="0.2">
      <c r="B997" s="27">
        <f>BETA!P997</f>
        <v>-2.2757128934740772E-2</v>
      </c>
      <c r="C997" s="29">
        <f>BETA!V997</f>
        <v>-2.0979790469194522E-2</v>
      </c>
      <c r="D997" s="23"/>
      <c r="E997" s="23"/>
      <c r="F997" s="23"/>
      <c r="G997" s="23"/>
      <c r="H997" s="23"/>
      <c r="I997" s="23"/>
    </row>
    <row r="998" spans="2:9" x14ac:dyDescent="0.2">
      <c r="B998" s="27">
        <f>BETA!P998</f>
        <v>-1.1665356480989526E-2</v>
      </c>
      <c r="C998" s="29">
        <f>BETA!V998</f>
        <v>-9.9432637403310004E-3</v>
      </c>
      <c r="D998" s="23"/>
      <c r="E998" s="23"/>
      <c r="F998" s="23"/>
      <c r="G998" s="23"/>
      <c r="H998" s="23"/>
      <c r="I998" s="23"/>
    </row>
    <row r="999" spans="2:9" x14ac:dyDescent="0.2">
      <c r="B999" s="27">
        <f>BETA!P999</f>
        <v>1.5164944170218434E-2</v>
      </c>
      <c r="C999" s="29">
        <f>BETA!V999</f>
        <v>2.467520327116253E-2</v>
      </c>
      <c r="D999" s="23"/>
      <c r="E999" s="23"/>
      <c r="F999" s="23"/>
      <c r="G999" s="23"/>
      <c r="H999" s="23"/>
      <c r="I999" s="23"/>
    </row>
    <row r="1000" spans="2:9" x14ac:dyDescent="0.2">
      <c r="B1000" s="27">
        <f>BETA!P1000</f>
        <v>1.7557936432580835E-2</v>
      </c>
      <c r="C1000" s="29">
        <f>BETA!V1000</f>
        <v>3.3553301628630648E-2</v>
      </c>
      <c r="D1000" s="23"/>
      <c r="E1000" s="23"/>
      <c r="F1000" s="23"/>
      <c r="G1000" s="23"/>
      <c r="H1000" s="23"/>
      <c r="I1000" s="23"/>
    </row>
    <row r="1001" spans="2:9" x14ac:dyDescent="0.2">
      <c r="B1001" s="27">
        <f>BETA!P1001</f>
        <v>-5.6129648131007428E-3</v>
      </c>
      <c r="C1001" s="29">
        <f>BETA!V1001</f>
        <v>-2.4541108916117545E-2</v>
      </c>
      <c r="D1001" s="23"/>
      <c r="E1001" s="23"/>
      <c r="F1001" s="23"/>
      <c r="G1001" s="23"/>
      <c r="H1001" s="23"/>
      <c r="I1001" s="23"/>
    </row>
    <row r="1002" spans="2:9" x14ac:dyDescent="0.2">
      <c r="B1002" s="27">
        <f>BETA!P1002</f>
        <v>1.7454668726339456E-3</v>
      </c>
      <c r="C1002" s="29">
        <f>BETA!V1002</f>
        <v>1.710613042859958E-2</v>
      </c>
      <c r="D1002" s="23"/>
      <c r="E1002" s="23"/>
      <c r="F1002" s="23"/>
      <c r="G1002" s="23"/>
      <c r="H1002" s="23"/>
      <c r="I1002" s="23"/>
    </row>
    <row r="1003" spans="2:9" x14ac:dyDescent="0.2">
      <c r="B1003" s="27">
        <f>BETA!P1003</f>
        <v>-1.2954439138586986E-2</v>
      </c>
      <c r="C1003" s="29">
        <f>BETA!V1003</f>
        <v>-2.4031365861914043E-2</v>
      </c>
      <c r="D1003" s="23"/>
      <c r="E1003" s="23"/>
      <c r="F1003" s="23"/>
      <c r="G1003" s="23"/>
      <c r="H1003" s="23"/>
      <c r="I1003" s="23"/>
    </row>
    <row r="1004" spans="2:9" x14ac:dyDescent="0.2">
      <c r="B1004" s="27">
        <f>BETA!P1004</f>
        <v>1.1818174124932973E-2</v>
      </c>
      <c r="C1004" s="29">
        <f>BETA!V1004</f>
        <v>3.9514677532260463E-2</v>
      </c>
      <c r="D1004" s="23"/>
      <c r="E1004" s="23"/>
      <c r="F1004" s="23"/>
      <c r="G1004" s="23"/>
      <c r="H1004" s="23"/>
      <c r="I1004" s="23"/>
    </row>
    <row r="1005" spans="2:9" x14ac:dyDescent="0.2">
      <c r="B1005" s="27">
        <f>BETA!P1005</f>
        <v>1.122832629905021E-2</v>
      </c>
      <c r="C1005" s="29">
        <f>BETA!V1005</f>
        <v>5.2061202543409936E-2</v>
      </c>
      <c r="D1005" s="23"/>
      <c r="E1005" s="23"/>
      <c r="F1005" s="23"/>
      <c r="G1005" s="23"/>
      <c r="H1005" s="23"/>
      <c r="I1005" s="23"/>
    </row>
    <row r="1006" spans="2:9" x14ac:dyDescent="0.2">
      <c r="B1006" s="27">
        <f>BETA!P1006</f>
        <v>6.1771134360817973E-4</v>
      </c>
      <c r="C1006" s="29">
        <f>BETA!V1006</f>
        <v>0</v>
      </c>
      <c r="D1006" s="23"/>
      <c r="E1006" s="23"/>
      <c r="F1006" s="23"/>
      <c r="G1006" s="23"/>
      <c r="H1006" s="23"/>
      <c r="I1006" s="23"/>
    </row>
    <row r="1007" spans="2:9" x14ac:dyDescent="0.2">
      <c r="B1007" s="27">
        <f>BETA!P1007</f>
        <v>7.8468856534430979E-3</v>
      </c>
      <c r="C1007" s="29">
        <f>BETA!V1007</f>
        <v>-1.9206736389972282E-2</v>
      </c>
      <c r="D1007" s="23"/>
      <c r="E1007" s="23"/>
      <c r="F1007" s="23"/>
      <c r="G1007" s="23"/>
      <c r="H1007" s="23"/>
      <c r="I1007" s="23"/>
    </row>
    <row r="1008" spans="2:9" x14ac:dyDescent="0.2">
      <c r="B1008" s="27">
        <f>BETA!P1008</f>
        <v>9.5508202664487708E-3</v>
      </c>
      <c r="C1008" s="29">
        <f>BETA!V1008</f>
        <v>3.3686057654806582E-2</v>
      </c>
      <c r="D1008" s="23"/>
      <c r="E1008" s="23"/>
      <c r="F1008" s="23"/>
      <c r="G1008" s="23"/>
      <c r="H1008" s="23"/>
      <c r="I1008" s="23"/>
    </row>
    <row r="1009" spans="2:9" x14ac:dyDescent="0.2">
      <c r="B1009" s="27">
        <f>BETA!P1009</f>
        <v>-4.9661413795286363E-3</v>
      </c>
      <c r="C1009" s="29">
        <f>BETA!V1009</f>
        <v>3.742986278834297E-3</v>
      </c>
      <c r="D1009" s="23"/>
      <c r="E1009" s="23"/>
      <c r="F1009" s="23"/>
      <c r="G1009" s="23"/>
      <c r="H1009" s="23"/>
      <c r="I1009" s="23"/>
    </row>
    <row r="1010" spans="2:9" x14ac:dyDescent="0.2">
      <c r="B1010" s="27">
        <f>BETA!P1010</f>
        <v>-1.1519391610538577E-2</v>
      </c>
      <c r="C1010" s="29">
        <f>BETA!V1010</f>
        <v>1.1145626214916323E-2</v>
      </c>
      <c r="D1010" s="23"/>
      <c r="E1010" s="23"/>
      <c r="F1010" s="23"/>
      <c r="G1010" s="23"/>
      <c r="H1010" s="23"/>
      <c r="I1010" s="23"/>
    </row>
    <row r="1011" spans="2:9" x14ac:dyDescent="0.2">
      <c r="B1011" s="27">
        <f>BETA!P1011</f>
        <v>-7.0899913219638728E-4</v>
      </c>
      <c r="C1011" s="29">
        <f>BETA!V1011</f>
        <v>-6.7964425964143205E-3</v>
      </c>
      <c r="D1011" s="23"/>
      <c r="E1011" s="23"/>
      <c r="F1011" s="23"/>
      <c r="G1011" s="23"/>
      <c r="H1011" s="23"/>
      <c r="I1011" s="23"/>
    </row>
    <row r="1012" spans="2:9" x14ac:dyDescent="0.2">
      <c r="B1012" s="27">
        <f>BETA!P1012</f>
        <v>8.7063049818801915E-3</v>
      </c>
      <c r="C1012" s="29">
        <f>BETA!V1012</f>
        <v>6.1900201922698718E-2</v>
      </c>
      <c r="D1012" s="23"/>
      <c r="E1012" s="23"/>
      <c r="F1012" s="23"/>
      <c r="G1012" s="23"/>
      <c r="H1012" s="23"/>
      <c r="I1012" s="23"/>
    </row>
    <row r="1013" spans="2:9" x14ac:dyDescent="0.2">
      <c r="B1013" s="27">
        <f>BETA!P1013</f>
        <v>1.1703442378214622E-2</v>
      </c>
      <c r="C1013" s="29">
        <f>BETA!V1013</f>
        <v>-2.3337233462202116E-3</v>
      </c>
      <c r="D1013" s="23"/>
      <c r="E1013" s="23"/>
      <c r="F1013" s="23"/>
      <c r="G1013" s="23"/>
      <c r="H1013" s="23"/>
      <c r="I1013" s="23"/>
    </row>
    <row r="1014" spans="2:9" x14ac:dyDescent="0.2">
      <c r="B1014" s="27">
        <f>BETA!P1014</f>
        <v>-2.2563226254022014E-2</v>
      </c>
      <c r="C1014" s="29">
        <f>BETA!V1014</f>
        <v>-2.7236733974899344E-2</v>
      </c>
      <c r="D1014" s="23"/>
      <c r="E1014" s="23"/>
      <c r="F1014" s="23"/>
      <c r="G1014" s="23"/>
      <c r="H1014" s="23"/>
      <c r="I1014" s="23"/>
    </row>
    <row r="1015" spans="2:9" x14ac:dyDescent="0.2">
      <c r="B1015" s="27">
        <f>BETA!P1015</f>
        <v>-8.927959394545798E-3</v>
      </c>
      <c r="C1015" s="29">
        <f>BETA!V1015</f>
        <v>6.0006002400590493E-4</v>
      </c>
      <c r="D1015" s="23"/>
      <c r="E1015" s="23"/>
      <c r="F1015" s="23"/>
      <c r="G1015" s="23"/>
      <c r="H1015" s="23"/>
      <c r="I1015" s="23"/>
    </row>
    <row r="1016" spans="2:9" x14ac:dyDescent="0.2">
      <c r="B1016" s="27">
        <f>BETA!P1016</f>
        <v>-1.5156455639343362E-2</v>
      </c>
      <c r="C1016" s="29">
        <f>BETA!V1016</f>
        <v>2.4297491597721294E-2</v>
      </c>
      <c r="D1016" s="23"/>
      <c r="E1016" s="23"/>
      <c r="F1016" s="23"/>
      <c r="G1016" s="23"/>
      <c r="H1016" s="23"/>
      <c r="I1016" s="23"/>
    </row>
    <row r="1017" spans="2:9" x14ac:dyDescent="0.2">
      <c r="B1017" s="27">
        <f>BETA!P1017</f>
        <v>3.8737289001910646E-2</v>
      </c>
      <c r="C1017" s="29">
        <f>BETA!V1017</f>
        <v>5.1907859602017936E-2</v>
      </c>
      <c r="D1017" s="23"/>
      <c r="E1017" s="23"/>
      <c r="F1017" s="23"/>
      <c r="G1017" s="23"/>
      <c r="H1017" s="23"/>
      <c r="I1017" s="23"/>
    </row>
    <row r="1018" spans="2:9" x14ac:dyDescent="0.2">
      <c r="B1018" s="27">
        <f>BETA!P1018</f>
        <v>-5.0602635944186208E-3</v>
      </c>
      <c r="C1018" s="29">
        <f>BETA!V1018</f>
        <v>-1.7947761630836754E-2</v>
      </c>
      <c r="D1018" s="23"/>
      <c r="E1018" s="23"/>
      <c r="F1018" s="23"/>
      <c r="G1018" s="23"/>
      <c r="H1018" s="23"/>
      <c r="I1018" s="23"/>
    </row>
    <row r="1019" spans="2:9" x14ac:dyDescent="0.2">
      <c r="B1019" s="27">
        <f>BETA!P1019</f>
        <v>-2.0497051630432511E-2</v>
      </c>
      <c r="C1019" s="29">
        <f>BETA!V1019</f>
        <v>-1.7123706078591514E-2</v>
      </c>
      <c r="D1019" s="23"/>
      <c r="E1019" s="23"/>
      <c r="F1019" s="23"/>
      <c r="G1019" s="23"/>
      <c r="H1019" s="23"/>
      <c r="I1019" s="23"/>
    </row>
    <row r="1020" spans="2:9" x14ac:dyDescent="0.2">
      <c r="B1020" s="27">
        <f>BETA!P1020</f>
        <v>-1.425186791836046E-4</v>
      </c>
      <c r="C1020" s="29">
        <f>BETA!V1020</f>
        <v>3.0614635819606949E-2</v>
      </c>
      <c r="D1020" s="23"/>
      <c r="E1020" s="23"/>
      <c r="F1020" s="23"/>
      <c r="G1020" s="23"/>
      <c r="H1020" s="23"/>
      <c r="I1020" s="23"/>
    </row>
    <row r="1021" spans="2:9" x14ac:dyDescent="0.2">
      <c r="B1021" s="27">
        <f>BETA!P1021</f>
        <v>2.27654383030437E-2</v>
      </c>
      <c r="C1021" s="29">
        <f>BETA!V1021</f>
        <v>1.8257768573564963E-2</v>
      </c>
      <c r="D1021" s="23"/>
      <c r="E1021" s="23"/>
      <c r="F1021" s="23"/>
      <c r="G1021" s="23"/>
      <c r="H1021" s="23"/>
      <c r="I1021" s="23"/>
    </row>
    <row r="1022" spans="2:9" x14ac:dyDescent="0.2">
      <c r="B1022" s="27">
        <f>BETA!P1022</f>
        <v>8.5101984098216888E-3</v>
      </c>
      <c r="C1022" s="29">
        <f>BETA!V1022</f>
        <v>4.7640798805976228E-2</v>
      </c>
      <c r="D1022" s="23"/>
      <c r="E1022" s="23"/>
      <c r="F1022" s="23"/>
      <c r="G1022" s="23"/>
      <c r="H1022" s="23"/>
      <c r="I1022" s="23"/>
    </row>
    <row r="1023" spans="2:9" x14ac:dyDescent="0.2">
      <c r="B1023" s="27">
        <f>BETA!P1023</f>
        <v>7.3599370632073252E-3</v>
      </c>
      <c r="C1023" s="29">
        <f>BETA!V1023</f>
        <v>-0.12750077463798087</v>
      </c>
      <c r="D1023" s="23"/>
      <c r="E1023" s="23"/>
      <c r="F1023" s="23"/>
      <c r="G1023" s="23"/>
      <c r="H1023" s="23"/>
      <c r="I1023" s="23"/>
    </row>
    <row r="1024" spans="2:9" x14ac:dyDescent="0.2">
      <c r="B1024" s="27">
        <f>BETA!P1024</f>
        <v>7.7131239357211036E-3</v>
      </c>
      <c r="C1024" s="29">
        <f>BETA!V1024</f>
        <v>-5.4925335452111639E-2</v>
      </c>
      <c r="D1024" s="23"/>
      <c r="E1024" s="23"/>
      <c r="F1024" s="23"/>
      <c r="G1024" s="23"/>
      <c r="H1024" s="23"/>
      <c r="I1024" s="23"/>
    </row>
    <row r="1025" spans="2:9" x14ac:dyDescent="0.2">
      <c r="B1025" s="27">
        <f>BETA!P1025</f>
        <v>9.5838899778836399E-4</v>
      </c>
      <c r="C1025" s="29">
        <f>BETA!V1025</f>
        <v>-1.883831012373524E-3</v>
      </c>
      <c r="D1025" s="23"/>
      <c r="E1025" s="23"/>
      <c r="F1025" s="23"/>
      <c r="G1025" s="23"/>
      <c r="H1025" s="23"/>
      <c r="I1025" s="23"/>
    </row>
    <row r="1026" spans="2:9" x14ac:dyDescent="0.2">
      <c r="B1026" s="27">
        <f>BETA!P1026</f>
        <v>-1.1761740852460493E-2</v>
      </c>
      <c r="C1026" s="29">
        <f>BETA!V1026</f>
        <v>-1.5199785981766103E-2</v>
      </c>
      <c r="D1026" s="23"/>
      <c r="E1026" s="23"/>
      <c r="F1026" s="23"/>
      <c r="G1026" s="23"/>
      <c r="H1026" s="23"/>
      <c r="I1026" s="23"/>
    </row>
    <row r="1027" spans="2:9" x14ac:dyDescent="0.2">
      <c r="B1027" s="27">
        <f>BETA!P1027</f>
        <v>-2.4797280420356681E-4</v>
      </c>
      <c r="C1027" s="29">
        <f>BETA!V1027</f>
        <v>-1.4786511771299247E-2</v>
      </c>
      <c r="D1027" s="23"/>
      <c r="E1027" s="23"/>
      <c r="F1027" s="23"/>
      <c r="G1027" s="23"/>
      <c r="H1027" s="23"/>
      <c r="I1027" s="23"/>
    </row>
    <row r="1028" spans="2:9" x14ac:dyDescent="0.2">
      <c r="B1028" s="27">
        <f>BETA!P1028</f>
        <v>-4.3198829228123454E-3</v>
      </c>
      <c r="C1028" s="29">
        <f>BETA!V1028</f>
        <v>3.1870128765438765E-2</v>
      </c>
      <c r="D1028" s="23"/>
      <c r="E1028" s="23"/>
      <c r="F1028" s="23"/>
      <c r="G1028" s="23"/>
      <c r="H1028" s="23"/>
      <c r="I1028" s="23"/>
    </row>
    <row r="1029" spans="2:9" x14ac:dyDescent="0.2">
      <c r="B1029" s="27">
        <f>BETA!P1029</f>
        <v>3.8367680737148472E-4</v>
      </c>
      <c r="C1029" s="29">
        <f>BETA!V1029</f>
        <v>6.2539290762994512E-3</v>
      </c>
      <c r="D1029" s="23"/>
      <c r="E1029" s="23"/>
      <c r="F1029" s="23"/>
      <c r="G1029" s="23"/>
      <c r="H1029" s="23"/>
      <c r="I1029" s="23"/>
    </row>
    <row r="1030" spans="2:9" x14ac:dyDescent="0.2">
      <c r="B1030" s="27">
        <f>BETA!P1030</f>
        <v>3.8352965593553844E-4</v>
      </c>
      <c r="C1030" s="29">
        <f>BETA!V1030</f>
        <v>9.308165251175381E-3</v>
      </c>
      <c r="D1030" s="23"/>
      <c r="E1030" s="23"/>
      <c r="F1030" s="23"/>
      <c r="G1030" s="23"/>
      <c r="H1030" s="23"/>
      <c r="I1030" s="23"/>
    </row>
    <row r="1031" spans="2:9" x14ac:dyDescent="0.2">
      <c r="B1031" s="27">
        <f>BETA!P1031</f>
        <v>-1.20914008743224E-2</v>
      </c>
      <c r="C1031" s="29">
        <f>BETA!V1031</f>
        <v>1.896661321699112E-2</v>
      </c>
      <c r="D1031" s="23"/>
      <c r="E1031" s="23"/>
      <c r="F1031" s="23"/>
      <c r="G1031" s="23"/>
      <c r="H1031" s="23"/>
      <c r="I1031" s="23"/>
    </row>
    <row r="1032" spans="2:9" x14ac:dyDescent="0.2">
      <c r="B1032" s="27">
        <f>BETA!P1032</f>
        <v>-2.3156344613184223E-3</v>
      </c>
      <c r="C1032" s="29">
        <f>BETA!V1032</f>
        <v>-5.4694758045354328E-3</v>
      </c>
      <c r="D1032" s="23"/>
      <c r="E1032" s="23"/>
      <c r="F1032" s="23"/>
      <c r="G1032" s="23"/>
      <c r="H1032" s="23"/>
      <c r="I1032" s="23"/>
    </row>
    <row r="1033" spans="2:9" x14ac:dyDescent="0.2">
      <c r="B1033" s="27">
        <f>BETA!P1033</f>
        <v>-7.1089792366010882E-3</v>
      </c>
      <c r="C1033" s="29">
        <f>BETA!V1033</f>
        <v>-6.2225536966816083E-2</v>
      </c>
      <c r="D1033" s="23"/>
      <c r="E1033" s="23"/>
      <c r="F1033" s="23"/>
      <c r="G1033" s="23"/>
      <c r="H1033" s="23"/>
      <c r="I1033" s="23"/>
    </row>
    <row r="1034" spans="2:9" x14ac:dyDescent="0.2">
      <c r="B1034" s="27">
        <f>BETA!P1034</f>
        <v>-9.1557684035157988E-3</v>
      </c>
      <c r="C1034" s="29">
        <f>BETA!V1034</f>
        <v>-3.2292756584084294E-2</v>
      </c>
      <c r="D1034" s="23"/>
      <c r="E1034" s="23"/>
      <c r="F1034" s="23"/>
      <c r="G1034" s="23"/>
      <c r="H1034" s="23"/>
      <c r="I1034" s="23"/>
    </row>
    <row r="1035" spans="2:9" x14ac:dyDescent="0.2">
      <c r="B1035" s="27">
        <f>BETA!P1035</f>
        <v>-2.4333117581988858E-2</v>
      </c>
      <c r="C1035" s="29">
        <f>BETA!V1035</f>
        <v>-1.0097696031043303E-2</v>
      </c>
      <c r="D1035" s="23"/>
      <c r="E1035" s="23"/>
      <c r="F1035" s="23"/>
      <c r="G1035" s="23"/>
      <c r="H1035" s="23"/>
      <c r="I1035" s="23"/>
    </row>
    <row r="1036" spans="2:9" x14ac:dyDescent="0.2">
      <c r="B1036" s="27">
        <f>BETA!P1036</f>
        <v>-4.8801511828013323E-2</v>
      </c>
      <c r="C1036" s="29">
        <f>BETA!V1036</f>
        <v>-8.2470098856681107E-2</v>
      </c>
      <c r="D1036" s="23"/>
      <c r="E1036" s="23"/>
      <c r="F1036" s="23"/>
      <c r="G1036" s="23"/>
      <c r="H1036" s="23"/>
      <c r="I1036" s="23"/>
    </row>
    <row r="1037" spans="2:9" x14ac:dyDescent="0.2">
      <c r="B1037" s="27">
        <f>BETA!P1037</f>
        <v>1.2636260424038794E-2</v>
      </c>
      <c r="C1037" s="29">
        <f>BETA!V1037</f>
        <v>-1.9288431817116081E-2</v>
      </c>
      <c r="D1037" s="23"/>
      <c r="E1037" s="23"/>
      <c r="F1037" s="23"/>
      <c r="G1037" s="23"/>
      <c r="H1037" s="23"/>
      <c r="I1037" s="23"/>
    </row>
    <row r="1038" spans="2:9" x14ac:dyDescent="0.2">
      <c r="B1038" s="27">
        <f>BETA!P1038</f>
        <v>1.1360869567148022E-2</v>
      </c>
      <c r="C1038" s="29">
        <f>BETA!V1038</f>
        <v>0.10378624343344887</v>
      </c>
      <c r="D1038" s="23"/>
      <c r="E1038" s="23"/>
      <c r="F1038" s="23"/>
      <c r="G1038" s="23"/>
      <c r="H1038" s="23"/>
      <c r="I1038" s="23"/>
    </row>
    <row r="1039" spans="2:9" x14ac:dyDescent="0.2">
      <c r="B1039" s="27">
        <f>BETA!P1039</f>
        <v>1.9584675344748302E-2</v>
      </c>
      <c r="C1039" s="29">
        <f>BETA!V1039</f>
        <v>-2.7045317364190412E-3</v>
      </c>
      <c r="D1039" s="23"/>
      <c r="E1039" s="23"/>
      <c r="F1039" s="23"/>
      <c r="G1039" s="23"/>
      <c r="H1039" s="23"/>
      <c r="I1039" s="23"/>
    </row>
    <row r="1040" spans="2:9" x14ac:dyDescent="0.2">
      <c r="B1040" s="27">
        <f>BETA!P1040</f>
        <v>1.0922069574216839E-2</v>
      </c>
      <c r="C1040" s="29">
        <f>BETA!V1040</f>
        <v>-6.7935043883980903E-3</v>
      </c>
      <c r="D1040" s="23"/>
      <c r="E1040" s="23"/>
      <c r="F1040" s="23"/>
      <c r="G1040" s="23"/>
      <c r="H1040" s="23"/>
      <c r="I1040" s="23"/>
    </row>
    <row r="1041" spans="2:9" x14ac:dyDescent="0.2">
      <c r="B1041" s="27">
        <f>BETA!P1041</f>
        <v>1.5151457373472057E-2</v>
      </c>
      <c r="C1041" s="29">
        <f>BETA!V1041</f>
        <v>3.9430433701420707E-2</v>
      </c>
      <c r="D1041" s="23"/>
      <c r="E1041" s="23"/>
      <c r="F1041" s="23"/>
      <c r="G1041" s="23"/>
      <c r="H1041" s="23"/>
      <c r="I1041" s="23"/>
    </row>
    <row r="1042" spans="2:9" x14ac:dyDescent="0.2">
      <c r="B1042" s="27">
        <f>BETA!P1042</f>
        <v>3.3668358551099523E-3</v>
      </c>
      <c r="C1042" s="29">
        <f>BETA!V1042</f>
        <v>4.0454954692313749E-2</v>
      </c>
      <c r="D1042" s="23"/>
      <c r="E1042" s="23"/>
      <c r="F1042" s="23"/>
      <c r="G1042" s="23"/>
      <c r="H1042" s="23"/>
      <c r="I1042" s="23"/>
    </row>
    <row r="1043" spans="2:9" x14ac:dyDescent="0.2">
      <c r="B1043" s="27">
        <f>BETA!P1043</f>
        <v>-7.940930368594095E-3</v>
      </c>
      <c r="C1043" s="29">
        <f>BETA!V1043</f>
        <v>-4.768944859324644E-2</v>
      </c>
      <c r="D1043" s="23"/>
      <c r="E1043" s="23"/>
      <c r="F1043" s="23"/>
      <c r="G1043" s="23"/>
      <c r="H1043" s="23"/>
      <c r="I1043" s="23"/>
    </row>
    <row r="1044" spans="2:9" x14ac:dyDescent="0.2">
      <c r="B1044" s="27">
        <f>BETA!P1044</f>
        <v>-1.7027732870028883E-2</v>
      </c>
      <c r="C1044" s="29">
        <f>BETA!V1044</f>
        <v>-3.6294306192770069E-2</v>
      </c>
      <c r="D1044" s="23"/>
      <c r="E1044" s="23"/>
      <c r="F1044" s="23"/>
      <c r="G1044" s="23"/>
      <c r="H1044" s="23"/>
      <c r="I1044" s="23"/>
    </row>
    <row r="1045" spans="2:9" x14ac:dyDescent="0.2">
      <c r="B1045" s="27">
        <f>BETA!P1045</f>
        <v>9.6395235947159593E-3</v>
      </c>
      <c r="C1045" s="29">
        <f>BETA!V1045</f>
        <v>2.8341978002275097E-2</v>
      </c>
      <c r="D1045" s="23"/>
      <c r="E1045" s="23"/>
      <c r="F1045" s="23"/>
      <c r="G1045" s="23"/>
      <c r="H1045" s="23"/>
      <c r="I1045" s="23"/>
    </row>
    <row r="1046" spans="2:9" x14ac:dyDescent="0.2">
      <c r="B1046" s="27">
        <f>BETA!P1046</f>
        <v>1.1143828952734174E-2</v>
      </c>
      <c r="C1046" s="29">
        <f>BETA!V1046</f>
        <v>1.3875346493617019E-2</v>
      </c>
      <c r="D1046" s="23"/>
      <c r="E1046" s="23"/>
      <c r="F1046" s="23"/>
      <c r="G1046" s="23"/>
      <c r="H1046" s="23"/>
      <c r="I1046" s="23"/>
    </row>
    <row r="1047" spans="2:9" x14ac:dyDescent="0.2">
      <c r="B1047" s="27">
        <f>BETA!P1047</f>
        <v>-1.8539218653046206E-3</v>
      </c>
      <c r="C1047" s="29">
        <f>BETA!V1047</f>
        <v>-1.2545559063615533E-2</v>
      </c>
      <c r="D1047" s="23"/>
      <c r="E1047" s="23"/>
      <c r="F1047" s="23"/>
      <c r="G1047" s="23"/>
      <c r="H1047" s="23"/>
      <c r="I1047" s="23"/>
    </row>
    <row r="1048" spans="2:9" x14ac:dyDescent="0.2">
      <c r="B1048" s="27">
        <f>BETA!P1048</f>
        <v>5.007603925813375E-4</v>
      </c>
      <c r="C1048" s="29">
        <f>BETA!V1048</f>
        <v>-6.1663367105638051E-2</v>
      </c>
      <c r="D1048" s="23"/>
      <c r="E1048" s="23"/>
      <c r="F1048" s="23"/>
      <c r="G1048" s="23"/>
      <c r="H1048" s="23"/>
      <c r="I1048" s="23"/>
    </row>
    <row r="1049" spans="2:9" x14ac:dyDescent="0.2">
      <c r="B1049" s="27">
        <f>BETA!P1049</f>
        <v>-5.0166914561310975E-3</v>
      </c>
      <c r="C1049" s="29">
        <f>BETA!V1049</f>
        <v>-9.6370812748017814E-2</v>
      </c>
      <c r="D1049" s="23"/>
      <c r="E1049" s="23"/>
      <c r="F1049" s="23"/>
      <c r="G1049" s="23"/>
      <c r="H1049" s="23"/>
      <c r="I1049" s="23"/>
    </row>
    <row r="1050" spans="2:9" x14ac:dyDescent="0.2">
      <c r="B1050" s="27">
        <f>BETA!P1050</f>
        <v>-9.9297279801620758E-3</v>
      </c>
      <c r="C1050" s="29">
        <f>BETA!V1050</f>
        <v>2.0031486434379599E-2</v>
      </c>
      <c r="D1050" s="23"/>
      <c r="E1050" s="23"/>
      <c r="F1050" s="23"/>
      <c r="G1050" s="23"/>
      <c r="H1050" s="23"/>
      <c r="I1050" s="23"/>
    </row>
    <row r="1051" spans="2:9" x14ac:dyDescent="0.2">
      <c r="B1051" s="27">
        <f>BETA!P1051</f>
        <v>-1.422855685005228E-2</v>
      </c>
      <c r="C1051" s="29">
        <f>BETA!V1051</f>
        <v>9.1116803512560334E-3</v>
      </c>
      <c r="D1051" s="23"/>
      <c r="E1051" s="23"/>
      <c r="F1051" s="23"/>
      <c r="G1051" s="23"/>
      <c r="H1051" s="23"/>
      <c r="I1051" s="23"/>
    </row>
    <row r="1052" spans="2:9" x14ac:dyDescent="0.2">
      <c r="B1052" s="27">
        <f>BETA!P1052</f>
        <v>1.677411786455061E-3</v>
      </c>
      <c r="C1052" s="29">
        <f>BETA!V1052</f>
        <v>-9.8747479197585919E-3</v>
      </c>
      <c r="D1052" s="23"/>
      <c r="E1052" s="23"/>
      <c r="F1052" s="23"/>
      <c r="G1052" s="23"/>
      <c r="H1052" s="23"/>
      <c r="I1052" s="23"/>
    </row>
    <row r="1053" spans="2:9" x14ac:dyDescent="0.2">
      <c r="B1053" s="27">
        <f>BETA!P1053</f>
        <v>5.4593858270763802E-3</v>
      </c>
      <c r="C1053" s="29">
        <f>BETA!V1053</f>
        <v>1.5255533088369701E-3</v>
      </c>
      <c r="D1053" s="23"/>
      <c r="E1053" s="23"/>
      <c r="F1053" s="23"/>
      <c r="G1053" s="23"/>
      <c r="H1053" s="23"/>
      <c r="I1053" s="23"/>
    </row>
    <row r="1054" spans="2:9" x14ac:dyDescent="0.2">
      <c r="B1054" s="27">
        <f>BETA!P1054</f>
        <v>-5.4025103617044365E-3</v>
      </c>
      <c r="C1054" s="29">
        <f>BETA!V1054</f>
        <v>3.044142381228273E-3</v>
      </c>
      <c r="D1054" s="23"/>
      <c r="E1054" s="23"/>
      <c r="F1054" s="23"/>
      <c r="G1054" s="23"/>
      <c r="H1054" s="23"/>
      <c r="I1054" s="23"/>
    </row>
    <row r="1055" spans="2:9" x14ac:dyDescent="0.2">
      <c r="B1055" s="27">
        <f>BETA!P1055</f>
        <v>-6.4098819112862176E-3</v>
      </c>
      <c r="C1055" s="29">
        <f>BETA!V1055</f>
        <v>-1.9954614529544702E-2</v>
      </c>
      <c r="D1055" s="23"/>
      <c r="E1055" s="23"/>
      <c r="F1055" s="23"/>
      <c r="G1055" s="23"/>
      <c r="H1055" s="23"/>
      <c r="I1055" s="23"/>
    </row>
    <row r="1056" spans="2:9" x14ac:dyDescent="0.2">
      <c r="B1056" s="27">
        <f>BETA!P1056</f>
        <v>-2.4607755270465537E-3</v>
      </c>
      <c r="C1056" s="29">
        <f>BETA!V1056</f>
        <v>-4.8441387789682926E-2</v>
      </c>
      <c r="D1056" s="23"/>
      <c r="E1056" s="23"/>
      <c r="F1056" s="23"/>
      <c r="G1056" s="23"/>
      <c r="H1056" s="23"/>
      <c r="I1056" s="23"/>
    </row>
    <row r="1057" spans="2:9" x14ac:dyDescent="0.2">
      <c r="B1057" s="27">
        <f>BETA!P1057</f>
        <v>-1.0701845240797131E-4</v>
      </c>
      <c r="C1057" s="29">
        <f>BETA!V1057</f>
        <v>1.0522152927389138E-2</v>
      </c>
      <c r="D1057" s="23"/>
      <c r="E1057" s="23"/>
      <c r="F1057" s="23"/>
      <c r="G1057" s="23"/>
      <c r="H1057" s="23"/>
      <c r="I1057" s="23"/>
    </row>
    <row r="1058" spans="2:9" x14ac:dyDescent="0.2">
      <c r="B1058" s="27">
        <f>BETA!P1058</f>
        <v>-2.7923880840670123E-3</v>
      </c>
      <c r="C1058" s="29">
        <f>BETA!V1058</f>
        <v>4.0176831866123941E-3</v>
      </c>
      <c r="D1058" s="23"/>
      <c r="E1058" s="23"/>
      <c r="F1058" s="23"/>
      <c r="G1058" s="23"/>
      <c r="H1058" s="23"/>
      <c r="I1058" s="23"/>
    </row>
    <row r="1059" spans="2:9" x14ac:dyDescent="0.2">
      <c r="B1059" s="27">
        <f>BETA!P1059</f>
        <v>-5.4614994436920925E-3</v>
      </c>
      <c r="C1059" s="29">
        <f>BETA!V1059</f>
        <v>8.0160324933651001E-4</v>
      </c>
      <c r="D1059" s="23"/>
      <c r="E1059" s="23"/>
      <c r="F1059" s="23"/>
      <c r="G1059" s="23"/>
      <c r="H1059" s="23"/>
      <c r="I1059" s="23"/>
    </row>
    <row r="1060" spans="2:9" x14ac:dyDescent="0.2">
      <c r="B1060" s="27">
        <f>BETA!P1060</f>
        <v>-8.0615495071846444E-3</v>
      </c>
      <c r="C1060" s="29">
        <f>BETA!V1060</f>
        <v>-2.5153455941845711E-2</v>
      </c>
      <c r="D1060" s="23"/>
      <c r="E1060" s="23"/>
      <c r="F1060" s="23"/>
      <c r="G1060" s="23"/>
      <c r="H1060" s="23"/>
      <c r="I1060" s="23"/>
    </row>
    <row r="1061" spans="2:9" x14ac:dyDescent="0.2">
      <c r="B1061" s="27">
        <f>BETA!P1061</f>
        <v>-1.1333303062206954E-2</v>
      </c>
      <c r="C1061" s="29">
        <f>BETA!V1061</f>
        <v>-4.9423494344350326E-3</v>
      </c>
      <c r="D1061" s="23"/>
      <c r="E1061" s="23"/>
      <c r="F1061" s="23"/>
      <c r="G1061" s="23"/>
      <c r="H1061" s="23"/>
      <c r="I1061" s="23"/>
    </row>
    <row r="1062" spans="2:9" x14ac:dyDescent="0.2">
      <c r="B1062" s="27">
        <f>BETA!P1062</f>
        <v>-9.4643406953319343E-3</v>
      </c>
      <c r="C1062" s="29">
        <f>BETA!V1062</f>
        <v>-2.9327615094520063E-2</v>
      </c>
      <c r="D1062" s="23"/>
      <c r="E1062" s="23"/>
      <c r="F1062" s="23"/>
      <c r="G1062" s="23"/>
      <c r="H1062" s="23"/>
      <c r="I1062" s="23"/>
    </row>
    <row r="1063" spans="2:9" x14ac:dyDescent="0.2">
      <c r="B1063" s="27">
        <f>BETA!P1063</f>
        <v>-9.8892633385691212E-3</v>
      </c>
      <c r="C1063" s="29">
        <f>BETA!V1063</f>
        <v>0</v>
      </c>
      <c r="D1063" s="23"/>
      <c r="E1063" s="23"/>
      <c r="F1063" s="23"/>
      <c r="G1063" s="23"/>
      <c r="H1063" s="23"/>
      <c r="I1063" s="23"/>
    </row>
    <row r="1064" spans="2:9" x14ac:dyDescent="0.2">
      <c r="B1064" s="27">
        <f>BETA!P1064</f>
        <v>3.0413311409420451E-2</v>
      </c>
      <c r="C1064" s="29">
        <f>BETA!V1064</f>
        <v>7.0578914642586255E-2</v>
      </c>
      <c r="D1064" s="23"/>
      <c r="E1064" s="23"/>
      <c r="F1064" s="23"/>
      <c r="G1064" s="23"/>
      <c r="H1064" s="23"/>
      <c r="I1064" s="23"/>
    </row>
    <row r="1065" spans="2:9" x14ac:dyDescent="0.2">
      <c r="B1065" s="27">
        <f>BETA!P1065</f>
        <v>-1.4991846797268744E-3</v>
      </c>
      <c r="C1065" s="29">
        <f>BETA!V1065</f>
        <v>1.1032420803576632E-2</v>
      </c>
      <c r="D1065" s="23"/>
      <c r="E1065" s="23"/>
      <c r="F1065" s="23"/>
      <c r="G1065" s="23"/>
      <c r="H1065" s="23"/>
      <c r="I1065" s="23"/>
    </row>
    <row r="1066" spans="2:9" x14ac:dyDescent="0.2">
      <c r="B1066" s="27">
        <f>BETA!P1066</f>
        <v>-4.785978728255702E-3</v>
      </c>
      <c r="C1066" s="29">
        <f>BETA!V1066</f>
        <v>3.9943866131644072E-2</v>
      </c>
      <c r="D1066" s="23"/>
      <c r="E1066" s="23"/>
      <c r="F1066" s="23"/>
      <c r="G1066" s="23"/>
      <c r="H1066" s="23"/>
      <c r="I1066" s="23"/>
    </row>
    <row r="1067" spans="2:9" x14ac:dyDescent="0.2">
      <c r="B1067" s="27">
        <f>BETA!P1067</f>
        <v>-8.6795251802791844E-3</v>
      </c>
      <c r="C1067" s="29">
        <f>BETA!V1067</f>
        <v>1.1231866486858443E-2</v>
      </c>
      <c r="D1067" s="23"/>
      <c r="E1067" s="23"/>
      <c r="F1067" s="23"/>
      <c r="G1067" s="23"/>
      <c r="H1067" s="23"/>
      <c r="I1067" s="23"/>
    </row>
    <row r="1068" spans="2:9" x14ac:dyDescent="0.2">
      <c r="B1068" s="27">
        <f>BETA!P1068</f>
        <v>-2.0990820862480704E-4</v>
      </c>
      <c r="C1068" s="29">
        <f>BETA!V1068</f>
        <v>-2.2363035782805725E-3</v>
      </c>
      <c r="D1068" s="23"/>
      <c r="E1068" s="23"/>
      <c r="F1068" s="23"/>
      <c r="G1068" s="23"/>
      <c r="H1068" s="23"/>
      <c r="I1068" s="23"/>
    </row>
    <row r="1069" spans="2:9" x14ac:dyDescent="0.2">
      <c r="B1069" s="27">
        <f>BETA!P1069</f>
        <v>-3.3447972532751574E-3</v>
      </c>
      <c r="C1069" s="29">
        <f>BETA!V1069</f>
        <v>-2.3406127035057112E-2</v>
      </c>
      <c r="D1069" s="23"/>
      <c r="E1069" s="23"/>
      <c r="F1069" s="23"/>
      <c r="G1069" s="23"/>
      <c r="H1069" s="23"/>
      <c r="I1069" s="23"/>
    </row>
    <row r="1070" spans="2:9" x14ac:dyDescent="0.2">
      <c r="B1070" s="27">
        <f>BETA!P1070</f>
        <v>-3.022632706691853E-3</v>
      </c>
      <c r="C1070" s="29">
        <f>BETA!V1070</f>
        <v>1.3657268422307352E-2</v>
      </c>
      <c r="D1070" s="23"/>
      <c r="E1070" s="23"/>
      <c r="F1070" s="23"/>
      <c r="G1070" s="23"/>
      <c r="H1070" s="23"/>
      <c r="I1070" s="23"/>
    </row>
    <row r="1071" spans="2:9" x14ac:dyDescent="0.2">
      <c r="B1071" s="27">
        <f>BETA!P1071</f>
        <v>3.1200270184853999E-3</v>
      </c>
      <c r="C1071" s="29">
        <f>BETA!V1071</f>
        <v>-1.1368064828173105E-2</v>
      </c>
      <c r="D1071" s="23"/>
      <c r="E1071" s="23"/>
      <c r="F1071" s="23"/>
      <c r="G1071" s="23"/>
      <c r="H1071" s="23"/>
      <c r="I1071" s="23"/>
    </row>
    <row r="1072" spans="2:9" x14ac:dyDescent="0.2">
      <c r="B1072" s="27">
        <f>BETA!P1072</f>
        <v>-1.0794547114086086E-2</v>
      </c>
      <c r="C1072" s="29">
        <f>BETA!V1072</f>
        <v>-6.1162270174359825E-3</v>
      </c>
      <c r="D1072" s="23"/>
      <c r="E1072" s="23"/>
      <c r="F1072" s="23"/>
      <c r="G1072" s="23"/>
      <c r="H1072" s="23"/>
      <c r="I1072" s="23"/>
    </row>
    <row r="1073" spans="2:9" x14ac:dyDescent="0.2">
      <c r="B1073" s="27">
        <f>BETA!P1073</f>
        <v>-3.9883403843029392E-3</v>
      </c>
      <c r="C1073" s="29">
        <f>BETA!V1073</f>
        <v>-8.0618026511919447E-2</v>
      </c>
      <c r="D1073" s="23"/>
      <c r="E1073" s="23"/>
      <c r="F1073" s="23"/>
      <c r="G1073" s="23"/>
      <c r="H1073" s="23"/>
      <c r="I1073" s="23"/>
    </row>
    <row r="1074" spans="2:9" x14ac:dyDescent="0.2">
      <c r="B1074" s="27">
        <f>BETA!P1074</f>
        <v>-7.6772746632037016E-3</v>
      </c>
      <c r="C1074" s="29">
        <f>BETA!V1074</f>
        <v>-1.845689977731662E-2</v>
      </c>
      <c r="D1074" s="23"/>
      <c r="E1074" s="23"/>
      <c r="F1074" s="23"/>
      <c r="G1074" s="23"/>
      <c r="H1074" s="23"/>
      <c r="I1074" s="23"/>
    </row>
    <row r="1075" spans="2:9" x14ac:dyDescent="0.2">
      <c r="B1075" s="27">
        <f>BETA!P1075</f>
        <v>-9.963052888948238E-3</v>
      </c>
      <c r="C1075" s="29">
        <f>BETA!V1075</f>
        <v>-1.2782449286924669E-2</v>
      </c>
      <c r="D1075" s="23"/>
      <c r="E1075" s="23"/>
      <c r="F1075" s="23"/>
      <c r="G1075" s="23"/>
      <c r="H1075" s="23"/>
      <c r="I1075" s="23"/>
    </row>
    <row r="1076" spans="2:9" x14ac:dyDescent="0.2">
      <c r="B1076" s="27">
        <f>BETA!P1076</f>
        <v>-3.2739242980643358E-4</v>
      </c>
      <c r="C1076" s="29">
        <f>BETA!V1076</f>
        <v>-7.4767907504010772E-2</v>
      </c>
      <c r="D1076" s="23"/>
      <c r="E1076" s="23"/>
      <c r="F1076" s="23"/>
      <c r="G1076" s="23"/>
      <c r="H1076" s="23"/>
      <c r="I1076" s="23"/>
    </row>
    <row r="1077" spans="2:9" x14ac:dyDescent="0.2">
      <c r="B1077" s="27">
        <f>BETA!P1077</f>
        <v>8.3787485797590447E-4</v>
      </c>
      <c r="C1077" s="29">
        <f>BETA!V1077</f>
        <v>-6.4905188446636288E-3</v>
      </c>
      <c r="D1077" s="23"/>
      <c r="E1077" s="23"/>
      <c r="F1077" s="23"/>
      <c r="G1077" s="23"/>
      <c r="H1077" s="23"/>
      <c r="I1077" s="23"/>
    </row>
    <row r="1078" spans="2:9" x14ac:dyDescent="0.2">
      <c r="B1078" s="27">
        <f>BETA!P1078</f>
        <v>-1.1389551393199427E-2</v>
      </c>
      <c r="C1078" s="29">
        <f>BETA!V1078</f>
        <v>-4.5678730633204968E-2</v>
      </c>
      <c r="D1078" s="23"/>
      <c r="E1078" s="23"/>
      <c r="F1078" s="23"/>
      <c r="G1078" s="23"/>
      <c r="H1078" s="23"/>
      <c r="I1078" s="23"/>
    </row>
    <row r="1079" spans="2:9" x14ac:dyDescent="0.2">
      <c r="B1079" s="27">
        <f>BETA!P1079</f>
        <v>2.4888752129744009E-3</v>
      </c>
      <c r="C1079" s="29">
        <f>BETA!V1079</f>
        <v>-3.9024439769318126E-3</v>
      </c>
      <c r="D1079" s="23"/>
      <c r="E1079" s="23"/>
      <c r="F1079" s="23"/>
      <c r="G1079" s="23"/>
      <c r="H1079" s="23"/>
      <c r="I1079" s="23"/>
    </row>
    <row r="1080" spans="2:9" x14ac:dyDescent="0.2">
      <c r="B1080" s="27">
        <f>BETA!P1080</f>
        <v>-9.8002960399979078E-3</v>
      </c>
      <c r="C1080" s="29">
        <f>BETA!V1080</f>
        <v>-4.1922306386263479E-2</v>
      </c>
      <c r="D1080" s="23"/>
      <c r="E1080" s="23"/>
      <c r="F1080" s="23"/>
      <c r="G1080" s="23"/>
      <c r="H1080" s="23"/>
      <c r="I1080" s="23"/>
    </row>
    <row r="1081" spans="2:9" x14ac:dyDescent="0.2">
      <c r="B1081" s="27">
        <f>BETA!P1081</f>
        <v>1.5731194600738393E-2</v>
      </c>
      <c r="C1081" s="29">
        <f>BETA!V1081</f>
        <v>-4.5889177326940797E-2</v>
      </c>
      <c r="D1081" s="23"/>
      <c r="E1081" s="23"/>
      <c r="F1081" s="23"/>
      <c r="G1081" s="23"/>
      <c r="H1081" s="23"/>
      <c r="I1081" s="23"/>
    </row>
    <row r="1082" spans="2:9" x14ac:dyDescent="0.2">
      <c r="B1082" s="27">
        <f>BETA!P1082</f>
        <v>-1.0064851205708802E-2</v>
      </c>
      <c r="C1082" s="29">
        <f>BETA!V1082</f>
        <v>1.0666667678024464E-3</v>
      </c>
      <c r="D1082" s="23"/>
      <c r="E1082" s="23"/>
      <c r="F1082" s="23"/>
      <c r="G1082" s="23"/>
      <c r="H1082" s="23"/>
      <c r="I1082" s="23"/>
    </row>
    <row r="1083" spans="2:9" x14ac:dyDescent="0.2">
      <c r="B1083" s="27">
        <f>BETA!P1083</f>
        <v>-4.4315972817203344E-3</v>
      </c>
      <c r="C1083" s="29">
        <f>BETA!V1083</f>
        <v>1.3764113539165592E-2</v>
      </c>
      <c r="D1083" s="23"/>
      <c r="E1083" s="23"/>
      <c r="F1083" s="23"/>
      <c r="G1083" s="23"/>
      <c r="H1083" s="23"/>
      <c r="I1083" s="23"/>
    </row>
    <row r="1084" spans="2:9" x14ac:dyDescent="0.2">
      <c r="B1084" s="27">
        <f>BETA!P1084</f>
        <v>-6.4536773769141367E-3</v>
      </c>
      <c r="C1084" s="29">
        <f>BETA!V1084</f>
        <v>8.377012338048084E-3</v>
      </c>
      <c r="D1084" s="23"/>
      <c r="E1084" s="23"/>
      <c r="F1084" s="23"/>
      <c r="G1084" s="23"/>
      <c r="H1084" s="23"/>
      <c r="I1084" s="23"/>
    </row>
    <row r="1085" spans="2:9" x14ac:dyDescent="0.2">
      <c r="B1085" s="27">
        <f>BETA!P1085</f>
        <v>1.3217096801771791E-2</v>
      </c>
      <c r="C1085" s="29">
        <f>BETA!V1085</f>
        <v>3.383203240143464E-2</v>
      </c>
      <c r="D1085" s="23"/>
      <c r="E1085" s="23"/>
      <c r="F1085" s="23"/>
      <c r="G1085" s="23"/>
      <c r="H1085" s="23"/>
      <c r="I1085" s="23"/>
    </row>
    <row r="1086" spans="2:9" x14ac:dyDescent="0.2">
      <c r="B1086" s="27">
        <f>BETA!P1086</f>
        <v>-5.1590465165364295E-3</v>
      </c>
      <c r="C1086" s="29">
        <f>BETA!V1086</f>
        <v>-4.2209044739482539E-2</v>
      </c>
      <c r="D1086" s="23"/>
      <c r="E1086" s="23"/>
      <c r="F1086" s="23"/>
      <c r="G1086" s="23"/>
      <c r="H1086" s="23"/>
      <c r="I1086" s="23"/>
    </row>
    <row r="1087" spans="2:9" x14ac:dyDescent="0.2">
      <c r="B1087" s="27">
        <f>BETA!P1087</f>
        <v>-7.1864111244033368E-3</v>
      </c>
      <c r="C1087" s="29">
        <f>BETA!V1087</f>
        <v>-1.9108861698046473E-2</v>
      </c>
      <c r="D1087" s="23"/>
      <c r="E1087" s="23"/>
      <c r="F1087" s="23"/>
      <c r="G1087" s="23"/>
      <c r="H1087" s="23"/>
      <c r="I1087" s="23"/>
    </row>
    <row r="1088" spans="2:9" x14ac:dyDescent="0.2">
      <c r="B1088" s="27">
        <f>BETA!P1088</f>
        <v>-4.4781380696320271E-3</v>
      </c>
      <c r="C1088" s="29">
        <f>BETA!V1088</f>
        <v>-2.1459235702767708E-3</v>
      </c>
      <c r="D1088" s="23"/>
      <c r="E1088" s="23"/>
      <c r="F1088" s="23"/>
      <c r="G1088" s="23"/>
      <c r="H1088" s="23"/>
      <c r="I1088" s="23"/>
    </row>
    <row r="1089" spans="2:9" x14ac:dyDescent="0.2">
      <c r="B1089" s="27">
        <f>BETA!P1089</f>
        <v>-1.9771852562643927E-3</v>
      </c>
      <c r="C1089" s="29">
        <f>BETA!V1089</f>
        <v>-1.9523396682098553E-2</v>
      </c>
      <c r="D1089" s="23"/>
      <c r="E1089" s="23"/>
      <c r="F1089" s="23"/>
      <c r="G1089" s="23"/>
      <c r="H1089" s="23"/>
      <c r="I1089" s="23"/>
    </row>
    <row r="1090" spans="2:9" x14ac:dyDescent="0.2">
      <c r="B1090" s="27">
        <f>BETA!P1090</f>
        <v>5.4394075702967944E-3</v>
      </c>
      <c r="C1090" s="29">
        <f>BETA!V1090</f>
        <v>3.3390285550532375E-2</v>
      </c>
      <c r="D1090" s="23"/>
      <c r="E1090" s="23"/>
      <c r="F1090" s="23"/>
      <c r="G1090" s="23"/>
      <c r="H1090" s="23"/>
      <c r="I1090" s="23"/>
    </row>
    <row r="1091" spans="2:9" x14ac:dyDescent="0.2">
      <c r="B1091" s="27">
        <f>BETA!P1091</f>
        <v>-7.2756208615917892E-3</v>
      </c>
      <c r="C1091" s="29">
        <f>BETA!V1091</f>
        <v>2.096512846504487E-2</v>
      </c>
      <c r="D1091" s="23"/>
      <c r="E1091" s="23"/>
      <c r="F1091" s="23"/>
      <c r="G1091" s="23"/>
      <c r="H1091" s="23"/>
      <c r="I1091" s="23"/>
    </row>
    <row r="1092" spans="2:9" x14ac:dyDescent="0.2">
      <c r="B1092" s="27">
        <f>BETA!P1092</f>
        <v>-1.5842412650034155E-2</v>
      </c>
      <c r="C1092" s="29">
        <f>BETA!V1092</f>
        <v>-3.0544765321858621E-2</v>
      </c>
      <c r="D1092" s="23"/>
      <c r="E1092" s="23"/>
      <c r="F1092" s="23"/>
      <c r="G1092" s="23"/>
      <c r="H1092" s="23"/>
      <c r="I1092" s="23"/>
    </row>
    <row r="1093" spans="2:9" x14ac:dyDescent="0.2">
      <c r="B1093" s="27">
        <f>BETA!P1093</f>
        <v>-1.6673742065693931E-2</v>
      </c>
      <c r="C1093" s="29">
        <f>BETA!V1093</f>
        <v>-2.0530164614556791E-2</v>
      </c>
      <c r="D1093" s="23"/>
      <c r="E1093" s="23"/>
      <c r="F1093" s="23"/>
      <c r="G1093" s="23"/>
      <c r="H1093" s="23"/>
      <c r="I1093" s="23"/>
    </row>
    <row r="1094" spans="2:9" x14ac:dyDescent="0.2">
      <c r="B1094" s="27">
        <f>BETA!P1094</f>
        <v>-1.3285756161662119E-2</v>
      </c>
      <c r="C1094" s="29">
        <f>BETA!V1094</f>
        <v>-1.0922993986089273E-3</v>
      </c>
      <c r="D1094" s="23"/>
      <c r="E1094" s="23"/>
      <c r="F1094" s="23"/>
      <c r="G1094" s="23"/>
      <c r="H1094" s="23"/>
      <c r="I1094" s="23"/>
    </row>
    <row r="1095" spans="2:9" x14ac:dyDescent="0.2">
      <c r="B1095" s="27">
        <f>BETA!P1095</f>
        <v>-1.7668900033002009E-2</v>
      </c>
      <c r="C1095" s="29">
        <f>BETA!V1095</f>
        <v>-1.5418807667183508E-2</v>
      </c>
      <c r="D1095" s="23"/>
      <c r="E1095" s="23"/>
      <c r="F1095" s="23"/>
      <c r="G1095" s="23"/>
      <c r="H1095" s="23"/>
      <c r="I1095" s="23"/>
    </row>
    <row r="1096" spans="2:9" x14ac:dyDescent="0.2">
      <c r="B1096" s="27">
        <f>BETA!P1096</f>
        <v>-8.7790371780103772E-3</v>
      </c>
      <c r="C1096" s="29">
        <f>BETA!V1096</f>
        <v>0</v>
      </c>
      <c r="D1096" s="23"/>
      <c r="E1096" s="23"/>
      <c r="F1096" s="23"/>
      <c r="G1096" s="23"/>
      <c r="H1096" s="23"/>
      <c r="I1096" s="23"/>
    </row>
    <row r="1097" spans="2:9" x14ac:dyDescent="0.2">
      <c r="B1097" s="27">
        <f>BETA!P1097</f>
        <v>-1.2585972633747682E-2</v>
      </c>
      <c r="C1097" s="29">
        <f>BETA!V1097</f>
        <v>-4.449395549541736E-3</v>
      </c>
      <c r="D1097" s="23"/>
      <c r="E1097" s="23"/>
      <c r="F1097" s="23"/>
      <c r="G1097" s="23"/>
      <c r="H1097" s="23"/>
      <c r="I1097" s="23"/>
    </row>
    <row r="1098" spans="2:9" x14ac:dyDescent="0.2">
      <c r="B1098" s="27">
        <f>BETA!P1098</f>
        <v>-3.6161565593021364E-3</v>
      </c>
      <c r="C1098" s="29">
        <f>BETA!V1098</f>
        <v>-7.2822459700049316E-2</v>
      </c>
      <c r="D1098" s="23"/>
      <c r="E1098" s="23"/>
      <c r="F1098" s="23"/>
      <c r="G1098" s="23"/>
      <c r="H1098" s="23"/>
      <c r="I1098" s="23"/>
    </row>
    <row r="1099" spans="2:9" x14ac:dyDescent="0.2">
      <c r="B1099" s="27">
        <f>BETA!P1099</f>
        <v>3.4217093227517908E-3</v>
      </c>
      <c r="C1099" s="29">
        <f>BETA!V1099</f>
        <v>2.9535519625508648E-2</v>
      </c>
      <c r="D1099" s="23"/>
      <c r="E1099" s="23"/>
      <c r="F1099" s="23"/>
      <c r="G1099" s="23"/>
      <c r="H1099" s="23"/>
      <c r="I1099" s="23"/>
    </row>
    <row r="1100" spans="2:9" x14ac:dyDescent="0.2">
      <c r="B1100" s="27">
        <f>BETA!P1100</f>
        <v>4.3330052828068136E-3</v>
      </c>
      <c r="C1100" s="29">
        <f>BETA!V1100</f>
        <v>-2.2367030146896148E-2</v>
      </c>
      <c r="D1100" s="23"/>
      <c r="E1100" s="23"/>
      <c r="F1100" s="23"/>
      <c r="G1100" s="23"/>
      <c r="H1100" s="23"/>
      <c r="I1100" s="23"/>
    </row>
    <row r="1101" spans="2:9" x14ac:dyDescent="0.2">
      <c r="B1101" s="27">
        <f>BETA!P1101</f>
        <v>1.490843150506432E-2</v>
      </c>
      <c r="C1101" s="29">
        <f>BETA!V1101</f>
        <v>2.1202207650602906E-2</v>
      </c>
      <c r="D1101" s="23"/>
      <c r="E1101" s="23"/>
      <c r="F1101" s="23"/>
      <c r="G1101" s="23"/>
      <c r="H1101" s="23"/>
      <c r="I1101" s="23"/>
    </row>
    <row r="1102" spans="2:9" x14ac:dyDescent="0.2">
      <c r="B1102" s="27">
        <f>BETA!P1102</f>
        <v>-9.3371498859353141E-3</v>
      </c>
      <c r="C1102" s="29">
        <f>BETA!V1102</f>
        <v>-4.6729056993923702E-3</v>
      </c>
      <c r="D1102" s="23"/>
      <c r="E1102" s="23"/>
      <c r="F1102" s="23"/>
      <c r="G1102" s="23"/>
      <c r="H1102" s="23"/>
      <c r="I1102" s="23"/>
    </row>
    <row r="1103" spans="2:9" x14ac:dyDescent="0.2">
      <c r="B1103" s="27">
        <f>BETA!P1103</f>
        <v>1.3361409204454087E-2</v>
      </c>
      <c r="C1103" s="29">
        <f>BETA!V1103</f>
        <v>1.0483497294857983E-2</v>
      </c>
      <c r="D1103" s="23"/>
      <c r="E1103" s="23"/>
      <c r="F1103" s="23"/>
      <c r="G1103" s="23"/>
      <c r="H1103" s="23"/>
      <c r="I1103" s="23"/>
    </row>
    <row r="1104" spans="2:9" x14ac:dyDescent="0.2">
      <c r="B1104" s="27">
        <f>BETA!P1104</f>
        <v>-3.1266338216302475E-3</v>
      </c>
      <c r="C1104" s="29">
        <f>BETA!V1104</f>
        <v>-6.9767724856480921E-3</v>
      </c>
      <c r="D1104" s="23"/>
      <c r="E1104" s="23"/>
      <c r="F1104" s="23"/>
      <c r="G1104" s="23"/>
      <c r="H1104" s="23"/>
      <c r="I1104" s="23"/>
    </row>
    <row r="1105" spans="2:9" x14ac:dyDescent="0.2">
      <c r="B1105" s="27">
        <f>BETA!P1105</f>
        <v>3.6625534076968865E-3</v>
      </c>
      <c r="C1105" s="29">
        <f>BETA!V1105</f>
        <v>-7.0257900244057349E-3</v>
      </c>
      <c r="D1105" s="23"/>
      <c r="E1105" s="23"/>
      <c r="F1105" s="23"/>
      <c r="G1105" s="23"/>
      <c r="H1105" s="23"/>
      <c r="I1105" s="23"/>
    </row>
    <row r="1106" spans="2:9" x14ac:dyDescent="0.2">
      <c r="B1106" s="27">
        <f>BETA!P1106</f>
        <v>-4.0107532157593797E-3</v>
      </c>
      <c r="C1106" s="29">
        <f>BETA!V1106</f>
        <v>-1.6588058083898728E-2</v>
      </c>
      <c r="D1106" s="23"/>
      <c r="E1106" s="23"/>
      <c r="F1106" s="23"/>
      <c r="G1106" s="23"/>
      <c r="H1106" s="23"/>
      <c r="I1106" s="23"/>
    </row>
    <row r="1107" spans="2:9" x14ac:dyDescent="0.2">
      <c r="B1107" s="27">
        <f>BETA!P1107</f>
        <v>-2.7852725420488035E-3</v>
      </c>
      <c r="C1107" s="29">
        <f>BETA!V1107</f>
        <v>4.0965353419504226E-2</v>
      </c>
      <c r="D1107" s="23"/>
      <c r="E1107" s="23"/>
      <c r="F1107" s="23"/>
      <c r="G1107" s="23"/>
      <c r="H1107" s="23"/>
      <c r="I1107" s="23"/>
    </row>
    <row r="1108" spans="2:9" x14ac:dyDescent="0.2">
      <c r="B1108" s="27">
        <f>BETA!P1108</f>
        <v>-1.1157793879839126E-2</v>
      </c>
      <c r="C1108" s="29">
        <f>BETA!V1108</f>
        <v>-7.8705681402351388E-2</v>
      </c>
      <c r="D1108" s="23"/>
      <c r="E1108" s="23"/>
      <c r="F1108" s="23"/>
      <c r="G1108" s="23"/>
      <c r="H1108" s="23"/>
      <c r="I1108" s="23"/>
    </row>
    <row r="1109" spans="2:9" x14ac:dyDescent="0.2">
      <c r="B1109" s="27">
        <f>BETA!P1109</f>
        <v>-6.3873146733609883E-3</v>
      </c>
      <c r="C1109" s="29">
        <f>BETA!V1109</f>
        <v>1.2399257633205734E-3</v>
      </c>
      <c r="D1109" s="23"/>
      <c r="E1109" s="23"/>
      <c r="F1109" s="23"/>
      <c r="G1109" s="23"/>
      <c r="H1109" s="23"/>
      <c r="I1109" s="23"/>
    </row>
    <row r="1110" spans="2:9" x14ac:dyDescent="0.2">
      <c r="B1110" s="27">
        <f>BETA!P1110</f>
        <v>2.6486602640625578E-2</v>
      </c>
      <c r="C1110" s="29">
        <f>BETA!V1110</f>
        <v>4.12679917029991E-2</v>
      </c>
      <c r="D1110" s="23"/>
      <c r="E1110" s="23"/>
      <c r="F1110" s="23"/>
      <c r="G1110" s="23"/>
      <c r="H1110" s="23"/>
      <c r="I1110" s="23"/>
    </row>
    <row r="1111" spans="2:9" x14ac:dyDescent="0.2">
      <c r="B1111" s="27">
        <f>BETA!P1111</f>
        <v>-4.1569571131321445E-3</v>
      </c>
      <c r="C1111" s="29">
        <f>BETA!V1111</f>
        <v>-1.7996886451970045E-2</v>
      </c>
      <c r="D1111" s="23"/>
      <c r="E1111" s="23"/>
      <c r="F1111" s="23"/>
      <c r="G1111" s="23"/>
      <c r="H1111" s="23"/>
      <c r="I1111" s="23"/>
    </row>
    <row r="1112" spans="2:9" x14ac:dyDescent="0.2">
      <c r="B1112" s="27">
        <f>BETA!P1112</f>
        <v>-7.8084883043696204E-4</v>
      </c>
      <c r="C1112" s="29">
        <f>BETA!V1112</f>
        <v>1.2033839563723463E-2</v>
      </c>
      <c r="D1112" s="23"/>
      <c r="E1112" s="23"/>
      <c r="F1112" s="23"/>
      <c r="G1112" s="23"/>
      <c r="H1112" s="23"/>
      <c r="I1112" s="23"/>
    </row>
    <row r="1113" spans="2:9" x14ac:dyDescent="0.2">
      <c r="B1113" s="27">
        <f>BETA!P1113</f>
        <v>-2.0790779355467992E-3</v>
      </c>
      <c r="C1113" s="29">
        <f>BETA!V1113</f>
        <v>5.808833752037925E-2</v>
      </c>
      <c r="D1113" s="23"/>
      <c r="E1113" s="23"/>
      <c r="F1113" s="23"/>
      <c r="G1113" s="23"/>
      <c r="H1113" s="23"/>
      <c r="I1113" s="23"/>
    </row>
    <row r="1114" spans="2:9" x14ac:dyDescent="0.2">
      <c r="B1114" s="27">
        <f>BETA!P1114</f>
        <v>-8.1004595016203867E-3</v>
      </c>
      <c r="C1114" s="29">
        <f>BETA!V1114</f>
        <v>-3.9130423775765082E-2</v>
      </c>
      <c r="D1114" s="23"/>
      <c r="E1114" s="23"/>
      <c r="F1114" s="23"/>
      <c r="G1114" s="23"/>
      <c r="H1114" s="23"/>
      <c r="I1114" s="23"/>
    </row>
    <row r="1115" spans="2:9" x14ac:dyDescent="0.2">
      <c r="B1115" s="27">
        <f>BETA!P1115</f>
        <v>-7.5871923895897324E-3</v>
      </c>
      <c r="C1115" s="29">
        <f>BETA!V1115</f>
        <v>-2.6160826038672164E-2</v>
      </c>
      <c r="D1115" s="23"/>
      <c r="E1115" s="23"/>
      <c r="F1115" s="23"/>
      <c r="G1115" s="23"/>
      <c r="H1115" s="23"/>
      <c r="I1115" s="23"/>
    </row>
    <row r="1116" spans="2:9" x14ac:dyDescent="0.2">
      <c r="B1116" s="27">
        <f>BETA!P1116</f>
        <v>-7.6618754973732158E-3</v>
      </c>
      <c r="C1116" s="29">
        <f>BETA!V1116</f>
        <v>1.3165959182304303E-2</v>
      </c>
      <c r="D1116" s="23"/>
      <c r="E1116" s="23"/>
      <c r="F1116" s="23"/>
      <c r="G1116" s="23"/>
      <c r="H1116" s="23"/>
      <c r="I1116" s="23"/>
    </row>
    <row r="1117" spans="2:9" x14ac:dyDescent="0.2">
      <c r="B1117" s="27">
        <f>BETA!P1117</f>
        <v>-1.5299680589690829E-2</v>
      </c>
      <c r="C1117" s="29">
        <f>BETA!V1117</f>
        <v>-1.1961865117499824E-2</v>
      </c>
      <c r="D1117" s="23"/>
      <c r="E1117" s="23"/>
      <c r="F1117" s="23"/>
      <c r="G1117" s="23"/>
      <c r="H1117" s="23"/>
      <c r="I1117" s="23"/>
    </row>
    <row r="1118" spans="2:9" x14ac:dyDescent="0.2">
      <c r="B1118" s="27">
        <f>BETA!P1118</f>
        <v>-7.1236899328984962E-3</v>
      </c>
      <c r="C1118" s="29">
        <f>BETA!V1118</f>
        <v>9.580911611758048E-3</v>
      </c>
      <c r="D1118" s="23"/>
      <c r="E1118" s="23"/>
      <c r="F1118" s="23"/>
      <c r="G1118" s="23"/>
      <c r="H1118" s="23"/>
      <c r="I1118" s="23"/>
    </row>
    <row r="1119" spans="2:9" x14ac:dyDescent="0.2">
      <c r="B1119" s="27">
        <f>BETA!P1119</f>
        <v>-1.6391174346446397E-2</v>
      </c>
      <c r="C1119" s="29">
        <f>BETA!V1119</f>
        <v>-2.1687597014778053E-2</v>
      </c>
      <c r="D1119" s="23"/>
      <c r="E1119" s="23"/>
      <c r="F1119" s="23"/>
      <c r="G1119" s="23"/>
      <c r="H1119" s="23"/>
      <c r="I1119" s="23"/>
    </row>
    <row r="1120" spans="2:9" x14ac:dyDescent="0.2">
      <c r="B1120" s="27">
        <f>BETA!P1120</f>
        <v>-2.4910209531134272E-3</v>
      </c>
      <c r="C1120" s="29">
        <f>BETA!V1120</f>
        <v>7.2815855712632729E-3</v>
      </c>
      <c r="D1120" s="23"/>
      <c r="E1120" s="23"/>
      <c r="F1120" s="23"/>
      <c r="G1120" s="23"/>
      <c r="H1120" s="23"/>
      <c r="I1120" s="23"/>
    </row>
    <row r="1121" spans="2:9" x14ac:dyDescent="0.2">
      <c r="B1121" s="27">
        <f>BETA!P1121</f>
        <v>2.2144734758522451E-4</v>
      </c>
      <c r="C1121" s="29">
        <f>BETA!V1121</f>
        <v>4.7234281756850495E-2</v>
      </c>
      <c r="D1121" s="23"/>
      <c r="E1121" s="23"/>
      <c r="F1121" s="23"/>
      <c r="G1121" s="23"/>
      <c r="H1121" s="23"/>
      <c r="I1121" s="23"/>
    </row>
    <row r="1122" spans="2:9" x14ac:dyDescent="0.2">
      <c r="B1122" s="27">
        <f>BETA!P1122</f>
        <v>-1.5735171900797158E-2</v>
      </c>
      <c r="C1122" s="29">
        <f>BETA!V1122</f>
        <v>-4.2409181925093742E-2</v>
      </c>
      <c r="D1122" s="23"/>
      <c r="E1122" s="23"/>
      <c r="F1122" s="23"/>
      <c r="G1122" s="23"/>
      <c r="H1122" s="23"/>
      <c r="I1122" s="23"/>
    </row>
    <row r="1123" spans="2:9" x14ac:dyDescent="0.2">
      <c r="B1123" s="27">
        <f>BETA!P1123</f>
        <v>-2.2587773329837479E-2</v>
      </c>
      <c r="C1123" s="29">
        <f>BETA!V1123</f>
        <v>-4.1775116065233028E-2</v>
      </c>
      <c r="D1123" s="23"/>
      <c r="E1123" s="23"/>
      <c r="F1123" s="23"/>
      <c r="G1123" s="23"/>
      <c r="H1123" s="23"/>
      <c r="I1123" s="23"/>
    </row>
    <row r="1124" spans="2:9" x14ac:dyDescent="0.2">
      <c r="B1124" s="27">
        <f>BETA!P1124</f>
        <v>3.0042401075950527E-2</v>
      </c>
      <c r="C1124" s="29">
        <f>BETA!V1124</f>
        <v>4.1775116065232952E-2</v>
      </c>
      <c r="D1124" s="23"/>
      <c r="E1124" s="23"/>
      <c r="F1124" s="23"/>
      <c r="G1124" s="23"/>
      <c r="H1124" s="23"/>
      <c r="I1124" s="23"/>
    </row>
    <row r="1125" spans="2:9" x14ac:dyDescent="0.2">
      <c r="B1125" s="27">
        <f>BETA!P1125</f>
        <v>1.7415872576175744E-3</v>
      </c>
      <c r="C1125" s="29">
        <f>BETA!V1125</f>
        <v>1.7889564750775123E-2</v>
      </c>
      <c r="D1125" s="23"/>
      <c r="E1125" s="23"/>
      <c r="F1125" s="23"/>
      <c r="G1125" s="23"/>
      <c r="H1125" s="23"/>
      <c r="I1125" s="23"/>
    </row>
    <row r="1126" spans="2:9" x14ac:dyDescent="0.2">
      <c r="B1126" s="27">
        <f>BETA!P1126</f>
        <v>7.9205125493248488E-3</v>
      </c>
      <c r="C1126" s="29">
        <f>BETA!V1126</f>
        <v>1.2918558991556693E-2</v>
      </c>
      <c r="D1126" s="23"/>
      <c r="E1126" s="23"/>
      <c r="F1126" s="23"/>
      <c r="G1126" s="23"/>
      <c r="H1126" s="23"/>
      <c r="I1126" s="23"/>
    </row>
    <row r="1127" spans="2:9" x14ac:dyDescent="0.2">
      <c r="B1127" s="27">
        <f>BETA!P1127</f>
        <v>2.1116300277103938E-2</v>
      </c>
      <c r="C1127" s="29">
        <f>BETA!V1127</f>
        <v>5.006733901055805E-2</v>
      </c>
      <c r="D1127" s="23"/>
      <c r="E1127" s="23"/>
      <c r="F1127" s="23"/>
      <c r="G1127" s="23"/>
      <c r="H1127" s="23"/>
      <c r="I1127" s="23"/>
    </row>
    <row r="1128" spans="2:9" x14ac:dyDescent="0.2">
      <c r="B1128" s="27">
        <f>BETA!P1128</f>
        <v>3.4443682272779041E-3</v>
      </c>
      <c r="C1128" s="29">
        <f>BETA!V1128</f>
        <v>1.2134732465993614E-2</v>
      </c>
      <c r="D1128" s="23"/>
      <c r="E1128" s="23"/>
      <c r="F1128" s="23"/>
      <c r="G1128" s="23"/>
      <c r="H1128" s="23"/>
      <c r="I1128" s="23"/>
    </row>
    <row r="1129" spans="2:9" x14ac:dyDescent="0.2">
      <c r="B1129" s="27">
        <f>BETA!P1129</f>
        <v>8.2521893850373128E-3</v>
      </c>
      <c r="C1129" s="29">
        <f>BETA!V1129</f>
        <v>1.8468748739507213E-2</v>
      </c>
      <c r="D1129" s="23"/>
      <c r="E1129" s="23"/>
      <c r="F1129" s="23"/>
      <c r="G1129" s="23"/>
      <c r="H1129" s="23"/>
      <c r="I1129" s="23"/>
    </row>
    <row r="1130" spans="2:9" x14ac:dyDescent="0.2">
      <c r="B1130" s="27">
        <f>BETA!P1130</f>
        <v>-6.5988558117966965E-3</v>
      </c>
      <c r="C1130" s="29">
        <f>BETA!V1130</f>
        <v>2.1505384632283433E-3</v>
      </c>
      <c r="D1130" s="23"/>
      <c r="E1130" s="23"/>
      <c r="F1130" s="23"/>
      <c r="G1130" s="23"/>
      <c r="H1130" s="23"/>
      <c r="I1130" s="23"/>
    </row>
    <row r="1131" spans="2:9" x14ac:dyDescent="0.2">
      <c r="B1131" s="27">
        <f>BETA!P1131</f>
        <v>-7.3963415798408731E-3</v>
      </c>
      <c r="C1131" s="29">
        <f>BETA!V1131</f>
        <v>-8.6300427742149275E-3</v>
      </c>
      <c r="D1131" s="23"/>
      <c r="E1131" s="23"/>
      <c r="F1131" s="23"/>
      <c r="G1131" s="23"/>
      <c r="H1131" s="23"/>
      <c r="I1131" s="23"/>
    </row>
    <row r="1132" spans="2:9" x14ac:dyDescent="0.2">
      <c r="B1132" s="27">
        <f>BETA!P1132</f>
        <v>2.5233491349336561E-3</v>
      </c>
      <c r="C1132" s="29">
        <f>BETA!V1132</f>
        <v>-4.3431121471650246E-3</v>
      </c>
      <c r="D1132" s="23"/>
      <c r="E1132" s="23"/>
      <c r="F1132" s="23"/>
      <c r="G1132" s="23"/>
      <c r="H1132" s="23"/>
      <c r="I1132" s="23"/>
    </row>
    <row r="1133" spans="2:9" x14ac:dyDescent="0.2">
      <c r="B1133" s="27">
        <f>BETA!P1133</f>
        <v>-3.6630475497589183E-4</v>
      </c>
      <c r="C1133" s="29">
        <f>BETA!V1133</f>
        <v>-7.6461322813557069E-3</v>
      </c>
      <c r="D1133" s="23"/>
      <c r="E1133" s="23"/>
      <c r="F1133" s="23"/>
      <c r="G1133" s="23"/>
      <c r="H1133" s="23"/>
      <c r="I1133" s="23"/>
    </row>
    <row r="1134" spans="2:9" x14ac:dyDescent="0.2">
      <c r="B1134" s="27">
        <f>BETA!P1134</f>
        <v>-1.6782541676922662E-2</v>
      </c>
      <c r="C1134" s="29">
        <f>BETA!V1134</f>
        <v>-2.7795007764751901E-2</v>
      </c>
      <c r="D1134" s="23"/>
      <c r="E1134" s="23"/>
      <c r="F1134" s="23"/>
      <c r="G1134" s="23"/>
      <c r="H1134" s="23"/>
      <c r="I1134" s="23"/>
    </row>
    <row r="1135" spans="2:9" x14ac:dyDescent="0.2">
      <c r="B1135" s="27">
        <f>BETA!P1135</f>
        <v>4.4783678452894179E-3</v>
      </c>
      <c r="C1135" s="29">
        <f>BETA!V1135</f>
        <v>2.0089961390346543E-2</v>
      </c>
      <c r="D1135" s="23"/>
      <c r="E1135" s="23"/>
      <c r="F1135" s="23"/>
      <c r="G1135" s="23"/>
      <c r="H1135" s="23"/>
      <c r="I1135" s="23"/>
    </row>
    <row r="1136" spans="2:9" x14ac:dyDescent="0.2">
      <c r="B1136" s="27">
        <f>BETA!P1136</f>
        <v>1.3513483890492716E-3</v>
      </c>
      <c r="C1136" s="29">
        <f>BETA!V1136</f>
        <v>2.0777127941758181E-2</v>
      </c>
      <c r="D1136" s="23"/>
      <c r="E1136" s="23"/>
      <c r="F1136" s="23"/>
      <c r="G1136" s="23"/>
      <c r="H1136" s="23"/>
      <c r="I1136" s="23"/>
    </row>
    <row r="1137" spans="2:9" x14ac:dyDescent="0.2">
      <c r="B1137" s="27">
        <f>BETA!P1137</f>
        <v>-1.5643236397581417E-3</v>
      </c>
      <c r="C1137" s="29">
        <f>BETA!V1137</f>
        <v>-6.5146810211937538E-3</v>
      </c>
      <c r="D1137" s="23"/>
      <c r="E1137" s="23"/>
      <c r="F1137" s="23"/>
      <c r="G1137" s="23"/>
      <c r="H1137" s="23"/>
      <c r="I1137" s="23"/>
    </row>
    <row r="1138" spans="2:9" x14ac:dyDescent="0.2">
      <c r="B1138" s="27">
        <f>BETA!P1138</f>
        <v>1.63875782139455E-2</v>
      </c>
      <c r="C1138" s="29">
        <f>BETA!V1138</f>
        <v>3.0045178431387778E-2</v>
      </c>
      <c r="D1138" s="23"/>
      <c r="E1138" s="23"/>
      <c r="F1138" s="23"/>
      <c r="G1138" s="23"/>
      <c r="H1138" s="23"/>
      <c r="I1138" s="23"/>
    </row>
    <row r="1139" spans="2:9" x14ac:dyDescent="0.2">
      <c r="B1139" s="27">
        <f>BETA!P1139</f>
        <v>2.4358026961122203E-3</v>
      </c>
      <c r="C1139" s="29">
        <f>BETA!V1139</f>
        <v>-1.057641558135424E-3</v>
      </c>
      <c r="D1139" s="23"/>
      <c r="E1139" s="23"/>
      <c r="F1139" s="23"/>
      <c r="G1139" s="23"/>
      <c r="H1139" s="23"/>
      <c r="I1139" s="23"/>
    </row>
    <row r="1140" spans="2:9" x14ac:dyDescent="0.2">
      <c r="B1140" s="27">
        <f>BETA!P1140</f>
        <v>-4.7502981802076188E-3</v>
      </c>
      <c r="C1140" s="29">
        <f>BETA!V1140</f>
        <v>6.3291350516475296E-3</v>
      </c>
      <c r="D1140" s="23"/>
      <c r="E1140" s="23"/>
      <c r="F1140" s="23"/>
      <c r="G1140" s="23"/>
      <c r="H1140" s="23"/>
      <c r="I1140" s="23"/>
    </row>
    <row r="1141" spans="2:9" x14ac:dyDescent="0.2">
      <c r="B1141" s="27">
        <f>BETA!P1141</f>
        <v>-7.0299063816340645E-3</v>
      </c>
      <c r="C1141" s="29">
        <f>BETA!V1141</f>
        <v>2.9017579985120116E-2</v>
      </c>
      <c r="D1141" s="23"/>
      <c r="E1141" s="23"/>
      <c r="F1141" s="23"/>
      <c r="G1141" s="23"/>
      <c r="H1141" s="23"/>
      <c r="I1141" s="23"/>
    </row>
    <row r="1142" spans="2:9" x14ac:dyDescent="0.2">
      <c r="B1142" s="27">
        <f>BETA!P1142</f>
        <v>2.1487824740618815E-2</v>
      </c>
      <c r="C1142" s="29">
        <f>BETA!V1142</f>
        <v>5.2722303510997728E-2</v>
      </c>
      <c r="D1142" s="23"/>
      <c r="E1142" s="23"/>
      <c r="F1142" s="23"/>
      <c r="G1142" s="23"/>
      <c r="H1142" s="23"/>
      <c r="I1142" s="23"/>
    </row>
    <row r="1143" spans="2:9" x14ac:dyDescent="0.2">
      <c r="B1143" s="27">
        <f>BETA!P1143</f>
        <v>-9.0058253814646067E-3</v>
      </c>
      <c r="C1143" s="29">
        <f>BETA!V1143</f>
        <v>-5.7842642398972931E-2</v>
      </c>
      <c r="D1143" s="23"/>
      <c r="E1143" s="23"/>
      <c r="F1143" s="23"/>
      <c r="G1143" s="23"/>
      <c r="H1143" s="23"/>
      <c r="I1143" s="23"/>
    </row>
    <row r="1144" spans="2:9" x14ac:dyDescent="0.2">
      <c r="B1144" s="27">
        <f>BETA!P1144</f>
        <v>-1.011672173050528E-3</v>
      </c>
      <c r="C1144" s="29">
        <f>BETA!V1144</f>
        <v>-5.1466917517689172E-3</v>
      </c>
      <c r="D1144" s="23"/>
      <c r="E1144" s="23"/>
      <c r="F1144" s="23"/>
      <c r="G1144" s="23"/>
      <c r="H1144" s="23"/>
      <c r="I1144" s="23"/>
    </row>
    <row r="1145" spans="2:9" x14ac:dyDescent="0.2">
      <c r="B1145" s="27">
        <f>BETA!P1145</f>
        <v>-5.9047013229635162E-3</v>
      </c>
      <c r="C1145" s="29">
        <f>BETA!V1145</f>
        <v>5.1466917517687802E-3</v>
      </c>
      <c r="D1145" s="23"/>
      <c r="E1145" s="23"/>
      <c r="F1145" s="23"/>
      <c r="G1145" s="23"/>
      <c r="H1145" s="23"/>
      <c r="I1145" s="23"/>
    </row>
    <row r="1146" spans="2:9" x14ac:dyDescent="0.2">
      <c r="B1146" s="27">
        <f>BETA!P1146</f>
        <v>-1.1540004392346741E-3</v>
      </c>
      <c r="C1146" s="29">
        <f>BETA!V1146</f>
        <v>-7.2128081892407978E-3</v>
      </c>
      <c r="D1146" s="23"/>
      <c r="E1146" s="23"/>
      <c r="F1146" s="23"/>
      <c r="G1146" s="23"/>
      <c r="H1146" s="23"/>
      <c r="I1146" s="23"/>
    </row>
    <row r="1147" spans="2:9" x14ac:dyDescent="0.2">
      <c r="B1147" s="27">
        <f>BETA!P1147</f>
        <v>-9.435317260012361E-3</v>
      </c>
      <c r="C1147" s="29">
        <f>BETA!V1147</f>
        <v>0</v>
      </c>
      <c r="D1147" s="23"/>
      <c r="E1147" s="23"/>
      <c r="F1147" s="23"/>
      <c r="G1147" s="23"/>
      <c r="H1147" s="23"/>
      <c r="I1147" s="23"/>
    </row>
    <row r="1148" spans="2:9" x14ac:dyDescent="0.2">
      <c r="B1148" s="27">
        <f>BETA!P1148</f>
        <v>-5.5920749061926971E-3</v>
      </c>
      <c r="C1148" s="29">
        <f>BETA!V1148</f>
        <v>-1.8789696843366486E-2</v>
      </c>
      <c r="D1148" s="23"/>
      <c r="E1148" s="23"/>
      <c r="F1148" s="23"/>
      <c r="G1148" s="23"/>
      <c r="H1148" s="23"/>
      <c r="I1148" s="23"/>
    </row>
    <row r="1149" spans="2:9" x14ac:dyDescent="0.2">
      <c r="B1149" s="27">
        <f>BETA!P1149</f>
        <v>1.0266220863562894E-2</v>
      </c>
      <c r="C1149" s="29">
        <f>BETA!V1149</f>
        <v>3.15623618143741E-3</v>
      </c>
      <c r="D1149" s="23"/>
      <c r="E1149" s="23"/>
      <c r="F1149" s="23"/>
      <c r="G1149" s="23"/>
      <c r="H1149" s="23"/>
      <c r="I1149" s="23"/>
    </row>
    <row r="1150" spans="2:9" x14ac:dyDescent="0.2">
      <c r="B1150" s="27">
        <f>BETA!P1150</f>
        <v>-2.241808405556607E-3</v>
      </c>
      <c r="C1150" s="29">
        <f>BETA!V1150</f>
        <v>-2.3380448644063721E-2</v>
      </c>
      <c r="D1150" s="23"/>
      <c r="E1150" s="23"/>
      <c r="F1150" s="23"/>
      <c r="G1150" s="23"/>
      <c r="H1150" s="23"/>
      <c r="I1150" s="23"/>
    </row>
    <row r="1151" spans="2:9" x14ac:dyDescent="0.2">
      <c r="B1151" s="27">
        <f>BETA!P1151</f>
        <v>-1.2471971859148742E-2</v>
      </c>
      <c r="C1151" s="29">
        <f>BETA!V1151</f>
        <v>-7.5553516444495017E-3</v>
      </c>
      <c r="D1151" s="23"/>
      <c r="E1151" s="23"/>
      <c r="F1151" s="23"/>
      <c r="G1151" s="23"/>
      <c r="H1151" s="23"/>
      <c r="I1151" s="23"/>
    </row>
    <row r="1152" spans="2:9" x14ac:dyDescent="0.2">
      <c r="B1152" s="27">
        <f>BETA!P1152</f>
        <v>-4.5685393412451016E-3</v>
      </c>
      <c r="C1152" s="29">
        <f>BETA!V1152</f>
        <v>-1.0840109462582255E-3</v>
      </c>
      <c r="D1152" s="23"/>
      <c r="E1152" s="23"/>
      <c r="F1152" s="23"/>
      <c r="G1152" s="23"/>
      <c r="H1152" s="23"/>
      <c r="I1152" s="23"/>
    </row>
    <row r="1153" spans="2:9" x14ac:dyDescent="0.2">
      <c r="B1153" s="27">
        <f>BETA!P1153</f>
        <v>1.1370704925603338E-2</v>
      </c>
      <c r="C1153" s="29">
        <f>BETA!V1153</f>
        <v>4.2469227109112564E-2</v>
      </c>
      <c r="D1153" s="23"/>
      <c r="E1153" s="23"/>
      <c r="F1153" s="23"/>
      <c r="G1153" s="23"/>
      <c r="H1153" s="23"/>
      <c r="I1153" s="23"/>
    </row>
    <row r="1154" spans="2:9" x14ac:dyDescent="0.2">
      <c r="B1154" s="27">
        <f>BETA!P1154</f>
        <v>1.5425122372318106E-3</v>
      </c>
      <c r="C1154" s="29">
        <f>BETA!V1154</f>
        <v>1.0341353794732531E-2</v>
      </c>
      <c r="D1154" s="23"/>
      <c r="E1154" s="23"/>
      <c r="F1154" s="23"/>
      <c r="G1154" s="23"/>
      <c r="H1154" s="23"/>
      <c r="I1154" s="23"/>
    </row>
    <row r="1155" spans="2:9" x14ac:dyDescent="0.2">
      <c r="B1155" s="27">
        <f>BETA!P1155</f>
        <v>9.7373375426469699E-4</v>
      </c>
      <c r="C1155" s="29">
        <f>BETA!V1155</f>
        <v>-3.1350529884076044E-2</v>
      </c>
      <c r="D1155" s="23"/>
      <c r="E1155" s="23"/>
      <c r="F1155" s="23"/>
      <c r="G1155" s="23"/>
      <c r="H1155" s="23"/>
      <c r="I1155" s="23"/>
    </row>
    <row r="1156" spans="2:9" x14ac:dyDescent="0.2">
      <c r="B1156" s="27">
        <f>BETA!P1156</f>
        <v>-5.8736994180200808E-3</v>
      </c>
      <c r="C1156" s="29">
        <f>BETA!V1156</f>
        <v>3.0321193714961739E-2</v>
      </c>
      <c r="D1156" s="23"/>
      <c r="E1156" s="23"/>
      <c r="F1156" s="23"/>
      <c r="G1156" s="23"/>
      <c r="H1156" s="23"/>
      <c r="I1156" s="23"/>
    </row>
    <row r="1157" spans="2:9" x14ac:dyDescent="0.2">
      <c r="B1157" s="27">
        <f>BETA!P1157</f>
        <v>-3.7130738063340879E-3</v>
      </c>
      <c r="C1157" s="29">
        <f>BETA!V1157</f>
        <v>-4.1279728380304963E-3</v>
      </c>
      <c r="D1157" s="23"/>
      <c r="E1157" s="23"/>
      <c r="F1157" s="23"/>
      <c r="G1157" s="23"/>
      <c r="H1157" s="23"/>
      <c r="I1157" s="23"/>
    </row>
    <row r="1158" spans="2:9" x14ac:dyDescent="0.2">
      <c r="B1158" s="27">
        <f>BETA!P1158</f>
        <v>-3.9754939719839117E-4</v>
      </c>
      <c r="C1158" s="29">
        <f>BETA!V1158</f>
        <v>-4.4404757940869191E-2</v>
      </c>
      <c r="D1158" s="23"/>
      <c r="E1158" s="23"/>
      <c r="F1158" s="23"/>
      <c r="G1158" s="23"/>
      <c r="H1158" s="23"/>
      <c r="I1158" s="23"/>
    </row>
    <row r="1159" spans="2:9" x14ac:dyDescent="0.2">
      <c r="B1159" s="27">
        <f>BETA!P1159</f>
        <v>-9.5687303452241506E-3</v>
      </c>
      <c r="C1159" s="29">
        <f>BETA!V1159</f>
        <v>2.1598280534299379E-3</v>
      </c>
      <c r="D1159" s="23"/>
      <c r="E1159" s="23"/>
      <c r="F1159" s="23"/>
      <c r="G1159" s="23"/>
      <c r="H1159" s="23"/>
      <c r="I1159" s="23"/>
    </row>
    <row r="1160" spans="2:9" x14ac:dyDescent="0.2">
      <c r="B1160" s="27">
        <f>BETA!P1160</f>
        <v>6.5241131723521432E-4</v>
      </c>
      <c r="C1160" s="29">
        <f>BETA!V1160</f>
        <v>3.23102058144654E-3</v>
      </c>
      <c r="D1160" s="23"/>
      <c r="E1160" s="23"/>
      <c r="F1160" s="23"/>
      <c r="G1160" s="23"/>
      <c r="H1160" s="23"/>
      <c r="I1160" s="23"/>
    </row>
    <row r="1161" spans="2:9" x14ac:dyDescent="0.2">
      <c r="B1161" s="27">
        <f>BETA!P1161</f>
        <v>-2.0055207024732798E-2</v>
      </c>
      <c r="C1161" s="29">
        <f>BETA!V1161</f>
        <v>7.4986960911206041E-3</v>
      </c>
      <c r="D1161" s="23"/>
      <c r="E1161" s="23"/>
      <c r="F1161" s="23"/>
      <c r="G1161" s="23"/>
      <c r="H1161" s="23"/>
      <c r="I1161" s="23"/>
    </row>
    <row r="1162" spans="2:9" x14ac:dyDescent="0.2">
      <c r="B1162" s="27">
        <f>BETA!P1162</f>
        <v>1.7903131947307662E-2</v>
      </c>
      <c r="C1162" s="29">
        <f>BETA!V1162</f>
        <v>-1.0678057608302118E-3</v>
      </c>
      <c r="D1162" s="23"/>
      <c r="E1162" s="23"/>
      <c r="F1162" s="23"/>
      <c r="G1162" s="23"/>
      <c r="H1162" s="23"/>
      <c r="I1162" s="23"/>
    </row>
    <row r="1163" spans="2:9" x14ac:dyDescent="0.2">
      <c r="B1163" s="27">
        <f>BETA!P1163</f>
        <v>3.4291226833759528E-3</v>
      </c>
      <c r="C1163" s="29">
        <f>BETA!V1163</f>
        <v>-1.8329354121904819E-2</v>
      </c>
      <c r="D1163" s="23"/>
      <c r="E1163" s="23"/>
      <c r="F1163" s="23"/>
      <c r="G1163" s="23"/>
      <c r="H1163" s="23"/>
      <c r="I1163" s="23"/>
    </row>
    <row r="1164" spans="2:9" x14ac:dyDescent="0.2">
      <c r="B1164" s="27">
        <f>BETA!P1164</f>
        <v>8.8398511455131026E-3</v>
      </c>
      <c r="C1164" s="29">
        <f>BETA!V1164</f>
        <v>3.0012970830391159E-2</v>
      </c>
      <c r="D1164" s="23"/>
      <c r="E1164" s="23"/>
      <c r="F1164" s="23"/>
      <c r="G1164" s="23"/>
      <c r="H1164" s="23"/>
      <c r="I1164" s="23"/>
    </row>
    <row r="1165" spans="2:9" x14ac:dyDescent="0.2">
      <c r="B1165" s="27">
        <f>BETA!P1165</f>
        <v>1.1018855524345072E-2</v>
      </c>
      <c r="C1165" s="29">
        <f>BETA!V1165</f>
        <v>-1.1683616708486281E-2</v>
      </c>
      <c r="D1165" s="23"/>
      <c r="E1165" s="23"/>
      <c r="F1165" s="23"/>
      <c r="G1165" s="23"/>
      <c r="H1165" s="23"/>
      <c r="I1165" s="23"/>
    </row>
    <row r="1166" spans="2:9" x14ac:dyDescent="0.2">
      <c r="B1166" s="27">
        <f>BETA!P1166</f>
        <v>-1.4608056315691358E-2</v>
      </c>
      <c r="C1166" s="29">
        <f>BETA!V1166</f>
        <v>-3.2102756302482102E-3</v>
      </c>
      <c r="D1166" s="23"/>
      <c r="E1166" s="23"/>
      <c r="F1166" s="23"/>
      <c r="G1166" s="23"/>
      <c r="H1166" s="23"/>
      <c r="I1166" s="23"/>
    </row>
    <row r="1167" spans="2:9" x14ac:dyDescent="0.2">
      <c r="B1167" s="27">
        <f>BETA!P1167</f>
        <v>5.1054734507711376E-3</v>
      </c>
      <c r="C1167" s="29">
        <f>BETA!V1167</f>
        <v>4.0950603613095278E-2</v>
      </c>
      <c r="D1167" s="23"/>
      <c r="E1167" s="23"/>
      <c r="F1167" s="23"/>
      <c r="G1167" s="23"/>
      <c r="H1167" s="23"/>
      <c r="I1167" s="23"/>
    </row>
    <row r="1168" spans="2:9" x14ac:dyDescent="0.2">
      <c r="B1168" s="27">
        <f>BETA!P1168</f>
        <v>3.0339833903848031E-4</v>
      </c>
      <c r="C1168" s="29">
        <f>BETA!V1168</f>
        <v>1.3285836711649719E-2</v>
      </c>
      <c r="D1168" s="23"/>
      <c r="E1168" s="23"/>
      <c r="F1168" s="23"/>
      <c r="G1168" s="23"/>
      <c r="H1168" s="23"/>
      <c r="I1168" s="23"/>
    </row>
    <row r="1169" spans="2:9" x14ac:dyDescent="0.2">
      <c r="B1169" s="27">
        <f>BETA!P1169</f>
        <v>-7.0765446967168463E-3</v>
      </c>
      <c r="C1169" s="29">
        <f>BETA!V1169</f>
        <v>-1.1230337529553771E-2</v>
      </c>
      <c r="D1169" s="23"/>
      <c r="E1169" s="23"/>
      <c r="F1169" s="23"/>
      <c r="G1169" s="23"/>
      <c r="H1169" s="23"/>
      <c r="I1169" s="23"/>
    </row>
    <row r="1170" spans="2:9" x14ac:dyDescent="0.2">
      <c r="B1170" s="27">
        <f>BETA!P1170</f>
        <v>1.5516774801605626E-3</v>
      </c>
      <c r="C1170" s="29">
        <f>BETA!V1170</f>
        <v>1.4271394105332541E-2</v>
      </c>
      <c r="D1170" s="23"/>
      <c r="E1170" s="23"/>
      <c r="F1170" s="23"/>
      <c r="G1170" s="23"/>
      <c r="H1170" s="23"/>
      <c r="I1170" s="23"/>
    </row>
    <row r="1171" spans="2:9" x14ac:dyDescent="0.2">
      <c r="B1171" s="27">
        <f>BETA!P1171</f>
        <v>-1.3572726332507454E-2</v>
      </c>
      <c r="C1171" s="29">
        <f>BETA!V1171</f>
        <v>-1.5298615561862757E-2</v>
      </c>
      <c r="D1171" s="23"/>
      <c r="E1171" s="23"/>
      <c r="F1171" s="23"/>
      <c r="G1171" s="23"/>
      <c r="H1171" s="23"/>
      <c r="I1171" s="23"/>
    </row>
    <row r="1172" spans="2:9" x14ac:dyDescent="0.2">
      <c r="B1172" s="27">
        <f>BETA!P1172</f>
        <v>-1.0716240689931536E-2</v>
      </c>
      <c r="C1172" s="29">
        <f>BETA!V1172</f>
        <v>1.5298615561862721E-2</v>
      </c>
      <c r="D1172" s="23"/>
      <c r="E1172" s="23"/>
      <c r="F1172" s="23"/>
      <c r="G1172" s="23"/>
      <c r="H1172" s="23"/>
      <c r="I1172" s="23"/>
    </row>
    <row r="1173" spans="2:9" x14ac:dyDescent="0.2">
      <c r="B1173" s="27">
        <f>BETA!P1173</f>
        <v>-1.4926019859066376E-2</v>
      </c>
      <c r="C1173" s="29">
        <f>BETA!V1173</f>
        <v>-2.6668247082161294E-2</v>
      </c>
      <c r="D1173" s="23"/>
      <c r="E1173" s="23"/>
      <c r="F1173" s="23"/>
      <c r="G1173" s="23"/>
      <c r="H1173" s="23"/>
      <c r="I1173" s="23"/>
    </row>
    <row r="1174" spans="2:9" x14ac:dyDescent="0.2">
      <c r="B1174" s="27">
        <f>BETA!P1174</f>
        <v>-1.157899850377528E-2</v>
      </c>
      <c r="C1174" s="29">
        <f>BETA!V1174</f>
        <v>-1.1500388120316325E-2</v>
      </c>
      <c r="D1174" s="23"/>
      <c r="E1174" s="23"/>
      <c r="F1174" s="23"/>
      <c r="G1174" s="23"/>
      <c r="H1174" s="23"/>
      <c r="I1174" s="23"/>
    </row>
    <row r="1175" spans="2:9" x14ac:dyDescent="0.2">
      <c r="B1175" s="27">
        <f>BETA!P1175</f>
        <v>-5.2022013559457924E-4</v>
      </c>
      <c r="C1175" s="29">
        <f>BETA!V1175</f>
        <v>3.0038509119227331E-2</v>
      </c>
      <c r="D1175" s="23"/>
      <c r="E1175" s="23"/>
      <c r="F1175" s="23"/>
      <c r="G1175" s="23"/>
      <c r="H1175" s="23"/>
      <c r="I1175" s="23"/>
    </row>
    <row r="1176" spans="2:9" x14ac:dyDescent="0.2">
      <c r="B1176" s="27">
        <f>BETA!P1176</f>
        <v>1.8167955293806798E-2</v>
      </c>
      <c r="C1176" s="29">
        <f>BETA!V1176</f>
        <v>3.1142647355853856E-2</v>
      </c>
      <c r="D1176" s="23"/>
      <c r="E1176" s="23"/>
      <c r="F1176" s="23"/>
      <c r="G1176" s="23"/>
      <c r="H1176" s="23"/>
      <c r="I1176" s="23"/>
    </row>
    <row r="1177" spans="2:9" x14ac:dyDescent="0.2">
      <c r="B1177" s="27">
        <f>BETA!P1177</f>
        <v>-2.7114952996756306E-3</v>
      </c>
      <c r="C1177" s="29">
        <f>BETA!V1177</f>
        <v>2.0558727021036786E-2</v>
      </c>
      <c r="D1177" s="23"/>
      <c r="E1177" s="23"/>
      <c r="F1177" s="23"/>
      <c r="G1177" s="23"/>
      <c r="H1177" s="23"/>
      <c r="I1177" s="23"/>
    </row>
    <row r="1178" spans="2:9" x14ac:dyDescent="0.2">
      <c r="B1178" s="27">
        <f>BETA!P1178</f>
        <v>3.9098931853182809E-3</v>
      </c>
      <c r="C1178" s="29">
        <f>BETA!V1178</f>
        <v>2.2989518224698562E-2</v>
      </c>
      <c r="D1178" s="23"/>
      <c r="E1178" s="23"/>
      <c r="F1178" s="23"/>
      <c r="G1178" s="23"/>
      <c r="H1178" s="23"/>
      <c r="I1178" s="23"/>
    </row>
    <row r="1179" spans="2:9" x14ac:dyDescent="0.2">
      <c r="B1179" s="27">
        <f>BETA!P1179</f>
        <v>-1.1186607903437963E-2</v>
      </c>
      <c r="C1179" s="29">
        <f>BETA!V1179</f>
        <v>-9.4741835603982805E-4</v>
      </c>
      <c r="D1179" s="23"/>
      <c r="E1179" s="23"/>
      <c r="F1179" s="23"/>
      <c r="G1179" s="23"/>
      <c r="H1179" s="23"/>
      <c r="I1179" s="23"/>
    </row>
    <row r="1180" spans="2:9" x14ac:dyDescent="0.2">
      <c r="B1180" s="27">
        <f>BETA!P1180</f>
        <v>9.4656403534612941E-3</v>
      </c>
      <c r="C1180" s="29">
        <f>BETA!V1180</f>
        <v>-3.7667417771739722E-2</v>
      </c>
      <c r="D1180" s="23"/>
      <c r="E1180" s="23"/>
      <c r="F1180" s="23"/>
      <c r="G1180" s="23"/>
      <c r="H1180" s="23"/>
      <c r="I1180" s="23"/>
    </row>
    <row r="1181" spans="2:9" x14ac:dyDescent="0.2">
      <c r="B1181" s="27">
        <f>BETA!P1181</f>
        <v>-5.1185293089259405E-3</v>
      </c>
      <c r="C1181" s="29">
        <f>BETA!V1181</f>
        <v>1.2714107695622602E-2</v>
      </c>
      <c r="D1181" s="23"/>
      <c r="E1181" s="23"/>
      <c r="F1181" s="23"/>
      <c r="G1181" s="23"/>
      <c r="H1181" s="23"/>
      <c r="I1181" s="23"/>
    </row>
    <row r="1182" spans="2:9" x14ac:dyDescent="0.2">
      <c r="B1182" s="27">
        <f>BETA!P1182</f>
        <v>-1.2849945186117659E-2</v>
      </c>
      <c r="C1182" s="29">
        <f>BETA!V1182</f>
        <v>-1.3698844358161915E-2</v>
      </c>
      <c r="D1182" s="23"/>
      <c r="E1182" s="23"/>
      <c r="F1182" s="23"/>
      <c r="G1182" s="23"/>
      <c r="H1182" s="23"/>
      <c r="I1182" s="23"/>
    </row>
    <row r="1183" spans="2:9" x14ac:dyDescent="0.2">
      <c r="B1183" s="27">
        <f>BETA!P1183</f>
        <v>-4.9459421284528821E-3</v>
      </c>
      <c r="C1183" s="29">
        <f>BETA!V1183</f>
        <v>1.4670189747793839E-2</v>
      </c>
      <c r="D1183" s="23"/>
      <c r="E1183" s="23"/>
      <c r="F1183" s="23"/>
      <c r="G1183" s="23"/>
      <c r="H1183" s="23"/>
      <c r="I1183" s="23"/>
    </row>
    <row r="1184" spans="2:9" x14ac:dyDescent="0.2">
      <c r="B1184" s="27">
        <f>BETA!P1184</f>
        <v>-1.2047890442943718E-2</v>
      </c>
      <c r="C1184" s="29">
        <f>BETA!V1184</f>
        <v>-1.9436352085710144E-3</v>
      </c>
      <c r="D1184" s="23"/>
      <c r="E1184" s="23"/>
      <c r="F1184" s="23"/>
      <c r="G1184" s="23"/>
      <c r="H1184" s="23"/>
      <c r="I1184" s="23"/>
    </row>
    <row r="1185" spans="2:9" x14ac:dyDescent="0.2">
      <c r="B1185" s="27">
        <f>BETA!P1185</f>
        <v>-1.4180480118692333E-2</v>
      </c>
      <c r="C1185" s="29">
        <f>BETA!V1185</f>
        <v>-5.6014641554671257E-2</v>
      </c>
      <c r="D1185" s="23"/>
      <c r="E1185" s="23"/>
      <c r="F1185" s="23"/>
      <c r="G1185" s="23"/>
      <c r="H1185" s="23"/>
      <c r="I1185" s="23"/>
    </row>
    <row r="1186" spans="2:9" x14ac:dyDescent="0.2">
      <c r="B1186" s="27">
        <f>BETA!P1186</f>
        <v>1.3085792793472622E-3</v>
      </c>
      <c r="C1186" s="29">
        <f>BETA!V1186</f>
        <v>1.3285836711649719E-2</v>
      </c>
      <c r="D1186" s="23"/>
      <c r="E1186" s="23"/>
      <c r="F1186" s="23"/>
      <c r="G1186" s="23"/>
      <c r="H1186" s="23"/>
      <c r="I1186" s="23"/>
    </row>
    <row r="1187" spans="2:9" x14ac:dyDescent="0.2">
      <c r="B1187" s="27">
        <f>BETA!P1187</f>
        <v>5.9815280521735795E-3</v>
      </c>
      <c r="C1187" s="29">
        <f>BETA!V1187</f>
        <v>5.1445567057438517E-2</v>
      </c>
      <c r="D1187" s="23"/>
      <c r="E1187" s="23"/>
      <c r="F1187" s="23"/>
      <c r="G1187" s="23"/>
      <c r="H1187" s="23"/>
      <c r="I1187" s="23"/>
    </row>
    <row r="1188" spans="2:9" x14ac:dyDescent="0.2">
      <c r="B1188" s="27">
        <f>BETA!P1188</f>
        <v>-9.4031304420710664E-3</v>
      </c>
      <c r="C1188" s="29">
        <f>BETA!V1188</f>
        <v>2.8887839058909185E-3</v>
      </c>
      <c r="D1188" s="23"/>
      <c r="E1188" s="23"/>
      <c r="F1188" s="23"/>
      <c r="G1188" s="23"/>
      <c r="H1188" s="23"/>
      <c r="I1188" s="23"/>
    </row>
    <row r="1189" spans="2:9" x14ac:dyDescent="0.2">
      <c r="B1189" s="27">
        <f>BETA!P1189</f>
        <v>7.7118304097954283E-4</v>
      </c>
      <c r="C1189" s="29">
        <f>BETA!V1189</f>
        <v>-7.7220460939102778E-3</v>
      </c>
      <c r="D1189" s="23"/>
      <c r="E1189" s="23"/>
      <c r="F1189" s="23"/>
      <c r="G1189" s="23"/>
      <c r="H1189" s="23"/>
      <c r="I1189" s="23"/>
    </row>
    <row r="1190" spans="2:9" x14ac:dyDescent="0.2">
      <c r="B1190" s="27">
        <f>BETA!P1190</f>
        <v>1.5973446656993531E-2</v>
      </c>
      <c r="C1190" s="29">
        <f>BETA!V1190</f>
        <v>-2.1548336206202948E-2</v>
      </c>
      <c r="D1190" s="23"/>
      <c r="E1190" s="23"/>
      <c r="F1190" s="23"/>
      <c r="G1190" s="23"/>
      <c r="H1190" s="23"/>
      <c r="I1190" s="23"/>
    </row>
    <row r="1191" spans="2:9" x14ac:dyDescent="0.2">
      <c r="B1191" s="27">
        <f>BETA!P1191</f>
        <v>-1.4759923493695029E-2</v>
      </c>
      <c r="C1191" s="29">
        <f>BETA!V1191</f>
        <v>-2.2022912087437341E-2</v>
      </c>
      <c r="D1191" s="23"/>
      <c r="E1191" s="23"/>
      <c r="F1191" s="23"/>
      <c r="G1191" s="23"/>
      <c r="H1191" s="23"/>
      <c r="I1191" s="23"/>
    </row>
    <row r="1192" spans="2:9" x14ac:dyDescent="0.2">
      <c r="B1192" s="27">
        <f>BETA!P1192</f>
        <v>-5.157453560144758E-3</v>
      </c>
      <c r="C1192" s="29">
        <f>BETA!V1192</f>
        <v>-4.8739558162488157E-2</v>
      </c>
      <c r="D1192" s="23"/>
      <c r="E1192" s="23"/>
      <c r="F1192" s="23"/>
      <c r="G1192" s="23"/>
      <c r="H1192" s="23"/>
      <c r="I1192" s="23"/>
    </row>
    <row r="1193" spans="2:9" x14ac:dyDescent="0.2">
      <c r="B1193" s="27">
        <f>BETA!P1193</f>
        <v>-1.5192681869322678E-2</v>
      </c>
      <c r="C1193" s="29">
        <f>BETA!V1193</f>
        <v>-2.36570172296925E-2</v>
      </c>
      <c r="D1193" s="23"/>
      <c r="E1193" s="23"/>
      <c r="F1193" s="23"/>
      <c r="G1193" s="23"/>
      <c r="H1193" s="23"/>
      <c r="I1193" s="23"/>
    </row>
    <row r="1194" spans="2:9" x14ac:dyDescent="0.2">
      <c r="B1194" s="27">
        <f>BETA!P1194</f>
        <v>-2.0679167688806913E-2</v>
      </c>
      <c r="C1194" s="29">
        <f>BETA!V1194</f>
        <v>-2.311605405348759E-2</v>
      </c>
      <c r="D1194" s="23"/>
      <c r="E1194" s="23"/>
      <c r="F1194" s="23"/>
      <c r="G1194" s="23"/>
      <c r="H1194" s="23"/>
      <c r="I1194" s="23"/>
    </row>
    <row r="1195" spans="2:9" x14ac:dyDescent="0.2">
      <c r="B1195" s="27">
        <f>BETA!P1195</f>
        <v>2.8995832461863658E-3</v>
      </c>
      <c r="C1195" s="29">
        <f>BETA!V1195</f>
        <v>-1.1142062434034647E-3</v>
      </c>
      <c r="D1195" s="23"/>
      <c r="E1195" s="23"/>
      <c r="F1195" s="23"/>
      <c r="G1195" s="23"/>
      <c r="H1195" s="23"/>
      <c r="I1195" s="23"/>
    </row>
    <row r="1196" spans="2:9" x14ac:dyDescent="0.2">
      <c r="B1196" s="27">
        <f>BETA!P1196</f>
        <v>-1.126444227792938E-2</v>
      </c>
      <c r="C1196" s="29">
        <f>BETA!V1196</f>
        <v>2.4230260296890987E-2</v>
      </c>
      <c r="D1196" s="23"/>
      <c r="E1196" s="23"/>
      <c r="F1196" s="23"/>
      <c r="G1196" s="23"/>
      <c r="H1196" s="23"/>
      <c r="I1196" s="23"/>
    </row>
    <row r="1197" spans="2:9" x14ac:dyDescent="0.2">
      <c r="B1197" s="27">
        <f>BETA!P1197</f>
        <v>1.6478288216022628E-2</v>
      </c>
      <c r="C1197" s="29">
        <f>BETA!V1197</f>
        <v>-1.0941028178208186E-2</v>
      </c>
      <c r="D1197" s="23"/>
      <c r="E1197" s="23"/>
      <c r="F1197" s="23"/>
      <c r="G1197" s="23"/>
      <c r="H1197" s="23"/>
      <c r="I1197" s="23"/>
    </row>
    <row r="1198" spans="2:9" x14ac:dyDescent="0.2">
      <c r="B1198" s="27">
        <f>BETA!P1198</f>
        <v>-7.2051014574629419E-3</v>
      </c>
      <c r="C1198" s="29">
        <f>BETA!V1198</f>
        <v>-6.6225407604934942E-3</v>
      </c>
      <c r="D1198" s="23"/>
      <c r="E1198" s="23"/>
      <c r="F1198" s="23"/>
      <c r="G1198" s="23"/>
      <c r="H1198" s="23"/>
      <c r="I1198" s="23"/>
    </row>
    <row r="1199" spans="2:9" x14ac:dyDescent="0.2">
      <c r="B1199" s="27">
        <f>BETA!P1199</f>
        <v>2.0910273085877406E-2</v>
      </c>
      <c r="C1199" s="29">
        <f>BETA!V1199</f>
        <v>4.0157321847064172E-2</v>
      </c>
      <c r="D1199" s="23"/>
      <c r="E1199" s="23"/>
      <c r="F1199" s="23"/>
      <c r="G1199" s="23"/>
      <c r="H1199" s="23"/>
      <c r="I1199" s="23"/>
    </row>
    <row r="1200" spans="2:9" x14ac:dyDescent="0.2">
      <c r="B1200" s="27">
        <f>BETA!P1200</f>
        <v>-8.51454052793333E-3</v>
      </c>
      <c r="C1200" s="29">
        <f>BETA!V1200</f>
        <v>-2.5863510589919352E-2</v>
      </c>
      <c r="D1200" s="23"/>
      <c r="E1200" s="23"/>
      <c r="F1200" s="23"/>
      <c r="G1200" s="23"/>
      <c r="H1200" s="23"/>
      <c r="I1200" s="23"/>
    </row>
    <row r="1201" spans="2:9" x14ac:dyDescent="0.2">
      <c r="B1201" s="27">
        <f>BETA!P1201</f>
        <v>1.2115076817284069E-2</v>
      </c>
      <c r="C1201" s="29">
        <f>BETA!V1201</f>
        <v>-1.0922993986089273E-3</v>
      </c>
      <c r="D1201" s="23"/>
      <c r="E1201" s="23"/>
      <c r="F1201" s="23"/>
      <c r="G1201" s="23"/>
      <c r="H1201" s="23"/>
      <c r="I1201" s="23"/>
    </row>
    <row r="1202" spans="2:9" x14ac:dyDescent="0.2">
      <c r="B1202" s="27">
        <f>BETA!P1202</f>
        <v>-2.4276926046205853E-3</v>
      </c>
      <c r="C1202" s="29">
        <f>BETA!V1202</f>
        <v>1.6260520871780326E-2</v>
      </c>
      <c r="D1202" s="23"/>
      <c r="E1202" s="23"/>
      <c r="F1202" s="23"/>
      <c r="G1202" s="23"/>
      <c r="H1202" s="23"/>
      <c r="I1202" s="23"/>
    </row>
    <row r="1203" spans="2:9" x14ac:dyDescent="0.2">
      <c r="B1203" s="27">
        <f>BETA!P1203</f>
        <v>-8.9805569118319249E-3</v>
      </c>
      <c r="C1203" s="29">
        <f>BETA!V1203</f>
        <v>-8.2914210005559541E-2</v>
      </c>
      <c r="D1203" s="23"/>
      <c r="E1203" s="23"/>
      <c r="F1203" s="23"/>
      <c r="G1203" s="23"/>
      <c r="H1203" s="23"/>
      <c r="I1203" s="23"/>
    </row>
    <row r="1204" spans="2:9" x14ac:dyDescent="0.2">
      <c r="B1204" s="27">
        <f>BETA!P1204</f>
        <v>3.7843941735741316E-3</v>
      </c>
      <c r="C1204" s="29">
        <f>BETA!V1204</f>
        <v>8.144314941685776E-3</v>
      </c>
      <c r="D1204" s="23"/>
      <c r="E1204" s="23"/>
      <c r="F1204" s="23"/>
      <c r="G1204" s="23"/>
      <c r="H1204" s="23"/>
      <c r="I1204" s="23"/>
    </row>
    <row r="1205" spans="2:9" x14ac:dyDescent="0.2">
      <c r="B1205" s="27">
        <f>BETA!P1205</f>
        <v>-8.361267740267006E-3</v>
      </c>
      <c r="C1205" s="29">
        <f>BETA!V1205</f>
        <v>-2.4634676841101162E-2</v>
      </c>
      <c r="D1205" s="23"/>
      <c r="E1205" s="23"/>
      <c r="F1205" s="23"/>
      <c r="G1205" s="23"/>
      <c r="H1205" s="23"/>
      <c r="I1205" s="23"/>
    </row>
    <row r="1206" spans="2:9" x14ac:dyDescent="0.2">
      <c r="B1206" s="27">
        <f>BETA!P1206</f>
        <v>-1.5552745712408311E-2</v>
      </c>
      <c r="C1206" s="29">
        <f>BETA!V1206</f>
        <v>8.2791720690207262E-3</v>
      </c>
      <c r="D1206" s="23"/>
      <c r="E1206" s="23"/>
      <c r="F1206" s="23"/>
      <c r="G1206" s="23"/>
      <c r="H1206" s="23"/>
      <c r="I1206" s="23"/>
    </row>
    <row r="1207" spans="2:9" x14ac:dyDescent="0.2">
      <c r="B1207" s="27">
        <f>BETA!P1207</f>
        <v>-2.6761123649189381E-2</v>
      </c>
      <c r="C1207" s="29">
        <f>BETA!V1207</f>
        <v>-8.604814044059908E-2</v>
      </c>
      <c r="D1207" s="23"/>
      <c r="E1207" s="23"/>
      <c r="F1207" s="23"/>
      <c r="G1207" s="23"/>
      <c r="H1207" s="23"/>
      <c r="I1207" s="23"/>
    </row>
    <row r="1208" spans="2:9" x14ac:dyDescent="0.2">
      <c r="B1208" s="27">
        <f>BETA!P1208</f>
        <v>-6.9171980925945876E-3</v>
      </c>
      <c r="C1208" s="29">
        <f>BETA!V1208</f>
        <v>-9.0264958459720778E-3</v>
      </c>
      <c r="D1208" s="23"/>
      <c r="E1208" s="23"/>
      <c r="F1208" s="23"/>
      <c r="G1208" s="23"/>
      <c r="H1208" s="23"/>
      <c r="I1208" s="23"/>
    </row>
    <row r="1209" spans="2:9" x14ac:dyDescent="0.2">
      <c r="B1209" s="27">
        <f>BETA!P1209</f>
        <v>-1.8662478539925892E-2</v>
      </c>
      <c r="C1209" s="29">
        <f>BETA!V1209</f>
        <v>-2.5940351770466466E-3</v>
      </c>
      <c r="D1209" s="23"/>
      <c r="E1209" s="23"/>
      <c r="F1209" s="23"/>
      <c r="G1209" s="23"/>
      <c r="H1209" s="23"/>
      <c r="I1209" s="23"/>
    </row>
    <row r="1210" spans="2:9" x14ac:dyDescent="0.2">
      <c r="B1210" s="27">
        <f>BETA!P1210</f>
        <v>-3.2018412471781423E-2</v>
      </c>
      <c r="C1210" s="29">
        <f>BETA!V1210</f>
        <v>-3.7041271680349097E-2</v>
      </c>
      <c r="D1210" s="23"/>
      <c r="E1210" s="23"/>
      <c r="F1210" s="23"/>
      <c r="G1210" s="23"/>
      <c r="H1210" s="23"/>
      <c r="I1210" s="23"/>
    </row>
    <row r="1211" spans="2:9" x14ac:dyDescent="0.2">
      <c r="B1211" s="27">
        <f>BETA!P1211</f>
        <v>2.0655375512062101E-3</v>
      </c>
      <c r="C1211" s="29">
        <f>BETA!V1211</f>
        <v>9.3897403498391374E-3</v>
      </c>
      <c r="D1211" s="23"/>
      <c r="E1211" s="23"/>
      <c r="F1211" s="23"/>
      <c r="G1211" s="23"/>
      <c r="H1211" s="23"/>
      <c r="I1211" s="23"/>
    </row>
    <row r="1212" spans="2:9" x14ac:dyDescent="0.2">
      <c r="B1212" s="27">
        <f>BETA!P1212</f>
        <v>8.4509205018698536E-3</v>
      </c>
      <c r="C1212" s="29">
        <f>BETA!V1212</f>
        <v>2.6666682469150761E-3</v>
      </c>
      <c r="D1212" s="23"/>
      <c r="E1212" s="23"/>
      <c r="F1212" s="23"/>
      <c r="G1212" s="23"/>
      <c r="H1212" s="23"/>
      <c r="I1212" s="23"/>
    </row>
    <row r="1213" spans="2:9" x14ac:dyDescent="0.2">
      <c r="B1213" s="27">
        <f>BETA!P1213</f>
        <v>-3.7016141143624511E-3</v>
      </c>
      <c r="C1213" s="29">
        <f>BETA!V1213</f>
        <v>-2.4259949877483249E-2</v>
      </c>
      <c r="D1213" s="23"/>
      <c r="E1213" s="23"/>
      <c r="F1213" s="23"/>
      <c r="G1213" s="23"/>
      <c r="H1213" s="23"/>
      <c r="I1213" s="23"/>
    </row>
    <row r="1214" spans="2:9" x14ac:dyDescent="0.2">
      <c r="B1214" s="27">
        <f>BETA!P1214</f>
        <v>-2.0403633144587943E-2</v>
      </c>
      <c r="C1214" s="29">
        <f>BETA!V1214</f>
        <v>-4.1011677442146779E-3</v>
      </c>
      <c r="D1214" s="23"/>
      <c r="E1214" s="23"/>
      <c r="F1214" s="23"/>
      <c r="G1214" s="23"/>
      <c r="H1214" s="23"/>
      <c r="I1214" s="23"/>
    </row>
    <row r="1215" spans="2:9" x14ac:dyDescent="0.2">
      <c r="B1215" s="27">
        <f>BETA!P1215</f>
        <v>-5.5521797618694468E-3</v>
      </c>
      <c r="C1215" s="29">
        <f>BETA!V1215</f>
        <v>5.5940015882339447E-2</v>
      </c>
      <c r="D1215" s="23"/>
      <c r="E1215" s="23"/>
      <c r="F1215" s="23"/>
      <c r="G1215" s="23"/>
      <c r="H1215" s="23"/>
      <c r="I1215" s="23"/>
    </row>
    <row r="1216" spans="2:9" x14ac:dyDescent="0.2">
      <c r="B1216" s="27">
        <f>BETA!P1216</f>
        <v>3.497191078315106E-2</v>
      </c>
      <c r="C1216" s="29">
        <f>BETA!V1216</f>
        <v>7.4847890796432476E-2</v>
      </c>
      <c r="D1216" s="23"/>
      <c r="E1216" s="23"/>
      <c r="F1216" s="23"/>
      <c r="G1216" s="23"/>
      <c r="H1216" s="23"/>
      <c r="I1216" s="23"/>
    </row>
    <row r="1217" spans="2:9" x14ac:dyDescent="0.2">
      <c r="B1217" s="27">
        <f>BETA!P1217</f>
        <v>8.0873515472292446E-4</v>
      </c>
      <c r="C1217" s="29">
        <f>BETA!V1217</f>
        <v>3.6582250262219389E-2</v>
      </c>
      <c r="D1217" s="23"/>
      <c r="E1217" s="23"/>
      <c r="F1217" s="23"/>
      <c r="G1217" s="23"/>
      <c r="H1217" s="23"/>
      <c r="I1217" s="23"/>
    </row>
    <row r="1218" spans="2:9" x14ac:dyDescent="0.2">
      <c r="B1218" s="27">
        <f>BETA!P1218</f>
        <v>2.8061367786615606E-2</v>
      </c>
      <c r="C1218" s="29">
        <f>BETA!V1218</f>
        <v>2.2910509520532151E-2</v>
      </c>
      <c r="D1218" s="23"/>
      <c r="E1218" s="23"/>
      <c r="F1218" s="23"/>
      <c r="G1218" s="23"/>
      <c r="H1218" s="23"/>
      <c r="I1218" s="23"/>
    </row>
    <row r="1219" spans="2:9" x14ac:dyDescent="0.2">
      <c r="B1219" s="27">
        <f>BETA!P1219</f>
        <v>-2.0117204642789693E-2</v>
      </c>
      <c r="C1219" s="29">
        <f>BETA!V1219</f>
        <v>-7.2802091151531828E-2</v>
      </c>
      <c r="D1219" s="23"/>
      <c r="E1219" s="23"/>
      <c r="F1219" s="23"/>
      <c r="G1219" s="23"/>
      <c r="H1219" s="23"/>
      <c r="I1219" s="23"/>
    </row>
    <row r="1220" spans="2:9" x14ac:dyDescent="0.2">
      <c r="B1220" s="27">
        <f>BETA!P1220</f>
        <v>6.0414272916649043E-3</v>
      </c>
      <c r="C1220" s="29">
        <f>BETA!V1220</f>
        <v>-1.2187691941293434E-3</v>
      </c>
      <c r="D1220" s="23"/>
      <c r="E1220" s="23"/>
      <c r="F1220" s="23"/>
      <c r="G1220" s="23"/>
      <c r="H1220" s="23"/>
      <c r="I1220" s="23"/>
    </row>
    <row r="1221" spans="2:9" x14ac:dyDescent="0.2">
      <c r="B1221" s="27">
        <f>BETA!P1221</f>
        <v>2.5783225198118755E-3</v>
      </c>
      <c r="C1221" s="29">
        <f>BETA!V1221</f>
        <v>2.436054797881121E-3</v>
      </c>
      <c r="D1221" s="23"/>
      <c r="E1221" s="23"/>
      <c r="F1221" s="23"/>
      <c r="G1221" s="23"/>
      <c r="H1221" s="23"/>
      <c r="I1221" s="23"/>
    </row>
    <row r="1222" spans="2:9" x14ac:dyDescent="0.2">
      <c r="B1222" s="27">
        <f>BETA!P1222</f>
        <v>-6.3190061336566719E-3</v>
      </c>
      <c r="C1222" s="29">
        <f>BETA!V1222</f>
        <v>3.3495954428182186E-2</v>
      </c>
      <c r="D1222" s="23"/>
      <c r="E1222" s="23"/>
      <c r="F1222" s="23"/>
      <c r="G1222" s="23"/>
      <c r="H1222" s="23"/>
      <c r="I1222" s="23"/>
    </row>
    <row r="1223" spans="2:9" x14ac:dyDescent="0.2">
      <c r="B1223" s="27">
        <f>BETA!P1223</f>
        <v>7.6785848579529444E-3</v>
      </c>
      <c r="C1223" s="29">
        <f>BETA!V1223</f>
        <v>-4.7169898781389101E-3</v>
      </c>
      <c r="D1223" s="23"/>
      <c r="E1223" s="23"/>
      <c r="F1223" s="23"/>
      <c r="G1223" s="23"/>
      <c r="H1223" s="23"/>
      <c r="I1223" s="23"/>
    </row>
    <row r="1224" spans="2:9" x14ac:dyDescent="0.2">
      <c r="B1224" s="27">
        <f>BETA!P1224</f>
        <v>-7.3564703595225536E-3</v>
      </c>
      <c r="C1224" s="29">
        <f>BETA!V1224</f>
        <v>3.9402547866029043E-2</v>
      </c>
      <c r="D1224" s="23"/>
      <c r="E1224" s="23"/>
      <c r="F1224" s="23"/>
      <c r="G1224" s="23"/>
      <c r="H1224" s="23"/>
      <c r="I1224" s="23"/>
    </row>
    <row r="1225" spans="2:9" x14ac:dyDescent="0.2">
      <c r="B1225" s="27">
        <f>BETA!P1225</f>
        <v>8.2902081700844243E-3</v>
      </c>
      <c r="C1225" s="29">
        <f>BETA!V1225</f>
        <v>4.1185564784212647E-2</v>
      </c>
      <c r="D1225" s="23"/>
      <c r="E1225" s="23"/>
      <c r="F1225" s="23"/>
      <c r="G1225" s="23"/>
      <c r="H1225" s="23"/>
      <c r="I1225" s="23"/>
    </row>
    <row r="1226" spans="2:9" x14ac:dyDescent="0.2">
      <c r="B1226" s="27">
        <f>BETA!P1226</f>
        <v>6.1219758572817806E-2</v>
      </c>
      <c r="C1226" s="29">
        <f>BETA!V1226</f>
        <v>7.0518424795788529E-2</v>
      </c>
      <c r="D1226" s="23"/>
      <c r="E1226" s="23"/>
      <c r="F1226" s="23"/>
      <c r="G1226" s="23"/>
      <c r="H1226" s="23"/>
      <c r="I1226" s="23"/>
    </row>
    <row r="1227" spans="2:9" x14ac:dyDescent="0.2">
      <c r="B1227" s="27">
        <f>BETA!P1227</f>
        <v>-3.0029147687126081E-2</v>
      </c>
      <c r="C1227" s="29">
        <f>BETA!V1227</f>
        <v>-2.2611446386546916E-2</v>
      </c>
      <c r="D1227" s="23"/>
      <c r="E1227" s="23"/>
      <c r="F1227" s="23"/>
      <c r="G1227" s="23"/>
      <c r="H1227" s="23"/>
      <c r="I1227" s="23"/>
    </row>
    <row r="1228" spans="2:9" x14ac:dyDescent="0.2">
      <c r="B1228" s="27">
        <f>BETA!P1228</f>
        <v>-1.8683137386863433E-2</v>
      </c>
      <c r="C1228" s="29">
        <f>BETA!V1228</f>
        <v>-1.6771881613828327E-2</v>
      </c>
      <c r="D1228" s="23"/>
      <c r="E1228" s="23"/>
      <c r="F1228" s="23"/>
      <c r="G1228" s="23"/>
      <c r="H1228" s="23"/>
      <c r="I1228" s="23"/>
    </row>
    <row r="1229" spans="2:9" x14ac:dyDescent="0.2">
      <c r="B1229" s="27">
        <f>BETA!P1229</f>
        <v>-1.1633515483635533E-2</v>
      </c>
      <c r="C1229" s="29">
        <f>BETA!V1229</f>
        <v>-1.1696039763191187E-2</v>
      </c>
      <c r="D1229" s="23"/>
      <c r="E1229" s="23"/>
      <c r="F1229" s="23"/>
      <c r="G1229" s="23"/>
      <c r="H1229" s="23"/>
      <c r="I1229" s="23"/>
    </row>
    <row r="1230" spans="2:9" x14ac:dyDescent="0.2">
      <c r="B1230" s="27">
        <f>BETA!P1230</f>
        <v>-1.318738064445245E-2</v>
      </c>
      <c r="C1230" s="29">
        <f>BETA!V1230</f>
        <v>-8.5929637228318347E-3</v>
      </c>
      <c r="D1230" s="23"/>
      <c r="E1230" s="23"/>
      <c r="F1230" s="23"/>
      <c r="G1230" s="23"/>
      <c r="H1230" s="23"/>
      <c r="I1230" s="23"/>
    </row>
    <row r="1231" spans="2:9" x14ac:dyDescent="0.2">
      <c r="B1231" s="27">
        <f>BETA!P1231</f>
        <v>1.6960604570316007E-2</v>
      </c>
      <c r="C1231" s="29">
        <f>BETA!V1231</f>
        <v>4.4311046324911202E-2</v>
      </c>
      <c r="D1231" s="23"/>
      <c r="E1231" s="23"/>
      <c r="F1231" s="23"/>
      <c r="G1231" s="23"/>
      <c r="H1231" s="23"/>
      <c r="I1231" s="23"/>
    </row>
    <row r="1232" spans="2:9" x14ac:dyDescent="0.2">
      <c r="B1232" s="27">
        <f>BETA!P1232</f>
        <v>-1.5291565895610612E-2</v>
      </c>
      <c r="C1232" s="29">
        <f>BETA!V1232</f>
        <v>-3.1007776782483822E-3</v>
      </c>
      <c r="D1232" s="23"/>
      <c r="E1232" s="23"/>
      <c r="F1232" s="23"/>
      <c r="G1232" s="23"/>
      <c r="H1232" s="23"/>
      <c r="I1232" s="23"/>
    </row>
    <row r="1233" spans="2:9" x14ac:dyDescent="0.2">
      <c r="B1233" s="27">
        <f>BETA!P1233</f>
        <v>-2.3957443729829452E-2</v>
      </c>
      <c r="C1233" s="29">
        <f>BETA!V1233</f>
        <v>5.1626340788069056E-3</v>
      </c>
      <c r="D1233" s="23"/>
      <c r="E1233" s="23"/>
      <c r="F1233" s="23"/>
      <c r="G1233" s="23"/>
      <c r="H1233" s="23"/>
      <c r="I1233" s="23"/>
    </row>
    <row r="1234" spans="2:9" x14ac:dyDescent="0.2">
      <c r="B1234" s="27">
        <f>BETA!P1234</f>
        <v>3.2475992312236558E-2</v>
      </c>
      <c r="C1234" s="29">
        <f>BETA!V1234</f>
        <v>5.3145337308128357E-2</v>
      </c>
      <c r="D1234" s="23"/>
      <c r="E1234" s="23"/>
      <c r="F1234" s="23"/>
      <c r="G1234" s="23"/>
      <c r="H1234" s="23"/>
      <c r="I1234" s="23"/>
    </row>
    <row r="1235" spans="2:9" x14ac:dyDescent="0.2">
      <c r="B1235" s="27">
        <f>BETA!P1235</f>
        <v>-1.8748605988610299E-3</v>
      </c>
      <c r="C1235" s="29">
        <f>BETA!V1235</f>
        <v>-1.972450534777859E-2</v>
      </c>
      <c r="D1235" s="23"/>
      <c r="E1235" s="23"/>
      <c r="F1235" s="23"/>
      <c r="G1235" s="23"/>
      <c r="H1235" s="23"/>
      <c r="I1235" s="23"/>
    </row>
    <row r="1236" spans="2:9" x14ac:dyDescent="0.2">
      <c r="B1236" s="27">
        <f>BETA!P1236</f>
        <v>-3.1714795402794857E-2</v>
      </c>
      <c r="C1236" s="29">
        <f>BETA!V1236</f>
        <v>-1.2024192966801701E-2</v>
      </c>
      <c r="D1236" s="23"/>
      <c r="E1236" s="23"/>
      <c r="F1236" s="23"/>
      <c r="G1236" s="23"/>
      <c r="H1236" s="23"/>
      <c r="I1236" s="23"/>
    </row>
    <row r="1237" spans="2:9" x14ac:dyDescent="0.2">
      <c r="B1237" s="27">
        <f>BETA!P1237</f>
        <v>-7.3070564051249979E-3</v>
      </c>
      <c r="C1237" s="29">
        <f>BETA!V1237</f>
        <v>-1.3191464754362371E-2</v>
      </c>
      <c r="D1237" s="23"/>
      <c r="E1237" s="23"/>
      <c r="F1237" s="23"/>
      <c r="G1237" s="23"/>
      <c r="H1237" s="23"/>
      <c r="I1237" s="23"/>
    </row>
    <row r="1238" spans="2:9" x14ac:dyDescent="0.2">
      <c r="B1238" s="27">
        <f>BETA!P1238</f>
        <v>1.0159277275982807E-2</v>
      </c>
      <c r="C1238" s="29">
        <f>BETA!V1238</f>
        <v>1.8219127431327874E-2</v>
      </c>
      <c r="D1238" s="23"/>
      <c r="E1238" s="23"/>
      <c r="F1238" s="23"/>
      <c r="G1238" s="23"/>
      <c r="H1238" s="23"/>
      <c r="I1238" s="23"/>
    </row>
    <row r="1239" spans="2:9" x14ac:dyDescent="0.2">
      <c r="B1239" s="27">
        <f>BETA!P1239</f>
        <v>1.5185505496731639E-2</v>
      </c>
      <c r="C1239" s="29">
        <f>BETA!V1239</f>
        <v>2.0844427148629722E-2</v>
      </c>
      <c r="D1239" s="23"/>
      <c r="E1239" s="23"/>
      <c r="F1239" s="23"/>
      <c r="G1239" s="23"/>
      <c r="H1239" s="23"/>
      <c r="I1239" s="23"/>
    </row>
    <row r="1240" spans="2:9" x14ac:dyDescent="0.2">
      <c r="B1240" s="27">
        <f>BETA!P1240</f>
        <v>-4.1466572504656983E-2</v>
      </c>
      <c r="C1240" s="29">
        <f>BETA!V1240</f>
        <v>-5.1396701657173666E-2</v>
      </c>
      <c r="D1240" s="23"/>
      <c r="E1240" s="23"/>
      <c r="F1240" s="23"/>
      <c r="G1240" s="23"/>
      <c r="H1240" s="23"/>
      <c r="I1240" s="23"/>
    </row>
    <row r="1241" spans="2:9" x14ac:dyDescent="0.2">
      <c r="B1241" s="27">
        <f>BETA!P1241</f>
        <v>5.7787558890490939E-3</v>
      </c>
      <c r="C1241" s="29">
        <f>BETA!V1241</f>
        <v>-4.1450836551687751E-3</v>
      </c>
      <c r="D1241" s="23"/>
      <c r="E1241" s="23"/>
      <c r="F1241" s="23"/>
      <c r="G1241" s="23"/>
      <c r="H1241" s="23"/>
      <c r="I1241" s="23"/>
    </row>
    <row r="1242" spans="2:9" x14ac:dyDescent="0.2">
      <c r="B1242" s="27">
        <f>BETA!P1242</f>
        <v>-8.5947388788731927E-2</v>
      </c>
      <c r="C1242" s="29">
        <f>BETA!V1242</f>
        <v>1.1357891844409582E-2</v>
      </c>
      <c r="D1242" s="23"/>
      <c r="E1242" s="23"/>
      <c r="F1242" s="23"/>
      <c r="G1242" s="23"/>
      <c r="H1242" s="23"/>
      <c r="I1242" s="23"/>
    </row>
    <row r="1243" spans="2:9" x14ac:dyDescent="0.2">
      <c r="B1243" s="27">
        <f>BETA!P1243</f>
        <v>2.4147437293022978E-2</v>
      </c>
      <c r="C1243" s="29">
        <f>BETA!V1243</f>
        <v>5.103658792997337E-2</v>
      </c>
      <c r="D1243" s="23"/>
      <c r="E1243" s="23"/>
      <c r="F1243" s="23"/>
      <c r="G1243" s="23"/>
      <c r="H1243" s="23"/>
      <c r="I1243" s="23"/>
    </row>
    <row r="1244" spans="2:9" x14ac:dyDescent="0.2">
      <c r="B1244" s="27">
        <f>BETA!P1244</f>
        <v>4.1686299194270124E-2</v>
      </c>
      <c r="C1244" s="29">
        <f>BETA!V1244</f>
        <v>4.3900178875240253E-2</v>
      </c>
      <c r="D1244" s="23"/>
      <c r="E1244" s="23"/>
      <c r="F1244" s="23"/>
      <c r="G1244" s="23"/>
      <c r="H1244" s="23"/>
      <c r="I1244" s="23"/>
    </row>
    <row r="1245" spans="2:9" x14ac:dyDescent="0.2">
      <c r="B1245" s="27">
        <f>BETA!P1245</f>
        <v>-3.5513700259361847E-2</v>
      </c>
      <c r="C1245" s="29">
        <f>BETA!V1245</f>
        <v>-2.0755462051451519E-2</v>
      </c>
      <c r="D1245" s="23"/>
      <c r="E1245" s="23"/>
      <c r="F1245" s="23"/>
      <c r="G1245" s="23"/>
      <c r="H1245" s="23"/>
      <c r="I1245" s="23"/>
    </row>
    <row r="1246" spans="2:9" x14ac:dyDescent="0.2">
      <c r="B1246" s="27">
        <f>BETA!P1246</f>
        <v>4.7223554446413428E-2</v>
      </c>
      <c r="C1246" s="29">
        <f>BETA!V1246</f>
        <v>3.5584278724912294E-2</v>
      </c>
      <c r="D1246" s="23"/>
      <c r="E1246" s="23"/>
      <c r="F1246" s="23"/>
      <c r="G1246" s="23"/>
      <c r="H1246" s="23"/>
      <c r="I1246" s="23"/>
    </row>
    <row r="1247" spans="2:9" x14ac:dyDescent="0.2">
      <c r="B1247" s="27">
        <f>BETA!P1247</f>
        <v>4.3900612586914864E-3</v>
      </c>
      <c r="C1247" s="29">
        <f>BETA!V1247</f>
        <v>2.901382119071573E-2</v>
      </c>
      <c r="D1247" s="23"/>
      <c r="E1247" s="23"/>
      <c r="F1247" s="23"/>
      <c r="G1247" s="23"/>
      <c r="H1247" s="23"/>
      <c r="I1247" s="23"/>
    </row>
    <row r="1248" spans="2:9" x14ac:dyDescent="0.2">
      <c r="B1248" s="27">
        <f>BETA!P1248</f>
        <v>-4.8262733867914222E-2</v>
      </c>
      <c r="C1248" s="29">
        <f>BETA!V1248</f>
        <v>3.9426919979457922E-2</v>
      </c>
      <c r="D1248" s="23"/>
      <c r="E1248" s="23"/>
      <c r="F1248" s="23"/>
      <c r="G1248" s="23"/>
      <c r="H1248" s="23"/>
      <c r="I1248" s="23"/>
    </row>
    <row r="1249" spans="2:9" x14ac:dyDescent="0.2">
      <c r="B1249" s="27">
        <f>BETA!P1249</f>
        <v>-6.7468305576736956E-2</v>
      </c>
      <c r="C1249" s="29">
        <f>BETA!V1249</f>
        <v>-4.9305760984154068E-2</v>
      </c>
      <c r="D1249" s="23"/>
      <c r="E1249" s="23"/>
      <c r="F1249" s="23"/>
      <c r="G1249" s="23"/>
      <c r="H1249" s="23"/>
      <c r="I1249" s="23"/>
    </row>
    <row r="1250" spans="2:9" x14ac:dyDescent="0.2">
      <c r="B1250" s="27">
        <f>BETA!P1250</f>
        <v>-2.631569376449551E-2</v>
      </c>
      <c r="C1250" s="29">
        <f>BETA!V1250</f>
        <v>-2.8377190150840507E-2</v>
      </c>
      <c r="D1250" s="23"/>
      <c r="E1250" s="23"/>
      <c r="F1250" s="23"/>
      <c r="G1250" s="23"/>
      <c r="H1250" s="23"/>
      <c r="I1250" s="23"/>
    </row>
    <row r="1251" spans="2:9" x14ac:dyDescent="0.2">
      <c r="B1251" s="27">
        <f>BETA!P1251</f>
        <v>0.14101737812559292</v>
      </c>
      <c r="C1251" s="29">
        <f>BETA!V1251</f>
        <v>0.16089272400523194</v>
      </c>
      <c r="D1251" s="23"/>
      <c r="E1251" s="23"/>
      <c r="F1251" s="23"/>
      <c r="G1251" s="23"/>
      <c r="H1251" s="23"/>
      <c r="I1251" s="23"/>
    </row>
    <row r="1252" spans="2:9" x14ac:dyDescent="0.2">
      <c r="B1252" s="27">
        <f>BETA!P1252</f>
        <v>-5.5946300173090012E-2</v>
      </c>
      <c r="C1252" s="29">
        <f>BETA!V1252</f>
        <v>-2.8871291595585734E-2</v>
      </c>
      <c r="D1252" s="23"/>
      <c r="E1252" s="23"/>
      <c r="F1252" s="23"/>
      <c r="G1252" s="23"/>
      <c r="H1252" s="23"/>
      <c r="I1252" s="23"/>
    </row>
    <row r="1253" spans="2:9" x14ac:dyDescent="0.2">
      <c r="B1253" s="27">
        <f>BETA!P1253</f>
        <v>2.0340203816564564E-2</v>
      </c>
      <c r="C1253" s="29">
        <f>BETA!V1253</f>
        <v>5.8468467558810341E-2</v>
      </c>
      <c r="D1253" s="23"/>
      <c r="E1253" s="23"/>
      <c r="F1253" s="23"/>
      <c r="G1253" s="23"/>
      <c r="H1253" s="23"/>
      <c r="I1253" s="23"/>
    </row>
    <row r="1254" spans="2:9" x14ac:dyDescent="0.2">
      <c r="B1254" s="27">
        <f>BETA!P1254</f>
        <v>5.7530421151512891E-2</v>
      </c>
      <c r="C1254" s="29">
        <f>BETA!V1254</f>
        <v>1.5232586990110639E-2</v>
      </c>
      <c r="D1254" s="23"/>
      <c r="E1254" s="23"/>
      <c r="F1254" s="23"/>
      <c r="G1254" s="23"/>
      <c r="H1254" s="23"/>
      <c r="I1254" s="23"/>
    </row>
    <row r="1255" spans="2:9" x14ac:dyDescent="0.2">
      <c r="B1255" s="27">
        <f>BETA!P1255</f>
        <v>2.6175158814567515E-2</v>
      </c>
      <c r="C1255" s="29">
        <f>BETA!V1255</f>
        <v>-3.7740327982847086E-2</v>
      </c>
      <c r="D1255" s="23"/>
      <c r="E1255" s="23"/>
      <c r="F1255" s="23"/>
      <c r="G1255" s="23"/>
      <c r="H1255" s="23"/>
      <c r="I1255" s="23"/>
    </row>
    <row r="1256" spans="2:9" x14ac:dyDescent="0.2">
      <c r="B1256" s="27">
        <f>BETA!P1256</f>
        <v>8.2907831007430821E-2</v>
      </c>
      <c r="C1256" s="29">
        <f>BETA!V1256</f>
        <v>2.557287749211308E-2</v>
      </c>
      <c r="D1256" s="23"/>
      <c r="E1256" s="23"/>
      <c r="F1256" s="23"/>
      <c r="G1256" s="23"/>
      <c r="H1256" s="23"/>
      <c r="I1256" s="23"/>
    </row>
    <row r="1257" spans="2:9" x14ac:dyDescent="0.2">
      <c r="B1257" s="27">
        <f>BETA!P1257</f>
        <v>-3.9637602078365759E-2</v>
      </c>
      <c r="C1257" s="29">
        <f>BETA!V1257</f>
        <v>-0.14286545259621553</v>
      </c>
      <c r="D1257" s="23"/>
      <c r="E1257" s="23"/>
      <c r="F1257" s="23"/>
      <c r="G1257" s="23"/>
      <c r="H1257" s="23"/>
      <c r="I1257" s="23"/>
    </row>
    <row r="1258" spans="2:9" x14ac:dyDescent="0.2">
      <c r="B1258" s="27">
        <f>BETA!P1258</f>
        <v>8.5316027211772991E-2</v>
      </c>
      <c r="C1258" s="29">
        <f>BETA!V1258</f>
        <v>0.16181259007232815</v>
      </c>
      <c r="D1258" s="23"/>
      <c r="E1258" s="23"/>
      <c r="F1258" s="23"/>
      <c r="G1258" s="23"/>
      <c r="H1258" s="23"/>
      <c r="I1258" s="23"/>
    </row>
    <row r="1259" spans="2:9" x14ac:dyDescent="0.2">
      <c r="B1259" s="27">
        <f>BETA!P1259</f>
        <v>-1.750959163836358E-3</v>
      </c>
      <c r="C1259" s="29">
        <f>BETA!V1259</f>
        <v>4.0461569214497131E-2</v>
      </c>
      <c r="D1259" s="23"/>
      <c r="E1259" s="23"/>
      <c r="F1259" s="23"/>
      <c r="G1259" s="23"/>
      <c r="H1259" s="23"/>
      <c r="I1259" s="23"/>
    </row>
    <row r="1260" spans="2:9" x14ac:dyDescent="0.2">
      <c r="B1260" s="27">
        <f>BETA!P1260</f>
        <v>5.3055150644186859E-2</v>
      </c>
      <c r="C1260" s="29">
        <f>BETA!V1260</f>
        <v>3.402170787888989E-2</v>
      </c>
      <c r="D1260" s="23"/>
      <c r="E1260" s="23"/>
      <c r="F1260" s="23"/>
      <c r="G1260" s="23"/>
      <c r="H1260" s="23"/>
      <c r="I1260" s="23"/>
    </row>
    <row r="1261" spans="2:9" x14ac:dyDescent="0.2">
      <c r="B1261" s="27">
        <f>BETA!P1261</f>
        <v>2.3512524667936754E-2</v>
      </c>
      <c r="C1261" s="29">
        <f>BETA!V1261</f>
        <v>2.6136288268908965E-2</v>
      </c>
      <c r="D1261" s="23"/>
      <c r="E1261" s="23"/>
      <c r="F1261" s="23"/>
      <c r="G1261" s="23"/>
      <c r="H1261" s="23"/>
      <c r="I1261" s="23"/>
    </row>
    <row r="1262" spans="2:9" x14ac:dyDescent="0.2">
      <c r="B1262" s="27">
        <f>BETA!P1262</f>
        <v>-1.5902690249950879E-3</v>
      </c>
      <c r="C1262" s="29">
        <f>BETA!V1262</f>
        <v>-4.7635340160335814E-3</v>
      </c>
      <c r="D1262" s="23"/>
      <c r="E1262" s="23"/>
      <c r="F1262" s="23"/>
      <c r="G1262" s="23"/>
      <c r="H1262" s="23"/>
      <c r="I1262" s="23"/>
    </row>
    <row r="1263" spans="2:9" x14ac:dyDescent="0.2">
      <c r="B1263" s="27">
        <f>BETA!P1263</f>
        <v>5.5617735685095952E-3</v>
      </c>
      <c r="C1263" s="29">
        <f>BETA!V1263</f>
        <v>-5.4719698779932676E-3</v>
      </c>
      <c r="D1263" s="23"/>
      <c r="E1263" s="23"/>
      <c r="F1263" s="23"/>
      <c r="G1263" s="23"/>
      <c r="H1263" s="23"/>
      <c r="I1263" s="23"/>
    </row>
    <row r="1264" spans="2:9" x14ac:dyDescent="0.2">
      <c r="B1264" s="27">
        <f>BETA!P1264</f>
        <v>-1.2497081921966404E-2</v>
      </c>
      <c r="C1264" s="29">
        <f>BETA!V1264</f>
        <v>-2.429831447875111E-2</v>
      </c>
      <c r="D1264" s="23"/>
      <c r="E1264" s="23"/>
      <c r="F1264" s="23"/>
      <c r="G1264" s="23"/>
      <c r="H1264" s="23"/>
      <c r="I1264" s="23"/>
    </row>
    <row r="1265" spans="2:9" x14ac:dyDescent="0.2">
      <c r="B1265" s="27">
        <f>BETA!P1265</f>
        <v>4.0101407314302581E-3</v>
      </c>
      <c r="C1265" s="29">
        <f>BETA!V1265</f>
        <v>6.9882613754549822E-2</v>
      </c>
      <c r="D1265" s="23"/>
      <c r="E1265" s="23"/>
      <c r="F1265" s="23"/>
      <c r="G1265" s="23"/>
      <c r="H1265" s="23"/>
      <c r="I1265" s="23"/>
    </row>
    <row r="1266" spans="2:9" x14ac:dyDescent="0.2">
      <c r="B1266" s="27">
        <f>BETA!P1266</f>
        <v>3.7121516246536625E-2</v>
      </c>
      <c r="C1266" s="29">
        <f>BETA!V1266</f>
        <v>2.587466470634613E-2</v>
      </c>
      <c r="D1266" s="23"/>
      <c r="E1266" s="23"/>
      <c r="F1266" s="23"/>
      <c r="G1266" s="23"/>
      <c r="H1266" s="23"/>
      <c r="I1266" s="23"/>
    </row>
    <row r="1267" spans="2:9" x14ac:dyDescent="0.2">
      <c r="B1267" s="27">
        <f>BETA!P1267</f>
        <v>3.5989411307024697E-3</v>
      </c>
      <c r="C1267" s="29">
        <f>BETA!V1267</f>
        <v>2.3975911875711523E-2</v>
      </c>
      <c r="D1267" s="23"/>
      <c r="E1267" s="23"/>
      <c r="F1267" s="23"/>
      <c r="G1267" s="23"/>
      <c r="H1267" s="23"/>
      <c r="I1267" s="23"/>
    </row>
    <row r="1268" spans="2:9" x14ac:dyDescent="0.2">
      <c r="B1268" s="27">
        <f>BETA!P1268</f>
        <v>9.7852649861107557E-3</v>
      </c>
      <c r="C1268" s="29">
        <f>BETA!V1268</f>
        <v>-1.8720754297451964E-3</v>
      </c>
      <c r="D1268" s="23"/>
      <c r="E1268" s="23"/>
      <c r="F1268" s="23"/>
      <c r="G1268" s="23"/>
      <c r="H1268" s="23"/>
      <c r="I1268" s="23"/>
    </row>
    <row r="1269" spans="2:9" x14ac:dyDescent="0.2">
      <c r="B1269" s="27">
        <f>BETA!P1269</f>
        <v>2.0343631492221806E-3</v>
      </c>
      <c r="C1269" s="29">
        <f>BETA!V1269</f>
        <v>-1.8755866704946113E-3</v>
      </c>
      <c r="D1269" s="23"/>
      <c r="E1269" s="23"/>
      <c r="F1269" s="23"/>
      <c r="G1269" s="23"/>
      <c r="H1269" s="23"/>
      <c r="I1269" s="23"/>
    </row>
    <row r="1270" spans="2:9" x14ac:dyDescent="0.2">
      <c r="B1270" s="27">
        <f>BETA!P1270</f>
        <v>1.9793528505702498E-2</v>
      </c>
      <c r="C1270" s="29">
        <f>BETA!V1270</f>
        <v>2.8987536873252187E-2</v>
      </c>
      <c r="D1270" s="23"/>
      <c r="E1270" s="23"/>
      <c r="F1270" s="23"/>
      <c r="G1270" s="23"/>
      <c r="H1270" s="23"/>
      <c r="I1270" s="23"/>
    </row>
    <row r="1271" spans="2:9" x14ac:dyDescent="0.2">
      <c r="B1271" s="27">
        <f>BETA!P1271</f>
        <v>3.7064951604069544E-3</v>
      </c>
      <c r="C1271" s="29">
        <f>BETA!V1271</f>
        <v>-1.4080428524114088E-2</v>
      </c>
      <c r="D1271" s="23"/>
      <c r="E1271" s="23"/>
      <c r="F1271" s="23"/>
      <c r="G1271" s="23"/>
      <c r="H1271" s="23"/>
      <c r="I1271" s="23"/>
    </row>
    <row r="1272" spans="2:9" x14ac:dyDescent="0.2">
      <c r="B1272" s="27">
        <f>BETA!P1272</f>
        <v>-1.0426600387307462E-2</v>
      </c>
      <c r="C1272" s="29">
        <f>BETA!V1272</f>
        <v>-1.2338064489284325E-3</v>
      </c>
      <c r="D1272" s="23"/>
      <c r="E1272" s="23"/>
      <c r="F1272" s="23"/>
      <c r="G1272" s="23"/>
      <c r="H1272" s="23"/>
      <c r="I1272" s="23"/>
    </row>
    <row r="1273" spans="2:9" x14ac:dyDescent="0.2">
      <c r="B1273" s="27">
        <f>BETA!P1273</f>
        <v>3.9367924477993086E-3</v>
      </c>
      <c r="C1273" s="29">
        <f>BETA!V1273</f>
        <v>1.5921953010585257E-2</v>
      </c>
      <c r="D1273" s="23"/>
      <c r="E1273" s="23"/>
      <c r="F1273" s="23"/>
      <c r="G1273" s="23"/>
      <c r="H1273" s="23"/>
      <c r="I1273" s="23"/>
    </row>
    <row r="1274" spans="2:9" x14ac:dyDescent="0.2">
      <c r="B1274" s="27">
        <f>BETA!P1274</f>
        <v>4.9092938006157164E-3</v>
      </c>
      <c r="C1274" s="29">
        <f>BETA!V1274</f>
        <v>4.9195104446275471E-2</v>
      </c>
      <c r="D1274" s="23"/>
      <c r="E1274" s="23"/>
      <c r="F1274" s="23"/>
      <c r="G1274" s="23"/>
      <c r="H1274" s="23"/>
      <c r="I1274" s="23"/>
    </row>
    <row r="1275" spans="2:9" x14ac:dyDescent="0.2">
      <c r="B1275" s="27">
        <f>BETA!P1275</f>
        <v>4.8853103289701084E-3</v>
      </c>
      <c r="C1275" s="29">
        <f>BETA!V1275</f>
        <v>1.8338622812915654E-2</v>
      </c>
      <c r="D1275" s="23"/>
      <c r="E1275" s="23"/>
      <c r="F1275" s="23"/>
      <c r="G1275" s="23"/>
      <c r="H1275" s="23"/>
      <c r="I1275" s="23"/>
    </row>
    <row r="1276" spans="2:9" x14ac:dyDescent="0.2">
      <c r="B1276" s="27">
        <f>BETA!P1276</f>
        <v>2.5560777097488269E-3</v>
      </c>
      <c r="C1276" s="29">
        <f>BETA!V1276</f>
        <v>2.268860871191004E-3</v>
      </c>
      <c r="D1276" s="23"/>
      <c r="E1276" s="23"/>
      <c r="F1276" s="23"/>
      <c r="G1276" s="23"/>
      <c r="H1276" s="23"/>
      <c r="I1276" s="23"/>
    </row>
    <row r="1277" spans="2:9" x14ac:dyDescent="0.2">
      <c r="B1277" s="27">
        <f>BETA!P1277</f>
        <v>-8.450192366294608E-3</v>
      </c>
      <c r="C1277" s="29">
        <f>BETA!V1277</f>
        <v>2.3517321224831241E-2</v>
      </c>
      <c r="D1277" s="23"/>
      <c r="E1277" s="23"/>
      <c r="F1277" s="23"/>
      <c r="G1277" s="23"/>
      <c r="H1277" s="23"/>
      <c r="I1277" s="23"/>
    </row>
    <row r="1278" spans="2:9" x14ac:dyDescent="0.2">
      <c r="B1278" s="27">
        <f>BETA!P1278</f>
        <v>-5.7550572634968043E-3</v>
      </c>
      <c r="C1278" s="29">
        <f>BETA!V1278</f>
        <v>-2.7708524239452178E-3</v>
      </c>
      <c r="D1278" s="23"/>
      <c r="E1278" s="23"/>
      <c r="F1278" s="23"/>
      <c r="G1278" s="23"/>
      <c r="H1278" s="23"/>
      <c r="I1278" s="23"/>
    </row>
    <row r="1279" spans="2:9" x14ac:dyDescent="0.2">
      <c r="B1279" s="27">
        <f>BETA!P1279</f>
        <v>3.9509816625930066E-3</v>
      </c>
      <c r="C1279" s="29">
        <f>BETA!V1279</f>
        <v>2.141174306479466E-2</v>
      </c>
      <c r="D1279" s="23"/>
      <c r="E1279" s="23"/>
      <c r="F1279" s="23"/>
      <c r="G1279" s="23"/>
      <c r="H1279" s="23"/>
      <c r="I1279" s="23"/>
    </row>
    <row r="1280" spans="2:9" x14ac:dyDescent="0.2">
      <c r="B1280" s="27">
        <f>BETA!P1280</f>
        <v>3.9826425375860718E-3</v>
      </c>
      <c r="C1280" s="29">
        <f>BETA!V1280</f>
        <v>-4.354933393372752E-3</v>
      </c>
      <c r="D1280" s="23"/>
      <c r="E1280" s="23"/>
      <c r="F1280" s="23"/>
      <c r="G1280" s="23"/>
      <c r="H1280" s="23"/>
      <c r="I1280" s="23"/>
    </row>
    <row r="1281" spans="2:9" x14ac:dyDescent="0.2">
      <c r="B1281" s="27">
        <f>BETA!P1281</f>
        <v>-3.9629547494464193E-3</v>
      </c>
      <c r="C1281" s="29">
        <f>BETA!V1281</f>
        <v>-3.8937065441834749E-2</v>
      </c>
      <c r="D1281" s="23"/>
      <c r="E1281" s="23"/>
      <c r="F1281" s="23"/>
      <c r="G1281" s="23"/>
      <c r="H1281" s="23"/>
      <c r="I1281" s="23"/>
    </row>
    <row r="1282" spans="2:9" x14ac:dyDescent="0.2">
      <c r="B1282" s="27">
        <f>BETA!P1282</f>
        <v>-8.6237859924106642E-3</v>
      </c>
      <c r="C1282" s="29">
        <f>BETA!V1282</f>
        <v>-1.1983024985422251E-2</v>
      </c>
      <c r="D1282" s="23"/>
      <c r="E1282" s="23"/>
      <c r="F1282" s="23"/>
      <c r="G1282" s="23"/>
      <c r="H1282" s="23"/>
      <c r="I1282" s="23"/>
    </row>
    <row r="1283" spans="2:9" x14ac:dyDescent="0.2">
      <c r="B1283" s="27">
        <f>BETA!P1283</f>
        <v>-2.2739655395696907E-2</v>
      </c>
      <c r="C1283" s="29">
        <f>BETA!V1283</f>
        <v>-1.3873054868247265E-2</v>
      </c>
      <c r="D1283" s="23"/>
      <c r="E1283" s="23"/>
      <c r="F1283" s="23"/>
      <c r="G1283" s="23"/>
      <c r="H1283" s="23"/>
      <c r="I1283" s="23"/>
    </row>
    <row r="1284" spans="2:9" x14ac:dyDescent="0.2">
      <c r="B1284" s="27">
        <f>BETA!P1284</f>
        <v>-3.4363483445117205E-3</v>
      </c>
      <c r="C1284" s="29">
        <f>BETA!V1284</f>
        <v>3.8817658892243589E-2</v>
      </c>
      <c r="D1284" s="23"/>
      <c r="E1284" s="23"/>
      <c r="F1284" s="23"/>
      <c r="G1284" s="23"/>
      <c r="H1284" s="23"/>
      <c r="I1284" s="23"/>
    </row>
    <row r="1285" spans="2:9" x14ac:dyDescent="0.2">
      <c r="B1285" s="27">
        <f>BETA!P1285</f>
        <v>2.4559326168897593E-2</v>
      </c>
      <c r="C1285" s="29">
        <f>BETA!V1285</f>
        <v>3.7366984689356196E-2</v>
      </c>
      <c r="D1285" s="23"/>
      <c r="E1285" s="23"/>
      <c r="F1285" s="23"/>
      <c r="G1285" s="23"/>
      <c r="H1285" s="23"/>
      <c r="I1285" s="23"/>
    </row>
    <row r="1286" spans="2:9" x14ac:dyDescent="0.2">
      <c r="B1286" s="27">
        <f>BETA!P1286</f>
        <v>4.6628274460654168E-3</v>
      </c>
      <c r="C1286" s="29">
        <f>BETA!V1286</f>
        <v>4.305711711211792E-3</v>
      </c>
      <c r="D1286" s="23"/>
      <c r="E1286" s="23"/>
      <c r="F1286" s="23"/>
      <c r="G1286" s="23"/>
      <c r="H1286" s="23"/>
      <c r="I1286" s="23"/>
    </row>
    <row r="1287" spans="2:9" x14ac:dyDescent="0.2">
      <c r="B1287" s="27">
        <f>BETA!P1287</f>
        <v>6.9378282698806457E-3</v>
      </c>
      <c r="C1287" s="29">
        <f>BETA!V1287</f>
        <v>6.4240049613551011E-3</v>
      </c>
      <c r="D1287" s="23"/>
      <c r="E1287" s="23"/>
      <c r="F1287" s="23"/>
      <c r="G1287" s="23"/>
      <c r="H1287" s="23"/>
      <c r="I1287" s="23"/>
    </row>
    <row r="1288" spans="2:9" x14ac:dyDescent="0.2">
      <c r="B1288" s="27">
        <f>BETA!P1288</f>
        <v>-5.642284377996157E-3</v>
      </c>
      <c r="C1288" s="29">
        <f>BETA!V1288</f>
        <v>-5.350467552831026E-3</v>
      </c>
      <c r="D1288" s="23"/>
      <c r="E1288" s="23"/>
      <c r="F1288" s="23"/>
      <c r="G1288" s="23"/>
      <c r="H1288" s="23"/>
      <c r="I1288" s="23"/>
    </row>
    <row r="1289" spans="2:9" x14ac:dyDescent="0.2">
      <c r="B1289" s="27">
        <f>BETA!P1289</f>
        <v>4.5848950497410284E-3</v>
      </c>
      <c r="C1289" s="29">
        <f>BETA!V1289</f>
        <v>-9.162015046296634E-3</v>
      </c>
      <c r="D1289" s="23"/>
      <c r="E1289" s="23"/>
      <c r="F1289" s="23"/>
      <c r="G1289" s="23"/>
      <c r="H1289" s="23"/>
      <c r="I1289" s="23"/>
    </row>
    <row r="1290" spans="2:9" x14ac:dyDescent="0.2">
      <c r="B1290" s="27">
        <f>BETA!P1290</f>
        <v>1.1068842093238419E-2</v>
      </c>
      <c r="C1290" s="29">
        <f>BETA!V1290</f>
        <v>3.4587113412106699E-2</v>
      </c>
      <c r="D1290" s="23"/>
      <c r="E1290" s="23"/>
      <c r="F1290" s="23"/>
      <c r="G1290" s="23"/>
      <c r="H1290" s="23"/>
      <c r="I1290" s="23"/>
    </row>
    <row r="1291" spans="2:9" x14ac:dyDescent="0.2">
      <c r="B1291" s="27">
        <f>BETA!P1291</f>
        <v>-5.4648598726219286E-3</v>
      </c>
      <c r="C1291" s="29">
        <f>BETA!V1291</f>
        <v>-7.3491144414733417E-3</v>
      </c>
      <c r="D1291" s="23"/>
      <c r="E1291" s="23"/>
      <c r="F1291" s="23"/>
      <c r="G1291" s="23"/>
      <c r="H1291" s="23"/>
      <c r="I1291" s="23"/>
    </row>
    <row r="1292" spans="2:9" x14ac:dyDescent="0.2">
      <c r="B1292" s="27">
        <f>BETA!P1292</f>
        <v>-6.5700636979583258E-3</v>
      </c>
      <c r="C1292" s="29">
        <f>BETA!V1292</f>
        <v>-6.3425159764705164E-3</v>
      </c>
      <c r="D1292" s="23"/>
      <c r="E1292" s="23"/>
      <c r="F1292" s="23"/>
      <c r="G1292" s="23"/>
      <c r="H1292" s="23"/>
      <c r="I1292" s="23"/>
    </row>
    <row r="1293" spans="2:9" x14ac:dyDescent="0.2">
      <c r="B1293" s="27">
        <f>BETA!P1293</f>
        <v>5.0565864151062723E-3</v>
      </c>
      <c r="C1293" s="29">
        <f>BETA!V1293</f>
        <v>4.7606543231239612E-3</v>
      </c>
      <c r="D1293" s="23"/>
      <c r="E1293" s="23"/>
      <c r="F1293" s="23"/>
      <c r="G1293" s="23"/>
      <c r="H1293" s="23"/>
      <c r="I1293" s="23"/>
    </row>
    <row r="1294" spans="2:9" x14ac:dyDescent="0.2">
      <c r="B1294" s="27">
        <f>BETA!P1294</f>
        <v>4.9509640468420333E-3</v>
      </c>
      <c r="C1294" s="29">
        <f>BETA!V1294</f>
        <v>-5.2784377050315429E-4</v>
      </c>
      <c r="D1294" s="23"/>
      <c r="E1294" s="23"/>
      <c r="F1294" s="23"/>
      <c r="G1294" s="23"/>
      <c r="H1294" s="23"/>
      <c r="I1294" s="23"/>
    </row>
    <row r="1295" spans="2:9" x14ac:dyDescent="0.2">
      <c r="B1295" s="27">
        <f>BETA!P1295</f>
        <v>9.9782461235083456E-3</v>
      </c>
      <c r="C1295" s="29">
        <f>BETA!V1295</f>
        <v>2.7598731626176102E-2</v>
      </c>
      <c r="D1295" s="23"/>
      <c r="E1295" s="23"/>
      <c r="F1295" s="23"/>
      <c r="G1295" s="23"/>
      <c r="H1295" s="23"/>
      <c r="I1295" s="23"/>
    </row>
    <row r="1296" spans="2:9" x14ac:dyDescent="0.2">
      <c r="B1296" s="27">
        <f>BETA!P1296</f>
        <v>-3.0544387777807524E-4</v>
      </c>
      <c r="C1296" s="29">
        <f>BETA!V1296</f>
        <v>3.0769255044793202E-3</v>
      </c>
      <c r="D1296" s="23"/>
      <c r="E1296" s="23"/>
      <c r="F1296" s="23"/>
      <c r="G1296" s="23"/>
      <c r="H1296" s="23"/>
      <c r="I1296" s="23"/>
    </row>
    <row r="1297" spans="2:9" x14ac:dyDescent="0.2">
      <c r="B1297" s="27">
        <f>BETA!P1297</f>
        <v>-1.427833736143827E-3</v>
      </c>
      <c r="C1297" s="29">
        <f>BETA!V1297</f>
        <v>3.5778213478839024E-3</v>
      </c>
      <c r="D1297" s="23"/>
      <c r="E1297" s="23"/>
      <c r="F1297" s="23"/>
      <c r="G1297" s="23"/>
      <c r="H1297" s="23"/>
      <c r="I1297" s="23"/>
    </row>
    <row r="1298" spans="2:9" x14ac:dyDescent="0.2">
      <c r="B1298" s="27">
        <f>BETA!P1298</f>
        <v>1.9063449103560704E-3</v>
      </c>
      <c r="C1298" s="29">
        <f>BETA!V1298</f>
        <v>-2.0429016298002933E-3</v>
      </c>
      <c r="D1298" s="23"/>
      <c r="E1298" s="23"/>
      <c r="F1298" s="23"/>
      <c r="G1298" s="23"/>
      <c r="H1298" s="23"/>
      <c r="I1298" s="23"/>
    </row>
    <row r="1299" spans="2:9" x14ac:dyDescent="0.2">
      <c r="B1299" s="27">
        <f>BETA!P1299</f>
        <v>-2.2178132784127468E-3</v>
      </c>
      <c r="C1299" s="29">
        <f>BETA!V1299</f>
        <v>-2.5595099716514557E-3</v>
      </c>
      <c r="D1299" s="23"/>
      <c r="E1299" s="23"/>
      <c r="F1299" s="23"/>
      <c r="G1299" s="23"/>
      <c r="H1299" s="23"/>
      <c r="I1299" s="23"/>
    </row>
    <row r="1300" spans="2:9" x14ac:dyDescent="0.2">
      <c r="B1300" s="27">
        <f>BETA!P1300</f>
        <v>-6.2298748772563273E-3</v>
      </c>
      <c r="C1300" s="29">
        <f>BETA!V1300</f>
        <v>-5.1387574541009408E-3</v>
      </c>
      <c r="D1300" s="23"/>
      <c r="E1300" s="23"/>
      <c r="F1300" s="23"/>
      <c r="G1300" s="23"/>
      <c r="H1300" s="23"/>
      <c r="I1300" s="23"/>
    </row>
    <row r="1301" spans="2:9" x14ac:dyDescent="0.2">
      <c r="B1301" s="27">
        <f>BETA!P1301</f>
        <v>-3.5488616880936402E-3</v>
      </c>
      <c r="C1301" s="29">
        <f>BETA!V1301</f>
        <v>2.5726795769401719E-3</v>
      </c>
      <c r="D1301" s="23"/>
      <c r="E1301" s="23"/>
      <c r="F1301" s="23"/>
      <c r="G1301" s="23"/>
      <c r="H1301" s="23"/>
      <c r="I1301" s="23"/>
    </row>
    <row r="1302" spans="2:9" x14ac:dyDescent="0.2">
      <c r="B1302" s="27">
        <f>BETA!P1302</f>
        <v>-1.5427783955390387E-2</v>
      </c>
      <c r="C1302" s="29">
        <f>BETA!V1302</f>
        <v>-2.0769178531802983E-2</v>
      </c>
      <c r="D1302" s="23"/>
      <c r="E1302" s="23"/>
      <c r="F1302" s="23"/>
      <c r="G1302" s="23"/>
      <c r="H1302" s="23"/>
      <c r="I1302" s="23"/>
    </row>
    <row r="1303" spans="2:9" x14ac:dyDescent="0.2">
      <c r="B1303" s="27">
        <f>BETA!P1303</f>
        <v>1.2665387131009121E-3</v>
      </c>
      <c r="C1303" s="29">
        <f>BETA!V1303</f>
        <v>8.8796613746323343E-3</v>
      </c>
      <c r="D1303" s="23"/>
      <c r="E1303" s="23"/>
      <c r="F1303" s="23"/>
      <c r="G1303" s="23"/>
      <c r="H1303" s="23"/>
      <c r="I1303" s="23"/>
    </row>
    <row r="1304" spans="2:9" x14ac:dyDescent="0.2">
      <c r="B1304" s="27">
        <f>BETA!P1304</f>
        <v>-4.7296034874039486E-3</v>
      </c>
      <c r="C1304" s="29">
        <f>BETA!V1304</f>
        <v>-3.6467870579740191E-3</v>
      </c>
      <c r="D1304" s="23"/>
      <c r="E1304" s="23"/>
      <c r="F1304" s="23"/>
      <c r="G1304" s="23"/>
      <c r="H1304" s="23"/>
      <c r="I1304" s="23"/>
    </row>
    <row r="1305" spans="2:9" x14ac:dyDescent="0.2">
      <c r="B1305" s="27">
        <f>BETA!P1305</f>
        <v>1.9186566278656864E-2</v>
      </c>
      <c r="C1305" s="29">
        <f>BETA!V1305</f>
        <v>5.1371579423405943E-2</v>
      </c>
      <c r="D1305" s="23"/>
      <c r="E1305" s="23"/>
      <c r="F1305" s="23"/>
      <c r="G1305" s="23"/>
      <c r="H1305" s="23"/>
      <c r="I1305" s="23"/>
    </row>
    <row r="1306" spans="2:9" x14ac:dyDescent="0.2">
      <c r="B1306" s="27">
        <f>BETA!P1306</f>
        <v>3.9000545876663717E-3</v>
      </c>
      <c r="C1306" s="29">
        <f>BETA!V1306</f>
        <v>3.5074223602354154E-2</v>
      </c>
      <c r="D1306" s="23"/>
      <c r="E1306" s="23"/>
      <c r="F1306" s="23"/>
      <c r="G1306" s="23"/>
      <c r="H1306" s="23"/>
      <c r="I1306" s="23"/>
    </row>
    <row r="1307" spans="2:9" x14ac:dyDescent="0.2">
      <c r="B1307" s="27">
        <f>BETA!P1307</f>
        <v>-7.7320948673717813E-3</v>
      </c>
      <c r="C1307" s="29">
        <f>BETA!V1307</f>
        <v>-2.4716547773895644E-2</v>
      </c>
      <c r="D1307" s="23"/>
      <c r="E1307" s="23"/>
      <c r="F1307" s="23"/>
      <c r="G1307" s="23"/>
      <c r="H1307" s="23"/>
      <c r="I1307" s="23"/>
    </row>
    <row r="1308" spans="2:9" x14ac:dyDescent="0.2">
      <c r="B1308" s="27">
        <f>BETA!P1308</f>
        <v>-1.2664767191167346E-3</v>
      </c>
      <c r="C1308" s="29">
        <f>BETA!V1308</f>
        <v>0</v>
      </c>
      <c r="D1308" s="23"/>
      <c r="E1308" s="23"/>
      <c r="F1308" s="23"/>
      <c r="G1308" s="23"/>
      <c r="H1308" s="23"/>
      <c r="I1308" s="23"/>
    </row>
    <row r="1309" spans="2:9" x14ac:dyDescent="0.2">
      <c r="B1309" s="27">
        <f>BETA!P1309</f>
        <v>7.3482665403054783E-3</v>
      </c>
      <c r="C1309" s="29">
        <f>BETA!V1309</f>
        <v>9.7657026113248651E-3</v>
      </c>
      <c r="D1309" s="23"/>
      <c r="E1309" s="23"/>
      <c r="F1309" s="23"/>
      <c r="G1309" s="23"/>
      <c r="H1309" s="23"/>
      <c r="I1309" s="23"/>
    </row>
    <row r="1310" spans="2:9" x14ac:dyDescent="0.2">
      <c r="B1310" s="27">
        <f>BETA!P1310</f>
        <v>4.1235060393164891E-4</v>
      </c>
      <c r="C1310" s="29">
        <f>BETA!V1310</f>
        <v>1.3034217838906906E-2</v>
      </c>
      <c r="D1310" s="23"/>
      <c r="E1310" s="23"/>
      <c r="F1310" s="23"/>
      <c r="G1310" s="23"/>
      <c r="H1310" s="23"/>
      <c r="I1310" s="23"/>
    </row>
    <row r="1311" spans="2:9" x14ac:dyDescent="0.2">
      <c r="B1311" s="27">
        <f>BETA!P1311</f>
        <v>-9.9441348619588622E-3</v>
      </c>
      <c r="C1311" s="29">
        <f>BETA!V1311</f>
        <v>-5.1167087534350869E-2</v>
      </c>
      <c r="D1311" s="23"/>
      <c r="E1311" s="23"/>
      <c r="F1311" s="23"/>
      <c r="G1311" s="23"/>
      <c r="H1311" s="23"/>
      <c r="I1311" s="23"/>
    </row>
    <row r="1312" spans="2:9" x14ac:dyDescent="0.2">
      <c r="B1312" s="27">
        <f>BETA!P1312</f>
        <v>7.2012396642442871E-3</v>
      </c>
      <c r="C1312" s="29">
        <f>BETA!V1312</f>
        <v>8.5449125099479901E-3</v>
      </c>
      <c r="D1312" s="23"/>
      <c r="E1312" s="23"/>
      <c r="F1312" s="23"/>
      <c r="G1312" s="23"/>
      <c r="H1312" s="23"/>
      <c r="I1312" s="23"/>
    </row>
    <row r="1313" spans="2:9" x14ac:dyDescent="0.2">
      <c r="B1313" s="27">
        <f>BETA!P1313</f>
        <v>4.3656253063317461E-3</v>
      </c>
      <c r="C1313" s="29">
        <f>BETA!V1313</f>
        <v>-2.0040086867152544E-3</v>
      </c>
      <c r="D1313" s="23"/>
      <c r="E1313" s="23"/>
      <c r="F1313" s="23"/>
      <c r="G1313" s="23"/>
      <c r="H1313" s="23"/>
      <c r="I1313" s="23"/>
    </row>
    <row r="1314" spans="2:9" x14ac:dyDescent="0.2">
      <c r="B1314" s="27">
        <f>BETA!P1314</f>
        <v>9.3322234889089766E-4</v>
      </c>
      <c r="C1314" s="29">
        <f>BETA!V1314</f>
        <v>9.9801227567238911E-3</v>
      </c>
      <c r="D1314" s="23"/>
      <c r="E1314" s="23"/>
      <c r="F1314" s="23"/>
      <c r="G1314" s="23"/>
      <c r="H1314" s="23"/>
      <c r="I1314" s="23"/>
    </row>
    <row r="1315" spans="2:9" x14ac:dyDescent="0.2">
      <c r="B1315" s="27">
        <f>BETA!P1315</f>
        <v>-1.8283145510157185E-4</v>
      </c>
      <c r="C1315" s="29">
        <f>BETA!V1315</f>
        <v>-2.1581766125787424E-2</v>
      </c>
      <c r="D1315" s="23"/>
      <c r="E1315" s="23"/>
      <c r="F1315" s="23"/>
      <c r="G1315" s="23"/>
      <c r="H1315" s="23"/>
      <c r="I1315" s="23"/>
    </row>
    <row r="1316" spans="2:9" x14ac:dyDescent="0.2">
      <c r="B1316" s="27">
        <f>BETA!P1316</f>
        <v>-2.7717559296683435E-3</v>
      </c>
      <c r="C1316" s="29">
        <f>BETA!V1316</f>
        <v>3.5452050299372754E-3</v>
      </c>
      <c r="D1316" s="23"/>
      <c r="E1316" s="23"/>
      <c r="F1316" s="23"/>
      <c r="G1316" s="23"/>
      <c r="H1316" s="23"/>
      <c r="I1316" s="23"/>
    </row>
    <row r="1317" spans="2:9" x14ac:dyDescent="0.2">
      <c r="B1317" s="27">
        <f>BETA!P1317</f>
        <v>-4.9788586224462101E-3</v>
      </c>
      <c r="C1317" s="29">
        <f>BETA!V1317</f>
        <v>3.2822439140937527E-2</v>
      </c>
      <c r="D1317" s="23"/>
      <c r="E1317" s="23"/>
      <c r="F1317" s="23"/>
      <c r="G1317" s="23"/>
      <c r="H1317" s="23"/>
      <c r="I1317" s="23"/>
    </row>
    <row r="1318" spans="2:9" x14ac:dyDescent="0.2">
      <c r="B1318" s="27">
        <f>BETA!P1318</f>
        <v>-1.0048584453780375E-2</v>
      </c>
      <c r="C1318" s="29">
        <f>BETA!V1318</f>
        <v>-1.1811160928344609E-2</v>
      </c>
      <c r="D1318" s="23"/>
      <c r="E1318" s="23"/>
      <c r="F1318" s="23"/>
      <c r="G1318" s="23"/>
      <c r="H1318" s="23"/>
      <c r="I1318" s="23"/>
    </row>
    <row r="1319" spans="2:9" x14ac:dyDescent="0.2">
      <c r="B1319" s="27">
        <f>BETA!P1319</f>
        <v>1.7325534548446213E-3</v>
      </c>
      <c r="C1319" s="29">
        <f>BETA!V1319</f>
        <v>7.3983074814449254E-3</v>
      </c>
      <c r="D1319" s="23"/>
      <c r="E1319" s="23"/>
      <c r="F1319" s="23"/>
      <c r="G1319" s="23"/>
      <c r="H1319" s="23"/>
      <c r="I1319" s="23"/>
    </row>
    <row r="1320" spans="2:9" x14ac:dyDescent="0.2">
      <c r="B1320" s="27">
        <f>BETA!P1320</f>
        <v>-1.0491395438408119E-2</v>
      </c>
      <c r="C1320" s="29">
        <f>BETA!V1320</f>
        <v>-3.8572274786239619E-2</v>
      </c>
      <c r="D1320" s="23"/>
      <c r="E1320" s="23"/>
      <c r="F1320" s="23"/>
      <c r="G1320" s="23"/>
      <c r="H1320" s="23"/>
      <c r="I1320" s="23"/>
    </row>
    <row r="1321" spans="2:9" x14ac:dyDescent="0.2">
      <c r="B1321" s="27">
        <f>BETA!P1321</f>
        <v>-4.1765973071830323E-3</v>
      </c>
      <c r="C1321" s="29">
        <f>BETA!V1321</f>
        <v>-2.2728251077556175E-2</v>
      </c>
      <c r="D1321" s="23"/>
      <c r="E1321" s="23"/>
      <c r="F1321" s="23"/>
      <c r="G1321" s="23"/>
      <c r="H1321" s="23"/>
      <c r="I1321" s="23"/>
    </row>
    <row r="1322" spans="2:9" x14ac:dyDescent="0.2">
      <c r="B1322" s="27">
        <f>BETA!P1322</f>
        <v>-4.2823315077037639E-3</v>
      </c>
      <c r="C1322" s="29">
        <f>BETA!V1322</f>
        <v>-1.0454784015530563E-3</v>
      </c>
      <c r="D1322" s="23"/>
      <c r="E1322" s="23"/>
      <c r="F1322" s="23"/>
      <c r="G1322" s="23"/>
      <c r="H1322" s="23"/>
      <c r="I1322" s="23"/>
    </row>
    <row r="1323" spans="2:9" x14ac:dyDescent="0.2">
      <c r="B1323" s="27">
        <f>BETA!P1323</f>
        <v>6.133011887590128E-3</v>
      </c>
      <c r="C1323" s="29">
        <f>BETA!V1323</f>
        <v>1.402256163130528E-2</v>
      </c>
      <c r="D1323" s="23"/>
      <c r="E1323" s="23"/>
      <c r="F1323" s="23"/>
      <c r="G1323" s="23"/>
      <c r="H1323" s="23"/>
      <c r="I1323" s="23"/>
    </row>
    <row r="1324" spans="2:9" x14ac:dyDescent="0.2">
      <c r="B1324" s="27">
        <f>BETA!P1324</f>
        <v>-1.0448203639682571E-3</v>
      </c>
      <c r="C1324" s="29">
        <f>BETA!V1324</f>
        <v>1.0309279263583072E-3</v>
      </c>
      <c r="D1324" s="23"/>
      <c r="E1324" s="23"/>
      <c r="F1324" s="23"/>
      <c r="G1324" s="23"/>
      <c r="H1324" s="23"/>
      <c r="I1324" s="23"/>
    </row>
    <row r="1325" spans="2:9" x14ac:dyDescent="0.2">
      <c r="B1325" s="27">
        <f>BETA!P1325</f>
        <v>8.2349759444509604E-3</v>
      </c>
      <c r="C1325" s="29">
        <f>BETA!V1325</f>
        <v>5.2194485307891843E-2</v>
      </c>
      <c r="D1325" s="23"/>
      <c r="E1325" s="23"/>
      <c r="F1325" s="23"/>
      <c r="G1325" s="23"/>
      <c r="H1325" s="23"/>
      <c r="I1325" s="23"/>
    </row>
    <row r="1326" spans="2:9" x14ac:dyDescent="0.2">
      <c r="B1326" s="27">
        <f>BETA!P1326</f>
        <v>1.7322092762658888E-3</v>
      </c>
      <c r="C1326" s="29">
        <f>BETA!V1326</f>
        <v>1.456336418789651E-2</v>
      </c>
      <c r="D1326" s="23"/>
      <c r="E1326" s="23"/>
      <c r="F1326" s="23"/>
      <c r="G1326" s="23"/>
      <c r="H1326" s="23"/>
      <c r="I1326" s="23"/>
    </row>
    <row r="1327" spans="2:9" x14ac:dyDescent="0.2">
      <c r="B1327" s="27">
        <f>BETA!P1327</f>
        <v>-4.289204073416996E-3</v>
      </c>
      <c r="C1327" s="29">
        <f>BETA!V1327</f>
        <v>-2.5874033084381982E-2</v>
      </c>
      <c r="D1327" s="23"/>
      <c r="E1327" s="23"/>
      <c r="F1327" s="23"/>
      <c r="G1327" s="23"/>
      <c r="H1327" s="23"/>
      <c r="I1327" s="23"/>
    </row>
    <row r="1328" spans="2:9" x14ac:dyDescent="0.2">
      <c r="B1328" s="27">
        <f>BETA!P1328</f>
        <v>3.110549919683125E-3</v>
      </c>
      <c r="C1328" s="29">
        <f>BETA!V1328</f>
        <v>3.2119549422112738E-2</v>
      </c>
      <c r="D1328" s="23"/>
      <c r="E1328" s="23"/>
      <c r="F1328" s="23"/>
      <c r="G1328" s="23"/>
      <c r="H1328" s="23"/>
      <c r="I1328" s="23"/>
    </row>
    <row r="1329" spans="2:9" x14ac:dyDescent="0.2">
      <c r="B1329" s="27">
        <f>BETA!P1329</f>
        <v>-2.049120564334455E-4</v>
      </c>
      <c r="C1329" s="29">
        <f>BETA!V1329</f>
        <v>4.7778399537130763E-3</v>
      </c>
      <c r="D1329" s="23"/>
      <c r="E1329" s="23"/>
      <c r="F1329" s="23"/>
      <c r="G1329" s="23"/>
      <c r="H1329" s="23"/>
      <c r="I1329" s="23"/>
    </row>
    <row r="1330" spans="2:9" x14ac:dyDescent="0.2">
      <c r="B1330" s="27">
        <f>BETA!P1330</f>
        <v>8.2115612560190784E-3</v>
      </c>
      <c r="C1330" s="29">
        <f>BETA!V1330</f>
        <v>1.4198061505292448E-2</v>
      </c>
      <c r="D1330" s="23"/>
      <c r="E1330" s="23"/>
      <c r="F1330" s="23"/>
      <c r="G1330" s="23"/>
      <c r="H1330" s="23"/>
      <c r="I1330" s="23"/>
    </row>
    <row r="1331" spans="2:9" x14ac:dyDescent="0.2">
      <c r="B1331" s="27">
        <f>BETA!P1331</f>
        <v>-2.6672921414719387E-3</v>
      </c>
      <c r="C1331" s="29">
        <f>BETA!V1331</f>
        <v>-4.0763255643912887E-2</v>
      </c>
      <c r="D1331" s="23"/>
      <c r="E1331" s="23"/>
      <c r="F1331" s="23"/>
      <c r="G1331" s="23"/>
      <c r="H1331" s="23"/>
      <c r="I1331" s="23"/>
    </row>
    <row r="1332" spans="2:9" x14ac:dyDescent="0.2">
      <c r="B1332" s="27">
        <f>BETA!P1332</f>
        <v>-4.8706193200521129E-3</v>
      </c>
      <c r="C1332" s="29">
        <f>BETA!V1332</f>
        <v>-2.2272635609123178E-2</v>
      </c>
      <c r="D1332" s="23"/>
      <c r="E1332" s="23"/>
      <c r="F1332" s="23"/>
      <c r="G1332" s="23"/>
      <c r="H1332" s="23"/>
      <c r="I1332" s="23"/>
    </row>
    <row r="1333" spans="2:9" x14ac:dyDescent="0.2">
      <c r="B1333" s="27">
        <f>BETA!P1333</f>
        <v>1.6626991808708594E-3</v>
      </c>
      <c r="C1333" s="29">
        <f>BETA!V1333</f>
        <v>6.4854305641531282E-3</v>
      </c>
      <c r="D1333" s="23"/>
      <c r="E1333" s="23"/>
      <c r="F1333" s="23"/>
      <c r="G1333" s="23"/>
      <c r="H1333" s="23"/>
      <c r="I1333" s="23"/>
    </row>
    <row r="1334" spans="2:9" x14ac:dyDescent="0.2">
      <c r="B1334" s="27">
        <f>BETA!P1334</f>
        <v>-1.3042126244753607E-2</v>
      </c>
      <c r="C1334" s="29">
        <f>BETA!V1334</f>
        <v>-1.4525674882718735E-2</v>
      </c>
      <c r="D1334" s="23"/>
      <c r="E1334" s="23"/>
      <c r="F1334" s="23"/>
      <c r="G1334" s="23"/>
      <c r="H1334" s="23"/>
      <c r="I1334" s="23"/>
    </row>
    <row r="1335" spans="2:9" x14ac:dyDescent="0.2">
      <c r="B1335" s="27">
        <f>BETA!P1335</f>
        <v>5.3317262194402144E-3</v>
      </c>
      <c r="C1335" s="29">
        <f>BETA!V1335</f>
        <v>-5.0581797273525275E-3</v>
      </c>
      <c r="D1335" s="23"/>
      <c r="E1335" s="23"/>
      <c r="F1335" s="23"/>
      <c r="G1335" s="23"/>
      <c r="H1335" s="23"/>
      <c r="I1335" s="23"/>
    </row>
    <row r="1336" spans="2:9" x14ac:dyDescent="0.2">
      <c r="B1336" s="27">
        <f>BETA!P1336</f>
        <v>1.8828764195451188E-3</v>
      </c>
      <c r="C1336" s="29">
        <f>BETA!V1336</f>
        <v>3.0379770200768012E-3</v>
      </c>
      <c r="D1336" s="23"/>
      <c r="E1336" s="23"/>
      <c r="F1336" s="23"/>
      <c r="G1336" s="23"/>
      <c r="H1336" s="23"/>
      <c r="I1336" s="23"/>
    </row>
    <row r="1337" spans="2:9" x14ac:dyDescent="0.2">
      <c r="B1337" s="27">
        <f>BETA!P1337</f>
        <v>-4.4856336215949076E-3</v>
      </c>
      <c r="C1337" s="29">
        <f>BETA!V1337</f>
        <v>1.0106115059234598E-3</v>
      </c>
      <c r="D1337" s="23"/>
      <c r="E1337" s="23"/>
      <c r="F1337" s="23"/>
      <c r="G1337" s="23"/>
      <c r="H1337" s="23"/>
      <c r="I1337" s="23"/>
    </row>
    <row r="1338" spans="2:9" x14ac:dyDescent="0.2">
      <c r="B1338" s="27">
        <f>BETA!P1338</f>
        <v>-4.5944616743202353E-3</v>
      </c>
      <c r="C1338" s="29">
        <f>BETA!V1338</f>
        <v>-3.1813868245197371E-2</v>
      </c>
      <c r="D1338" s="23"/>
      <c r="E1338" s="23"/>
      <c r="F1338" s="23"/>
      <c r="G1338" s="23"/>
      <c r="H1338" s="23"/>
      <c r="I1338" s="23"/>
    </row>
    <row r="1339" spans="2:9" x14ac:dyDescent="0.2">
      <c r="B1339" s="27">
        <f>BETA!P1339</f>
        <v>1.7980959417508745E-3</v>
      </c>
      <c r="C1339" s="29">
        <f>BETA!V1339</f>
        <v>-1.6824792249980819E-2</v>
      </c>
      <c r="D1339" s="23"/>
      <c r="E1339" s="23"/>
      <c r="F1339" s="23"/>
      <c r="G1339" s="23"/>
      <c r="H1339" s="23"/>
      <c r="I1339" s="23"/>
    </row>
    <row r="1340" spans="2:9" x14ac:dyDescent="0.2">
      <c r="B1340" s="27">
        <f>BETA!P1340</f>
        <v>-1.7412514349193454E-3</v>
      </c>
      <c r="C1340" s="29">
        <f>BETA!V1340</f>
        <v>-1.0661081786113703E-2</v>
      </c>
      <c r="D1340" s="23"/>
      <c r="E1340" s="23"/>
      <c r="F1340" s="23"/>
      <c r="G1340" s="23"/>
      <c r="H1340" s="23"/>
      <c r="I1340" s="23"/>
    </row>
    <row r="1341" spans="2:9" x14ac:dyDescent="0.2">
      <c r="B1341" s="27">
        <f>BETA!P1341</f>
        <v>-4.239175906944591E-3</v>
      </c>
      <c r="C1341" s="29">
        <f>BETA!V1341</f>
        <v>5.3576213443351061E-4</v>
      </c>
      <c r="D1341" s="23"/>
      <c r="E1341" s="23"/>
      <c r="F1341" s="23"/>
      <c r="G1341" s="23"/>
      <c r="H1341" s="23"/>
      <c r="I1341" s="23"/>
    </row>
    <row r="1342" spans="2:9" x14ac:dyDescent="0.2">
      <c r="B1342" s="27">
        <f>BETA!P1342</f>
        <v>5.6927013085911358E-3</v>
      </c>
      <c r="C1342" s="29">
        <f>BETA!V1342</f>
        <v>3.3187138357208719E-2</v>
      </c>
      <c r="D1342" s="23"/>
      <c r="E1342" s="23"/>
      <c r="F1342" s="23"/>
      <c r="G1342" s="23"/>
      <c r="H1342" s="23"/>
      <c r="I1342" s="23"/>
    </row>
    <row r="1343" spans="2:9" x14ac:dyDescent="0.2">
      <c r="B1343" s="27">
        <f>BETA!P1343</f>
        <v>-5.3230071064628084E-4</v>
      </c>
      <c r="C1343" s="29">
        <f>BETA!V1343</f>
        <v>-2.8378152332761333E-2</v>
      </c>
      <c r="D1343" s="23"/>
      <c r="E1343" s="23"/>
      <c r="F1343" s="23"/>
      <c r="G1343" s="23"/>
      <c r="H1343" s="23"/>
      <c r="I1343" s="23"/>
    </row>
    <row r="1344" spans="2:9" x14ac:dyDescent="0.2">
      <c r="B1344" s="27">
        <f>BETA!P1344</f>
        <v>8.1536831963089969E-3</v>
      </c>
      <c r="C1344" s="29">
        <f>BETA!V1344</f>
        <v>2.5264501659481794E-2</v>
      </c>
      <c r="D1344" s="23"/>
      <c r="E1344" s="23"/>
      <c r="F1344" s="23"/>
      <c r="G1344" s="23"/>
      <c r="H1344" s="23"/>
      <c r="I1344" s="23"/>
    </row>
    <row r="1345" spans="2:9" x14ac:dyDescent="0.2">
      <c r="B1345" s="27">
        <f>BETA!P1345</f>
        <v>-4.5353139342023856E-3</v>
      </c>
      <c r="C1345" s="29">
        <f>BETA!V1345</f>
        <v>3.3225647628320386E-2</v>
      </c>
      <c r="D1345" s="23"/>
      <c r="E1345" s="23"/>
      <c r="F1345" s="23"/>
      <c r="G1345" s="23"/>
      <c r="H1345" s="23"/>
      <c r="I1345" s="23"/>
    </row>
    <row r="1346" spans="2:9" x14ac:dyDescent="0.2">
      <c r="B1346" s="27">
        <f>BETA!P1346</f>
        <v>-5.4894950051158535E-3</v>
      </c>
      <c r="C1346" s="29">
        <f>BETA!V1346</f>
        <v>2.4336934928698054E-2</v>
      </c>
      <c r="D1346" s="23"/>
      <c r="E1346" s="23"/>
      <c r="F1346" s="23"/>
      <c r="G1346" s="23"/>
      <c r="H1346" s="23"/>
      <c r="I1346" s="23"/>
    </row>
    <row r="1347" spans="2:9" x14ac:dyDescent="0.2">
      <c r="B1347" s="27">
        <f>BETA!P1347</f>
        <v>1.334075263357163E-3</v>
      </c>
      <c r="C1347" s="29">
        <f>BETA!V1347</f>
        <v>4.9055679178502335E-4</v>
      </c>
      <c r="D1347" s="23"/>
      <c r="E1347" s="23"/>
      <c r="F1347" s="23"/>
      <c r="G1347" s="23"/>
      <c r="H1347" s="23"/>
      <c r="I1347" s="23"/>
    </row>
    <row r="1348" spans="2:9" x14ac:dyDescent="0.2">
      <c r="B1348" s="27">
        <f>BETA!P1348</f>
        <v>-3.4033864612583787E-3</v>
      </c>
      <c r="C1348" s="29">
        <f>BETA!V1348</f>
        <v>-1.9312311032372801E-2</v>
      </c>
      <c r="D1348" s="23"/>
      <c r="E1348" s="23"/>
      <c r="F1348" s="23"/>
      <c r="G1348" s="23"/>
      <c r="H1348" s="23"/>
      <c r="I1348" s="23"/>
    </row>
    <row r="1349" spans="2:9" x14ac:dyDescent="0.2">
      <c r="B1349" s="27">
        <f>BETA!P1349</f>
        <v>-8.9620560838886355E-4</v>
      </c>
      <c r="C1349" s="29">
        <f>BETA!V1349</f>
        <v>-2.8399474521698002E-2</v>
      </c>
      <c r="D1349" s="23"/>
      <c r="E1349" s="23"/>
      <c r="F1349" s="23"/>
      <c r="G1349" s="23"/>
      <c r="H1349" s="23"/>
      <c r="I1349" s="23"/>
    </row>
    <row r="1350" spans="2:9" x14ac:dyDescent="0.2">
      <c r="B1350" s="27">
        <f>BETA!P1350</f>
        <v>-1.9251468762638308E-3</v>
      </c>
      <c r="C1350" s="29">
        <f>BETA!V1350</f>
        <v>-1.7121040780111424E-2</v>
      </c>
      <c r="D1350" s="23"/>
      <c r="E1350" s="23"/>
      <c r="F1350" s="23"/>
      <c r="G1350" s="23"/>
      <c r="H1350" s="23"/>
      <c r="I1350" s="23"/>
    </row>
    <row r="1351" spans="2:9" x14ac:dyDescent="0.2">
      <c r="B1351" s="27">
        <f>BETA!P1351</f>
        <v>-5.5087715988472001E-3</v>
      </c>
      <c r="C1351" s="29">
        <f>BETA!V1351</f>
        <v>-2.6512687598022267E-2</v>
      </c>
      <c r="D1351" s="23"/>
      <c r="E1351" s="23"/>
      <c r="F1351" s="23"/>
      <c r="G1351" s="23"/>
      <c r="H1351" s="23"/>
      <c r="I1351" s="23"/>
    </row>
    <row r="1352" spans="2:9" x14ac:dyDescent="0.2">
      <c r="B1352" s="27">
        <f>BETA!P1352</f>
        <v>-1.4710052704119909E-2</v>
      </c>
      <c r="C1352" s="29">
        <f>BETA!V1352</f>
        <v>-1.5705711408175203E-2</v>
      </c>
      <c r="D1352" s="23"/>
      <c r="E1352" s="23"/>
      <c r="F1352" s="23"/>
      <c r="G1352" s="23"/>
      <c r="H1352" s="23"/>
      <c r="I1352" s="23"/>
    </row>
    <row r="1353" spans="2:9" x14ac:dyDescent="0.2">
      <c r="B1353" s="27">
        <f>BETA!P1353</f>
        <v>-4.9072827204582215E-3</v>
      </c>
      <c r="C1353" s="29">
        <f>BETA!V1353</f>
        <v>-5.4600055956485272E-4</v>
      </c>
      <c r="D1353" s="23"/>
      <c r="E1353" s="23"/>
      <c r="F1353" s="23"/>
      <c r="G1353" s="23"/>
      <c r="H1353" s="23"/>
      <c r="I1353" s="23"/>
    </row>
    <row r="1354" spans="2:9" x14ac:dyDescent="0.2">
      <c r="B1354" s="27">
        <f>BETA!P1354</f>
        <v>-9.6492701693817468E-4</v>
      </c>
      <c r="C1354" s="29">
        <f>BETA!V1354</f>
        <v>-1.8187329642945064E-2</v>
      </c>
      <c r="D1354" s="23"/>
      <c r="E1354" s="23"/>
      <c r="F1354" s="23"/>
      <c r="G1354" s="23"/>
      <c r="H1354" s="23"/>
      <c r="I1354" s="23"/>
    </row>
    <row r="1355" spans="2:9" x14ac:dyDescent="0.2">
      <c r="B1355" s="27">
        <f>BETA!P1355</f>
        <v>9.8464106341470347E-4</v>
      </c>
      <c r="C1355" s="29">
        <f>BETA!V1355</f>
        <v>2.7970016355559232E-2</v>
      </c>
      <c r="D1355" s="23"/>
      <c r="E1355" s="23"/>
      <c r="F1355" s="23"/>
      <c r="G1355" s="23"/>
      <c r="H1355" s="23"/>
      <c r="I1355" s="23"/>
    </row>
    <row r="1356" spans="2:9" x14ac:dyDescent="0.2">
      <c r="B1356" s="27">
        <f>BETA!P1356</f>
        <v>-2.4349345371604348E-3</v>
      </c>
      <c r="C1356" s="29">
        <f>BETA!V1356</f>
        <v>-2.5193008183807573E-2</v>
      </c>
      <c r="D1356" s="23"/>
      <c r="E1356" s="23"/>
      <c r="F1356" s="23"/>
      <c r="G1356" s="23"/>
      <c r="H1356" s="23"/>
      <c r="I1356" s="23"/>
    </row>
    <row r="1357" spans="2:9" x14ac:dyDescent="0.2">
      <c r="B1357" s="27">
        <f>BETA!P1357</f>
        <v>8.5492601058511693E-3</v>
      </c>
      <c r="C1357" s="29">
        <f>BETA!V1357</f>
        <v>-3.8899743411724666E-3</v>
      </c>
      <c r="D1357" s="23"/>
      <c r="E1357" s="23"/>
      <c r="F1357" s="23"/>
      <c r="G1357" s="23"/>
      <c r="H1357" s="23"/>
      <c r="I1357" s="23"/>
    </row>
    <row r="1358" spans="2:9" x14ac:dyDescent="0.2">
      <c r="B1358" s="27">
        <f>BETA!P1358</f>
        <v>-6.2876688763129716E-3</v>
      </c>
      <c r="C1358" s="29">
        <f>BETA!V1358</f>
        <v>-8.9486055760140334E-3</v>
      </c>
      <c r="D1358" s="23"/>
      <c r="E1358" s="23"/>
      <c r="F1358" s="23"/>
      <c r="G1358" s="23"/>
      <c r="H1358" s="23"/>
      <c r="I1358" s="23"/>
    </row>
    <row r="1359" spans="2:9" x14ac:dyDescent="0.2">
      <c r="B1359" s="27">
        <f>BETA!P1359</f>
        <v>-1.1669517449886792E-2</v>
      </c>
      <c r="C1359" s="29">
        <f>BETA!V1359</f>
        <v>-1.9285906886583343E-2</v>
      </c>
      <c r="D1359" s="23"/>
      <c r="E1359" s="23"/>
      <c r="F1359" s="23"/>
      <c r="G1359" s="23"/>
      <c r="H1359" s="23"/>
      <c r="I1359" s="23"/>
    </row>
    <row r="1360" spans="2:9" x14ac:dyDescent="0.2">
      <c r="B1360" s="27">
        <f>BETA!P1360</f>
        <v>-2.4096997228501248E-3</v>
      </c>
      <c r="C1360" s="29">
        <f>BETA!V1360</f>
        <v>7.9863516326499229E-3</v>
      </c>
      <c r="D1360" s="23"/>
      <c r="E1360" s="23"/>
      <c r="F1360" s="23"/>
      <c r="G1360" s="23"/>
      <c r="H1360" s="23"/>
      <c r="I1360" s="23"/>
    </row>
    <row r="1361" spans="2:9" x14ac:dyDescent="0.2">
      <c r="B1361" s="27">
        <f>BETA!P1361</f>
        <v>-7.6021709034690323E-3</v>
      </c>
      <c r="C1361" s="29">
        <f>BETA!V1361</f>
        <v>3.403293131707865E-3</v>
      </c>
      <c r="D1361" s="23"/>
      <c r="E1361" s="23"/>
      <c r="F1361" s="23"/>
      <c r="G1361" s="23"/>
      <c r="H1361" s="23"/>
      <c r="I1361" s="23"/>
    </row>
    <row r="1362" spans="2:9" x14ac:dyDescent="0.2">
      <c r="B1362" s="27">
        <f>BETA!P1362</f>
        <v>-2.2894488826012542E-3</v>
      </c>
      <c r="C1362" s="29">
        <f>BETA!V1362</f>
        <v>2.8469687232265877E-2</v>
      </c>
      <c r="D1362" s="23"/>
      <c r="E1362" s="23"/>
      <c r="F1362" s="23"/>
      <c r="G1362" s="23"/>
      <c r="H1362" s="23"/>
      <c r="I1362" s="23"/>
    </row>
    <row r="1363" spans="2:9" x14ac:dyDescent="0.2">
      <c r="B1363" s="27">
        <f>BETA!P1363</f>
        <v>-6.4909628922098219E-3</v>
      </c>
      <c r="C1363" s="29">
        <f>BETA!V1363</f>
        <v>-3.4148294201109229E-2</v>
      </c>
      <c r="D1363" s="23"/>
      <c r="E1363" s="23"/>
      <c r="F1363" s="23"/>
      <c r="G1363" s="23"/>
      <c r="H1363" s="23"/>
      <c r="I1363" s="23"/>
    </row>
    <row r="1364" spans="2:9" x14ac:dyDescent="0.2">
      <c r="B1364" s="27">
        <f>BETA!P1364</f>
        <v>7.8242958988619313E-3</v>
      </c>
      <c r="C1364" s="29">
        <f>BETA!V1364</f>
        <v>3.634730553254592E-2</v>
      </c>
      <c r="D1364" s="23"/>
      <c r="E1364" s="23"/>
      <c r="F1364" s="23"/>
      <c r="G1364" s="23"/>
      <c r="H1364" s="23"/>
      <c r="I1364" s="23"/>
    </row>
    <row r="1365" spans="2:9" x14ac:dyDescent="0.2">
      <c r="B1365" s="27">
        <f>BETA!P1365</f>
        <v>-1.7064754274026275E-2</v>
      </c>
      <c r="C1365" s="29">
        <f>BETA!V1365</f>
        <v>-4.2631245091080329E-2</v>
      </c>
      <c r="D1365" s="23"/>
      <c r="E1365" s="23"/>
      <c r="F1365" s="23"/>
      <c r="G1365" s="23"/>
      <c r="H1365" s="23"/>
      <c r="I1365" s="23"/>
    </row>
    <row r="1366" spans="2:9" x14ac:dyDescent="0.2">
      <c r="B1366" s="27">
        <f>BETA!P1366</f>
        <v>3.7585166249391373E-3</v>
      </c>
      <c r="C1366" s="29">
        <f>BETA!V1366</f>
        <v>1.5354296528498646E-2</v>
      </c>
      <c r="D1366" s="23"/>
      <c r="E1366" s="23"/>
      <c r="F1366" s="23"/>
      <c r="G1366" s="23"/>
      <c r="H1366" s="23"/>
      <c r="I1366" s="23"/>
    </row>
    <row r="1367" spans="2:9" x14ac:dyDescent="0.2">
      <c r="B1367" s="27">
        <f>BETA!P1367</f>
        <v>1.1442694664506425E-2</v>
      </c>
      <c r="C1367" s="29">
        <f>BETA!V1367</f>
        <v>2.5628143572398052E-2</v>
      </c>
      <c r="D1367" s="23"/>
      <c r="E1367" s="23"/>
      <c r="F1367" s="23"/>
      <c r="G1367" s="23"/>
      <c r="H1367" s="23"/>
      <c r="I1367" s="23"/>
    </row>
    <row r="1368" spans="2:9" x14ac:dyDescent="0.2">
      <c r="B1368" s="27">
        <f>BETA!P1368</f>
        <v>5.1965586365082857E-3</v>
      </c>
      <c r="C1368" s="29">
        <f>BETA!V1368</f>
        <v>4.3907864174895393E-3</v>
      </c>
      <c r="D1368" s="23"/>
      <c r="E1368" s="23"/>
      <c r="F1368" s="23"/>
      <c r="G1368" s="23"/>
      <c r="H1368" s="23"/>
      <c r="I1368" s="23"/>
    </row>
    <row r="1369" spans="2:9" x14ac:dyDescent="0.2">
      <c r="B1369" s="27">
        <f>BETA!P1369</f>
        <v>9.4039179885154686E-3</v>
      </c>
      <c r="C1369" s="29">
        <f>BETA!V1369</f>
        <v>1.8986195487337015E-2</v>
      </c>
      <c r="D1369" s="23"/>
      <c r="E1369" s="23"/>
      <c r="F1369" s="23"/>
      <c r="G1369" s="23"/>
      <c r="H1369" s="23"/>
      <c r="I1369" s="23"/>
    </row>
    <row r="1370" spans="2:9" x14ac:dyDescent="0.2">
      <c r="B1370" s="27">
        <f>BETA!P1370</f>
        <v>4.0067210741730076E-3</v>
      </c>
      <c r="C1370" s="29">
        <f>BETA!V1370</f>
        <v>2.1791986463084917E-2</v>
      </c>
      <c r="D1370" s="23"/>
      <c r="E1370" s="23"/>
      <c r="F1370" s="23"/>
      <c r="G1370" s="23"/>
      <c r="H1370" s="23"/>
      <c r="I1370" s="23"/>
    </row>
    <row r="1371" spans="2:9" x14ac:dyDescent="0.2">
      <c r="B1371" s="27">
        <f>BETA!P1371</f>
        <v>4.2967560580719454E-3</v>
      </c>
      <c r="C1371" s="29">
        <f>BETA!V1371</f>
        <v>6.8116585094107071E-3</v>
      </c>
      <c r="D1371" s="23"/>
      <c r="E1371" s="23"/>
      <c r="F1371" s="23"/>
      <c r="G1371" s="23"/>
      <c r="H1371" s="23"/>
      <c r="I1371" s="23"/>
    </row>
    <row r="1372" spans="2:9" x14ac:dyDescent="0.2">
      <c r="B1372" s="27">
        <f>BETA!P1372</f>
        <v>-1.0214147865342514E-2</v>
      </c>
      <c r="C1372" s="29">
        <f>BETA!V1372</f>
        <v>-2.3779191766114063E-2</v>
      </c>
      <c r="D1372" s="23"/>
      <c r="E1372" s="23"/>
      <c r="F1372" s="23"/>
      <c r="G1372" s="23"/>
      <c r="H1372" s="23"/>
      <c r="I1372" s="23"/>
    </row>
    <row r="1373" spans="2:9" x14ac:dyDescent="0.2">
      <c r="B1373" s="27">
        <f>BETA!P1373</f>
        <v>1.2964931805562937E-2</v>
      </c>
      <c r="C1373" s="29">
        <f>BETA!V1373</f>
        <v>5.9176577996185857E-2</v>
      </c>
      <c r="D1373" s="23"/>
      <c r="E1373" s="23"/>
      <c r="F1373" s="23"/>
      <c r="G1373" s="23"/>
      <c r="H1373" s="23"/>
      <c r="I1373" s="23"/>
    </row>
    <row r="1374" spans="2:9" x14ac:dyDescent="0.2">
      <c r="B1374" s="27">
        <f>BETA!P1374</f>
        <v>-1.8187127170861034E-4</v>
      </c>
      <c r="C1374" s="29">
        <f>BETA!V1374</f>
        <v>1.5007785433689516E-2</v>
      </c>
      <c r="D1374" s="23"/>
      <c r="E1374" s="23"/>
      <c r="F1374" s="23"/>
      <c r="G1374" s="23"/>
      <c r="H1374" s="23"/>
      <c r="I1374" s="23"/>
    </row>
    <row r="1375" spans="2:9" x14ac:dyDescent="0.2">
      <c r="B1375" s="27">
        <f>BETA!P1375</f>
        <v>-2.7896624688027279E-2</v>
      </c>
      <c r="C1375" s="29">
        <f>BETA!V1375</f>
        <v>-3.9801047566268098E-3</v>
      </c>
      <c r="D1375" s="23"/>
      <c r="E1375" s="23"/>
      <c r="F1375" s="23"/>
      <c r="G1375" s="23"/>
      <c r="H1375" s="23"/>
      <c r="I1375" s="23"/>
    </row>
    <row r="1376" spans="2:9" x14ac:dyDescent="0.2">
      <c r="B1376" s="27">
        <f>BETA!P1376</f>
        <v>-5.1858860025930341E-2</v>
      </c>
      <c r="C1376" s="29">
        <f>BETA!V1376</f>
        <v>-5.8508218910057287E-2</v>
      </c>
      <c r="D1376" s="23"/>
      <c r="E1376" s="23"/>
      <c r="F1376" s="23"/>
      <c r="G1376" s="23"/>
      <c r="H1376" s="23"/>
      <c r="I1376" s="23"/>
    </row>
    <row r="1377" spans="2:9" x14ac:dyDescent="0.2">
      <c r="B1377" s="27">
        <f>BETA!P1377</f>
        <v>1.2948905319227662E-2</v>
      </c>
      <c r="C1377" s="29">
        <f>BETA!V1377</f>
        <v>1.4169746395876429E-2</v>
      </c>
      <c r="D1377" s="23"/>
      <c r="E1377" s="23"/>
      <c r="F1377" s="23"/>
      <c r="G1377" s="23"/>
      <c r="H1377" s="23"/>
      <c r="I1377" s="23"/>
    </row>
    <row r="1378" spans="2:9" x14ac:dyDescent="0.2">
      <c r="B1378" s="27">
        <f>BETA!P1378</f>
        <v>-2.2668237238318641E-3</v>
      </c>
      <c r="C1378" s="29">
        <f>BETA!V1378</f>
        <v>-8.372628711550369E-3</v>
      </c>
      <c r="D1378" s="23"/>
      <c r="E1378" s="23"/>
      <c r="F1378" s="23"/>
      <c r="G1378" s="23"/>
      <c r="H1378" s="23"/>
      <c r="I1378" s="23"/>
    </row>
    <row r="1379" spans="2:9" x14ac:dyDescent="0.2">
      <c r="B1379" s="27">
        <f>BETA!P1379</f>
        <v>1.7451030055473729E-2</v>
      </c>
      <c r="C1379" s="29">
        <f>BETA!V1379</f>
        <v>3.8148955874467316E-2</v>
      </c>
      <c r="D1379" s="23"/>
      <c r="E1379" s="23"/>
      <c r="F1379" s="23"/>
      <c r="G1379" s="23"/>
      <c r="H1379" s="23"/>
      <c r="I1379" s="23"/>
    </row>
    <row r="1380" spans="2:9" x14ac:dyDescent="0.2">
      <c r="B1380" s="27">
        <f>BETA!P1380</f>
        <v>7.0242127636936944E-3</v>
      </c>
      <c r="C1380" s="29">
        <f>BETA!V1380</f>
        <v>1.1066511329783287E-2</v>
      </c>
      <c r="D1380" s="23"/>
      <c r="E1380" s="23"/>
      <c r="F1380" s="23"/>
      <c r="G1380" s="23"/>
      <c r="H1380" s="23"/>
      <c r="I1380" s="23"/>
    </row>
    <row r="1381" spans="2:9" x14ac:dyDescent="0.2">
      <c r="B1381" s="27">
        <f>BETA!P1381</f>
        <v>-7.5369601239928382E-3</v>
      </c>
      <c r="C1381" s="29">
        <f>BETA!V1381</f>
        <v>1.1440065080016623E-2</v>
      </c>
      <c r="D1381" s="23"/>
      <c r="E1381" s="23"/>
      <c r="F1381" s="23"/>
      <c r="G1381" s="23"/>
      <c r="H1381" s="23"/>
      <c r="I1381" s="23"/>
    </row>
    <row r="1382" spans="2:9" x14ac:dyDescent="0.2">
      <c r="B1382" s="27">
        <f>BETA!P1382</f>
        <v>4.478388018118915E-3</v>
      </c>
      <c r="C1382" s="29">
        <f>BETA!V1382</f>
        <v>-2.0485352881865735E-2</v>
      </c>
      <c r="D1382" s="23"/>
      <c r="E1382" s="23"/>
      <c r="F1382" s="23"/>
      <c r="G1382" s="23"/>
      <c r="H1382" s="23"/>
      <c r="I1382" s="23"/>
    </row>
    <row r="1383" spans="2:9" x14ac:dyDescent="0.2">
      <c r="B1383" s="27">
        <f>BETA!P1383</f>
        <v>-3.3694276429305772E-3</v>
      </c>
      <c r="C1383" s="29">
        <f>BETA!V1383</f>
        <v>-3.5975102458277924E-2</v>
      </c>
      <c r="D1383" s="23"/>
      <c r="E1383" s="23"/>
      <c r="F1383" s="23"/>
      <c r="G1383" s="23"/>
      <c r="H1383" s="23"/>
      <c r="I1383" s="23"/>
    </row>
    <row r="1384" spans="2:9" x14ac:dyDescent="0.2">
      <c r="B1384" s="27">
        <f>BETA!P1384</f>
        <v>-4.4161986924170227E-3</v>
      </c>
      <c r="C1384" s="29">
        <f>BETA!V1384</f>
        <v>-1.2108597534826933E-2</v>
      </c>
      <c r="D1384" s="23"/>
      <c r="E1384" s="23"/>
      <c r="F1384" s="23"/>
      <c r="G1384" s="23"/>
      <c r="H1384" s="23"/>
      <c r="I1384" s="23"/>
    </row>
    <row r="1385" spans="2:9" x14ac:dyDescent="0.2">
      <c r="B1385" s="27">
        <f>BETA!P1385</f>
        <v>-9.1639228055569507E-3</v>
      </c>
      <c r="C1385" s="29">
        <f>BETA!V1385</f>
        <v>-6.9094083009348176E-3</v>
      </c>
      <c r="D1385" s="23"/>
      <c r="E1385" s="23"/>
      <c r="F1385" s="23"/>
      <c r="G1385" s="23"/>
      <c r="H1385" s="23"/>
      <c r="I1385" s="23"/>
    </row>
    <row r="1386" spans="2:9" x14ac:dyDescent="0.2">
      <c r="B1386" s="27">
        <f>BETA!P1386</f>
        <v>2.1894766707579098E-3</v>
      </c>
      <c r="C1386" s="29">
        <f>BETA!V1386</f>
        <v>-4.8115569972220816E-3</v>
      </c>
      <c r="D1386" s="23"/>
      <c r="E1386" s="23"/>
      <c r="F1386" s="23"/>
      <c r="G1386" s="23"/>
      <c r="H1386" s="23"/>
      <c r="I1386" s="23"/>
    </row>
    <row r="1387" spans="2:9" x14ac:dyDescent="0.2">
      <c r="B1387" s="27">
        <f>BETA!P1387</f>
        <v>-4.4163037844462492E-3</v>
      </c>
      <c r="C1387" s="29">
        <f>BETA!V1387</f>
        <v>-2.0027733016423386E-2</v>
      </c>
      <c r="D1387" s="23"/>
      <c r="E1387" s="23"/>
      <c r="F1387" s="23"/>
      <c r="G1387" s="23"/>
      <c r="H1387" s="23"/>
      <c r="I1387" s="23"/>
    </row>
    <row r="1388" spans="2:9" x14ac:dyDescent="0.2">
      <c r="B1388" s="27">
        <f>BETA!P1388</f>
        <v>2.0837690345235731E-2</v>
      </c>
      <c r="C1388" s="29">
        <f>BETA!V1388</f>
        <v>1.2496766815258822E-2</v>
      </c>
      <c r="D1388" s="23"/>
      <c r="E1388" s="23"/>
      <c r="F1388" s="23"/>
      <c r="G1388" s="23"/>
      <c r="H1388" s="23"/>
      <c r="I1388" s="23"/>
    </row>
    <row r="1389" spans="2:9" x14ac:dyDescent="0.2">
      <c r="B1389" s="27">
        <f>BETA!P1389</f>
        <v>-7.0928765143568415E-3</v>
      </c>
      <c r="C1389" s="29">
        <f>BETA!V1389</f>
        <v>-8.6768440256888586E-3</v>
      </c>
      <c r="D1389" s="23"/>
      <c r="E1389" s="23"/>
      <c r="F1389" s="23"/>
      <c r="G1389" s="23"/>
      <c r="H1389" s="23"/>
      <c r="I1389" s="23"/>
    </row>
    <row r="1390" spans="2:9" x14ac:dyDescent="0.2">
      <c r="B1390" s="27">
        <f>BETA!P1390</f>
        <v>1.0276688497222387E-2</v>
      </c>
      <c r="C1390" s="29">
        <f>BETA!V1390</f>
        <v>2.8987536873252406E-2</v>
      </c>
      <c r="D1390" s="23"/>
      <c r="E1390" s="23"/>
      <c r="F1390" s="23"/>
      <c r="G1390" s="23"/>
      <c r="H1390" s="23"/>
      <c r="I1390" s="23"/>
    </row>
    <row r="1391" spans="2:9" x14ac:dyDescent="0.2">
      <c r="B1391" s="27">
        <f>BETA!P1391</f>
        <v>5.0452139168381113E-3</v>
      </c>
      <c r="C1391" s="29">
        <f>BETA!V1391</f>
        <v>2.919915469226235E-2</v>
      </c>
      <c r="D1391" s="23"/>
      <c r="E1391" s="23"/>
      <c r="F1391" s="23"/>
      <c r="G1391" s="23"/>
      <c r="H1391" s="23"/>
      <c r="I1391" s="23"/>
    </row>
    <row r="1392" spans="2:9" x14ac:dyDescent="0.2">
      <c r="B1392" s="27">
        <f>BETA!P1392</f>
        <v>-3.9169341673956732E-3</v>
      </c>
      <c r="C1392" s="29">
        <f>BETA!V1392</f>
        <v>-2.3395920257521161E-2</v>
      </c>
      <c r="D1392" s="23"/>
      <c r="E1392" s="23"/>
      <c r="F1392" s="23"/>
      <c r="G1392" s="23"/>
      <c r="H1392" s="23"/>
      <c r="I1392" s="23"/>
    </row>
    <row r="1393" spans="2:9" x14ac:dyDescent="0.2">
      <c r="B1393" s="27">
        <f>BETA!P1393</f>
        <v>-2.1375758491518144E-2</v>
      </c>
      <c r="C1393" s="29">
        <f>BETA!V1393</f>
        <v>-1.6441632639796807E-2</v>
      </c>
      <c r="D1393" s="23"/>
      <c r="E1393" s="23"/>
      <c r="F1393" s="23"/>
      <c r="G1393" s="23"/>
      <c r="H1393" s="23"/>
      <c r="I1393" s="23"/>
    </row>
    <row r="1394" spans="2:9" x14ac:dyDescent="0.2">
      <c r="B1394" s="27">
        <f>BETA!P1394</f>
        <v>-6.2380205914544847E-3</v>
      </c>
      <c r="C1394" s="29">
        <f>BETA!V1394</f>
        <v>-3.0955499093781175E-2</v>
      </c>
      <c r="D1394" s="23"/>
      <c r="E1394" s="23"/>
      <c r="F1394" s="23"/>
      <c r="G1394" s="23"/>
      <c r="H1394" s="23"/>
      <c r="I1394" s="23"/>
    </row>
    <row r="1395" spans="2:9" x14ac:dyDescent="0.2">
      <c r="B1395" s="27">
        <f>BETA!P1395</f>
        <v>1.5977863018426252E-2</v>
      </c>
      <c r="C1395" s="29">
        <f>BETA!V1395</f>
        <v>4.5290759180163065E-2</v>
      </c>
      <c r="D1395" s="23"/>
      <c r="E1395" s="23"/>
      <c r="F1395" s="23"/>
      <c r="G1395" s="23"/>
      <c r="H1395" s="23"/>
      <c r="I1395" s="23"/>
    </row>
    <row r="1396" spans="2:9" x14ac:dyDescent="0.2">
      <c r="B1396" s="27">
        <f>BETA!P1396</f>
        <v>7.1957785570382262E-3</v>
      </c>
      <c r="C1396" s="29">
        <f>BETA!V1396</f>
        <v>3.97882500584128E-2</v>
      </c>
      <c r="D1396" s="23"/>
      <c r="E1396" s="23"/>
      <c r="F1396" s="23"/>
      <c r="G1396" s="23"/>
      <c r="H1396" s="23"/>
      <c r="I1396" s="23"/>
    </row>
    <row r="1397" spans="2:9" x14ac:dyDescent="0.2">
      <c r="B1397" s="27">
        <f>BETA!P1397</f>
        <v>1.9932965699550596E-3</v>
      </c>
      <c r="C1397" s="29">
        <f>BETA!V1397</f>
        <v>3.8752986297233241E-2</v>
      </c>
      <c r="D1397" s="23"/>
      <c r="E1397" s="23"/>
      <c r="F1397" s="23"/>
      <c r="G1397" s="23"/>
      <c r="H1397" s="23"/>
      <c r="I1397" s="23"/>
    </row>
    <row r="1398" spans="2:9" x14ac:dyDescent="0.2">
      <c r="B1398" s="27">
        <f>BETA!P1398</f>
        <v>-1.3955328632466477E-3</v>
      </c>
      <c r="C1398" s="29">
        <f>BETA!V1398</f>
        <v>-1.4630580517603286E-3</v>
      </c>
      <c r="D1398" s="23"/>
      <c r="E1398" s="23"/>
      <c r="F1398" s="23"/>
      <c r="G1398" s="23"/>
      <c r="H1398" s="23"/>
      <c r="I1398" s="23"/>
    </row>
    <row r="1399" spans="2:9" x14ac:dyDescent="0.2">
      <c r="B1399" s="27">
        <f>BETA!P1399</f>
        <v>-1.0393527161746225E-3</v>
      </c>
      <c r="C1399" s="29">
        <f>BETA!V1399</f>
        <v>-1.3264748658483058E-2</v>
      </c>
      <c r="D1399" s="23"/>
      <c r="E1399" s="23"/>
      <c r="F1399" s="23"/>
      <c r="G1399" s="23"/>
      <c r="H1399" s="23"/>
      <c r="I1399" s="23"/>
    </row>
    <row r="1400" spans="2:9" x14ac:dyDescent="0.2">
      <c r="B1400" s="27">
        <f>BETA!P1400</f>
        <v>-9.5159321805278942E-3</v>
      </c>
      <c r="C1400" s="29">
        <f>BETA!V1400</f>
        <v>-3.012275945510836E-2</v>
      </c>
      <c r="D1400" s="23"/>
      <c r="E1400" s="23"/>
      <c r="F1400" s="23"/>
      <c r="G1400" s="23"/>
      <c r="H1400" s="23"/>
      <c r="I1400" s="23"/>
    </row>
    <row r="1401" spans="2:9" x14ac:dyDescent="0.2">
      <c r="B1401" s="27">
        <f>BETA!P1401</f>
        <v>1.6736355616184893E-2</v>
      </c>
      <c r="C1401" s="29">
        <f>BETA!V1401</f>
        <v>1.7681693290506804E-2</v>
      </c>
      <c r="D1401" s="23"/>
      <c r="E1401" s="23"/>
      <c r="F1401" s="23"/>
      <c r="G1401" s="23"/>
      <c r="H1401" s="23"/>
      <c r="I1401" s="23"/>
    </row>
    <row r="1402" spans="2:9" x14ac:dyDescent="0.2">
      <c r="B1402" s="27">
        <f>BETA!P1402</f>
        <v>-6.7962477750234639E-3</v>
      </c>
      <c r="C1402" s="29">
        <f>BETA!V1402</f>
        <v>2.0010011679183282E-3</v>
      </c>
      <c r="D1402" s="23"/>
      <c r="E1402" s="23"/>
      <c r="F1402" s="23"/>
      <c r="G1402" s="23"/>
      <c r="H1402" s="23"/>
      <c r="I1402" s="23"/>
    </row>
    <row r="1403" spans="2:9" x14ac:dyDescent="0.2">
      <c r="B1403" s="27">
        <f>BETA!P1403</f>
        <v>-1.7208703859815731E-2</v>
      </c>
      <c r="C1403" s="29">
        <f>BETA!V1403</f>
        <v>-2.4792567610695683E-2</v>
      </c>
      <c r="D1403" s="23"/>
      <c r="E1403" s="23"/>
      <c r="F1403" s="23"/>
      <c r="G1403" s="23"/>
      <c r="H1403" s="23"/>
      <c r="I1403" s="23"/>
    </row>
    <row r="1404" spans="2:9" x14ac:dyDescent="0.2">
      <c r="B1404" s="27">
        <f>BETA!P1404</f>
        <v>7.7741751860367758E-3</v>
      </c>
      <c r="C1404" s="29">
        <f>BETA!V1404</f>
        <v>6.5434635900219779E-2</v>
      </c>
      <c r="D1404" s="23"/>
      <c r="E1404" s="23"/>
      <c r="F1404" s="23"/>
      <c r="G1404" s="23"/>
      <c r="H1404" s="23"/>
      <c r="I1404" s="23"/>
    </row>
    <row r="1405" spans="2:9" x14ac:dyDescent="0.2">
      <c r="B1405" s="27">
        <f>BETA!P1405</f>
        <v>-7.5196457738438563E-3</v>
      </c>
      <c r="C1405" s="29">
        <f>BETA!V1405</f>
        <v>-1.0127889802005716E-2</v>
      </c>
      <c r="D1405" s="23"/>
      <c r="E1405" s="23"/>
      <c r="F1405" s="23"/>
      <c r="G1405" s="23"/>
      <c r="H1405" s="23"/>
      <c r="I1405" s="23"/>
    </row>
    <row r="1406" spans="2:9" x14ac:dyDescent="0.2">
      <c r="B1406" s="27">
        <f>BETA!P1406</f>
        <v>1.1335558804034444E-2</v>
      </c>
      <c r="C1406" s="29">
        <f>BETA!V1406</f>
        <v>1.682327588499067E-2</v>
      </c>
      <c r="D1406" s="23"/>
      <c r="E1406" s="23"/>
      <c r="F1406" s="23"/>
      <c r="G1406" s="23"/>
      <c r="H1406" s="23"/>
      <c r="I1406" s="23"/>
    </row>
    <row r="1407" spans="2:9" x14ac:dyDescent="0.2">
      <c r="B1407" s="27">
        <f>BETA!P1407</f>
        <v>-2.6950289416251428E-3</v>
      </c>
      <c r="C1407" s="29">
        <f>BETA!V1407</f>
        <v>6.1772588920781246E-3</v>
      </c>
      <c r="D1407" s="23"/>
      <c r="E1407" s="23"/>
      <c r="F1407" s="23"/>
      <c r="G1407" s="23"/>
      <c r="H1407" s="23"/>
      <c r="I1407" s="23"/>
    </row>
    <row r="1408" spans="2:9" x14ac:dyDescent="0.2">
      <c r="B1408" s="27">
        <f>BETA!P1408</f>
        <v>1.2424414287395007E-2</v>
      </c>
      <c r="C1408" s="29">
        <f>BETA!V1408</f>
        <v>1.0836384013378095E-2</v>
      </c>
      <c r="D1408" s="23"/>
      <c r="E1408" s="23"/>
      <c r="F1408" s="23"/>
      <c r="G1408" s="23"/>
      <c r="H1408" s="23"/>
      <c r="I1408" s="23"/>
    </row>
    <row r="1409" spans="2:9" x14ac:dyDescent="0.2">
      <c r="B1409" s="27">
        <f>BETA!P1409</f>
        <v>-2.2404346218756824E-3</v>
      </c>
      <c r="C1409" s="29">
        <f>BETA!V1409</f>
        <v>-3.869601484276506E-2</v>
      </c>
      <c r="D1409" s="23"/>
      <c r="E1409" s="23"/>
      <c r="F1409" s="23"/>
      <c r="G1409" s="23"/>
      <c r="H1409" s="23"/>
      <c r="I1409" s="23"/>
    </row>
    <row r="1410" spans="2:9" x14ac:dyDescent="0.2">
      <c r="B1410" s="27">
        <f>BETA!P1410</f>
        <v>7.701585715715489E-3</v>
      </c>
      <c r="C1410" s="29">
        <f>BETA!V1410</f>
        <v>6.0022738764200972E-2</v>
      </c>
      <c r="D1410" s="23"/>
      <c r="E1410" s="23"/>
      <c r="F1410" s="23"/>
      <c r="G1410" s="23"/>
      <c r="H1410" s="23"/>
      <c r="I1410" s="23"/>
    </row>
    <row r="1411" spans="2:9" x14ac:dyDescent="0.2">
      <c r="B1411" s="27">
        <f>BETA!P1411</f>
        <v>5.1984286270239126E-3</v>
      </c>
      <c r="C1411" s="29">
        <f>BETA!V1411</f>
        <v>3.2049685123597453E-2</v>
      </c>
      <c r="D1411" s="23"/>
      <c r="E1411" s="23"/>
      <c r="F1411" s="23"/>
      <c r="G1411" s="23"/>
      <c r="H1411" s="23"/>
      <c r="I1411" s="23"/>
    </row>
    <row r="1412" spans="2:9" x14ac:dyDescent="0.2">
      <c r="B1412" s="27">
        <f>BETA!P1412</f>
        <v>-1.3685755731532401E-3</v>
      </c>
      <c r="C1412" s="29">
        <f>BETA!V1412</f>
        <v>-2.7016501311265706E-2</v>
      </c>
      <c r="D1412" s="23"/>
      <c r="E1412" s="23"/>
      <c r="F1412" s="23"/>
      <c r="G1412" s="23"/>
      <c r="H1412" s="23"/>
      <c r="I1412" s="23"/>
    </row>
    <row r="1413" spans="2:9" x14ac:dyDescent="0.2">
      <c r="B1413" s="27">
        <f>BETA!P1413</f>
        <v>4.4054709419573992E-4</v>
      </c>
      <c r="C1413" s="29">
        <f>BETA!V1413</f>
        <v>5.9158306773386448E-3</v>
      </c>
      <c r="D1413" s="23"/>
      <c r="E1413" s="23"/>
      <c r="F1413" s="23"/>
      <c r="G1413" s="23"/>
      <c r="H1413" s="23"/>
      <c r="I1413" s="23"/>
    </row>
    <row r="1414" spans="2:9" x14ac:dyDescent="0.2">
      <c r="B1414" s="27">
        <f>BETA!P1414</f>
        <v>3.5629552455155077E-3</v>
      </c>
      <c r="C1414" s="29">
        <f>BETA!V1414</f>
        <v>2.0656324925660653E-2</v>
      </c>
      <c r="D1414" s="23"/>
      <c r="E1414" s="23"/>
      <c r="F1414" s="23"/>
      <c r="G1414" s="23"/>
      <c r="H1414" s="23"/>
      <c r="I1414" s="23"/>
    </row>
    <row r="1415" spans="2:9" x14ac:dyDescent="0.2">
      <c r="B1415" s="27">
        <f>BETA!P1415</f>
        <v>1.273188867682291E-3</v>
      </c>
      <c r="C1415" s="29">
        <f>BETA!V1415</f>
        <v>5.0693114315518165E-2</v>
      </c>
      <c r="D1415" s="23"/>
      <c r="E1415" s="23"/>
      <c r="F1415" s="23"/>
      <c r="G1415" s="23"/>
      <c r="H1415" s="23"/>
      <c r="I1415" s="23"/>
    </row>
    <row r="1416" spans="2:9" x14ac:dyDescent="0.2">
      <c r="B1416" s="27">
        <f>BETA!P1416</f>
        <v>8.0107132563519909E-3</v>
      </c>
      <c r="C1416" s="29">
        <f>BETA!V1416</f>
        <v>-2.9617114943281068E-3</v>
      </c>
      <c r="D1416" s="23"/>
      <c r="E1416" s="23"/>
      <c r="F1416" s="23"/>
      <c r="G1416" s="23"/>
      <c r="H1416" s="23"/>
      <c r="I1416" s="23"/>
    </row>
    <row r="1417" spans="2:9" x14ac:dyDescent="0.2">
      <c r="B1417" s="27">
        <f>BETA!P1417</f>
        <v>1.4513204723471205E-2</v>
      </c>
      <c r="C1417" s="29">
        <f>BETA!V1417</f>
        <v>2.7994307706945488E-2</v>
      </c>
      <c r="D1417" s="23"/>
      <c r="E1417" s="23"/>
      <c r="F1417" s="23"/>
      <c r="G1417" s="23"/>
      <c r="H1417" s="23"/>
      <c r="I1417" s="23"/>
    </row>
    <row r="1418" spans="2:9" x14ac:dyDescent="0.2">
      <c r="B1418" s="27">
        <f>BETA!P1418</f>
        <v>8.1466939543322434E-3</v>
      </c>
      <c r="C1418" s="29">
        <f>BETA!V1418</f>
        <v>4.7867573390750429E-2</v>
      </c>
      <c r="D1418" s="23"/>
      <c r="E1418" s="23"/>
      <c r="F1418" s="23"/>
      <c r="G1418" s="23"/>
      <c r="H1418" s="23"/>
      <c r="I1418" s="23"/>
    </row>
    <row r="1419" spans="2:9" x14ac:dyDescent="0.2">
      <c r="B1419" s="27">
        <f>BETA!P1419</f>
        <v>-2.1596328748402826E-3</v>
      </c>
      <c r="C1419" s="29">
        <f>BETA!V1419</f>
        <v>-2.4653336063982349E-2</v>
      </c>
      <c r="D1419" s="23"/>
      <c r="E1419" s="23"/>
      <c r="F1419" s="23"/>
      <c r="G1419" s="23"/>
      <c r="H1419" s="23"/>
      <c r="I1419" s="23"/>
    </row>
    <row r="1420" spans="2:9" x14ac:dyDescent="0.2">
      <c r="B1420" s="27">
        <f>BETA!P1420</f>
        <v>-6.0063427300327777E-3</v>
      </c>
      <c r="C1420" s="29">
        <f>BETA!V1420</f>
        <v>-1.7872124766121798E-2</v>
      </c>
      <c r="D1420" s="23"/>
      <c r="E1420" s="23"/>
      <c r="F1420" s="23"/>
      <c r="G1420" s="23"/>
      <c r="H1420" s="23"/>
      <c r="I1420" s="23"/>
    </row>
    <row r="1421" spans="2:9" x14ac:dyDescent="0.2">
      <c r="B1421" s="27">
        <f>BETA!P1421</f>
        <v>-4.1343334050333814E-3</v>
      </c>
      <c r="C1421" s="29">
        <f>BETA!V1421</f>
        <v>3.1863958065362678E-2</v>
      </c>
      <c r="D1421" s="23"/>
      <c r="E1421" s="23"/>
      <c r="F1421" s="23"/>
      <c r="G1421" s="23"/>
      <c r="H1421" s="23"/>
      <c r="I1421" s="23"/>
    </row>
    <row r="1422" spans="2:9" x14ac:dyDescent="0.2">
      <c r="B1422" s="27">
        <f>BETA!P1422</f>
        <v>2.2403500684449271E-3</v>
      </c>
      <c r="C1422" s="29">
        <f>BETA!V1422</f>
        <v>3.96904152858668E-4</v>
      </c>
      <c r="D1422" s="23"/>
      <c r="E1422" s="23"/>
      <c r="F1422" s="23"/>
      <c r="G1422" s="23"/>
      <c r="H1422" s="23"/>
      <c r="I1422" s="23"/>
    </row>
    <row r="1423" spans="2:9" x14ac:dyDescent="0.2">
      <c r="B1423" s="27">
        <f>BETA!P1423</f>
        <v>-6.876984565198402E-3</v>
      </c>
      <c r="C1423" s="29">
        <f>BETA!V1423</f>
        <v>-1.3986241974739839E-2</v>
      </c>
      <c r="D1423" s="23"/>
      <c r="E1423" s="23"/>
      <c r="F1423" s="23"/>
      <c r="G1423" s="23"/>
      <c r="H1423" s="23"/>
      <c r="I1423" s="23"/>
    </row>
    <row r="1424" spans="2:9" x14ac:dyDescent="0.2">
      <c r="B1424" s="27">
        <f>BETA!P1424</f>
        <v>4.4969622100510089E-3</v>
      </c>
      <c r="C1424" s="29">
        <f>BETA!V1424</f>
        <v>1.3192276073563483E-2</v>
      </c>
      <c r="D1424" s="23"/>
      <c r="E1424" s="23"/>
      <c r="F1424" s="23"/>
      <c r="G1424" s="23"/>
      <c r="H1424" s="23"/>
      <c r="I1424" s="23"/>
    </row>
    <row r="1425" spans="2:9" x14ac:dyDescent="0.2">
      <c r="B1425" s="27">
        <f>BETA!P1425</f>
        <v>-2.6468214604904907E-4</v>
      </c>
      <c r="C1425" s="29">
        <f>BETA!V1425</f>
        <v>-9.9781310807345973E-3</v>
      </c>
      <c r="D1425" s="23"/>
      <c r="E1425" s="23"/>
      <c r="F1425" s="23"/>
      <c r="G1425" s="23"/>
      <c r="H1425" s="23"/>
      <c r="I1425" s="23"/>
    </row>
    <row r="1426" spans="2:9" x14ac:dyDescent="0.2">
      <c r="B1426" s="27">
        <f>BETA!P1426</f>
        <v>2.0268618431218296E-2</v>
      </c>
      <c r="C1426" s="29">
        <f>BETA!V1426</f>
        <v>4.548020161317045E-2</v>
      </c>
      <c r="D1426" s="23"/>
      <c r="E1426" s="23"/>
      <c r="F1426" s="23"/>
      <c r="G1426" s="23"/>
      <c r="H1426" s="23"/>
      <c r="I1426" s="23"/>
    </row>
    <row r="1427" spans="2:9" x14ac:dyDescent="0.2">
      <c r="B1427" s="27">
        <f>BETA!P1427</f>
        <v>9.9387067024630342E-3</v>
      </c>
      <c r="C1427" s="29">
        <f>BETA!V1427</f>
        <v>-8.081629515937069E-3</v>
      </c>
      <c r="D1427" s="23"/>
      <c r="E1427" s="23"/>
      <c r="F1427" s="23"/>
      <c r="G1427" s="23"/>
      <c r="H1427" s="23"/>
      <c r="I1427" s="23"/>
    </row>
    <row r="1428" spans="2:9" x14ac:dyDescent="0.2">
      <c r="B1428" s="27">
        <f>BETA!P1428</f>
        <v>-1.7257012700893221E-3</v>
      </c>
      <c r="C1428" s="29">
        <f>BETA!V1428</f>
        <v>-3.0602623494961699E-2</v>
      </c>
      <c r="D1428" s="23"/>
      <c r="E1428" s="23"/>
      <c r="F1428" s="23"/>
      <c r="G1428" s="23"/>
      <c r="H1428" s="23"/>
      <c r="I1428" s="23"/>
    </row>
    <row r="1429" spans="2:9" x14ac:dyDescent="0.2">
      <c r="B1429" s="27">
        <f>BETA!P1429</f>
        <v>-5.7171029931431683E-4</v>
      </c>
      <c r="C1429" s="29">
        <f>BETA!V1429</f>
        <v>-4.0656005641128853E-2</v>
      </c>
      <c r="D1429" s="23"/>
      <c r="E1429" s="23"/>
      <c r="F1429" s="23"/>
      <c r="G1429" s="23"/>
      <c r="H1429" s="23"/>
      <c r="I1429" s="23"/>
    </row>
    <row r="1430" spans="2:9" x14ac:dyDescent="0.2">
      <c r="B1430" s="27">
        <f>BETA!P1430</f>
        <v>-3.2698174536093874E-3</v>
      </c>
      <c r="C1430" s="29">
        <f>BETA!V1430</f>
        <v>6.2047768868828696E-3</v>
      </c>
      <c r="D1430" s="23"/>
      <c r="E1430" s="23"/>
      <c r="F1430" s="23"/>
      <c r="G1430" s="23"/>
      <c r="H1430" s="23"/>
      <c r="I1430" s="23"/>
    </row>
    <row r="1431" spans="2:9" x14ac:dyDescent="0.2">
      <c r="B1431" s="27">
        <f>BETA!P1431</f>
        <v>-7.3813130446826426E-3</v>
      </c>
      <c r="C1431" s="29">
        <f>BETA!V1431</f>
        <v>2.882439714474E-3</v>
      </c>
      <c r="D1431" s="23"/>
      <c r="E1431" s="23"/>
      <c r="F1431" s="23"/>
      <c r="G1431" s="23"/>
      <c r="H1431" s="23"/>
      <c r="I1431" s="23"/>
    </row>
    <row r="1432" spans="2:9" x14ac:dyDescent="0.2">
      <c r="B1432" s="27">
        <f>BETA!P1432</f>
        <v>4.8561111015088358E-3</v>
      </c>
      <c r="C1432" s="29">
        <f>BETA!V1432</f>
        <v>-1.6460909066686805E-3</v>
      </c>
      <c r="D1432" s="23"/>
      <c r="E1432" s="23"/>
      <c r="F1432" s="23"/>
      <c r="G1432" s="23"/>
      <c r="H1432" s="23"/>
      <c r="I1432" s="23"/>
    </row>
    <row r="1433" spans="2:9" x14ac:dyDescent="0.2">
      <c r="B1433" s="27">
        <f>BETA!P1433</f>
        <v>1.4322071587102172E-4</v>
      </c>
      <c r="C1433" s="29">
        <f>BETA!V1433</f>
        <v>4.1177682278355394E-4</v>
      </c>
      <c r="D1433" s="23"/>
      <c r="E1433" s="23"/>
      <c r="F1433" s="23"/>
      <c r="G1433" s="23"/>
      <c r="H1433" s="23"/>
      <c r="I1433" s="23"/>
    </row>
    <row r="1434" spans="2:9" x14ac:dyDescent="0.2">
      <c r="B1434" s="27">
        <f>BETA!P1434</f>
        <v>-3.9768729000322477E-3</v>
      </c>
      <c r="C1434" s="29">
        <f>BETA!V1434</f>
        <v>-1.2010912666135578E-2</v>
      </c>
      <c r="D1434" s="23"/>
      <c r="E1434" s="23"/>
      <c r="F1434" s="23"/>
      <c r="G1434" s="23"/>
      <c r="H1434" s="23"/>
      <c r="I1434" s="23"/>
    </row>
    <row r="1435" spans="2:9" x14ac:dyDescent="0.2">
      <c r="B1435" s="27">
        <f>BETA!P1435</f>
        <v>-7.9427184318651631E-3</v>
      </c>
      <c r="C1435" s="29">
        <f>BETA!V1435</f>
        <v>-1.4690715410003594E-2</v>
      </c>
      <c r="D1435" s="23"/>
      <c r="E1435" s="23"/>
      <c r="F1435" s="23"/>
      <c r="G1435" s="23"/>
      <c r="H1435" s="23"/>
      <c r="I1435" s="23"/>
    </row>
    <row r="1436" spans="2:9" x14ac:dyDescent="0.2">
      <c r="B1436" s="27">
        <f>BETA!P1436</f>
        <v>1.8266687664020022E-3</v>
      </c>
      <c r="C1436" s="29">
        <f>BETA!V1436</f>
        <v>-1.6927638405203982E-3</v>
      </c>
      <c r="D1436" s="23"/>
      <c r="E1436" s="23"/>
      <c r="F1436" s="23"/>
      <c r="G1436" s="23"/>
      <c r="H1436" s="23"/>
      <c r="I1436" s="23"/>
    </row>
    <row r="1437" spans="2:9" x14ac:dyDescent="0.2">
      <c r="B1437" s="27">
        <f>BETA!P1437</f>
        <v>1.0334103337208038E-2</v>
      </c>
      <c r="C1437" s="29">
        <f>BETA!V1437</f>
        <v>3.8046970436640664E-3</v>
      </c>
      <c r="D1437" s="23"/>
      <c r="E1437" s="23"/>
      <c r="F1437" s="23"/>
      <c r="G1437" s="23"/>
      <c r="H1437" s="23"/>
      <c r="I1437" s="23"/>
    </row>
    <row r="1438" spans="2:9" x14ac:dyDescent="0.2">
      <c r="B1438" s="27">
        <f>BETA!P1438</f>
        <v>-1.242203390757252E-2</v>
      </c>
      <c r="C1438" s="29">
        <f>BETA!V1438</f>
        <v>-2.3048395436291017E-2</v>
      </c>
      <c r="D1438" s="23"/>
      <c r="E1438" s="23"/>
      <c r="F1438" s="23"/>
      <c r="G1438" s="23"/>
      <c r="H1438" s="23"/>
      <c r="I1438" s="23"/>
    </row>
    <row r="1439" spans="2:9" x14ac:dyDescent="0.2">
      <c r="B1439" s="27">
        <f>BETA!P1439</f>
        <v>-1.6990992210858197E-3</v>
      </c>
      <c r="C1439" s="29">
        <f>BETA!V1439</f>
        <v>6.0267078668603353E-3</v>
      </c>
      <c r="D1439" s="23"/>
      <c r="E1439" s="23"/>
      <c r="F1439" s="23"/>
      <c r="G1439" s="23"/>
      <c r="H1439" s="23"/>
      <c r="I1439" s="23"/>
    </row>
    <row r="1440" spans="2:9" x14ac:dyDescent="0.2">
      <c r="B1440" s="27">
        <f>BETA!P1440</f>
        <v>-2.1933901246752219E-3</v>
      </c>
      <c r="C1440" s="29">
        <f>BETA!V1440</f>
        <v>8.5800091063680938E-4</v>
      </c>
      <c r="D1440" s="23"/>
      <c r="E1440" s="23"/>
      <c r="F1440" s="23"/>
      <c r="G1440" s="23"/>
      <c r="H1440" s="23"/>
      <c r="I1440" s="23"/>
    </row>
    <row r="1441" spans="2:9" x14ac:dyDescent="0.2">
      <c r="B1441" s="27">
        <f>BETA!P1441</f>
        <v>1.2530761622045992E-2</v>
      </c>
      <c r="C1441" s="29">
        <f>BETA!V1441</f>
        <v>2.1214202444862402E-2</v>
      </c>
      <c r="D1441" s="23"/>
      <c r="E1441" s="23"/>
      <c r="F1441" s="23"/>
      <c r="G1441" s="23"/>
      <c r="H1441" s="23"/>
      <c r="I1441" s="23"/>
    </row>
    <row r="1442" spans="2:9" x14ac:dyDescent="0.2">
      <c r="B1442" s="27">
        <f>BETA!P1442</f>
        <v>7.3059415858016414E-3</v>
      </c>
      <c r="C1442" s="29">
        <f>BETA!V1442</f>
        <v>1.6240207022813032E-2</v>
      </c>
      <c r="D1442" s="23"/>
      <c r="E1442" s="23"/>
      <c r="F1442" s="23"/>
      <c r="G1442" s="23"/>
      <c r="H1442" s="23"/>
      <c r="I1442" s="23"/>
    </row>
    <row r="1443" spans="2:9" x14ac:dyDescent="0.2">
      <c r="B1443" s="27">
        <f>BETA!P1443</f>
        <v>3.8868819733856995E-4</v>
      </c>
      <c r="C1443" s="29">
        <f>BETA!V1443</f>
        <v>2.0631325659369454E-3</v>
      </c>
      <c r="D1443" s="23"/>
      <c r="E1443" s="23"/>
      <c r="F1443" s="23"/>
      <c r="G1443" s="23"/>
      <c r="H1443" s="23"/>
      <c r="I1443" s="23"/>
    </row>
    <row r="1444" spans="2:9" x14ac:dyDescent="0.2">
      <c r="B1444" s="27">
        <f>BETA!P1444</f>
        <v>4.8590393576514969E-3</v>
      </c>
      <c r="C1444" s="29">
        <f>BETA!V1444</f>
        <v>0</v>
      </c>
      <c r="D1444" s="23"/>
      <c r="E1444" s="23"/>
      <c r="F1444" s="23"/>
      <c r="G1444" s="23"/>
      <c r="H1444" s="23"/>
      <c r="I1444" s="23"/>
    </row>
    <row r="1445" spans="2:9" x14ac:dyDescent="0.2">
      <c r="B1445" s="27">
        <f>BETA!P1445</f>
        <v>-4.1622946308286163E-3</v>
      </c>
      <c r="C1445" s="29">
        <f>BETA!V1445</f>
        <v>-2.800601009632038E-2</v>
      </c>
      <c r="D1445" s="23"/>
      <c r="E1445" s="23"/>
      <c r="F1445" s="23"/>
      <c r="G1445" s="23"/>
      <c r="H1445" s="23"/>
      <c r="I1445" s="23"/>
    </row>
    <row r="1446" spans="2:9" x14ac:dyDescent="0.2">
      <c r="B1446" s="27">
        <f>BETA!P1446</f>
        <v>-4.2473390818444402E-3</v>
      </c>
      <c r="C1446" s="29">
        <f>BETA!V1446</f>
        <v>2.8006010096320394E-2</v>
      </c>
      <c r="D1446" s="23"/>
      <c r="E1446" s="23"/>
      <c r="F1446" s="23"/>
      <c r="G1446" s="23"/>
      <c r="H1446" s="23"/>
      <c r="I1446" s="23"/>
    </row>
    <row r="1447" spans="2:9" x14ac:dyDescent="0.2">
      <c r="B1447" s="27">
        <f>BETA!P1447</f>
        <v>-2.1777587707319601E-3</v>
      </c>
      <c r="C1447" s="29">
        <f>BETA!V1447</f>
        <v>2.4833354299409156E-2</v>
      </c>
      <c r="D1447" s="23"/>
      <c r="E1447" s="23"/>
      <c r="F1447" s="23"/>
      <c r="G1447" s="23"/>
      <c r="H1447" s="23"/>
      <c r="I1447" s="23"/>
    </row>
    <row r="1448" spans="2:9" x14ac:dyDescent="0.2">
      <c r="B1448" s="27">
        <f>BETA!P1448</f>
        <v>1.3912982174045331E-2</v>
      </c>
      <c r="C1448" s="29">
        <f>BETA!V1448</f>
        <v>6.4236907502348464E-2</v>
      </c>
      <c r="D1448" s="23"/>
      <c r="E1448" s="23"/>
      <c r="F1448" s="23"/>
      <c r="G1448" s="23"/>
      <c r="H1448" s="23"/>
      <c r="I1448" s="23"/>
    </row>
    <row r="1449" spans="2:9" x14ac:dyDescent="0.2">
      <c r="B1449" s="27">
        <f>BETA!P1449</f>
        <v>4.5818958194083527E-3</v>
      </c>
      <c r="C1449" s="29">
        <f>BETA!V1449</f>
        <v>-7.9500702654602545E-3</v>
      </c>
      <c r="D1449" s="23"/>
      <c r="E1449" s="23"/>
      <c r="F1449" s="23"/>
      <c r="G1449" s="23"/>
      <c r="H1449" s="23"/>
      <c r="I1449" s="23"/>
    </row>
    <row r="1450" spans="2:9" x14ac:dyDescent="0.2">
      <c r="B1450" s="27">
        <f>BETA!P1450</f>
        <v>-1.3838865689420259E-2</v>
      </c>
      <c r="C1450" s="29">
        <f>BETA!V1450</f>
        <v>1.2840055559652118E-2</v>
      </c>
      <c r="D1450" s="23"/>
      <c r="E1450" s="23"/>
      <c r="F1450" s="23"/>
      <c r="G1450" s="23"/>
      <c r="H1450" s="23"/>
      <c r="I1450" s="23"/>
    </row>
    <row r="1451" spans="2:9" x14ac:dyDescent="0.2">
      <c r="B1451" s="27">
        <f>BETA!P1451</f>
        <v>2.961049816698964E-3</v>
      </c>
      <c r="C1451" s="29">
        <f>BETA!V1451</f>
        <v>1.3788181920199113E-2</v>
      </c>
      <c r="D1451" s="23"/>
      <c r="E1451" s="23"/>
      <c r="F1451" s="23"/>
      <c r="G1451" s="23"/>
      <c r="H1451" s="23"/>
      <c r="I1451" s="23"/>
    </row>
    <row r="1452" spans="2:9" x14ac:dyDescent="0.2">
      <c r="B1452" s="27">
        <f>BETA!P1452</f>
        <v>-8.317286881751422E-3</v>
      </c>
      <c r="C1452" s="29">
        <f>BETA!V1452</f>
        <v>9.2098643254443276E-3</v>
      </c>
      <c r="D1452" s="23"/>
      <c r="E1452" s="23"/>
      <c r="F1452" s="23"/>
      <c r="G1452" s="23"/>
      <c r="H1452" s="23"/>
      <c r="I1452" s="23"/>
    </row>
    <row r="1453" spans="2:9" x14ac:dyDescent="0.2">
      <c r="B1453" s="27">
        <f>BETA!P1453</f>
        <v>6.2504793298811898E-3</v>
      </c>
      <c r="C1453" s="29">
        <f>BETA!V1453</f>
        <v>2.498772050811247E-2</v>
      </c>
      <c r="D1453" s="23"/>
      <c r="E1453" s="23"/>
      <c r="F1453" s="23"/>
      <c r="G1453" s="23"/>
      <c r="H1453" s="23"/>
      <c r="I1453" s="23"/>
    </row>
    <row r="1454" spans="2:9" x14ac:dyDescent="0.2">
      <c r="B1454" s="27">
        <f>BETA!P1454</f>
        <v>-1.6728563384364884E-3</v>
      </c>
      <c r="C1454" s="29">
        <f>BETA!V1454</f>
        <v>8.192387760411526E-3</v>
      </c>
      <c r="D1454" s="23"/>
      <c r="E1454" s="23"/>
      <c r="F1454" s="23"/>
      <c r="G1454" s="23"/>
      <c r="H1454" s="23"/>
      <c r="I1454" s="23"/>
    </row>
    <row r="1455" spans="2:9" x14ac:dyDescent="0.2">
      <c r="B1455" s="27">
        <f>BETA!P1455</f>
        <v>-6.2835457528775821E-3</v>
      </c>
      <c r="C1455" s="29">
        <f>BETA!V1455</f>
        <v>-2.5872805018838613E-2</v>
      </c>
      <c r="D1455" s="23"/>
      <c r="E1455" s="23"/>
      <c r="F1455" s="23"/>
      <c r="G1455" s="23"/>
      <c r="H1455" s="23"/>
      <c r="I1455" s="23"/>
    </row>
    <row r="1456" spans="2:9" x14ac:dyDescent="0.2">
      <c r="B1456" s="27">
        <f>BETA!P1456</f>
        <v>-1.5932886282207057E-2</v>
      </c>
      <c r="C1456" s="29">
        <f>BETA!V1456</f>
        <v>-7.4023967953462402E-2</v>
      </c>
      <c r="D1456" s="23"/>
      <c r="E1456" s="23"/>
      <c r="F1456" s="23"/>
      <c r="G1456" s="23"/>
      <c r="H1456" s="23"/>
      <c r="I1456" s="23"/>
    </row>
    <row r="1457" spans="2:9" x14ac:dyDescent="0.2">
      <c r="B1457" s="27">
        <f>BETA!P1457</f>
        <v>7.6697979728099384E-3</v>
      </c>
      <c r="C1457" s="29">
        <f>BETA!V1457</f>
        <v>-1.1036769500753585E-2</v>
      </c>
      <c r="D1457" s="23"/>
      <c r="E1457" s="23"/>
      <c r="F1457" s="23"/>
      <c r="G1457" s="23"/>
      <c r="H1457" s="23"/>
      <c r="I1457" s="23"/>
    </row>
    <row r="1458" spans="2:9" x14ac:dyDescent="0.2">
      <c r="B1458" s="27">
        <f>BETA!P1458</f>
        <v>-3.5965710392205424E-3</v>
      </c>
      <c r="C1458" s="29">
        <f>BETA!V1458</f>
        <v>-2.7783308207266605E-3</v>
      </c>
      <c r="D1458" s="23"/>
      <c r="E1458" s="23"/>
      <c r="F1458" s="23"/>
      <c r="G1458" s="23"/>
      <c r="H1458" s="23"/>
      <c r="I1458" s="23"/>
    </row>
    <row r="1459" spans="2:9" x14ac:dyDescent="0.2">
      <c r="B1459" s="27">
        <f>BETA!P1459</f>
        <v>9.7768379818464653E-3</v>
      </c>
      <c r="C1459" s="29">
        <f>BETA!V1459</f>
        <v>-2.3322327694350893E-2</v>
      </c>
      <c r="D1459" s="23"/>
      <c r="E1459" s="23"/>
      <c r="F1459" s="23"/>
      <c r="G1459" s="23"/>
      <c r="H1459" s="23"/>
      <c r="I1459" s="23"/>
    </row>
    <row r="1460" spans="2:9" x14ac:dyDescent="0.2">
      <c r="B1460" s="27">
        <f>BETA!P1460</f>
        <v>-3.6801169117951282E-2</v>
      </c>
      <c r="C1460" s="29">
        <f>BETA!V1460</f>
        <v>-9.0642489949625565E-2</v>
      </c>
      <c r="D1460" s="23"/>
      <c r="E1460" s="23"/>
      <c r="F1460" s="23"/>
      <c r="G1460" s="23"/>
      <c r="H1460" s="23"/>
      <c r="I1460" s="23"/>
    </row>
    <row r="1461" spans="2:9" x14ac:dyDescent="0.2">
      <c r="B1461" s="27">
        <f>BETA!P1461</f>
        <v>-1.4266298376232379E-2</v>
      </c>
      <c r="C1461" s="29">
        <f>BETA!V1461</f>
        <v>-2.2067997546933428E-2</v>
      </c>
      <c r="D1461" s="23"/>
      <c r="E1461" s="23"/>
      <c r="F1461" s="23"/>
      <c r="G1461" s="23"/>
      <c r="H1461" s="23"/>
      <c r="I1461" s="23"/>
    </row>
    <row r="1462" spans="2:9" x14ac:dyDescent="0.2">
      <c r="B1462" s="27">
        <f>BETA!P1462</f>
        <v>-7.4783903020160698E-3</v>
      </c>
      <c r="C1462" s="29">
        <f>BETA!V1462</f>
        <v>-1.8382870600533424E-2</v>
      </c>
      <c r="D1462" s="23"/>
      <c r="E1462" s="23"/>
      <c r="F1462" s="23"/>
      <c r="G1462" s="23"/>
      <c r="H1462" s="23"/>
      <c r="I1462" s="23"/>
    </row>
    <row r="1463" spans="2:9" x14ac:dyDescent="0.2">
      <c r="B1463" s="27">
        <f>BETA!P1463</f>
        <v>5.4720187656922444E-3</v>
      </c>
      <c r="C1463" s="29">
        <f>BETA!V1463</f>
        <v>1.8382870600533577E-2</v>
      </c>
      <c r="D1463" s="23"/>
      <c r="E1463" s="23"/>
      <c r="F1463" s="23"/>
      <c r="G1463" s="23"/>
      <c r="H1463" s="23"/>
      <c r="I1463" s="23"/>
    </row>
    <row r="1464" spans="2:9" x14ac:dyDescent="0.2">
      <c r="B1464" s="27">
        <f>BETA!P1464</f>
        <v>-6.1204864937270858E-3</v>
      </c>
      <c r="C1464" s="29">
        <f>BETA!V1464</f>
        <v>-3.7110009651231256E-2</v>
      </c>
      <c r="D1464" s="23"/>
      <c r="E1464" s="23"/>
      <c r="F1464" s="23"/>
      <c r="G1464" s="23"/>
      <c r="H1464" s="23"/>
      <c r="I1464" s="23"/>
    </row>
    <row r="1465" spans="2:9" x14ac:dyDescent="0.2">
      <c r="B1465" s="27">
        <f>BETA!P1465</f>
        <v>9.9840126615333251E-3</v>
      </c>
      <c r="C1465" s="29">
        <f>BETA!V1465</f>
        <v>7.1573030874353294E-2</v>
      </c>
      <c r="D1465" s="23"/>
      <c r="E1465" s="23"/>
      <c r="F1465" s="23"/>
      <c r="G1465" s="23"/>
      <c r="H1465" s="23"/>
      <c r="I1465" s="23"/>
    </row>
    <row r="1466" spans="2:9" x14ac:dyDescent="0.2">
      <c r="B1466" s="27">
        <f>BETA!P1466</f>
        <v>2.5571213810198952E-3</v>
      </c>
      <c r="C1466" s="29">
        <f>BETA!V1466</f>
        <v>-2.0445156595175689E-2</v>
      </c>
      <c r="D1466" s="23"/>
      <c r="E1466" s="23"/>
      <c r="F1466" s="23"/>
      <c r="G1466" s="23"/>
      <c r="H1466" s="23"/>
      <c r="I1466" s="23"/>
    </row>
    <row r="1467" spans="2:9" x14ac:dyDescent="0.2">
      <c r="B1467" s="27">
        <f>BETA!P1467</f>
        <v>6.1108614482304219E-3</v>
      </c>
      <c r="C1467" s="29">
        <f>BETA!V1467</f>
        <v>-3.5987443247735801E-3</v>
      </c>
      <c r="D1467" s="23"/>
      <c r="E1467" s="23"/>
      <c r="F1467" s="23"/>
      <c r="G1467" s="23"/>
      <c r="H1467" s="23"/>
      <c r="I1467" s="23"/>
    </row>
    <row r="1468" spans="2:9" x14ac:dyDescent="0.2">
      <c r="B1468" s="27">
        <f>BETA!P1468</f>
        <v>1.2818032048802655E-2</v>
      </c>
      <c r="C1468" s="29">
        <f>BETA!V1468</f>
        <v>1.4317917974138328E-2</v>
      </c>
      <c r="D1468" s="23"/>
      <c r="E1468" s="23"/>
      <c r="F1468" s="23"/>
      <c r="G1468" s="23"/>
      <c r="H1468" s="23"/>
      <c r="I1468" s="23"/>
    </row>
    <row r="1469" spans="2:9" x14ac:dyDescent="0.2">
      <c r="B1469" s="27">
        <f>BETA!P1469</f>
        <v>8.4215575404394637E-3</v>
      </c>
      <c r="C1469" s="29">
        <f>BETA!V1469</f>
        <v>3.0192623753623419E-2</v>
      </c>
      <c r="D1469" s="23"/>
      <c r="E1469" s="23"/>
      <c r="F1469" s="23"/>
      <c r="G1469" s="23"/>
      <c r="H1469" s="23"/>
      <c r="I1469" s="23"/>
    </row>
    <row r="1470" spans="2:9" x14ac:dyDescent="0.2">
      <c r="B1470" s="27">
        <f>BETA!P1470</f>
        <v>9.3580661162636254E-3</v>
      </c>
      <c r="C1470" s="29">
        <f>BETA!V1470</f>
        <v>2.5953381826507124E-2</v>
      </c>
      <c r="D1470" s="23"/>
      <c r="E1470" s="23"/>
      <c r="F1470" s="23"/>
      <c r="G1470" s="23"/>
      <c r="H1470" s="23"/>
      <c r="I1470" s="23"/>
    </row>
    <row r="1471" spans="2:9" x14ac:dyDescent="0.2">
      <c r="B1471" s="27">
        <f>BETA!P1471</f>
        <v>4.6622804784080636E-4</v>
      </c>
      <c r="C1471" s="29">
        <f>BETA!V1471</f>
        <v>-2.6815822587165725E-2</v>
      </c>
      <c r="D1471" s="23"/>
      <c r="E1471" s="23"/>
      <c r="F1471" s="23"/>
      <c r="G1471" s="23"/>
      <c r="H1471" s="23"/>
      <c r="I1471" s="23"/>
    </row>
    <row r="1472" spans="2:9" x14ac:dyDescent="0.2">
      <c r="B1472" s="27">
        <f>BETA!P1472</f>
        <v>1.2849145589797436E-3</v>
      </c>
      <c r="C1472" s="29">
        <f>BETA!V1472</f>
        <v>6.4502481217329054E-3</v>
      </c>
      <c r="D1472" s="23"/>
      <c r="E1472" s="23"/>
      <c r="F1472" s="23"/>
      <c r="G1472" s="23"/>
      <c r="H1472" s="23"/>
      <c r="I1472" s="23"/>
    </row>
    <row r="1473" spans="2:9" x14ac:dyDescent="0.2">
      <c r="B1473" s="27">
        <f>BETA!P1473</f>
        <v>9.1627440760445661E-4</v>
      </c>
      <c r="C1473" s="29">
        <f>BETA!V1473</f>
        <v>5.5036814455360468E-2</v>
      </c>
      <c r="D1473" s="23"/>
      <c r="E1473" s="23"/>
      <c r="F1473" s="23"/>
      <c r="G1473" s="23"/>
      <c r="H1473" s="23"/>
      <c r="I1473" s="23"/>
    </row>
    <row r="1474" spans="2:9" x14ac:dyDescent="0.2">
      <c r="B1474" s="27">
        <f>BETA!P1474</f>
        <v>-8.6498695636662917E-3</v>
      </c>
      <c r="C1474" s="29">
        <f>BETA!V1474</f>
        <v>-1.0193768189542944E-2</v>
      </c>
      <c r="D1474" s="23"/>
      <c r="E1474" s="23"/>
      <c r="F1474" s="23"/>
      <c r="G1474" s="23"/>
      <c r="H1474" s="23"/>
      <c r="I1474" s="23"/>
    </row>
    <row r="1475" spans="2:9" x14ac:dyDescent="0.2">
      <c r="B1475" s="27">
        <f>BETA!P1475</f>
        <v>8.3260171663569384E-3</v>
      </c>
      <c r="C1475" s="29">
        <f>BETA!V1475</f>
        <v>2.5092372739608806E-2</v>
      </c>
      <c r="D1475" s="23"/>
      <c r="E1475" s="23"/>
      <c r="F1475" s="23"/>
      <c r="G1475" s="23"/>
      <c r="H1475" s="23"/>
      <c r="I1475" s="23"/>
    </row>
    <row r="1476" spans="2:9" x14ac:dyDescent="0.2">
      <c r="B1476" s="27">
        <f>BETA!P1476</f>
        <v>-1.262069770412183E-2</v>
      </c>
      <c r="C1476" s="29">
        <f>BETA!V1476</f>
        <v>-1.611638428245768E-2</v>
      </c>
      <c r="D1476" s="23"/>
      <c r="E1476" s="23"/>
      <c r="F1476" s="23"/>
      <c r="G1476" s="23"/>
      <c r="H1476" s="23"/>
      <c r="I1476" s="23"/>
    </row>
    <row r="1477" spans="2:9" x14ac:dyDescent="0.2">
      <c r="B1477" s="27">
        <f>BETA!P1477</f>
        <v>2.0800405789596597E-3</v>
      </c>
      <c r="C1477" s="29">
        <f>BETA!V1477</f>
        <v>5.6703270600879496E-3</v>
      </c>
      <c r="D1477" s="23"/>
      <c r="E1477" s="23"/>
      <c r="F1477" s="23"/>
      <c r="G1477" s="23"/>
      <c r="H1477" s="23"/>
      <c r="I1477" s="23"/>
    </row>
    <row r="1478" spans="2:9" x14ac:dyDescent="0.2">
      <c r="B1478" s="27">
        <f>BETA!P1478</f>
        <v>1.2730057418824088E-2</v>
      </c>
      <c r="C1478" s="29">
        <f>BETA!V1478</f>
        <v>2.1970126740637429E-2</v>
      </c>
      <c r="D1478" s="23"/>
      <c r="E1478" s="23"/>
      <c r="F1478" s="23"/>
      <c r="G1478" s="23"/>
      <c r="H1478" s="23"/>
      <c r="I1478" s="23"/>
    </row>
    <row r="1479" spans="2:9" x14ac:dyDescent="0.2">
      <c r="B1479" s="27">
        <f>BETA!P1479</f>
        <v>3.4523636130062755E-3</v>
      </c>
      <c r="C1479" s="29">
        <f>BETA!V1479</f>
        <v>3.3796185924721223E-2</v>
      </c>
      <c r="D1479" s="23"/>
      <c r="E1479" s="23"/>
      <c r="F1479" s="23"/>
      <c r="G1479" s="23"/>
      <c r="H1479" s="23"/>
      <c r="I1479" s="23"/>
    </row>
    <row r="1480" spans="2:9" x14ac:dyDescent="0.2">
      <c r="B1480" s="27">
        <f>BETA!P1480</f>
        <v>-9.4601114712510193E-3</v>
      </c>
      <c r="C1480" s="29">
        <f>BETA!V1480</f>
        <v>-1.1465699708219997E-3</v>
      </c>
      <c r="D1480" s="23"/>
      <c r="E1480" s="23"/>
      <c r="F1480" s="23"/>
      <c r="G1480" s="23"/>
      <c r="H1480" s="23"/>
      <c r="I1480" s="23"/>
    </row>
    <row r="1481" spans="2:9" x14ac:dyDescent="0.2">
      <c r="B1481" s="27">
        <f>BETA!P1481</f>
        <v>-3.5721611582945046E-3</v>
      </c>
      <c r="C1481" s="29">
        <f>BETA!V1481</f>
        <v>3.0546033678505468E-3</v>
      </c>
      <c r="D1481" s="23"/>
      <c r="E1481" s="23"/>
      <c r="F1481" s="23"/>
      <c r="G1481" s="23"/>
      <c r="H1481" s="23"/>
      <c r="I1481" s="23"/>
    </row>
    <row r="1482" spans="2:9" x14ac:dyDescent="0.2">
      <c r="B1482" s="27">
        <f>BETA!P1482</f>
        <v>-4.1383405326607973E-3</v>
      </c>
      <c r="C1482" s="29">
        <f>BETA!V1482</f>
        <v>-1.8857591710801841E-2</v>
      </c>
      <c r="D1482" s="23"/>
      <c r="E1482" s="23"/>
      <c r="F1482" s="23"/>
      <c r="G1482" s="23"/>
      <c r="H1482" s="23"/>
      <c r="I1482" s="23"/>
    </row>
    <row r="1483" spans="2:9" x14ac:dyDescent="0.2">
      <c r="B1483" s="27">
        <f>BETA!P1483</f>
        <v>-5.6119544909547002E-4</v>
      </c>
      <c r="C1483" s="29">
        <f>BETA!V1483</f>
        <v>7.739976720317252E-3</v>
      </c>
      <c r="D1483" s="23"/>
      <c r="E1483" s="23"/>
      <c r="F1483" s="23"/>
      <c r="G1483" s="23"/>
      <c r="H1483" s="23"/>
      <c r="I1483" s="23"/>
    </row>
    <row r="1484" spans="2:9" x14ac:dyDescent="0.2">
      <c r="B1484" s="27">
        <f>BETA!P1484</f>
        <v>9.1292981758998859E-3</v>
      </c>
      <c r="C1484" s="29">
        <f>BETA!V1484</f>
        <v>1.7956547420743096E-2</v>
      </c>
      <c r="D1484" s="23"/>
      <c r="E1484" s="23"/>
      <c r="F1484" s="23"/>
      <c r="G1484" s="23"/>
      <c r="H1484" s="23"/>
      <c r="I1484" s="23"/>
    </row>
    <row r="1485" spans="2:9" x14ac:dyDescent="0.2">
      <c r="B1485" s="27">
        <f>BETA!P1485</f>
        <v>-6.148673894394688E-3</v>
      </c>
      <c r="C1485" s="29">
        <f>BETA!V1485</f>
        <v>-1.5646188287558843E-2</v>
      </c>
      <c r="D1485" s="23"/>
      <c r="E1485" s="23"/>
      <c r="F1485" s="23"/>
      <c r="G1485" s="23"/>
      <c r="H1485" s="23"/>
      <c r="I1485" s="23"/>
    </row>
    <row r="1486" spans="2:9" x14ac:dyDescent="0.2">
      <c r="B1486" s="27">
        <f>BETA!P1486</f>
        <v>4.1695327567729517E-3</v>
      </c>
      <c r="C1486" s="29">
        <f>BETA!V1486</f>
        <v>4.6047663867481176E-3</v>
      </c>
      <c r="D1486" s="23"/>
      <c r="E1486" s="23"/>
      <c r="F1486" s="23"/>
      <c r="G1486" s="23"/>
      <c r="H1486" s="23"/>
      <c r="I1486" s="23"/>
    </row>
    <row r="1487" spans="2:9" x14ac:dyDescent="0.2">
      <c r="B1487" s="27">
        <f>BETA!P1487</f>
        <v>-4.5781377614724861E-3</v>
      </c>
      <c r="C1487" s="29">
        <f>BETA!V1487</f>
        <v>4.5836596676578929E-3</v>
      </c>
      <c r="D1487" s="23"/>
      <c r="E1487" s="23"/>
      <c r="F1487" s="23"/>
      <c r="G1487" s="23"/>
      <c r="H1487" s="23"/>
      <c r="I1487" s="23"/>
    </row>
    <row r="1488" spans="2:9" x14ac:dyDescent="0.2">
      <c r="B1488" s="27">
        <f>BETA!P1488</f>
        <v>4.9612127468456379E-3</v>
      </c>
      <c r="C1488" s="29">
        <f>BETA!V1488</f>
        <v>6.4577622331526592E-3</v>
      </c>
      <c r="D1488" s="23"/>
      <c r="E1488" s="23"/>
      <c r="F1488" s="23"/>
      <c r="G1488" s="23"/>
      <c r="H1488" s="23"/>
      <c r="I1488" s="23"/>
    </row>
    <row r="1489" spans="2:9" x14ac:dyDescent="0.2">
      <c r="B1489" s="27">
        <f>BETA!P1489</f>
        <v>4.6072535069271378E-3</v>
      </c>
      <c r="C1489" s="29">
        <f>BETA!V1489</f>
        <v>8.6711193631473695E-3</v>
      </c>
      <c r="D1489" s="23"/>
      <c r="E1489" s="23"/>
      <c r="F1489" s="23"/>
      <c r="G1489" s="23"/>
      <c r="H1489" s="23"/>
      <c r="I1489" s="23"/>
    </row>
    <row r="1490" spans="2:9" x14ac:dyDescent="0.2">
      <c r="B1490" s="27">
        <f>BETA!P1490</f>
        <v>-4.7423034929908077E-3</v>
      </c>
      <c r="C1490" s="29">
        <f>BETA!V1490</f>
        <v>-3.7608167681269355E-3</v>
      </c>
      <c r="D1490" s="23"/>
      <c r="E1490" s="23"/>
      <c r="F1490" s="23"/>
      <c r="G1490" s="23"/>
      <c r="H1490" s="23"/>
      <c r="I1490" s="23"/>
    </row>
    <row r="1491" spans="2:9" x14ac:dyDescent="0.2">
      <c r="B1491" s="27">
        <f>BETA!P1491</f>
        <v>-5.1314978671381959E-3</v>
      </c>
      <c r="C1491" s="29">
        <f>BETA!V1491</f>
        <v>-3.0995402610408569E-2</v>
      </c>
      <c r="D1491" s="23"/>
      <c r="E1491" s="23"/>
      <c r="F1491" s="23"/>
      <c r="G1491" s="23"/>
      <c r="H1491" s="23"/>
      <c r="I1491" s="23"/>
    </row>
    <row r="1492" spans="2:9" x14ac:dyDescent="0.2">
      <c r="B1492" s="27">
        <f>BETA!P1492</f>
        <v>-3.2942857190165864E-3</v>
      </c>
      <c r="C1492" s="29">
        <f>BETA!V1492</f>
        <v>1.1207846790706249E-2</v>
      </c>
      <c r="D1492" s="23"/>
      <c r="E1492" s="23"/>
      <c r="F1492" s="23"/>
      <c r="G1492" s="23"/>
      <c r="H1492" s="23"/>
      <c r="I1492" s="23"/>
    </row>
    <row r="1493" spans="2:9" x14ac:dyDescent="0.2">
      <c r="B1493" s="27">
        <f>BETA!P1493</f>
        <v>-1.0768167107290699E-2</v>
      </c>
      <c r="C1493" s="29">
        <f>BETA!V1493</f>
        <v>-6.797768475632715E-2</v>
      </c>
      <c r="D1493" s="23"/>
      <c r="E1493" s="23"/>
      <c r="F1493" s="23"/>
      <c r="G1493" s="23"/>
      <c r="H1493" s="23"/>
      <c r="I1493" s="23"/>
    </row>
    <row r="1494" spans="2:9" x14ac:dyDescent="0.2">
      <c r="B1494" s="27">
        <f>BETA!P1494</f>
        <v>2.632838601206982E-3</v>
      </c>
      <c r="C1494" s="29">
        <f>BETA!V1494</f>
        <v>-6.1894152614177409E-3</v>
      </c>
      <c r="D1494" s="23"/>
      <c r="E1494" s="23"/>
      <c r="F1494" s="23"/>
      <c r="G1494" s="23"/>
      <c r="H1494" s="23"/>
      <c r="I1494" s="23"/>
    </row>
    <row r="1495" spans="2:9" x14ac:dyDescent="0.2">
      <c r="B1495" s="27">
        <f>BETA!P1495</f>
        <v>-1.1164951561233521E-2</v>
      </c>
      <c r="C1495" s="29">
        <f>BETA!V1495</f>
        <v>-2.175818052871669E-2</v>
      </c>
      <c r="D1495" s="23"/>
      <c r="E1495" s="23"/>
      <c r="F1495" s="23"/>
      <c r="G1495" s="23"/>
      <c r="H1495" s="23"/>
      <c r="I1495" s="23"/>
    </row>
    <row r="1496" spans="2:9" x14ac:dyDescent="0.2">
      <c r="B1496" s="27">
        <f>BETA!P1496</f>
        <v>9.3638572763659767E-3</v>
      </c>
      <c r="C1496" s="29">
        <f>BETA!V1496</f>
        <v>1.5946624113940062E-2</v>
      </c>
      <c r="D1496" s="23"/>
      <c r="E1496" s="23"/>
      <c r="F1496" s="23"/>
      <c r="G1496" s="23"/>
      <c r="H1496" s="23"/>
      <c r="I1496" s="23"/>
    </row>
    <row r="1497" spans="2:9" x14ac:dyDescent="0.2">
      <c r="B1497" s="27">
        <f>BETA!P1497</f>
        <v>5.8037015548051034E-3</v>
      </c>
      <c r="C1497" s="29">
        <f>BETA!V1497</f>
        <v>4.1587729580060295E-2</v>
      </c>
      <c r="D1497" s="23"/>
      <c r="E1497" s="23"/>
      <c r="F1497" s="23"/>
      <c r="G1497" s="23"/>
      <c r="H1497" s="23"/>
      <c r="I1497" s="23"/>
    </row>
    <row r="1498" spans="2:9" x14ac:dyDescent="0.2">
      <c r="B1498" s="27">
        <f>BETA!P1498</f>
        <v>-6.0664323083244108E-4</v>
      </c>
      <c r="C1498" s="29">
        <f>BETA!V1498</f>
        <v>-6.4102783609190543E-3</v>
      </c>
      <c r="D1498" s="23"/>
      <c r="E1498" s="23"/>
      <c r="F1498" s="23"/>
      <c r="G1498" s="23"/>
      <c r="H1498" s="23"/>
      <c r="I1498" s="23"/>
    </row>
    <row r="1499" spans="2:9" x14ac:dyDescent="0.2">
      <c r="B1499" s="27">
        <f>BETA!P1499</f>
        <v>-7.0208273005784756E-3</v>
      </c>
      <c r="C1499" s="29">
        <f>BETA!V1499</f>
        <v>-3.1437575677899121E-2</v>
      </c>
      <c r="D1499" s="23"/>
      <c r="E1499" s="23"/>
      <c r="F1499" s="23"/>
      <c r="G1499" s="23"/>
      <c r="H1499" s="23"/>
      <c r="I1499" s="23"/>
    </row>
    <row r="1500" spans="2:9" x14ac:dyDescent="0.2">
      <c r="B1500" s="27">
        <f>BETA!P1500</f>
        <v>-1.8589224210439764E-3</v>
      </c>
      <c r="C1500" s="29">
        <f>BETA!V1500</f>
        <v>-2.0109600994263191E-2</v>
      </c>
      <c r="D1500" s="23"/>
      <c r="E1500" s="23"/>
      <c r="F1500" s="23"/>
      <c r="G1500" s="23"/>
      <c r="H1500" s="23"/>
      <c r="I1500" s="23"/>
    </row>
    <row r="1501" spans="2:9" x14ac:dyDescent="0.2">
      <c r="B1501" s="27">
        <f>BETA!P1501</f>
        <v>-7.1109512839685092E-3</v>
      </c>
      <c r="C1501" s="29">
        <f>BETA!V1501</f>
        <v>-1.3634638151150739E-2</v>
      </c>
      <c r="D1501" s="23"/>
      <c r="E1501" s="23"/>
      <c r="F1501" s="23"/>
      <c r="G1501" s="23"/>
      <c r="H1501" s="23"/>
      <c r="I1501" s="23"/>
    </row>
    <row r="1502" spans="2:9" x14ac:dyDescent="0.2">
      <c r="B1502" s="27">
        <f>BETA!P1502</f>
        <v>-7.2046243124204519E-5</v>
      </c>
      <c r="C1502" s="29">
        <f>BETA!V1502</f>
        <v>-8.6170287613764503E-3</v>
      </c>
      <c r="D1502" s="23"/>
      <c r="E1502" s="23"/>
      <c r="F1502" s="23"/>
      <c r="G1502" s="23"/>
      <c r="H1502" s="23"/>
      <c r="I1502" s="23"/>
    </row>
    <row r="1503" spans="2:9" x14ac:dyDescent="0.2">
      <c r="B1503" s="27">
        <f>BETA!P1503</f>
        <v>-5.7515430276055919E-3</v>
      </c>
      <c r="C1503" s="29">
        <f>BETA!V1503</f>
        <v>-1.7323521006270498E-3</v>
      </c>
      <c r="D1503" s="23"/>
      <c r="E1503" s="23"/>
      <c r="F1503" s="23"/>
      <c r="G1503" s="23"/>
      <c r="H1503" s="23"/>
      <c r="I1503" s="23"/>
    </row>
    <row r="1504" spans="2:9" x14ac:dyDescent="0.2">
      <c r="B1504" s="27">
        <f>BETA!P1504</f>
        <v>-1.2912407570881525E-2</v>
      </c>
      <c r="C1504" s="29">
        <f>BETA!V1504</f>
        <v>6.0501481006833453E-3</v>
      </c>
      <c r="D1504" s="23"/>
      <c r="E1504" s="23"/>
      <c r="F1504" s="23"/>
      <c r="G1504" s="23"/>
      <c r="H1504" s="23"/>
      <c r="I1504" s="23"/>
    </row>
    <row r="1505" spans="2:9" x14ac:dyDescent="0.2">
      <c r="B1505" s="27">
        <f>BETA!P1505</f>
        <v>-1.0381029110384899E-2</v>
      </c>
      <c r="C1505" s="29">
        <f>BETA!V1505</f>
        <v>-2.1337626433395131E-2</v>
      </c>
      <c r="D1505" s="23"/>
      <c r="E1505" s="23"/>
      <c r="F1505" s="23"/>
      <c r="G1505" s="23"/>
      <c r="H1505" s="23"/>
      <c r="I1505" s="23"/>
    </row>
    <row r="1506" spans="2:9" x14ac:dyDescent="0.2">
      <c r="B1506" s="27">
        <f>BETA!P1506</f>
        <v>1.4711805680452301E-3</v>
      </c>
      <c r="C1506" s="29">
        <f>BETA!V1506</f>
        <v>1.398624197473987E-2</v>
      </c>
      <c r="D1506" s="23"/>
      <c r="E1506" s="23"/>
      <c r="F1506" s="23"/>
      <c r="G1506" s="23"/>
      <c r="H1506" s="23"/>
      <c r="I1506" s="23"/>
    </row>
    <row r="1507" spans="2:9" x14ac:dyDescent="0.2">
      <c r="B1507" s="27">
        <f>BETA!P1507</f>
        <v>-2.4350652531615531E-3</v>
      </c>
      <c r="C1507" s="29">
        <f>BETA!V1507</f>
        <v>-2.7278418183676739E-2</v>
      </c>
      <c r="D1507" s="23"/>
      <c r="E1507" s="23"/>
      <c r="F1507" s="23"/>
      <c r="G1507" s="23"/>
      <c r="H1507" s="23"/>
      <c r="I1507" s="23"/>
    </row>
    <row r="1508" spans="2:9" x14ac:dyDescent="0.2">
      <c r="B1508" s="27">
        <f>BETA!P1508</f>
        <v>-5.2973195076782215E-3</v>
      </c>
      <c r="C1508" s="29">
        <f>BETA!V1508</f>
        <v>4.0062372746271398E-3</v>
      </c>
      <c r="D1508" s="23"/>
      <c r="E1508" s="23"/>
      <c r="F1508" s="23"/>
      <c r="G1508" s="23"/>
      <c r="H1508" s="23"/>
      <c r="I1508" s="23"/>
    </row>
    <row r="1509" spans="2:9" x14ac:dyDescent="0.2">
      <c r="B1509" s="27">
        <f>BETA!P1509</f>
        <v>-1.0446904153190892E-2</v>
      </c>
      <c r="C1509" s="29">
        <f>BETA!V1509</f>
        <v>-4.0340842707578713E-2</v>
      </c>
      <c r="D1509" s="23"/>
      <c r="E1509" s="23"/>
      <c r="F1509" s="23"/>
      <c r="G1509" s="23"/>
      <c r="H1509" s="23"/>
      <c r="I1509" s="23"/>
    </row>
    <row r="1510" spans="2:9" x14ac:dyDescent="0.2">
      <c r="B1510" s="27">
        <f>BETA!P1510</f>
        <v>-5.4599492663530607E-3</v>
      </c>
      <c r="C1510" s="29">
        <f>BETA!V1510</f>
        <v>-6.7936207803903054E-2</v>
      </c>
      <c r="D1510" s="23"/>
      <c r="E1510" s="23"/>
      <c r="F1510" s="23"/>
      <c r="G1510" s="23"/>
      <c r="H1510" s="23"/>
      <c r="I1510" s="23"/>
    </row>
    <row r="1511" spans="2:9" x14ac:dyDescent="0.2">
      <c r="B1511" s="27">
        <f>BETA!P1511</f>
        <v>1.0586173730507251E-3</v>
      </c>
      <c r="C1511" s="29">
        <f>BETA!V1511</f>
        <v>0</v>
      </c>
      <c r="D1511" s="23"/>
      <c r="E1511" s="23"/>
      <c r="F1511" s="23"/>
      <c r="G1511" s="23"/>
      <c r="H1511" s="23"/>
      <c r="I1511" s="23"/>
    </row>
    <row r="1512" spans="2:9" x14ac:dyDescent="0.2">
      <c r="B1512" s="27">
        <f>BETA!P1512</f>
        <v>1.8998563571514752E-3</v>
      </c>
      <c r="C1512" s="29">
        <f>BETA!V1512</f>
        <v>4.9382816405825767E-3</v>
      </c>
      <c r="D1512" s="23"/>
      <c r="E1512" s="23"/>
      <c r="F1512" s="23"/>
      <c r="G1512" s="23"/>
      <c r="H1512" s="23"/>
      <c r="I1512" s="23"/>
    </row>
    <row r="1513" spans="2:9" x14ac:dyDescent="0.2">
      <c r="B1513" s="27">
        <f>BETA!P1513</f>
        <v>6.6402699056154748E-3</v>
      </c>
      <c r="C1513" s="29">
        <f>BETA!V1513</f>
        <v>1.3698844358161927E-2</v>
      </c>
      <c r="D1513" s="23"/>
      <c r="E1513" s="23"/>
      <c r="F1513" s="23"/>
      <c r="G1513" s="23"/>
      <c r="H1513" s="23"/>
      <c r="I1513" s="23"/>
    </row>
    <row r="1514" spans="2:9" x14ac:dyDescent="0.2">
      <c r="B1514" s="27">
        <f>BETA!P1514</f>
        <v>-9.4861130022850845E-3</v>
      </c>
      <c r="C1514" s="29">
        <f>BETA!V1514</f>
        <v>-9.722898189392223E-4</v>
      </c>
      <c r="D1514" s="23"/>
      <c r="E1514" s="23"/>
      <c r="F1514" s="23"/>
      <c r="G1514" s="23"/>
      <c r="H1514" s="23"/>
      <c r="I1514" s="23"/>
    </row>
    <row r="1515" spans="2:9" x14ac:dyDescent="0.2">
      <c r="B1515" s="27">
        <f>BETA!P1515</f>
        <v>7.4878263625377257E-4</v>
      </c>
      <c r="C1515" s="29">
        <f>BETA!V1515</f>
        <v>1.9436352085710307E-3</v>
      </c>
      <c r="D1515" s="23"/>
      <c r="E1515" s="23"/>
      <c r="F1515" s="23"/>
      <c r="G1515" s="23"/>
      <c r="H1515" s="23"/>
      <c r="I1515" s="23"/>
    </row>
    <row r="1516" spans="2:9" x14ac:dyDescent="0.2">
      <c r="B1516" s="27">
        <f>BETA!P1516</f>
        <v>-3.9659747291594565E-3</v>
      </c>
      <c r="C1516" s="29">
        <f>BETA!V1516</f>
        <v>-4.8555475583733767E-4</v>
      </c>
      <c r="D1516" s="23"/>
      <c r="E1516" s="23"/>
      <c r="F1516" s="23"/>
      <c r="G1516" s="23"/>
      <c r="H1516" s="23"/>
      <c r="I1516" s="23"/>
    </row>
    <row r="1517" spans="2:9" x14ac:dyDescent="0.2">
      <c r="B1517" s="27">
        <f>BETA!P1517</f>
        <v>-1.1353135991400682E-2</v>
      </c>
      <c r="C1517" s="29">
        <f>BETA!V1517</f>
        <v>-4.8685587888896986E-3</v>
      </c>
      <c r="D1517" s="23"/>
      <c r="E1517" s="23"/>
      <c r="F1517" s="23"/>
      <c r="G1517" s="23"/>
      <c r="H1517" s="23"/>
      <c r="I1517" s="23"/>
    </row>
    <row r="1518" spans="2:9" x14ac:dyDescent="0.2">
      <c r="B1518" s="27">
        <f>BETA!P1518</f>
        <v>4.1165291391990272E-3</v>
      </c>
      <c r="C1518" s="29">
        <f>BETA!V1518</f>
        <v>-3.2741019719103724E-2</v>
      </c>
      <c r="D1518" s="23"/>
      <c r="E1518" s="23"/>
      <c r="F1518" s="23"/>
      <c r="G1518" s="23"/>
      <c r="H1518" s="23"/>
      <c r="I1518" s="23"/>
    </row>
    <row r="1519" spans="2:9" x14ac:dyDescent="0.2">
      <c r="B1519" s="27">
        <f>BETA!P1519</f>
        <v>8.7091103080144984E-3</v>
      </c>
      <c r="C1519" s="29">
        <f>BETA!V1519</f>
        <v>1.7000409434415741E-2</v>
      </c>
      <c r="D1519" s="23"/>
      <c r="E1519" s="23"/>
      <c r="F1519" s="23"/>
      <c r="G1519" s="23"/>
      <c r="H1519" s="23"/>
      <c r="I1519" s="23"/>
    </row>
    <row r="1520" spans="2:9" x14ac:dyDescent="0.2">
      <c r="B1520" s="27">
        <f>BETA!P1520</f>
        <v>1.8768183083406357E-3</v>
      </c>
      <c r="C1520" s="29">
        <f>BETA!V1520</f>
        <v>2.7385574481567927E-2</v>
      </c>
      <c r="D1520" s="23"/>
      <c r="E1520" s="23"/>
      <c r="F1520" s="23"/>
      <c r="G1520" s="23"/>
      <c r="H1520" s="23"/>
      <c r="I1520" s="23"/>
    </row>
    <row r="1521" spans="2:9" x14ac:dyDescent="0.2">
      <c r="B1521" s="27">
        <f>BETA!P1521</f>
        <v>4.3913093911226095E-3</v>
      </c>
      <c r="C1521" s="29">
        <f>BETA!V1521</f>
        <v>-1.2133126276381146E-2</v>
      </c>
      <c r="D1521" s="23"/>
      <c r="E1521" s="23"/>
      <c r="F1521" s="23"/>
      <c r="G1521" s="23"/>
      <c r="H1521" s="23"/>
      <c r="I1521" s="23"/>
    </row>
    <row r="1522" spans="2:9" x14ac:dyDescent="0.2">
      <c r="B1522" s="27">
        <f>BETA!P1522</f>
        <v>3.3110920425290175E-3</v>
      </c>
      <c r="C1522" s="29">
        <f>BETA!V1522</f>
        <v>2.4384308595351675E-3</v>
      </c>
      <c r="D1522" s="23"/>
      <c r="E1522" s="23"/>
      <c r="F1522" s="23"/>
      <c r="G1522" s="23"/>
      <c r="H1522" s="23"/>
      <c r="I1522" s="23"/>
    </row>
    <row r="1523" spans="2:9" x14ac:dyDescent="0.2">
      <c r="B1523" s="27">
        <f>BETA!P1523</f>
        <v>6.6551449550779889E-3</v>
      </c>
      <c r="C1523" s="29">
        <f>BETA!V1523</f>
        <v>1.2103754640239051E-2</v>
      </c>
      <c r="D1523" s="23"/>
      <c r="E1523" s="23"/>
      <c r="F1523" s="23"/>
      <c r="G1523" s="23"/>
      <c r="H1523" s="23"/>
      <c r="I1523" s="23"/>
    </row>
    <row r="1524" spans="2:9" x14ac:dyDescent="0.2">
      <c r="B1524" s="27">
        <f>BETA!P1524</f>
        <v>4.1526482695449802E-3</v>
      </c>
      <c r="C1524" s="29">
        <f>BETA!V1524</f>
        <v>9.5786172970697466E-3</v>
      </c>
      <c r="D1524" s="23"/>
      <c r="E1524" s="23"/>
      <c r="F1524" s="23"/>
      <c r="G1524" s="23"/>
      <c r="H1524" s="23"/>
      <c r="I1524" s="23"/>
    </row>
    <row r="1525" spans="2:9" x14ac:dyDescent="0.2">
      <c r="B1525" s="27">
        <f>BETA!P1525</f>
        <v>1.1551380750327892E-2</v>
      </c>
      <c r="C1525" s="29">
        <f>BETA!V1525</f>
        <v>3.7422514536663259E-2</v>
      </c>
      <c r="D1525" s="23"/>
      <c r="E1525" s="23"/>
      <c r="F1525" s="23"/>
      <c r="G1525" s="23"/>
      <c r="H1525" s="23"/>
      <c r="I1525" s="23"/>
    </row>
    <row r="1526" spans="2:9" x14ac:dyDescent="0.2">
      <c r="B1526" s="27">
        <f>BETA!P1526</f>
        <v>1.119731179140237E-4</v>
      </c>
      <c r="C1526" s="29">
        <f>BETA!V1526</f>
        <v>2.7510333718897976E-3</v>
      </c>
      <c r="D1526" s="23"/>
      <c r="E1526" s="23"/>
      <c r="F1526" s="23"/>
      <c r="G1526" s="23"/>
      <c r="H1526" s="23"/>
      <c r="I1526" s="23"/>
    </row>
    <row r="1527" spans="2:9" x14ac:dyDescent="0.2">
      <c r="B1527" s="27">
        <f>BETA!P1527</f>
        <v>-9.7408044131044712E-3</v>
      </c>
      <c r="C1527" s="29">
        <f>BETA!V1527</f>
        <v>-1.1512906349988266E-2</v>
      </c>
      <c r="D1527" s="23"/>
      <c r="E1527" s="23"/>
      <c r="F1527" s="23"/>
      <c r="G1527" s="23"/>
      <c r="H1527" s="23"/>
      <c r="I1527" s="23"/>
    </row>
    <row r="1528" spans="2:9" x14ac:dyDescent="0.2">
      <c r="B1528" s="27">
        <f>BETA!P1528</f>
        <v>-9.3088010678335281E-4</v>
      </c>
      <c r="C1528" s="29">
        <f>BETA!V1528</f>
        <v>2.1535769298640439E-2</v>
      </c>
      <c r="D1528" s="23"/>
      <c r="E1528" s="23"/>
      <c r="F1528" s="23"/>
      <c r="G1528" s="23"/>
      <c r="H1528" s="23"/>
      <c r="I1528" s="23"/>
    </row>
    <row r="1529" spans="2:9" x14ac:dyDescent="0.2">
      <c r="B1529" s="27">
        <f>BETA!P1529</f>
        <v>-3.1021690627242174E-3</v>
      </c>
      <c r="C1529" s="29">
        <f>BETA!V1529</f>
        <v>7.2267703861274967E-3</v>
      </c>
      <c r="D1529" s="23"/>
      <c r="E1529" s="23"/>
      <c r="F1529" s="23"/>
      <c r="G1529" s="23"/>
      <c r="H1529" s="23"/>
      <c r="I1529" s="23"/>
    </row>
    <row r="1530" spans="2:9" x14ac:dyDescent="0.2">
      <c r="B1530" s="27">
        <f>BETA!P1530</f>
        <v>-5.8504594168597747E-3</v>
      </c>
      <c r="C1530" s="29">
        <f>BETA!V1530</f>
        <v>1.2077981759740409E-2</v>
      </c>
      <c r="D1530" s="23"/>
      <c r="E1530" s="23"/>
      <c r="F1530" s="23"/>
      <c r="G1530" s="23"/>
      <c r="H1530" s="23"/>
      <c r="I1530" s="23"/>
    </row>
    <row r="1531" spans="2:9" x14ac:dyDescent="0.2">
      <c r="B1531" s="27">
        <f>BETA!P1531</f>
        <v>-1.8524094866572655E-2</v>
      </c>
      <c r="C1531" s="29">
        <f>BETA!V1531</f>
        <v>1.1054722351165731E-2</v>
      </c>
      <c r="D1531" s="23"/>
      <c r="E1531" s="23"/>
      <c r="F1531" s="23"/>
      <c r="G1531" s="23"/>
      <c r="H1531" s="23"/>
      <c r="I1531" s="23"/>
    </row>
    <row r="1532" spans="2:9" x14ac:dyDescent="0.2">
      <c r="B1532" s="27">
        <f>BETA!P1532</f>
        <v>3.5120375089201875E-5</v>
      </c>
      <c r="C1532" s="29">
        <f>BETA!V1532</f>
        <v>4.3965707456950344E-4</v>
      </c>
      <c r="D1532" s="23"/>
      <c r="E1532" s="23"/>
      <c r="F1532" s="23"/>
      <c r="G1532" s="23"/>
      <c r="H1532" s="23"/>
      <c r="I1532" s="23"/>
    </row>
    <row r="1533" spans="2:9" x14ac:dyDescent="0.2">
      <c r="B1533" s="27">
        <f>BETA!P1533</f>
        <v>1.8021259852732657E-3</v>
      </c>
      <c r="C1533" s="29">
        <f>BETA!V1533</f>
        <v>-4.1279974835106883E-2</v>
      </c>
      <c r="D1533" s="23"/>
      <c r="E1533" s="23"/>
      <c r="F1533" s="23"/>
      <c r="G1533" s="23"/>
      <c r="H1533" s="23"/>
      <c r="I1533" s="23"/>
    </row>
    <row r="1534" spans="2:9" x14ac:dyDescent="0.2">
      <c r="B1534" s="27">
        <f>BETA!P1534</f>
        <v>1.0291063872768078E-2</v>
      </c>
      <c r="C1534" s="29">
        <f>BETA!V1534</f>
        <v>9.5738137228612921E-3</v>
      </c>
      <c r="D1534" s="23"/>
      <c r="E1534" s="23"/>
      <c r="F1534" s="23"/>
      <c r="G1534" s="23"/>
      <c r="H1534" s="23"/>
      <c r="I1534" s="23"/>
    </row>
    <row r="1535" spans="2:9" x14ac:dyDescent="0.2">
      <c r="B1535" s="27">
        <f>BETA!P1535</f>
        <v>4.6956191900262151E-3</v>
      </c>
      <c r="C1535" s="29">
        <f>BETA!V1535</f>
        <v>2.5090921993526367E-2</v>
      </c>
      <c r="D1535" s="23"/>
      <c r="E1535" s="23"/>
      <c r="F1535" s="23"/>
      <c r="G1535" s="23"/>
      <c r="H1535" s="23"/>
      <c r="I1535" s="23"/>
    </row>
    <row r="1536" spans="2:9" x14ac:dyDescent="0.2">
      <c r="B1536" s="27">
        <f>BETA!P1536</f>
        <v>-2.3962866965992931E-3</v>
      </c>
      <c r="C1536" s="29">
        <f>BETA!V1536</f>
        <v>-1.51585604308414E-2</v>
      </c>
      <c r="D1536" s="23"/>
      <c r="E1536" s="23"/>
      <c r="F1536" s="23"/>
      <c r="G1536" s="23"/>
      <c r="H1536" s="23"/>
      <c r="I1536" s="23"/>
    </row>
    <row r="1537" spans="2:9" x14ac:dyDescent="0.2">
      <c r="B1537" s="27">
        <f>BETA!P1537</f>
        <v>9.2669330299548543E-3</v>
      </c>
      <c r="C1537" s="29">
        <f>BETA!V1537</f>
        <v>2.2213263410731456E-2</v>
      </c>
      <c r="D1537" s="23"/>
      <c r="E1537" s="23"/>
      <c r="F1537" s="23"/>
      <c r="G1537" s="23"/>
      <c r="H1537" s="23"/>
      <c r="I1537" s="23"/>
    </row>
    <row r="1538" spans="2:9" x14ac:dyDescent="0.2">
      <c r="B1538" s="27">
        <f>BETA!P1538</f>
        <v>3.6788148348462098E-3</v>
      </c>
      <c r="C1538" s="29">
        <f>BETA!V1538</f>
        <v>2.3019474638119427E-2</v>
      </c>
      <c r="D1538" s="23"/>
      <c r="E1538" s="23"/>
      <c r="F1538" s="23"/>
      <c r="G1538" s="23"/>
      <c r="H1538" s="23"/>
      <c r="I1538" s="23"/>
    </row>
    <row r="1539" spans="2:9" x14ac:dyDescent="0.2">
      <c r="B1539" s="27">
        <f>BETA!P1539</f>
        <v>-5.272361898231168E-3</v>
      </c>
      <c r="C1539" s="29">
        <f>BETA!V1539</f>
        <v>1.3222628135314709E-2</v>
      </c>
      <c r="D1539" s="23"/>
      <c r="E1539" s="23"/>
      <c r="F1539" s="23"/>
      <c r="G1539" s="23"/>
      <c r="H1539" s="23"/>
      <c r="I1539" s="23"/>
    </row>
    <row r="1540" spans="2:9" x14ac:dyDescent="0.2">
      <c r="B1540" s="27">
        <f>BETA!P1540</f>
        <v>-3.4441674821560872E-4</v>
      </c>
      <c r="C1540" s="29">
        <f>BETA!V1540</f>
        <v>1.0118130165584686E-2</v>
      </c>
      <c r="D1540" s="23"/>
      <c r="E1540" s="23"/>
      <c r="F1540" s="23"/>
      <c r="G1540" s="23"/>
      <c r="H1540" s="23"/>
      <c r="I1540" s="23"/>
    </row>
    <row r="1541" spans="2:9" x14ac:dyDescent="0.2">
      <c r="B1541" s="27">
        <f>BETA!P1541</f>
        <v>-1.4523623520840878E-3</v>
      </c>
      <c r="C1541" s="29">
        <f>BETA!V1541</f>
        <v>1.4987790965491708E-2</v>
      </c>
      <c r="D1541" s="23"/>
      <c r="E1541" s="23"/>
      <c r="F1541" s="23"/>
      <c r="G1541" s="23"/>
      <c r="H1541" s="23"/>
      <c r="I1541" s="23"/>
    </row>
    <row r="1542" spans="2:9" x14ac:dyDescent="0.2">
      <c r="B1542" s="27">
        <f>BETA!P1542</f>
        <v>-8.1498223741717954E-5</v>
      </c>
      <c r="C1542" s="29">
        <f>BETA!V1542</f>
        <v>8.2610496230545497E-4</v>
      </c>
      <c r="D1542" s="23"/>
      <c r="E1542" s="23"/>
      <c r="F1542" s="23"/>
      <c r="G1542" s="23"/>
      <c r="H1542" s="23"/>
      <c r="I1542" s="23"/>
    </row>
    <row r="1543" spans="2:9" x14ac:dyDescent="0.2">
      <c r="B1543" s="27">
        <f>BETA!P1543</f>
        <v>-1.2879707734382581E-2</v>
      </c>
      <c r="C1543" s="29">
        <f>BETA!V1543</f>
        <v>-1.2394135030102866E-3</v>
      </c>
      <c r="D1543" s="23"/>
      <c r="E1543" s="23"/>
      <c r="F1543" s="23"/>
      <c r="G1543" s="23"/>
      <c r="H1543" s="23"/>
      <c r="I1543" s="23"/>
    </row>
    <row r="1544" spans="2:9" x14ac:dyDescent="0.2">
      <c r="B1544" s="27">
        <f>BETA!P1544</f>
        <v>4.3493696753153979E-3</v>
      </c>
      <c r="C1544" s="29">
        <f>BETA!V1544</f>
        <v>1.6522102064984677E-3</v>
      </c>
      <c r="D1544" s="23"/>
      <c r="E1544" s="23"/>
      <c r="F1544" s="23"/>
      <c r="G1544" s="23"/>
      <c r="H1544" s="23"/>
      <c r="I1544" s="23"/>
    </row>
    <row r="1545" spans="2:9" x14ac:dyDescent="0.2">
      <c r="B1545" s="27">
        <f>BETA!P1545</f>
        <v>2.6806700917757055E-3</v>
      </c>
      <c r="C1545" s="29">
        <f>BETA!V1545</f>
        <v>1.8806768528653681E-2</v>
      </c>
      <c r="D1545" s="23"/>
      <c r="E1545" s="23"/>
      <c r="F1545" s="23"/>
      <c r="G1545" s="23"/>
      <c r="H1545" s="23"/>
      <c r="I1545" s="23"/>
    </row>
    <row r="1546" spans="2:9" x14ac:dyDescent="0.2">
      <c r="B1546" s="27">
        <f>BETA!P1546</f>
        <v>2.9427805562065338E-3</v>
      </c>
      <c r="C1546" s="29">
        <f>BETA!V1546</f>
        <v>-4.0584471289869901E-3</v>
      </c>
      <c r="D1546" s="23"/>
      <c r="E1546" s="23"/>
      <c r="F1546" s="23"/>
      <c r="G1546" s="23"/>
      <c r="H1546" s="23"/>
      <c r="I1546" s="23"/>
    </row>
    <row r="1547" spans="2:9" x14ac:dyDescent="0.2">
      <c r="B1547" s="27">
        <f>BETA!P1547</f>
        <v>-6.4266092071714985E-3</v>
      </c>
      <c r="C1547" s="29">
        <f>BETA!V1547</f>
        <v>7.2933872731669857E-3</v>
      </c>
      <c r="D1547" s="23"/>
      <c r="E1547" s="23"/>
      <c r="F1547" s="23"/>
      <c r="G1547" s="23"/>
      <c r="H1547" s="23"/>
      <c r="I1547" s="23"/>
    </row>
    <row r="1548" spans="2:9" x14ac:dyDescent="0.2">
      <c r="B1548" s="27">
        <f>BETA!P1548</f>
        <v>-3.6410458053876657E-3</v>
      </c>
      <c r="C1548" s="29">
        <f>BETA!V1548</f>
        <v>-9.3288042185027918E-3</v>
      </c>
      <c r="D1548" s="23"/>
      <c r="E1548" s="23"/>
      <c r="F1548" s="23"/>
      <c r="G1548" s="23"/>
      <c r="H1548" s="23"/>
      <c r="I1548" s="23"/>
    </row>
    <row r="1549" spans="2:9" x14ac:dyDescent="0.2">
      <c r="B1549" s="27">
        <f>BETA!P1549</f>
        <v>-4.3346056127998847E-3</v>
      </c>
      <c r="C1549" s="29">
        <f>BETA!V1549</f>
        <v>-8.1833517233843023E-3</v>
      </c>
      <c r="D1549" s="23"/>
      <c r="E1549" s="23"/>
      <c r="F1549" s="23"/>
      <c r="G1549" s="23"/>
      <c r="H1549" s="23"/>
      <c r="I1549" s="23"/>
    </row>
    <row r="1550" spans="2:9" x14ac:dyDescent="0.2">
      <c r="B1550" s="27">
        <f>BETA!P1550</f>
        <v>-5.0946053537852514E-3</v>
      </c>
      <c r="C1550" s="29">
        <f>BETA!V1550</f>
        <v>-1.9917670889611064E-2</v>
      </c>
      <c r="D1550" s="23"/>
      <c r="E1550" s="23"/>
      <c r="F1550" s="23"/>
      <c r="G1550" s="23"/>
      <c r="H1550" s="23"/>
      <c r="I1550" s="23"/>
    </row>
    <row r="1551" spans="2:9" x14ac:dyDescent="0.2">
      <c r="B1551" s="27">
        <f>BETA!P1551</f>
        <v>1.0582236783160132E-2</v>
      </c>
      <c r="C1551" s="29">
        <f>BETA!V1551</f>
        <v>4.1902368096871981E-4</v>
      </c>
      <c r="D1551" s="23"/>
      <c r="E1551" s="23"/>
      <c r="F1551" s="23"/>
      <c r="G1551" s="23"/>
      <c r="H1551" s="23"/>
      <c r="I1551" s="23"/>
    </row>
    <row r="1552" spans="2:9" x14ac:dyDescent="0.2">
      <c r="B1552" s="27">
        <f>BETA!P1552</f>
        <v>1.0064386427485441E-2</v>
      </c>
      <c r="C1552" s="29">
        <f>BETA!V1552</f>
        <v>3.256005738545964E-2</v>
      </c>
      <c r="D1552" s="23"/>
      <c r="E1552" s="23"/>
      <c r="F1552" s="23"/>
      <c r="G1552" s="23"/>
      <c r="H1552" s="23"/>
      <c r="I1552" s="23"/>
    </row>
    <row r="1553" spans="2:9" x14ac:dyDescent="0.2">
      <c r="B1553" s="27">
        <f>BETA!P1553</f>
        <v>-5.1502473398759331E-3</v>
      </c>
      <c r="C1553" s="29">
        <f>BETA!V1553</f>
        <v>-3.7179003241754015E-2</v>
      </c>
      <c r="D1553" s="23"/>
      <c r="E1553" s="23"/>
      <c r="F1553" s="23"/>
      <c r="G1553" s="23"/>
      <c r="H1553" s="23"/>
      <c r="I1553" s="23"/>
    </row>
    <row r="1554" spans="2:9" x14ac:dyDescent="0.2">
      <c r="B1554" s="27">
        <f>BETA!P1554</f>
        <v>2.325869907310728E-4</v>
      </c>
      <c r="C1554" s="29">
        <f>BETA!V1554</f>
        <v>-3.7950709685516094E-3</v>
      </c>
      <c r="D1554" s="23"/>
      <c r="E1554" s="23"/>
      <c r="F1554" s="23"/>
      <c r="G1554" s="23"/>
      <c r="H1554" s="23"/>
      <c r="I1554" s="23"/>
    </row>
    <row r="1555" spans="2:9" x14ac:dyDescent="0.2">
      <c r="B1555" s="27">
        <f>BETA!P1555</f>
        <v>-7.4965572822764635E-3</v>
      </c>
      <c r="C1555" s="29">
        <f>BETA!V1555</f>
        <v>-1.6613800662655446E-2</v>
      </c>
      <c r="D1555" s="23"/>
      <c r="E1555" s="23"/>
      <c r="F1555" s="23"/>
      <c r="G1555" s="23"/>
      <c r="H1555" s="23"/>
      <c r="I1555" s="23"/>
    </row>
    <row r="1556" spans="2:9" x14ac:dyDescent="0.2">
      <c r="B1556" s="27">
        <f>BETA!P1556</f>
        <v>-4.4037608593198684E-3</v>
      </c>
      <c r="C1556" s="29">
        <f>BETA!V1556</f>
        <v>1.1106478968893546E-2</v>
      </c>
      <c r="D1556" s="23"/>
      <c r="E1556" s="23"/>
      <c r="F1556" s="23"/>
      <c r="G1556" s="23"/>
      <c r="H1556" s="23"/>
      <c r="I1556" s="23"/>
    </row>
    <row r="1557" spans="2:9" x14ac:dyDescent="0.2">
      <c r="B1557" s="27">
        <f>BETA!P1557</f>
        <v>-5.0559661269942132E-3</v>
      </c>
      <c r="C1557" s="29">
        <f>BETA!V1557</f>
        <v>-1.9734660192231766E-2</v>
      </c>
      <c r="D1557" s="23"/>
      <c r="E1557" s="23"/>
      <c r="F1557" s="23"/>
      <c r="G1557" s="23"/>
      <c r="H1557" s="23"/>
      <c r="I1557" s="23"/>
    </row>
    <row r="1558" spans="2:9" x14ac:dyDescent="0.2">
      <c r="B1558" s="27">
        <f>BETA!P1558</f>
        <v>7.6369286504654067E-3</v>
      </c>
      <c r="C1558" s="29">
        <f>BETA!V1558</f>
        <v>-2.6030383461623165E-3</v>
      </c>
      <c r="D1558" s="23"/>
      <c r="E1558" s="23"/>
      <c r="F1558" s="23"/>
      <c r="G1558" s="23"/>
      <c r="H1558" s="23"/>
      <c r="I1558" s="23"/>
    </row>
    <row r="1559" spans="2:9" x14ac:dyDescent="0.2">
      <c r="B1559" s="27">
        <f>BETA!P1559</f>
        <v>1.9110024956438754E-2</v>
      </c>
      <c r="C1559" s="29">
        <f>BETA!V1559</f>
        <v>-1.7391308731268757E-3</v>
      </c>
      <c r="D1559" s="23"/>
      <c r="E1559" s="23"/>
      <c r="F1559" s="23"/>
      <c r="G1559" s="23"/>
      <c r="H1559" s="23"/>
      <c r="I1559" s="23"/>
    </row>
    <row r="1560" spans="2:9" x14ac:dyDescent="0.2">
      <c r="B1560" s="27">
        <f>BETA!P1560</f>
        <v>1.4444020285086972E-3</v>
      </c>
      <c r="C1560" s="29">
        <f>BETA!V1560</f>
        <v>6.0737713835670917E-3</v>
      </c>
      <c r="D1560" s="23"/>
      <c r="E1560" s="23"/>
      <c r="F1560" s="23"/>
      <c r="G1560" s="23"/>
      <c r="H1560" s="23"/>
      <c r="I1560" s="23"/>
    </row>
    <row r="1561" spans="2:9" x14ac:dyDescent="0.2">
      <c r="B1561" s="27">
        <f>BETA!P1561</f>
        <v>-3.7689827087594601E-3</v>
      </c>
      <c r="C1561" s="29">
        <f>BETA!V1561</f>
        <v>-2.7627277832952293E-2</v>
      </c>
      <c r="D1561" s="23"/>
      <c r="E1561" s="23"/>
      <c r="F1561" s="23"/>
      <c r="G1561" s="23"/>
      <c r="H1561" s="23"/>
      <c r="I1561" s="23"/>
    </row>
    <row r="1562" spans="2:9" x14ac:dyDescent="0.2">
      <c r="B1562" s="27">
        <f>BETA!P1562</f>
        <v>-2.1209873664743031E-3</v>
      </c>
      <c r="C1562" s="29">
        <f>BETA!V1562</f>
        <v>-5.7971176843259579E-3</v>
      </c>
      <c r="D1562" s="23"/>
      <c r="E1562" s="23"/>
      <c r="F1562" s="23"/>
      <c r="G1562" s="23"/>
      <c r="H1562" s="23"/>
      <c r="I1562" s="23"/>
    </row>
    <row r="1563" spans="2:9" x14ac:dyDescent="0.2">
      <c r="B1563" s="27">
        <f>BETA!P1563</f>
        <v>-8.5041975568892376E-3</v>
      </c>
      <c r="C1563" s="29">
        <f>BETA!V1563</f>
        <v>-3.5842332278150498E-3</v>
      </c>
      <c r="D1563" s="23"/>
      <c r="E1563" s="23"/>
      <c r="F1563" s="23"/>
      <c r="G1563" s="23"/>
      <c r="H1563" s="23"/>
      <c r="I1563" s="23"/>
    </row>
    <row r="1564" spans="2:9" x14ac:dyDescent="0.2">
      <c r="B1564" s="27">
        <f>BETA!P1564</f>
        <v>-9.261041128260408E-4</v>
      </c>
      <c r="C1564" s="29">
        <f>BETA!V1564</f>
        <v>4.0313604429548771E-3</v>
      </c>
      <c r="D1564" s="23"/>
      <c r="E1564" s="23"/>
      <c r="F1564" s="23"/>
      <c r="G1564" s="23"/>
      <c r="H1564" s="23"/>
      <c r="I1564" s="23"/>
    </row>
    <row r="1565" spans="2:9" x14ac:dyDescent="0.2">
      <c r="B1565" s="27">
        <f>BETA!P1565</f>
        <v>-4.1994960245337028E-3</v>
      </c>
      <c r="C1565" s="29">
        <f>BETA!V1565</f>
        <v>1.3762703357513192E-2</v>
      </c>
      <c r="D1565" s="23"/>
      <c r="E1565" s="23"/>
      <c r="F1565" s="23"/>
      <c r="G1565" s="23"/>
      <c r="H1565" s="23"/>
      <c r="I1565" s="23"/>
    </row>
    <row r="1566" spans="2:9" x14ac:dyDescent="0.2">
      <c r="B1566" s="27">
        <f>BETA!P1566</f>
        <v>-1.773818281671671E-2</v>
      </c>
      <c r="C1566" s="29">
        <f>BETA!V1566</f>
        <v>-3.9114898646013758E-2</v>
      </c>
      <c r="D1566" s="23"/>
      <c r="E1566" s="23"/>
      <c r="F1566" s="23"/>
      <c r="G1566" s="23"/>
      <c r="H1566" s="23"/>
      <c r="I1566" s="23"/>
    </row>
    <row r="1567" spans="2:9" x14ac:dyDescent="0.2">
      <c r="B1567" s="27">
        <f>BETA!P1567</f>
        <v>-5.4283611497115587E-3</v>
      </c>
      <c r="C1567" s="29">
        <f>BETA!V1567</f>
        <v>-2.8839207933329891E-2</v>
      </c>
      <c r="D1567" s="23"/>
      <c r="E1567" s="23"/>
      <c r="F1567" s="23"/>
      <c r="G1567" s="23"/>
      <c r="H1567" s="23"/>
      <c r="I1567" s="23"/>
    </row>
    <row r="1568" spans="2:9" x14ac:dyDescent="0.2">
      <c r="B1568" s="27">
        <f>BETA!P1568</f>
        <v>2.0204566598416768E-2</v>
      </c>
      <c r="C1568" s="29">
        <f>BETA!V1568</f>
        <v>4.2382921932358746E-3</v>
      </c>
      <c r="D1568" s="23"/>
      <c r="E1568" s="23"/>
      <c r="F1568" s="23"/>
      <c r="G1568" s="23"/>
      <c r="H1568" s="23"/>
      <c r="I1568" s="23"/>
    </row>
    <row r="1569" spans="2:9" x14ac:dyDescent="0.2">
      <c r="B1569" s="27">
        <f>BETA!P1569</f>
        <v>-1.0174577224699891E-2</v>
      </c>
      <c r="C1569" s="29">
        <f>BETA!V1569</f>
        <v>-1.0867104345053249E-2</v>
      </c>
      <c r="D1569" s="23"/>
      <c r="E1569" s="23"/>
      <c r="F1569" s="23"/>
      <c r="G1569" s="23"/>
      <c r="H1569" s="23"/>
      <c r="I1569" s="23"/>
    </row>
    <row r="1570" spans="2:9" x14ac:dyDescent="0.2">
      <c r="B1570" s="27">
        <f>BETA!P1570</f>
        <v>1.6076408361153934E-2</v>
      </c>
      <c r="C1570" s="29">
        <f>BETA!V1570</f>
        <v>2.0687150526028777E-2</v>
      </c>
      <c r="D1570" s="23"/>
      <c r="E1570" s="23"/>
      <c r="F1570" s="23"/>
      <c r="G1570" s="23"/>
      <c r="H1570" s="23"/>
      <c r="I1570" s="23"/>
    </row>
    <row r="1571" spans="2:9" x14ac:dyDescent="0.2">
      <c r="B1571" s="27">
        <f>BETA!P1571</f>
        <v>6.9398901556265115E-3</v>
      </c>
      <c r="C1571" s="29">
        <f>BETA!V1571</f>
        <v>3.715749746645828E-3</v>
      </c>
      <c r="D1571" s="23"/>
      <c r="E1571" s="23"/>
      <c r="F1571" s="23"/>
      <c r="G1571" s="23"/>
      <c r="H1571" s="23"/>
      <c r="I1571" s="23"/>
    </row>
    <row r="1572" spans="2:9" x14ac:dyDescent="0.2">
      <c r="B1572" s="27">
        <f>BETA!P1572</f>
        <v>2.9482451206204251E-3</v>
      </c>
      <c r="C1572" s="29">
        <f>BETA!V1572</f>
        <v>-8.3799373067506983E-3</v>
      </c>
      <c r="D1572" s="23"/>
      <c r="E1572" s="23"/>
      <c r="F1572" s="23"/>
      <c r="G1572" s="23"/>
      <c r="H1572" s="23"/>
      <c r="I1572" s="23"/>
    </row>
    <row r="1573" spans="2:9" x14ac:dyDescent="0.2">
      <c r="B1573" s="27">
        <f>BETA!P1573</f>
        <v>-1.2894267427722007E-3</v>
      </c>
      <c r="C1573" s="29">
        <f>BETA!V1573</f>
        <v>-1.792500823740523E-2</v>
      </c>
      <c r="D1573" s="23"/>
      <c r="E1573" s="23"/>
      <c r="F1573" s="23"/>
      <c r="G1573" s="23"/>
      <c r="H1573" s="23"/>
      <c r="I1573" s="23"/>
    </row>
    <row r="1574" spans="2:9" x14ac:dyDescent="0.2">
      <c r="B1574" s="27">
        <f>BETA!P1574</f>
        <v>-6.6026660973023327E-4</v>
      </c>
      <c r="C1574" s="29">
        <f>BETA!V1574</f>
        <v>-4.7607713348607814E-4</v>
      </c>
      <c r="D1574" s="23"/>
      <c r="E1574" s="23"/>
      <c r="F1574" s="23"/>
      <c r="G1574" s="23"/>
      <c r="H1574" s="23"/>
      <c r="I1574" s="23"/>
    </row>
    <row r="1575" spans="2:9" x14ac:dyDescent="0.2">
      <c r="B1575" s="27">
        <f>BETA!P1575</f>
        <v>-1.2616015236066801E-2</v>
      </c>
      <c r="C1575" s="29">
        <f>BETA!V1575</f>
        <v>-2.3837913552762504E-3</v>
      </c>
      <c r="D1575" s="23"/>
      <c r="E1575" s="23"/>
      <c r="F1575" s="23"/>
      <c r="G1575" s="23"/>
      <c r="H1575" s="23"/>
      <c r="I1575" s="23"/>
    </row>
    <row r="1576" spans="2:9" x14ac:dyDescent="0.2">
      <c r="B1576" s="27">
        <f>BETA!P1576</f>
        <v>-5.7225971832746119E-3</v>
      </c>
      <c r="C1576" s="29">
        <f>BETA!V1576</f>
        <v>3.9312502588381842E-2</v>
      </c>
      <c r="D1576" s="23"/>
      <c r="E1576" s="23"/>
      <c r="F1576" s="23"/>
      <c r="G1576" s="23"/>
      <c r="H1576" s="23"/>
      <c r="I1576" s="23"/>
    </row>
    <row r="1577" spans="2:9" x14ac:dyDescent="0.2">
      <c r="B1577" s="27">
        <f>BETA!P1577</f>
        <v>-4.4889659026828227E-3</v>
      </c>
      <c r="C1577" s="29">
        <f>BETA!V1577</f>
        <v>-4.5903145171404572E-4</v>
      </c>
      <c r="D1577" s="23"/>
      <c r="E1577" s="23"/>
      <c r="F1577" s="23"/>
      <c r="G1577" s="23"/>
      <c r="H1577" s="23"/>
      <c r="I1577" s="23"/>
    </row>
    <row r="1578" spans="2:9" x14ac:dyDescent="0.2">
      <c r="B1578" s="27">
        <f>BETA!P1578</f>
        <v>-1.0608174253483094E-2</v>
      </c>
      <c r="C1578" s="29">
        <f>BETA!V1578</f>
        <v>9.1408314706609099E-3</v>
      </c>
      <c r="D1578" s="23"/>
      <c r="E1578" s="23"/>
      <c r="F1578" s="23"/>
      <c r="G1578" s="23"/>
      <c r="H1578" s="23"/>
      <c r="I1578" s="23"/>
    </row>
    <row r="1579" spans="2:9" x14ac:dyDescent="0.2">
      <c r="B1579" s="27">
        <f>BETA!P1579</f>
        <v>6.2347720846770401E-3</v>
      </c>
      <c r="C1579" s="29">
        <f>BETA!V1579</f>
        <v>2.0712131679020165E-2</v>
      </c>
      <c r="D1579" s="23"/>
      <c r="E1579" s="23"/>
      <c r="F1579" s="23"/>
      <c r="G1579" s="23"/>
      <c r="H1579" s="23"/>
      <c r="I1579" s="23"/>
    </row>
    <row r="1580" spans="2:9" x14ac:dyDescent="0.2">
      <c r="B1580" s="27">
        <f>BETA!P1580</f>
        <v>7.7740096369392012E-3</v>
      </c>
      <c r="C1580" s="29">
        <f>BETA!V1580</f>
        <v>-1.7986096369781827E-2</v>
      </c>
      <c r="D1580" s="23"/>
      <c r="E1580" s="23"/>
      <c r="F1580" s="23"/>
      <c r="G1580" s="23"/>
      <c r="H1580" s="23"/>
      <c r="I1580" s="23"/>
    </row>
    <row r="1581" spans="2:9" x14ac:dyDescent="0.2">
      <c r="B1581" s="27">
        <f>BETA!P1581</f>
        <v>8.4315607325276751E-3</v>
      </c>
      <c r="C1581" s="29">
        <f>BETA!V1581</f>
        <v>4.5674087900948394E-2</v>
      </c>
      <c r="D1581" s="23"/>
      <c r="E1581" s="23"/>
      <c r="F1581" s="23"/>
      <c r="G1581" s="23"/>
      <c r="H1581" s="23"/>
      <c r="I1581" s="23"/>
    </row>
    <row r="1582" spans="2:9" x14ac:dyDescent="0.2">
      <c r="B1582" s="27">
        <f>BETA!P1582</f>
        <v>-8.9207639430545233E-3</v>
      </c>
      <c r="C1582" s="29">
        <f>BETA!V1582</f>
        <v>-1.3012363579717858E-3</v>
      </c>
      <c r="D1582" s="23"/>
      <c r="E1582" s="23"/>
      <c r="F1582" s="23"/>
      <c r="G1582" s="23"/>
      <c r="H1582" s="23"/>
      <c r="I1582" s="23"/>
    </row>
    <row r="1583" spans="2:9" x14ac:dyDescent="0.2">
      <c r="B1583" s="27">
        <f>BETA!P1583</f>
        <v>-5.5607155393758512E-3</v>
      </c>
      <c r="C1583" s="29">
        <f>BETA!V1583</f>
        <v>-2.1053409197832381E-2</v>
      </c>
      <c r="D1583" s="23"/>
      <c r="E1583" s="23"/>
      <c r="F1583" s="23"/>
      <c r="G1583" s="23"/>
      <c r="H1583" s="23"/>
      <c r="I1583" s="23"/>
    </row>
    <row r="1584" spans="2:9" x14ac:dyDescent="0.2">
      <c r="B1584" s="27">
        <f>BETA!P1584</f>
        <v>-3.3677798808909223E-3</v>
      </c>
      <c r="C1584" s="29">
        <f>BETA!V1584</f>
        <v>-4.4336068117078705E-4</v>
      </c>
      <c r="D1584" s="23"/>
      <c r="E1584" s="23"/>
      <c r="F1584" s="23"/>
      <c r="G1584" s="23"/>
      <c r="H1584" s="23"/>
      <c r="I1584" s="23"/>
    </row>
    <row r="1585" spans="2:9" x14ac:dyDescent="0.2">
      <c r="B1585" s="27">
        <f>BETA!P1585</f>
        <v>7.1137436418917369E-5</v>
      </c>
      <c r="C1585" s="29">
        <f>BETA!V1585</f>
        <v>-3.6581184255623941E-2</v>
      </c>
      <c r="D1585" s="23"/>
      <c r="E1585" s="23"/>
      <c r="F1585" s="23"/>
      <c r="G1585" s="23"/>
      <c r="H1585" s="23"/>
      <c r="I1585" s="23"/>
    </row>
    <row r="1586" spans="2:9" x14ac:dyDescent="0.2">
      <c r="B1586" s="27">
        <f>BETA!P1586</f>
        <v>-9.4772562198976503E-3</v>
      </c>
      <c r="C1586" s="29">
        <f>BETA!V1586</f>
        <v>6.4190958607170242E-3</v>
      </c>
      <c r="D1586" s="23"/>
      <c r="E1586" s="23"/>
      <c r="F1586" s="23"/>
      <c r="G1586" s="23"/>
      <c r="H1586" s="23"/>
      <c r="I1586" s="23"/>
    </row>
    <row r="1587" spans="2:9" x14ac:dyDescent="0.2">
      <c r="B1587" s="27">
        <f>BETA!P1587</f>
        <v>9.8772389286810713E-3</v>
      </c>
      <c r="C1587" s="29">
        <f>BETA!V1587</f>
        <v>1.9013700912292673E-2</v>
      </c>
      <c r="D1587" s="23"/>
      <c r="E1587" s="23"/>
      <c r="F1587" s="23"/>
      <c r="G1587" s="23"/>
      <c r="H1587" s="23"/>
      <c r="I1587" s="23"/>
    </row>
    <row r="1588" spans="2:9" x14ac:dyDescent="0.2">
      <c r="B1588" s="27">
        <f>BETA!P1588</f>
        <v>2.2481327005032269E-3</v>
      </c>
      <c r="C1588" s="29">
        <f>BETA!V1588</f>
        <v>-4.9449415215704704E-3</v>
      </c>
      <c r="D1588" s="23"/>
      <c r="E1588" s="23"/>
      <c r="F1588" s="23"/>
      <c r="G1588" s="23"/>
      <c r="H1588" s="23"/>
      <c r="I1588" s="23"/>
    </row>
    <row r="1589" spans="2:9" x14ac:dyDescent="0.2">
      <c r="B1589" s="27">
        <f>BETA!P1589</f>
        <v>-6.9990727069357481E-3</v>
      </c>
      <c r="C1589" s="29">
        <f>BETA!V1589</f>
        <v>-4.5167195124767336E-3</v>
      </c>
      <c r="D1589" s="23"/>
      <c r="E1589" s="23"/>
      <c r="F1589" s="23"/>
      <c r="G1589" s="23"/>
      <c r="H1589" s="23"/>
      <c r="I1589" s="23"/>
    </row>
    <row r="1590" spans="2:9" x14ac:dyDescent="0.2">
      <c r="B1590" s="27">
        <f>BETA!P1590</f>
        <v>-1.1721002622496327E-3</v>
      </c>
      <c r="C1590" s="29">
        <f>BETA!V1590</f>
        <v>6.7674519503557861E-3</v>
      </c>
      <c r="D1590" s="23"/>
      <c r="E1590" s="23"/>
      <c r="F1590" s="23"/>
      <c r="G1590" s="23"/>
      <c r="H1590" s="23"/>
      <c r="I1590" s="23"/>
    </row>
    <row r="1591" spans="2:9" x14ac:dyDescent="0.2">
      <c r="B1591" s="27">
        <f>BETA!P1591</f>
        <v>1.7360715952278935E-3</v>
      </c>
      <c r="C1591" s="29">
        <f>BETA!V1591</f>
        <v>-1.1759520406906249E-2</v>
      </c>
      <c r="D1591" s="23"/>
      <c r="E1591" s="23"/>
      <c r="F1591" s="23"/>
      <c r="G1591" s="23"/>
      <c r="H1591" s="23"/>
      <c r="I1591" s="23"/>
    </row>
    <row r="1592" spans="2:9" x14ac:dyDescent="0.2">
      <c r="B1592" s="27">
        <f>BETA!P1592</f>
        <v>-1.6695369991210084E-2</v>
      </c>
      <c r="C1592" s="29">
        <f>BETA!V1592</f>
        <v>-2.0221277247232858E-2</v>
      </c>
      <c r="D1592" s="23"/>
      <c r="E1592" s="23"/>
      <c r="F1592" s="23"/>
      <c r="G1592" s="23"/>
      <c r="H1592" s="23"/>
      <c r="I1592" s="23"/>
    </row>
    <row r="1593" spans="2:9" x14ac:dyDescent="0.2">
      <c r="B1593" s="27">
        <f>BETA!P1593</f>
        <v>2.9270834117046946E-4</v>
      </c>
      <c r="C1593" s="29">
        <f>BETA!V1593</f>
        <v>2.7022482334715742E-2</v>
      </c>
      <c r="D1593" s="23"/>
      <c r="E1593" s="23"/>
      <c r="F1593" s="23"/>
      <c r="G1593" s="23"/>
      <c r="H1593" s="23"/>
      <c r="I1593" s="23"/>
    </row>
    <row r="1594" spans="2:9" x14ac:dyDescent="0.2">
      <c r="B1594" s="27">
        <f>BETA!P1594</f>
        <v>-1.612487336541707E-2</v>
      </c>
      <c r="C1594" s="29">
        <f>BETA!V1594</f>
        <v>-5.8917007046425359E-3</v>
      </c>
      <c r="D1594" s="23"/>
      <c r="E1594" s="23"/>
      <c r="F1594" s="23"/>
      <c r="G1594" s="23"/>
      <c r="H1594" s="23"/>
      <c r="I1594" s="23"/>
    </row>
    <row r="1595" spans="2:9" x14ac:dyDescent="0.2">
      <c r="B1595" s="27">
        <f>BETA!P1595</f>
        <v>5.1875870564258479E-3</v>
      </c>
      <c r="C1595" s="29">
        <f>BETA!V1595</f>
        <v>-2.6717388338713146E-2</v>
      </c>
      <c r="D1595" s="23"/>
      <c r="E1595" s="23"/>
      <c r="F1595" s="23"/>
      <c r="G1595" s="23"/>
      <c r="H1595" s="23"/>
      <c r="I1595" s="23"/>
    </row>
    <row r="1596" spans="2:9" x14ac:dyDescent="0.2">
      <c r="B1596" s="27">
        <f>BETA!P1596</f>
        <v>-2.1303832796164698E-2</v>
      </c>
      <c r="C1596" s="29">
        <f>BETA!V1596</f>
        <v>-8.0159427837077232E-2</v>
      </c>
      <c r="D1596" s="23"/>
      <c r="E1596" s="23"/>
      <c r="F1596" s="23"/>
      <c r="G1596" s="23"/>
      <c r="H1596" s="23"/>
      <c r="I1596" s="23"/>
    </row>
    <row r="1597" spans="2:9" x14ac:dyDescent="0.2">
      <c r="B1597" s="27">
        <f>BETA!P1597</f>
        <v>1.0166646338317192E-2</v>
      </c>
      <c r="C1597" s="29">
        <f>BETA!V1597</f>
        <v>-4.0547445314913283E-3</v>
      </c>
      <c r="D1597" s="23"/>
      <c r="E1597" s="23"/>
      <c r="F1597" s="23"/>
      <c r="G1597" s="23"/>
      <c r="H1597" s="23"/>
      <c r="I1597" s="23"/>
    </row>
    <row r="1598" spans="2:9" x14ac:dyDescent="0.2">
      <c r="B1598" s="27">
        <f>BETA!P1598</f>
        <v>1.0155120822517676E-2</v>
      </c>
      <c r="C1598" s="29">
        <f>BETA!V1598</f>
        <v>4.1776338379807966E-2</v>
      </c>
      <c r="D1598" s="23"/>
      <c r="E1598" s="23"/>
      <c r="F1598" s="23"/>
      <c r="G1598" s="23"/>
      <c r="H1598" s="23"/>
      <c r="I1598" s="23"/>
    </row>
    <row r="1599" spans="2:9" x14ac:dyDescent="0.2">
      <c r="B1599" s="27">
        <f>BETA!P1599</f>
        <v>-5.5016852534103483E-3</v>
      </c>
      <c r="C1599" s="29">
        <f>BETA!V1599</f>
        <v>-9.2978404104283648E-3</v>
      </c>
      <c r="D1599" s="23"/>
      <c r="E1599" s="23"/>
      <c r="F1599" s="23"/>
      <c r="G1599" s="23"/>
      <c r="H1599" s="23"/>
      <c r="I1599" s="23"/>
    </row>
    <row r="1600" spans="2:9" x14ac:dyDescent="0.2">
      <c r="B1600" s="27">
        <f>BETA!P1600</f>
        <v>8.447923129813989E-3</v>
      </c>
      <c r="C1600" s="29">
        <f>BETA!V1600</f>
        <v>8.8106296821549059E-3</v>
      </c>
      <c r="D1600" s="23"/>
      <c r="E1600" s="23"/>
      <c r="F1600" s="23"/>
      <c r="G1600" s="23"/>
      <c r="H1600" s="23"/>
      <c r="I1600" s="23"/>
    </row>
    <row r="1601" spans="2:9" x14ac:dyDescent="0.2">
      <c r="B1601" s="27">
        <f>BETA!P1601</f>
        <v>5.2958479804852887E-3</v>
      </c>
      <c r="C1601" s="29">
        <f>BETA!V1601</f>
        <v>-1.9512201312616936E-3</v>
      </c>
      <c r="D1601" s="23"/>
      <c r="E1601" s="23"/>
      <c r="F1601" s="23"/>
      <c r="G1601" s="23"/>
      <c r="H1601" s="23"/>
      <c r="I1601" s="23"/>
    </row>
    <row r="1602" spans="2:9" x14ac:dyDescent="0.2">
      <c r="B1602" s="27">
        <f>BETA!P1602</f>
        <v>1.3429497437379501E-2</v>
      </c>
      <c r="C1602" s="29">
        <f>BETA!V1602</f>
        <v>-2.7724548014854973E-2</v>
      </c>
      <c r="D1602" s="23"/>
      <c r="E1602" s="23"/>
      <c r="F1602" s="23"/>
      <c r="G1602" s="23"/>
      <c r="H1602" s="23"/>
      <c r="I1602" s="23"/>
    </row>
    <row r="1603" spans="2:9" x14ac:dyDescent="0.2">
      <c r="B1603" s="27">
        <f>BETA!P1603</f>
        <v>1.0949172080512803E-2</v>
      </c>
      <c r="C1603" s="29">
        <f>BETA!V1603</f>
        <v>6.5049015961260977E-3</v>
      </c>
      <c r="D1603" s="23"/>
      <c r="E1603" s="23"/>
      <c r="F1603" s="23"/>
      <c r="G1603" s="23"/>
      <c r="H1603" s="23"/>
      <c r="I1603" s="23"/>
    </row>
    <row r="1604" spans="2:9" x14ac:dyDescent="0.2">
      <c r="B1604" s="27">
        <f>BETA!P1604</f>
        <v>-8.49327615324455E-3</v>
      </c>
      <c r="C1604" s="29">
        <f>BETA!V1604</f>
        <v>-2.9354334368469893E-2</v>
      </c>
      <c r="D1604" s="23"/>
      <c r="E1604" s="23"/>
      <c r="F1604" s="23"/>
      <c r="G1604" s="23"/>
      <c r="H1604" s="23"/>
      <c r="I1604" s="23"/>
    </row>
    <row r="1605" spans="2:9" x14ac:dyDescent="0.2">
      <c r="B1605" s="27">
        <f>BETA!P1605</f>
        <v>-3.7793865214109023E-3</v>
      </c>
      <c r="C1605" s="29">
        <f>BETA!V1605</f>
        <v>-8.7697234732683586E-3</v>
      </c>
      <c r="D1605" s="23"/>
      <c r="E1605" s="23"/>
      <c r="F1605" s="23"/>
      <c r="G1605" s="23"/>
      <c r="H1605" s="23"/>
      <c r="I1605" s="23"/>
    </row>
    <row r="1606" spans="2:9" x14ac:dyDescent="0.2">
      <c r="B1606" s="27">
        <f>BETA!P1606</f>
        <v>-2.1312594779816469E-2</v>
      </c>
      <c r="C1606" s="29">
        <f>BETA!V1606</f>
        <v>-2.6780282485465927E-2</v>
      </c>
      <c r="D1606" s="23"/>
      <c r="E1606" s="23"/>
      <c r="F1606" s="23"/>
      <c r="G1606" s="23"/>
      <c r="H1606" s="23"/>
      <c r="I1606" s="23"/>
    </row>
    <row r="1607" spans="2:9" x14ac:dyDescent="0.2">
      <c r="B1607" s="27">
        <f>BETA!P1607</f>
        <v>2.2098556638533065E-2</v>
      </c>
      <c r="C1607" s="29">
        <f>BETA!V1607</f>
        <v>1.7410094197881126E-2</v>
      </c>
      <c r="D1607" s="23"/>
      <c r="E1607" s="23"/>
      <c r="F1607" s="23"/>
      <c r="G1607" s="23"/>
      <c r="H1607" s="23"/>
      <c r="I1607" s="23"/>
    </row>
    <row r="1608" spans="2:9" x14ac:dyDescent="0.2">
      <c r="B1608" s="27">
        <f>BETA!P1608</f>
        <v>-1.3363002054634835E-2</v>
      </c>
      <c r="C1608" s="29">
        <f>BETA!V1608</f>
        <v>-2.4888761533430639E-2</v>
      </c>
      <c r="D1608" s="23"/>
      <c r="E1608" s="23"/>
      <c r="F1608" s="23"/>
      <c r="G1608" s="23"/>
      <c r="H1608" s="23"/>
      <c r="I1608" s="23"/>
    </row>
    <row r="1609" spans="2:9" x14ac:dyDescent="0.2">
      <c r="B1609" s="27">
        <f>BETA!P1609</f>
        <v>5.0865373137713756E-3</v>
      </c>
      <c r="C1609" s="29">
        <f>BETA!V1609</f>
        <v>4.4568319479876599E-2</v>
      </c>
      <c r="D1609" s="23"/>
      <c r="E1609" s="23"/>
      <c r="F1609" s="23"/>
      <c r="G1609" s="23"/>
      <c r="H1609" s="23"/>
      <c r="I1609" s="23"/>
    </row>
    <row r="1610" spans="2:9" x14ac:dyDescent="0.2">
      <c r="B1610" s="27">
        <f>BETA!P1610</f>
        <v>-2.8289942510279112E-3</v>
      </c>
      <c r="C1610" s="29">
        <f>BETA!V1610</f>
        <v>1.6277063332140799E-2</v>
      </c>
      <c r="D1610" s="23"/>
      <c r="E1610" s="23"/>
      <c r="F1610" s="23"/>
      <c r="G1610" s="23"/>
      <c r="H1610" s="23"/>
      <c r="I1610" s="23"/>
    </row>
    <row r="1611" spans="2:9" x14ac:dyDescent="0.2">
      <c r="B1611" s="27">
        <f>BETA!P1611</f>
        <v>2.2782116988413297E-2</v>
      </c>
      <c r="C1611" s="29">
        <f>BETA!V1611</f>
        <v>4.1991844791835015E-2</v>
      </c>
      <c r="D1611" s="23"/>
      <c r="E1611" s="23"/>
      <c r="F1611" s="23"/>
      <c r="G1611" s="23"/>
      <c r="H1611" s="23"/>
      <c r="I1611" s="23"/>
    </row>
    <row r="1612" spans="2:9" x14ac:dyDescent="0.2">
      <c r="B1612" s="27">
        <f>BETA!P1612</f>
        <v>2.2672202572693076E-2</v>
      </c>
      <c r="C1612" s="29">
        <f>BETA!V1612</f>
        <v>-4.8391000218443107E-4</v>
      </c>
      <c r="D1612" s="23"/>
      <c r="E1612" s="23"/>
      <c r="F1612" s="23"/>
      <c r="G1612" s="23"/>
      <c r="H1612" s="23"/>
      <c r="I1612" s="23"/>
    </row>
    <row r="1613" spans="2:9" x14ac:dyDescent="0.2">
      <c r="B1613" s="27">
        <f>BETA!P1613</f>
        <v>1.5186403867349372E-2</v>
      </c>
      <c r="C1613" s="29">
        <f>BETA!V1613</f>
        <v>1.0592299322945517E-2</v>
      </c>
      <c r="D1613" s="23"/>
      <c r="E1613" s="23"/>
      <c r="F1613" s="23"/>
      <c r="G1613" s="23"/>
      <c r="H1613" s="23"/>
      <c r="I1613" s="23"/>
    </row>
    <row r="1614" spans="2:9" x14ac:dyDescent="0.2">
      <c r="B1614" s="27">
        <f>BETA!P1614</f>
        <v>-8.2196069625013989E-3</v>
      </c>
      <c r="C1614" s="29">
        <f>BETA!V1614</f>
        <v>-4.8072031283991325E-2</v>
      </c>
      <c r="D1614" s="23"/>
      <c r="E1614" s="23"/>
      <c r="F1614" s="23"/>
      <c r="G1614" s="23"/>
      <c r="H1614" s="23"/>
      <c r="I1614" s="23"/>
    </row>
    <row r="1615" spans="2:9" x14ac:dyDescent="0.2">
      <c r="B1615" s="27">
        <f>BETA!P1615</f>
        <v>2.6747982317744108E-3</v>
      </c>
      <c r="C1615" s="29">
        <f>BETA!V1615</f>
        <v>4.7592989358662519E-2</v>
      </c>
      <c r="D1615" s="23"/>
      <c r="E1615" s="23"/>
      <c r="F1615" s="23"/>
      <c r="G1615" s="23"/>
      <c r="H1615" s="23"/>
      <c r="I1615" s="23"/>
    </row>
    <row r="1616" spans="2:9" x14ac:dyDescent="0.2">
      <c r="B1616" s="27">
        <f>BETA!P1616</f>
        <v>5.9863128023775218E-3</v>
      </c>
      <c r="C1616" s="29">
        <f>BETA!V1616</f>
        <v>4.4972449472743217E-2</v>
      </c>
      <c r="D1616" s="23"/>
      <c r="E1616" s="23"/>
      <c r="F1616" s="23"/>
      <c r="G1616" s="23"/>
      <c r="H1616" s="23"/>
      <c r="I1616" s="23"/>
    </row>
    <row r="1617" spans="2:9" x14ac:dyDescent="0.2">
      <c r="B1617" s="27">
        <f>BETA!P1617</f>
        <v>2.9999613997523638E-3</v>
      </c>
      <c r="C1617" s="29">
        <f>BETA!V1617</f>
        <v>2.7447409729189414E-3</v>
      </c>
      <c r="D1617" s="23"/>
      <c r="E1617" s="23"/>
      <c r="F1617" s="23"/>
      <c r="G1617" s="23"/>
      <c r="H1617" s="23"/>
      <c r="I1617" s="23"/>
    </row>
    <row r="1618" spans="2:9" x14ac:dyDescent="0.2">
      <c r="B1618" s="27">
        <f>BETA!P1618</f>
        <v>-9.513610399704886E-3</v>
      </c>
      <c r="C1618" s="29">
        <f>BETA!V1618</f>
        <v>-1.6118239806529076E-2</v>
      </c>
      <c r="D1618" s="23"/>
      <c r="E1618" s="23"/>
      <c r="F1618" s="23"/>
      <c r="G1618" s="23"/>
      <c r="H1618" s="23"/>
      <c r="I1618" s="23"/>
    </row>
    <row r="1619" spans="2:9" x14ac:dyDescent="0.2">
      <c r="B1619" s="27">
        <f>BETA!P1619</f>
        <v>1.4671617776842619E-2</v>
      </c>
      <c r="C1619" s="29">
        <f>BETA!V1619</f>
        <v>3.4226475669534906E-2</v>
      </c>
      <c r="D1619" s="23"/>
      <c r="E1619" s="23"/>
      <c r="F1619" s="23"/>
      <c r="G1619" s="23"/>
      <c r="H1619" s="23"/>
      <c r="I1619" s="23"/>
    </row>
    <row r="1620" spans="2:9" x14ac:dyDescent="0.2">
      <c r="B1620" s="27">
        <f>BETA!P1620</f>
        <v>7.5611322600143737E-3</v>
      </c>
      <c r="C1620" s="29">
        <f>BETA!V1620</f>
        <v>4.3026829916422732E-2</v>
      </c>
      <c r="D1620" s="23"/>
      <c r="E1620" s="23"/>
      <c r="F1620" s="23"/>
      <c r="G1620" s="23"/>
      <c r="H1620" s="23"/>
      <c r="I1620" s="23"/>
    </row>
    <row r="1621" spans="2:9" x14ac:dyDescent="0.2">
      <c r="B1621" s="27">
        <f>BETA!P1621</f>
        <v>4.5543875555511624E-3</v>
      </c>
      <c r="C1621" s="29">
        <f>BETA!V1621</f>
        <v>-2.8330506626225996E-2</v>
      </c>
      <c r="D1621" s="23"/>
      <c r="E1621" s="23"/>
      <c r="F1621" s="23"/>
      <c r="G1621" s="23"/>
      <c r="H1621" s="23"/>
      <c r="I1621" s="23"/>
    </row>
    <row r="1622" spans="2:9" x14ac:dyDescent="0.2">
      <c r="B1622" s="27">
        <f>BETA!P1622</f>
        <v>7.8754424676462775E-3</v>
      </c>
      <c r="C1622" s="29">
        <f>BETA!V1622</f>
        <v>0.17885253460451617</v>
      </c>
      <c r="D1622" s="23"/>
      <c r="E1622" s="23"/>
      <c r="F1622" s="23"/>
      <c r="G1622" s="23"/>
      <c r="H1622" s="23"/>
      <c r="I1622" s="23"/>
    </row>
    <row r="1623" spans="2:9" x14ac:dyDescent="0.2">
      <c r="B1623" s="27">
        <f>BETA!P1623</f>
        <v>1.3349978879253E-2</v>
      </c>
      <c r="C1623" s="29">
        <f>BETA!V1623</f>
        <v>-6.3044896375416574E-3</v>
      </c>
      <c r="D1623" s="23"/>
      <c r="E1623" s="23"/>
      <c r="F1623" s="23"/>
      <c r="G1623" s="23"/>
      <c r="H1623" s="23"/>
      <c r="I1623" s="23"/>
    </row>
    <row r="1624" spans="2:9" x14ac:dyDescent="0.2">
      <c r="B1624" s="27">
        <f>BETA!P1624</f>
        <v>-9.8322090716792942E-3</v>
      </c>
      <c r="C1624" s="29">
        <f>BETA!V1624</f>
        <v>-6.3444885330792991E-3</v>
      </c>
      <c r="D1624" s="23"/>
      <c r="E1624" s="23"/>
      <c r="F1624" s="23"/>
      <c r="G1624" s="23"/>
      <c r="H1624" s="23"/>
      <c r="I1624" s="23"/>
    </row>
    <row r="1625" spans="2:9" x14ac:dyDescent="0.2">
      <c r="B1625" s="27">
        <f>BETA!P1625</f>
        <v>-8.1146612592752198E-3</v>
      </c>
      <c r="C1625" s="29">
        <f>BETA!V1625</f>
        <v>5.0731549217830518E-2</v>
      </c>
      <c r="D1625" s="23"/>
      <c r="E1625" s="23"/>
      <c r="F1625" s="23"/>
      <c r="G1625" s="23"/>
      <c r="H1625" s="23"/>
      <c r="I1625" s="23"/>
    </row>
    <row r="1626" spans="2:9" x14ac:dyDescent="0.2">
      <c r="B1626" s="27">
        <f>BETA!P1626</f>
        <v>1.3514189159169026E-2</v>
      </c>
      <c r="C1626" s="29">
        <f>BETA!V1626</f>
        <v>4.2500300678750678E-2</v>
      </c>
      <c r="D1626" s="23"/>
      <c r="E1626" s="23"/>
      <c r="F1626" s="23"/>
      <c r="G1626" s="23"/>
      <c r="H1626" s="23"/>
      <c r="I1626" s="23"/>
    </row>
    <row r="1627" spans="2:9" x14ac:dyDescent="0.2">
      <c r="B1627" s="27">
        <f>BETA!P1627</f>
        <v>1.225641879280551E-2</v>
      </c>
      <c r="C1627" s="29">
        <f>BETA!V1627</f>
        <v>9.8422650950493722E-3</v>
      </c>
      <c r="D1627" s="23"/>
      <c r="E1627" s="23"/>
      <c r="F1627" s="23"/>
      <c r="G1627" s="23"/>
      <c r="H1627" s="23"/>
      <c r="I1627" s="23"/>
    </row>
    <row r="1628" spans="2:9" x14ac:dyDescent="0.2">
      <c r="B1628" s="27">
        <f>BETA!P1628</f>
        <v>-3.8367515336571348E-3</v>
      </c>
      <c r="C1628" s="29">
        <f>BETA!V1628</f>
        <v>-1.325873579094655E-2</v>
      </c>
      <c r="D1628" s="23"/>
      <c r="E1628" s="23"/>
      <c r="F1628" s="23"/>
      <c r="G1628" s="23"/>
      <c r="H1628" s="23"/>
      <c r="I1628" s="23"/>
    </row>
    <row r="1629" spans="2:9" x14ac:dyDescent="0.2">
      <c r="B1629" s="27">
        <f>BETA!P1629</f>
        <v>-5.8876829640177692E-3</v>
      </c>
      <c r="C1629" s="29">
        <f>BETA!V1629</f>
        <v>-1.06658502942986E-2</v>
      </c>
      <c r="D1629" s="23"/>
      <c r="E1629" s="23"/>
      <c r="F1629" s="23"/>
      <c r="G1629" s="23"/>
      <c r="H1629" s="23"/>
      <c r="I1629" s="23"/>
    </row>
    <row r="1630" spans="2:9" x14ac:dyDescent="0.2">
      <c r="B1630" s="27">
        <f>BETA!P1630</f>
        <v>3.6654519739624655E-3</v>
      </c>
      <c r="C1630" s="29">
        <f>BETA!V1630</f>
        <v>6.8942017292770788E-3</v>
      </c>
      <c r="D1630" s="23"/>
      <c r="E1630" s="23"/>
      <c r="F1630" s="23"/>
      <c r="G1630" s="23"/>
      <c r="H1630" s="23"/>
      <c r="I1630" s="23"/>
    </row>
    <row r="1631" spans="2:9" x14ac:dyDescent="0.2">
      <c r="B1631" s="27">
        <f>BETA!P1631</f>
        <v>4.0433979621516741E-3</v>
      </c>
      <c r="C1631" s="29">
        <f>BETA!V1631</f>
        <v>4.1385216162854281E-2</v>
      </c>
      <c r="D1631" s="23"/>
      <c r="E1631" s="23"/>
      <c r="F1631" s="23"/>
      <c r="G1631" s="23"/>
      <c r="H1631" s="23"/>
      <c r="I1631" s="23"/>
    </row>
    <row r="1632" spans="2:9" x14ac:dyDescent="0.2">
      <c r="B1632" s="27">
        <f>BETA!P1632</f>
        <v>8.6424761978751343E-3</v>
      </c>
      <c r="C1632" s="29">
        <f>BETA!V1632</f>
        <v>8.206184242425911E-3</v>
      </c>
      <c r="D1632" s="23"/>
      <c r="E1632" s="23"/>
      <c r="F1632" s="23"/>
      <c r="G1632" s="23"/>
      <c r="H1632" s="23"/>
      <c r="I1632" s="23"/>
    </row>
    <row r="1633" spans="2:9" x14ac:dyDescent="0.2">
      <c r="B1633" s="27">
        <f>BETA!P1633</f>
        <v>1.1645414392695303E-3</v>
      </c>
      <c r="C1633" s="29">
        <f>BETA!V1633</f>
        <v>-1.8476276167573118E-2</v>
      </c>
      <c r="D1633" s="23"/>
      <c r="E1633" s="23"/>
      <c r="F1633" s="23"/>
      <c r="G1633" s="23"/>
      <c r="H1633" s="23"/>
      <c r="I1633" s="23"/>
    </row>
    <row r="1634" spans="2:9" x14ac:dyDescent="0.2">
      <c r="B1634" s="27">
        <f>BETA!P1634</f>
        <v>8.4817767675991653E-4</v>
      </c>
      <c r="C1634" s="29">
        <f>BETA!V1634</f>
        <v>-1.645160489200528E-2</v>
      </c>
      <c r="D1634" s="23"/>
      <c r="E1634" s="23"/>
      <c r="F1634" s="23"/>
      <c r="G1634" s="23"/>
      <c r="H1634" s="23"/>
      <c r="I1634" s="23"/>
    </row>
    <row r="1635" spans="2:9" x14ac:dyDescent="0.2">
      <c r="B1635" s="27">
        <f>BETA!P1635</f>
        <v>4.475683447815842E-3</v>
      </c>
      <c r="C1635" s="29">
        <f>BETA!V1635</f>
        <v>-2.641209953977719E-2</v>
      </c>
      <c r="D1635" s="23"/>
      <c r="E1635" s="23"/>
      <c r="F1635" s="23"/>
      <c r="G1635" s="23"/>
      <c r="H1635" s="23"/>
      <c r="I1635" s="23"/>
    </row>
    <row r="1636" spans="2:9" x14ac:dyDescent="0.2">
      <c r="B1636" s="27">
        <f>BETA!P1636</f>
        <v>-5.2202224105902702E-3</v>
      </c>
      <c r="C1636" s="29">
        <f>BETA!V1636</f>
        <v>4.2197481888819367E-2</v>
      </c>
      <c r="D1636" s="23"/>
      <c r="E1636" s="23"/>
      <c r="F1636" s="23"/>
      <c r="G1636" s="23"/>
      <c r="H1636" s="23"/>
      <c r="I1636" s="23"/>
    </row>
    <row r="1637" spans="2:9" x14ac:dyDescent="0.2">
      <c r="B1637" s="27">
        <f>BETA!P1637</f>
        <v>-1.1496774081419832E-2</v>
      </c>
      <c r="C1637" s="29">
        <f>BETA!V1637</f>
        <v>-1.7818592131139985E-2</v>
      </c>
      <c r="D1637" s="23"/>
      <c r="E1637" s="23"/>
      <c r="F1637" s="23"/>
      <c r="G1637" s="23"/>
      <c r="H1637" s="23"/>
      <c r="I1637" s="23"/>
    </row>
    <row r="1638" spans="2:9" x14ac:dyDescent="0.2">
      <c r="B1638" s="27">
        <f>BETA!P1638</f>
        <v>2.218609015481E-3</v>
      </c>
      <c r="C1638" s="29">
        <f>BETA!V1638</f>
        <v>1.6484814007435941E-2</v>
      </c>
      <c r="D1638" s="23"/>
      <c r="E1638" s="23"/>
      <c r="F1638" s="23"/>
      <c r="G1638" s="23"/>
      <c r="H1638" s="23"/>
      <c r="I1638" s="23"/>
    </row>
    <row r="1639" spans="2:9" x14ac:dyDescent="0.2">
      <c r="B1639" s="27">
        <f>BETA!P1639</f>
        <v>-1.3314627133945345E-3</v>
      </c>
      <c r="C1639" s="29">
        <f>BETA!V1639</f>
        <v>6.9825720111311709E-3</v>
      </c>
      <c r="D1639" s="23"/>
      <c r="E1639" s="23"/>
      <c r="F1639" s="23"/>
      <c r="G1639" s="23"/>
      <c r="H1639" s="23"/>
      <c r="I1639" s="23"/>
    </row>
    <row r="1640" spans="2:9" x14ac:dyDescent="0.2">
      <c r="B1640" s="27">
        <f>BETA!P1640</f>
        <v>-1.8285236681495689E-4</v>
      </c>
      <c r="C1640" s="29">
        <f>BETA!V1640</f>
        <v>6.624710411210125E-4</v>
      </c>
      <c r="D1640" s="23"/>
      <c r="E1640" s="23"/>
      <c r="F1640" s="23"/>
      <c r="G1640" s="23"/>
      <c r="H1640" s="23"/>
      <c r="I1640" s="23"/>
    </row>
    <row r="1641" spans="2:9" x14ac:dyDescent="0.2">
      <c r="B1641" s="27">
        <f>BETA!P1641</f>
        <v>-8.6812726204716379E-3</v>
      </c>
      <c r="C1641" s="29">
        <f>BETA!V1641</f>
        <v>-3.2304289499246325E-2</v>
      </c>
      <c r="D1641" s="23"/>
      <c r="E1641" s="23"/>
      <c r="F1641" s="23"/>
      <c r="G1641" s="23"/>
      <c r="H1641" s="23"/>
      <c r="I1641" s="23"/>
    </row>
    <row r="1642" spans="2:9" x14ac:dyDescent="0.2">
      <c r="B1642" s="27">
        <f>BETA!P1642</f>
        <v>-7.5205905370048952E-3</v>
      </c>
      <c r="C1642" s="29">
        <f>BETA!V1642</f>
        <v>-2.4231022832887347E-2</v>
      </c>
      <c r="D1642" s="23"/>
      <c r="E1642" s="23"/>
      <c r="F1642" s="23"/>
      <c r="G1642" s="23"/>
      <c r="H1642" s="23"/>
      <c r="I1642" s="23"/>
    </row>
    <row r="1643" spans="2:9" x14ac:dyDescent="0.2">
      <c r="B1643" s="27">
        <f>BETA!P1643</f>
        <v>4.9907698793487543E-3</v>
      </c>
      <c r="C1643" s="29">
        <f>BETA!V1643</f>
        <v>2.4914783543287994E-2</v>
      </c>
      <c r="D1643" s="23"/>
      <c r="E1643" s="23"/>
      <c r="F1643" s="23"/>
      <c r="G1643" s="23"/>
      <c r="H1643" s="23"/>
      <c r="I1643" s="23"/>
    </row>
    <row r="1644" spans="2:9" x14ac:dyDescent="0.2">
      <c r="B1644" s="27">
        <f>BETA!P1644</f>
        <v>-5.4863317427004893E-3</v>
      </c>
      <c r="C1644" s="29">
        <f>BETA!V1644</f>
        <v>-4.4528246206350791E-3</v>
      </c>
      <c r="D1644" s="23"/>
      <c r="E1644" s="23"/>
      <c r="F1644" s="23"/>
      <c r="G1644" s="23"/>
      <c r="H1644" s="23"/>
      <c r="I1644" s="23"/>
    </row>
    <row r="1645" spans="2:9" x14ac:dyDescent="0.2">
      <c r="B1645" s="27">
        <f>BETA!P1645</f>
        <v>5.9414220865149038E-3</v>
      </c>
      <c r="C1645" s="29">
        <f>BETA!V1645</f>
        <v>1.803076573844279E-2</v>
      </c>
      <c r="D1645" s="23"/>
      <c r="E1645" s="23"/>
      <c r="F1645" s="23"/>
      <c r="G1645" s="23"/>
      <c r="H1645" s="23"/>
      <c r="I1645" s="23"/>
    </row>
    <row r="1646" spans="2:9" x14ac:dyDescent="0.2">
      <c r="B1646" s="27">
        <f>BETA!P1646</f>
        <v>4.0883609709670057E-3</v>
      </c>
      <c r="C1646" s="29">
        <f>BETA!V1646</f>
        <v>4.2573662420818927E-2</v>
      </c>
      <c r="D1646" s="23"/>
      <c r="E1646" s="23"/>
      <c r="F1646" s="23"/>
      <c r="G1646" s="23"/>
      <c r="H1646" s="23"/>
      <c r="I1646" s="23"/>
    </row>
    <row r="1647" spans="2:9" x14ac:dyDescent="0.2">
      <c r="B1647" s="27">
        <f>BETA!P1647</f>
        <v>-3.6044439423364772E-3</v>
      </c>
      <c r="C1647" s="29">
        <f>BETA!V1647</f>
        <v>-4.055277928104669E-2</v>
      </c>
      <c r="D1647" s="23"/>
      <c r="E1647" s="23"/>
      <c r="F1647" s="23"/>
      <c r="G1647" s="23"/>
      <c r="H1647" s="23"/>
      <c r="I1647" s="23"/>
    </row>
    <row r="1648" spans="2:9" x14ac:dyDescent="0.2">
      <c r="B1648" s="27">
        <f>BETA!P1648</f>
        <v>-5.8703050884654747E-3</v>
      </c>
      <c r="C1648" s="29">
        <f>BETA!V1648</f>
        <v>-1.662464072640376E-2</v>
      </c>
      <c r="D1648" s="23"/>
      <c r="E1648" s="23"/>
      <c r="F1648" s="23"/>
      <c r="G1648" s="23"/>
      <c r="H1648" s="23"/>
      <c r="I1648" s="23"/>
    </row>
    <row r="1649" spans="2:9" x14ac:dyDescent="0.2">
      <c r="B1649" s="27">
        <f>BETA!P1649</f>
        <v>6.9243101911500176E-4</v>
      </c>
      <c r="C1649" s="29">
        <f>BETA!V1649</f>
        <v>2.9661763370487985E-2</v>
      </c>
      <c r="D1649" s="23"/>
      <c r="E1649" s="23"/>
      <c r="F1649" s="23"/>
      <c r="G1649" s="23"/>
      <c r="H1649" s="23"/>
      <c r="I1649" s="23"/>
    </row>
    <row r="1650" spans="2:9" x14ac:dyDescent="0.2">
      <c r="B1650" s="27">
        <f>BETA!P1650</f>
        <v>-3.6075392572429061E-3</v>
      </c>
      <c r="C1650" s="29">
        <f>BETA!V1650</f>
        <v>-6.3301893873660437E-3</v>
      </c>
      <c r="D1650" s="23"/>
      <c r="E1650" s="23"/>
      <c r="F1650" s="23"/>
      <c r="G1650" s="23"/>
      <c r="H1650" s="23"/>
      <c r="I1650" s="23"/>
    </row>
    <row r="1651" spans="2:9" x14ac:dyDescent="0.2">
      <c r="B1651" s="27">
        <f>BETA!P1651</f>
        <v>-1.0465649398057541E-2</v>
      </c>
      <c r="C1651" s="29">
        <f>BETA!V1651</f>
        <v>-1.5833243008680706E-2</v>
      </c>
      <c r="D1651" s="23"/>
      <c r="E1651" s="23"/>
      <c r="F1651" s="23"/>
      <c r="G1651" s="23"/>
      <c r="H1651" s="23"/>
      <c r="I1651" s="23"/>
    </row>
    <row r="1652" spans="2:9" x14ac:dyDescent="0.2">
      <c r="B1652" s="27">
        <f>BETA!P1652</f>
        <v>9.5455368844265254E-3</v>
      </c>
      <c r="C1652" s="29">
        <f>BETA!V1652</f>
        <v>1.9835916798338314E-2</v>
      </c>
      <c r="D1652" s="23"/>
      <c r="E1652" s="23"/>
      <c r="F1652" s="23"/>
      <c r="G1652" s="23"/>
      <c r="H1652" s="23"/>
      <c r="I1652" s="23"/>
    </row>
    <row r="1653" spans="2:9" x14ac:dyDescent="0.2">
      <c r="B1653" s="27">
        <f>BETA!P1653</f>
        <v>2.2617349069282556E-3</v>
      </c>
      <c r="C1653" s="29">
        <f>BETA!V1653</f>
        <v>2.0755151230226289E-2</v>
      </c>
      <c r="D1653" s="23"/>
      <c r="E1653" s="23"/>
      <c r="F1653" s="23"/>
      <c r="G1653" s="23"/>
      <c r="H1653" s="23"/>
      <c r="I1653" s="23"/>
    </row>
    <row r="1654" spans="2:9" x14ac:dyDescent="0.2">
      <c r="B1654" s="27">
        <f>BETA!P1654</f>
        <v>-2.9874465934357011E-3</v>
      </c>
      <c r="C1654" s="29">
        <f>BETA!V1654</f>
        <v>-8.5134764368867237E-3</v>
      </c>
      <c r="D1654" s="23"/>
      <c r="E1654" s="23"/>
      <c r="F1654" s="23"/>
      <c r="G1654" s="23"/>
      <c r="H1654" s="23"/>
      <c r="I1654" s="23"/>
    </row>
    <row r="1655" spans="2:9" x14ac:dyDescent="0.2">
      <c r="B1655" s="27">
        <f>BETA!P1655</f>
        <v>-4.2108138723481606E-3</v>
      </c>
      <c r="C1655" s="29">
        <f>BETA!V1655</f>
        <v>-9.8043276653568046E-2</v>
      </c>
      <c r="D1655" s="23"/>
      <c r="E1655" s="23"/>
      <c r="F1655" s="23"/>
      <c r="G1655" s="23"/>
      <c r="H1655" s="23"/>
      <c r="I1655" s="23"/>
    </row>
    <row r="1656" spans="2:9" x14ac:dyDescent="0.2">
      <c r="B1656" s="27">
        <f>BETA!P1656</f>
        <v>-9.4780833027072915E-3</v>
      </c>
      <c r="C1656" s="29">
        <f>BETA!V1656</f>
        <v>7.2280762830027878E-3</v>
      </c>
      <c r="D1656" s="23"/>
      <c r="E1656" s="23"/>
      <c r="F1656" s="23"/>
      <c r="G1656" s="23"/>
      <c r="H1656" s="23"/>
      <c r="I1656" s="23"/>
    </row>
    <row r="1657" spans="2:9" x14ac:dyDescent="0.2">
      <c r="B1657" s="27">
        <f>BETA!P1657</f>
        <v>-3.4237597613108058E-3</v>
      </c>
      <c r="C1657" s="29">
        <f>BETA!V1657</f>
        <v>-5.2108591684401601E-2</v>
      </c>
      <c r="D1657" s="23"/>
      <c r="E1657" s="23"/>
      <c r="F1657" s="23"/>
      <c r="G1657" s="23"/>
      <c r="H1657" s="23"/>
      <c r="I1657" s="23"/>
    </row>
    <row r="1658" spans="2:9" x14ac:dyDescent="0.2">
      <c r="B1658" s="27">
        <f>BETA!P1658</f>
        <v>-8.992536638224789E-4</v>
      </c>
      <c r="C1658" s="29">
        <f>BETA!V1658</f>
        <v>5.6743106666277505E-3</v>
      </c>
      <c r="D1658" s="23"/>
      <c r="E1658" s="23"/>
      <c r="F1658" s="23"/>
      <c r="G1658" s="23"/>
      <c r="H1658" s="23"/>
      <c r="I1658" s="23"/>
    </row>
    <row r="1659" spans="2:9" x14ac:dyDescent="0.2">
      <c r="B1659" s="27">
        <f>BETA!P1659</f>
        <v>-2.8962392277048932E-3</v>
      </c>
      <c r="C1659" s="29">
        <f>BETA!V1659</f>
        <v>-4.8299903378589207E-2</v>
      </c>
      <c r="D1659" s="23"/>
      <c r="E1659" s="23"/>
      <c r="F1659" s="23"/>
      <c r="G1659" s="23"/>
      <c r="H1659" s="23"/>
      <c r="I1659" s="23"/>
    </row>
    <row r="1660" spans="2:9" x14ac:dyDescent="0.2">
      <c r="B1660" s="27">
        <f>BETA!P1660</f>
        <v>-6.0706350758378894E-3</v>
      </c>
      <c r="C1660" s="29">
        <f>BETA!V1660</f>
        <v>-4.9087120370574874E-2</v>
      </c>
      <c r="D1660" s="23"/>
      <c r="E1660" s="23"/>
      <c r="F1660" s="23"/>
      <c r="G1660" s="23"/>
      <c r="H1660" s="23"/>
      <c r="I1660" s="23"/>
    </row>
    <row r="1661" spans="2:9" x14ac:dyDescent="0.2">
      <c r="B1661" s="27">
        <f>BETA!P1661</f>
        <v>-3.9847624917876221E-3</v>
      </c>
      <c r="C1661" s="29">
        <f>BETA!V1661</f>
        <v>-1.6645863186083346E-3</v>
      </c>
      <c r="D1661" s="23"/>
      <c r="E1661" s="23"/>
      <c r="F1661" s="23"/>
      <c r="G1661" s="23"/>
      <c r="H1661" s="23"/>
      <c r="I1661" s="23"/>
    </row>
    <row r="1662" spans="2:9" x14ac:dyDescent="0.2">
      <c r="B1662" s="27">
        <f>BETA!P1662</f>
        <v>6.1079687788195521E-4</v>
      </c>
      <c r="C1662" s="29">
        <f>BETA!V1662</f>
        <v>-2.0194207493890632E-2</v>
      </c>
      <c r="D1662" s="23"/>
      <c r="E1662" s="23"/>
      <c r="F1662" s="23"/>
      <c r="G1662" s="23"/>
      <c r="H1662" s="23"/>
      <c r="I1662" s="23"/>
    </row>
    <row r="1663" spans="2:9" x14ac:dyDescent="0.2">
      <c r="B1663" s="27">
        <f>BETA!P1663</f>
        <v>4.0201224618538946E-3</v>
      </c>
      <c r="C1663" s="29">
        <f>BETA!V1663</f>
        <v>2.6422170327342974E-2</v>
      </c>
      <c r="D1663" s="23"/>
      <c r="E1663" s="23"/>
      <c r="F1663" s="23"/>
      <c r="G1663" s="23"/>
      <c r="H1663" s="23"/>
      <c r="I1663" s="23"/>
    </row>
    <row r="1664" spans="2:9" x14ac:dyDescent="0.2">
      <c r="B1664" s="27">
        <f>BETA!P1664</f>
        <v>-5.3866125301536907E-3</v>
      </c>
      <c r="C1664" s="29">
        <f>BETA!V1664</f>
        <v>-6.6306086776735676E-2</v>
      </c>
      <c r="D1664" s="23"/>
      <c r="E1664" s="23"/>
      <c r="F1664" s="23"/>
      <c r="G1664" s="23"/>
      <c r="H1664" s="23"/>
      <c r="I1664" s="23"/>
    </row>
    <row r="1665" spans="2:9" x14ac:dyDescent="0.2">
      <c r="B1665" s="27">
        <f>BETA!P1665</f>
        <v>5.9798106972190979E-3</v>
      </c>
      <c r="C1665" s="29">
        <f>BETA!V1665</f>
        <v>3.7756708670017194E-2</v>
      </c>
      <c r="D1665" s="23"/>
      <c r="E1665" s="23"/>
      <c r="F1665" s="23"/>
      <c r="G1665" s="23"/>
      <c r="H1665" s="23"/>
      <c r="I1665" s="23"/>
    </row>
    <row r="1666" spans="2:9" x14ac:dyDescent="0.2">
      <c r="B1666" s="27">
        <f>BETA!P1666</f>
        <v>1.8552459458100271E-4</v>
      </c>
      <c r="C1666" s="29">
        <f>BETA!V1666</f>
        <v>1.7310966377822343E-2</v>
      </c>
      <c r="D1666" s="23"/>
      <c r="E1666" s="23"/>
      <c r="F1666" s="23"/>
      <c r="G1666" s="23"/>
      <c r="H1666" s="23"/>
      <c r="I1666" s="23"/>
    </row>
    <row r="1667" spans="2:9" x14ac:dyDescent="0.2">
      <c r="B1667" s="27">
        <f>BETA!P1667</f>
        <v>-7.7589501501313359E-3</v>
      </c>
      <c r="C1667" s="29">
        <f>BETA!V1667</f>
        <v>-2.758502935400766E-2</v>
      </c>
      <c r="D1667" s="23"/>
      <c r="E1667" s="23"/>
      <c r="F1667" s="23"/>
      <c r="G1667" s="23"/>
      <c r="H1667" s="23"/>
      <c r="I1667" s="23"/>
    </row>
    <row r="1668" spans="2:9" x14ac:dyDescent="0.2">
      <c r="B1668" s="27">
        <f>BETA!P1668</f>
        <v>-7.2573757884128833E-4</v>
      </c>
      <c r="C1668" s="29">
        <f>BETA!V1668</f>
        <v>2.8003526953754569E-2</v>
      </c>
      <c r="D1668" s="23"/>
      <c r="E1668" s="23"/>
      <c r="F1668" s="23"/>
      <c r="G1668" s="23"/>
      <c r="H1668" s="23"/>
      <c r="I1668" s="23"/>
    </row>
    <row r="1669" spans="2:9" x14ac:dyDescent="0.2">
      <c r="B1669" s="27">
        <f>BETA!P1669</f>
        <v>-8.4490364249296852E-3</v>
      </c>
      <c r="C1669" s="29">
        <f>BETA!V1669</f>
        <v>-2.1142436573809237E-2</v>
      </c>
      <c r="D1669" s="23"/>
      <c r="E1669" s="23"/>
      <c r="F1669" s="23"/>
      <c r="G1669" s="23"/>
      <c r="H1669" s="23"/>
      <c r="I1669" s="23"/>
    </row>
    <row r="1670" spans="2:9" x14ac:dyDescent="0.2">
      <c r="B1670" s="27">
        <f>BETA!P1670</f>
        <v>-7.7343596264607996E-3</v>
      </c>
      <c r="C1670" s="29">
        <f>BETA!V1670</f>
        <v>-1.2470598077366453E-2</v>
      </c>
      <c r="D1670" s="23"/>
      <c r="E1670" s="23"/>
      <c r="F1670" s="23"/>
      <c r="G1670" s="23"/>
      <c r="H1670" s="23"/>
      <c r="I1670" s="23"/>
    </row>
    <row r="1671" spans="2:9" x14ac:dyDescent="0.2">
      <c r="B1671" s="27">
        <f>BETA!P1671</f>
        <v>-2.3391048536830217E-3</v>
      </c>
      <c r="C1671" s="29">
        <f>BETA!V1671</f>
        <v>-2.0105572357246259E-2</v>
      </c>
      <c r="D1671" s="23"/>
      <c r="E1671" s="23"/>
      <c r="F1671" s="23"/>
      <c r="G1671" s="23"/>
      <c r="H1671" s="23"/>
      <c r="I1671" s="23"/>
    </row>
    <row r="1672" spans="2:9" x14ac:dyDescent="0.2">
      <c r="B1672" s="27">
        <f>BETA!P1672</f>
        <v>1.9896117133461578E-3</v>
      </c>
      <c r="C1672" s="29">
        <f>BETA!V1672</f>
        <v>-1.325381241068682E-3</v>
      </c>
      <c r="D1672" s="23"/>
      <c r="E1672" s="23"/>
      <c r="F1672" s="23"/>
      <c r="G1672" s="23"/>
      <c r="H1672" s="23"/>
      <c r="I1672" s="23"/>
    </row>
    <row r="1673" spans="2:9" x14ac:dyDescent="0.2">
      <c r="B1673" s="27">
        <f>BETA!P1673</f>
        <v>-7.5129887068964372E-3</v>
      </c>
      <c r="C1673" s="29">
        <f>BETA!V1673</f>
        <v>-8.845644097341069E-4</v>
      </c>
      <c r="D1673" s="23"/>
      <c r="E1673" s="23"/>
      <c r="F1673" s="23"/>
      <c r="G1673" s="23"/>
      <c r="H1673" s="23"/>
      <c r="I1673" s="23"/>
    </row>
    <row r="1674" spans="2:9" x14ac:dyDescent="0.2">
      <c r="B1674" s="27">
        <f>BETA!P1674</f>
        <v>-3.2328775190831193E-3</v>
      </c>
      <c r="C1674" s="29">
        <f>BETA!V1674</f>
        <v>5.7357315862116192E-3</v>
      </c>
      <c r="D1674" s="23"/>
      <c r="E1674" s="23"/>
      <c r="F1674" s="23"/>
      <c r="G1674" s="23"/>
      <c r="H1674" s="23"/>
      <c r="I1674" s="23"/>
    </row>
    <row r="1675" spans="2:9" x14ac:dyDescent="0.2">
      <c r="B1675" s="27">
        <f>BETA!P1675</f>
        <v>4.5006370541415706E-3</v>
      </c>
      <c r="C1675" s="29">
        <f>BETA!V1675</f>
        <v>-8.8378834202987623E-3</v>
      </c>
      <c r="D1675" s="23"/>
      <c r="E1675" s="23"/>
      <c r="F1675" s="23"/>
      <c r="G1675" s="23"/>
      <c r="H1675" s="23"/>
      <c r="I1675" s="23"/>
    </row>
    <row r="1676" spans="2:9" x14ac:dyDescent="0.2">
      <c r="B1676" s="27">
        <f>BETA!P1676</f>
        <v>-1.0951964903228119E-2</v>
      </c>
      <c r="C1676" s="29">
        <f>BETA!V1676</f>
        <v>3.102151834087046E-3</v>
      </c>
      <c r="D1676" s="23"/>
      <c r="E1676" s="23"/>
      <c r="F1676" s="23"/>
      <c r="G1676" s="23"/>
      <c r="H1676" s="23"/>
      <c r="I1676" s="23"/>
    </row>
    <row r="1677" spans="2:9" x14ac:dyDescent="0.2">
      <c r="B1677" s="27">
        <f>BETA!P1677</f>
        <v>5.1091318493158436E-3</v>
      </c>
      <c r="C1677" s="29">
        <f>BETA!V1677</f>
        <v>1.8847807554353741E-2</v>
      </c>
      <c r="D1677" s="23"/>
      <c r="E1677" s="23"/>
      <c r="F1677" s="23"/>
      <c r="G1677" s="23"/>
      <c r="H1677" s="23"/>
      <c r="I1677" s="23"/>
    </row>
    <row r="1678" spans="2:9" x14ac:dyDescent="0.2">
      <c r="B1678" s="27">
        <f>BETA!P1678</f>
        <v>7.720049684707922E-3</v>
      </c>
      <c r="C1678" s="29">
        <f>BETA!V1678</f>
        <v>2.4872637264827625E-2</v>
      </c>
      <c r="D1678" s="23"/>
      <c r="E1678" s="23"/>
      <c r="F1678" s="23"/>
      <c r="G1678" s="23"/>
      <c r="H1678" s="23"/>
      <c r="I1678" s="23"/>
    </row>
    <row r="1679" spans="2:9" x14ac:dyDescent="0.2">
      <c r="B1679" s="27">
        <f>BETA!P1679</f>
        <v>-5.5495750531644691E-4</v>
      </c>
      <c r="C1679" s="29">
        <f>BETA!V1679</f>
        <v>-1.0645193137395231E-2</v>
      </c>
      <c r="D1679" s="23"/>
      <c r="E1679" s="23"/>
      <c r="F1679" s="23"/>
      <c r="G1679" s="23"/>
      <c r="H1679" s="23"/>
      <c r="I1679" s="23"/>
    </row>
    <row r="1680" spans="2:9" x14ac:dyDescent="0.2">
      <c r="B1680" s="27">
        <f>BETA!P1680</f>
        <v>6.1621935875769782E-3</v>
      </c>
      <c r="C1680" s="29">
        <f>BETA!V1680</f>
        <v>3.945119238647643E-2</v>
      </c>
      <c r="D1680" s="23"/>
      <c r="E1680" s="23"/>
      <c r="F1680" s="23"/>
      <c r="G1680" s="23"/>
      <c r="H1680" s="23"/>
      <c r="I1680" s="23"/>
    </row>
    <row r="1681" spans="2:9" x14ac:dyDescent="0.2">
      <c r="B1681" s="27">
        <f>BETA!P1681</f>
        <v>-7.2329562584375678E-3</v>
      </c>
      <c r="C1681" s="29">
        <f>BETA!V1681</f>
        <v>4.1067819526535024E-3</v>
      </c>
      <c r="D1681" s="23"/>
      <c r="E1681" s="23"/>
      <c r="F1681" s="23"/>
      <c r="G1681" s="23"/>
      <c r="H1681" s="23"/>
      <c r="I1681" s="23"/>
    </row>
    <row r="1682" spans="2:9" x14ac:dyDescent="0.2">
      <c r="B1682" s="27">
        <f>BETA!P1682</f>
        <v>3.2386743838164695E-3</v>
      </c>
      <c r="C1682" s="29">
        <f>BETA!V1682</f>
        <v>2.5092372739608806E-2</v>
      </c>
      <c r="D1682" s="23"/>
      <c r="E1682" s="23"/>
      <c r="F1682" s="23"/>
      <c r="G1682" s="23"/>
      <c r="H1682" s="23"/>
      <c r="I1682" s="23"/>
    </row>
    <row r="1683" spans="2:9" x14ac:dyDescent="0.2">
      <c r="B1683" s="27">
        <f>BETA!P1683</f>
        <v>-7.3577919673750219E-3</v>
      </c>
      <c r="C1683" s="29">
        <f>BETA!V1683</f>
        <v>2.1744284264330182E-2</v>
      </c>
      <c r="D1683" s="23"/>
      <c r="E1683" s="23"/>
      <c r="F1683" s="23"/>
      <c r="G1683" s="23"/>
      <c r="H1683" s="23"/>
      <c r="I1683" s="23"/>
    </row>
    <row r="1684" spans="2:9" x14ac:dyDescent="0.2">
      <c r="B1684" s="27">
        <f>BETA!P1684</f>
        <v>7.3839539276331365E-3</v>
      </c>
      <c r="C1684" s="29">
        <f>BETA!V1684</f>
        <v>1.9748947755357103E-2</v>
      </c>
      <c r="D1684" s="23"/>
      <c r="E1684" s="23"/>
      <c r="F1684" s="23"/>
      <c r="G1684" s="23"/>
      <c r="H1684" s="23"/>
      <c r="I1684" s="23"/>
    </row>
    <row r="1685" spans="2:9" x14ac:dyDescent="0.2">
      <c r="B1685" s="27">
        <f>BETA!P1685</f>
        <v>2.0761447606743554E-3</v>
      </c>
      <c r="C1685" s="29">
        <f>BETA!V1685</f>
        <v>6.8781318161980501E-3</v>
      </c>
      <c r="D1685" s="23"/>
      <c r="E1685" s="23"/>
      <c r="F1685" s="23"/>
      <c r="G1685" s="23"/>
      <c r="H1685" s="23"/>
      <c r="I1685" s="23"/>
    </row>
    <row r="1686" spans="2:9" x14ac:dyDescent="0.2">
      <c r="B1686" s="27">
        <f>BETA!P1686</f>
        <v>-6.2677299896524781E-4</v>
      </c>
      <c r="C1686" s="29">
        <f>BETA!V1686</f>
        <v>2.8900491413706153E-2</v>
      </c>
      <c r="D1686" s="23"/>
      <c r="E1686" s="23"/>
      <c r="F1686" s="23"/>
      <c r="G1686" s="23"/>
      <c r="H1686" s="23"/>
      <c r="I1686" s="23"/>
    </row>
    <row r="1687" spans="2:9" x14ac:dyDescent="0.2">
      <c r="B1687" s="27">
        <f>BETA!P1687</f>
        <v>3.906424711869398E-3</v>
      </c>
      <c r="C1687" s="29">
        <f>BETA!V1687</f>
        <v>1.1769168579634037E-2</v>
      </c>
      <c r="D1687" s="23"/>
      <c r="E1687" s="23"/>
      <c r="F1687" s="23"/>
      <c r="G1687" s="23"/>
      <c r="H1687" s="23"/>
      <c r="I1687" s="23"/>
    </row>
    <row r="1688" spans="2:9" x14ac:dyDescent="0.2">
      <c r="B1688" s="27">
        <f>BETA!P1688</f>
        <v>-1.3058633544068485E-3</v>
      </c>
      <c r="C1688" s="29">
        <f>BETA!V1688</f>
        <v>-2.5177190674067401E-2</v>
      </c>
      <c r="D1688" s="23"/>
      <c r="E1688" s="23"/>
      <c r="F1688" s="23"/>
      <c r="G1688" s="23"/>
      <c r="H1688" s="23"/>
      <c r="I1688" s="23"/>
    </row>
    <row r="1689" spans="2:9" x14ac:dyDescent="0.2">
      <c r="B1689" s="27">
        <f>BETA!P1689</f>
        <v>-5.8741887854194203E-3</v>
      </c>
      <c r="C1689" s="29">
        <f>BETA!V1689</f>
        <v>2.6212334798740656E-3</v>
      </c>
      <c r="D1689" s="23"/>
      <c r="E1689" s="23"/>
      <c r="F1689" s="23"/>
      <c r="G1689" s="23"/>
      <c r="H1689" s="23"/>
      <c r="I1689" s="23"/>
    </row>
    <row r="1690" spans="2:9" x14ac:dyDescent="0.2">
      <c r="B1690" s="27">
        <f>BETA!P1690</f>
        <v>-1.1222785573301291E-3</v>
      </c>
      <c r="C1690" s="29">
        <f>BETA!V1690</f>
        <v>-1.0904413369488674E-2</v>
      </c>
      <c r="D1690" s="23"/>
      <c r="E1690" s="23"/>
      <c r="F1690" s="23"/>
      <c r="G1690" s="23"/>
      <c r="H1690" s="23"/>
      <c r="I1690" s="23"/>
    </row>
    <row r="1691" spans="2:9" x14ac:dyDescent="0.2">
      <c r="B1691" s="27">
        <f>BETA!P1691</f>
        <v>5.4747962598274385E-4</v>
      </c>
      <c r="C1691" s="29">
        <f>BETA!V1691</f>
        <v>-6.4479646878985979E-3</v>
      </c>
      <c r="D1691" s="23"/>
      <c r="E1691" s="23"/>
      <c r="F1691" s="23"/>
      <c r="G1691" s="23"/>
      <c r="H1691" s="23"/>
      <c r="I1691" s="23"/>
    </row>
    <row r="1692" spans="2:9" x14ac:dyDescent="0.2">
      <c r="B1692" s="27">
        <f>BETA!P1692</f>
        <v>-8.046252774103875E-3</v>
      </c>
      <c r="C1692" s="29">
        <f>BETA!V1692</f>
        <v>-8.7904254170339362E-3</v>
      </c>
      <c r="D1692" s="23"/>
      <c r="E1692" s="23"/>
      <c r="F1692" s="23"/>
      <c r="G1692" s="23"/>
      <c r="H1692" s="23"/>
      <c r="I1692" s="23"/>
    </row>
    <row r="1693" spans="2:9" x14ac:dyDescent="0.2">
      <c r="B1693" s="27">
        <f>BETA!P1693</f>
        <v>-7.8671004759055529E-3</v>
      </c>
      <c r="C1693" s="29">
        <f>BETA!V1693</f>
        <v>-1.9380451549662461E-2</v>
      </c>
      <c r="D1693" s="23"/>
      <c r="E1693" s="23"/>
      <c r="F1693" s="23"/>
      <c r="G1693" s="23"/>
      <c r="H1693" s="23"/>
      <c r="I1693" s="23"/>
    </row>
    <row r="1694" spans="2:9" x14ac:dyDescent="0.2">
      <c r="B1694" s="27">
        <f>BETA!P1694</f>
        <v>3.1089160291816009E-3</v>
      </c>
      <c r="C1694" s="29">
        <f>BETA!V1694</f>
        <v>2.931177840248805E-2</v>
      </c>
      <c r="D1694" s="23"/>
      <c r="E1694" s="23"/>
      <c r="F1694" s="23"/>
      <c r="G1694" s="23"/>
      <c r="H1694" s="23"/>
      <c r="I1694" s="23"/>
    </row>
    <row r="1695" spans="2:9" x14ac:dyDescent="0.2">
      <c r="B1695" s="27">
        <f>BETA!P1695</f>
        <v>6.1324966193482596E-3</v>
      </c>
      <c r="C1695" s="29">
        <f>BETA!V1695</f>
        <v>4.0228888222785364E-2</v>
      </c>
      <c r="D1695" s="23"/>
      <c r="E1695" s="23"/>
      <c r="F1695" s="23"/>
      <c r="G1695" s="23"/>
      <c r="H1695" s="23"/>
      <c r="I1695" s="23"/>
    </row>
    <row r="1696" spans="2:9" x14ac:dyDescent="0.2">
      <c r="B1696" s="27">
        <f>BETA!P1696</f>
        <v>2.6965426793813529E-3</v>
      </c>
      <c r="C1696" s="29">
        <f>BETA!V1696</f>
        <v>-7.3046022239903121E-4</v>
      </c>
      <c r="D1696" s="23"/>
      <c r="E1696" s="23"/>
      <c r="F1696" s="23"/>
      <c r="G1696" s="23"/>
      <c r="H1696" s="23"/>
      <c r="I1696" s="23"/>
    </row>
    <row r="1697" spans="2:9" x14ac:dyDescent="0.2">
      <c r="B1697" s="27">
        <f>BETA!P1697</f>
        <v>-1.1854871865655349E-2</v>
      </c>
      <c r="C1697" s="29">
        <f>BETA!V1697</f>
        <v>1.1623814130282626E-2</v>
      </c>
      <c r="D1697" s="23"/>
      <c r="E1697" s="23"/>
      <c r="F1697" s="23"/>
      <c r="G1697" s="23"/>
      <c r="H1697" s="23"/>
      <c r="I1697" s="23"/>
    </row>
    <row r="1698" spans="2:9" x14ac:dyDescent="0.2">
      <c r="B1698" s="27">
        <f>BETA!P1698</f>
        <v>1.2348375745155015E-3</v>
      </c>
      <c r="C1698" s="29">
        <f>BETA!V1698</f>
        <v>1.3986241974740091E-2</v>
      </c>
      <c r="D1698" s="23"/>
      <c r="E1698" s="23"/>
      <c r="F1698" s="23"/>
      <c r="G1698" s="23"/>
      <c r="H1698" s="23"/>
      <c r="I1698" s="23"/>
    </row>
    <row r="1699" spans="2:9" x14ac:dyDescent="0.2">
      <c r="B1699" s="27">
        <f>BETA!P1699</f>
        <v>6.1681965099531976E-3</v>
      </c>
      <c r="C1699" s="29">
        <f>BETA!V1699</f>
        <v>3.4993073507708264E-2</v>
      </c>
      <c r="D1699" s="23"/>
      <c r="E1699" s="23"/>
      <c r="F1699" s="23"/>
      <c r="G1699" s="23"/>
      <c r="H1699" s="23"/>
      <c r="I1699" s="23"/>
    </row>
    <row r="1700" spans="2:9" x14ac:dyDescent="0.2">
      <c r="B1700" s="27">
        <f>BETA!P1700</f>
        <v>-6.8657367287300614E-3</v>
      </c>
      <c r="C1700" s="29">
        <f>BETA!V1700</f>
        <v>-2.8603275408937184E-2</v>
      </c>
      <c r="D1700" s="23"/>
      <c r="E1700" s="23"/>
      <c r="F1700" s="23"/>
      <c r="G1700" s="23"/>
      <c r="H1700" s="23"/>
      <c r="I1700" s="23"/>
    </row>
    <row r="1701" spans="2:9" x14ac:dyDescent="0.2">
      <c r="B1701" s="27">
        <f>BETA!P1701</f>
        <v>-7.5231738180364972E-3</v>
      </c>
      <c r="C1701" s="29">
        <f>BETA!V1701</f>
        <v>-1.7491075937673347E-2</v>
      </c>
      <c r="D1701" s="23"/>
      <c r="E1701" s="23"/>
      <c r="F1701" s="23"/>
      <c r="G1701" s="23"/>
      <c r="H1701" s="23"/>
      <c r="I1701" s="23"/>
    </row>
    <row r="1702" spans="2:9" x14ac:dyDescent="0.2">
      <c r="B1702" s="27">
        <f>BETA!P1702</f>
        <v>-9.2221818624325692E-3</v>
      </c>
      <c r="C1702" s="29">
        <f>BETA!V1702</f>
        <v>-1.6337266616118836E-2</v>
      </c>
      <c r="D1702" s="23"/>
      <c r="E1702" s="23"/>
      <c r="F1702" s="23"/>
      <c r="G1702" s="23"/>
      <c r="H1702" s="23"/>
      <c r="I1702" s="23"/>
    </row>
    <row r="1703" spans="2:9" x14ac:dyDescent="0.2">
      <c r="B1703" s="27">
        <f>BETA!P1703</f>
        <v>8.8796842377405552E-3</v>
      </c>
      <c r="C1703" s="29">
        <f>BETA!V1703</f>
        <v>-2.7459981417489943E-2</v>
      </c>
      <c r="D1703" s="23"/>
      <c r="E1703" s="23"/>
      <c r="F1703" s="23"/>
      <c r="G1703" s="23"/>
      <c r="H1703" s="23"/>
      <c r="I1703" s="23"/>
    </row>
    <row r="1704" spans="2:9" x14ac:dyDescent="0.2">
      <c r="B1704" s="27">
        <f>BETA!P1704</f>
        <v>-1.0137530270562763E-3</v>
      </c>
      <c r="C1704" s="29">
        <f>BETA!V1704</f>
        <v>-2.283204204264579E-2</v>
      </c>
      <c r="D1704" s="23"/>
      <c r="E1704" s="23"/>
      <c r="F1704" s="23"/>
      <c r="G1704" s="23"/>
      <c r="H1704" s="23"/>
      <c r="I1704" s="23"/>
    </row>
    <row r="1705" spans="2:9" x14ac:dyDescent="0.2">
      <c r="B1705" s="27">
        <f>BETA!P1705</f>
        <v>6.6845971245984136E-3</v>
      </c>
      <c r="C1705" s="29">
        <f>BETA!V1705</f>
        <v>-2.4942836349460509E-2</v>
      </c>
      <c r="D1705" s="23"/>
      <c r="E1705" s="23"/>
      <c r="F1705" s="23"/>
      <c r="G1705" s="23"/>
      <c r="H1705" s="23"/>
      <c r="I1705" s="23"/>
    </row>
    <row r="1706" spans="2:9" x14ac:dyDescent="0.2">
      <c r="B1706" s="27">
        <f>BETA!P1706</f>
        <v>8.5952268524801031E-3</v>
      </c>
      <c r="C1706" s="29">
        <f>BETA!V1706</f>
        <v>2.5712363128489034E-2</v>
      </c>
      <c r="D1706" s="23"/>
      <c r="E1706" s="23"/>
      <c r="F1706" s="23"/>
      <c r="G1706" s="23"/>
      <c r="H1706" s="23"/>
      <c r="I1706" s="23"/>
    </row>
    <row r="1707" spans="2:9" x14ac:dyDescent="0.2">
      <c r="B1707" s="27">
        <f>BETA!P1707</f>
        <v>6.7698062539953557E-3</v>
      </c>
      <c r="C1707" s="29">
        <f>BETA!V1707</f>
        <v>1.5646188287558791E-2</v>
      </c>
      <c r="D1707" s="23"/>
      <c r="E1707" s="23"/>
      <c r="F1707" s="23"/>
      <c r="G1707" s="23"/>
      <c r="H1707" s="23"/>
      <c r="I1707" s="23"/>
    </row>
    <row r="1708" spans="2:9" x14ac:dyDescent="0.2">
      <c r="B1708" s="27">
        <f>BETA!P1708</f>
        <v>4.4002889481699675E-3</v>
      </c>
      <c r="C1708" s="29">
        <f>BETA!V1708</f>
        <v>5.5958653648044414E-2</v>
      </c>
      <c r="D1708" s="23"/>
      <c r="E1708" s="23"/>
      <c r="F1708" s="23"/>
      <c r="G1708" s="23"/>
      <c r="H1708" s="23"/>
      <c r="I1708" s="23"/>
    </row>
    <row r="1709" spans="2:9" x14ac:dyDescent="0.2">
      <c r="B1709" s="27">
        <f>BETA!P1709</f>
        <v>3.5920909688751828E-4</v>
      </c>
      <c r="C1709" s="29">
        <f>BETA!V1709</f>
        <v>2.1605232091604861E-2</v>
      </c>
      <c r="D1709" s="23"/>
      <c r="E1709" s="23"/>
      <c r="F1709" s="23"/>
      <c r="G1709" s="23"/>
      <c r="H1709" s="23"/>
      <c r="I1709" s="23"/>
    </row>
    <row r="1710" spans="2:9" x14ac:dyDescent="0.2">
      <c r="B1710" s="27">
        <f>BETA!P1710</f>
        <v>-5.8852904606896143E-4</v>
      </c>
      <c r="C1710" s="29">
        <f>BETA!V1710</f>
        <v>0</v>
      </c>
      <c r="D1710" s="23"/>
      <c r="E1710" s="23"/>
      <c r="F1710" s="23"/>
      <c r="G1710" s="23"/>
      <c r="H1710" s="23"/>
      <c r="I1710" s="23"/>
    </row>
    <row r="1711" spans="2:9" x14ac:dyDescent="0.2">
      <c r="B1711" s="27">
        <f>BETA!P1711</f>
        <v>-8.1806495778105563E-3</v>
      </c>
      <c r="C1711" s="29">
        <f>BETA!V1711</f>
        <v>-2.8791752421003524E-2</v>
      </c>
      <c r="D1711" s="23"/>
      <c r="E1711" s="23"/>
      <c r="F1711" s="23"/>
      <c r="G1711" s="23"/>
      <c r="H1711" s="23"/>
      <c r="I1711" s="23"/>
    </row>
    <row r="1712" spans="2:9" x14ac:dyDescent="0.2">
      <c r="B1712" s="27">
        <f>BETA!P1712</f>
        <v>2.0712643388361169E-3</v>
      </c>
      <c r="C1712" s="29">
        <f>BETA!V1712</f>
        <v>3.9941693718038233E-2</v>
      </c>
      <c r="D1712" s="23"/>
      <c r="E1712" s="23"/>
      <c r="F1712" s="23"/>
      <c r="G1712" s="23"/>
      <c r="H1712" s="23"/>
      <c r="I1712" s="23"/>
    </row>
    <row r="1713" spans="2:9" x14ac:dyDescent="0.2">
      <c r="B1713" s="27">
        <f>BETA!P1713</f>
        <v>-2.9213608738526066E-3</v>
      </c>
      <c r="C1713" s="29">
        <f>BETA!V1713</f>
        <v>8.9686699827603161E-3</v>
      </c>
      <c r="D1713" s="23"/>
      <c r="E1713" s="23"/>
      <c r="F1713" s="23"/>
      <c r="G1713" s="23"/>
      <c r="H1713" s="23"/>
      <c r="I1713" s="23"/>
    </row>
    <row r="1714" spans="2:9" x14ac:dyDescent="0.2">
      <c r="B1714" s="27">
        <f>BETA!P1714</f>
        <v>-2.3230565166670221E-4</v>
      </c>
      <c r="C1714" s="29">
        <f>BETA!V1714</f>
        <v>-1.4179729195512471E-2</v>
      </c>
      <c r="D1714" s="23"/>
      <c r="E1714" s="23"/>
      <c r="F1714" s="23"/>
      <c r="G1714" s="23"/>
      <c r="H1714" s="23"/>
      <c r="I1714" s="23"/>
    </row>
    <row r="1715" spans="2:9" x14ac:dyDescent="0.2">
      <c r="B1715" s="27">
        <f>BETA!P1715</f>
        <v>-8.3498860567237966E-3</v>
      </c>
      <c r="C1715" s="29">
        <f>BETA!V1715</f>
        <v>-2.5755524895637556E-2</v>
      </c>
      <c r="D1715" s="23"/>
      <c r="E1715" s="23"/>
      <c r="F1715" s="23"/>
      <c r="G1715" s="23"/>
      <c r="H1715" s="23"/>
      <c r="I1715" s="23"/>
    </row>
    <row r="1716" spans="2:9" x14ac:dyDescent="0.2">
      <c r="B1716" s="27">
        <f>BETA!P1716</f>
        <v>5.3631653469211052E-3</v>
      </c>
      <c r="C1716" s="29">
        <f>BETA!V1716</f>
        <v>2.2266337824683801E-2</v>
      </c>
      <c r="D1716" s="23"/>
      <c r="E1716" s="23"/>
      <c r="F1716" s="23"/>
      <c r="G1716" s="23"/>
      <c r="H1716" s="23"/>
      <c r="I1716" s="23"/>
    </row>
    <row r="1717" spans="2:9" x14ac:dyDescent="0.2">
      <c r="B1717" s="27">
        <f>BETA!P1717</f>
        <v>2.0853866062024128E-3</v>
      </c>
      <c r="C1717" s="29">
        <f>BETA!V1717</f>
        <v>8.7002462837059685E-3</v>
      </c>
      <c r="D1717" s="23"/>
      <c r="E1717" s="23"/>
      <c r="F1717" s="23"/>
      <c r="G1717" s="23"/>
      <c r="H1717" s="23"/>
      <c r="I1717" s="23"/>
    </row>
    <row r="1718" spans="2:9" x14ac:dyDescent="0.2">
      <c r="B1718" s="27">
        <f>BETA!P1718</f>
        <v>-4.5666009388234505E-4</v>
      </c>
      <c r="C1718" s="29">
        <f>BETA!V1718</f>
        <v>3.1716213379465917E-2</v>
      </c>
      <c r="D1718" s="23"/>
      <c r="E1718" s="23"/>
      <c r="F1718" s="23"/>
      <c r="G1718" s="23"/>
      <c r="H1718" s="23"/>
      <c r="I1718" s="23"/>
    </row>
    <row r="1719" spans="2:9" x14ac:dyDescent="0.2">
      <c r="B1719" s="27">
        <f>BETA!P1719</f>
        <v>-5.4373394157353813E-3</v>
      </c>
      <c r="C1719" s="29">
        <f>BETA!V1719</f>
        <v>-3.9368424632746035E-2</v>
      </c>
      <c r="D1719" s="23"/>
      <c r="E1719" s="23"/>
      <c r="F1719" s="23"/>
      <c r="G1719" s="23"/>
      <c r="H1719" s="23"/>
      <c r="I1719" s="23"/>
    </row>
    <row r="1720" spans="2:9" x14ac:dyDescent="0.2">
      <c r="B1720" s="27">
        <f>BETA!P1720</f>
        <v>-7.3504312529528914E-3</v>
      </c>
      <c r="C1720" s="29">
        <f>BETA!V1720</f>
        <v>-4.1709841985262286E-2</v>
      </c>
      <c r="D1720" s="23"/>
      <c r="E1720" s="23"/>
      <c r="F1720" s="23"/>
      <c r="G1720" s="23"/>
      <c r="H1720" s="23"/>
      <c r="I1720" s="23"/>
    </row>
    <row r="1721" spans="2:9" x14ac:dyDescent="0.2">
      <c r="B1721" s="27">
        <f>BETA!P1721</f>
        <v>-6.1354060497337748E-3</v>
      </c>
      <c r="C1721" s="29">
        <f>BETA!V1721</f>
        <v>-7.3073032496853135E-3</v>
      </c>
      <c r="D1721" s="23"/>
      <c r="E1721" s="23"/>
      <c r="F1721" s="23"/>
      <c r="G1721" s="23"/>
      <c r="H1721" s="23"/>
      <c r="I1721" s="23"/>
    </row>
    <row r="1722" spans="2:9" x14ac:dyDescent="0.2">
      <c r="B1722" s="27">
        <f>BETA!P1722</f>
        <v>3.3383563578889687E-3</v>
      </c>
      <c r="C1722" s="29">
        <f>BETA!V1722</f>
        <v>3.9545051963262912E-2</v>
      </c>
      <c r="D1722" s="23"/>
      <c r="E1722" s="23"/>
      <c r="F1722" s="23"/>
      <c r="G1722" s="23"/>
      <c r="H1722" s="23"/>
      <c r="I1722" s="23"/>
    </row>
    <row r="1723" spans="2:9" x14ac:dyDescent="0.2">
      <c r="B1723" s="27">
        <f>BETA!P1723</f>
        <v>-4.8031428683213036E-3</v>
      </c>
      <c r="C1723" s="29">
        <f>BETA!V1723</f>
        <v>1.6084262829550888E-2</v>
      </c>
      <c r="D1723" s="23"/>
      <c r="E1723" s="23"/>
      <c r="F1723" s="23"/>
      <c r="G1723" s="23"/>
      <c r="H1723" s="23"/>
      <c r="I1723" s="23"/>
    </row>
    <row r="1724" spans="2:9" x14ac:dyDescent="0.2">
      <c r="B1724" s="27">
        <f>BETA!P1724</f>
        <v>-1.0219796188652788E-3</v>
      </c>
      <c r="C1724" s="29">
        <f>BETA!V1724</f>
        <v>-3.8227674702874755E-3</v>
      </c>
      <c r="D1724" s="23"/>
      <c r="E1724" s="23"/>
      <c r="F1724" s="23"/>
      <c r="G1724" s="23"/>
      <c r="H1724" s="23"/>
      <c r="I1724" s="23"/>
    </row>
    <row r="1725" spans="2:9" x14ac:dyDescent="0.2">
      <c r="B1725" s="27">
        <f>BETA!P1725</f>
        <v>3.4019500096180741E-4</v>
      </c>
      <c r="C1725" s="29">
        <f>BETA!V1725</f>
        <v>1.2112970390761049E-2</v>
      </c>
      <c r="D1725" s="23"/>
      <c r="E1725" s="23"/>
      <c r="F1725" s="23"/>
      <c r="G1725" s="23"/>
      <c r="H1725" s="23"/>
      <c r="I1725" s="23"/>
    </row>
    <row r="1726" spans="2:9" x14ac:dyDescent="0.2">
      <c r="B1726" s="27">
        <f>BETA!P1726</f>
        <v>-2.7810207634363605E-3</v>
      </c>
      <c r="C1726" s="29">
        <f>BETA!V1726</f>
        <v>-2.5785400728359241E-2</v>
      </c>
      <c r="D1726" s="23"/>
      <c r="E1726" s="23"/>
      <c r="F1726" s="23"/>
      <c r="G1726" s="23"/>
      <c r="H1726" s="23"/>
      <c r="I1726" s="23"/>
    </row>
    <row r="1727" spans="2:9" x14ac:dyDescent="0.2">
      <c r="B1727" s="27">
        <f>BETA!P1727</f>
        <v>1.8444063538399979E-3</v>
      </c>
      <c r="C1727" s="29">
        <f>BETA!V1727</f>
        <v>4.2839020021960564E-2</v>
      </c>
      <c r="D1727" s="23"/>
      <c r="E1727" s="23"/>
      <c r="F1727" s="23"/>
      <c r="G1727" s="23"/>
      <c r="H1727" s="23"/>
      <c r="I1727" s="23"/>
    </row>
    <row r="1728" spans="2:9" x14ac:dyDescent="0.2">
      <c r="B1728" s="27">
        <f>BETA!P1728</f>
        <v>-2.6092987358129708E-3</v>
      </c>
      <c r="C1728" s="29">
        <f>BETA!V1728</f>
        <v>1.3436547464185943E-2</v>
      </c>
      <c r="D1728" s="23"/>
      <c r="E1728" s="23"/>
      <c r="F1728" s="23"/>
      <c r="G1728" s="23"/>
      <c r="H1728" s="23"/>
      <c r="I1728" s="23"/>
    </row>
    <row r="1729" spans="2:9" x14ac:dyDescent="0.2">
      <c r="B1729" s="27">
        <f>BETA!P1729</f>
        <v>-3.2929419893374151E-3</v>
      </c>
      <c r="C1729" s="29">
        <f>BETA!V1729</f>
        <v>3.9960093133819229E-3</v>
      </c>
      <c r="D1729" s="23"/>
      <c r="E1729" s="23"/>
      <c r="F1729" s="23"/>
      <c r="G1729" s="23"/>
      <c r="H1729" s="23"/>
      <c r="I1729" s="23"/>
    </row>
    <row r="1730" spans="2:9" x14ac:dyDescent="0.2">
      <c r="B1730" s="27">
        <f>BETA!P1730</f>
        <v>-2.6801871205669372E-3</v>
      </c>
      <c r="C1730" s="29">
        <f>BETA!V1730</f>
        <v>-1.069171561426885E-2</v>
      </c>
      <c r="D1730" s="23"/>
      <c r="E1730" s="23"/>
      <c r="F1730" s="23"/>
      <c r="G1730" s="23"/>
      <c r="H1730" s="23"/>
      <c r="I1730" s="23"/>
    </row>
    <row r="1731" spans="2:9" x14ac:dyDescent="0.2">
      <c r="B1731" s="27">
        <f>BETA!P1731</f>
        <v>-4.7232977940763017E-3</v>
      </c>
      <c r="C1731" s="29">
        <f>BETA!V1731</f>
        <v>1.1688227904007899E-2</v>
      </c>
      <c r="D1731" s="23"/>
      <c r="E1731" s="23"/>
      <c r="F1731" s="23"/>
      <c r="G1731" s="23"/>
      <c r="H1731" s="23"/>
      <c r="I1731" s="23"/>
    </row>
    <row r="1732" spans="2:9" x14ac:dyDescent="0.2">
      <c r="B1732" s="27">
        <f>BETA!P1732</f>
        <v>-1.7749750349801939E-3</v>
      </c>
      <c r="C1732" s="29">
        <f>BETA!V1732</f>
        <v>1.7443259450527562E-2</v>
      </c>
      <c r="D1732" s="23"/>
      <c r="E1732" s="23"/>
      <c r="F1732" s="23"/>
      <c r="G1732" s="23"/>
      <c r="H1732" s="23"/>
      <c r="I1732" s="23"/>
    </row>
    <row r="1733" spans="2:9" x14ac:dyDescent="0.2">
      <c r="B1733" s="27">
        <f>BETA!P1733</f>
        <v>-2.710556998295738E-3</v>
      </c>
      <c r="C1733" s="29">
        <f>BETA!V1733</f>
        <v>3.2621106144768659E-4</v>
      </c>
      <c r="D1733" s="23"/>
      <c r="E1733" s="23"/>
      <c r="F1733" s="23"/>
      <c r="G1733" s="23"/>
      <c r="H1733" s="23"/>
      <c r="I1733" s="23"/>
    </row>
    <row r="1734" spans="2:9" x14ac:dyDescent="0.2">
      <c r="B1734" s="27">
        <f>BETA!P1734</f>
        <v>-4.7932681765594058E-3</v>
      </c>
      <c r="C1734" s="29">
        <f>BETA!V1734</f>
        <v>-1.9098374362029047E-2</v>
      </c>
      <c r="D1734" s="23"/>
      <c r="E1734" s="23"/>
      <c r="F1734" s="23"/>
      <c r="G1734" s="23"/>
      <c r="H1734" s="23"/>
      <c r="I1734" s="23"/>
    </row>
    <row r="1735" spans="2:9" x14ac:dyDescent="0.2">
      <c r="B1735" s="27">
        <f>BETA!P1735</f>
        <v>-8.9759922794039975E-4</v>
      </c>
      <c r="C1735" s="29">
        <f>BETA!V1735</f>
        <v>-1.7438403001638025E-2</v>
      </c>
      <c r="D1735" s="23"/>
      <c r="E1735" s="23"/>
      <c r="F1735" s="23"/>
      <c r="G1735" s="23"/>
      <c r="H1735" s="23"/>
      <c r="I1735" s="23"/>
    </row>
    <row r="1736" spans="2:9" x14ac:dyDescent="0.2">
      <c r="B1736" s="27">
        <f>BETA!P1736</f>
        <v>-1.7345550991774407E-2</v>
      </c>
      <c r="C1736" s="29">
        <f>BETA!V1736</f>
        <v>-5.4932126842665942E-2</v>
      </c>
      <c r="D1736" s="23"/>
      <c r="E1736" s="23"/>
      <c r="F1736" s="23"/>
      <c r="G1736" s="23"/>
      <c r="H1736" s="23"/>
      <c r="I1736" s="23"/>
    </row>
    <row r="1737" spans="2:9" x14ac:dyDescent="0.2">
      <c r="B1737" s="27">
        <f>BETA!P1737</f>
        <v>1.0590898471205168E-2</v>
      </c>
      <c r="C1737" s="29">
        <f>BETA!V1737</f>
        <v>3.8216745333449355E-2</v>
      </c>
      <c r="D1737" s="23"/>
      <c r="E1737" s="23"/>
      <c r="F1737" s="23"/>
      <c r="G1737" s="23"/>
      <c r="H1737" s="23"/>
      <c r="I1737" s="23"/>
    </row>
    <row r="1738" spans="2:9" x14ac:dyDescent="0.2">
      <c r="B1738" s="27">
        <f>BETA!P1738</f>
        <v>-3.4602147003426234E-3</v>
      </c>
      <c r="C1738" s="29">
        <f>BETA!V1738</f>
        <v>-2.4022042838887855E-2</v>
      </c>
      <c r="D1738" s="23"/>
      <c r="E1738" s="23"/>
      <c r="F1738" s="23"/>
      <c r="G1738" s="23"/>
      <c r="H1738" s="23"/>
      <c r="I1738" s="23"/>
    </row>
    <row r="1739" spans="2:9" x14ac:dyDescent="0.2">
      <c r="B1739" s="27">
        <f>BETA!P1739</f>
        <v>-8.6579372321358254E-3</v>
      </c>
      <c r="C1739" s="29">
        <f>BETA!V1739</f>
        <v>2.8149209298098158E-3</v>
      </c>
      <c r="D1739" s="23"/>
      <c r="E1739" s="23"/>
      <c r="F1739" s="23"/>
      <c r="G1739" s="23"/>
      <c r="H1739" s="23"/>
      <c r="I1739" s="23"/>
    </row>
    <row r="1740" spans="2:9" x14ac:dyDescent="0.2">
      <c r="B1740" s="27">
        <f>BETA!P1740</f>
        <v>6.2201728239202067E-3</v>
      </c>
      <c r="C1740" s="29">
        <f>BETA!V1740</f>
        <v>9.7902879891723187E-3</v>
      </c>
      <c r="D1740" s="23"/>
      <c r="E1740" s="23"/>
      <c r="F1740" s="23"/>
      <c r="G1740" s="23"/>
      <c r="H1740" s="23"/>
      <c r="I1740" s="23"/>
    </row>
    <row r="1741" spans="2:9" x14ac:dyDescent="0.2">
      <c r="B1741" s="27">
        <f>BETA!P1741</f>
        <v>-3.2602292135394963E-3</v>
      </c>
      <c r="C1741" s="29">
        <f>BETA!V1741</f>
        <v>-1.5428076001686879E-2</v>
      </c>
      <c r="D1741" s="23"/>
      <c r="E1741" s="23"/>
      <c r="F1741" s="23"/>
      <c r="G1741" s="23"/>
      <c r="H1741" s="23"/>
      <c r="I1741" s="23"/>
    </row>
    <row r="1742" spans="2:9" x14ac:dyDescent="0.2">
      <c r="B1742" s="27">
        <f>BETA!P1742</f>
        <v>-1.431181572519563E-2</v>
      </c>
      <c r="C1742" s="29">
        <f>BETA!V1742</f>
        <v>-6.044795897700362E-2</v>
      </c>
      <c r="D1742" s="23"/>
      <c r="E1742" s="23"/>
      <c r="F1742" s="23"/>
      <c r="G1742" s="23"/>
      <c r="H1742" s="23"/>
      <c r="I1742" s="23"/>
    </row>
    <row r="1743" spans="2:9" x14ac:dyDescent="0.2">
      <c r="B1743" s="27">
        <f>BETA!P1743</f>
        <v>1.2491395648143756E-2</v>
      </c>
      <c r="C1743" s="29">
        <f>BETA!V1743</f>
        <v>1.3052581357724894E-2</v>
      </c>
      <c r="D1743" s="23"/>
      <c r="E1743" s="23"/>
      <c r="F1743" s="23"/>
      <c r="G1743" s="23"/>
      <c r="H1743" s="23"/>
      <c r="I1743" s="23"/>
    </row>
    <row r="1744" spans="2:9" x14ac:dyDescent="0.2">
      <c r="B1744" s="27">
        <f>BETA!P1744</f>
        <v>3.9281933780857909E-3</v>
      </c>
      <c r="C1744" s="29">
        <f>BETA!V1744</f>
        <v>4.8050360422815389E-3</v>
      </c>
      <c r="D1744" s="23"/>
      <c r="E1744" s="23"/>
      <c r="F1744" s="23"/>
      <c r="G1744" s="23"/>
      <c r="H1744" s="23"/>
      <c r="I1744" s="23"/>
    </row>
    <row r="1745" spans="2:9" x14ac:dyDescent="0.2">
      <c r="B1745" s="27">
        <f>BETA!P1745</f>
        <v>-4.2163619687035523E-3</v>
      </c>
      <c r="C1745" s="29">
        <f>BETA!V1745</f>
        <v>1.8419603660614532E-3</v>
      </c>
      <c r="D1745" s="23"/>
      <c r="E1745" s="23"/>
      <c r="F1745" s="23"/>
      <c r="G1745" s="23"/>
      <c r="H1745" s="23"/>
      <c r="I1745" s="23"/>
    </row>
    <row r="1746" spans="2:9" x14ac:dyDescent="0.2">
      <c r="B1746" s="27">
        <f>BETA!P1746</f>
        <v>-2.2342282975291675E-3</v>
      </c>
      <c r="C1746" s="29">
        <f>BETA!V1746</f>
        <v>-1.8574085244333474E-2</v>
      </c>
      <c r="D1746" s="23"/>
      <c r="E1746" s="23"/>
      <c r="F1746" s="23"/>
      <c r="G1746" s="23"/>
      <c r="H1746" s="23"/>
      <c r="I1746" s="23"/>
    </row>
    <row r="1747" spans="2:9" x14ac:dyDescent="0.2">
      <c r="B1747" s="27">
        <f>BETA!P1747</f>
        <v>7.6515764134611145E-3</v>
      </c>
      <c r="C1747" s="29">
        <f>BETA!V1747</f>
        <v>7.5446194658923188E-2</v>
      </c>
      <c r="D1747" s="23"/>
      <c r="E1747" s="23"/>
      <c r="F1747" s="23"/>
      <c r="G1747" s="23"/>
      <c r="H1747" s="23"/>
      <c r="I1747" s="23"/>
    </row>
    <row r="1748" spans="2:9" x14ac:dyDescent="0.2">
      <c r="B1748" s="27">
        <f>BETA!P1748</f>
        <v>1.5241942214326381E-2</v>
      </c>
      <c r="C1748" s="29">
        <f>BETA!V1748</f>
        <v>-3.4776560948654602E-4</v>
      </c>
      <c r="D1748" s="23"/>
      <c r="E1748" s="23"/>
      <c r="F1748" s="23"/>
      <c r="G1748" s="23"/>
      <c r="H1748" s="23"/>
      <c r="I1748" s="23"/>
    </row>
    <row r="1749" spans="2:9" x14ac:dyDescent="0.2">
      <c r="B1749" s="27">
        <f>BETA!P1749</f>
        <v>4.4489751304196499E-3</v>
      </c>
      <c r="C1749" s="29">
        <f>BETA!V1749</f>
        <v>1.3817145553141903E-2</v>
      </c>
      <c r="D1749" s="23"/>
      <c r="E1749" s="23"/>
      <c r="F1749" s="23"/>
      <c r="G1749" s="23"/>
      <c r="H1749" s="23"/>
      <c r="I1749" s="23"/>
    </row>
    <row r="1750" spans="2:9" x14ac:dyDescent="0.2">
      <c r="B1750" s="27">
        <f>BETA!P1750</f>
        <v>6.2163443398293935E-4</v>
      </c>
      <c r="C1750" s="29">
        <f>BETA!V1750</f>
        <v>-2.923981367269305E-2</v>
      </c>
      <c r="D1750" s="23"/>
      <c r="E1750" s="23"/>
      <c r="F1750" s="23"/>
      <c r="G1750" s="23"/>
      <c r="H1750" s="23"/>
      <c r="I1750" s="23"/>
    </row>
    <row r="1751" spans="2:9" x14ac:dyDescent="0.2">
      <c r="B1751" s="27">
        <f>BETA!P1751</f>
        <v>1.8048032246080334E-3</v>
      </c>
      <c r="C1751" s="29">
        <f>BETA!V1751</f>
        <v>-6.9093800029629115E-2</v>
      </c>
      <c r="D1751" s="23"/>
      <c r="E1751" s="23"/>
      <c r="F1751" s="23"/>
      <c r="G1751" s="23"/>
      <c r="H1751" s="23"/>
      <c r="I1751" s="23"/>
    </row>
    <row r="1752" spans="2:9" x14ac:dyDescent="0.2">
      <c r="B1752" s="27">
        <f>BETA!P1752</f>
        <v>-1.8172289530089751E-2</v>
      </c>
      <c r="C1752" s="29">
        <f>BETA!V1752</f>
        <v>-4.1722040419777933E-3</v>
      </c>
      <c r="D1752" s="23"/>
      <c r="E1752" s="23"/>
      <c r="F1752" s="23"/>
      <c r="G1752" s="23"/>
      <c r="H1752" s="23"/>
      <c r="I1752" s="23"/>
    </row>
    <row r="1753" spans="2:9" x14ac:dyDescent="0.2">
      <c r="B1753" s="27">
        <f>BETA!P1753</f>
        <v>1.3330592980126369E-3</v>
      </c>
      <c r="C1753" s="29">
        <f>BETA!V1753</f>
        <v>2.1061327575198321E-2</v>
      </c>
      <c r="D1753" s="23"/>
      <c r="E1753" s="23"/>
      <c r="F1753" s="23"/>
      <c r="G1753" s="23"/>
      <c r="H1753" s="23"/>
      <c r="I1753" s="23"/>
    </row>
    <row r="1754" spans="2:9" x14ac:dyDescent="0.2">
      <c r="B1754" s="27">
        <f>BETA!P1754</f>
        <v>-9.5950613713088467E-3</v>
      </c>
      <c r="C1754" s="29">
        <f>BETA!V1754</f>
        <v>-1.3111257309738101E-2</v>
      </c>
      <c r="D1754" s="23"/>
      <c r="E1754" s="23"/>
      <c r="F1754" s="23"/>
      <c r="G1754" s="23"/>
      <c r="H1754" s="23"/>
      <c r="I1754" s="23"/>
    </row>
    <row r="1755" spans="2:9" x14ac:dyDescent="0.2">
      <c r="B1755" s="27">
        <f>BETA!P1755</f>
        <v>8.5639938101434911E-3</v>
      </c>
      <c r="C1755" s="29">
        <f>BETA!V1755</f>
        <v>1.9787839974828917E-2</v>
      </c>
      <c r="D1755" s="23"/>
      <c r="E1755" s="23"/>
      <c r="F1755" s="23"/>
      <c r="G1755" s="23"/>
      <c r="H1755" s="23"/>
      <c r="I1755" s="23"/>
    </row>
    <row r="1756" spans="2:9" x14ac:dyDescent="0.2">
      <c r="B1756" s="27">
        <f>BETA!P1756</f>
        <v>1.2811225205380722E-2</v>
      </c>
      <c r="C1756" s="29">
        <f>BETA!V1756</f>
        <v>2.5909130346113203E-2</v>
      </c>
      <c r="D1756" s="23"/>
      <c r="E1756" s="23"/>
      <c r="F1756" s="23"/>
      <c r="G1756" s="23"/>
      <c r="H1756" s="23"/>
      <c r="I1756" s="23"/>
    </row>
    <row r="1757" spans="2:9" x14ac:dyDescent="0.2">
      <c r="B1757" s="27">
        <f>BETA!P1757</f>
        <v>8.8551553562000538E-3</v>
      </c>
      <c r="C1757" s="29">
        <f>BETA!V1757</f>
        <v>-3.608809401991609E-3</v>
      </c>
      <c r="D1757" s="23"/>
      <c r="E1757" s="23"/>
      <c r="F1757" s="23"/>
      <c r="G1757" s="23"/>
      <c r="H1757" s="23"/>
      <c r="I1757" s="23"/>
    </row>
    <row r="1758" spans="2:9" x14ac:dyDescent="0.2">
      <c r="B1758" s="27">
        <f>BETA!P1758</f>
        <v>4.0187077633601197E-3</v>
      </c>
      <c r="C1758" s="29">
        <f>BETA!V1758</f>
        <v>2.6049644248267501E-2</v>
      </c>
      <c r="D1758" s="23"/>
      <c r="E1758" s="23"/>
      <c r="F1758" s="23"/>
      <c r="G1758" s="23"/>
      <c r="H1758" s="23"/>
      <c r="I1758" s="23"/>
    </row>
    <row r="1759" spans="2:9" x14ac:dyDescent="0.2">
      <c r="B1759" s="27">
        <f>BETA!P1759</f>
        <v>4.7380500521520584E-3</v>
      </c>
      <c r="C1759" s="29">
        <f>BETA!V1759</f>
        <v>-3.5285851714039768E-3</v>
      </c>
      <c r="D1759" s="23"/>
      <c r="E1759" s="23"/>
      <c r="F1759" s="23"/>
      <c r="G1759" s="23"/>
      <c r="H1759" s="23"/>
      <c r="I1759" s="23"/>
    </row>
    <row r="1760" spans="2:9" x14ac:dyDescent="0.2">
      <c r="B1760" s="27">
        <f>BETA!P1760</f>
        <v>2.8887041192023951E-3</v>
      </c>
      <c r="C1760" s="29">
        <f>BETA!V1760</f>
        <v>1.6129381929883717E-2</v>
      </c>
      <c r="D1760" s="23"/>
      <c r="E1760" s="23"/>
      <c r="F1760" s="23"/>
      <c r="G1760" s="23"/>
      <c r="H1760" s="23"/>
      <c r="I1760" s="23"/>
    </row>
    <row r="1761" spans="2:9" x14ac:dyDescent="0.2">
      <c r="B1761" s="27">
        <f>BETA!P1761</f>
        <v>-8.8529312858254897E-3</v>
      </c>
      <c r="C1761" s="29">
        <f>BETA!V1761</f>
        <v>1.2443990514172488E-2</v>
      </c>
      <c r="D1761" s="23"/>
      <c r="E1761" s="23"/>
      <c r="F1761" s="23"/>
      <c r="G1761" s="23"/>
      <c r="H1761" s="23"/>
      <c r="I1761" s="23"/>
    </row>
    <row r="1762" spans="2:9" x14ac:dyDescent="0.2">
      <c r="B1762" s="27">
        <f>BETA!P1762</f>
        <v>-9.4951321548864872E-3</v>
      </c>
      <c r="C1762" s="29">
        <f>BETA!V1762</f>
        <v>-1.4881742026112268E-2</v>
      </c>
      <c r="D1762" s="23"/>
      <c r="E1762" s="23"/>
      <c r="F1762" s="23"/>
      <c r="G1762" s="23"/>
      <c r="H1762" s="23"/>
      <c r="I1762" s="23"/>
    </row>
    <row r="1763" spans="2:9" x14ac:dyDescent="0.2">
      <c r="B1763" s="27">
        <f>BETA!P1763</f>
        <v>7.4958223760423885E-4</v>
      </c>
      <c r="C1763" s="29">
        <f>BETA!V1763</f>
        <v>1.728352736321994E-2</v>
      </c>
      <c r="D1763" s="23"/>
      <c r="E1763" s="23"/>
      <c r="F1763" s="23"/>
      <c r="G1763" s="23"/>
      <c r="H1763" s="23"/>
      <c r="I1763" s="23"/>
    </row>
    <row r="1764" spans="2:9" x14ac:dyDescent="0.2">
      <c r="B1764" s="27">
        <f>BETA!P1764</f>
        <v>-4.1827815728597744E-3</v>
      </c>
      <c r="C1764" s="29">
        <f>BETA!V1764</f>
        <v>-7.567975577123901E-3</v>
      </c>
      <c r="D1764" s="23"/>
      <c r="E1764" s="23"/>
      <c r="F1764" s="23"/>
      <c r="G1764" s="23"/>
      <c r="H1764" s="23"/>
      <c r="I1764" s="23"/>
    </row>
    <row r="1765" spans="2:9" x14ac:dyDescent="0.2">
      <c r="B1765" s="27">
        <f>BETA!P1765</f>
        <v>2.1064573037711753E-3</v>
      </c>
      <c r="C1765" s="29">
        <f>BETA!V1765</f>
        <v>-6.5823899540591747E-3</v>
      </c>
      <c r="D1765" s="23"/>
      <c r="E1765" s="23"/>
      <c r="F1765" s="23"/>
      <c r="G1765" s="23"/>
      <c r="H1765" s="23"/>
      <c r="I1765" s="23"/>
    </row>
    <row r="1766" spans="2:9" x14ac:dyDescent="0.2">
      <c r="B1766" s="27">
        <f>BETA!P1766</f>
        <v>6.9661279598695214E-3</v>
      </c>
      <c r="C1766" s="29">
        <f>BETA!V1766</f>
        <v>5.773755325498902E-2</v>
      </c>
      <c r="D1766" s="23"/>
      <c r="E1766" s="23"/>
      <c r="F1766" s="23"/>
      <c r="G1766" s="23"/>
      <c r="H1766" s="23"/>
      <c r="I1766" s="23"/>
    </row>
    <row r="1767" spans="2:9" x14ac:dyDescent="0.2">
      <c r="B1767" s="27">
        <f>BETA!P1767</f>
        <v>8.3946453803354932E-3</v>
      </c>
      <c r="C1767" s="29">
        <f>BETA!V1767</f>
        <v>4.2709974942607282E-2</v>
      </c>
      <c r="D1767" s="23"/>
      <c r="E1767" s="23"/>
      <c r="F1767" s="23"/>
      <c r="G1767" s="23"/>
      <c r="H1767" s="23"/>
      <c r="I1767" s="23"/>
    </row>
    <row r="1768" spans="2:9" x14ac:dyDescent="0.2">
      <c r="B1768" s="27">
        <f>BETA!P1768</f>
        <v>-4.1347883458377772E-3</v>
      </c>
      <c r="C1768" s="29">
        <f>BETA!V1768</f>
        <v>4.1563624506041584E-2</v>
      </c>
      <c r="D1768" s="23"/>
      <c r="E1768" s="23"/>
      <c r="F1768" s="23"/>
      <c r="G1768" s="23"/>
      <c r="H1768" s="23"/>
      <c r="I1768" s="23"/>
    </row>
    <row r="1769" spans="2:9" x14ac:dyDescent="0.2">
      <c r="B1769" s="27">
        <f>BETA!P1769</f>
        <v>4.222254529280464E-3</v>
      </c>
      <c r="C1769" s="29">
        <f>BETA!V1769</f>
        <v>1.7043318806464623E-2</v>
      </c>
      <c r="D1769" s="23"/>
      <c r="E1769" s="23"/>
      <c r="F1769" s="23"/>
      <c r="G1769" s="23"/>
      <c r="H1769" s="23"/>
      <c r="I1769" s="23"/>
    </row>
    <row r="1770" spans="2:9" x14ac:dyDescent="0.2">
      <c r="B1770" s="27">
        <f>BETA!P1770</f>
        <v>-8.6291346696060651E-3</v>
      </c>
      <c r="C1770" s="29">
        <f>BETA!V1770</f>
        <v>-7.6368272891148448E-2</v>
      </c>
      <c r="D1770" s="23"/>
      <c r="E1770" s="23"/>
      <c r="F1770" s="23"/>
      <c r="G1770" s="23"/>
      <c r="H1770" s="23"/>
      <c r="I1770" s="23"/>
    </row>
    <row r="1771" spans="2:9" x14ac:dyDescent="0.2">
      <c r="B1771" s="27">
        <f>BETA!P1771</f>
        <v>1.1909127329864882E-2</v>
      </c>
      <c r="C1771" s="29">
        <f>BETA!V1771</f>
        <v>-3.2005121092538682E-4</v>
      </c>
      <c r="D1771" s="23"/>
      <c r="E1771" s="23"/>
      <c r="F1771" s="23"/>
      <c r="G1771" s="23"/>
      <c r="H1771" s="23"/>
      <c r="I1771" s="23"/>
    </row>
    <row r="1772" spans="2:9" x14ac:dyDescent="0.2">
      <c r="B1772" s="27">
        <f>BETA!P1772</f>
        <v>-9.6488317831726709E-3</v>
      </c>
      <c r="C1772" s="29">
        <f>BETA!V1772</f>
        <v>-1.450936303507617E-2</v>
      </c>
      <c r="D1772" s="23"/>
      <c r="E1772" s="23"/>
      <c r="F1772" s="23"/>
      <c r="G1772" s="23"/>
      <c r="H1772" s="23"/>
      <c r="I1772" s="23"/>
    </row>
    <row r="1773" spans="2:9" x14ac:dyDescent="0.2">
      <c r="B1773" s="27">
        <f>BETA!P1773</f>
        <v>3.316705992260686E-3</v>
      </c>
      <c r="C1773" s="29">
        <f>BETA!V1773</f>
        <v>3.2425449940813285E-3</v>
      </c>
      <c r="D1773" s="23"/>
      <c r="E1773" s="23"/>
      <c r="F1773" s="23"/>
      <c r="G1773" s="23"/>
      <c r="H1773" s="23"/>
      <c r="I1773" s="23"/>
    </row>
    <row r="1774" spans="2:9" x14ac:dyDescent="0.2">
      <c r="B1774" s="27">
        <f>BETA!P1774</f>
        <v>1.6278670381023291E-2</v>
      </c>
      <c r="C1774" s="29">
        <f>BETA!V1774</f>
        <v>1.9555038901097169E-2</v>
      </c>
      <c r="D1774" s="23"/>
      <c r="E1774" s="23"/>
      <c r="F1774" s="23"/>
      <c r="G1774" s="23"/>
      <c r="H1774" s="23"/>
      <c r="I1774" s="23"/>
    </row>
    <row r="1775" spans="2:9" x14ac:dyDescent="0.2">
      <c r="B1775" s="27">
        <f>BETA!P1775</f>
        <v>8.8677941062403481E-3</v>
      </c>
      <c r="C1775" s="29">
        <f>BETA!V1775</f>
        <v>-2.7681200959196912E-2</v>
      </c>
      <c r="D1775" s="23"/>
      <c r="E1775" s="23"/>
      <c r="F1775" s="23"/>
      <c r="G1775" s="23"/>
      <c r="H1775" s="23"/>
      <c r="I1775" s="23"/>
    </row>
    <row r="1776" spans="2:9" x14ac:dyDescent="0.2">
      <c r="B1776" s="27">
        <f>BETA!P1776</f>
        <v>2.3669405550196906E-2</v>
      </c>
      <c r="C1776" s="29">
        <f>BETA!V1776</f>
        <v>-5.5637518747728605E-3</v>
      </c>
      <c r="D1776" s="23"/>
      <c r="E1776" s="23"/>
      <c r="F1776" s="23"/>
      <c r="G1776" s="23"/>
      <c r="H1776" s="23"/>
      <c r="I1776" s="23"/>
    </row>
    <row r="1777" spans="2:9" x14ac:dyDescent="0.2">
      <c r="B1777" s="27">
        <f>BETA!P1777</f>
        <v>1.624005806640992E-3</v>
      </c>
      <c r="C1777" s="29">
        <f>BETA!V1777</f>
        <v>2.8790602484589589E-2</v>
      </c>
      <c r="D1777" s="23"/>
      <c r="E1777" s="23"/>
      <c r="F1777" s="23"/>
      <c r="G1777" s="23"/>
      <c r="H1777" s="23"/>
      <c r="I1777" s="23"/>
    </row>
    <row r="1778" spans="2:9" x14ac:dyDescent="0.2">
      <c r="B1778" s="27">
        <f>BETA!P1778</f>
        <v>1.9086448267168533E-3</v>
      </c>
      <c r="C1778" s="29">
        <f>BETA!V1778</f>
        <v>2.145192671795133E-2</v>
      </c>
      <c r="D1778" s="23"/>
      <c r="E1778" s="23"/>
      <c r="F1778" s="23"/>
      <c r="G1778" s="23"/>
      <c r="H1778" s="23"/>
      <c r="I1778" s="23"/>
    </row>
    <row r="1779" spans="2:9" x14ac:dyDescent="0.2">
      <c r="B1779" s="27">
        <f>BETA!P1779</f>
        <v>6.9007580290919527E-3</v>
      </c>
      <c r="C1779" s="29">
        <f>BETA!V1779</f>
        <v>1.3331463914596092E-2</v>
      </c>
      <c r="D1779" s="23"/>
      <c r="E1779" s="23"/>
      <c r="F1779" s="23"/>
      <c r="G1779" s="23"/>
      <c r="H1779" s="23"/>
      <c r="I1779" s="23"/>
    </row>
    <row r="1780" spans="2:9" x14ac:dyDescent="0.2">
      <c r="B1780" s="27">
        <f>BETA!P1780</f>
        <v>-6.4371333442459324E-3</v>
      </c>
      <c r="C1780" s="29">
        <f>BETA!V1780</f>
        <v>2.9137114317252622E-2</v>
      </c>
      <c r="D1780" s="23"/>
      <c r="E1780" s="23"/>
      <c r="F1780" s="23"/>
      <c r="G1780" s="23"/>
      <c r="H1780" s="23"/>
      <c r="I1780" s="23"/>
    </row>
    <row r="1781" spans="2:9" x14ac:dyDescent="0.2">
      <c r="B1781" s="27">
        <f>BETA!P1781</f>
        <v>3.0798195508837606E-3</v>
      </c>
      <c r="C1781" s="29">
        <f>BETA!V1781</f>
        <v>6.485629893879287E-2</v>
      </c>
      <c r="D1781" s="23"/>
      <c r="E1781" s="23"/>
      <c r="F1781" s="23"/>
      <c r="G1781" s="23"/>
      <c r="H1781" s="23"/>
      <c r="I1781" s="23"/>
    </row>
    <row r="1782" spans="2:9" x14ac:dyDescent="0.2">
      <c r="B1782" s="27">
        <f>BETA!P1782</f>
        <v>-5.9915671731756894E-4</v>
      </c>
      <c r="C1782" s="29">
        <f>BETA!V1782</f>
        <v>-2.958964095646946E-2</v>
      </c>
      <c r="D1782" s="23"/>
      <c r="E1782" s="23"/>
      <c r="F1782" s="23"/>
      <c r="G1782" s="23"/>
      <c r="H1782" s="23"/>
      <c r="I1782" s="23"/>
    </row>
    <row r="1783" spans="2:9" x14ac:dyDescent="0.2">
      <c r="B1783" s="27">
        <f>BETA!P1783</f>
        <v>-9.5074264910142391E-3</v>
      </c>
      <c r="C1783" s="29">
        <f>BETA!V1783</f>
        <v>-4.9425653373059618E-2</v>
      </c>
      <c r="D1783" s="23"/>
      <c r="E1783" s="23"/>
      <c r="F1783" s="23"/>
      <c r="G1783" s="23"/>
      <c r="H1783" s="23"/>
      <c r="I1783" s="23"/>
    </row>
    <row r="1784" spans="2:9" x14ac:dyDescent="0.2">
      <c r="B1784" s="27">
        <f>BETA!P1784</f>
        <v>-8.0334647957496612E-3</v>
      </c>
      <c r="C1784" s="29">
        <f>BETA!V1784</f>
        <v>3.6341651142196693E-3</v>
      </c>
      <c r="D1784" s="23"/>
      <c r="E1784" s="23"/>
      <c r="F1784" s="23"/>
      <c r="G1784" s="23"/>
      <c r="H1784" s="23"/>
      <c r="I1784" s="23"/>
    </row>
    <row r="1785" spans="2:9" x14ac:dyDescent="0.2">
      <c r="B1785" s="27">
        <f>BETA!P1785</f>
        <v>-7.1014389207023553E-3</v>
      </c>
      <c r="C1785" s="29">
        <f>BETA!V1785</f>
        <v>-1.8612284040736091E-2</v>
      </c>
      <c r="D1785" s="23"/>
      <c r="E1785" s="23"/>
      <c r="F1785" s="23"/>
      <c r="G1785" s="23"/>
      <c r="H1785" s="23"/>
      <c r="I1785" s="23"/>
    </row>
    <row r="1786" spans="2:9" x14ac:dyDescent="0.2">
      <c r="B1786" s="27">
        <f>BETA!P1786</f>
        <v>-5.0743539809327649E-3</v>
      </c>
      <c r="C1786" s="29">
        <f>BETA!V1786</f>
        <v>1.7402362538022759E-2</v>
      </c>
      <c r="D1786" s="23"/>
      <c r="E1786" s="23"/>
      <c r="F1786" s="23"/>
      <c r="G1786" s="23"/>
      <c r="H1786" s="23"/>
      <c r="I1786" s="23"/>
    </row>
    <row r="1787" spans="2:9" x14ac:dyDescent="0.2">
      <c r="B1787" s="27">
        <f>BETA!P1787</f>
        <v>-8.8979035613560836E-3</v>
      </c>
      <c r="C1787" s="29">
        <f>BETA!V1787</f>
        <v>-5.1229577798915127E-2</v>
      </c>
      <c r="D1787" s="23"/>
      <c r="E1787" s="23"/>
      <c r="F1787" s="23"/>
      <c r="G1787" s="23"/>
      <c r="H1787" s="23"/>
      <c r="I1787" s="23"/>
    </row>
    <row r="1788" spans="2:9" x14ac:dyDescent="0.2">
      <c r="B1788" s="27">
        <f>BETA!P1788</f>
        <v>2.0817491676511026E-3</v>
      </c>
      <c r="C1788" s="29">
        <f>BETA!V1788</f>
        <v>4.6375199334117059E-2</v>
      </c>
      <c r="D1788" s="23"/>
      <c r="E1788" s="23"/>
      <c r="F1788" s="23"/>
      <c r="G1788" s="23"/>
      <c r="H1788" s="23"/>
      <c r="I1788" s="23"/>
    </row>
    <row r="1789" spans="2:9" x14ac:dyDescent="0.2">
      <c r="B1789" s="27">
        <f>BETA!P1789</f>
        <v>-7.2331775020795528E-3</v>
      </c>
      <c r="C1789" s="29">
        <f>BETA!V1789</f>
        <v>-8.5522818153172531E-3</v>
      </c>
      <c r="D1789" s="23"/>
      <c r="E1789" s="23"/>
      <c r="F1789" s="23"/>
      <c r="G1789" s="23"/>
      <c r="H1789" s="23"/>
      <c r="I1789" s="23"/>
    </row>
    <row r="1790" spans="2:9" x14ac:dyDescent="0.2">
      <c r="B1790" s="27">
        <f>BETA!P1790</f>
        <v>-2.5732373349800137E-3</v>
      </c>
      <c r="C1790" s="29">
        <f>BETA!V1790</f>
        <v>1.8387991696570834E-3</v>
      </c>
      <c r="D1790" s="23"/>
      <c r="E1790" s="23"/>
      <c r="F1790" s="23"/>
      <c r="G1790" s="23"/>
      <c r="H1790" s="23"/>
      <c r="I1790" s="23"/>
    </row>
    <row r="1791" spans="2:9" x14ac:dyDescent="0.2">
      <c r="B1791" s="27">
        <f>BETA!P1791</f>
        <v>-2.0430385413620425E-3</v>
      </c>
      <c r="C1791" s="29">
        <f>BETA!V1791</f>
        <v>-4.9109982066273625E-3</v>
      </c>
      <c r="D1791" s="23"/>
      <c r="E1791" s="23"/>
      <c r="F1791" s="23"/>
      <c r="G1791" s="23"/>
      <c r="H1791" s="23"/>
      <c r="I1791" s="23"/>
    </row>
    <row r="1792" spans="2:9" x14ac:dyDescent="0.2">
      <c r="B1792" s="27">
        <f>BETA!P1792</f>
        <v>2.9386032496040609E-4</v>
      </c>
      <c r="C1792" s="29">
        <f>BETA!V1792</f>
        <v>1.2232568435634451E-2</v>
      </c>
      <c r="D1792" s="23"/>
      <c r="E1792" s="23"/>
      <c r="F1792" s="23"/>
      <c r="G1792" s="23"/>
      <c r="H1792" s="23"/>
      <c r="I1792" s="23"/>
    </row>
    <row r="1793" spans="2:9" x14ac:dyDescent="0.2">
      <c r="B1793" s="27">
        <f>BETA!P1793</f>
        <v>-2.6280620475366803E-3</v>
      </c>
      <c r="C1793" s="29">
        <f>BETA!V1793</f>
        <v>-1.7477066033984412E-2</v>
      </c>
      <c r="D1793" s="23"/>
      <c r="E1793" s="23"/>
      <c r="F1793" s="23"/>
      <c r="G1793" s="23"/>
      <c r="H1793" s="23"/>
      <c r="I1793" s="23"/>
    </row>
    <row r="1794" spans="2:9" x14ac:dyDescent="0.2">
      <c r="B1794" s="27">
        <f>BETA!P1794</f>
        <v>-5.8079204941022169E-3</v>
      </c>
      <c r="C1794" s="29">
        <f>BETA!V1794</f>
        <v>9.2750045294927243E-4</v>
      </c>
      <c r="D1794" s="23"/>
      <c r="E1794" s="23"/>
      <c r="F1794" s="23"/>
      <c r="G1794" s="23"/>
      <c r="H1794" s="23"/>
      <c r="I1794" s="23"/>
    </row>
    <row r="1795" spans="2:9" x14ac:dyDescent="0.2">
      <c r="B1795" s="27">
        <f>BETA!P1795</f>
        <v>-5.4081330530619687E-3</v>
      </c>
      <c r="C1795" s="29">
        <f>BETA!V1795</f>
        <v>1.2895481125392636E-2</v>
      </c>
      <c r="D1795" s="23"/>
      <c r="E1795" s="23"/>
      <c r="F1795" s="23"/>
      <c r="G1795" s="23"/>
      <c r="H1795" s="23"/>
      <c r="I1795" s="23"/>
    </row>
    <row r="1796" spans="2:9" x14ac:dyDescent="0.2">
      <c r="B1796" s="27">
        <f>BETA!P1796</f>
        <v>-5.2022592121055066E-3</v>
      </c>
      <c r="C1796" s="29">
        <f>BETA!V1796</f>
        <v>-3.7611270745783458E-2</v>
      </c>
      <c r="D1796" s="23"/>
      <c r="E1796" s="23"/>
      <c r="F1796" s="23"/>
      <c r="G1796" s="23"/>
      <c r="H1796" s="23"/>
      <c r="I1796" s="23"/>
    </row>
    <row r="1797" spans="2:9" x14ac:dyDescent="0.2">
      <c r="B1797" s="27">
        <f>BETA!P1797</f>
        <v>5.5853329665460935E-4</v>
      </c>
      <c r="C1797" s="29">
        <f>BETA!V1797</f>
        <v>6.333122440935348E-4</v>
      </c>
      <c r="D1797" s="23"/>
      <c r="E1797" s="23"/>
      <c r="F1797" s="23"/>
      <c r="G1797" s="23"/>
      <c r="H1797" s="23"/>
      <c r="I1797" s="23"/>
    </row>
    <row r="1798" spans="2:9" x14ac:dyDescent="0.2">
      <c r="B1798" s="27">
        <f>BETA!P1798</f>
        <v>1.4491679927390405E-5</v>
      </c>
      <c r="C1798" s="29">
        <f>BETA!V1798</f>
        <v>2.2226615414617089E-2</v>
      </c>
      <c r="D1798" s="23"/>
      <c r="E1798" s="23"/>
      <c r="F1798" s="23"/>
      <c r="G1798" s="23"/>
      <c r="H1798" s="23"/>
      <c r="I1798" s="23"/>
    </row>
    <row r="1799" spans="2:9" x14ac:dyDescent="0.2">
      <c r="B1799" s="27">
        <f>BETA!P1799</f>
        <v>7.1926495573680178E-3</v>
      </c>
      <c r="C1799" s="29">
        <f>BETA!V1799</f>
        <v>-5.2770571008437812E-3</v>
      </c>
      <c r="D1799" s="23"/>
      <c r="E1799" s="23"/>
      <c r="F1799" s="23"/>
      <c r="G1799" s="23"/>
      <c r="H1799" s="23"/>
      <c r="I1799" s="23"/>
    </row>
    <row r="1800" spans="2:9" x14ac:dyDescent="0.2">
      <c r="B1800" s="27">
        <f>BETA!P1800</f>
        <v>-6.1498001194114594E-3</v>
      </c>
      <c r="C1800" s="29">
        <f>BETA!V1800</f>
        <v>1.2987195526811112E-2</v>
      </c>
      <c r="D1800" s="23"/>
      <c r="E1800" s="23"/>
      <c r="F1800" s="23"/>
      <c r="G1800" s="23"/>
      <c r="H1800" s="23"/>
      <c r="I1800" s="23"/>
    </row>
    <row r="1801" spans="2:9" x14ac:dyDescent="0.2">
      <c r="B1801" s="27">
        <f>BETA!P1801</f>
        <v>1.8825315654806775E-3</v>
      </c>
      <c r="C1801" s="29">
        <f>BETA!V1801</f>
        <v>1.9772507267864562E-2</v>
      </c>
      <c r="D1801" s="23"/>
      <c r="E1801" s="23"/>
      <c r="F1801" s="23"/>
      <c r="G1801" s="23"/>
      <c r="H1801" s="23"/>
      <c r="I1801" s="23"/>
    </row>
    <row r="1802" spans="2:9" x14ac:dyDescent="0.2">
      <c r="B1802" s="27">
        <f>BETA!P1802</f>
        <v>2.9092034613172014E-3</v>
      </c>
      <c r="C1802" s="29">
        <f>BETA!V1802</f>
        <v>3.0075210639553224E-3</v>
      </c>
      <c r="D1802" s="23"/>
      <c r="E1802" s="23"/>
      <c r="F1802" s="23"/>
      <c r="G1802" s="23"/>
      <c r="H1802" s="23"/>
      <c r="I1802" s="23"/>
    </row>
    <row r="1803" spans="2:9" x14ac:dyDescent="0.2">
      <c r="B1803" s="27">
        <f>BETA!P1803</f>
        <v>-2.069435864575113E-3</v>
      </c>
      <c r="C1803" s="29">
        <f>BETA!V1803</f>
        <v>8.9686699827603161E-3</v>
      </c>
      <c r="D1803" s="23"/>
      <c r="E1803" s="23"/>
      <c r="F1803" s="23"/>
      <c r="G1803" s="23"/>
      <c r="H1803" s="23"/>
      <c r="I1803" s="23"/>
    </row>
    <row r="1804" spans="2:9" x14ac:dyDescent="0.2">
      <c r="B1804" s="27">
        <f>BETA!P1804</f>
        <v>-5.4366248119086863E-3</v>
      </c>
      <c r="C1804" s="29">
        <f>BETA!V1804</f>
        <v>-5.954153197637867E-4</v>
      </c>
      <c r="D1804" s="23"/>
      <c r="E1804" s="23"/>
      <c r="F1804" s="23"/>
      <c r="G1804" s="23"/>
      <c r="H1804" s="23"/>
      <c r="I1804" s="23"/>
    </row>
    <row r="1805" spans="2:9" x14ac:dyDescent="0.2">
      <c r="B1805" s="27">
        <f>BETA!P1805</f>
        <v>6.2487360189177467E-4</v>
      </c>
      <c r="C1805" s="29">
        <f>BETA!V1805</f>
        <v>-7.4727593297464782E-3</v>
      </c>
      <c r="D1805" s="23"/>
      <c r="E1805" s="23"/>
      <c r="F1805" s="23"/>
      <c r="G1805" s="23"/>
      <c r="H1805" s="23"/>
      <c r="I1805" s="23"/>
    </row>
    <row r="1806" spans="2:9" x14ac:dyDescent="0.2">
      <c r="B1806" s="27">
        <f>BETA!P1806</f>
        <v>1.7558467151701652E-3</v>
      </c>
      <c r="C1806" s="29">
        <f>BETA!V1806</f>
        <v>9.8522964430116395E-3</v>
      </c>
      <c r="D1806" s="23"/>
      <c r="E1806" s="23"/>
      <c r="F1806" s="23"/>
      <c r="G1806" s="23"/>
      <c r="H1806" s="23"/>
      <c r="I1806" s="23"/>
    </row>
    <row r="1807" spans="2:9" x14ac:dyDescent="0.2">
      <c r="B1807" s="27">
        <f>BETA!P1807</f>
        <v>-6.9711286808413894E-3</v>
      </c>
      <c r="C1807" s="29">
        <f>BETA!V1807</f>
        <v>6.5146810211936723E-3</v>
      </c>
      <c r="D1807" s="23"/>
      <c r="E1807" s="23"/>
      <c r="F1807" s="23"/>
      <c r="G1807" s="23"/>
      <c r="H1807" s="23"/>
      <c r="I1807" s="23"/>
    </row>
    <row r="1808" spans="2:9" x14ac:dyDescent="0.2">
      <c r="B1808" s="27">
        <f>BETA!P1808</f>
        <v>-4.1366113979643543E-3</v>
      </c>
      <c r="C1808" s="29">
        <f>BETA!V1808</f>
        <v>-2.4803303486158359E-2</v>
      </c>
      <c r="D1808" s="23"/>
      <c r="E1808" s="23"/>
      <c r="F1808" s="23"/>
      <c r="G1808" s="23"/>
      <c r="H1808" s="23"/>
      <c r="I1808" s="23"/>
    </row>
    <row r="1809" spans="2:9" x14ac:dyDescent="0.2">
      <c r="B1809" s="27">
        <f>BETA!P1809</f>
        <v>-6.483940265094126E-3</v>
      </c>
      <c r="C1809" s="29">
        <f>BETA!V1809</f>
        <v>3.6242866612657943E-3</v>
      </c>
      <c r="D1809" s="23"/>
      <c r="E1809" s="23"/>
      <c r="F1809" s="23"/>
      <c r="G1809" s="23"/>
      <c r="H1809" s="23"/>
      <c r="I1809" s="23"/>
    </row>
    <row r="1810" spans="2:9" x14ac:dyDescent="0.2">
      <c r="B1810" s="27">
        <f>BETA!P1810</f>
        <v>-5.8419701428286744E-3</v>
      </c>
      <c r="C1810" s="29">
        <f>BETA!V1810</f>
        <v>-1.2742890877700142E-2</v>
      </c>
      <c r="D1810" s="23"/>
      <c r="E1810" s="23"/>
      <c r="F1810" s="23"/>
      <c r="G1810" s="23"/>
      <c r="H1810" s="23"/>
      <c r="I1810" s="23"/>
    </row>
    <row r="1811" spans="2:9" x14ac:dyDescent="0.2">
      <c r="B1811" s="27">
        <f>BETA!P1811</f>
        <v>5.2790491124615072E-3</v>
      </c>
      <c r="C1811" s="29">
        <f>BETA!V1811</f>
        <v>1.1234367435798085E-2</v>
      </c>
      <c r="D1811" s="23"/>
      <c r="E1811" s="23"/>
      <c r="F1811" s="23"/>
      <c r="G1811" s="23"/>
      <c r="H1811" s="23"/>
      <c r="I1811" s="23"/>
    </row>
    <row r="1812" spans="2:9" x14ac:dyDescent="0.2">
      <c r="B1812" s="27">
        <f>BETA!P1812</f>
        <v>6.8322727397989638E-3</v>
      </c>
      <c r="C1812" s="29">
        <f>BETA!V1812</f>
        <v>1.110955728905416E-2</v>
      </c>
      <c r="D1812" s="23"/>
      <c r="E1812" s="23"/>
      <c r="F1812" s="23"/>
      <c r="G1812" s="23"/>
      <c r="H1812" s="23"/>
      <c r="I1812" s="23"/>
    </row>
    <row r="1813" spans="2:9" x14ac:dyDescent="0.2">
      <c r="B1813" s="27">
        <f>BETA!P1813</f>
        <v>-6.1610761480224759E-3</v>
      </c>
      <c r="C1813" s="29">
        <f>BETA!V1813</f>
        <v>0</v>
      </c>
      <c r="D1813" s="23"/>
      <c r="E1813" s="23"/>
      <c r="F1813" s="23"/>
      <c r="G1813" s="23"/>
      <c r="H1813" s="23"/>
      <c r="I1813" s="23"/>
    </row>
    <row r="1814" spans="2:9" x14ac:dyDescent="0.2">
      <c r="B1814" s="27">
        <f>BETA!P1814</f>
        <v>-9.0965046772462591E-3</v>
      </c>
      <c r="C1814" s="29">
        <f>BETA!V1814</f>
        <v>2.9815168180881151E-3</v>
      </c>
      <c r="D1814" s="23"/>
      <c r="E1814" s="23"/>
      <c r="F1814" s="23"/>
      <c r="G1814" s="23"/>
      <c r="H1814" s="23"/>
      <c r="I1814" s="23"/>
    </row>
    <row r="1815" spans="2:9" x14ac:dyDescent="0.2">
      <c r="B1815" s="27">
        <f>BETA!P1815</f>
        <v>-1.0741503376733708E-2</v>
      </c>
      <c r="C1815" s="29">
        <f>BETA!V1815</f>
        <v>-1.1979777892318083E-2</v>
      </c>
      <c r="D1815" s="23"/>
      <c r="E1815" s="23"/>
      <c r="F1815" s="23"/>
      <c r="G1815" s="23"/>
      <c r="H1815" s="23"/>
      <c r="I1815" s="23"/>
    </row>
    <row r="1816" spans="2:9" x14ac:dyDescent="0.2">
      <c r="B1816" s="27">
        <f>BETA!P1816</f>
        <v>6.277121303612427E-3</v>
      </c>
      <c r="C1816" s="29">
        <f>BETA!V1816</f>
        <v>2.4111898884278178E-2</v>
      </c>
      <c r="D1816" s="23"/>
      <c r="E1816" s="23"/>
      <c r="F1816" s="23"/>
      <c r="G1816" s="23"/>
      <c r="H1816" s="23"/>
      <c r="I1816" s="23"/>
    </row>
    <row r="1817" spans="2:9" x14ac:dyDescent="0.2">
      <c r="B1817" s="27">
        <f>BETA!P1817</f>
        <v>2.0489663668215351E-3</v>
      </c>
      <c r="C1817" s="29">
        <f>BETA!V1817</f>
        <v>5.8806235155422289E-4</v>
      </c>
      <c r="D1817" s="23"/>
      <c r="E1817" s="23"/>
      <c r="F1817" s="23"/>
      <c r="G1817" s="23"/>
      <c r="H1817" s="23"/>
      <c r="I1817" s="23"/>
    </row>
    <row r="1818" spans="2:9" x14ac:dyDescent="0.2">
      <c r="B1818" s="27">
        <f>BETA!P1818</f>
        <v>-1.11958949126006E-3</v>
      </c>
      <c r="C1818" s="29">
        <f>BETA!V1818</f>
        <v>-1.4806311353833392E-2</v>
      </c>
      <c r="D1818" s="23"/>
      <c r="E1818" s="23"/>
      <c r="F1818" s="23"/>
      <c r="G1818" s="23"/>
      <c r="H1818" s="23"/>
      <c r="I1818" s="23"/>
    </row>
    <row r="1819" spans="2:9" x14ac:dyDescent="0.2">
      <c r="B1819" s="27">
        <f>BETA!P1819</f>
        <v>9.590828853753031E-3</v>
      </c>
      <c r="C1819" s="29">
        <f>BETA!V1819</f>
        <v>8.9100678565519394E-3</v>
      </c>
      <c r="D1819" s="23"/>
      <c r="E1819" s="23"/>
      <c r="F1819" s="23"/>
      <c r="G1819" s="23"/>
      <c r="H1819" s="23"/>
      <c r="I1819" s="23"/>
    </row>
    <row r="1820" spans="2:9" x14ac:dyDescent="0.2">
      <c r="B1820" s="27">
        <f>BETA!P1820</f>
        <v>1.3585097856263663E-2</v>
      </c>
      <c r="C1820" s="29">
        <f>BETA!V1820</f>
        <v>1.4967263999166501E-2</v>
      </c>
      <c r="D1820" s="23"/>
      <c r="E1820" s="23"/>
      <c r="F1820" s="23"/>
      <c r="G1820" s="23"/>
      <c r="H1820" s="23"/>
      <c r="I1820" s="23"/>
    </row>
    <row r="1821" spans="2:9" x14ac:dyDescent="0.2">
      <c r="B1821" s="27">
        <f>BETA!P1821</f>
        <v>4.7098132639748644E-4</v>
      </c>
      <c r="C1821" s="29">
        <f>BETA!V1821</f>
        <v>3.4893899900669155E-3</v>
      </c>
      <c r="D1821" s="23"/>
      <c r="E1821" s="23"/>
      <c r="F1821" s="23"/>
      <c r="G1821" s="23"/>
      <c r="H1821" s="23"/>
      <c r="I1821" s="23"/>
    </row>
    <row r="1822" spans="2:9" x14ac:dyDescent="0.2">
      <c r="B1822" s="27">
        <f>BETA!P1822</f>
        <v>3.1436092842847146E-3</v>
      </c>
      <c r="C1822" s="29">
        <f>BETA!V1822</f>
        <v>1.8122170044314812E-2</v>
      </c>
      <c r="D1822" s="23"/>
      <c r="E1822" s="23"/>
      <c r="F1822" s="23"/>
      <c r="G1822" s="23"/>
      <c r="H1822" s="23"/>
      <c r="I1822" s="23"/>
    </row>
    <row r="1823" spans="2:9" x14ac:dyDescent="0.2">
      <c r="B1823" s="27">
        <f>BETA!P1823</f>
        <v>-1.341173264583775E-3</v>
      </c>
      <c r="C1823" s="29">
        <f>BETA!V1823</f>
        <v>8.2328357134069663E-3</v>
      </c>
      <c r="D1823" s="23"/>
      <c r="E1823" s="23"/>
      <c r="F1823" s="23"/>
      <c r="G1823" s="23"/>
      <c r="H1823" s="23"/>
      <c r="I1823" s="23"/>
    </row>
    <row r="1824" spans="2:9" x14ac:dyDescent="0.2">
      <c r="B1824" s="27">
        <f>BETA!P1824</f>
        <v>-2.710381677354982E-3</v>
      </c>
      <c r="C1824" s="29">
        <f>BETA!V1824</f>
        <v>7.0432746441263499E-3</v>
      </c>
      <c r="D1824" s="23"/>
      <c r="E1824" s="23"/>
      <c r="F1824" s="23"/>
      <c r="G1824" s="23"/>
      <c r="H1824" s="23"/>
      <c r="I1824" s="23"/>
    </row>
    <row r="1825" spans="2:9" x14ac:dyDescent="0.2">
      <c r="B1825" s="27">
        <f>BETA!P1825</f>
        <v>-7.9017565339950112E-4</v>
      </c>
      <c r="C1825" s="29">
        <f>BETA!V1825</f>
        <v>1.4216267298033368E-2</v>
      </c>
      <c r="D1825" s="23"/>
      <c r="E1825" s="23"/>
      <c r="F1825" s="23"/>
      <c r="G1825" s="23"/>
      <c r="H1825" s="23"/>
      <c r="I1825" s="23"/>
    </row>
    <row r="1826" spans="2:9" x14ac:dyDescent="0.2">
      <c r="B1826" s="27">
        <f>BETA!P1826</f>
        <v>-2.4821052154075864E-3</v>
      </c>
      <c r="C1826" s="29">
        <f>BETA!V1826</f>
        <v>-1.6620502441012711E-3</v>
      </c>
      <c r="D1826" s="23"/>
      <c r="E1826" s="23"/>
      <c r="F1826" s="23"/>
      <c r="G1826" s="23"/>
      <c r="H1826" s="23"/>
      <c r="I1826" s="23"/>
    </row>
    <row r="1827" spans="2:9" x14ac:dyDescent="0.2">
      <c r="B1827" s="27">
        <f>BETA!P1827</f>
        <v>-3.544381368563354E-3</v>
      </c>
      <c r="C1827" s="29">
        <f>BETA!V1827</f>
        <v>2.2479016693136566E-2</v>
      </c>
      <c r="D1827" s="23"/>
      <c r="E1827" s="23"/>
      <c r="F1827" s="23"/>
      <c r="G1827" s="23"/>
      <c r="H1827" s="23"/>
      <c r="I1827" s="23"/>
    </row>
    <row r="1828" spans="2:9" x14ac:dyDescent="0.2">
      <c r="B1828" s="27">
        <f>BETA!P1828</f>
        <v>-5.1272288451922529E-4</v>
      </c>
      <c r="C1828" s="29">
        <f>BETA!V1828</f>
        <v>-4.8913140998411665E-3</v>
      </c>
      <c r="D1828" s="23"/>
      <c r="E1828" s="23"/>
      <c r="F1828" s="23"/>
      <c r="G1828" s="23"/>
      <c r="H1828" s="23"/>
      <c r="I1828" s="23"/>
    </row>
    <row r="1829" spans="2:9" x14ac:dyDescent="0.2">
      <c r="B1829" s="27">
        <f>BETA!P1829</f>
        <v>-7.1025535443244815E-3</v>
      </c>
      <c r="C1829" s="29">
        <f>BETA!V1829</f>
        <v>-4.0944509227936647E-3</v>
      </c>
      <c r="D1829" s="23"/>
      <c r="E1829" s="23"/>
      <c r="F1829" s="23"/>
      <c r="G1829" s="23"/>
      <c r="H1829" s="23"/>
      <c r="I1829" s="23"/>
    </row>
    <row r="1830" spans="2:9" x14ac:dyDescent="0.2">
      <c r="B1830" s="27">
        <f>BETA!P1830</f>
        <v>-1.051761354718672E-2</v>
      </c>
      <c r="C1830" s="29">
        <f>BETA!V1830</f>
        <v>-4.2464480517758724E-2</v>
      </c>
      <c r="D1830" s="23"/>
      <c r="E1830" s="23"/>
      <c r="F1830" s="23"/>
      <c r="G1830" s="23"/>
      <c r="H1830" s="23"/>
      <c r="I1830" s="23"/>
    </row>
    <row r="1831" spans="2:9" x14ac:dyDescent="0.2">
      <c r="B1831" s="27">
        <f>BETA!P1831</f>
        <v>5.5228031146797654E-3</v>
      </c>
      <c r="C1831" s="29">
        <f>BETA!V1831</f>
        <v>-4.8634053806309099E-3</v>
      </c>
      <c r="D1831" s="23"/>
      <c r="E1831" s="23"/>
      <c r="F1831" s="23"/>
      <c r="G1831" s="23"/>
      <c r="H1831" s="23"/>
      <c r="I1831" s="23"/>
    </row>
    <row r="1832" spans="2:9" x14ac:dyDescent="0.2">
      <c r="B1832" s="27">
        <f>BETA!P1832</f>
        <v>2.7795213773088149E-3</v>
      </c>
      <c r="C1832" s="29">
        <f>BETA!V1832</f>
        <v>-1.298906990416644E-2</v>
      </c>
      <c r="D1832" s="23"/>
      <c r="E1832" s="23"/>
      <c r="F1832" s="23"/>
      <c r="G1832" s="23"/>
      <c r="H1832" s="23"/>
      <c r="I1832" s="23"/>
    </row>
    <row r="1833" spans="2:9" x14ac:dyDescent="0.2">
      <c r="B1833" s="27">
        <f>BETA!P1833</f>
        <v>8.4705242631955158E-3</v>
      </c>
      <c r="C1833" s="29">
        <f>BETA!V1833</f>
        <v>-1.3454429340246691E-2</v>
      </c>
      <c r="D1833" s="23"/>
      <c r="E1833" s="23"/>
      <c r="F1833" s="23"/>
      <c r="G1833" s="23"/>
      <c r="H1833" s="23"/>
      <c r="I1833" s="23"/>
    </row>
    <row r="1834" spans="2:9" x14ac:dyDescent="0.2">
      <c r="B1834" s="27">
        <f>BETA!P1834</f>
        <v>-1.9118020277643602E-3</v>
      </c>
      <c r="C1834" s="29">
        <f>BETA!V1834</f>
        <v>-2.5348009883991617E-2</v>
      </c>
      <c r="D1834" s="23"/>
      <c r="E1834" s="23"/>
      <c r="F1834" s="23"/>
      <c r="G1834" s="23"/>
      <c r="H1834" s="23"/>
      <c r="I1834" s="23"/>
    </row>
    <row r="1835" spans="2:9" x14ac:dyDescent="0.2">
      <c r="B1835" s="27">
        <f>BETA!P1835</f>
        <v>-9.6645488609115764E-4</v>
      </c>
      <c r="C1835" s="29">
        <f>BETA!V1835</f>
        <v>-1.9826789472709799E-2</v>
      </c>
      <c r="D1835" s="23"/>
      <c r="E1835" s="23"/>
      <c r="F1835" s="23"/>
      <c r="G1835" s="23"/>
      <c r="H1835" s="23"/>
      <c r="I1835" s="23"/>
    </row>
    <row r="1836" spans="2:9" x14ac:dyDescent="0.2">
      <c r="B1836" s="27">
        <f>BETA!P1836</f>
        <v>4.5637857020621158E-3</v>
      </c>
      <c r="C1836" s="29">
        <f>BETA!V1836</f>
        <v>1.8013004211249965E-2</v>
      </c>
      <c r="D1836" s="23"/>
      <c r="E1836" s="23"/>
      <c r="F1836" s="23"/>
      <c r="G1836" s="23"/>
      <c r="H1836" s="23"/>
      <c r="I1836" s="23"/>
    </row>
    <row r="1837" spans="2:9" x14ac:dyDescent="0.2">
      <c r="B1837" s="27">
        <f>BETA!P1837</f>
        <v>1.0742861165757588E-2</v>
      </c>
      <c r="C1837" s="29">
        <f>BETA!V1837</f>
        <v>4.3517299917531893E-2</v>
      </c>
      <c r="D1837" s="23"/>
      <c r="E1837" s="23"/>
      <c r="F1837" s="23"/>
      <c r="G1837" s="23"/>
      <c r="H1837" s="23"/>
      <c r="I1837" s="23"/>
    </row>
    <row r="1838" spans="2:9" x14ac:dyDescent="0.2">
      <c r="B1838" s="27">
        <f>BETA!P1838</f>
        <v>-1.3536697324562962E-3</v>
      </c>
      <c r="C1838" s="29">
        <f>BETA!V1838</f>
        <v>-4.9368475468687814E-3</v>
      </c>
      <c r="D1838" s="23"/>
      <c r="E1838" s="23"/>
      <c r="F1838" s="23"/>
      <c r="G1838" s="23"/>
      <c r="H1838" s="23"/>
      <c r="I1838" s="23"/>
    </row>
    <row r="1839" spans="2:9" x14ac:dyDescent="0.2">
      <c r="B1839" s="27">
        <f>BETA!P1839</f>
        <v>-3.340533517508109E-3</v>
      </c>
      <c r="C1839" s="29">
        <f>BETA!V1839</f>
        <v>-1.2892062530811033E-2</v>
      </c>
      <c r="D1839" s="23"/>
      <c r="E1839" s="23"/>
      <c r="F1839" s="23"/>
      <c r="G1839" s="23"/>
      <c r="H1839" s="23"/>
      <c r="I1839" s="23"/>
    </row>
    <row r="1840" spans="2:9" x14ac:dyDescent="0.2">
      <c r="B1840" s="27">
        <f>BETA!P1840</f>
        <v>8.0537728386971628E-4</v>
      </c>
      <c r="C1840" s="29">
        <f>BETA!V1840</f>
        <v>1.6959470811202238E-2</v>
      </c>
      <c r="D1840" s="23"/>
      <c r="E1840" s="23"/>
      <c r="F1840" s="23"/>
      <c r="G1840" s="23"/>
      <c r="H1840" s="23"/>
      <c r="I1840" s="23"/>
    </row>
    <row r="1841" spans="2:9" x14ac:dyDescent="0.2">
      <c r="B1841" s="27">
        <f>BETA!P1841</f>
        <v>-1.1588822983369508E-2</v>
      </c>
      <c r="C1841" s="29">
        <f>BETA!V1841</f>
        <v>-1.4897310704963444E-2</v>
      </c>
      <c r="D1841" s="23"/>
      <c r="E1841" s="23"/>
      <c r="F1841" s="23"/>
      <c r="G1841" s="23"/>
      <c r="H1841" s="23"/>
      <c r="I1841" s="23"/>
    </row>
    <row r="1842" spans="2:9" x14ac:dyDescent="0.2">
      <c r="B1842" s="27">
        <f>BETA!P1842</f>
        <v>1.5953844046137395E-3</v>
      </c>
      <c r="C1842" s="29">
        <f>BETA!V1842</f>
        <v>2.7573942574954536E-2</v>
      </c>
      <c r="D1842" s="23"/>
      <c r="E1842" s="23"/>
      <c r="F1842" s="23"/>
      <c r="G1842" s="23"/>
      <c r="H1842" s="23"/>
      <c r="I1842" s="23"/>
    </row>
    <row r="1843" spans="2:9" x14ac:dyDescent="0.2">
      <c r="B1843" s="27">
        <f>BETA!P1843</f>
        <v>-3.2801732666613609E-3</v>
      </c>
      <c r="C1843" s="29">
        <f>BETA!V1843</f>
        <v>-1.4324597779617086E-3</v>
      </c>
      <c r="D1843" s="23"/>
      <c r="E1843" s="23"/>
      <c r="F1843" s="23"/>
      <c r="G1843" s="23"/>
      <c r="H1843" s="23"/>
      <c r="I1843" s="23"/>
    </row>
    <row r="1844" spans="2:9" x14ac:dyDescent="0.2">
      <c r="B1844" s="27">
        <f>BETA!P1844</f>
        <v>-3.043540907312945E-4</v>
      </c>
      <c r="C1844" s="29">
        <f>BETA!V1844</f>
        <v>6.2780956883780797E-2</v>
      </c>
      <c r="D1844" s="23"/>
      <c r="E1844" s="23"/>
      <c r="F1844" s="23"/>
      <c r="G1844" s="23"/>
      <c r="H1844" s="23"/>
      <c r="I1844" s="23"/>
    </row>
    <row r="1845" spans="2:9" x14ac:dyDescent="0.2">
      <c r="B1845" s="27">
        <f>BETA!P1845</f>
        <v>-3.1615250651847756E-3</v>
      </c>
      <c r="C1845" s="29">
        <f>BETA!V1845</f>
        <v>1.3107048680786156E-2</v>
      </c>
      <c r="D1845" s="23"/>
      <c r="E1845" s="23"/>
      <c r="F1845" s="23"/>
      <c r="G1845" s="23"/>
      <c r="H1845" s="23"/>
      <c r="I1845" s="23"/>
    </row>
    <row r="1846" spans="2:9" x14ac:dyDescent="0.2">
      <c r="B1846" s="27">
        <f>BETA!P1846</f>
        <v>-1.3257195246146576E-2</v>
      </c>
      <c r="C1846" s="29">
        <f>BETA!V1846</f>
        <v>-0.27334648549532214</v>
      </c>
      <c r="D1846" s="23"/>
      <c r="E1846" s="23"/>
      <c r="F1846" s="23"/>
      <c r="G1846" s="23"/>
      <c r="H1846" s="23"/>
      <c r="I1846" s="23"/>
    </row>
    <row r="1847" spans="2:9" x14ac:dyDescent="0.2">
      <c r="B1847" s="27">
        <f>BETA!P1847</f>
        <v>-3.0905792110282231E-3</v>
      </c>
      <c r="C1847" s="29">
        <f>BETA!V1847</f>
        <v>-3.7364246744867935E-2</v>
      </c>
      <c r="D1847" s="23"/>
      <c r="E1847" s="23"/>
      <c r="F1847" s="23"/>
      <c r="G1847" s="23"/>
      <c r="H1847" s="23"/>
      <c r="I1847" s="23"/>
    </row>
    <row r="1848" spans="2:9" x14ac:dyDescent="0.2">
      <c r="B1848" s="27">
        <f>BETA!P1848</f>
        <v>-3.5983389592329565E-3</v>
      </c>
      <c r="C1848" s="29">
        <f>BETA!V1848</f>
        <v>-2.19950215855459E-2</v>
      </c>
      <c r="D1848" s="23"/>
      <c r="E1848" s="23"/>
      <c r="F1848" s="23"/>
      <c r="G1848" s="23"/>
      <c r="H1848" s="23"/>
      <c r="I1848" s="23"/>
    </row>
    <row r="1849" spans="2:9" x14ac:dyDescent="0.2">
      <c r="B1849" s="27">
        <f>BETA!P1849</f>
        <v>5.9836135232104763E-3</v>
      </c>
      <c r="C1849" s="29">
        <f>BETA!V1849</f>
        <v>1.3254980516193489E-2</v>
      </c>
      <c r="D1849" s="23"/>
      <c r="E1849" s="23"/>
      <c r="F1849" s="23"/>
      <c r="G1849" s="23"/>
      <c r="H1849" s="23"/>
      <c r="I1849" s="23"/>
    </row>
    <row r="1850" spans="2:9" x14ac:dyDescent="0.2">
      <c r="B1850" s="27">
        <f>BETA!P1850</f>
        <v>7.6111874319116906E-4</v>
      </c>
      <c r="C1850" s="29">
        <f>BETA!V1850</f>
        <v>1.7763744241996077E-2</v>
      </c>
      <c r="D1850" s="23"/>
      <c r="E1850" s="23"/>
      <c r="F1850" s="23"/>
      <c r="G1850" s="23"/>
      <c r="H1850" s="23"/>
      <c r="I1850" s="23"/>
    </row>
    <row r="1851" spans="2:9" x14ac:dyDescent="0.2">
      <c r="B1851" s="27">
        <f>BETA!P1851</f>
        <v>7.5042766861053685E-4</v>
      </c>
      <c r="C1851" s="29">
        <f>BETA!V1851</f>
        <v>-6.8505766383303865E-3</v>
      </c>
      <c r="D1851" s="23"/>
      <c r="E1851" s="23"/>
      <c r="F1851" s="23"/>
      <c r="G1851" s="23"/>
      <c r="H1851" s="23"/>
      <c r="I1851" s="23"/>
    </row>
    <row r="1852" spans="2:9" x14ac:dyDescent="0.2">
      <c r="B1852" s="27">
        <f>BETA!P1852</f>
        <v>-6.1767934014299915E-3</v>
      </c>
      <c r="C1852" s="29">
        <f>BETA!V1852</f>
        <v>9.7210486487618406E-3</v>
      </c>
      <c r="D1852" s="23"/>
      <c r="E1852" s="23"/>
      <c r="F1852" s="23"/>
      <c r="G1852" s="23"/>
      <c r="H1852" s="23"/>
      <c r="I1852" s="23"/>
    </row>
    <row r="1853" spans="2:9" x14ac:dyDescent="0.2">
      <c r="B1853" s="27">
        <f>BETA!P1853</f>
        <v>-7.7527386338366979E-3</v>
      </c>
      <c r="C1853" s="29">
        <f>BETA!V1853</f>
        <v>-7.1916886733437175E-3</v>
      </c>
      <c r="D1853" s="23"/>
      <c r="E1853" s="23"/>
      <c r="F1853" s="23"/>
      <c r="G1853" s="23"/>
      <c r="H1853" s="23"/>
      <c r="I1853" s="23"/>
    </row>
    <row r="1854" spans="2:9" x14ac:dyDescent="0.2">
      <c r="B1854" s="27">
        <f>BETA!P1854</f>
        <v>-1.0879539255095874E-2</v>
      </c>
      <c r="C1854" s="29">
        <f>BETA!V1854</f>
        <v>3.6081544681522551E-4</v>
      </c>
      <c r="D1854" s="23"/>
      <c r="E1854" s="23"/>
      <c r="F1854" s="23"/>
      <c r="G1854" s="23"/>
      <c r="H1854" s="23"/>
      <c r="I1854" s="23"/>
    </row>
    <row r="1855" spans="2:9" x14ac:dyDescent="0.2">
      <c r="B1855" s="27">
        <f>BETA!P1855</f>
        <v>2.8363340553555398E-3</v>
      </c>
      <c r="C1855" s="29">
        <f>BETA!V1855</f>
        <v>2.1767139520722723E-2</v>
      </c>
      <c r="D1855" s="23"/>
      <c r="E1855" s="23"/>
      <c r="F1855" s="23"/>
      <c r="G1855" s="23"/>
      <c r="H1855" s="23"/>
      <c r="I1855" s="23"/>
    </row>
    <row r="1856" spans="2:9" x14ac:dyDescent="0.2">
      <c r="B1856" s="27">
        <f>BETA!P1856</f>
        <v>-2.4311888947845185E-3</v>
      </c>
      <c r="C1856" s="29">
        <f>BETA!V1856</f>
        <v>-7.0621471861689162E-4</v>
      </c>
      <c r="D1856" s="23"/>
      <c r="E1856" s="23"/>
      <c r="F1856" s="23"/>
      <c r="G1856" s="23"/>
      <c r="H1856" s="23"/>
      <c r="I1856" s="23"/>
    </row>
    <row r="1857" spans="2:9" x14ac:dyDescent="0.2">
      <c r="B1857" s="27">
        <f>BETA!P1857</f>
        <v>-1.0263723918099742E-3</v>
      </c>
      <c r="C1857" s="29">
        <f>BETA!V1857</f>
        <v>1.7646025401184852E-3</v>
      </c>
      <c r="D1857" s="23"/>
      <c r="E1857" s="23"/>
      <c r="F1857" s="23"/>
      <c r="G1857" s="23"/>
      <c r="H1857" s="23"/>
      <c r="I1857" s="23"/>
    </row>
    <row r="1858" spans="2:9" x14ac:dyDescent="0.2">
      <c r="B1858" s="27">
        <f>BETA!P1858</f>
        <v>-7.0084860554343884E-3</v>
      </c>
      <c r="C1858" s="29">
        <f>BETA!V1858</f>
        <v>-1.5636423769755114E-2</v>
      </c>
      <c r="D1858" s="23"/>
      <c r="E1858" s="23"/>
      <c r="F1858" s="23"/>
      <c r="G1858" s="23"/>
      <c r="H1858" s="23"/>
      <c r="I1858" s="23"/>
    </row>
    <row r="1859" spans="2:9" x14ac:dyDescent="0.2">
      <c r="B1859" s="27">
        <f>BETA!P1859</f>
        <v>2.5189798179024708E-3</v>
      </c>
      <c r="C1859" s="29">
        <f>BETA!V1859</f>
        <v>-1.4793702957688436E-2</v>
      </c>
      <c r="D1859" s="23"/>
      <c r="E1859" s="23"/>
      <c r="F1859" s="23"/>
      <c r="G1859" s="23"/>
      <c r="H1859" s="23"/>
      <c r="I1859" s="23"/>
    </row>
    <row r="1860" spans="2:9" x14ac:dyDescent="0.2">
      <c r="B1860" s="27">
        <f>BETA!P1860</f>
        <v>-5.5194856400818289E-3</v>
      </c>
      <c r="C1860" s="29">
        <f>BETA!V1860</f>
        <v>-1.8191745966581584E-3</v>
      </c>
      <c r="D1860" s="23"/>
      <c r="E1860" s="23"/>
      <c r="F1860" s="23"/>
      <c r="G1860" s="23"/>
      <c r="H1860" s="23"/>
      <c r="I1860" s="23"/>
    </row>
    <row r="1861" spans="2:9" x14ac:dyDescent="0.2">
      <c r="B1861" s="27">
        <f>BETA!P1861</f>
        <v>-6.8065333320173425E-3</v>
      </c>
      <c r="C1861" s="29">
        <f>BETA!V1861</f>
        <v>2.1826127253178713E-3</v>
      </c>
      <c r="D1861" s="23"/>
      <c r="E1861" s="23"/>
      <c r="F1861" s="23"/>
      <c r="G1861" s="23"/>
      <c r="H1861" s="23"/>
      <c r="I1861" s="23"/>
    </row>
    <row r="1862" spans="2:9" x14ac:dyDescent="0.2">
      <c r="B1862" s="27">
        <f>BETA!P1862</f>
        <v>-3.9638015419323481E-5</v>
      </c>
      <c r="C1862" s="29">
        <f>BETA!V1862</f>
        <v>6.8803458097443397E-3</v>
      </c>
      <c r="D1862" s="23"/>
      <c r="E1862" s="23"/>
      <c r="F1862" s="23"/>
      <c r="G1862" s="23"/>
      <c r="H1862" s="23"/>
      <c r="I1862" s="23"/>
    </row>
    <row r="1863" spans="2:9" x14ac:dyDescent="0.2">
      <c r="B1863" s="27">
        <f>BETA!P1863</f>
        <v>-3.929072998795355E-3</v>
      </c>
      <c r="C1863" s="29">
        <f>BETA!V1863</f>
        <v>-3.6094568159435246E-4</v>
      </c>
      <c r="D1863" s="23"/>
      <c r="E1863" s="23"/>
      <c r="F1863" s="23"/>
      <c r="G1863" s="23"/>
      <c r="H1863" s="23"/>
      <c r="I1863" s="23"/>
    </row>
    <row r="1864" spans="2:9" x14ac:dyDescent="0.2">
      <c r="B1864" s="27">
        <f>BETA!P1864</f>
        <v>1.4020402204334013E-2</v>
      </c>
      <c r="C1864" s="29">
        <f>BETA!V1864</f>
        <v>2.9523752032115796E-2</v>
      </c>
      <c r="D1864" s="23"/>
      <c r="E1864" s="23"/>
      <c r="F1864" s="23"/>
      <c r="G1864" s="23"/>
      <c r="H1864" s="23"/>
      <c r="I1864" s="23"/>
    </row>
    <row r="1865" spans="2:9" x14ac:dyDescent="0.2">
      <c r="B1865" s="27">
        <f>BETA!P1865</f>
        <v>8.4996159412722527E-4</v>
      </c>
      <c r="C1865" s="29">
        <f>BETA!V1865</f>
        <v>-3.5056967931347625E-4</v>
      </c>
      <c r="D1865" s="23"/>
      <c r="E1865" s="23"/>
      <c r="F1865" s="23"/>
      <c r="G1865" s="23"/>
      <c r="H1865" s="23"/>
      <c r="I1865" s="23"/>
    </row>
    <row r="1866" spans="2:9" x14ac:dyDescent="0.2">
      <c r="B1866" s="27">
        <f>BETA!P1866</f>
        <v>9.3097235414495993E-3</v>
      </c>
      <c r="C1866" s="29">
        <f>BETA!V1866</f>
        <v>-5.2733467253352562E-3</v>
      </c>
      <c r="D1866" s="23"/>
      <c r="E1866" s="23"/>
      <c r="F1866" s="23"/>
      <c r="G1866" s="23"/>
      <c r="H1866" s="23"/>
      <c r="I1866" s="23"/>
    </row>
    <row r="1867" spans="2:9" x14ac:dyDescent="0.2">
      <c r="B1867" s="27">
        <f>BETA!P1867</f>
        <v>1.3924092886575994E-2</v>
      </c>
      <c r="C1867" s="29">
        <f>BETA!V1867</f>
        <v>2.6092974507725297E-2</v>
      </c>
      <c r="D1867" s="23"/>
      <c r="E1867" s="23"/>
      <c r="F1867" s="23"/>
      <c r="G1867" s="23"/>
      <c r="H1867" s="23"/>
      <c r="I1867" s="23"/>
    </row>
    <row r="1868" spans="2:9" x14ac:dyDescent="0.2">
      <c r="B1868" s="27">
        <f>BETA!P1868</f>
        <v>9.4085976567161199E-4</v>
      </c>
      <c r="C1868" s="29">
        <f>BETA!V1868</f>
        <v>1.871121097424526E-2</v>
      </c>
      <c r="D1868" s="23"/>
      <c r="E1868" s="23"/>
      <c r="F1868" s="23"/>
      <c r="G1868" s="23"/>
      <c r="H1868" s="23"/>
      <c r="I1868" s="23"/>
    </row>
    <row r="1869" spans="2:9" x14ac:dyDescent="0.2">
      <c r="B1869" s="27">
        <f>BETA!P1869</f>
        <v>5.7404856096325565E-5</v>
      </c>
      <c r="C1869" s="29">
        <f>BETA!V1869</f>
        <v>-2.5948878274475624E-2</v>
      </c>
      <c r="D1869" s="23"/>
      <c r="E1869" s="23"/>
      <c r="F1869" s="23"/>
      <c r="G1869" s="23"/>
      <c r="H1869" s="23"/>
      <c r="I1869" s="23"/>
    </row>
    <row r="1870" spans="2:9" x14ac:dyDescent="0.2">
      <c r="B1870" s="27">
        <f>BETA!P1870</f>
        <v>6.5991910287606977E-4</v>
      </c>
      <c r="C1870" s="29">
        <f>BETA!V1870</f>
        <v>6.206916478855384E-3</v>
      </c>
      <c r="D1870" s="23"/>
      <c r="E1870" s="23"/>
      <c r="F1870" s="23"/>
      <c r="G1870" s="23"/>
      <c r="H1870" s="23"/>
      <c r="I1870" s="23"/>
    </row>
    <row r="1871" spans="2:9" x14ac:dyDescent="0.2">
      <c r="B1871" s="27">
        <f>BETA!P1871</f>
        <v>-4.6726045064865484E-3</v>
      </c>
      <c r="C1871" s="29">
        <f>BETA!V1871</f>
        <v>-1.0318143649732374E-3</v>
      </c>
      <c r="D1871" s="23"/>
      <c r="E1871" s="23"/>
      <c r="F1871" s="23"/>
      <c r="G1871" s="23"/>
      <c r="H1871" s="23"/>
      <c r="I1871" s="23"/>
    </row>
    <row r="1872" spans="2:9" x14ac:dyDescent="0.2">
      <c r="B1872" s="27">
        <f>BETA!P1872</f>
        <v>-9.5110349737458218E-4</v>
      </c>
      <c r="C1872" s="29">
        <f>BETA!V1872</f>
        <v>2.7491426249217133E-3</v>
      </c>
      <c r="D1872" s="23"/>
      <c r="E1872" s="23"/>
      <c r="F1872" s="23"/>
      <c r="G1872" s="23"/>
      <c r="H1872" s="23"/>
      <c r="I1872" s="23"/>
    </row>
    <row r="1873" spans="2:9" x14ac:dyDescent="0.2">
      <c r="B1873" s="27">
        <f>BETA!P1873</f>
        <v>-1.72346559736736E-3</v>
      </c>
      <c r="C1873" s="29">
        <f>BETA!V1873</f>
        <v>-1.3126267914212657E-2</v>
      </c>
      <c r="D1873" s="23"/>
      <c r="E1873" s="23"/>
      <c r="F1873" s="23"/>
      <c r="G1873" s="23"/>
      <c r="H1873" s="23"/>
      <c r="I1873" s="23"/>
    </row>
    <row r="1874" spans="2:9" x14ac:dyDescent="0.2">
      <c r="B1874" s="27">
        <f>BETA!P1874</f>
        <v>-8.6253699686495041E-4</v>
      </c>
      <c r="C1874" s="29">
        <f>BETA!V1874</f>
        <v>-1.3653284032086039E-2</v>
      </c>
      <c r="D1874" s="23"/>
      <c r="E1874" s="23"/>
      <c r="F1874" s="23"/>
      <c r="G1874" s="23"/>
      <c r="H1874" s="23"/>
      <c r="I1874" s="23"/>
    </row>
    <row r="1875" spans="2:9" x14ac:dyDescent="0.2">
      <c r="B1875" s="27">
        <f>BETA!P1875</f>
        <v>-8.635171071417121E-3</v>
      </c>
      <c r="C1875" s="29">
        <f>BETA!V1875</f>
        <v>-3.1509946643605652E-2</v>
      </c>
      <c r="D1875" s="23"/>
      <c r="E1875" s="23"/>
      <c r="F1875" s="23"/>
      <c r="G1875" s="23"/>
      <c r="H1875" s="23"/>
      <c r="I1875" s="23"/>
    </row>
    <row r="1876" spans="2:9" x14ac:dyDescent="0.2">
      <c r="B1876" s="27">
        <f>BETA!P1876</f>
        <v>-6.1236931896912605E-3</v>
      </c>
      <c r="C1876" s="29">
        <f>BETA!V1876</f>
        <v>-4.7402094228044681E-3</v>
      </c>
      <c r="D1876" s="23"/>
      <c r="E1876" s="23"/>
      <c r="F1876" s="23"/>
      <c r="G1876" s="23"/>
      <c r="H1876" s="23"/>
      <c r="I1876" s="23"/>
    </row>
    <row r="1877" spans="2:9" x14ac:dyDescent="0.2">
      <c r="B1877" s="27">
        <f>BETA!P1877</f>
        <v>-7.8231727111523165E-4</v>
      </c>
      <c r="C1877" s="29">
        <f>BETA!V1877</f>
        <v>1.9902954793880996E-2</v>
      </c>
      <c r="D1877" s="23"/>
      <c r="E1877" s="23"/>
      <c r="F1877" s="23"/>
      <c r="G1877" s="23"/>
      <c r="H1877" s="23"/>
      <c r="I1877" s="23"/>
    </row>
    <row r="1878" spans="2:9" x14ac:dyDescent="0.2">
      <c r="B1878" s="27">
        <f>BETA!P1878</f>
        <v>-2.4319100712462471E-5</v>
      </c>
      <c r="C1878" s="29">
        <f>BETA!V1878</f>
        <v>-8.6362537493963748E-3</v>
      </c>
      <c r="D1878" s="23"/>
      <c r="E1878" s="23"/>
      <c r="F1878" s="23"/>
      <c r="G1878" s="23"/>
      <c r="H1878" s="23"/>
      <c r="I1878" s="23"/>
    </row>
    <row r="1879" spans="2:9" x14ac:dyDescent="0.2">
      <c r="B1879" s="27">
        <f>BETA!P1879</f>
        <v>4.650283023094063E-3</v>
      </c>
      <c r="C1879" s="29">
        <f>BETA!V1879</f>
        <v>3.6133695063430616E-4</v>
      </c>
      <c r="D1879" s="23"/>
      <c r="E1879" s="23"/>
      <c r="F1879" s="23"/>
      <c r="G1879" s="23"/>
      <c r="H1879" s="23"/>
      <c r="I1879" s="23"/>
    </row>
    <row r="1880" spans="2:9" x14ac:dyDescent="0.2">
      <c r="B1880" s="27">
        <f>BETA!P1880</f>
        <v>-3.3789028837743654E-3</v>
      </c>
      <c r="C1880" s="29">
        <f>BETA!V1880</f>
        <v>-1.1628037995119099E-2</v>
      </c>
      <c r="D1880" s="23"/>
      <c r="E1880" s="23"/>
      <c r="F1880" s="23"/>
      <c r="G1880" s="23"/>
      <c r="H1880" s="23"/>
      <c r="I1880" s="23"/>
    </row>
    <row r="1881" spans="2:9" x14ac:dyDescent="0.2">
      <c r="B1881" s="27">
        <f>BETA!P1881</f>
        <v>5.9747501718008834E-3</v>
      </c>
      <c r="C1881" s="29">
        <f>BETA!V1881</f>
        <v>1.0543635213993952E-2</v>
      </c>
      <c r="D1881" s="23"/>
      <c r="E1881" s="23"/>
      <c r="F1881" s="23"/>
      <c r="G1881" s="23"/>
      <c r="H1881" s="23"/>
      <c r="I1881" s="23"/>
    </row>
    <row r="1882" spans="2:9" x14ac:dyDescent="0.2">
      <c r="B1882" s="27">
        <f>BETA!P1882</f>
        <v>-5.0843581797249265E-3</v>
      </c>
      <c r="C1882" s="29">
        <f>BETA!V1882</f>
        <v>-2.8975029326384323E-3</v>
      </c>
      <c r="D1882" s="23"/>
      <c r="E1882" s="23"/>
      <c r="F1882" s="23"/>
      <c r="G1882" s="23"/>
      <c r="H1882" s="23"/>
      <c r="I1882" s="23"/>
    </row>
    <row r="1883" spans="2:9" x14ac:dyDescent="0.2">
      <c r="B1883" s="27">
        <f>BETA!P1883</f>
        <v>-2.6517542810180015E-3</v>
      </c>
      <c r="C1883" s="29">
        <f>BETA!V1883</f>
        <v>1.1539976603692093E-2</v>
      </c>
      <c r="D1883" s="23"/>
      <c r="E1883" s="23"/>
      <c r="F1883" s="23"/>
      <c r="G1883" s="23"/>
      <c r="H1883" s="23"/>
      <c r="I1883" s="23"/>
    </row>
    <row r="1884" spans="2:9" x14ac:dyDescent="0.2">
      <c r="B1884" s="27">
        <f>BETA!P1884</f>
        <v>-8.1882146748021127E-3</v>
      </c>
      <c r="C1884" s="29">
        <f>BETA!V1884</f>
        <v>4.2933876326196711E-3</v>
      </c>
      <c r="D1884" s="23"/>
      <c r="E1884" s="23"/>
      <c r="F1884" s="23"/>
      <c r="G1884" s="23"/>
      <c r="H1884" s="23"/>
      <c r="I1884" s="23"/>
    </row>
    <row r="1885" spans="2:9" x14ac:dyDescent="0.2">
      <c r="B1885" s="27">
        <f>BETA!P1885</f>
        <v>1.1480472458190252E-2</v>
      </c>
      <c r="C1885" s="29">
        <f>BETA!V1885</f>
        <v>2.9548403682091235E-2</v>
      </c>
      <c r="D1885" s="23"/>
      <c r="E1885" s="23"/>
      <c r="F1885" s="23"/>
      <c r="G1885" s="23"/>
      <c r="H1885" s="23"/>
      <c r="I1885" s="23"/>
    </row>
    <row r="1886" spans="2:9" x14ac:dyDescent="0.2">
      <c r="B1886" s="27">
        <f>BETA!P1886</f>
        <v>-4.8861225019254679E-3</v>
      </c>
      <c r="C1886" s="29">
        <f>BETA!V1886</f>
        <v>-9.7527767114269151E-3</v>
      </c>
      <c r="D1886" s="23"/>
      <c r="E1886" s="23"/>
      <c r="F1886" s="23"/>
      <c r="G1886" s="23"/>
      <c r="H1886" s="23"/>
      <c r="I1886" s="23"/>
    </row>
    <row r="1887" spans="2:9" x14ac:dyDescent="0.2">
      <c r="B1887" s="27">
        <f>BETA!P1887</f>
        <v>-8.8816321823160247E-4</v>
      </c>
      <c r="C1887" s="29">
        <f>BETA!V1887</f>
        <v>-1.3389911116660529E-2</v>
      </c>
      <c r="D1887" s="23"/>
      <c r="E1887" s="23"/>
      <c r="F1887" s="23"/>
      <c r="G1887" s="23"/>
      <c r="H1887" s="23"/>
      <c r="I1887" s="23"/>
    </row>
    <row r="1888" spans="2:9" x14ac:dyDescent="0.2">
      <c r="B1888" s="27">
        <f>BETA!P1888</f>
        <v>-8.7865858028055265E-3</v>
      </c>
      <c r="C1888" s="29">
        <f>BETA!V1888</f>
        <v>-1.1416463632164347E-2</v>
      </c>
      <c r="D1888" s="23"/>
      <c r="E1888" s="23"/>
      <c r="F1888" s="23"/>
      <c r="G1888" s="23"/>
      <c r="H1888" s="23"/>
      <c r="I1888" s="23"/>
    </row>
    <row r="1889" spans="2:9" x14ac:dyDescent="0.2">
      <c r="B1889" s="27">
        <f>BETA!P1889</f>
        <v>-1.0551441650262874E-3</v>
      </c>
      <c r="C1889" s="29">
        <f>BETA!V1889</f>
        <v>1.9542281175097771E-2</v>
      </c>
      <c r="D1889" s="23"/>
      <c r="E1889" s="23"/>
      <c r="F1889" s="23"/>
      <c r="G1889" s="23"/>
      <c r="H1889" s="23"/>
      <c r="I1889" s="23"/>
    </row>
    <row r="1890" spans="2:9" x14ac:dyDescent="0.2">
      <c r="B1890" s="27">
        <f>BETA!P1890</f>
        <v>8.4681950365367194E-3</v>
      </c>
      <c r="C1890" s="29">
        <f>BETA!V1890</f>
        <v>3.5261171191720855E-2</v>
      </c>
      <c r="D1890" s="23"/>
      <c r="E1890" s="23"/>
      <c r="F1890" s="23"/>
      <c r="G1890" s="23"/>
      <c r="H1890" s="23"/>
      <c r="I1890" s="23"/>
    </row>
    <row r="1891" spans="2:9" x14ac:dyDescent="0.2">
      <c r="B1891" s="27">
        <f>BETA!P1891</f>
        <v>8.5527811729165654E-3</v>
      </c>
      <c r="C1891" s="29">
        <f>BETA!V1891</f>
        <v>7.1078315830590084E-3</v>
      </c>
      <c r="D1891" s="23"/>
      <c r="E1891" s="23"/>
      <c r="F1891" s="23"/>
      <c r="G1891" s="23"/>
      <c r="H1891" s="23"/>
      <c r="I1891" s="23"/>
    </row>
    <row r="1892" spans="2:9" x14ac:dyDescent="0.2">
      <c r="B1892" s="27">
        <f>BETA!P1892</f>
        <v>-7.7305055972537342E-4</v>
      </c>
      <c r="C1892" s="29">
        <f>BETA!V1892</f>
        <v>-7.447563198353011E-3</v>
      </c>
      <c r="D1892" s="23"/>
      <c r="E1892" s="23"/>
      <c r="F1892" s="23"/>
      <c r="G1892" s="23"/>
      <c r="H1892" s="23"/>
      <c r="I1892" s="23"/>
    </row>
    <row r="1893" spans="2:9" x14ac:dyDescent="0.2">
      <c r="B1893" s="27">
        <f>BETA!P1893</f>
        <v>-1.0182321675094544E-2</v>
      </c>
      <c r="C1893" s="29">
        <f>BETA!V1893</f>
        <v>-3.3866401673041523E-2</v>
      </c>
      <c r="D1893" s="23"/>
      <c r="E1893" s="23"/>
      <c r="F1893" s="23"/>
      <c r="G1893" s="23"/>
      <c r="H1893" s="23"/>
      <c r="I1893" s="23"/>
    </row>
    <row r="1894" spans="2:9" x14ac:dyDescent="0.2">
      <c r="B1894" s="27">
        <f>BETA!P1894</f>
        <v>-7.5145631610697454E-3</v>
      </c>
      <c r="C1894" s="29">
        <f>BETA!V1894</f>
        <v>0</v>
      </c>
      <c r="D1894" s="23"/>
      <c r="E1894" s="23"/>
      <c r="F1894" s="23"/>
      <c r="G1894" s="23"/>
      <c r="H1894" s="23"/>
      <c r="I1894" s="23"/>
    </row>
    <row r="1895" spans="2:9" x14ac:dyDescent="0.2">
      <c r="B1895" s="27">
        <f>BETA!P1895</f>
        <v>1.0128077813750689E-2</v>
      </c>
      <c r="C1895" s="29">
        <f>BETA!V1895</f>
        <v>4.2662128203328376E-2</v>
      </c>
      <c r="D1895" s="23"/>
      <c r="E1895" s="23"/>
      <c r="F1895" s="23"/>
      <c r="G1895" s="23"/>
      <c r="H1895" s="23"/>
      <c r="I1895" s="23"/>
    </row>
    <row r="1896" spans="2:9" x14ac:dyDescent="0.2">
      <c r="B1896" s="27">
        <f>BETA!P1896</f>
        <v>8.4167082346797012E-3</v>
      </c>
      <c r="C1896" s="29">
        <f>BETA!V1896</f>
        <v>4.4466406539349572E-2</v>
      </c>
      <c r="D1896" s="23"/>
      <c r="E1896" s="23"/>
      <c r="F1896" s="23"/>
      <c r="G1896" s="23"/>
      <c r="H1896" s="23"/>
      <c r="I1896" s="23"/>
    </row>
    <row r="1897" spans="2:9" x14ac:dyDescent="0.2">
      <c r="B1897" s="27">
        <f>BETA!P1897</f>
        <v>6.7808790595199793E-3</v>
      </c>
      <c r="C1897" s="29">
        <f>BETA!V1897</f>
        <v>8.6608400232964077E-3</v>
      </c>
      <c r="D1897" s="23"/>
      <c r="E1897" s="23"/>
      <c r="F1897" s="23"/>
      <c r="G1897" s="23"/>
      <c r="H1897" s="23"/>
      <c r="I1897" s="23"/>
    </row>
    <row r="1898" spans="2:9" x14ac:dyDescent="0.2">
      <c r="B1898" s="27">
        <f>BETA!P1898</f>
        <v>8.0724855076360052E-3</v>
      </c>
      <c r="C1898" s="29">
        <f>BETA!V1898</f>
        <v>2.2110818643457323E-2</v>
      </c>
      <c r="D1898" s="23"/>
      <c r="E1898" s="23"/>
      <c r="F1898" s="23"/>
      <c r="G1898" s="23"/>
      <c r="H1898" s="23"/>
      <c r="I1898" s="23"/>
    </row>
    <row r="1899" spans="2:9" x14ac:dyDescent="0.2">
      <c r="B1899" s="27">
        <f>BETA!P1899</f>
        <v>1.6018807408351538E-3</v>
      </c>
      <c r="C1899" s="29">
        <f>BETA!V1899</f>
        <v>-6.8965790590604405E-3</v>
      </c>
      <c r="D1899" s="23"/>
      <c r="E1899" s="23"/>
      <c r="F1899" s="23"/>
      <c r="G1899" s="23"/>
      <c r="H1899" s="23"/>
      <c r="I1899" s="23"/>
    </row>
    <row r="1900" spans="2:9" x14ac:dyDescent="0.2">
      <c r="B1900" s="27">
        <f>BETA!P1900</f>
        <v>-2.7114496063136463E-3</v>
      </c>
      <c r="C1900" s="29">
        <f>BETA!V1900</f>
        <v>-4.7296320232582444E-3</v>
      </c>
      <c r="D1900" s="23"/>
      <c r="E1900" s="23"/>
      <c r="F1900" s="23"/>
      <c r="G1900" s="23"/>
      <c r="H1900" s="23"/>
      <c r="I1900" s="23"/>
    </row>
    <row r="1901" spans="2:9" x14ac:dyDescent="0.2">
      <c r="B1901" s="27">
        <f>BETA!P1901</f>
        <v>7.3819821454666036E-3</v>
      </c>
      <c r="C1901" s="29">
        <f>BETA!V1901</f>
        <v>3.2341127092349181E-2</v>
      </c>
      <c r="D1901" s="23"/>
      <c r="E1901" s="23"/>
      <c r="F1901" s="23"/>
      <c r="G1901" s="23"/>
      <c r="H1901" s="23"/>
      <c r="I1901" s="23"/>
    </row>
    <row r="1902" spans="2:9" x14ac:dyDescent="0.2">
      <c r="B1902" s="27">
        <f>BETA!P1902</f>
        <v>3.0262009253101737E-3</v>
      </c>
      <c r="C1902" s="29">
        <f>BETA!V1902</f>
        <v>6.1180791140549276E-4</v>
      </c>
      <c r="D1902" s="23"/>
      <c r="E1902" s="23"/>
      <c r="F1902" s="23"/>
      <c r="G1902" s="23"/>
      <c r="H1902" s="23"/>
      <c r="I1902" s="23"/>
    </row>
    <row r="1903" spans="2:9" x14ac:dyDescent="0.2">
      <c r="B1903" s="27">
        <f>BETA!P1903</f>
        <v>-1.8506657060638786E-3</v>
      </c>
      <c r="C1903" s="29">
        <f>BETA!V1903</f>
        <v>1.5475957485447467E-2</v>
      </c>
      <c r="D1903" s="23"/>
      <c r="E1903" s="23"/>
      <c r="F1903" s="23"/>
      <c r="G1903" s="23"/>
      <c r="H1903" s="23"/>
      <c r="I1903" s="23"/>
    </row>
    <row r="1904" spans="2:9" x14ac:dyDescent="0.2">
      <c r="B1904" s="27">
        <f>BETA!P1904</f>
        <v>-6.326610208161468E-3</v>
      </c>
      <c r="C1904" s="29">
        <f>BETA!V1904</f>
        <v>-2.7474255552248351E-2</v>
      </c>
      <c r="D1904" s="23"/>
      <c r="E1904" s="23"/>
      <c r="F1904" s="23"/>
      <c r="G1904" s="23"/>
      <c r="H1904" s="23"/>
      <c r="I1904" s="23"/>
    </row>
    <row r="1905" spans="2:9" x14ac:dyDescent="0.2">
      <c r="B1905" s="27">
        <f>BETA!P1905</f>
        <v>2.2697920096486079E-3</v>
      </c>
      <c r="C1905" s="29">
        <f>BETA!V1905</f>
        <v>-3.7209345256901854E-3</v>
      </c>
      <c r="D1905" s="23"/>
      <c r="E1905" s="23"/>
      <c r="F1905" s="23"/>
      <c r="G1905" s="23"/>
      <c r="H1905" s="23"/>
      <c r="I1905" s="23"/>
    </row>
    <row r="1906" spans="2:9" x14ac:dyDescent="0.2">
      <c r="B1906" s="27">
        <f>BETA!P1906</f>
        <v>-2.593963230104386E-5</v>
      </c>
      <c r="C1906" s="29">
        <f>BETA!V1906</f>
        <v>1.4801380302262022E-2</v>
      </c>
      <c r="D1906" s="23"/>
      <c r="E1906" s="23"/>
      <c r="F1906" s="23"/>
      <c r="G1906" s="23"/>
      <c r="H1906" s="23"/>
      <c r="I1906" s="23"/>
    </row>
    <row r="1907" spans="2:9" x14ac:dyDescent="0.2">
      <c r="B1907" s="27">
        <f>BETA!P1907</f>
        <v>-4.7729004984573215E-3</v>
      </c>
      <c r="C1907" s="29">
        <f>BETA!V1907</f>
        <v>1.0050335853501506E-2</v>
      </c>
      <c r="D1907" s="23"/>
      <c r="E1907" s="23"/>
      <c r="F1907" s="23"/>
      <c r="G1907" s="23"/>
      <c r="H1907" s="23"/>
      <c r="I1907" s="23"/>
    </row>
    <row r="1908" spans="2:9" x14ac:dyDescent="0.2">
      <c r="B1908" s="27">
        <f>BETA!P1908</f>
        <v>5.4595533766444782E-4</v>
      </c>
      <c r="C1908" s="29">
        <f>BETA!V1908</f>
        <v>-4.8602768822527944E-3</v>
      </c>
      <c r="D1908" s="23"/>
      <c r="E1908" s="23"/>
      <c r="F1908" s="23"/>
      <c r="G1908" s="23"/>
      <c r="H1908" s="23"/>
      <c r="I1908" s="23"/>
    </row>
    <row r="1909" spans="2:9" x14ac:dyDescent="0.2">
      <c r="B1909" s="27">
        <f>BETA!P1909</f>
        <v>-6.7516650159967929E-3</v>
      </c>
      <c r="C1909" s="29">
        <f>BETA!V1909</f>
        <v>-1.5033263637317827E-2</v>
      </c>
      <c r="D1909" s="23"/>
      <c r="E1909" s="23"/>
      <c r="F1909" s="23"/>
      <c r="G1909" s="23"/>
      <c r="H1909" s="23"/>
      <c r="I1909" s="23"/>
    </row>
    <row r="1910" spans="2:9" x14ac:dyDescent="0.2">
      <c r="B1910" s="27">
        <f>BETA!P1910</f>
        <v>-3.8943766959695391E-3</v>
      </c>
      <c r="C1910" s="29">
        <f>BETA!V1910</f>
        <v>9.2692730257950293E-4</v>
      </c>
      <c r="D1910" s="23"/>
      <c r="E1910" s="23"/>
      <c r="F1910" s="23"/>
      <c r="G1910" s="23"/>
      <c r="H1910" s="23"/>
      <c r="I1910" s="23"/>
    </row>
    <row r="1911" spans="2:9" x14ac:dyDescent="0.2">
      <c r="B1911" s="27">
        <f>BETA!P1911</f>
        <v>1.5956846311104959E-3</v>
      </c>
      <c r="C1911" s="29">
        <f>BETA!V1911</f>
        <v>1.5627711951476383E-2</v>
      </c>
      <c r="D1911" s="23"/>
      <c r="E1911" s="23"/>
      <c r="F1911" s="23"/>
      <c r="G1911" s="23"/>
      <c r="H1911" s="23"/>
      <c r="I1911" s="23"/>
    </row>
    <row r="1912" spans="2:9" x14ac:dyDescent="0.2">
      <c r="B1912" s="27">
        <f>BETA!P1912</f>
        <v>-7.6763074466793457E-3</v>
      </c>
      <c r="C1912" s="29">
        <f>BETA!V1912</f>
        <v>-3.6551974902423626E-3</v>
      </c>
      <c r="D1912" s="23"/>
      <c r="E1912" s="23"/>
      <c r="F1912" s="23"/>
      <c r="G1912" s="23"/>
      <c r="H1912" s="23"/>
      <c r="I1912" s="23"/>
    </row>
    <row r="1913" spans="2:9" x14ac:dyDescent="0.2">
      <c r="B1913" s="27">
        <f>BETA!P1913</f>
        <v>1.1406743055679271E-2</v>
      </c>
      <c r="C1913" s="29">
        <f>BETA!V1913</f>
        <v>3.0469249654048389E-3</v>
      </c>
      <c r="D1913" s="23"/>
      <c r="E1913" s="23"/>
      <c r="F1913" s="23"/>
      <c r="G1913" s="23"/>
      <c r="H1913" s="23"/>
      <c r="I1913" s="23"/>
    </row>
    <row r="1914" spans="2:9" x14ac:dyDescent="0.2">
      <c r="B1914" s="27">
        <f>BETA!P1914</f>
        <v>-1.6859213988118561E-3</v>
      </c>
      <c r="C1914" s="29">
        <f>BETA!V1914</f>
        <v>3.9471737903522906E-3</v>
      </c>
      <c r="D1914" s="23"/>
      <c r="E1914" s="23"/>
      <c r="F1914" s="23"/>
      <c r="G1914" s="23"/>
      <c r="H1914" s="23"/>
      <c r="I1914" s="23"/>
    </row>
    <row r="1915" spans="2:9" x14ac:dyDescent="0.2">
      <c r="B1915" s="27">
        <f>BETA!P1915</f>
        <v>5.1921591759245109E-4</v>
      </c>
      <c r="C1915" s="29">
        <f>BETA!V1915</f>
        <v>-9.7442914746780525E-3</v>
      </c>
      <c r="D1915" s="23"/>
      <c r="E1915" s="23"/>
      <c r="F1915" s="23"/>
      <c r="G1915" s="23"/>
      <c r="H1915" s="23"/>
      <c r="I1915" s="23"/>
    </row>
    <row r="1916" spans="2:9" x14ac:dyDescent="0.2">
      <c r="B1916" s="27">
        <f>BETA!P1916</f>
        <v>-7.2854954453114955E-3</v>
      </c>
      <c r="C1916" s="29">
        <f>BETA!V1916</f>
        <v>6.1180791140549276E-4</v>
      </c>
      <c r="D1916" s="23"/>
      <c r="E1916" s="23"/>
      <c r="F1916" s="23"/>
      <c r="G1916" s="23"/>
      <c r="H1916" s="23"/>
      <c r="I1916" s="23"/>
    </row>
    <row r="1917" spans="2:9" x14ac:dyDescent="0.2">
      <c r="B1917" s="27">
        <f>BETA!P1917</f>
        <v>-1.8167830322997069E-3</v>
      </c>
      <c r="C1917" s="29">
        <f>BETA!V1917</f>
        <v>-5.2123374179475742E-3</v>
      </c>
      <c r="D1917" s="23"/>
      <c r="E1917" s="23"/>
      <c r="F1917" s="23"/>
      <c r="G1917" s="23"/>
      <c r="H1917" s="23"/>
      <c r="I1917" s="23"/>
    </row>
    <row r="1918" spans="2:9" x14ac:dyDescent="0.2">
      <c r="B1918" s="27">
        <f>BETA!P1918</f>
        <v>-9.9113298701657832E-4</v>
      </c>
      <c r="C1918" s="29">
        <f>BETA!V1918</f>
        <v>2.3995076813381821E-2</v>
      </c>
      <c r="D1918" s="23"/>
      <c r="E1918" s="23"/>
      <c r="F1918" s="23"/>
      <c r="G1918" s="23"/>
      <c r="H1918" s="23"/>
      <c r="I1918" s="23"/>
    </row>
    <row r="1919" spans="2:9" x14ac:dyDescent="0.2">
      <c r="B1919" s="27">
        <f>BETA!P1919</f>
        <v>-1.1256650041800003E-2</v>
      </c>
      <c r="C1919" s="29">
        <f>BETA!V1919</f>
        <v>-3.6990309197219261E-2</v>
      </c>
      <c r="D1919" s="23"/>
      <c r="E1919" s="23"/>
      <c r="F1919" s="23"/>
      <c r="G1919" s="23"/>
      <c r="H1919" s="23"/>
      <c r="I1919" s="23"/>
    </row>
    <row r="1920" spans="2:9" x14ac:dyDescent="0.2">
      <c r="B1920" s="27">
        <f>BETA!P1920</f>
        <v>2.776982056892445E-4</v>
      </c>
      <c r="C1920" s="29">
        <f>BETA!V1920</f>
        <v>1.1457007192054534E-2</v>
      </c>
      <c r="D1920" s="23"/>
      <c r="E1920" s="23"/>
      <c r="F1920" s="23"/>
      <c r="G1920" s="23"/>
      <c r="H1920" s="23"/>
      <c r="I1920" s="23"/>
    </row>
    <row r="1921" spans="2:9" x14ac:dyDescent="0.2">
      <c r="B1921" s="27">
        <f>BETA!P1921</f>
        <v>-3.9536966837325086E-3</v>
      </c>
      <c r="C1921" s="29">
        <f>BETA!V1921</f>
        <v>-9.9010709827115698E-3</v>
      </c>
      <c r="D1921" s="23"/>
      <c r="E1921" s="23"/>
      <c r="F1921" s="23"/>
      <c r="G1921" s="23"/>
      <c r="H1921" s="23"/>
      <c r="I1921" s="23"/>
    </row>
    <row r="1922" spans="2:9" x14ac:dyDescent="0.2">
      <c r="B1922" s="27">
        <f>BETA!P1922</f>
        <v>-1.1454584406644379E-3</v>
      </c>
      <c r="C1922" s="29">
        <f>BETA!V1922</f>
        <v>-9.0583158815207392E-3</v>
      </c>
      <c r="D1922" s="23"/>
      <c r="E1922" s="23"/>
      <c r="F1922" s="23"/>
      <c r="G1922" s="23"/>
      <c r="H1922" s="23"/>
      <c r="I1922" s="23"/>
    </row>
    <row r="1923" spans="2:9" x14ac:dyDescent="0.2">
      <c r="B1923" s="27">
        <f>BETA!P1923</f>
        <v>3.7897590785096241E-4</v>
      </c>
      <c r="C1923" s="29">
        <f>BETA!V1923</f>
        <v>1.5566939508907869E-2</v>
      </c>
      <c r="D1923" s="23"/>
      <c r="E1923" s="23"/>
      <c r="F1923" s="23"/>
      <c r="G1923" s="23"/>
      <c r="H1923" s="23"/>
      <c r="I1923" s="23"/>
    </row>
    <row r="1924" spans="2:9" x14ac:dyDescent="0.2">
      <c r="B1924" s="32">
        <f>BETA!P1924</f>
        <v>-9.6555113339472486E-3</v>
      </c>
      <c r="C1924" s="33">
        <f>BETA!V1924</f>
        <v>-1.2364762008111551E-3</v>
      </c>
      <c r="D1924" s="23"/>
      <c r="E1924" s="23"/>
      <c r="F1924" s="23"/>
      <c r="G1924" s="23"/>
      <c r="H1924" s="23"/>
      <c r="I1924" s="23"/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6048-8904-4409-84BB-0B13639EB55F}">
  <dimension ref="A1:Z61"/>
  <sheetViews>
    <sheetView showGridLines="0" topLeftCell="B1" zoomScale="96" zoomScaleNormal="70" workbookViewId="0">
      <pane xSplit="1" topLeftCell="J1" activePane="topRight" state="frozen"/>
      <selection activeCell="B1" sqref="B1"/>
      <selection pane="topRight" activeCell="F1" sqref="F1"/>
    </sheetView>
  </sheetViews>
  <sheetFormatPr baseColWidth="10" defaultColWidth="8.83203125" defaultRowHeight="16" x14ac:dyDescent="0.2"/>
  <cols>
    <col min="2" max="2" width="28.33203125" style="43" bestFit="1" customWidth="1"/>
    <col min="3" max="3" width="7.83203125" style="44" bestFit="1" customWidth="1"/>
    <col min="4" max="4" width="19.83203125" style="44" bestFit="1" customWidth="1"/>
    <col min="5" max="5" width="16.1640625" style="44" bestFit="1" customWidth="1"/>
    <col min="6" max="6" width="11" style="44" bestFit="1" customWidth="1"/>
    <col min="7" max="8" width="18" style="44" bestFit="1" customWidth="1"/>
    <col min="9" max="9" width="24.33203125" style="44" bestFit="1" customWidth="1"/>
    <col min="10" max="10" width="16.83203125" style="44" bestFit="1" customWidth="1"/>
    <col min="11" max="11" width="25.83203125" style="44" bestFit="1" customWidth="1"/>
    <col min="12" max="12" width="76.83203125" style="44" bestFit="1" customWidth="1"/>
    <col min="13" max="13" width="45.33203125" style="44" bestFit="1" customWidth="1"/>
    <col min="14" max="14" width="16.83203125" style="44" bestFit="1" customWidth="1"/>
    <col min="15" max="15" width="28.6640625" style="44" bestFit="1" customWidth="1"/>
    <col min="16" max="16" width="76.83203125" style="44" bestFit="1" customWidth="1"/>
    <col min="17" max="17" width="33.1640625" style="44" bestFit="1" customWidth="1"/>
    <col min="18" max="18" width="20.83203125" style="44" customWidth="1"/>
    <col min="19" max="19" width="39.5" style="44" bestFit="1" customWidth="1"/>
    <col min="20" max="20" width="22.1640625" style="44" bestFit="1" customWidth="1"/>
    <col min="21" max="21" width="25.83203125" style="44" bestFit="1" customWidth="1"/>
    <col min="22" max="22" width="23.5" style="44" bestFit="1" customWidth="1"/>
    <col min="23" max="23" width="21.5" style="44" bestFit="1" customWidth="1"/>
    <col min="24" max="24" width="25.1640625" style="44" bestFit="1" customWidth="1"/>
    <col min="25" max="25" width="26.5" style="44" bestFit="1" customWidth="1"/>
    <col min="27" max="16384" width="8.83203125" style="44"/>
  </cols>
  <sheetData>
    <row r="1" spans="2:25" s="43" customFormat="1" ht="17" thickBot="1" x14ac:dyDescent="0.25">
      <c r="B1" s="133" t="s">
        <v>69</v>
      </c>
      <c r="C1" s="61" t="s">
        <v>70</v>
      </c>
      <c r="D1" s="132" t="s">
        <v>71</v>
      </c>
      <c r="E1" s="61" t="s">
        <v>72</v>
      </c>
      <c r="F1" s="61" t="s">
        <v>73</v>
      </c>
      <c r="G1" s="61" t="s">
        <v>74</v>
      </c>
      <c r="H1" s="61" t="s">
        <v>75</v>
      </c>
      <c r="I1" s="61" t="s">
        <v>76</v>
      </c>
      <c r="J1" s="54" t="s">
        <v>113</v>
      </c>
      <c r="K1" s="132" t="s">
        <v>115</v>
      </c>
      <c r="L1" s="61" t="s">
        <v>88</v>
      </c>
      <c r="M1" s="61" t="s">
        <v>84</v>
      </c>
      <c r="N1" s="61" t="s">
        <v>85</v>
      </c>
      <c r="O1" s="61" t="s">
        <v>86</v>
      </c>
      <c r="P1" s="61" t="s">
        <v>87</v>
      </c>
      <c r="Q1" s="61" t="s">
        <v>92</v>
      </c>
      <c r="R1" s="61" t="s">
        <v>116</v>
      </c>
      <c r="S1" s="61" t="s">
        <v>91</v>
      </c>
      <c r="T1" s="61" t="s">
        <v>90</v>
      </c>
      <c r="U1" s="132" t="s">
        <v>104</v>
      </c>
      <c r="V1" s="54" t="s">
        <v>105</v>
      </c>
      <c r="W1" s="120" t="s">
        <v>89</v>
      </c>
      <c r="X1" s="120" t="s">
        <v>94</v>
      </c>
      <c r="Y1" s="61" t="s">
        <v>93</v>
      </c>
    </row>
    <row r="2" spans="2:25" x14ac:dyDescent="0.2">
      <c r="B2" s="189" t="s">
        <v>77</v>
      </c>
      <c r="C2" s="49">
        <v>2016</v>
      </c>
      <c r="D2" s="53">
        <v>1.75</v>
      </c>
      <c r="E2" s="51">
        <v>0.7</v>
      </c>
      <c r="F2" s="51">
        <v>72.27</v>
      </c>
      <c r="G2" s="51">
        <v>6087.51</v>
      </c>
      <c r="H2" s="51">
        <v>2522.14</v>
      </c>
      <c r="I2" s="51">
        <v>12205.72</v>
      </c>
      <c r="J2" s="122">
        <v>373069.35</v>
      </c>
      <c r="K2" s="44">
        <v>2895.59</v>
      </c>
      <c r="L2" s="51">
        <v>1788.52</v>
      </c>
      <c r="M2" s="51">
        <v>1534.01</v>
      </c>
      <c r="N2" s="51">
        <f>L2+M2</f>
        <v>3322.5299999999997</v>
      </c>
      <c r="O2" s="51">
        <v>341.87</v>
      </c>
      <c r="P2" s="51">
        <v>1702.84</v>
      </c>
      <c r="Q2" s="51">
        <f>O2+P2</f>
        <v>2044.71</v>
      </c>
      <c r="R2" s="134">
        <f>K2/J2</f>
        <v>7.7615328088463994E-3</v>
      </c>
      <c r="S2" s="58">
        <f t="shared" ref="S2:S33" si="0">Q2/G2</f>
        <v>0.33588610121379675</v>
      </c>
      <c r="T2" s="58">
        <f t="shared" ref="T2:T33" si="1">N2/G2</f>
        <v>0.5457945859637191</v>
      </c>
      <c r="U2" s="134">
        <f t="shared" ref="U2:U33" si="2">O2/G2</f>
        <v>5.615925066242191E-2</v>
      </c>
      <c r="V2" s="134">
        <f t="shared" ref="V2:V33" si="3">P2/G2</f>
        <v>0.27972685055137486</v>
      </c>
      <c r="W2" s="124">
        <f t="shared" ref="W2:W33" si="4">G2/J2</f>
        <v>1.6317368339157319E-2</v>
      </c>
      <c r="X2" s="45">
        <f>N2/J2</f>
        <v>8.9059312966878676E-3</v>
      </c>
      <c r="Y2" s="58">
        <f>P2/J2</f>
        <v>4.5644060547991947E-3</v>
      </c>
    </row>
    <row r="3" spans="2:25" x14ac:dyDescent="0.2">
      <c r="B3" s="189"/>
      <c r="C3" s="49">
        <v>2017</v>
      </c>
      <c r="D3" s="53">
        <v>5.04</v>
      </c>
      <c r="E3" s="51">
        <v>2.11</v>
      </c>
      <c r="F3" s="51">
        <v>64.790000000000006</v>
      </c>
      <c r="G3" s="51">
        <v>21280.48</v>
      </c>
      <c r="H3" s="51">
        <v>8626.5499999999993</v>
      </c>
      <c r="I3" s="51">
        <v>17355.95</v>
      </c>
      <c r="J3" s="51">
        <v>439650.31</v>
      </c>
      <c r="K3" s="44">
        <v>10583.44</v>
      </c>
      <c r="L3" s="51">
        <v>1718.08</v>
      </c>
      <c r="M3" s="51">
        <v>504.01</v>
      </c>
      <c r="N3" s="51">
        <f t="shared" ref="N3:N61" si="5">L3+M3</f>
        <v>2222.09</v>
      </c>
      <c r="O3" s="51">
        <v>2365.7800000000002</v>
      </c>
      <c r="P3" s="51">
        <v>2000.95</v>
      </c>
      <c r="Q3" s="51">
        <f>O3+P3</f>
        <v>4366.7300000000005</v>
      </c>
      <c r="R3" s="58">
        <f t="shared" ref="R3:R61" si="6">K3/J3</f>
        <v>2.4072404270566762E-2</v>
      </c>
      <c r="S3" s="58">
        <f t="shared" si="0"/>
        <v>0.20519884889814519</v>
      </c>
      <c r="T3" s="58">
        <f t="shared" si="1"/>
        <v>0.10441916723682926</v>
      </c>
      <c r="U3" s="58">
        <f t="shared" si="2"/>
        <v>0.11117136455568673</v>
      </c>
      <c r="V3" s="58">
        <f t="shared" si="3"/>
        <v>9.4027484342458445E-2</v>
      </c>
      <c r="W3" s="124">
        <f t="shared" si="4"/>
        <v>4.8403195712519796E-2</v>
      </c>
      <c r="X3" s="45">
        <f t="shared" ref="X3:X61" si="7">N3/J3</f>
        <v>5.0542213879025818E-3</v>
      </c>
      <c r="Y3" s="58">
        <f t="shared" ref="Y3:Y61" si="8">P3/J3</f>
        <v>4.551230726983907E-3</v>
      </c>
    </row>
    <row r="4" spans="2:25" x14ac:dyDescent="0.2">
      <c r="B4" s="189"/>
      <c r="C4" s="49">
        <v>2018</v>
      </c>
      <c r="D4" s="53">
        <v>6.77</v>
      </c>
      <c r="E4" s="51">
        <v>3.4</v>
      </c>
      <c r="F4" s="51">
        <v>65.05</v>
      </c>
      <c r="G4" s="51">
        <v>34248.639999999999</v>
      </c>
      <c r="H4" s="51">
        <v>16591.71</v>
      </c>
      <c r="I4" s="51">
        <v>18350.79</v>
      </c>
      <c r="J4" s="51">
        <v>494797.97</v>
      </c>
      <c r="K4" s="44">
        <v>17104.669999999998</v>
      </c>
      <c r="L4" s="51">
        <v>1537.7</v>
      </c>
      <c r="M4" s="51">
        <v>10150.15</v>
      </c>
      <c r="N4" s="51">
        <f t="shared" si="5"/>
        <v>11687.85</v>
      </c>
      <c r="O4" s="51">
        <v>4909.84</v>
      </c>
      <c r="P4" s="51">
        <v>3853.15</v>
      </c>
      <c r="Q4" s="51">
        <f>O4+P4</f>
        <v>8762.99</v>
      </c>
      <c r="R4" s="58">
        <f t="shared" si="6"/>
        <v>3.4568997928588911E-2</v>
      </c>
      <c r="S4" s="58">
        <f t="shared" si="0"/>
        <v>0.25586388247825315</v>
      </c>
      <c r="T4" s="58">
        <f t="shared" si="1"/>
        <v>0.34126464583703181</v>
      </c>
      <c r="U4" s="58">
        <f t="shared" si="2"/>
        <v>0.14335868519158718</v>
      </c>
      <c r="V4" s="58">
        <f t="shared" si="3"/>
        <v>0.11250519728666598</v>
      </c>
      <c r="W4" s="124">
        <f t="shared" si="4"/>
        <v>6.9217422213757263E-2</v>
      </c>
      <c r="X4" s="45">
        <f t="shared" si="7"/>
        <v>2.3621459077530171E-2</v>
      </c>
      <c r="Y4" s="58">
        <f t="shared" si="8"/>
        <v>7.7873197418332181E-3</v>
      </c>
    </row>
    <row r="5" spans="2:25" x14ac:dyDescent="0.2">
      <c r="B5" s="189"/>
      <c r="C5" s="49">
        <v>2019</v>
      </c>
      <c r="D5" s="53">
        <v>5.26</v>
      </c>
      <c r="E5" s="51">
        <v>2.06</v>
      </c>
      <c r="F5" s="51">
        <v>77</v>
      </c>
      <c r="G5" s="51">
        <v>29789.439999999999</v>
      </c>
      <c r="H5" s="51">
        <v>11275.6</v>
      </c>
      <c r="I5" s="51">
        <v>20802.68</v>
      </c>
      <c r="J5" s="51">
        <v>571424.16</v>
      </c>
      <c r="K5" s="44">
        <v>9976.7900000000009</v>
      </c>
      <c r="L5" s="51">
        <v>1538.36</v>
      </c>
      <c r="M5" s="51">
        <v>7498.86</v>
      </c>
      <c r="N5" s="51">
        <f t="shared" si="5"/>
        <v>9037.2199999999993</v>
      </c>
      <c r="O5" s="51">
        <v>5073.6000000000004</v>
      </c>
      <c r="P5" s="51">
        <v>4027.24</v>
      </c>
      <c r="Q5" s="51">
        <f t="shared" ref="Q5:Q61" si="9">O5+P5</f>
        <v>9100.84</v>
      </c>
      <c r="R5" s="58">
        <f t="shared" si="6"/>
        <v>1.7459517287473459E-2</v>
      </c>
      <c r="S5" s="58">
        <f t="shared" si="0"/>
        <v>0.30550557512997895</v>
      </c>
      <c r="T5" s="58">
        <f t="shared" si="1"/>
        <v>0.30336991900485538</v>
      </c>
      <c r="U5" s="58">
        <f t="shared" si="2"/>
        <v>0.17031538692905945</v>
      </c>
      <c r="V5" s="58">
        <f t="shared" si="3"/>
        <v>0.13519018820091952</v>
      </c>
      <c r="W5" s="124">
        <f t="shared" si="4"/>
        <v>5.2131922458441372E-2</v>
      </c>
      <c r="X5" s="45">
        <f t="shared" si="7"/>
        <v>1.581525709378476E-2</v>
      </c>
      <c r="Y5" s="58">
        <f t="shared" si="8"/>
        <v>7.047724408432432E-3</v>
      </c>
    </row>
    <row r="6" spans="2:25" x14ac:dyDescent="0.2">
      <c r="B6" s="189"/>
      <c r="C6" s="49">
        <v>2020</v>
      </c>
      <c r="D6" s="53">
        <v>5.07</v>
      </c>
      <c r="E6" s="51">
        <v>1.63</v>
      </c>
      <c r="F6" s="51">
        <v>83</v>
      </c>
      <c r="G6" s="51">
        <v>30233.82</v>
      </c>
      <c r="H6" s="51">
        <v>9360.41</v>
      </c>
      <c r="I6" s="51">
        <v>18407.62</v>
      </c>
      <c r="J6" s="51">
        <v>623720.18999999994</v>
      </c>
      <c r="K6" s="44">
        <v>12244.08</v>
      </c>
      <c r="L6" s="51">
        <v>2459.4</v>
      </c>
      <c r="M6" s="51">
        <v>7709.87</v>
      </c>
      <c r="N6" s="51">
        <f t="shared" si="5"/>
        <v>10169.27</v>
      </c>
      <c r="O6" s="51">
        <v>6586.14</v>
      </c>
      <c r="P6" s="51">
        <v>2715.22</v>
      </c>
      <c r="Q6" s="51">
        <f t="shared" si="9"/>
        <v>9301.36</v>
      </c>
      <c r="R6" s="58">
        <f t="shared" si="6"/>
        <v>1.9630725758613011E-2</v>
      </c>
      <c r="S6" s="58">
        <f t="shared" si="0"/>
        <v>0.30764752849623372</v>
      </c>
      <c r="T6" s="58">
        <f t="shared" si="1"/>
        <v>0.33635412263485065</v>
      </c>
      <c r="U6" s="58">
        <f t="shared" si="2"/>
        <v>0.21784015384096353</v>
      </c>
      <c r="V6" s="58">
        <f t="shared" si="3"/>
        <v>8.9807374655270153E-2</v>
      </c>
      <c r="W6" s="124">
        <f t="shared" si="4"/>
        <v>4.8473370727344908E-2</v>
      </c>
      <c r="X6" s="45">
        <f t="shared" si="7"/>
        <v>1.6304218082149949E-2</v>
      </c>
      <c r="Y6" s="58">
        <f t="shared" si="8"/>
        <v>4.3532661657144688E-3</v>
      </c>
    </row>
    <row r="7" spans="2:25" x14ac:dyDescent="0.2">
      <c r="B7" s="189"/>
      <c r="C7" s="49">
        <v>2021</v>
      </c>
      <c r="D7" s="53">
        <v>3.94</v>
      </c>
      <c r="E7" s="51">
        <v>1.1399999999999999</v>
      </c>
      <c r="F7" s="51">
        <v>72</v>
      </c>
      <c r="G7" s="51">
        <v>25314.84</v>
      </c>
      <c r="H7" s="51">
        <v>6993.52</v>
      </c>
      <c r="I7" s="51">
        <v>16141.28</v>
      </c>
      <c r="J7" s="51">
        <v>707695.95</v>
      </c>
      <c r="K7" s="44">
        <v>11303.73</v>
      </c>
      <c r="L7" s="51">
        <v>3875.61</v>
      </c>
      <c r="M7" s="51">
        <v>10030.530000000001</v>
      </c>
      <c r="N7" s="51">
        <f t="shared" si="5"/>
        <v>13906.140000000001</v>
      </c>
      <c r="O7" s="51">
        <v>5264.77</v>
      </c>
      <c r="P7" s="51">
        <v>2994.67</v>
      </c>
      <c r="Q7" s="51">
        <f t="shared" si="9"/>
        <v>8259.44</v>
      </c>
      <c r="R7" s="58">
        <f t="shared" si="6"/>
        <v>1.5972579749820526E-2</v>
      </c>
      <c r="S7" s="58">
        <f t="shared" si="0"/>
        <v>0.32626870246859158</v>
      </c>
      <c r="T7" s="58">
        <f t="shared" si="1"/>
        <v>0.5493275880866717</v>
      </c>
      <c r="U7" s="58">
        <f t="shared" si="2"/>
        <v>0.20797168775311242</v>
      </c>
      <c r="V7" s="58">
        <f t="shared" si="3"/>
        <v>0.11829701471547914</v>
      </c>
      <c r="W7" s="124">
        <f t="shared" si="4"/>
        <v>3.5770785462316129E-2</v>
      </c>
      <c r="X7" s="45">
        <f t="shared" si="7"/>
        <v>1.9649879301979901E-2</v>
      </c>
      <c r="Y7" s="58">
        <f t="shared" si="8"/>
        <v>4.2315771342198586E-3</v>
      </c>
    </row>
    <row r="8" spans="2:25" x14ac:dyDescent="0.2">
      <c r="B8" s="189"/>
      <c r="C8" s="49">
        <v>2022</v>
      </c>
      <c r="D8" s="53">
        <v>2.98</v>
      </c>
      <c r="E8" s="51">
        <v>0.77</v>
      </c>
      <c r="F8" s="51">
        <v>75</v>
      </c>
      <c r="G8" s="51">
        <v>21822.32</v>
      </c>
      <c r="H8" s="51">
        <v>5512.16</v>
      </c>
      <c r="I8" s="51">
        <v>14883.37</v>
      </c>
      <c r="J8" s="51">
        <v>845302.84</v>
      </c>
      <c r="K8" s="44">
        <v>7689.09</v>
      </c>
      <c r="L8" s="51">
        <v>1535.17</v>
      </c>
      <c r="M8" s="51">
        <v>7716.9</v>
      </c>
      <c r="N8" s="51">
        <f t="shared" si="5"/>
        <v>9252.07</v>
      </c>
      <c r="O8" s="51">
        <v>10990.39</v>
      </c>
      <c r="P8" s="51">
        <v>3359.81</v>
      </c>
      <c r="Q8" s="51">
        <f t="shared" si="9"/>
        <v>14350.199999999999</v>
      </c>
      <c r="R8" s="58">
        <f t="shared" si="6"/>
        <v>9.0962547813041774E-3</v>
      </c>
      <c r="S8" s="58">
        <f t="shared" si="0"/>
        <v>0.65759277657004389</v>
      </c>
      <c r="T8" s="58">
        <f t="shared" si="1"/>
        <v>0.42397279482658123</v>
      </c>
      <c r="U8" s="58">
        <f t="shared" si="2"/>
        <v>0.50363068637981656</v>
      </c>
      <c r="V8" s="58">
        <f t="shared" si="3"/>
        <v>0.15396209019022725</v>
      </c>
      <c r="W8" s="124">
        <f t="shared" si="4"/>
        <v>2.5815978566924015E-2</v>
      </c>
      <c r="X8" s="45">
        <f t="shared" si="7"/>
        <v>1.0945272584201894E-2</v>
      </c>
      <c r="Y8" s="58">
        <f t="shared" si="8"/>
        <v>3.9746820204697294E-3</v>
      </c>
    </row>
    <row r="9" spans="2:25" x14ac:dyDescent="0.2">
      <c r="B9" s="189"/>
      <c r="C9" s="49">
        <v>2023</v>
      </c>
      <c r="D9" s="53">
        <v>2.12</v>
      </c>
      <c r="E9" s="51">
        <v>0.42</v>
      </c>
      <c r="F9" s="51">
        <v>0</v>
      </c>
      <c r="G9" s="51">
        <v>18604.23</v>
      </c>
      <c r="H9" s="51">
        <v>3558.92</v>
      </c>
      <c r="I9" s="51">
        <v>11876.4</v>
      </c>
      <c r="J9" s="51">
        <v>965068.38</v>
      </c>
      <c r="K9" s="44">
        <v>6839.59</v>
      </c>
      <c r="L9" s="51">
        <v>1773.09</v>
      </c>
      <c r="M9" s="51">
        <v>5520.28</v>
      </c>
      <c r="N9" s="51">
        <f t="shared" si="5"/>
        <v>7293.37</v>
      </c>
      <c r="O9" s="51">
        <v>6600.53</v>
      </c>
      <c r="P9" s="51">
        <v>3969.22</v>
      </c>
      <c r="Q9" s="51">
        <f t="shared" si="9"/>
        <v>10569.75</v>
      </c>
      <c r="R9" s="58">
        <f t="shared" si="6"/>
        <v>7.0871558344912308E-3</v>
      </c>
      <c r="S9" s="58">
        <f t="shared" si="0"/>
        <v>0.56813692369961022</v>
      </c>
      <c r="T9" s="58">
        <f t="shared" si="1"/>
        <v>0.39202751202280339</v>
      </c>
      <c r="U9" s="58">
        <f t="shared" si="2"/>
        <v>0.35478651897982338</v>
      </c>
      <c r="V9" s="58">
        <f t="shared" si="3"/>
        <v>0.21335040471978683</v>
      </c>
      <c r="W9" s="124">
        <f t="shared" si="4"/>
        <v>1.9277628803878125E-2</v>
      </c>
      <c r="X9" s="45">
        <f t="shared" si="7"/>
        <v>7.5573608576834728E-3</v>
      </c>
      <c r="Y9" s="58">
        <f t="shared" si="8"/>
        <v>4.1128899073452178E-3</v>
      </c>
    </row>
    <row r="10" spans="2:25" x14ac:dyDescent="0.2">
      <c r="B10" s="189"/>
      <c r="C10" s="49">
        <v>2024</v>
      </c>
      <c r="D10" s="53">
        <v>1.51</v>
      </c>
      <c r="E10" s="51">
        <v>0.33</v>
      </c>
      <c r="F10" s="51">
        <v>79</v>
      </c>
      <c r="G10" s="51">
        <v>15127.12</v>
      </c>
      <c r="H10" s="51">
        <v>3247.47</v>
      </c>
      <c r="I10" s="51">
        <v>10801.41</v>
      </c>
      <c r="J10" s="51">
        <v>1040811.32</v>
      </c>
      <c r="K10" s="44">
        <v>6371.05</v>
      </c>
      <c r="L10" s="51">
        <v>2896.01</v>
      </c>
      <c r="M10" s="51">
        <v>5968.9</v>
      </c>
      <c r="N10" s="51">
        <f t="shared" si="5"/>
        <v>8864.91</v>
      </c>
      <c r="O10" s="51">
        <v>6130.97</v>
      </c>
      <c r="P10" s="51">
        <v>2911.79</v>
      </c>
      <c r="Q10" s="51">
        <f t="shared" si="9"/>
        <v>9042.76</v>
      </c>
      <c r="R10" s="58">
        <f t="shared" si="6"/>
        <v>6.1212343462982328E-3</v>
      </c>
      <c r="S10" s="58">
        <f t="shared" si="0"/>
        <v>0.59778464109493412</v>
      </c>
      <c r="T10" s="58">
        <f t="shared" si="1"/>
        <v>0.58602761133646053</v>
      </c>
      <c r="U10" s="58">
        <f t="shared" si="2"/>
        <v>0.40529657991739337</v>
      </c>
      <c r="V10" s="58">
        <f t="shared" si="3"/>
        <v>0.19248806117754072</v>
      </c>
      <c r="W10" s="124">
        <f t="shared" si="4"/>
        <v>1.4533969519086323E-2</v>
      </c>
      <c r="X10" s="45">
        <f t="shared" si="7"/>
        <v>8.5173074405070839E-3</v>
      </c>
      <c r="Y10" s="58">
        <f t="shared" si="8"/>
        <v>2.7976156139424002E-3</v>
      </c>
    </row>
    <row r="11" spans="2:25" ht="17" thickBot="1" x14ac:dyDescent="0.25">
      <c r="B11" s="189"/>
      <c r="C11" s="56">
        <v>2025</v>
      </c>
      <c r="D11" s="125">
        <v>1.36</v>
      </c>
      <c r="E11" s="126">
        <v>0.35</v>
      </c>
      <c r="F11" s="126">
        <v>75</v>
      </c>
      <c r="G11" s="126">
        <v>15127.12</v>
      </c>
      <c r="H11" s="126">
        <v>3685.45</v>
      </c>
      <c r="I11" s="126">
        <v>10801.41</v>
      </c>
      <c r="J11" s="126">
        <v>1040811.32</v>
      </c>
      <c r="K11" s="50">
        <v>12138.53</v>
      </c>
      <c r="L11" s="126">
        <v>5007.96</v>
      </c>
      <c r="M11" s="126">
        <v>6824.31</v>
      </c>
      <c r="N11" s="126">
        <f t="shared" si="5"/>
        <v>11832.27</v>
      </c>
      <c r="O11" s="126">
        <v>4626.58</v>
      </c>
      <c r="P11" s="126">
        <v>3651.82</v>
      </c>
      <c r="Q11" s="126">
        <f t="shared" si="9"/>
        <v>8278.4</v>
      </c>
      <c r="R11" s="60">
        <f t="shared" si="6"/>
        <v>1.1662565314912218E-2</v>
      </c>
      <c r="S11" s="59">
        <f t="shared" si="0"/>
        <v>0.54725552517597531</v>
      </c>
      <c r="T11" s="59">
        <f t="shared" si="1"/>
        <v>0.78218920719872653</v>
      </c>
      <c r="U11" s="60">
        <f t="shared" si="2"/>
        <v>0.30584671768320737</v>
      </c>
      <c r="V11" s="60">
        <f t="shared" si="3"/>
        <v>0.24140880749276794</v>
      </c>
      <c r="W11" s="124">
        <f t="shared" si="4"/>
        <v>1.4533969519086323E-2</v>
      </c>
      <c r="X11" s="45">
        <f t="shared" si="7"/>
        <v>1.1368314095584588E-2</v>
      </c>
      <c r="Y11" s="58">
        <f t="shared" si="8"/>
        <v>3.5086282497388674E-3</v>
      </c>
    </row>
    <row r="12" spans="2:25" x14ac:dyDescent="0.2">
      <c r="B12" s="190" t="s">
        <v>79</v>
      </c>
      <c r="C12" s="55">
        <v>2016</v>
      </c>
      <c r="D12" s="121">
        <v>5.82</v>
      </c>
      <c r="E12" s="122">
        <v>2.98</v>
      </c>
      <c r="F12" s="122">
        <v>50.6</v>
      </c>
      <c r="G12" s="122">
        <v>26221.25</v>
      </c>
      <c r="H12" s="122">
        <v>12963.08</v>
      </c>
      <c r="I12" s="122">
        <v>16942.580000000002</v>
      </c>
      <c r="J12" s="122">
        <v>464232.08</v>
      </c>
      <c r="K12" s="44">
        <v>8073.2</v>
      </c>
      <c r="L12" s="122">
        <v>927.76</v>
      </c>
      <c r="M12" s="122">
        <v>2027.58</v>
      </c>
      <c r="N12" s="122">
        <f t="shared" si="5"/>
        <v>2955.34</v>
      </c>
      <c r="O12" s="122">
        <v>1123.98</v>
      </c>
      <c r="P12" s="122">
        <v>1504.97</v>
      </c>
      <c r="Q12" s="122">
        <f t="shared" si="9"/>
        <v>2628.95</v>
      </c>
      <c r="R12" s="134">
        <f t="shared" si="6"/>
        <v>1.7390439712826392E-2</v>
      </c>
      <c r="S12" s="57">
        <f t="shared" si="0"/>
        <v>0.1002602850741288</v>
      </c>
      <c r="T12" s="57">
        <f t="shared" si="1"/>
        <v>0.11270782285360156</v>
      </c>
      <c r="U12" s="134">
        <f t="shared" si="2"/>
        <v>4.2865233350812798E-2</v>
      </c>
      <c r="V12" s="134">
        <f t="shared" si="3"/>
        <v>5.7395051723316014E-2</v>
      </c>
      <c r="W12" s="124">
        <f t="shared" si="4"/>
        <v>5.6483063385020696E-2</v>
      </c>
      <c r="X12" s="45">
        <f t="shared" si="7"/>
        <v>6.3660831022276619E-3</v>
      </c>
      <c r="Y12" s="58">
        <f t="shared" si="8"/>
        <v>3.2418483444745998E-3</v>
      </c>
    </row>
    <row r="13" spans="2:25" x14ac:dyDescent="0.2">
      <c r="B13" s="190"/>
      <c r="C13" s="49">
        <v>2017</v>
      </c>
      <c r="D13" s="53">
        <v>7.89</v>
      </c>
      <c r="E13" s="51">
        <v>4.8899999999999997</v>
      </c>
      <c r="F13" s="51">
        <v>40.200000000000003</v>
      </c>
      <c r="G13" s="51">
        <v>42159.39</v>
      </c>
      <c r="H13" s="51">
        <v>25216.81</v>
      </c>
      <c r="I13" s="51">
        <v>25416.62</v>
      </c>
      <c r="J13" s="51">
        <v>512395.29</v>
      </c>
      <c r="K13" s="44">
        <v>16160.44</v>
      </c>
      <c r="L13" s="51">
        <v>4906.13</v>
      </c>
      <c r="M13" s="51">
        <v>7285.78</v>
      </c>
      <c r="N13" s="51">
        <f t="shared" si="5"/>
        <v>12191.91</v>
      </c>
      <c r="O13" s="51">
        <v>970.34</v>
      </c>
      <c r="P13" s="51">
        <v>4446.22</v>
      </c>
      <c r="Q13" s="51">
        <f t="shared" si="9"/>
        <v>5416.56</v>
      </c>
      <c r="R13" s="58">
        <f t="shared" si="6"/>
        <v>3.1539009657953726E-2</v>
      </c>
      <c r="S13" s="58">
        <f t="shared" si="0"/>
        <v>0.12847813974538058</v>
      </c>
      <c r="T13" s="58">
        <f t="shared" si="1"/>
        <v>0.28918611014058787</v>
      </c>
      <c r="U13" s="58">
        <f t="shared" si="2"/>
        <v>2.3015987660163016E-2</v>
      </c>
      <c r="V13" s="58">
        <f t="shared" si="3"/>
        <v>0.10546215208521756</v>
      </c>
      <c r="W13" s="124">
        <f t="shared" si="4"/>
        <v>8.2279035000497366E-2</v>
      </c>
      <c r="X13" s="45">
        <f t="shared" si="7"/>
        <v>2.3793954077915121E-2</v>
      </c>
      <c r="Y13" s="58">
        <f t="shared" si="8"/>
        <v>8.6773241026473925E-3</v>
      </c>
    </row>
    <row r="14" spans="2:25" x14ac:dyDescent="0.2">
      <c r="B14" s="190"/>
      <c r="C14" s="49">
        <v>2018</v>
      </c>
      <c r="D14" s="53">
        <v>8.84</v>
      </c>
      <c r="E14" s="51">
        <v>4.7699999999999996</v>
      </c>
      <c r="F14" s="51">
        <v>47.7</v>
      </c>
      <c r="G14" s="51">
        <v>53240.18</v>
      </c>
      <c r="H14" s="51">
        <v>27823.56</v>
      </c>
      <c r="I14" s="51">
        <v>32226.32</v>
      </c>
      <c r="J14" s="51">
        <v>586646.57999999996</v>
      </c>
      <c r="K14" s="44">
        <v>19864.95</v>
      </c>
      <c r="L14" s="51">
        <v>1596.59</v>
      </c>
      <c r="M14" s="51">
        <v>6772.07</v>
      </c>
      <c r="N14" s="51">
        <f t="shared" si="5"/>
        <v>8368.66</v>
      </c>
      <c r="O14" s="51">
        <v>3866.82</v>
      </c>
      <c r="P14" s="51">
        <v>5318.68</v>
      </c>
      <c r="Q14" s="51">
        <f t="shared" si="9"/>
        <v>9185.5</v>
      </c>
      <c r="R14" s="58">
        <f t="shared" si="6"/>
        <v>3.3861869611512954E-2</v>
      </c>
      <c r="S14" s="58">
        <f t="shared" si="0"/>
        <v>0.17252946928428867</v>
      </c>
      <c r="T14" s="58">
        <f t="shared" si="1"/>
        <v>0.15718692160695175</v>
      </c>
      <c r="U14" s="58">
        <f t="shared" si="2"/>
        <v>7.2629731905489422E-2</v>
      </c>
      <c r="V14" s="58">
        <f t="shared" si="3"/>
        <v>9.9899737378799244E-2</v>
      </c>
      <c r="W14" s="124">
        <f t="shared" si="4"/>
        <v>9.075341409132566E-2</v>
      </c>
      <c r="X14" s="45">
        <f t="shared" si="7"/>
        <v>1.4265249786336436E-2</v>
      </c>
      <c r="Y14" s="58">
        <f t="shared" si="8"/>
        <v>9.0662422339528523E-3</v>
      </c>
    </row>
    <row r="15" spans="2:25" x14ac:dyDescent="0.2">
      <c r="B15" s="190"/>
      <c r="C15" s="49">
        <v>2019</v>
      </c>
      <c r="D15" s="53">
        <v>6.7</v>
      </c>
      <c r="E15" s="51">
        <v>2.06</v>
      </c>
      <c r="F15" s="51">
        <v>80.7</v>
      </c>
      <c r="G15" s="51">
        <v>45676.04</v>
      </c>
      <c r="H15" s="51">
        <v>13449.72</v>
      </c>
      <c r="I15" s="51">
        <v>30905.85</v>
      </c>
      <c r="J15" s="51">
        <v>645289.97</v>
      </c>
      <c r="K15" s="44">
        <v>19739.14</v>
      </c>
      <c r="L15" s="51">
        <v>1293.29</v>
      </c>
      <c r="M15" s="51">
        <v>10263.84</v>
      </c>
      <c r="N15" s="51">
        <f t="shared" si="5"/>
        <v>11557.130000000001</v>
      </c>
      <c r="O15" s="51">
        <v>1190.3599999999999</v>
      </c>
      <c r="P15" s="51">
        <v>5412.61</v>
      </c>
      <c r="Q15" s="51">
        <f t="shared" si="9"/>
        <v>6602.9699999999993</v>
      </c>
      <c r="R15" s="58">
        <f t="shared" si="6"/>
        <v>3.0589565804036906E-2</v>
      </c>
      <c r="S15" s="58">
        <f t="shared" si="0"/>
        <v>0.14456091202302124</v>
      </c>
      <c r="T15" s="58">
        <f t="shared" si="1"/>
        <v>0.25302390487441556</v>
      </c>
      <c r="U15" s="58">
        <f t="shared" si="2"/>
        <v>2.6060928224075464E-2</v>
      </c>
      <c r="V15" s="58">
        <f t="shared" si="3"/>
        <v>0.11849998379894579</v>
      </c>
      <c r="W15" s="124">
        <f t="shared" si="4"/>
        <v>7.0783743934529159E-2</v>
      </c>
      <c r="X15" s="45">
        <f t="shared" si="7"/>
        <v>1.7909979291945297E-2</v>
      </c>
      <c r="Y15" s="58">
        <f t="shared" si="8"/>
        <v>8.3878725094704322E-3</v>
      </c>
    </row>
    <row r="16" spans="2:25" x14ac:dyDescent="0.2">
      <c r="B16" s="190"/>
      <c r="C16" s="49">
        <v>2020</v>
      </c>
      <c r="D16" s="53">
        <v>5.53</v>
      </c>
      <c r="E16" s="51">
        <v>1.41</v>
      </c>
      <c r="F16" s="51">
        <v>86.8</v>
      </c>
      <c r="G16" s="51">
        <v>40829.089999999997</v>
      </c>
      <c r="H16" s="51">
        <v>9923.24</v>
      </c>
      <c r="I16" s="51">
        <v>31723.58</v>
      </c>
      <c r="J16" s="51">
        <v>733729.09</v>
      </c>
      <c r="K16" s="44">
        <v>14186.24</v>
      </c>
      <c r="L16" s="51">
        <v>682.15</v>
      </c>
      <c r="M16" s="51">
        <v>10269.709999999999</v>
      </c>
      <c r="N16" s="51">
        <f t="shared" si="5"/>
        <v>10951.859999999999</v>
      </c>
      <c r="O16" s="51">
        <v>1154.21</v>
      </c>
      <c r="P16" s="51">
        <v>6542.88</v>
      </c>
      <c r="Q16" s="51">
        <f t="shared" si="9"/>
        <v>7697.09</v>
      </c>
      <c r="R16" s="58">
        <f t="shared" si="6"/>
        <v>1.9334438545976145E-2</v>
      </c>
      <c r="S16" s="58">
        <f t="shared" si="0"/>
        <v>0.18851975393034723</v>
      </c>
      <c r="T16" s="58">
        <f t="shared" si="1"/>
        <v>0.26823669104552661</v>
      </c>
      <c r="U16" s="58">
        <f t="shared" si="2"/>
        <v>2.8269305046965291E-2</v>
      </c>
      <c r="V16" s="58">
        <f t="shared" si="3"/>
        <v>0.16025044888338194</v>
      </c>
      <c r="W16" s="124">
        <f t="shared" si="4"/>
        <v>5.564600144175829E-2</v>
      </c>
      <c r="X16" s="45">
        <f t="shared" si="7"/>
        <v>1.4926299296651846E-2</v>
      </c>
      <c r="Y16" s="58">
        <f t="shared" si="8"/>
        <v>8.9172967096070848E-3</v>
      </c>
    </row>
    <row r="17" spans="2:25" x14ac:dyDescent="0.2">
      <c r="B17" s="190"/>
      <c r="C17" s="49">
        <v>2021</v>
      </c>
      <c r="D17" s="53">
        <v>4.96</v>
      </c>
      <c r="E17" s="51">
        <v>1.1399999999999999</v>
      </c>
      <c r="F17" s="51">
        <v>77.7</v>
      </c>
      <c r="G17" s="51">
        <v>40841.42</v>
      </c>
      <c r="H17" s="51">
        <v>9117.66</v>
      </c>
      <c r="I17" s="51">
        <v>26363.69</v>
      </c>
      <c r="J17" s="51">
        <v>859020.44</v>
      </c>
      <c r="K17" s="44">
        <v>13351.53</v>
      </c>
      <c r="L17" s="51">
        <v>365.14</v>
      </c>
      <c r="M17" s="51">
        <v>9141.49</v>
      </c>
      <c r="N17" s="51">
        <f t="shared" si="5"/>
        <v>9506.6299999999992</v>
      </c>
      <c r="O17" s="51">
        <v>1754.62</v>
      </c>
      <c r="P17" s="51">
        <v>4774.6400000000003</v>
      </c>
      <c r="Q17" s="51">
        <f t="shared" si="9"/>
        <v>6529.26</v>
      </c>
      <c r="R17" s="58">
        <f t="shared" si="6"/>
        <v>1.5542738424245181E-2</v>
      </c>
      <c r="S17" s="58">
        <f t="shared" si="0"/>
        <v>0.15986858439300103</v>
      </c>
      <c r="T17" s="58">
        <f t="shared" si="1"/>
        <v>0.2327693307431524</v>
      </c>
      <c r="U17" s="58">
        <f t="shared" si="2"/>
        <v>4.2961777528793071E-2</v>
      </c>
      <c r="V17" s="58">
        <f t="shared" si="3"/>
        <v>0.11690680686420797</v>
      </c>
      <c r="W17" s="124">
        <f t="shared" si="4"/>
        <v>4.7544177179299714E-2</v>
      </c>
      <c r="X17" s="45">
        <f t="shared" si="7"/>
        <v>1.1066826302759455E-2</v>
      </c>
      <c r="Y17" s="58">
        <f t="shared" si="8"/>
        <v>5.5582379390180757E-3</v>
      </c>
    </row>
    <row r="18" spans="2:25" x14ac:dyDescent="0.2">
      <c r="B18" s="190"/>
      <c r="C18" s="49">
        <v>2022</v>
      </c>
      <c r="D18" s="53">
        <v>3.6</v>
      </c>
      <c r="E18" s="51">
        <v>0.76</v>
      </c>
      <c r="F18" s="51">
        <v>79.2</v>
      </c>
      <c r="G18" s="51">
        <v>33294.92</v>
      </c>
      <c r="H18" s="51">
        <v>6931.04</v>
      </c>
      <c r="I18" s="51">
        <v>24835.81</v>
      </c>
      <c r="J18" s="51">
        <v>1019638.31</v>
      </c>
      <c r="K18" s="44">
        <v>12188.33</v>
      </c>
      <c r="L18" s="51">
        <v>988</v>
      </c>
      <c r="M18" s="51">
        <v>9159.7900000000009</v>
      </c>
      <c r="N18" s="51">
        <f t="shared" si="5"/>
        <v>10147.790000000001</v>
      </c>
      <c r="O18" s="51">
        <v>10443.82</v>
      </c>
      <c r="P18" s="51">
        <v>6245.9</v>
      </c>
      <c r="Q18" s="51">
        <f t="shared" si="9"/>
        <v>16689.72</v>
      </c>
      <c r="R18" s="58">
        <f t="shared" si="6"/>
        <v>1.1953581853941913E-2</v>
      </c>
      <c r="S18" s="58">
        <f t="shared" si="0"/>
        <v>0.50126926269833361</v>
      </c>
      <c r="T18" s="58">
        <f t="shared" si="1"/>
        <v>0.30478493415812385</v>
      </c>
      <c r="U18" s="58">
        <f t="shared" si="2"/>
        <v>0.31367608031495497</v>
      </c>
      <c r="V18" s="58">
        <f t="shared" si="3"/>
        <v>0.1875931823833786</v>
      </c>
      <c r="W18" s="124">
        <f t="shared" si="4"/>
        <v>3.2653657354243582E-2</v>
      </c>
      <c r="X18" s="45">
        <f t="shared" si="7"/>
        <v>9.9523428067350671E-3</v>
      </c>
      <c r="Y18" s="58">
        <f t="shared" si="8"/>
        <v>6.1256034995389678E-3</v>
      </c>
    </row>
    <row r="19" spans="2:25" x14ac:dyDescent="0.2">
      <c r="B19" s="190"/>
      <c r="C19" s="49">
        <v>2023</v>
      </c>
      <c r="D19" s="53">
        <v>2.81</v>
      </c>
      <c r="E19" s="51">
        <v>0.48</v>
      </c>
      <c r="F19" s="51">
        <v>82.8</v>
      </c>
      <c r="G19" s="51">
        <v>29986.07</v>
      </c>
      <c r="H19" s="51">
        <v>5150.07</v>
      </c>
      <c r="I19" s="51">
        <v>21935.88</v>
      </c>
      <c r="J19" s="51">
        <v>1184406.3899999999</v>
      </c>
      <c r="K19" s="44">
        <v>11617.08</v>
      </c>
      <c r="L19" s="51">
        <v>942.34</v>
      </c>
      <c r="M19" s="51">
        <v>3578.86</v>
      </c>
      <c r="N19" s="51">
        <f t="shared" si="5"/>
        <v>4521.2</v>
      </c>
      <c r="O19" s="51">
        <v>9062.93</v>
      </c>
      <c r="P19" s="51">
        <v>8034.1</v>
      </c>
      <c r="Q19" s="51">
        <f t="shared" si="9"/>
        <v>17097.03</v>
      </c>
      <c r="R19" s="58">
        <f t="shared" si="6"/>
        <v>9.8083564037509119E-3</v>
      </c>
      <c r="S19" s="58">
        <f t="shared" si="0"/>
        <v>0.57016574696183919</v>
      </c>
      <c r="T19" s="58">
        <f t="shared" si="1"/>
        <v>0.15077667730382807</v>
      </c>
      <c r="U19" s="58">
        <f t="shared" si="2"/>
        <v>0.30223800584738181</v>
      </c>
      <c r="V19" s="58">
        <f t="shared" si="3"/>
        <v>0.2679277411144575</v>
      </c>
      <c r="W19" s="124">
        <f t="shared" si="4"/>
        <v>2.5317382828371943E-2</v>
      </c>
      <c r="X19" s="45">
        <f t="shared" si="7"/>
        <v>3.8172708608909143E-3</v>
      </c>
      <c r="Y19" s="58">
        <f t="shared" si="8"/>
        <v>6.7832291921356494E-3</v>
      </c>
    </row>
    <row r="20" spans="2:25" x14ac:dyDescent="0.2">
      <c r="B20" s="190"/>
      <c r="C20" s="49">
        <v>2024</v>
      </c>
      <c r="D20" s="53">
        <v>2.16</v>
      </c>
      <c r="E20" s="51">
        <v>0.42</v>
      </c>
      <c r="F20" s="51">
        <v>80.3</v>
      </c>
      <c r="G20" s="51">
        <v>27313.87</v>
      </c>
      <c r="H20" s="51">
        <v>5377.79</v>
      </c>
      <c r="I20" s="51">
        <v>17933.5</v>
      </c>
      <c r="J20" s="51">
        <v>1341766.1599999999</v>
      </c>
      <c r="K20" s="44">
        <v>11851.22</v>
      </c>
      <c r="L20" s="51">
        <v>931.32</v>
      </c>
      <c r="M20" s="51">
        <v>5266.93</v>
      </c>
      <c r="N20" s="51">
        <f t="shared" si="5"/>
        <v>6198.25</v>
      </c>
      <c r="O20" s="51">
        <v>9229.93</v>
      </c>
      <c r="P20" s="51">
        <v>6242.81</v>
      </c>
      <c r="Q20" s="51">
        <f t="shared" si="9"/>
        <v>15472.740000000002</v>
      </c>
      <c r="R20" s="58">
        <f t="shared" si="6"/>
        <v>8.8325524620474858E-3</v>
      </c>
      <c r="S20" s="58">
        <f t="shared" si="0"/>
        <v>0.56647922831879927</v>
      </c>
      <c r="T20" s="58">
        <f t="shared" si="1"/>
        <v>0.2269268324115184</v>
      </c>
      <c r="U20" s="58">
        <f t="shared" si="2"/>
        <v>0.33792099032469586</v>
      </c>
      <c r="V20" s="58">
        <f t="shared" si="3"/>
        <v>0.22855823799410338</v>
      </c>
      <c r="W20" s="124">
        <f t="shared" si="4"/>
        <v>2.0356654396470993E-2</v>
      </c>
      <c r="X20" s="45">
        <f t="shared" si="7"/>
        <v>4.6194711006871721E-3</v>
      </c>
      <c r="Y20" s="58">
        <f t="shared" si="8"/>
        <v>4.6526810603123277E-3</v>
      </c>
    </row>
    <row r="21" spans="2:25" ht="17" thickBot="1" x14ac:dyDescent="0.25">
      <c r="B21" s="190"/>
      <c r="C21" s="56">
        <v>2025</v>
      </c>
      <c r="D21" s="125">
        <v>1.67</v>
      </c>
      <c r="E21" s="126">
        <v>0.39</v>
      </c>
      <c r="F21" s="126">
        <v>76.2</v>
      </c>
      <c r="G21" s="126">
        <v>23523.1</v>
      </c>
      <c r="H21" s="126">
        <v>5589.41</v>
      </c>
      <c r="I21" s="126">
        <v>17933.5</v>
      </c>
      <c r="J21" s="126">
        <v>1341766.1599999999</v>
      </c>
      <c r="K21" s="50">
        <v>13481.49</v>
      </c>
      <c r="L21" s="126">
        <v>1897.44</v>
      </c>
      <c r="M21" s="126">
        <v>8297.5</v>
      </c>
      <c r="N21" s="126">
        <f t="shared" si="5"/>
        <v>10194.94</v>
      </c>
      <c r="O21" s="126">
        <v>5731.47</v>
      </c>
      <c r="P21" s="126">
        <v>8065.49</v>
      </c>
      <c r="Q21" s="126">
        <f t="shared" si="9"/>
        <v>13796.96</v>
      </c>
      <c r="R21" s="60">
        <f t="shared" si="6"/>
        <v>1.0047570435074918E-2</v>
      </c>
      <c r="S21" s="59">
        <f t="shared" si="0"/>
        <v>0.5865281361725283</v>
      </c>
      <c r="T21" s="59">
        <f t="shared" si="1"/>
        <v>0.43340120987454889</v>
      </c>
      <c r="U21" s="60">
        <f t="shared" si="2"/>
        <v>0.24365283487295469</v>
      </c>
      <c r="V21" s="60">
        <f t="shared" si="3"/>
        <v>0.34287530129957361</v>
      </c>
      <c r="W21" s="124">
        <f t="shared" si="4"/>
        <v>1.7531445270612577E-2</v>
      </c>
      <c r="X21" s="45">
        <f t="shared" si="7"/>
        <v>7.5981495911329293E-3</v>
      </c>
      <c r="Y21" s="58">
        <f t="shared" si="8"/>
        <v>6.0110995793782726E-3</v>
      </c>
    </row>
    <row r="22" spans="2:25" x14ac:dyDescent="0.2">
      <c r="B22" s="191" t="s">
        <v>80</v>
      </c>
      <c r="C22" s="55">
        <v>2016</v>
      </c>
      <c r="D22" s="121">
        <v>6.16</v>
      </c>
      <c r="E22" s="122">
        <v>2.39</v>
      </c>
      <c r="F22" s="122">
        <v>0</v>
      </c>
      <c r="G22" s="122">
        <v>3058.3</v>
      </c>
      <c r="H22" s="122">
        <v>1139.04</v>
      </c>
      <c r="I22" s="122">
        <v>1919.26</v>
      </c>
      <c r="J22" s="122">
        <v>73336.27</v>
      </c>
      <c r="K22" s="44">
        <v>2236.46</v>
      </c>
      <c r="L22" s="122">
        <v>0</v>
      </c>
      <c r="M22" s="122">
        <v>0</v>
      </c>
      <c r="N22" s="122">
        <v>0</v>
      </c>
      <c r="O22" s="122">
        <v>65.900000000000006</v>
      </c>
      <c r="P22" s="122">
        <v>17.25</v>
      </c>
      <c r="Q22" s="122">
        <f t="shared" si="9"/>
        <v>83.15</v>
      </c>
      <c r="R22" s="134">
        <f t="shared" si="6"/>
        <v>3.0495960593578047E-2</v>
      </c>
      <c r="S22" s="57">
        <f t="shared" si="0"/>
        <v>2.7188307229506589E-2</v>
      </c>
      <c r="T22" s="57">
        <f t="shared" si="1"/>
        <v>0</v>
      </c>
      <c r="U22" s="134">
        <f t="shared" si="2"/>
        <v>2.1547918778406304E-2</v>
      </c>
      <c r="V22" s="134">
        <f t="shared" si="3"/>
        <v>5.6403884511002844E-3</v>
      </c>
      <c r="W22" s="124">
        <f t="shared" si="4"/>
        <v>4.1702420916689652E-2</v>
      </c>
      <c r="X22" s="45">
        <f t="shared" si="7"/>
        <v>0</v>
      </c>
      <c r="Y22" s="58">
        <f t="shared" si="8"/>
        <v>2.3521785332141924E-4</v>
      </c>
    </row>
    <row r="23" spans="2:25" x14ac:dyDescent="0.2">
      <c r="B23" s="191"/>
      <c r="C23" s="49">
        <v>2017</v>
      </c>
      <c r="D23" s="53">
        <v>2.99</v>
      </c>
      <c r="E23" s="51">
        <v>1.1399999999999999</v>
      </c>
      <c r="F23" s="51">
        <v>0</v>
      </c>
      <c r="G23" s="51">
        <v>1542.1</v>
      </c>
      <c r="H23" s="51">
        <v>576.47</v>
      </c>
      <c r="I23" s="51">
        <v>965.63</v>
      </c>
      <c r="J23" s="51">
        <v>91957.47</v>
      </c>
      <c r="K23" s="44">
        <v>555.54999999999995</v>
      </c>
      <c r="L23" s="51">
        <v>0</v>
      </c>
      <c r="M23" s="51">
        <v>0.01</v>
      </c>
      <c r="N23" s="51">
        <f t="shared" si="5"/>
        <v>0.01</v>
      </c>
      <c r="O23" s="51">
        <v>0</v>
      </c>
      <c r="P23" s="51">
        <v>96.09</v>
      </c>
      <c r="Q23" s="51">
        <f t="shared" si="9"/>
        <v>96.09</v>
      </c>
      <c r="R23" s="58">
        <f t="shared" si="6"/>
        <v>6.0413797813271717E-3</v>
      </c>
      <c r="S23" s="58">
        <f t="shared" si="0"/>
        <v>6.2311134167693412E-2</v>
      </c>
      <c r="T23" s="58">
        <f t="shared" si="1"/>
        <v>6.4846637701835169E-6</v>
      </c>
      <c r="U23" s="58">
        <f t="shared" si="2"/>
        <v>0</v>
      </c>
      <c r="V23" s="58">
        <f t="shared" si="3"/>
        <v>6.2311134167693412E-2</v>
      </c>
      <c r="W23" s="124">
        <f t="shared" si="4"/>
        <v>1.6769708866501001E-2</v>
      </c>
      <c r="X23" s="45">
        <f t="shared" si="7"/>
        <v>1.0874592352312433E-7</v>
      </c>
      <c r="Y23" s="58">
        <f t="shared" si="8"/>
        <v>1.0449395791337017E-3</v>
      </c>
    </row>
    <row r="24" spans="2:25" x14ac:dyDescent="0.2">
      <c r="B24" s="191"/>
      <c r="C24" s="49">
        <v>2018</v>
      </c>
      <c r="D24" s="53">
        <v>3.31</v>
      </c>
      <c r="E24" s="51">
        <v>1.69</v>
      </c>
      <c r="F24" s="51">
        <v>76</v>
      </c>
      <c r="G24" s="51">
        <v>1779.05</v>
      </c>
      <c r="H24" s="51">
        <v>891.16</v>
      </c>
      <c r="I24" s="51">
        <v>887.89</v>
      </c>
      <c r="J24" s="51">
        <v>110222.95</v>
      </c>
      <c r="K24" s="44">
        <v>427.88</v>
      </c>
      <c r="L24" s="51">
        <v>0</v>
      </c>
      <c r="M24" s="51">
        <v>997.83</v>
      </c>
      <c r="N24" s="51">
        <f t="shared" si="5"/>
        <v>997.83</v>
      </c>
      <c r="O24" s="51">
        <v>0.25</v>
      </c>
      <c r="P24" s="51">
        <v>16.55</v>
      </c>
      <c r="Q24" s="51">
        <f t="shared" si="9"/>
        <v>16.8</v>
      </c>
      <c r="R24" s="58">
        <f t="shared" si="6"/>
        <v>3.881950174623343E-3</v>
      </c>
      <c r="S24" s="58">
        <f t="shared" si="0"/>
        <v>9.4432421798150701E-3</v>
      </c>
      <c r="T24" s="58">
        <f t="shared" si="1"/>
        <v>0.56087799668362337</v>
      </c>
      <c r="U24" s="58">
        <f t="shared" si="2"/>
        <v>1.4052443719962901E-4</v>
      </c>
      <c r="V24" s="58">
        <f t="shared" si="3"/>
        <v>9.3027177426154416E-3</v>
      </c>
      <c r="W24" s="124">
        <f t="shared" si="4"/>
        <v>1.6140468024127462E-2</v>
      </c>
      <c r="X24" s="45">
        <f t="shared" si="7"/>
        <v>9.0528333709086906E-3</v>
      </c>
      <c r="Y24" s="58">
        <f t="shared" si="8"/>
        <v>1.5015021826216774E-4</v>
      </c>
    </row>
    <row r="25" spans="2:25" x14ac:dyDescent="0.2">
      <c r="B25" s="191"/>
      <c r="C25" s="49">
        <v>2019</v>
      </c>
      <c r="D25" s="53">
        <v>2.4300000000000002</v>
      </c>
      <c r="E25" s="51">
        <v>1.27</v>
      </c>
      <c r="F25" s="51">
        <v>55.9</v>
      </c>
      <c r="G25" s="51">
        <v>2136.04</v>
      </c>
      <c r="H25" s="51">
        <v>1106.6300000000001</v>
      </c>
      <c r="I25" s="51">
        <v>1029.4100000000001</v>
      </c>
      <c r="J25" s="51">
        <v>122267.91</v>
      </c>
      <c r="K25" s="51">
        <v>0</v>
      </c>
      <c r="L25" s="51">
        <v>0</v>
      </c>
      <c r="M25" s="51">
        <v>316.45</v>
      </c>
      <c r="N25" s="51">
        <f t="shared" si="5"/>
        <v>316.45</v>
      </c>
      <c r="O25" s="51">
        <v>72.64</v>
      </c>
      <c r="P25" s="51">
        <v>220.27</v>
      </c>
      <c r="Q25" s="51">
        <f t="shared" si="9"/>
        <v>292.91000000000003</v>
      </c>
      <c r="R25" s="58">
        <f t="shared" si="6"/>
        <v>0</v>
      </c>
      <c r="S25" s="58">
        <f t="shared" si="0"/>
        <v>0.13712758188048915</v>
      </c>
      <c r="T25" s="58">
        <f t="shared" si="1"/>
        <v>0.14814797475702701</v>
      </c>
      <c r="U25" s="58">
        <f t="shared" si="2"/>
        <v>3.4006853804235876E-2</v>
      </c>
      <c r="V25" s="58">
        <f t="shared" si="3"/>
        <v>0.10312072807625326</v>
      </c>
      <c r="W25" s="124">
        <f t="shared" si="4"/>
        <v>1.7470160404312138E-2</v>
      </c>
      <c r="X25" s="45">
        <f t="shared" si="7"/>
        <v>2.5881688825792472E-3</v>
      </c>
      <c r="Y25" s="58">
        <f t="shared" si="8"/>
        <v>1.8015356605015985E-3</v>
      </c>
    </row>
    <row r="26" spans="2:25" x14ac:dyDescent="0.2">
      <c r="B26" s="191"/>
      <c r="C26" s="49">
        <v>2020</v>
      </c>
      <c r="D26" s="53">
        <v>2.6</v>
      </c>
      <c r="E26" s="51">
        <v>0.94</v>
      </c>
      <c r="F26" s="51">
        <v>64.53</v>
      </c>
      <c r="G26" s="51">
        <v>2279.56</v>
      </c>
      <c r="H26" s="51">
        <v>808.57</v>
      </c>
      <c r="I26" s="51">
        <v>1470.99</v>
      </c>
      <c r="J26" s="51">
        <v>131878.6</v>
      </c>
      <c r="K26" s="51">
        <v>0</v>
      </c>
      <c r="L26" s="51">
        <v>0</v>
      </c>
      <c r="M26" s="51">
        <v>1510.23</v>
      </c>
      <c r="N26" s="51">
        <f t="shared" si="5"/>
        <v>1510.23</v>
      </c>
      <c r="O26" s="51">
        <v>663.19</v>
      </c>
      <c r="P26" s="51">
        <v>376.56</v>
      </c>
      <c r="Q26" s="51">
        <f t="shared" si="9"/>
        <v>1039.75</v>
      </c>
      <c r="R26" s="58">
        <f t="shared" si="6"/>
        <v>0</v>
      </c>
      <c r="S26" s="58">
        <f t="shared" si="0"/>
        <v>0.45611872466616366</v>
      </c>
      <c r="T26" s="58">
        <f t="shared" si="1"/>
        <v>0.66250943164470344</v>
      </c>
      <c r="U26" s="58">
        <f t="shared" si="2"/>
        <v>0.29092895120110901</v>
      </c>
      <c r="V26" s="58">
        <f t="shared" si="3"/>
        <v>0.16518977346505467</v>
      </c>
      <c r="W26" s="124">
        <f t="shared" si="4"/>
        <v>1.7285291169302677E-2</v>
      </c>
      <c r="X26" s="45">
        <f t="shared" si="7"/>
        <v>1.1451668428387926E-2</v>
      </c>
      <c r="Y26" s="58">
        <f t="shared" si="8"/>
        <v>2.8553533325346189E-3</v>
      </c>
    </row>
    <row r="27" spans="2:25" x14ac:dyDescent="0.2">
      <c r="B27" s="191"/>
      <c r="C27" s="49">
        <v>2021</v>
      </c>
      <c r="D27" s="53">
        <v>4.1500000000000004</v>
      </c>
      <c r="E27" s="51">
        <v>1.86</v>
      </c>
      <c r="F27" s="51">
        <v>56.23</v>
      </c>
      <c r="G27" s="51">
        <v>4303.01</v>
      </c>
      <c r="H27" s="51">
        <v>1883.28</v>
      </c>
      <c r="I27" s="51">
        <v>2419.73</v>
      </c>
      <c r="J27" s="51">
        <v>144928.32000000001</v>
      </c>
      <c r="K27" s="44">
        <v>3552.47</v>
      </c>
      <c r="L27" s="51">
        <v>0</v>
      </c>
      <c r="M27" s="51">
        <v>2671.97</v>
      </c>
      <c r="N27" s="51">
        <f t="shared" si="5"/>
        <v>2671.97</v>
      </c>
      <c r="O27" s="51">
        <v>345.8</v>
      </c>
      <c r="P27" s="51">
        <v>585.54</v>
      </c>
      <c r="Q27" s="51">
        <f t="shared" si="9"/>
        <v>931.33999999999992</v>
      </c>
      <c r="R27" s="58">
        <f t="shared" si="6"/>
        <v>2.4511910439588339E-2</v>
      </c>
      <c r="S27" s="58">
        <f t="shared" si="0"/>
        <v>0.21643919024124969</v>
      </c>
      <c r="T27" s="58">
        <f t="shared" si="1"/>
        <v>0.6209537044998733</v>
      </c>
      <c r="U27" s="58">
        <f t="shared" si="2"/>
        <v>8.0362351005458965E-2</v>
      </c>
      <c r="V27" s="58">
        <f t="shared" si="3"/>
        <v>0.13607683923579075</v>
      </c>
      <c r="W27" s="124">
        <f t="shared" si="4"/>
        <v>2.9690608433189592E-2</v>
      </c>
      <c r="X27" s="45">
        <f t="shared" si="7"/>
        <v>1.8436493295444258E-2</v>
      </c>
      <c r="Y27" s="58">
        <f t="shared" si="8"/>
        <v>4.0402041505759531E-3</v>
      </c>
    </row>
    <row r="28" spans="2:25" x14ac:dyDescent="0.2">
      <c r="B28" s="191"/>
      <c r="C28" s="49">
        <v>2022</v>
      </c>
      <c r="D28" s="53">
        <v>3.7</v>
      </c>
      <c r="E28" s="51">
        <v>1.53</v>
      </c>
      <c r="F28" s="51">
        <v>70</v>
      </c>
      <c r="G28" s="51">
        <v>4469.13</v>
      </c>
      <c r="H28" s="51">
        <v>1808.07</v>
      </c>
      <c r="I28" s="51">
        <v>2661.06</v>
      </c>
      <c r="J28" s="51">
        <v>174446.88</v>
      </c>
      <c r="K28" s="44">
        <v>5816.38</v>
      </c>
      <c r="L28" s="51">
        <v>0</v>
      </c>
      <c r="M28" s="51">
        <v>919.32</v>
      </c>
      <c r="N28" s="51">
        <f t="shared" si="5"/>
        <v>919.32</v>
      </c>
      <c r="O28" s="51">
        <v>1926.1</v>
      </c>
      <c r="P28" s="51">
        <v>1258.07</v>
      </c>
      <c r="Q28" s="51">
        <f t="shared" si="9"/>
        <v>3184.17</v>
      </c>
      <c r="R28" s="58">
        <f t="shared" si="6"/>
        <v>3.3341840220931437E-2</v>
      </c>
      <c r="S28" s="58">
        <f t="shared" si="0"/>
        <v>0.7124809526686402</v>
      </c>
      <c r="T28" s="58">
        <f t="shared" si="1"/>
        <v>0.20570446596988676</v>
      </c>
      <c r="U28" s="58">
        <f t="shared" si="2"/>
        <v>0.43097873635360795</v>
      </c>
      <c r="V28" s="58">
        <f t="shared" si="3"/>
        <v>0.28150221631503219</v>
      </c>
      <c r="W28" s="124">
        <f t="shared" si="4"/>
        <v>2.5618858875549967E-2</v>
      </c>
      <c r="X28" s="45">
        <f t="shared" si="7"/>
        <v>5.2699136837529E-3</v>
      </c>
      <c r="Y28" s="58">
        <f t="shared" si="8"/>
        <v>7.2117655529293492E-3</v>
      </c>
    </row>
    <row r="29" spans="2:25" x14ac:dyDescent="0.2">
      <c r="B29" s="191"/>
      <c r="C29" s="49">
        <v>2023</v>
      </c>
      <c r="D29" s="53">
        <v>2.5099999999999998</v>
      </c>
      <c r="E29" s="51">
        <v>0.86</v>
      </c>
      <c r="F29" s="51">
        <v>80.290000000000006</v>
      </c>
      <c r="G29" s="51">
        <v>3884.45</v>
      </c>
      <c r="H29" s="51">
        <v>1304.05</v>
      </c>
      <c r="I29" s="51">
        <v>2580.4</v>
      </c>
      <c r="J29" s="51">
        <v>209403.33</v>
      </c>
      <c r="K29" s="44">
        <v>4081.64</v>
      </c>
      <c r="L29" s="51">
        <v>0</v>
      </c>
      <c r="M29" s="51">
        <v>1386.13</v>
      </c>
      <c r="N29" s="51">
        <f t="shared" si="5"/>
        <v>1386.13</v>
      </c>
      <c r="O29" s="51">
        <v>1084.04</v>
      </c>
      <c r="P29" s="51">
        <v>1246.4100000000001</v>
      </c>
      <c r="Q29" s="51">
        <f t="shared" si="9"/>
        <v>2330.4499999999998</v>
      </c>
      <c r="R29" s="58">
        <f t="shared" si="6"/>
        <v>1.9491762619056729E-2</v>
      </c>
      <c r="S29" s="58">
        <f t="shared" si="0"/>
        <v>0.59994336392539482</v>
      </c>
      <c r="T29" s="58">
        <f t="shared" si="1"/>
        <v>0.35684073678384332</v>
      </c>
      <c r="U29" s="58">
        <f t="shared" si="2"/>
        <v>0.27907168324988096</v>
      </c>
      <c r="V29" s="58">
        <f t="shared" si="3"/>
        <v>0.32087168067551397</v>
      </c>
      <c r="W29" s="124">
        <f t="shared" si="4"/>
        <v>1.8550087049714063E-2</v>
      </c>
      <c r="X29" s="45">
        <f t="shared" si="7"/>
        <v>6.619426730224396E-3</v>
      </c>
      <c r="Y29" s="58">
        <f t="shared" si="8"/>
        <v>5.9521976083188374E-3</v>
      </c>
    </row>
    <row r="30" spans="2:25" x14ac:dyDescent="0.2">
      <c r="B30" s="191"/>
      <c r="C30" s="49">
        <v>2024</v>
      </c>
      <c r="D30" s="53">
        <v>1.88</v>
      </c>
      <c r="E30" s="51">
        <v>0.6</v>
      </c>
      <c r="F30" s="51">
        <v>86.58</v>
      </c>
      <c r="G30" s="51">
        <v>3718.36</v>
      </c>
      <c r="H30" s="51">
        <v>1160.47</v>
      </c>
      <c r="I30" s="51">
        <v>2557.89</v>
      </c>
      <c r="J30" s="51">
        <v>234836.39</v>
      </c>
      <c r="K30" s="44">
        <v>4436.66</v>
      </c>
      <c r="L30" s="51">
        <v>0</v>
      </c>
      <c r="M30" s="51">
        <v>2983.63</v>
      </c>
      <c r="N30" s="51">
        <f t="shared" si="5"/>
        <v>2983.63</v>
      </c>
      <c r="O30" s="51">
        <v>1297.3800000000001</v>
      </c>
      <c r="P30" s="51">
        <v>1142.8599999999999</v>
      </c>
      <c r="Q30" s="51">
        <f t="shared" si="9"/>
        <v>2440.2399999999998</v>
      </c>
      <c r="R30" s="58">
        <f t="shared" si="6"/>
        <v>1.8892557495028772E-2</v>
      </c>
      <c r="S30" s="58">
        <f t="shared" si="0"/>
        <v>0.65626781699458892</v>
      </c>
      <c r="T30" s="58">
        <f t="shared" si="1"/>
        <v>0.80240482363192378</v>
      </c>
      <c r="U30" s="58">
        <f t="shared" si="2"/>
        <v>0.34891188588517519</v>
      </c>
      <c r="V30" s="58">
        <f t="shared" si="3"/>
        <v>0.30735593110941378</v>
      </c>
      <c r="W30" s="124">
        <f t="shared" si="4"/>
        <v>1.5833832226768603E-2</v>
      </c>
      <c r="X30" s="45">
        <f t="shared" si="7"/>
        <v>1.270514335533773E-2</v>
      </c>
      <c r="Y30" s="58">
        <f t="shared" si="8"/>
        <v>4.8666222470887064E-3</v>
      </c>
    </row>
    <row r="31" spans="2:25" ht="17" thickBot="1" x14ac:dyDescent="0.25">
      <c r="B31" s="191"/>
      <c r="C31" s="56">
        <v>2025</v>
      </c>
      <c r="D31" s="125">
        <v>1.87</v>
      </c>
      <c r="E31" s="126">
        <v>0.53</v>
      </c>
      <c r="F31" s="126">
        <v>90.51</v>
      </c>
      <c r="G31" s="126">
        <v>4433.58</v>
      </c>
      <c r="H31" s="126">
        <v>1229.92</v>
      </c>
      <c r="I31" s="126">
        <v>3203.66</v>
      </c>
      <c r="J31" s="126">
        <v>234836.39</v>
      </c>
      <c r="K31" s="44">
        <v>7012.54</v>
      </c>
      <c r="L31" s="126">
        <v>0</v>
      </c>
      <c r="M31" s="126">
        <v>4859.97</v>
      </c>
      <c r="N31" s="51">
        <f t="shared" si="5"/>
        <v>4859.97</v>
      </c>
      <c r="O31" s="126">
        <v>1126.44</v>
      </c>
      <c r="P31" s="126">
        <v>1353.15</v>
      </c>
      <c r="Q31" s="51">
        <f t="shared" si="9"/>
        <v>2479.59</v>
      </c>
      <c r="R31" s="60">
        <f t="shared" si="6"/>
        <v>2.9861385622560455E-2</v>
      </c>
      <c r="S31" s="59">
        <f t="shared" si="0"/>
        <v>0.55927489748690673</v>
      </c>
      <c r="T31" s="59">
        <f t="shared" si="1"/>
        <v>1.0961728445184253</v>
      </c>
      <c r="U31" s="60">
        <f t="shared" si="2"/>
        <v>0.2540700742966181</v>
      </c>
      <c r="V31" s="60">
        <f t="shared" si="3"/>
        <v>0.30520482319028869</v>
      </c>
      <c r="W31" s="124">
        <f t="shared" si="4"/>
        <v>1.8879441980861653E-2</v>
      </c>
      <c r="X31" s="45">
        <f t="shared" si="7"/>
        <v>2.0695131619081694E-2</v>
      </c>
      <c r="Y31" s="58">
        <f t="shared" si="8"/>
        <v>5.7620967517001947E-3</v>
      </c>
    </row>
    <row r="32" spans="2:25" x14ac:dyDescent="0.2">
      <c r="B32" s="192" t="s">
        <v>81</v>
      </c>
      <c r="C32" s="55">
        <v>2016</v>
      </c>
      <c r="D32" s="121">
        <v>0</v>
      </c>
      <c r="E32" s="122">
        <v>0.38</v>
      </c>
      <c r="F32" s="122">
        <v>0</v>
      </c>
      <c r="G32" s="122">
        <v>0</v>
      </c>
      <c r="H32" s="122">
        <v>0</v>
      </c>
      <c r="I32" s="122">
        <v>44.04</v>
      </c>
      <c r="J32" s="122">
        <v>6550.94</v>
      </c>
      <c r="K32" s="121">
        <v>39.58</v>
      </c>
      <c r="L32" s="122">
        <v>0</v>
      </c>
      <c r="M32" s="121">
        <v>0</v>
      </c>
      <c r="N32" s="52">
        <f>L32+M32</f>
        <v>0</v>
      </c>
      <c r="O32" s="123">
        <v>0</v>
      </c>
      <c r="P32" s="128">
        <v>0</v>
      </c>
      <c r="Q32" s="52">
        <f>O32+P32</f>
        <v>0</v>
      </c>
      <c r="R32" s="134">
        <f t="shared" si="6"/>
        <v>6.0418810124959164E-3</v>
      </c>
      <c r="S32" s="57" t="e">
        <f t="shared" si="0"/>
        <v>#DIV/0!</v>
      </c>
      <c r="T32" s="57" t="e">
        <f t="shared" si="1"/>
        <v>#DIV/0!</v>
      </c>
      <c r="U32" s="134" t="e">
        <f t="shared" si="2"/>
        <v>#DIV/0!</v>
      </c>
      <c r="V32" s="134" t="e">
        <f t="shared" si="3"/>
        <v>#DIV/0!</v>
      </c>
      <c r="W32" s="124">
        <f t="shared" si="4"/>
        <v>0</v>
      </c>
      <c r="X32" s="45">
        <f t="shared" si="7"/>
        <v>0</v>
      </c>
      <c r="Y32" s="58">
        <f t="shared" si="8"/>
        <v>0</v>
      </c>
    </row>
    <row r="33" spans="2:25" x14ac:dyDescent="0.2">
      <c r="B33" s="192"/>
      <c r="C33" s="49">
        <v>2017</v>
      </c>
      <c r="D33" s="53">
        <v>0</v>
      </c>
      <c r="E33" s="51">
        <v>1.05</v>
      </c>
      <c r="F33" s="51">
        <v>35.380000000000003</v>
      </c>
      <c r="G33" s="51">
        <v>124.51</v>
      </c>
      <c r="H33" s="51">
        <v>0</v>
      </c>
      <c r="I33" s="51">
        <v>100.39</v>
      </c>
      <c r="J33" s="51">
        <v>13312.13</v>
      </c>
      <c r="K33" s="53">
        <v>71.41</v>
      </c>
      <c r="L33" s="51">
        <v>28.42</v>
      </c>
      <c r="M33" s="53">
        <v>0</v>
      </c>
      <c r="N33" s="51">
        <f t="shared" ref="N33:N41" si="10">L33+M33</f>
        <v>28.42</v>
      </c>
      <c r="O33" s="129">
        <v>7.58</v>
      </c>
      <c r="P33" s="44">
        <v>18.100000000000001</v>
      </c>
      <c r="Q33" s="51">
        <f t="shared" ref="Q33:Q41" si="11">O33+P33</f>
        <v>25.68</v>
      </c>
      <c r="R33" s="58">
        <f t="shared" si="6"/>
        <v>5.3642805471400892E-3</v>
      </c>
      <c r="S33" s="58">
        <f t="shared" si="0"/>
        <v>0.20624849409685969</v>
      </c>
      <c r="T33" s="58">
        <f t="shared" si="1"/>
        <v>0.22825475865392339</v>
      </c>
      <c r="U33" s="58">
        <f t="shared" si="2"/>
        <v>6.0878644285599547E-2</v>
      </c>
      <c r="V33" s="58">
        <f t="shared" si="3"/>
        <v>0.14536984981126014</v>
      </c>
      <c r="W33" s="124">
        <f t="shared" si="4"/>
        <v>9.3531238051311107E-3</v>
      </c>
      <c r="X33" s="45">
        <f t="shared" si="7"/>
        <v>2.1348950168004672E-3</v>
      </c>
      <c r="Y33" s="58">
        <f t="shared" si="8"/>
        <v>1.3596622028180317E-3</v>
      </c>
    </row>
    <row r="34" spans="2:25" x14ac:dyDescent="0.2">
      <c r="B34" s="192"/>
      <c r="C34" s="49">
        <v>2018</v>
      </c>
      <c r="D34" s="53">
        <v>2.0099999999999998</v>
      </c>
      <c r="E34" s="51">
        <v>1.3</v>
      </c>
      <c r="F34" s="51">
        <v>37.22</v>
      </c>
      <c r="G34" s="51">
        <v>269.74</v>
      </c>
      <c r="H34" s="51">
        <v>0</v>
      </c>
      <c r="I34" s="51">
        <v>175.64</v>
      </c>
      <c r="J34" s="51">
        <v>22818.73</v>
      </c>
      <c r="K34" s="53">
        <v>131.22</v>
      </c>
      <c r="L34" s="51">
        <v>5.93</v>
      </c>
      <c r="M34" s="53">
        <v>0</v>
      </c>
      <c r="N34" s="51">
        <f t="shared" si="10"/>
        <v>5.93</v>
      </c>
      <c r="O34" s="129">
        <v>42.34</v>
      </c>
      <c r="P34" s="44">
        <v>12.75</v>
      </c>
      <c r="Q34" s="51">
        <f t="shared" si="11"/>
        <v>55.09</v>
      </c>
      <c r="R34" s="58">
        <f t="shared" si="6"/>
        <v>5.7505391404341962E-3</v>
      </c>
      <c r="S34" s="58">
        <f t="shared" ref="S34:S61" si="12">Q34/G34</f>
        <v>0.2042337065322162</v>
      </c>
      <c r="T34" s="58">
        <f t="shared" ref="T34:T61" si="13">N34/G34</f>
        <v>2.1984132868688364E-2</v>
      </c>
      <c r="U34" s="58">
        <f t="shared" ref="U34:U61" si="14">O34/G34</f>
        <v>0.15696596722770076</v>
      </c>
      <c r="V34" s="58">
        <f t="shared" ref="V34:V61" si="15">P34/G34</f>
        <v>4.7267739304515458E-2</v>
      </c>
      <c r="W34" s="124">
        <f t="shared" ref="W34:W61" si="16">G34/J34</f>
        <v>1.1820990914042982E-2</v>
      </c>
      <c r="X34" s="45">
        <f t="shared" si="7"/>
        <v>2.5987423489387882E-4</v>
      </c>
      <c r="Y34" s="58">
        <f t="shared" si="8"/>
        <v>5.5875151684602953E-4</v>
      </c>
    </row>
    <row r="35" spans="2:25" x14ac:dyDescent="0.2">
      <c r="B35" s="192"/>
      <c r="C35" s="49">
        <v>2019</v>
      </c>
      <c r="D35" s="53">
        <v>2.04</v>
      </c>
      <c r="E35" s="51">
        <v>1.29</v>
      </c>
      <c r="F35" s="51">
        <v>37.4</v>
      </c>
      <c r="G35" s="51">
        <v>470.14</v>
      </c>
      <c r="H35" s="51">
        <v>294.5</v>
      </c>
      <c r="I35" s="51">
        <v>240.48</v>
      </c>
      <c r="J35" s="51">
        <v>26992.42</v>
      </c>
      <c r="K35" s="53">
        <v>214.38</v>
      </c>
      <c r="L35" s="51">
        <v>19.63</v>
      </c>
      <c r="M35" s="53">
        <v>0</v>
      </c>
      <c r="N35" s="51">
        <f t="shared" si="10"/>
        <v>19.63</v>
      </c>
      <c r="O35" s="129">
        <v>175.2</v>
      </c>
      <c r="P35" s="44">
        <v>52.5</v>
      </c>
      <c r="Q35" s="51">
        <f t="shared" si="11"/>
        <v>227.7</v>
      </c>
      <c r="R35" s="58">
        <f t="shared" si="6"/>
        <v>7.9422297074512038E-3</v>
      </c>
      <c r="S35" s="58">
        <f t="shared" si="12"/>
        <v>0.48432381843706129</v>
      </c>
      <c r="T35" s="58">
        <f t="shared" si="13"/>
        <v>4.1753520228017184E-2</v>
      </c>
      <c r="U35" s="58">
        <f t="shared" si="14"/>
        <v>0.37265495384353597</v>
      </c>
      <c r="V35" s="58">
        <f t="shared" si="15"/>
        <v>0.11166886459352533</v>
      </c>
      <c r="W35" s="124">
        <f t="shared" si="16"/>
        <v>1.7417482389500461E-2</v>
      </c>
      <c r="X35" s="45">
        <f t="shared" si="7"/>
        <v>7.2724120327114059E-4</v>
      </c>
      <c r="Y35" s="58">
        <f t="shared" si="8"/>
        <v>1.944990482513239E-3</v>
      </c>
    </row>
    <row r="36" spans="2:25" x14ac:dyDescent="0.2">
      <c r="B36" s="192"/>
      <c r="C36" s="49">
        <v>2020</v>
      </c>
      <c r="D36" s="53">
        <v>1.7</v>
      </c>
      <c r="E36" s="51">
        <v>0.81</v>
      </c>
      <c r="F36" s="51">
        <v>52.78</v>
      </c>
      <c r="G36" s="51">
        <v>457.78</v>
      </c>
      <c r="H36" s="51">
        <v>217.3</v>
      </c>
      <c r="I36" s="51">
        <v>747.37</v>
      </c>
      <c r="J36" s="51">
        <v>34608.910000000003</v>
      </c>
      <c r="K36" s="53">
        <v>681.57</v>
      </c>
      <c r="L36" s="51">
        <v>45.08</v>
      </c>
      <c r="M36" s="53">
        <v>2.0499999999999998</v>
      </c>
      <c r="N36" s="51">
        <f t="shared" si="10"/>
        <v>47.129999999999995</v>
      </c>
      <c r="O36" s="129">
        <v>525.73</v>
      </c>
      <c r="P36" s="44">
        <v>56.53</v>
      </c>
      <c r="Q36" s="51">
        <f t="shared" si="11"/>
        <v>582.26</v>
      </c>
      <c r="R36" s="58">
        <f t="shared" si="6"/>
        <v>1.9693483556691038E-2</v>
      </c>
      <c r="S36" s="58">
        <f t="shared" si="12"/>
        <v>1.2719210100921841</v>
      </c>
      <c r="T36" s="58">
        <f t="shared" si="13"/>
        <v>0.10295338372143824</v>
      </c>
      <c r="U36" s="58">
        <f t="shared" si="14"/>
        <v>1.1484337454672551</v>
      </c>
      <c r="V36" s="58">
        <f t="shared" si="15"/>
        <v>0.12348726462492901</v>
      </c>
      <c r="W36" s="124">
        <f t="shared" si="16"/>
        <v>1.3227229635374241E-2</v>
      </c>
      <c r="X36" s="45">
        <f t="shared" si="7"/>
        <v>1.3617880482222639E-3</v>
      </c>
      <c r="Y36" s="58">
        <f t="shared" si="8"/>
        <v>1.6333944062381623E-3</v>
      </c>
    </row>
    <row r="37" spans="2:25" x14ac:dyDescent="0.2">
      <c r="B37" s="192"/>
      <c r="C37" s="49">
        <v>2021</v>
      </c>
      <c r="D37" s="53">
        <v>4.25</v>
      </c>
      <c r="E37" s="51">
        <v>2.2000000000000002</v>
      </c>
      <c r="F37" s="51">
        <v>49.81</v>
      </c>
      <c r="G37" s="51">
        <v>1502.83</v>
      </c>
      <c r="H37" s="51">
        <v>755.46</v>
      </c>
      <c r="I37" s="51">
        <v>652.53</v>
      </c>
      <c r="J37" s="51">
        <v>46095.26</v>
      </c>
      <c r="K37" s="53">
        <v>612.01</v>
      </c>
      <c r="L37" s="51">
        <v>114.61</v>
      </c>
      <c r="M37" s="53">
        <v>0</v>
      </c>
      <c r="N37" s="51">
        <f t="shared" si="10"/>
        <v>114.61</v>
      </c>
      <c r="O37" s="129">
        <v>96.52</v>
      </c>
      <c r="P37" s="44">
        <v>29.6</v>
      </c>
      <c r="Q37" s="51">
        <f t="shared" si="11"/>
        <v>126.12</v>
      </c>
      <c r="R37" s="58">
        <f t="shared" si="6"/>
        <v>1.327707013692948E-2</v>
      </c>
      <c r="S37" s="58">
        <f t="shared" si="12"/>
        <v>8.3921667786775622E-2</v>
      </c>
      <c r="T37" s="58">
        <f t="shared" si="13"/>
        <v>7.6262784213783338E-2</v>
      </c>
      <c r="U37" s="58">
        <f t="shared" si="14"/>
        <v>6.4225494566917077E-2</v>
      </c>
      <c r="V37" s="58">
        <f t="shared" si="15"/>
        <v>1.9696173219858535E-2</v>
      </c>
      <c r="W37" s="124">
        <f t="shared" si="16"/>
        <v>3.2602701449129474E-2</v>
      </c>
      <c r="X37" s="45">
        <f t="shared" si="7"/>
        <v>2.4863727854013622E-3</v>
      </c>
      <c r="Y37" s="58">
        <f t="shared" si="8"/>
        <v>6.4214845517738704E-4</v>
      </c>
    </row>
    <row r="38" spans="2:25" x14ac:dyDescent="0.2">
      <c r="B38" s="192"/>
      <c r="C38" s="49">
        <v>2022</v>
      </c>
      <c r="D38" s="53">
        <v>1.98</v>
      </c>
      <c r="E38" s="51">
        <v>0.5</v>
      </c>
      <c r="F38" s="51">
        <v>76.62</v>
      </c>
      <c r="G38" s="51">
        <v>924.38</v>
      </c>
      <c r="H38" s="51">
        <v>271.85000000000002</v>
      </c>
      <c r="I38" s="51">
        <v>695.15</v>
      </c>
      <c r="J38" s="51">
        <v>58421.53</v>
      </c>
      <c r="K38" s="53">
        <v>683.33</v>
      </c>
      <c r="L38" s="51">
        <v>125.49</v>
      </c>
      <c r="M38" s="53">
        <v>62.12</v>
      </c>
      <c r="N38" s="51">
        <f t="shared" si="10"/>
        <v>187.60999999999999</v>
      </c>
      <c r="O38" s="129">
        <v>1723.23</v>
      </c>
      <c r="P38" s="44">
        <v>109.73</v>
      </c>
      <c r="Q38" s="51">
        <f t="shared" si="11"/>
        <v>1832.96</v>
      </c>
      <c r="R38" s="58">
        <f t="shared" si="6"/>
        <v>1.1696544065175974E-2</v>
      </c>
      <c r="S38" s="58">
        <f t="shared" si="12"/>
        <v>1.9829074622990546</v>
      </c>
      <c r="T38" s="58">
        <f t="shared" si="13"/>
        <v>0.20295765810597372</v>
      </c>
      <c r="U38" s="58">
        <f t="shared" si="14"/>
        <v>1.8642008697721717</v>
      </c>
      <c r="V38" s="58">
        <f t="shared" si="15"/>
        <v>0.11870659252688288</v>
      </c>
      <c r="W38" s="124">
        <f t="shared" si="16"/>
        <v>1.5822591431617763E-2</v>
      </c>
      <c r="X38" s="45">
        <f t="shared" si="7"/>
        <v>3.2113161021287868E-3</v>
      </c>
      <c r="Y38" s="58">
        <f t="shared" si="8"/>
        <v>1.8782459137923983E-3</v>
      </c>
    </row>
    <row r="39" spans="2:25" x14ac:dyDescent="0.2">
      <c r="B39" s="192"/>
      <c r="C39" s="49">
        <v>2023</v>
      </c>
      <c r="D39" s="53">
        <v>1.66</v>
      </c>
      <c r="E39" s="51">
        <v>0.42</v>
      </c>
      <c r="F39" s="51">
        <v>75</v>
      </c>
      <c r="G39" s="51">
        <v>981.31</v>
      </c>
      <c r="H39" s="51">
        <v>286.16000000000003</v>
      </c>
      <c r="I39" s="51">
        <v>795.41</v>
      </c>
      <c r="J39" s="51">
        <v>73162.649999999994</v>
      </c>
      <c r="K39" s="53">
        <v>964.98</v>
      </c>
      <c r="L39" s="51">
        <v>89.5</v>
      </c>
      <c r="M39" s="53">
        <v>100.99</v>
      </c>
      <c r="N39" s="51">
        <f t="shared" si="10"/>
        <v>190.49</v>
      </c>
      <c r="O39" s="129">
        <v>931.57</v>
      </c>
      <c r="P39" s="44">
        <v>60.89</v>
      </c>
      <c r="Q39" s="51">
        <f t="shared" si="11"/>
        <v>992.46</v>
      </c>
      <c r="R39" s="58">
        <f t="shared" si="6"/>
        <v>1.3189516782128588E-2</v>
      </c>
      <c r="S39" s="58">
        <f t="shared" si="12"/>
        <v>1.011362362556175</v>
      </c>
      <c r="T39" s="58">
        <f t="shared" si="13"/>
        <v>0.19411806666598733</v>
      </c>
      <c r="U39" s="58">
        <f t="shared" si="14"/>
        <v>0.94931265349379923</v>
      </c>
      <c r="V39" s="58">
        <f t="shared" si="15"/>
        <v>6.2049709062375807E-2</v>
      </c>
      <c r="W39" s="124">
        <f t="shared" si="16"/>
        <v>1.3412718101380965E-2</v>
      </c>
      <c r="X39" s="45">
        <f t="shared" si="7"/>
        <v>2.6036509065759648E-3</v>
      </c>
      <c r="Y39" s="58">
        <f t="shared" si="8"/>
        <v>8.3225525592635049E-4</v>
      </c>
    </row>
    <row r="40" spans="2:25" x14ac:dyDescent="0.2">
      <c r="B40" s="192"/>
      <c r="C40" s="49">
        <v>2024</v>
      </c>
      <c r="D40" s="53">
        <v>1.67</v>
      </c>
      <c r="E40" s="51">
        <v>0.55000000000000004</v>
      </c>
      <c r="F40" s="51">
        <v>68</v>
      </c>
      <c r="G40" s="51">
        <v>1237.4000000000001</v>
      </c>
      <c r="H40" s="51">
        <v>441.99</v>
      </c>
      <c r="I40" s="51">
        <v>1644.68</v>
      </c>
      <c r="J40" s="51">
        <v>107092.48</v>
      </c>
      <c r="K40" s="53">
        <v>2437.0100000000002</v>
      </c>
      <c r="L40" s="51">
        <v>78.510000000000005</v>
      </c>
      <c r="M40" s="53">
        <v>326.5</v>
      </c>
      <c r="N40" s="51">
        <f t="shared" si="10"/>
        <v>405.01</v>
      </c>
      <c r="O40" s="129">
        <v>816.94</v>
      </c>
      <c r="P40" s="44">
        <v>220.15</v>
      </c>
      <c r="Q40" s="51">
        <f t="shared" si="11"/>
        <v>1037.0900000000001</v>
      </c>
      <c r="R40" s="58">
        <f t="shared" si="6"/>
        <v>2.2756126293835013E-2</v>
      </c>
      <c r="S40" s="58">
        <f t="shared" si="12"/>
        <v>0.83812025214158725</v>
      </c>
      <c r="T40" s="58">
        <f t="shared" si="13"/>
        <v>0.32730725715209308</v>
      </c>
      <c r="U40" s="58">
        <f t="shared" si="14"/>
        <v>0.66020688540488115</v>
      </c>
      <c r="V40" s="58">
        <f t="shared" si="15"/>
        <v>0.17791336673670599</v>
      </c>
      <c r="W40" s="124">
        <f t="shared" si="16"/>
        <v>1.1554499438242537E-2</v>
      </c>
      <c r="X40" s="45">
        <f t="shared" si="7"/>
        <v>3.7818715188965651E-3</v>
      </c>
      <c r="Y40" s="58">
        <f t="shared" si="8"/>
        <v>2.0556998960151078E-3</v>
      </c>
    </row>
    <row r="41" spans="2:25" ht="17" thickBot="1" x14ac:dyDescent="0.25">
      <c r="B41" s="192"/>
      <c r="C41" s="56">
        <v>2025</v>
      </c>
      <c r="D41" s="125">
        <v>2.2799999999999998</v>
      </c>
      <c r="E41" s="126">
        <v>0.74</v>
      </c>
      <c r="F41" s="126">
        <v>68</v>
      </c>
      <c r="G41" s="126">
        <v>2477.0300000000002</v>
      </c>
      <c r="H41" s="126">
        <v>832.35</v>
      </c>
      <c r="I41" s="126">
        <v>1644.68</v>
      </c>
      <c r="J41" s="126">
        <v>107092.48</v>
      </c>
      <c r="K41" s="125">
        <v>2437.0100000000002</v>
      </c>
      <c r="L41" s="126">
        <v>114.54</v>
      </c>
      <c r="M41" s="125">
        <v>1056.6300000000001</v>
      </c>
      <c r="N41" s="127">
        <f t="shared" si="10"/>
        <v>1171.17</v>
      </c>
      <c r="O41" s="130">
        <v>1252.07</v>
      </c>
      <c r="P41" s="44">
        <v>332.74</v>
      </c>
      <c r="Q41" s="127">
        <f t="shared" si="11"/>
        <v>1584.81</v>
      </c>
      <c r="R41" s="60">
        <f t="shared" si="6"/>
        <v>2.2756126293835013E-2</v>
      </c>
      <c r="S41" s="59">
        <f t="shared" si="12"/>
        <v>0.639802505419797</v>
      </c>
      <c r="T41" s="59">
        <f t="shared" si="13"/>
        <v>0.47281219847963085</v>
      </c>
      <c r="U41" s="60">
        <f t="shared" si="14"/>
        <v>0.50547227930222882</v>
      </c>
      <c r="V41" s="60">
        <f t="shared" si="15"/>
        <v>0.1343302261175682</v>
      </c>
      <c r="W41" s="124">
        <f t="shared" si="16"/>
        <v>2.3129822000573712E-2</v>
      </c>
      <c r="X41" s="45">
        <f t="shared" si="7"/>
        <v>1.0936061990533791E-2</v>
      </c>
      <c r="Y41" s="58">
        <f t="shared" si="8"/>
        <v>3.1070342193961708E-3</v>
      </c>
    </row>
    <row r="42" spans="2:25" x14ac:dyDescent="0.2">
      <c r="B42" s="193" t="s">
        <v>82</v>
      </c>
      <c r="C42" s="55">
        <v>2016</v>
      </c>
      <c r="D42" s="121">
        <v>6.4</v>
      </c>
      <c r="E42" s="122">
        <v>3.81</v>
      </c>
      <c r="F42" s="122">
        <v>60.69</v>
      </c>
      <c r="G42" s="122">
        <v>98172.800000000003</v>
      </c>
      <c r="H42" s="122">
        <v>55807.02</v>
      </c>
      <c r="I42" s="122">
        <v>54065.61</v>
      </c>
      <c r="J42" s="122">
        <v>1571078.38</v>
      </c>
      <c r="K42" s="44">
        <v>28005.73</v>
      </c>
      <c r="L42" s="122">
        <v>0</v>
      </c>
      <c r="M42" s="122">
        <v>0</v>
      </c>
      <c r="N42" s="51">
        <v>0</v>
      </c>
      <c r="O42" s="122">
        <v>0</v>
      </c>
      <c r="P42" s="122">
        <v>4389.18</v>
      </c>
      <c r="Q42" s="51">
        <f t="shared" si="9"/>
        <v>4389.18</v>
      </c>
      <c r="R42" s="134">
        <f t="shared" si="6"/>
        <v>1.7825800645286712E-2</v>
      </c>
      <c r="S42" s="57">
        <f t="shared" si="12"/>
        <v>4.4708717689624825E-2</v>
      </c>
      <c r="T42" s="57">
        <f t="shared" si="13"/>
        <v>0</v>
      </c>
      <c r="U42" s="134">
        <f t="shared" si="14"/>
        <v>0</v>
      </c>
      <c r="V42" s="134">
        <f t="shared" si="15"/>
        <v>4.4708717689624825E-2</v>
      </c>
      <c r="W42" s="124">
        <f t="shared" si="16"/>
        <v>6.2487525288203644E-2</v>
      </c>
      <c r="X42" s="45">
        <f t="shared" si="7"/>
        <v>0</v>
      </c>
      <c r="Y42" s="58">
        <f t="shared" si="8"/>
        <v>2.7937371272335888E-3</v>
      </c>
    </row>
    <row r="43" spans="2:25" x14ac:dyDescent="0.2">
      <c r="B43" s="193"/>
      <c r="C43" s="49">
        <v>2017</v>
      </c>
      <c r="D43" s="53">
        <v>9.0399999999999991</v>
      </c>
      <c r="E43" s="51">
        <v>3.71</v>
      </c>
      <c r="F43" s="51">
        <v>65.95</v>
      </c>
      <c r="G43" s="51">
        <v>112342.99</v>
      </c>
      <c r="H43" s="51">
        <v>58277.38</v>
      </c>
      <c r="I43" s="51">
        <v>112572.76</v>
      </c>
      <c r="J43" s="51">
        <v>1934880.19</v>
      </c>
      <c r="K43" s="44">
        <v>35833.35</v>
      </c>
      <c r="L43" s="51">
        <v>0</v>
      </c>
      <c r="M43" s="51">
        <v>0</v>
      </c>
      <c r="N43" s="51">
        <v>0</v>
      </c>
      <c r="O43" s="51">
        <v>0</v>
      </c>
      <c r="P43" s="51">
        <v>894.48</v>
      </c>
      <c r="Q43" s="51">
        <f t="shared" si="9"/>
        <v>894.48</v>
      </c>
      <c r="R43" s="58">
        <f t="shared" si="6"/>
        <v>1.8519673820217263E-2</v>
      </c>
      <c r="S43" s="58">
        <f t="shared" si="12"/>
        <v>7.9620455179268412E-3</v>
      </c>
      <c r="T43" s="58">
        <f t="shared" si="13"/>
        <v>0</v>
      </c>
      <c r="U43" s="58">
        <f t="shared" si="14"/>
        <v>0</v>
      </c>
      <c r="V43" s="58">
        <f t="shared" si="15"/>
        <v>7.9620455179268412E-3</v>
      </c>
      <c r="W43" s="124">
        <f t="shared" si="16"/>
        <v>5.8061987807110686E-2</v>
      </c>
      <c r="X43" s="45">
        <f t="shared" si="7"/>
        <v>0</v>
      </c>
      <c r="Y43" s="58">
        <f t="shared" si="8"/>
        <v>4.6229218978152854E-4</v>
      </c>
    </row>
    <row r="44" spans="2:25" x14ac:dyDescent="0.2">
      <c r="B44" s="193"/>
      <c r="C44" s="49">
        <v>2018</v>
      </c>
      <c r="D44" s="53">
        <v>10.85</v>
      </c>
      <c r="E44" s="51">
        <v>5.69</v>
      </c>
      <c r="F44" s="51">
        <v>66.17</v>
      </c>
      <c r="G44" s="51">
        <v>223427.46</v>
      </c>
      <c r="H44" s="51">
        <v>110854.7</v>
      </c>
      <c r="I44" s="51">
        <v>106855.62</v>
      </c>
      <c r="J44" s="51">
        <v>2185876.92</v>
      </c>
      <c r="K44" s="44">
        <v>98825.17</v>
      </c>
      <c r="L44" s="51">
        <v>49219.18</v>
      </c>
      <c r="M44" s="51">
        <v>4537.1099999999997</v>
      </c>
      <c r="N44" s="51">
        <f t="shared" si="5"/>
        <v>53756.29</v>
      </c>
      <c r="O44" s="51">
        <v>4746.09</v>
      </c>
      <c r="P44" s="51">
        <v>4277.67</v>
      </c>
      <c r="Q44" s="51">
        <f t="shared" si="9"/>
        <v>9023.76</v>
      </c>
      <c r="R44" s="58">
        <f t="shared" si="6"/>
        <v>4.5210766029772621E-2</v>
      </c>
      <c r="S44" s="58">
        <f t="shared" si="12"/>
        <v>4.0387873540700864E-2</v>
      </c>
      <c r="T44" s="58">
        <f t="shared" si="13"/>
        <v>0.24059840272095473</v>
      </c>
      <c r="U44" s="58">
        <f t="shared" si="14"/>
        <v>2.1242196460542498E-2</v>
      </c>
      <c r="V44" s="58">
        <f t="shared" si="15"/>
        <v>1.9145677080158366E-2</v>
      </c>
      <c r="W44" s="124">
        <f t="shared" si="16"/>
        <v>0.10221410819416127</v>
      </c>
      <c r="X44" s="45">
        <f t="shared" si="7"/>
        <v>2.4592551167062052E-2</v>
      </c>
      <c r="Y44" s="58">
        <f t="shared" si="8"/>
        <v>1.956958308521781E-3</v>
      </c>
    </row>
    <row r="45" spans="2:25" x14ac:dyDescent="0.2">
      <c r="B45" s="193"/>
      <c r="C45" s="49">
        <v>2019</v>
      </c>
      <c r="D45" s="53">
        <v>7.43</v>
      </c>
      <c r="E45" s="51">
        <v>2.97</v>
      </c>
      <c r="F45" s="51">
        <v>78.73</v>
      </c>
      <c r="G45" s="51">
        <v>172750.36</v>
      </c>
      <c r="H45" s="51">
        <v>65894.740000000005</v>
      </c>
      <c r="I45" s="51">
        <v>97220.55</v>
      </c>
      <c r="J45" s="51">
        <v>2325289.56</v>
      </c>
      <c r="K45" s="44">
        <v>54844.57</v>
      </c>
      <c r="L45" s="51">
        <v>83415.149999999994</v>
      </c>
      <c r="M45" s="51">
        <v>5139.76</v>
      </c>
      <c r="N45" s="51">
        <f t="shared" si="5"/>
        <v>88554.909999999989</v>
      </c>
      <c r="O45" s="51">
        <v>4794.34</v>
      </c>
      <c r="P45" s="51">
        <v>19715.63</v>
      </c>
      <c r="Q45" s="51">
        <f t="shared" si="9"/>
        <v>24509.97</v>
      </c>
      <c r="R45" s="58">
        <f t="shared" si="6"/>
        <v>2.3586124903945297E-2</v>
      </c>
      <c r="S45" s="58">
        <f t="shared" si="12"/>
        <v>0.14188086207172015</v>
      </c>
      <c r="T45" s="58">
        <f t="shared" si="13"/>
        <v>0.51261780293829773</v>
      </c>
      <c r="U45" s="58">
        <f t="shared" si="14"/>
        <v>2.7752995710110244E-2</v>
      </c>
      <c r="V45" s="58">
        <f t="shared" si="15"/>
        <v>0.11412786636160992</v>
      </c>
      <c r="W45" s="124">
        <f t="shared" si="16"/>
        <v>7.4291977640840556E-2</v>
      </c>
      <c r="X45" s="45">
        <f t="shared" si="7"/>
        <v>3.8083390354188826E-2</v>
      </c>
      <c r="Y45" s="58">
        <f t="shared" si="8"/>
        <v>8.4787848959335631E-3</v>
      </c>
    </row>
    <row r="46" spans="2:25" x14ac:dyDescent="0.2">
      <c r="B46" s="193"/>
      <c r="C46" s="49">
        <v>2020</v>
      </c>
      <c r="D46" s="53">
        <v>6.07</v>
      </c>
      <c r="E46" s="51">
        <v>2.2000000000000002</v>
      </c>
      <c r="F46" s="51">
        <v>83.62</v>
      </c>
      <c r="G46" s="51">
        <v>149091.85</v>
      </c>
      <c r="H46" s="51">
        <v>51871.3</v>
      </c>
      <c r="I46" s="51">
        <v>89387.69</v>
      </c>
      <c r="J46" s="51">
        <v>2449497.79</v>
      </c>
      <c r="K46" s="44">
        <v>43067.4</v>
      </c>
      <c r="L46" s="51">
        <v>73484.789999999994</v>
      </c>
      <c r="M46" s="51">
        <v>0</v>
      </c>
      <c r="N46" s="51">
        <f t="shared" si="5"/>
        <v>73484.789999999994</v>
      </c>
      <c r="O46" s="51">
        <v>3339.79</v>
      </c>
      <c r="P46" s="51">
        <v>17782.63</v>
      </c>
      <c r="Q46" s="51">
        <f t="shared" si="9"/>
        <v>21122.420000000002</v>
      </c>
      <c r="R46" s="58">
        <f t="shared" si="6"/>
        <v>1.7582134662795512E-2</v>
      </c>
      <c r="S46" s="58">
        <f t="shared" si="12"/>
        <v>0.14167387419231836</v>
      </c>
      <c r="T46" s="58">
        <f t="shared" si="13"/>
        <v>0.492882676014819</v>
      </c>
      <c r="U46" s="58">
        <f t="shared" si="14"/>
        <v>2.2400889116340028E-2</v>
      </c>
      <c r="V46" s="58">
        <f t="shared" si="15"/>
        <v>0.11927298507597833</v>
      </c>
      <c r="W46" s="124">
        <f t="shared" si="16"/>
        <v>6.0866292922844401E-2</v>
      </c>
      <c r="X46" s="45">
        <f t="shared" si="7"/>
        <v>2.9999941334913387E-2</v>
      </c>
      <c r="Y46" s="58">
        <f t="shared" si="8"/>
        <v>7.2597044474165462E-3</v>
      </c>
    </row>
    <row r="47" spans="2:25" x14ac:dyDescent="0.2">
      <c r="B47" s="193"/>
      <c r="C47" s="49">
        <v>2021</v>
      </c>
      <c r="D47" s="53">
        <v>4.9400000000000004</v>
      </c>
      <c r="E47" s="51">
        <v>1.48</v>
      </c>
      <c r="F47" s="51">
        <v>87.75</v>
      </c>
      <c r="G47" s="51">
        <v>126389.02</v>
      </c>
      <c r="H47" s="51">
        <v>36809.72</v>
      </c>
      <c r="I47" s="51">
        <v>83866.05</v>
      </c>
      <c r="J47" s="51">
        <v>2733966.59</v>
      </c>
      <c r="K47" s="44">
        <v>27269.95</v>
      </c>
      <c r="L47" s="51">
        <v>34402.199999999997</v>
      </c>
      <c r="M47" s="51">
        <v>0</v>
      </c>
      <c r="N47" s="51">
        <f t="shared" si="5"/>
        <v>34402.199999999997</v>
      </c>
      <c r="O47" s="51">
        <v>4250.8900000000003</v>
      </c>
      <c r="P47" s="51">
        <v>12613.19</v>
      </c>
      <c r="Q47" s="51">
        <f t="shared" si="9"/>
        <v>16864.080000000002</v>
      </c>
      <c r="R47" s="58">
        <f t="shared" si="6"/>
        <v>9.9745000907271522E-3</v>
      </c>
      <c r="S47" s="58">
        <f t="shared" si="12"/>
        <v>0.13342994510124379</v>
      </c>
      <c r="T47" s="58">
        <f t="shared" si="13"/>
        <v>0.27219294840643593</v>
      </c>
      <c r="U47" s="58">
        <f t="shared" si="14"/>
        <v>3.3633380494603092E-2</v>
      </c>
      <c r="V47" s="58">
        <f t="shared" si="15"/>
        <v>9.9796564606640673E-2</v>
      </c>
      <c r="W47" s="124">
        <f t="shared" si="16"/>
        <v>4.6229175024410235E-2</v>
      </c>
      <c r="X47" s="45">
        <f t="shared" si="7"/>
        <v>1.258325545229139E-2</v>
      </c>
      <c r="Y47" s="58">
        <f t="shared" si="8"/>
        <v>4.613512852035255E-3</v>
      </c>
    </row>
    <row r="48" spans="2:25" x14ac:dyDescent="0.2">
      <c r="B48" s="193"/>
      <c r="C48" s="49">
        <v>2022</v>
      </c>
      <c r="D48" s="53">
        <v>3.92</v>
      </c>
      <c r="E48" s="51">
        <v>1</v>
      </c>
      <c r="F48" s="51">
        <v>90.2</v>
      </c>
      <c r="G48" s="51">
        <v>112023.37</v>
      </c>
      <c r="H48" s="51">
        <v>27965.71</v>
      </c>
      <c r="I48" s="51">
        <v>69269.53</v>
      </c>
      <c r="J48" s="51">
        <v>3199269.3</v>
      </c>
      <c r="K48" s="44">
        <v>14142.96</v>
      </c>
      <c r="L48" s="51">
        <v>19666.22</v>
      </c>
      <c r="M48" s="51">
        <v>0</v>
      </c>
      <c r="N48" s="51">
        <f t="shared" si="5"/>
        <v>19666.22</v>
      </c>
      <c r="O48" s="51">
        <v>9377.57</v>
      </c>
      <c r="P48" s="51">
        <v>10343.09</v>
      </c>
      <c r="Q48" s="51">
        <f t="shared" si="9"/>
        <v>19720.66</v>
      </c>
      <c r="R48" s="58">
        <f t="shared" si="6"/>
        <v>4.420684435661606E-3</v>
      </c>
      <c r="S48" s="58">
        <f t="shared" si="12"/>
        <v>0.17604058867359554</v>
      </c>
      <c r="T48" s="58">
        <f t="shared" si="13"/>
        <v>0.1755546186478768</v>
      </c>
      <c r="U48" s="58">
        <f t="shared" si="14"/>
        <v>8.3710836408510111E-2</v>
      </c>
      <c r="V48" s="58">
        <f t="shared" si="15"/>
        <v>9.2329752265085413E-2</v>
      </c>
      <c r="W48" s="124">
        <f t="shared" si="16"/>
        <v>3.5015298649601019E-2</v>
      </c>
      <c r="X48" s="45">
        <f t="shared" si="7"/>
        <v>6.1470974012722227E-3</v>
      </c>
      <c r="Y48" s="58">
        <f t="shared" si="8"/>
        <v>3.2329538498056419E-3</v>
      </c>
    </row>
    <row r="49" spans="2:25" x14ac:dyDescent="0.2">
      <c r="B49" s="193"/>
      <c r="C49" s="49">
        <v>2023</v>
      </c>
      <c r="D49" s="53">
        <v>2.75</v>
      </c>
      <c r="E49" s="51">
        <v>0.66</v>
      </c>
      <c r="F49" s="51">
        <v>91.91</v>
      </c>
      <c r="G49" s="51">
        <v>90927.78</v>
      </c>
      <c r="H49" s="51">
        <v>21466.639999999999</v>
      </c>
      <c r="I49" s="51">
        <v>63033.64</v>
      </c>
      <c r="J49" s="51">
        <v>3703970.85</v>
      </c>
      <c r="K49" s="44">
        <v>9190.34</v>
      </c>
      <c r="L49" s="51">
        <v>24061.27</v>
      </c>
      <c r="M49" s="51">
        <v>3233.5</v>
      </c>
      <c r="N49" s="51">
        <f t="shared" si="5"/>
        <v>27294.77</v>
      </c>
      <c r="O49" s="51">
        <v>3233.5</v>
      </c>
      <c r="P49" s="51">
        <v>12221.46</v>
      </c>
      <c r="Q49" s="51">
        <f t="shared" si="9"/>
        <v>15454.96</v>
      </c>
      <c r="R49" s="58">
        <f t="shared" si="6"/>
        <v>2.4812128313590805E-3</v>
      </c>
      <c r="S49" s="58">
        <f t="shared" si="12"/>
        <v>0.16996961764600432</v>
      </c>
      <c r="T49" s="58">
        <f t="shared" si="13"/>
        <v>0.30018075883959777</v>
      </c>
      <c r="U49" s="58">
        <f t="shared" si="14"/>
        <v>3.5561189330697393E-2</v>
      </c>
      <c r="V49" s="58">
        <f t="shared" si="15"/>
        <v>0.13440842831530694</v>
      </c>
      <c r="W49" s="124">
        <f t="shared" si="16"/>
        <v>2.4548729912385783E-2</v>
      </c>
      <c r="X49" s="45">
        <f t="shared" si="7"/>
        <v>7.3690563736482969E-3</v>
      </c>
      <c r="Y49" s="58">
        <f t="shared" si="8"/>
        <v>3.2995562046607358E-3</v>
      </c>
    </row>
    <row r="50" spans="2:25" x14ac:dyDescent="0.2">
      <c r="B50" s="193"/>
      <c r="C50" s="49">
        <v>2024</v>
      </c>
      <c r="D50" s="53">
        <v>2.23</v>
      </c>
      <c r="E50" s="51">
        <v>0.56000000000000005</v>
      </c>
      <c r="F50" s="51">
        <v>91.89</v>
      </c>
      <c r="G50" s="51">
        <v>84276.33</v>
      </c>
      <c r="H50" s="51">
        <v>21051.08</v>
      </c>
      <c r="I50" s="51">
        <v>57021.67</v>
      </c>
      <c r="J50" s="51">
        <v>4163312.1</v>
      </c>
      <c r="K50" s="44">
        <v>9469.33</v>
      </c>
      <c r="L50" s="51">
        <v>16161.37</v>
      </c>
      <c r="M50" s="51">
        <v>0</v>
      </c>
      <c r="N50" s="51">
        <f>L50+M50</f>
        <v>16161.37</v>
      </c>
      <c r="O50" s="51">
        <v>3236.5</v>
      </c>
      <c r="P50" s="51">
        <v>7570.48</v>
      </c>
      <c r="Q50" s="51">
        <f t="shared" si="9"/>
        <v>10806.98</v>
      </c>
      <c r="R50" s="58">
        <f t="shared" si="6"/>
        <v>2.274470366994586E-3</v>
      </c>
      <c r="S50" s="58">
        <f t="shared" si="12"/>
        <v>0.12823268407629995</v>
      </c>
      <c r="T50" s="58">
        <f t="shared" si="13"/>
        <v>0.191766418874671</v>
      </c>
      <c r="U50" s="58">
        <f t="shared" si="14"/>
        <v>3.8403428341030034E-2</v>
      </c>
      <c r="V50" s="58">
        <f t="shared" si="15"/>
        <v>8.9829255735269911E-2</v>
      </c>
      <c r="W50" s="124">
        <f t="shared" si="16"/>
        <v>2.0242616449533055E-2</v>
      </c>
      <c r="X50" s="45">
        <f t="shared" si="7"/>
        <v>3.8818540651804605E-3</v>
      </c>
      <c r="Y50" s="58">
        <f t="shared" si="8"/>
        <v>1.818379169796086E-3</v>
      </c>
    </row>
    <row r="51" spans="2:25" ht="17" thickBot="1" x14ac:dyDescent="0.25">
      <c r="B51" s="193"/>
      <c r="C51" s="56">
        <v>2025</v>
      </c>
      <c r="D51" s="125">
        <v>1.82</v>
      </c>
      <c r="E51" s="126">
        <v>0.47</v>
      </c>
      <c r="F51" s="126">
        <v>92.08</v>
      </c>
      <c r="G51" s="126">
        <v>76880.2</v>
      </c>
      <c r="H51" s="126">
        <v>19666.919999999998</v>
      </c>
      <c r="I51" s="126">
        <v>57021.67</v>
      </c>
      <c r="J51" s="126">
        <v>4163312.1</v>
      </c>
      <c r="K51" s="50">
        <v>14446.47</v>
      </c>
      <c r="L51" s="126">
        <v>20308.71</v>
      </c>
      <c r="M51" s="126">
        <v>0</v>
      </c>
      <c r="N51" s="126">
        <f t="shared" ref="N51:N57" si="17">L51+M51</f>
        <v>20308.71</v>
      </c>
      <c r="O51" s="126">
        <v>2963.26</v>
      </c>
      <c r="P51" s="126">
        <v>4941.7299999999996</v>
      </c>
      <c r="Q51" s="126">
        <f t="shared" si="9"/>
        <v>7904.99</v>
      </c>
      <c r="R51" s="60">
        <f t="shared" si="6"/>
        <v>3.4699464399990574E-3</v>
      </c>
      <c r="S51" s="59">
        <f t="shared" si="12"/>
        <v>0.1028221830848515</v>
      </c>
      <c r="T51" s="59">
        <f t="shared" si="13"/>
        <v>0.26416047304767676</v>
      </c>
      <c r="U51" s="60">
        <f t="shared" si="14"/>
        <v>3.8543864349988688E-2</v>
      </c>
      <c r="V51" s="60">
        <f t="shared" si="15"/>
        <v>6.427831873486281E-2</v>
      </c>
      <c r="W51" s="124">
        <f t="shared" si="16"/>
        <v>1.8466114995318271E-2</v>
      </c>
      <c r="X51" s="45">
        <f t="shared" si="7"/>
        <v>4.8780176725160716E-3</v>
      </c>
      <c r="Y51" s="58">
        <f t="shared" si="8"/>
        <v>1.1869708254636975E-3</v>
      </c>
    </row>
    <row r="52" spans="2:25" x14ac:dyDescent="0.2">
      <c r="B52" s="188" t="s">
        <v>83</v>
      </c>
      <c r="C52" s="55">
        <v>2016</v>
      </c>
      <c r="D52" s="121">
        <v>9.99</v>
      </c>
      <c r="E52" s="122">
        <v>3.1</v>
      </c>
      <c r="F52" s="122">
        <v>60.09</v>
      </c>
      <c r="G52" s="122">
        <v>40521.040000000001</v>
      </c>
      <c r="H52" s="122">
        <v>19406.46</v>
      </c>
      <c r="I52" s="122">
        <v>24638.52</v>
      </c>
      <c r="J52" s="122">
        <v>383259.22</v>
      </c>
      <c r="K52" s="44">
        <v>14483.15</v>
      </c>
      <c r="L52" s="122">
        <v>1554.15</v>
      </c>
      <c r="M52" s="122">
        <v>0</v>
      </c>
      <c r="N52" s="122">
        <f t="shared" si="17"/>
        <v>1554.15</v>
      </c>
      <c r="O52" s="122">
        <v>533.91</v>
      </c>
      <c r="P52" s="122">
        <v>1480.72</v>
      </c>
      <c r="Q52" s="122">
        <f t="shared" si="9"/>
        <v>2014.63</v>
      </c>
      <c r="R52" s="134">
        <f t="shared" si="6"/>
        <v>3.778943661159672E-2</v>
      </c>
      <c r="S52" s="57">
        <f t="shared" si="12"/>
        <v>4.9718121746134852E-2</v>
      </c>
      <c r="T52" s="57">
        <f t="shared" si="13"/>
        <v>3.8354148856988866E-2</v>
      </c>
      <c r="U52" s="134">
        <f t="shared" si="14"/>
        <v>1.3176117888385885E-2</v>
      </c>
      <c r="V52" s="134">
        <f t="shared" si="15"/>
        <v>3.6542003857748959E-2</v>
      </c>
      <c r="W52" s="124">
        <f t="shared" si="16"/>
        <v>0.10572750213289064</v>
      </c>
      <c r="X52" s="45">
        <f t="shared" si="7"/>
        <v>4.0550883550824956E-3</v>
      </c>
      <c r="Y52" s="58">
        <f t="shared" si="8"/>
        <v>3.8634947908102514E-3</v>
      </c>
    </row>
    <row r="53" spans="2:25" x14ac:dyDescent="0.2">
      <c r="B53" s="188"/>
      <c r="C53" s="49">
        <v>2017</v>
      </c>
      <c r="D53" s="53">
        <v>10.38</v>
      </c>
      <c r="E53" s="51">
        <v>4.68</v>
      </c>
      <c r="F53" s="51">
        <v>66.83</v>
      </c>
      <c r="G53" s="51">
        <v>42718.7</v>
      </c>
      <c r="H53" s="51">
        <v>18080.18</v>
      </c>
      <c r="I53" s="51">
        <v>32997.96</v>
      </c>
      <c r="J53" s="51">
        <v>427431.83</v>
      </c>
      <c r="K53" s="44">
        <v>8460.7000000000007</v>
      </c>
      <c r="L53" s="51">
        <v>4515.57</v>
      </c>
      <c r="M53" s="51">
        <v>0</v>
      </c>
      <c r="N53" s="51">
        <f t="shared" si="17"/>
        <v>4515.57</v>
      </c>
      <c r="O53" s="51">
        <v>2510.6799999999998</v>
      </c>
      <c r="P53" s="51">
        <v>4087.72</v>
      </c>
      <c r="Q53" s="51">
        <f t="shared" si="9"/>
        <v>6598.4</v>
      </c>
      <c r="R53" s="58">
        <f t="shared" si="6"/>
        <v>1.9794267544370761E-2</v>
      </c>
      <c r="S53" s="58">
        <f t="shared" si="12"/>
        <v>0.15446162921624487</v>
      </c>
      <c r="T53" s="58">
        <f t="shared" si="13"/>
        <v>0.10570476161493679</v>
      </c>
      <c r="U53" s="58">
        <f t="shared" si="14"/>
        <v>5.8772387736518203E-2</v>
      </c>
      <c r="V53" s="58">
        <f t="shared" si="15"/>
        <v>9.5689241479726683E-2</v>
      </c>
      <c r="W53" s="124">
        <f t="shared" si="16"/>
        <v>9.9942720690688838E-2</v>
      </c>
      <c r="X53" s="45">
        <f t="shared" si="7"/>
        <v>1.0564421465757473E-2</v>
      </c>
      <c r="Y53" s="58">
        <f t="shared" si="8"/>
        <v>9.5634431343121998E-3</v>
      </c>
    </row>
    <row r="54" spans="2:25" x14ac:dyDescent="0.2">
      <c r="B54" s="188"/>
      <c r="C54" s="49">
        <v>2018</v>
      </c>
      <c r="D54" s="53">
        <v>12.1</v>
      </c>
      <c r="E54" s="51">
        <v>5.4</v>
      </c>
      <c r="F54" s="51">
        <v>67.209999999999994</v>
      </c>
      <c r="G54" s="51">
        <v>56480.38</v>
      </c>
      <c r="H54" s="51">
        <v>23482.65</v>
      </c>
      <c r="I54" s="51">
        <v>32623.26</v>
      </c>
      <c r="J54" s="51">
        <v>468818.74</v>
      </c>
      <c r="K54" s="44">
        <v>14265.01</v>
      </c>
      <c r="L54" s="51">
        <v>4948.1899999999996</v>
      </c>
      <c r="M54" s="51">
        <v>0</v>
      </c>
      <c r="N54" s="51">
        <f t="shared" si="17"/>
        <v>4948.1899999999996</v>
      </c>
      <c r="O54" s="51">
        <v>1025.74</v>
      </c>
      <c r="P54" s="51">
        <v>4416.7299999999996</v>
      </c>
      <c r="Q54" s="51">
        <f t="shared" si="9"/>
        <v>5442.4699999999993</v>
      </c>
      <c r="R54" s="58">
        <f t="shared" si="6"/>
        <v>3.0427559273761114E-2</v>
      </c>
      <c r="S54" s="58">
        <f t="shared" si="12"/>
        <v>9.6360364430975842E-2</v>
      </c>
      <c r="T54" s="58">
        <f t="shared" si="13"/>
        <v>8.7609006879911216E-2</v>
      </c>
      <c r="U54" s="58">
        <f t="shared" si="14"/>
        <v>1.8160996792160395E-2</v>
      </c>
      <c r="V54" s="58">
        <f t="shared" si="15"/>
        <v>7.8199367638815451E-2</v>
      </c>
      <c r="W54" s="124">
        <f t="shared" si="16"/>
        <v>0.12047381041124763</v>
      </c>
      <c r="X54" s="45">
        <f t="shared" si="7"/>
        <v>1.0554590885168113E-2</v>
      </c>
      <c r="Y54" s="58">
        <f t="shared" si="8"/>
        <v>9.4209757911981069E-3</v>
      </c>
    </row>
    <row r="55" spans="2:25" x14ac:dyDescent="0.2">
      <c r="B55" s="188"/>
      <c r="C55" s="49">
        <v>2019</v>
      </c>
      <c r="D55" s="53">
        <v>9.74</v>
      </c>
      <c r="E55" s="51">
        <v>3.4</v>
      </c>
      <c r="F55" s="51">
        <v>78.680000000000007</v>
      </c>
      <c r="G55" s="51">
        <v>48232.76</v>
      </c>
      <c r="H55" s="51">
        <v>15609.5</v>
      </c>
      <c r="I55" s="51">
        <v>47804.84</v>
      </c>
      <c r="J55" s="51">
        <v>690120.73</v>
      </c>
      <c r="K55" s="44">
        <v>11310.61</v>
      </c>
      <c r="L55" s="51">
        <v>13101.84</v>
      </c>
      <c r="M55" s="51">
        <v>0</v>
      </c>
      <c r="N55" s="51">
        <f t="shared" si="17"/>
        <v>13101.84</v>
      </c>
      <c r="O55" s="51">
        <v>819.61</v>
      </c>
      <c r="P55" s="51">
        <v>7939.78</v>
      </c>
      <c r="Q55" s="51">
        <f t="shared" si="9"/>
        <v>8759.39</v>
      </c>
      <c r="R55" s="58">
        <f t="shared" si="6"/>
        <v>1.6389320749718678E-2</v>
      </c>
      <c r="S55" s="58">
        <f t="shared" si="12"/>
        <v>0.18160665074940766</v>
      </c>
      <c r="T55" s="58">
        <f t="shared" si="13"/>
        <v>0.27163778311670322</v>
      </c>
      <c r="U55" s="58">
        <f t="shared" si="14"/>
        <v>1.6992807378221772E-2</v>
      </c>
      <c r="V55" s="58">
        <f t="shared" si="15"/>
        <v>0.16461384337118587</v>
      </c>
      <c r="W55" s="124">
        <f t="shared" si="16"/>
        <v>6.9890321944103898E-2</v>
      </c>
      <c r="X55" s="45">
        <f t="shared" si="7"/>
        <v>1.8984852114209062E-2</v>
      </c>
      <c r="Y55" s="58">
        <f t="shared" si="8"/>
        <v>1.1504914509668476E-2</v>
      </c>
    </row>
    <row r="56" spans="2:25" x14ac:dyDescent="0.2">
      <c r="B56" s="188"/>
      <c r="C56" s="49">
        <v>2020</v>
      </c>
      <c r="D56" s="53">
        <v>9.49</v>
      </c>
      <c r="E56" s="51">
        <v>3.17</v>
      </c>
      <c r="F56" s="51">
        <v>81.33</v>
      </c>
      <c r="G56" s="51">
        <v>69381.429999999993</v>
      </c>
      <c r="H56" s="51">
        <v>21576.6</v>
      </c>
      <c r="I56" s="51">
        <v>44871.11</v>
      </c>
      <c r="J56" s="51">
        <v>706300.51</v>
      </c>
      <c r="K56" s="44">
        <v>17907.169999999998</v>
      </c>
      <c r="L56" s="51">
        <v>15886.06</v>
      </c>
      <c r="M56" s="51">
        <v>0</v>
      </c>
      <c r="N56" s="51">
        <f t="shared" si="17"/>
        <v>15886.06</v>
      </c>
      <c r="O56" s="51">
        <v>1394.12</v>
      </c>
      <c r="P56" s="51">
        <v>66577.8</v>
      </c>
      <c r="Q56" s="51">
        <f t="shared" si="9"/>
        <v>67971.92</v>
      </c>
      <c r="R56" s="58">
        <f t="shared" si="6"/>
        <v>2.5353471711354134E-2</v>
      </c>
      <c r="S56" s="58">
        <f t="shared" si="12"/>
        <v>0.97968462166317416</v>
      </c>
      <c r="T56" s="58">
        <f t="shared" si="13"/>
        <v>0.22896703051522577</v>
      </c>
      <c r="U56" s="58">
        <f t="shared" si="14"/>
        <v>2.0093561058052566E-2</v>
      </c>
      <c r="V56" s="58">
        <f t="shared" si="15"/>
        <v>0.95959106060512167</v>
      </c>
      <c r="W56" s="124">
        <f t="shared" si="16"/>
        <v>9.8232167494824538E-2</v>
      </c>
      <c r="X56" s="45">
        <f t="shared" si="7"/>
        <v>2.2491927692364258E-2</v>
      </c>
      <c r="Y56" s="58">
        <f t="shared" si="8"/>
        <v>9.4262709791898644E-2</v>
      </c>
    </row>
    <row r="57" spans="2:25" x14ac:dyDescent="0.2">
      <c r="B57" s="188"/>
      <c r="C57" s="49">
        <v>2021</v>
      </c>
      <c r="D57" s="53">
        <v>8.83</v>
      </c>
      <c r="E57" s="51">
        <v>3.08</v>
      </c>
      <c r="F57" s="51">
        <v>81.8</v>
      </c>
      <c r="G57" s="51">
        <v>66670.990000000005</v>
      </c>
      <c r="H57" s="51">
        <v>21799.9</v>
      </c>
      <c r="I57" s="51">
        <v>40694.75</v>
      </c>
      <c r="J57" s="51">
        <v>777155.19</v>
      </c>
      <c r="K57" s="44">
        <v>13196.1</v>
      </c>
      <c r="L57" s="51">
        <v>15425.51</v>
      </c>
      <c r="M57" s="51">
        <v>0</v>
      </c>
      <c r="N57" s="51">
        <f t="shared" si="17"/>
        <v>15425.51</v>
      </c>
      <c r="O57" s="51">
        <v>1422.89</v>
      </c>
      <c r="P57" s="51">
        <v>5867.16</v>
      </c>
      <c r="Q57" s="51">
        <f t="shared" si="9"/>
        <v>7290.05</v>
      </c>
      <c r="R57" s="58">
        <f t="shared" si="6"/>
        <v>1.6980006271334301E-2</v>
      </c>
      <c r="S57" s="58">
        <f t="shared" si="12"/>
        <v>0.10934365906370971</v>
      </c>
      <c r="T57" s="58">
        <f t="shared" si="13"/>
        <v>0.23136764580816932</v>
      </c>
      <c r="U57" s="58">
        <f t="shared" si="14"/>
        <v>2.1341965973506617E-2</v>
      </c>
      <c r="V57" s="58">
        <f t="shared" si="15"/>
        <v>8.8001693090203087E-2</v>
      </c>
      <c r="W57" s="124">
        <f t="shared" si="16"/>
        <v>8.578851541865147E-2</v>
      </c>
      <c r="X57" s="45">
        <f t="shared" si="7"/>
        <v>1.9848686849791224E-2</v>
      </c>
      <c r="Y57" s="58">
        <f t="shared" si="8"/>
        <v>7.5495346045363221E-3</v>
      </c>
    </row>
    <row r="58" spans="2:25" x14ac:dyDescent="0.2">
      <c r="B58" s="188"/>
      <c r="C58" s="49">
        <v>2022</v>
      </c>
      <c r="D58" s="53">
        <v>6.6</v>
      </c>
      <c r="E58" s="51">
        <v>1.73</v>
      </c>
      <c r="F58" s="51">
        <v>88.71</v>
      </c>
      <c r="G58" s="51">
        <v>54059.4</v>
      </c>
      <c r="H58" s="51">
        <v>13364.65</v>
      </c>
      <c r="I58" s="51">
        <v>28209.34</v>
      </c>
      <c r="J58" s="51">
        <v>940998.27</v>
      </c>
      <c r="K58" s="44">
        <v>9339.5499999999993</v>
      </c>
      <c r="L58" s="51">
        <v>2053.09</v>
      </c>
      <c r="M58" s="51">
        <v>16365.7</v>
      </c>
      <c r="N58" s="51">
        <f t="shared" si="5"/>
        <v>18418.79</v>
      </c>
      <c r="O58" s="51">
        <v>2394.2199999999998</v>
      </c>
      <c r="P58" s="51">
        <v>6053.93</v>
      </c>
      <c r="Q58" s="51">
        <f t="shared" si="9"/>
        <v>8448.15</v>
      </c>
      <c r="R58" s="58">
        <f t="shared" si="6"/>
        <v>9.9251510844966789E-3</v>
      </c>
      <c r="S58" s="58">
        <f t="shared" si="12"/>
        <v>0.15627531937091421</v>
      </c>
      <c r="T58" s="58">
        <f t="shared" si="13"/>
        <v>0.34071391839347087</v>
      </c>
      <c r="U58" s="58">
        <f t="shared" si="14"/>
        <v>4.4288689848573974E-2</v>
      </c>
      <c r="V58" s="58">
        <f t="shared" si="15"/>
        <v>0.11198662952234024</v>
      </c>
      <c r="W58" s="124">
        <f t="shared" si="16"/>
        <v>5.744898978400885E-2</v>
      </c>
      <c r="X58" s="45">
        <f t="shared" si="7"/>
        <v>1.9573670417056134E-2</v>
      </c>
      <c r="Y58" s="58">
        <f t="shared" si="8"/>
        <v>6.4335187353745087E-3</v>
      </c>
    </row>
    <row r="59" spans="2:25" x14ac:dyDescent="0.2">
      <c r="B59" s="188"/>
      <c r="C59" s="49">
        <v>2023</v>
      </c>
      <c r="D59" s="53">
        <v>3.83</v>
      </c>
      <c r="E59" s="51">
        <v>0.92</v>
      </c>
      <c r="F59" s="51">
        <v>92.43</v>
      </c>
      <c r="G59" s="51">
        <v>36763.699999999997</v>
      </c>
      <c r="H59" s="51">
        <v>8384.32</v>
      </c>
      <c r="I59" s="51">
        <v>24250.29</v>
      </c>
      <c r="J59" s="51">
        <v>1065782.03</v>
      </c>
      <c r="K59" s="51">
        <v>0</v>
      </c>
      <c r="L59" s="51">
        <v>2294.9899999999998</v>
      </c>
      <c r="M59" s="51">
        <v>16051.83</v>
      </c>
      <c r="N59" s="51">
        <f t="shared" si="5"/>
        <v>18346.82</v>
      </c>
      <c r="O59" s="51">
        <v>3804.6</v>
      </c>
      <c r="P59" s="51">
        <v>6294.67</v>
      </c>
      <c r="Q59" s="51">
        <f t="shared" si="9"/>
        <v>10099.27</v>
      </c>
      <c r="R59" s="58">
        <f t="shared" si="6"/>
        <v>0</v>
      </c>
      <c r="S59" s="58">
        <f t="shared" si="12"/>
        <v>0.2747076600015777</v>
      </c>
      <c r="T59" s="58">
        <f t="shared" si="13"/>
        <v>0.49904715793024101</v>
      </c>
      <c r="U59" s="58">
        <f t="shared" si="14"/>
        <v>0.10348795143035114</v>
      </c>
      <c r="V59" s="58">
        <f t="shared" si="15"/>
        <v>0.17121970857122654</v>
      </c>
      <c r="W59" s="124">
        <f t="shared" si="16"/>
        <v>3.4494576719406686E-2</v>
      </c>
      <c r="X59" s="45">
        <f t="shared" si="7"/>
        <v>1.7214420475826563E-2</v>
      </c>
      <c r="Y59" s="58">
        <f t="shared" si="8"/>
        <v>5.9061513731846274E-3</v>
      </c>
    </row>
    <row r="60" spans="2:25" x14ac:dyDescent="0.2">
      <c r="B60" s="188"/>
      <c r="C60" s="49">
        <v>2024</v>
      </c>
      <c r="D60" s="53">
        <v>2.96</v>
      </c>
      <c r="E60" s="51">
        <v>0.69</v>
      </c>
      <c r="F60" s="51">
        <v>93.3</v>
      </c>
      <c r="G60" s="51">
        <v>31833.63</v>
      </c>
      <c r="H60" s="51">
        <v>7213.34</v>
      </c>
      <c r="I60" s="51">
        <v>20349.009999999998</v>
      </c>
      <c r="J60" s="51">
        <v>1209557.8999999999</v>
      </c>
      <c r="K60" s="44">
        <v>8223.9</v>
      </c>
      <c r="L60" s="51">
        <v>1218.1199999999999</v>
      </c>
      <c r="M60" s="51">
        <v>9299.69</v>
      </c>
      <c r="N60" s="51">
        <f t="shared" si="5"/>
        <v>10517.810000000001</v>
      </c>
      <c r="O60" s="51">
        <v>1472.92</v>
      </c>
      <c r="P60" s="51">
        <v>3256.37</v>
      </c>
      <c r="Q60" s="51">
        <f t="shared" si="9"/>
        <v>4729.29</v>
      </c>
      <c r="R60" s="58">
        <f t="shared" si="6"/>
        <v>6.799095768792879E-3</v>
      </c>
      <c r="S60" s="58">
        <f t="shared" si="12"/>
        <v>0.14856269925861423</v>
      </c>
      <c r="T60" s="58">
        <f t="shared" si="13"/>
        <v>0.33039932926279536</v>
      </c>
      <c r="U60" s="58">
        <f t="shared" si="14"/>
        <v>4.6269307019023591E-2</v>
      </c>
      <c r="V60" s="58">
        <f t="shared" si="15"/>
        <v>0.10229339223959064</v>
      </c>
      <c r="W60" s="124">
        <f t="shared" si="16"/>
        <v>2.6318401128213872E-2</v>
      </c>
      <c r="X60" s="45">
        <f t="shared" si="7"/>
        <v>8.6955820800310602E-3</v>
      </c>
      <c r="Y60" s="58">
        <f t="shared" si="8"/>
        <v>2.6921985297272666E-3</v>
      </c>
    </row>
    <row r="61" spans="2:25" x14ac:dyDescent="0.2">
      <c r="B61" s="188"/>
      <c r="C61" s="50">
        <v>2025</v>
      </c>
      <c r="D61" s="131">
        <v>2.3199999999999998</v>
      </c>
      <c r="E61" s="127">
        <v>0.61</v>
      </c>
      <c r="F61" s="127">
        <v>93.29</v>
      </c>
      <c r="G61" s="127">
        <v>27834.880000000001</v>
      </c>
      <c r="H61" s="127">
        <v>6994.22</v>
      </c>
      <c r="I61" s="127">
        <v>20349.009999999998</v>
      </c>
      <c r="J61" s="127">
        <v>1209557.8999999999</v>
      </c>
      <c r="K61" s="50">
        <v>6971.84</v>
      </c>
      <c r="L61" s="127">
        <v>736.92</v>
      </c>
      <c r="M61" s="127">
        <v>8243.43</v>
      </c>
      <c r="N61" s="127">
        <f t="shared" si="5"/>
        <v>8980.35</v>
      </c>
      <c r="O61" s="127">
        <v>1019.64</v>
      </c>
      <c r="P61" s="127">
        <v>3300.42</v>
      </c>
      <c r="Q61" s="127">
        <f t="shared" si="9"/>
        <v>4320.0600000000004</v>
      </c>
      <c r="R61" s="60">
        <f t="shared" si="6"/>
        <v>5.7639572276779807E-3</v>
      </c>
      <c r="S61" s="60">
        <f t="shared" si="12"/>
        <v>0.15520311206658696</v>
      </c>
      <c r="T61" s="60">
        <f t="shared" si="13"/>
        <v>0.32262937724179158</v>
      </c>
      <c r="U61" s="60">
        <f t="shared" si="14"/>
        <v>3.6631736871148714E-2</v>
      </c>
      <c r="V61" s="60">
        <f t="shared" si="15"/>
        <v>0.11857137519543824</v>
      </c>
      <c r="W61" s="124">
        <f t="shared" si="16"/>
        <v>2.3012441157219513E-2</v>
      </c>
      <c r="X61" s="45">
        <f t="shared" si="7"/>
        <v>7.424489559367105E-3</v>
      </c>
      <c r="Y61" s="58">
        <f t="shared" si="8"/>
        <v>2.7286167946156199E-3</v>
      </c>
    </row>
  </sheetData>
  <mergeCells count="6">
    <mergeCell ref="B52:B61"/>
    <mergeCell ref="B2:B11"/>
    <mergeCell ref="B12:B21"/>
    <mergeCell ref="B22:B31"/>
    <mergeCell ref="B32:B41"/>
    <mergeCell ref="B42:B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B558-C402-4A56-BFD1-2E6152C66CFE}">
  <dimension ref="A2:AI30"/>
  <sheetViews>
    <sheetView topLeftCell="X1" zoomScale="161" zoomScaleNormal="122" workbookViewId="0">
      <selection activeCell="Z33" sqref="Z33"/>
    </sheetView>
  </sheetViews>
  <sheetFormatPr baseColWidth="10" defaultColWidth="8.83203125" defaultRowHeight="15" x14ac:dyDescent="0.2"/>
  <cols>
    <col min="1" max="1" width="22.1640625" customWidth="1"/>
    <col min="2" max="3" width="9" bestFit="1" customWidth="1"/>
    <col min="4" max="5" width="9.5" bestFit="1" customWidth="1"/>
    <col min="6" max="6" width="9.1640625" bestFit="1" customWidth="1"/>
    <col min="7" max="7" width="9.5" bestFit="1" customWidth="1"/>
    <col min="8" max="8" width="9.1640625" bestFit="1" customWidth="1"/>
    <col min="9" max="11" width="9.5" bestFit="1" customWidth="1"/>
    <col min="13" max="13" width="22.5" bestFit="1" customWidth="1"/>
    <col min="14" max="14" width="11.6640625" bestFit="1" customWidth="1"/>
    <col min="15" max="15" width="11.5" bestFit="1" customWidth="1"/>
    <col min="16" max="16" width="11.83203125" bestFit="1" customWidth="1"/>
    <col min="17" max="17" width="11.5" bestFit="1" customWidth="1"/>
    <col min="18" max="18" width="12.1640625" bestFit="1" customWidth="1"/>
    <col min="19" max="19" width="11.83203125" bestFit="1" customWidth="1"/>
    <col min="20" max="20" width="11.6640625" bestFit="1" customWidth="1"/>
    <col min="21" max="21" width="11.1640625" bestFit="1" customWidth="1"/>
    <col min="22" max="22" width="11.5" bestFit="1" customWidth="1"/>
    <col min="23" max="23" width="10.83203125" bestFit="1" customWidth="1"/>
    <col min="25" max="25" width="30.33203125" bestFit="1" customWidth="1"/>
  </cols>
  <sheetData>
    <row r="2" spans="1:35" ht="20" customHeight="1" x14ac:dyDescent="0.2">
      <c r="A2" s="196" t="s">
        <v>106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M2" s="194" t="s">
        <v>110</v>
      </c>
      <c r="N2" s="195"/>
      <c r="O2" s="195"/>
      <c r="P2" s="195"/>
      <c r="Q2" s="195"/>
      <c r="R2" s="195"/>
      <c r="S2" s="195"/>
      <c r="T2" s="195"/>
      <c r="U2" s="195"/>
      <c r="V2" s="195"/>
      <c r="W2" s="195"/>
      <c r="Y2" s="196" t="s">
        <v>111</v>
      </c>
      <c r="Z2" s="195"/>
      <c r="AA2" s="195"/>
      <c r="AB2" s="195"/>
      <c r="AC2" s="195"/>
      <c r="AD2" s="195"/>
      <c r="AE2" s="195"/>
      <c r="AF2" s="195"/>
      <c r="AG2" s="195"/>
      <c r="AH2" s="195"/>
      <c r="AI2" s="195"/>
    </row>
    <row r="3" spans="1:35" x14ac:dyDescent="0.2">
      <c r="A3" s="141" t="s">
        <v>69</v>
      </c>
      <c r="B3" s="141">
        <v>2016</v>
      </c>
      <c r="C3" s="141">
        <v>2017</v>
      </c>
      <c r="D3" s="141">
        <v>2018</v>
      </c>
      <c r="E3" s="141">
        <v>2019</v>
      </c>
      <c r="F3" s="141">
        <v>2020</v>
      </c>
      <c r="G3" s="141">
        <v>2021</v>
      </c>
      <c r="H3" s="141">
        <v>2022</v>
      </c>
      <c r="I3" s="141">
        <v>2023</v>
      </c>
      <c r="J3" s="141">
        <v>2024</v>
      </c>
      <c r="K3" s="141">
        <v>2025</v>
      </c>
      <c r="M3" s="135" t="s">
        <v>69</v>
      </c>
      <c r="N3" s="135">
        <v>2016</v>
      </c>
      <c r="O3" s="135">
        <v>2017</v>
      </c>
      <c r="P3" s="135">
        <v>2018</v>
      </c>
      <c r="Q3" s="135">
        <v>2019</v>
      </c>
      <c r="R3" s="135">
        <v>2020</v>
      </c>
      <c r="S3" s="135">
        <v>2021</v>
      </c>
      <c r="T3" s="135">
        <v>2022</v>
      </c>
      <c r="U3" s="135">
        <v>2023</v>
      </c>
      <c r="V3" s="135">
        <v>2024</v>
      </c>
      <c r="W3" s="135">
        <v>2025</v>
      </c>
      <c r="Y3" s="141" t="s">
        <v>69</v>
      </c>
      <c r="Z3" s="141">
        <v>2016</v>
      </c>
      <c r="AA3" s="141">
        <v>2017</v>
      </c>
      <c r="AB3" s="141">
        <v>2018</v>
      </c>
      <c r="AC3" s="141">
        <v>2019</v>
      </c>
      <c r="AD3" s="141">
        <v>2020</v>
      </c>
      <c r="AE3" s="141">
        <v>2021</v>
      </c>
      <c r="AF3" s="141">
        <v>2022</v>
      </c>
      <c r="AG3" s="141">
        <v>2023</v>
      </c>
      <c r="AH3" s="141">
        <v>2024</v>
      </c>
      <c r="AI3" s="141">
        <v>2025</v>
      </c>
    </row>
    <row r="4" spans="1:35" x14ac:dyDescent="0.2">
      <c r="A4" s="136" t="s">
        <v>81</v>
      </c>
      <c r="B4" s="137">
        <v>0</v>
      </c>
      <c r="C4" s="137">
        <v>0</v>
      </c>
      <c r="D4" s="137">
        <v>2.0099999999999998</v>
      </c>
      <c r="E4" s="137">
        <v>2.04</v>
      </c>
      <c r="F4" s="137">
        <v>1.7</v>
      </c>
      <c r="G4" s="137">
        <v>4.25</v>
      </c>
      <c r="H4" s="137">
        <v>1.98</v>
      </c>
      <c r="I4" s="137">
        <v>1.66</v>
      </c>
      <c r="J4" s="137">
        <v>1.67</v>
      </c>
      <c r="K4" s="137">
        <v>2.2799999999999998</v>
      </c>
      <c r="M4" s="136" t="s">
        <v>81</v>
      </c>
      <c r="N4" s="144">
        <v>0</v>
      </c>
      <c r="O4" s="144">
        <v>124.51</v>
      </c>
      <c r="P4" s="144">
        <v>269.74</v>
      </c>
      <c r="Q4" s="144">
        <v>470.14</v>
      </c>
      <c r="R4" s="144">
        <v>457.78</v>
      </c>
      <c r="S4" s="144">
        <v>1502.83</v>
      </c>
      <c r="T4" s="144">
        <v>924.38</v>
      </c>
      <c r="U4" s="144">
        <v>981.31</v>
      </c>
      <c r="V4" s="144">
        <v>1237.4000000000001</v>
      </c>
      <c r="W4" s="144">
        <v>2477.0300000000002</v>
      </c>
      <c r="Y4" s="136" t="s">
        <v>81</v>
      </c>
      <c r="Z4" s="138">
        <v>0</v>
      </c>
      <c r="AA4" s="137">
        <v>0.20624849409685969</v>
      </c>
      <c r="AB4" s="137">
        <v>0.2042337065322162</v>
      </c>
      <c r="AC4" s="137">
        <v>0.48432381843706129</v>
      </c>
      <c r="AD4" s="137">
        <v>1.2719210100921841</v>
      </c>
      <c r="AE4" s="137">
        <v>8.3921667786775622E-2</v>
      </c>
      <c r="AF4" s="137">
        <v>1.982907462299055</v>
      </c>
      <c r="AG4" s="137">
        <v>1.011362362556175</v>
      </c>
      <c r="AH4" s="137">
        <v>0.83812025214158725</v>
      </c>
      <c r="AI4" s="137">
        <v>0.639802505419797</v>
      </c>
    </row>
    <row r="5" spans="1:35" x14ac:dyDescent="0.2">
      <c r="A5" s="136" t="s">
        <v>77</v>
      </c>
      <c r="B5" s="137">
        <v>1.75</v>
      </c>
      <c r="C5" s="137">
        <v>5.04</v>
      </c>
      <c r="D5" s="137">
        <v>6.77</v>
      </c>
      <c r="E5" s="137">
        <v>5.26</v>
      </c>
      <c r="F5" s="137">
        <v>5.07</v>
      </c>
      <c r="G5" s="137">
        <v>3.94</v>
      </c>
      <c r="H5" s="137">
        <v>2.98</v>
      </c>
      <c r="I5" s="137">
        <v>2.12</v>
      </c>
      <c r="J5" s="137">
        <v>1.51</v>
      </c>
      <c r="K5" s="137">
        <v>1.36</v>
      </c>
      <c r="M5" s="136" t="s">
        <v>77</v>
      </c>
      <c r="N5" s="144">
        <v>6087.51</v>
      </c>
      <c r="O5" s="144">
        <v>21280.48</v>
      </c>
      <c r="P5" s="144">
        <v>34248.639999999999</v>
      </c>
      <c r="Q5" s="144">
        <v>29789.439999999999</v>
      </c>
      <c r="R5" s="144">
        <v>30233.82</v>
      </c>
      <c r="S5" s="144">
        <v>25314.84</v>
      </c>
      <c r="T5" s="144">
        <v>21822.32</v>
      </c>
      <c r="U5" s="144">
        <v>18604.23</v>
      </c>
      <c r="V5" s="144">
        <v>15127.12</v>
      </c>
      <c r="W5" s="144">
        <v>15127.12</v>
      </c>
      <c r="Y5" s="136" t="s">
        <v>77</v>
      </c>
      <c r="Z5" s="137">
        <v>0.33588610121379681</v>
      </c>
      <c r="AA5" s="137">
        <v>0.20519884889814519</v>
      </c>
      <c r="AB5" s="137">
        <v>0.25586388247825309</v>
      </c>
      <c r="AC5" s="137">
        <v>0.30550557512997889</v>
      </c>
      <c r="AD5" s="137">
        <v>0.30764752849623372</v>
      </c>
      <c r="AE5" s="137">
        <v>0.32626870246859158</v>
      </c>
      <c r="AF5" s="137">
        <v>0.65759277657004389</v>
      </c>
      <c r="AG5" s="137">
        <v>0.56813692369961022</v>
      </c>
      <c r="AH5" s="137">
        <v>0.59778464109493412</v>
      </c>
      <c r="AI5" s="137">
        <v>0.54725552517597531</v>
      </c>
    </row>
    <row r="6" spans="1:35" x14ac:dyDescent="0.2">
      <c r="A6" s="136" t="s">
        <v>83</v>
      </c>
      <c r="B6" s="137">
        <v>9.99</v>
      </c>
      <c r="C6" s="137">
        <v>10.38</v>
      </c>
      <c r="D6" s="137">
        <v>12.1</v>
      </c>
      <c r="E6" s="137">
        <v>9.74</v>
      </c>
      <c r="F6" s="137">
        <v>9.49</v>
      </c>
      <c r="G6" s="137">
        <v>8.83</v>
      </c>
      <c r="H6" s="137">
        <v>6.6</v>
      </c>
      <c r="I6" s="137">
        <v>3.83</v>
      </c>
      <c r="J6" s="137">
        <v>2.96</v>
      </c>
      <c r="K6" s="137">
        <v>2.3199999999999998</v>
      </c>
      <c r="M6" s="136" t="s">
        <v>83</v>
      </c>
      <c r="N6" s="144">
        <v>40521.040000000001</v>
      </c>
      <c r="O6" s="144">
        <v>42718.7</v>
      </c>
      <c r="P6" s="144">
        <v>56480.38</v>
      </c>
      <c r="Q6" s="144">
        <v>48232.76</v>
      </c>
      <c r="R6" s="144">
        <v>69381.429999999993</v>
      </c>
      <c r="S6" s="144">
        <v>66670.990000000005</v>
      </c>
      <c r="T6" s="144">
        <v>54059.4</v>
      </c>
      <c r="U6" s="144">
        <v>36763.699999999997</v>
      </c>
      <c r="V6" s="144">
        <v>31833.63</v>
      </c>
      <c r="W6" s="144">
        <v>27834.880000000001</v>
      </c>
      <c r="Y6" s="136" t="s">
        <v>83</v>
      </c>
      <c r="Z6" s="137">
        <v>4.9718121746134852E-2</v>
      </c>
      <c r="AA6" s="137">
        <v>0.1544616292162449</v>
      </c>
      <c r="AB6" s="137">
        <v>9.6360364430975842E-2</v>
      </c>
      <c r="AC6" s="137">
        <v>0.18160665074940771</v>
      </c>
      <c r="AD6" s="137">
        <v>0.97968462166317416</v>
      </c>
      <c r="AE6" s="137">
        <v>0.1093436590637097</v>
      </c>
      <c r="AF6" s="137">
        <v>0.15627531937091421</v>
      </c>
      <c r="AG6" s="137">
        <v>0.2747076600015777</v>
      </c>
      <c r="AH6" s="137">
        <v>0.14856269925861421</v>
      </c>
      <c r="AI6" s="137">
        <v>0.15520311206658699</v>
      </c>
    </row>
    <row r="7" spans="1:35" x14ac:dyDescent="0.2">
      <c r="A7" s="136" t="s">
        <v>79</v>
      </c>
      <c r="B7" s="137">
        <v>5.82</v>
      </c>
      <c r="C7" s="137">
        <v>7.89</v>
      </c>
      <c r="D7" s="137">
        <v>8.84</v>
      </c>
      <c r="E7" s="137">
        <v>6.7</v>
      </c>
      <c r="F7" s="137">
        <v>5.53</v>
      </c>
      <c r="G7" s="137">
        <v>4.96</v>
      </c>
      <c r="H7" s="137">
        <v>3.6</v>
      </c>
      <c r="I7" s="137">
        <v>2.81</v>
      </c>
      <c r="J7" s="137">
        <v>2.16</v>
      </c>
      <c r="K7" s="137">
        <v>1.67</v>
      </c>
      <c r="M7" s="136" t="s">
        <v>79</v>
      </c>
      <c r="N7" s="144">
        <v>26221.25</v>
      </c>
      <c r="O7" s="144">
        <v>42159.39</v>
      </c>
      <c r="P7" s="144">
        <v>53240.18</v>
      </c>
      <c r="Q7" s="144">
        <v>45676.04</v>
      </c>
      <c r="R7" s="144">
        <v>40829.089999999997</v>
      </c>
      <c r="S7" s="144">
        <v>40841.42</v>
      </c>
      <c r="T7" s="144">
        <v>33294.92</v>
      </c>
      <c r="U7" s="144">
        <v>29986.07</v>
      </c>
      <c r="V7" s="144">
        <v>27313.87</v>
      </c>
      <c r="W7" s="144">
        <v>23523.1</v>
      </c>
      <c r="Y7" s="136" t="s">
        <v>79</v>
      </c>
      <c r="Z7" s="137">
        <v>0.1002602850741288</v>
      </c>
      <c r="AA7" s="137">
        <v>0.12847813974538061</v>
      </c>
      <c r="AB7" s="137">
        <v>0.17252946928428869</v>
      </c>
      <c r="AC7" s="137">
        <v>0.14456091202302121</v>
      </c>
      <c r="AD7" s="137">
        <v>0.1885197539303472</v>
      </c>
      <c r="AE7" s="137">
        <v>0.159868584393001</v>
      </c>
      <c r="AF7" s="137">
        <v>0.50126926269833361</v>
      </c>
      <c r="AG7" s="137">
        <v>0.57016574696183919</v>
      </c>
      <c r="AH7" s="137">
        <v>0.56647922831879927</v>
      </c>
      <c r="AI7" s="137">
        <v>0.5865281361725283</v>
      </c>
    </row>
    <row r="8" spans="1:35" x14ac:dyDescent="0.2">
      <c r="A8" s="136" t="s">
        <v>80</v>
      </c>
      <c r="B8" s="137">
        <v>6.16</v>
      </c>
      <c r="C8" s="137">
        <v>2.99</v>
      </c>
      <c r="D8" s="137">
        <v>3.31</v>
      </c>
      <c r="E8" s="137">
        <v>2.4300000000000002</v>
      </c>
      <c r="F8" s="137">
        <v>2.6</v>
      </c>
      <c r="G8" s="137">
        <v>4.1500000000000004</v>
      </c>
      <c r="H8" s="137">
        <v>3.7</v>
      </c>
      <c r="I8" s="137">
        <v>2.5099999999999998</v>
      </c>
      <c r="J8" s="137">
        <v>1.88</v>
      </c>
      <c r="K8" s="137">
        <v>1.87</v>
      </c>
      <c r="M8" s="136" t="s">
        <v>80</v>
      </c>
      <c r="N8" s="144">
        <v>3058.3</v>
      </c>
      <c r="O8" s="144">
        <v>1542.1</v>
      </c>
      <c r="P8" s="144">
        <v>1779.05</v>
      </c>
      <c r="Q8" s="144">
        <v>2136.04</v>
      </c>
      <c r="R8" s="144">
        <v>2279.56</v>
      </c>
      <c r="S8" s="144">
        <v>4303.01</v>
      </c>
      <c r="T8" s="144">
        <v>4469.13</v>
      </c>
      <c r="U8" s="144">
        <v>3884.45</v>
      </c>
      <c r="V8" s="144">
        <v>3718.36</v>
      </c>
      <c r="W8" s="144">
        <v>4433.58</v>
      </c>
      <c r="Y8" s="136" t="s">
        <v>80</v>
      </c>
      <c r="Z8" s="137">
        <v>2.7188307229506589E-2</v>
      </c>
      <c r="AA8" s="137">
        <v>6.2311134167693412E-2</v>
      </c>
      <c r="AB8" s="137">
        <v>9.4432421798150701E-3</v>
      </c>
      <c r="AC8" s="137">
        <v>0.13712758188048921</v>
      </c>
      <c r="AD8" s="137">
        <v>0.45611872466616371</v>
      </c>
      <c r="AE8" s="137">
        <v>0.21643919024124969</v>
      </c>
      <c r="AF8" s="137">
        <v>0.7124809526686402</v>
      </c>
      <c r="AG8" s="137">
        <v>0.59994336392539482</v>
      </c>
      <c r="AH8" s="137">
        <v>0.65626781699458892</v>
      </c>
      <c r="AI8" s="137">
        <v>0.55927489748690673</v>
      </c>
    </row>
    <row r="9" spans="1:35" x14ac:dyDescent="0.2">
      <c r="A9" s="136" t="s">
        <v>82</v>
      </c>
      <c r="B9" s="137">
        <v>6.4</v>
      </c>
      <c r="C9" s="137">
        <v>9.0399999999999991</v>
      </c>
      <c r="D9" s="137">
        <v>10.85</v>
      </c>
      <c r="E9" s="137">
        <v>7.43</v>
      </c>
      <c r="F9" s="137">
        <v>6.07</v>
      </c>
      <c r="G9" s="137">
        <v>4.9400000000000004</v>
      </c>
      <c r="H9" s="137">
        <v>3.92</v>
      </c>
      <c r="I9" s="137">
        <v>2.75</v>
      </c>
      <c r="J9" s="137">
        <v>2.23</v>
      </c>
      <c r="K9" s="137">
        <v>1.82</v>
      </c>
      <c r="M9" s="136" t="s">
        <v>82</v>
      </c>
      <c r="N9" s="144">
        <v>98172.800000000003</v>
      </c>
      <c r="O9" s="144">
        <v>112342.99</v>
      </c>
      <c r="P9" s="144">
        <v>223427.46</v>
      </c>
      <c r="Q9" s="144">
        <v>172750.36</v>
      </c>
      <c r="R9" s="144">
        <v>149091.85</v>
      </c>
      <c r="S9" s="144">
        <v>126389.02</v>
      </c>
      <c r="T9" s="144">
        <v>112023.37</v>
      </c>
      <c r="U9" s="144">
        <v>90927.78</v>
      </c>
      <c r="V9" s="144">
        <v>84276.33</v>
      </c>
      <c r="W9" s="144">
        <v>76880.2</v>
      </c>
      <c r="Y9" s="136" t="s">
        <v>82</v>
      </c>
      <c r="Z9" s="137">
        <v>4.4708717689624818E-2</v>
      </c>
      <c r="AA9" s="137">
        <v>7.9620455179268412E-3</v>
      </c>
      <c r="AB9" s="137">
        <v>4.0387873540700857E-2</v>
      </c>
      <c r="AC9" s="137">
        <v>0.14188086207172021</v>
      </c>
      <c r="AD9" s="137">
        <v>0.14167387419231839</v>
      </c>
      <c r="AE9" s="137">
        <v>0.13342994510124381</v>
      </c>
      <c r="AF9" s="137">
        <v>0.17604058867359551</v>
      </c>
      <c r="AG9" s="137">
        <v>0.1699696176460043</v>
      </c>
      <c r="AH9" s="137">
        <v>0.12823268407630001</v>
      </c>
      <c r="AI9" s="137">
        <v>0.1028221830848515</v>
      </c>
    </row>
    <row r="10" spans="1:35" ht="20" customHeight="1" x14ac:dyDescent="0.2">
      <c r="A10" s="142" t="s">
        <v>95</v>
      </c>
      <c r="B10" s="143">
        <f t="shared" ref="B10:K10" si="0">AVERAGE(B3:B8)</f>
        <v>339.95333333333332</v>
      </c>
      <c r="C10" s="143">
        <f t="shared" si="0"/>
        <v>340.55</v>
      </c>
      <c r="D10" s="143">
        <f t="shared" si="0"/>
        <v>341.83833333333331</v>
      </c>
      <c r="E10" s="143">
        <f t="shared" si="0"/>
        <v>340.86166666666668</v>
      </c>
      <c r="F10" s="143">
        <f t="shared" si="0"/>
        <v>340.73166666666663</v>
      </c>
      <c r="G10" s="143">
        <f t="shared" si="0"/>
        <v>341.18833333333333</v>
      </c>
      <c r="H10" s="143">
        <f t="shared" si="0"/>
        <v>340.14333333333332</v>
      </c>
      <c r="I10" s="143">
        <f t="shared" si="0"/>
        <v>339.32166666666666</v>
      </c>
      <c r="J10" s="143">
        <f t="shared" si="0"/>
        <v>339.03000000000003</v>
      </c>
      <c r="K10" s="143">
        <f t="shared" si="0"/>
        <v>339.08333333333331</v>
      </c>
      <c r="M10" s="139" t="s">
        <v>95</v>
      </c>
      <c r="N10" s="140">
        <f t="shared" ref="N10:W10" si="1">AVERAGE(N3:N8)</f>
        <v>12984.016666666668</v>
      </c>
      <c r="O10" s="140">
        <f t="shared" si="1"/>
        <v>18307.030000000002</v>
      </c>
      <c r="P10" s="140">
        <f t="shared" si="1"/>
        <v>24672.664999999997</v>
      </c>
      <c r="Q10" s="140">
        <f t="shared" si="1"/>
        <v>21387.236666666668</v>
      </c>
      <c r="R10" s="140">
        <f t="shared" si="1"/>
        <v>24200.28</v>
      </c>
      <c r="S10" s="140">
        <f t="shared" si="1"/>
        <v>23442.348333333339</v>
      </c>
      <c r="T10" s="140">
        <f t="shared" si="1"/>
        <v>19432.025000000001</v>
      </c>
      <c r="U10" s="140">
        <f t="shared" si="1"/>
        <v>15373.793333333333</v>
      </c>
      <c r="V10" s="140">
        <f t="shared" si="1"/>
        <v>13542.396666666667</v>
      </c>
      <c r="W10" s="140">
        <f t="shared" si="1"/>
        <v>12570.118333333334</v>
      </c>
      <c r="Y10" s="142" t="s">
        <v>95</v>
      </c>
      <c r="Z10" s="143">
        <f>AVERAGE(Z4:Z9)</f>
        <v>9.2960255492198648E-2</v>
      </c>
      <c r="AA10" s="143">
        <f t="shared" ref="AA10:AI10" si="2">AVERAGE(AA4:AA9)</f>
        <v>0.12744338194037511</v>
      </c>
      <c r="AB10" s="143">
        <f t="shared" si="2"/>
        <v>0.12980308974104163</v>
      </c>
      <c r="AC10" s="143">
        <f t="shared" si="2"/>
        <v>0.2325009000486131</v>
      </c>
      <c r="AD10" s="143">
        <f t="shared" si="2"/>
        <v>0.55759425217340353</v>
      </c>
      <c r="AE10" s="143">
        <f t="shared" si="2"/>
        <v>0.17154529150909523</v>
      </c>
      <c r="AF10" s="143">
        <f t="shared" si="2"/>
        <v>0.69776106038009711</v>
      </c>
      <c r="AG10" s="143">
        <f t="shared" si="2"/>
        <v>0.53238094579843354</v>
      </c>
      <c r="AH10" s="143">
        <f t="shared" si="2"/>
        <v>0.48924122031413736</v>
      </c>
      <c r="AI10" s="143">
        <f t="shared" si="2"/>
        <v>0.43181439323444099</v>
      </c>
    </row>
    <row r="12" spans="1:35" ht="20" customHeight="1" x14ac:dyDescent="0.2">
      <c r="A12" s="196" t="s">
        <v>107</v>
      </c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M12" s="194" t="s">
        <v>108</v>
      </c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Y12" s="196" t="s">
        <v>112</v>
      </c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</row>
    <row r="13" spans="1:35" x14ac:dyDescent="0.2">
      <c r="A13" s="141" t="s">
        <v>69</v>
      </c>
      <c r="B13" s="141">
        <v>2016</v>
      </c>
      <c r="C13" s="141">
        <v>2017</v>
      </c>
      <c r="D13" s="141">
        <v>2018</v>
      </c>
      <c r="E13" s="141">
        <v>2019</v>
      </c>
      <c r="F13" s="141">
        <v>2020</v>
      </c>
      <c r="G13" s="141">
        <v>2021</v>
      </c>
      <c r="H13" s="141">
        <v>2022</v>
      </c>
      <c r="I13" s="141">
        <v>2023</v>
      </c>
      <c r="J13" s="141">
        <v>2024</v>
      </c>
      <c r="K13" s="141">
        <v>2025</v>
      </c>
      <c r="M13" s="135" t="s">
        <v>69</v>
      </c>
      <c r="N13" s="135">
        <v>2016</v>
      </c>
      <c r="O13" s="135">
        <v>2017</v>
      </c>
      <c r="P13" s="135">
        <v>2018</v>
      </c>
      <c r="Q13" s="135">
        <v>2019</v>
      </c>
      <c r="R13" s="135">
        <v>2020</v>
      </c>
      <c r="S13" s="135">
        <v>2021</v>
      </c>
      <c r="T13" s="135">
        <v>2022</v>
      </c>
      <c r="U13" s="135">
        <v>2023</v>
      </c>
      <c r="V13" s="135">
        <v>2024</v>
      </c>
      <c r="W13" s="135">
        <v>2025</v>
      </c>
      <c r="Y13" s="141" t="s">
        <v>69</v>
      </c>
      <c r="Z13" s="141">
        <v>2016</v>
      </c>
      <c r="AA13" s="141">
        <v>2017</v>
      </c>
      <c r="AB13" s="141">
        <v>2018</v>
      </c>
      <c r="AC13" s="141">
        <v>2019</v>
      </c>
      <c r="AD13" s="141">
        <v>2020</v>
      </c>
      <c r="AE13" s="141">
        <v>2021</v>
      </c>
      <c r="AF13" s="141">
        <v>2022</v>
      </c>
      <c r="AG13" s="141">
        <v>2023</v>
      </c>
      <c r="AH13" s="141">
        <v>2024</v>
      </c>
      <c r="AI13" s="141">
        <v>2025</v>
      </c>
    </row>
    <row r="14" spans="1:35" x14ac:dyDescent="0.2">
      <c r="A14" s="136" t="s">
        <v>81</v>
      </c>
      <c r="B14" s="137">
        <v>0.38</v>
      </c>
      <c r="C14" s="137">
        <v>1.05</v>
      </c>
      <c r="D14" s="137">
        <v>1.3</v>
      </c>
      <c r="E14" s="137">
        <v>1.29</v>
      </c>
      <c r="F14" s="137">
        <v>0.81</v>
      </c>
      <c r="G14" s="137">
        <v>2.2000000000000002</v>
      </c>
      <c r="H14" s="137">
        <v>0.5</v>
      </c>
      <c r="I14" s="137">
        <v>0.42</v>
      </c>
      <c r="J14" s="137">
        <v>0.55000000000000004</v>
      </c>
      <c r="K14" s="137">
        <v>0.74</v>
      </c>
      <c r="M14" s="136" t="s">
        <v>81</v>
      </c>
      <c r="N14" s="144">
        <v>0</v>
      </c>
      <c r="O14" s="144">
        <v>0</v>
      </c>
      <c r="P14" s="144">
        <v>0</v>
      </c>
      <c r="Q14" s="144">
        <v>294.5</v>
      </c>
      <c r="R14" s="144">
        <v>217.3</v>
      </c>
      <c r="S14" s="144">
        <v>755.46</v>
      </c>
      <c r="T14" s="144">
        <v>271.85000000000002</v>
      </c>
      <c r="U14" s="144">
        <v>286.16000000000003</v>
      </c>
      <c r="V14" s="144">
        <v>441.99</v>
      </c>
      <c r="W14" s="144">
        <v>832.35</v>
      </c>
      <c r="Y14" s="136" t="s">
        <v>81</v>
      </c>
      <c r="Z14" s="138">
        <v>0</v>
      </c>
      <c r="AA14" s="137">
        <v>0.22825475865392339</v>
      </c>
      <c r="AB14" s="137">
        <v>2.1984132868688361E-2</v>
      </c>
      <c r="AC14" s="137">
        <v>4.1753520228017177E-2</v>
      </c>
      <c r="AD14" s="137">
        <v>0.1029533837214382</v>
      </c>
      <c r="AE14" s="137">
        <v>7.6262784213783338E-2</v>
      </c>
      <c r="AF14" s="137">
        <v>0.20295765810597369</v>
      </c>
      <c r="AG14" s="137">
        <v>0.1941180666659873</v>
      </c>
      <c r="AH14" s="137">
        <v>0.32730725715209308</v>
      </c>
      <c r="AI14" s="137">
        <v>0.47281219847963091</v>
      </c>
    </row>
    <row r="15" spans="1:35" x14ac:dyDescent="0.2">
      <c r="A15" s="136" t="s">
        <v>77</v>
      </c>
      <c r="B15" s="137">
        <v>0.7</v>
      </c>
      <c r="C15" s="137">
        <v>2.11</v>
      </c>
      <c r="D15" s="137">
        <v>3.4</v>
      </c>
      <c r="E15" s="137">
        <v>2.06</v>
      </c>
      <c r="F15" s="137">
        <v>1.63</v>
      </c>
      <c r="G15" s="137">
        <v>1.1399999999999999</v>
      </c>
      <c r="H15" s="137">
        <v>0.77</v>
      </c>
      <c r="I15" s="137">
        <v>0.42</v>
      </c>
      <c r="J15" s="137">
        <v>0.33</v>
      </c>
      <c r="K15" s="137">
        <v>0.35</v>
      </c>
      <c r="M15" s="136" t="s">
        <v>77</v>
      </c>
      <c r="N15" s="144">
        <v>2522.14</v>
      </c>
      <c r="O15" s="144">
        <v>8626.5499999999993</v>
      </c>
      <c r="P15" s="144">
        <v>16591.71</v>
      </c>
      <c r="Q15" s="144">
        <v>11275.6</v>
      </c>
      <c r="R15" s="144">
        <v>9360.41</v>
      </c>
      <c r="S15" s="144">
        <v>6993.52</v>
      </c>
      <c r="T15" s="144">
        <v>5512.16</v>
      </c>
      <c r="U15" s="144">
        <v>3558.92</v>
      </c>
      <c r="V15" s="144">
        <v>3247.47</v>
      </c>
      <c r="W15" s="144">
        <v>3685.45</v>
      </c>
      <c r="Y15" s="136" t="s">
        <v>77</v>
      </c>
      <c r="Z15" s="137">
        <v>0.5457945859637191</v>
      </c>
      <c r="AA15" s="137">
        <v>0.1044191672368293</v>
      </c>
      <c r="AB15" s="137">
        <v>0.34126464583703181</v>
      </c>
      <c r="AC15" s="137">
        <v>0.30336991900485538</v>
      </c>
      <c r="AD15" s="137">
        <v>0.33635412263485059</v>
      </c>
      <c r="AE15" s="137">
        <v>0.5493275880866717</v>
      </c>
      <c r="AF15" s="137">
        <v>0.42397279482658118</v>
      </c>
      <c r="AG15" s="137">
        <v>0.39202751202280339</v>
      </c>
      <c r="AH15" s="137">
        <v>0.58602761133646053</v>
      </c>
      <c r="AI15" s="137">
        <v>0.78218920719872653</v>
      </c>
    </row>
    <row r="16" spans="1:35" x14ac:dyDescent="0.2">
      <c r="A16" s="136" t="s">
        <v>83</v>
      </c>
      <c r="B16" s="137">
        <v>3.1</v>
      </c>
      <c r="C16" s="137">
        <v>4.68</v>
      </c>
      <c r="D16" s="137">
        <v>5.4</v>
      </c>
      <c r="E16" s="137">
        <v>3.4</v>
      </c>
      <c r="F16" s="137">
        <v>3.17</v>
      </c>
      <c r="G16" s="137">
        <v>3.08</v>
      </c>
      <c r="H16" s="137">
        <v>1.73</v>
      </c>
      <c r="I16" s="137">
        <v>0.92</v>
      </c>
      <c r="J16" s="137">
        <v>0.69</v>
      </c>
      <c r="K16" s="137">
        <v>0.61</v>
      </c>
      <c r="M16" s="136" t="s">
        <v>83</v>
      </c>
      <c r="N16" s="144">
        <v>19406.46</v>
      </c>
      <c r="O16" s="144">
        <v>18080.18</v>
      </c>
      <c r="P16" s="144">
        <v>23482.65</v>
      </c>
      <c r="Q16" s="144">
        <v>15609.5</v>
      </c>
      <c r="R16" s="144">
        <v>21576.6</v>
      </c>
      <c r="S16" s="144">
        <v>21799.9</v>
      </c>
      <c r="T16" s="144">
        <v>13364.65</v>
      </c>
      <c r="U16" s="144">
        <v>8384.32</v>
      </c>
      <c r="V16" s="144">
        <v>7213.34</v>
      </c>
      <c r="W16" s="144">
        <v>6994.22</v>
      </c>
      <c r="Y16" s="136" t="s">
        <v>83</v>
      </c>
      <c r="Z16" s="137">
        <v>3.8354148856988873E-2</v>
      </c>
      <c r="AA16" s="137">
        <v>0.1057047616149368</v>
      </c>
      <c r="AB16" s="137">
        <v>8.7609006879911216E-2</v>
      </c>
      <c r="AC16" s="137">
        <v>0.27163778311670322</v>
      </c>
      <c r="AD16" s="137">
        <v>0.22896703051522579</v>
      </c>
      <c r="AE16" s="137">
        <v>0.23136764580816929</v>
      </c>
      <c r="AF16" s="137">
        <v>0.34071391839347093</v>
      </c>
      <c r="AG16" s="137">
        <v>0.49904715793024101</v>
      </c>
      <c r="AH16" s="137">
        <v>0.33039932926279542</v>
      </c>
      <c r="AI16" s="137">
        <v>0.32262937724179158</v>
      </c>
    </row>
    <row r="17" spans="1:35" x14ac:dyDescent="0.2">
      <c r="A17" s="136" t="s">
        <v>79</v>
      </c>
      <c r="B17" s="137">
        <v>2.98</v>
      </c>
      <c r="C17" s="137">
        <v>4.8899999999999997</v>
      </c>
      <c r="D17" s="137">
        <v>4.7699999999999996</v>
      </c>
      <c r="E17" s="137">
        <v>2.06</v>
      </c>
      <c r="F17" s="137">
        <v>1.41</v>
      </c>
      <c r="G17" s="137">
        <v>1.1399999999999999</v>
      </c>
      <c r="H17" s="137">
        <v>0.76</v>
      </c>
      <c r="I17" s="137">
        <v>0.48</v>
      </c>
      <c r="J17" s="137">
        <v>0.42</v>
      </c>
      <c r="K17" s="137">
        <v>0.39</v>
      </c>
      <c r="M17" s="136" t="s">
        <v>79</v>
      </c>
      <c r="N17" s="144">
        <v>12963.08</v>
      </c>
      <c r="O17" s="144">
        <v>25216.81</v>
      </c>
      <c r="P17" s="144">
        <v>27823.56</v>
      </c>
      <c r="Q17" s="144">
        <v>13449.72</v>
      </c>
      <c r="R17" s="144">
        <v>9923.24</v>
      </c>
      <c r="S17" s="144">
        <v>9117.66</v>
      </c>
      <c r="T17" s="144">
        <v>6931.04</v>
      </c>
      <c r="U17" s="144">
        <v>5150.07</v>
      </c>
      <c r="V17" s="144">
        <v>5377.79</v>
      </c>
      <c r="W17" s="144">
        <v>5589.41</v>
      </c>
      <c r="Y17" s="136" t="s">
        <v>79</v>
      </c>
      <c r="Z17" s="137">
        <v>0.11270782285360161</v>
      </c>
      <c r="AA17" s="137">
        <v>0.28918611014058793</v>
      </c>
      <c r="AB17" s="137">
        <v>0.15718692160695169</v>
      </c>
      <c r="AC17" s="137">
        <v>0.25302390487441562</v>
      </c>
      <c r="AD17" s="137">
        <v>0.26823669104552661</v>
      </c>
      <c r="AE17" s="137">
        <v>0.2327693307431524</v>
      </c>
      <c r="AF17" s="137">
        <v>0.30478493415812391</v>
      </c>
      <c r="AG17" s="137">
        <v>0.1507766773038281</v>
      </c>
      <c r="AH17" s="137">
        <v>0.2269268324115184</v>
      </c>
      <c r="AI17" s="137">
        <v>0.43340120987454889</v>
      </c>
    </row>
    <row r="18" spans="1:35" x14ac:dyDescent="0.2">
      <c r="A18" s="136" t="s">
        <v>80</v>
      </c>
      <c r="B18" s="137">
        <v>2.39</v>
      </c>
      <c r="C18" s="137">
        <v>1.1399999999999999</v>
      </c>
      <c r="D18" s="137">
        <v>1.69</v>
      </c>
      <c r="E18" s="137">
        <v>1.27</v>
      </c>
      <c r="F18" s="137">
        <v>0.94</v>
      </c>
      <c r="G18" s="137">
        <v>1.86</v>
      </c>
      <c r="H18" s="137">
        <v>1.53</v>
      </c>
      <c r="I18" s="137">
        <v>0.86</v>
      </c>
      <c r="J18" s="137">
        <v>0.6</v>
      </c>
      <c r="K18" s="137">
        <v>0.53</v>
      </c>
      <c r="M18" s="136" t="s">
        <v>80</v>
      </c>
      <c r="N18" s="144">
        <v>1139.04</v>
      </c>
      <c r="O18" s="144">
        <v>576.47</v>
      </c>
      <c r="P18" s="144">
        <v>891.16</v>
      </c>
      <c r="Q18" s="144">
        <v>1106.6300000000001</v>
      </c>
      <c r="R18" s="144">
        <v>808.57</v>
      </c>
      <c r="S18" s="144">
        <v>1883.28</v>
      </c>
      <c r="T18" s="144">
        <v>1808.07</v>
      </c>
      <c r="U18" s="144">
        <v>1304.05</v>
      </c>
      <c r="V18" s="144">
        <v>1160.47</v>
      </c>
      <c r="W18" s="144">
        <v>1229.92</v>
      </c>
      <c r="Y18" s="136" t="s">
        <v>80</v>
      </c>
      <c r="Z18" s="137">
        <v>0</v>
      </c>
      <c r="AA18" s="137">
        <v>6.4846637701835169E-6</v>
      </c>
      <c r="AB18" s="137">
        <v>0.56087799668362337</v>
      </c>
      <c r="AC18" s="137">
        <v>0.14814797475702701</v>
      </c>
      <c r="AD18" s="137">
        <v>0.66250943164470344</v>
      </c>
      <c r="AE18" s="137">
        <v>0.6209537044998733</v>
      </c>
      <c r="AF18" s="137">
        <v>0.20570446596988681</v>
      </c>
      <c r="AG18" s="137">
        <v>0.35684073678384332</v>
      </c>
      <c r="AH18" s="137">
        <v>0.80240482363192378</v>
      </c>
      <c r="AI18" s="137">
        <v>1.0961728445184249</v>
      </c>
    </row>
    <row r="19" spans="1:35" x14ac:dyDescent="0.2">
      <c r="A19" s="136" t="s">
        <v>82</v>
      </c>
      <c r="B19" s="137">
        <v>3.81</v>
      </c>
      <c r="C19" s="137">
        <v>3.71</v>
      </c>
      <c r="D19" s="137">
        <v>5.69</v>
      </c>
      <c r="E19" s="137">
        <v>2.97</v>
      </c>
      <c r="F19" s="137">
        <v>2.2000000000000002</v>
      </c>
      <c r="G19" s="137">
        <v>1.48</v>
      </c>
      <c r="H19" s="137">
        <v>1</v>
      </c>
      <c r="I19" s="137">
        <v>0.66</v>
      </c>
      <c r="J19" s="137">
        <v>0.56000000000000005</v>
      </c>
      <c r="K19" s="137">
        <v>0.47</v>
      </c>
      <c r="M19" s="136" t="s">
        <v>82</v>
      </c>
      <c r="N19" s="144">
        <v>55807.02</v>
      </c>
      <c r="O19" s="144">
        <v>58277.38</v>
      </c>
      <c r="P19" s="144">
        <v>110854.7</v>
      </c>
      <c r="Q19" s="144">
        <v>65894.740000000005</v>
      </c>
      <c r="R19" s="144">
        <v>51871.3</v>
      </c>
      <c r="S19" s="144">
        <v>36809.72</v>
      </c>
      <c r="T19" s="144">
        <v>27965.71</v>
      </c>
      <c r="U19" s="144">
        <v>21466.639999999999</v>
      </c>
      <c r="V19" s="144">
        <v>21051.08</v>
      </c>
      <c r="W19" s="144">
        <v>19666.919999999998</v>
      </c>
      <c r="Y19" s="136" t="s">
        <v>82</v>
      </c>
      <c r="Z19" s="137">
        <v>0</v>
      </c>
      <c r="AA19" s="137">
        <v>0</v>
      </c>
      <c r="AB19" s="137">
        <v>0.2405984027209547</v>
      </c>
      <c r="AC19" s="137">
        <v>0.51261780293829773</v>
      </c>
      <c r="AD19" s="137">
        <v>0.492882676014819</v>
      </c>
      <c r="AE19" s="137">
        <v>0.27219294840643588</v>
      </c>
      <c r="AF19" s="137">
        <v>0.1755546186478768</v>
      </c>
      <c r="AG19" s="137">
        <v>0.30018075883959783</v>
      </c>
      <c r="AH19" s="137">
        <v>0.191766418874671</v>
      </c>
      <c r="AI19" s="137">
        <v>0.26416047304767681</v>
      </c>
    </row>
    <row r="20" spans="1:35" ht="20" customHeight="1" x14ac:dyDescent="0.2">
      <c r="A20" s="142" t="s">
        <v>95</v>
      </c>
      <c r="B20" s="143">
        <f t="shared" ref="B20:K20" si="3">AVERAGE(B13:B18)</f>
        <v>337.5916666666667</v>
      </c>
      <c r="C20" s="143">
        <f t="shared" si="3"/>
        <v>338.47833333333335</v>
      </c>
      <c r="D20" s="143">
        <f t="shared" si="3"/>
        <v>339.09333333333336</v>
      </c>
      <c r="E20" s="143">
        <f t="shared" si="3"/>
        <v>338.18</v>
      </c>
      <c r="F20" s="143">
        <f t="shared" si="3"/>
        <v>337.9933333333334</v>
      </c>
      <c r="G20" s="143">
        <f t="shared" si="3"/>
        <v>338.40333333333336</v>
      </c>
      <c r="H20" s="143">
        <f t="shared" si="3"/>
        <v>337.88166666666666</v>
      </c>
      <c r="I20" s="143">
        <f t="shared" si="3"/>
        <v>337.68333333333334</v>
      </c>
      <c r="J20" s="143">
        <f t="shared" si="3"/>
        <v>337.76499999999999</v>
      </c>
      <c r="K20" s="143">
        <f t="shared" si="3"/>
        <v>337.93666666666667</v>
      </c>
      <c r="M20" s="139" t="s">
        <v>95</v>
      </c>
      <c r="N20" s="140">
        <f t="shared" ref="N20:W20" si="4">AVERAGE(N13:N18)</f>
        <v>6341.12</v>
      </c>
      <c r="O20" s="140">
        <f t="shared" si="4"/>
        <v>9086.1683333333331</v>
      </c>
      <c r="P20" s="140">
        <f t="shared" si="4"/>
        <v>11801.18</v>
      </c>
      <c r="Q20" s="140">
        <f t="shared" si="4"/>
        <v>7292.4916666666659</v>
      </c>
      <c r="R20" s="140">
        <f t="shared" si="4"/>
        <v>7317.6866666666656</v>
      </c>
      <c r="S20" s="140">
        <f t="shared" si="4"/>
        <v>7095.1366666666663</v>
      </c>
      <c r="T20" s="140">
        <f t="shared" si="4"/>
        <v>4984.961666666667</v>
      </c>
      <c r="U20" s="140">
        <f t="shared" si="4"/>
        <v>3451.0866666666666</v>
      </c>
      <c r="V20" s="140">
        <f t="shared" si="4"/>
        <v>3244.1766666666667</v>
      </c>
      <c r="W20" s="140">
        <f t="shared" si="4"/>
        <v>3392.7249999999999</v>
      </c>
      <c r="Y20" s="142" t="s">
        <v>95</v>
      </c>
      <c r="Z20" s="143">
        <f>AVERAGE(Z14:Z19)</f>
        <v>0.11614275961238492</v>
      </c>
      <c r="AA20" s="143">
        <f t="shared" ref="AA20:AI20" si="5">AVERAGE(AA14:AA19)</f>
        <v>0.12126188038500792</v>
      </c>
      <c r="AB20" s="143">
        <f t="shared" si="5"/>
        <v>0.2349201844328602</v>
      </c>
      <c r="AC20" s="143">
        <f t="shared" si="5"/>
        <v>0.25509181748655269</v>
      </c>
      <c r="AD20" s="143">
        <f t="shared" si="5"/>
        <v>0.34865055592942729</v>
      </c>
      <c r="AE20" s="143">
        <f t="shared" si="5"/>
        <v>0.3304790002930143</v>
      </c>
      <c r="AF20" s="143">
        <f t="shared" si="5"/>
        <v>0.27561473168365219</v>
      </c>
      <c r="AG20" s="143">
        <f t="shared" si="5"/>
        <v>0.31549848492438354</v>
      </c>
      <c r="AH20" s="143">
        <f t="shared" si="5"/>
        <v>0.41080537877824369</v>
      </c>
      <c r="AI20" s="143">
        <f t="shared" si="5"/>
        <v>0.56189421839346665</v>
      </c>
    </row>
    <row r="22" spans="1:35" ht="17" x14ac:dyDescent="0.2">
      <c r="A22" s="196" t="s">
        <v>73</v>
      </c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M22" s="194" t="s">
        <v>109</v>
      </c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Y22" s="196" t="s">
        <v>114</v>
      </c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</row>
    <row r="23" spans="1:35" x14ac:dyDescent="0.2">
      <c r="A23" s="141" t="s">
        <v>69</v>
      </c>
      <c r="B23" s="141">
        <v>2016</v>
      </c>
      <c r="C23" s="141">
        <v>2017</v>
      </c>
      <c r="D23" s="141">
        <v>2018</v>
      </c>
      <c r="E23" s="141">
        <v>2019</v>
      </c>
      <c r="F23" s="141">
        <v>2020</v>
      </c>
      <c r="G23" s="141">
        <v>2021</v>
      </c>
      <c r="H23" s="141">
        <v>2022</v>
      </c>
      <c r="I23" s="141">
        <v>2023</v>
      </c>
      <c r="J23" s="141">
        <v>2024</v>
      </c>
      <c r="K23" s="141">
        <v>2025</v>
      </c>
      <c r="M23" s="135" t="s">
        <v>69</v>
      </c>
      <c r="N23" s="135">
        <v>2016</v>
      </c>
      <c r="O23" s="135">
        <v>2017</v>
      </c>
      <c r="P23" s="135">
        <v>2018</v>
      </c>
      <c r="Q23" s="135">
        <v>2019</v>
      </c>
      <c r="R23" s="135">
        <v>2020</v>
      </c>
      <c r="S23" s="135">
        <v>2021</v>
      </c>
      <c r="T23" s="135">
        <v>2022</v>
      </c>
      <c r="U23" s="135">
        <v>2023</v>
      </c>
      <c r="V23" s="135">
        <v>2024</v>
      </c>
      <c r="W23" s="135">
        <v>2025</v>
      </c>
      <c r="Y23" s="141" t="s">
        <v>69</v>
      </c>
      <c r="Z23" s="141">
        <v>2016</v>
      </c>
      <c r="AA23" s="141">
        <v>2017</v>
      </c>
      <c r="AB23" s="141">
        <v>2018</v>
      </c>
      <c r="AC23" s="141">
        <v>2019</v>
      </c>
      <c r="AD23" s="141">
        <v>2020</v>
      </c>
      <c r="AE23" s="141">
        <v>2021</v>
      </c>
      <c r="AF23" s="141">
        <v>2022</v>
      </c>
      <c r="AG23" s="141">
        <v>2023</v>
      </c>
      <c r="AH23" s="141">
        <v>2024</v>
      </c>
      <c r="AI23" s="141">
        <v>2025</v>
      </c>
    </row>
    <row r="24" spans="1:35" x14ac:dyDescent="0.2">
      <c r="A24" s="136" t="s">
        <v>81</v>
      </c>
      <c r="B24" s="137">
        <v>0</v>
      </c>
      <c r="C24" s="137">
        <v>35.380000000000003</v>
      </c>
      <c r="D24" s="137">
        <v>37.22</v>
      </c>
      <c r="E24" s="137">
        <v>37.4</v>
      </c>
      <c r="F24" s="137">
        <v>52.78</v>
      </c>
      <c r="G24" s="137">
        <v>49.81</v>
      </c>
      <c r="H24" s="137">
        <v>76.62</v>
      </c>
      <c r="I24" s="137">
        <v>75</v>
      </c>
      <c r="J24" s="137">
        <v>68</v>
      </c>
      <c r="K24" s="137">
        <v>68</v>
      </c>
      <c r="M24" s="136" t="s">
        <v>81</v>
      </c>
      <c r="N24" s="144">
        <v>44.04</v>
      </c>
      <c r="O24" s="144">
        <v>100.39</v>
      </c>
      <c r="P24" s="144">
        <v>175.64</v>
      </c>
      <c r="Q24" s="144">
        <v>240.48</v>
      </c>
      <c r="R24" s="144">
        <v>747.37</v>
      </c>
      <c r="S24" s="144">
        <v>652.53</v>
      </c>
      <c r="T24" s="144">
        <v>695.15</v>
      </c>
      <c r="U24" s="144">
        <v>795.41</v>
      </c>
      <c r="V24" s="144">
        <v>1644.68</v>
      </c>
      <c r="W24" s="144">
        <v>1644.68</v>
      </c>
      <c r="Y24" s="136" t="s">
        <v>81</v>
      </c>
      <c r="Z24" s="92">
        <v>6.0418810124959164E-3</v>
      </c>
      <c r="AA24" s="92">
        <v>5.3642805471400892E-3</v>
      </c>
      <c r="AB24" s="92">
        <v>5.7505391404341962E-3</v>
      </c>
      <c r="AC24" s="92">
        <v>7.9422297074512038E-3</v>
      </c>
      <c r="AD24" s="92">
        <v>1.9693483556691038E-2</v>
      </c>
      <c r="AE24" s="92">
        <v>1.327707013692948E-2</v>
      </c>
      <c r="AF24" s="92">
        <v>1.1696544065175974E-2</v>
      </c>
      <c r="AG24" s="92">
        <v>1.3189516782128588E-2</v>
      </c>
      <c r="AH24" s="92">
        <v>2.2756126293835013E-2</v>
      </c>
      <c r="AI24" s="92">
        <v>2.2756126293835013E-2</v>
      </c>
    </row>
    <row r="25" spans="1:35" x14ac:dyDescent="0.2">
      <c r="A25" s="136" t="s">
        <v>77</v>
      </c>
      <c r="B25" s="137">
        <v>72.27</v>
      </c>
      <c r="C25" s="137">
        <v>64.790000000000006</v>
      </c>
      <c r="D25" s="137">
        <v>65.05</v>
      </c>
      <c r="E25" s="137">
        <v>77</v>
      </c>
      <c r="F25" s="137">
        <v>83</v>
      </c>
      <c r="G25" s="137">
        <v>72</v>
      </c>
      <c r="H25" s="137">
        <v>75</v>
      </c>
      <c r="I25" s="137">
        <v>0</v>
      </c>
      <c r="J25" s="137">
        <v>79</v>
      </c>
      <c r="K25" s="137">
        <v>75</v>
      </c>
      <c r="M25" s="136" t="s">
        <v>77</v>
      </c>
      <c r="N25" s="144">
        <v>12205.72</v>
      </c>
      <c r="O25" s="144">
        <v>17355.95</v>
      </c>
      <c r="P25" s="144">
        <v>18350.79</v>
      </c>
      <c r="Q25" s="144">
        <v>20802.68</v>
      </c>
      <c r="R25" s="144">
        <v>18407.62</v>
      </c>
      <c r="S25" s="144">
        <v>16141.28</v>
      </c>
      <c r="T25" s="144">
        <v>14883.37</v>
      </c>
      <c r="U25" s="144">
        <v>11876.4</v>
      </c>
      <c r="V25" s="144">
        <v>10801.41</v>
      </c>
      <c r="W25" s="144">
        <v>10801.41</v>
      </c>
      <c r="Y25" s="136" t="s">
        <v>77</v>
      </c>
      <c r="Z25" s="92">
        <v>7.7615328088463994E-3</v>
      </c>
      <c r="AA25" s="92">
        <v>2.4072404270566762E-2</v>
      </c>
      <c r="AB25" s="92">
        <v>3.4568997928588911E-2</v>
      </c>
      <c r="AC25" s="92">
        <v>1.7459517287473459E-2</v>
      </c>
      <c r="AD25" s="92">
        <v>1.9630725758613011E-2</v>
      </c>
      <c r="AE25" s="92">
        <v>1.5972579749820526E-2</v>
      </c>
      <c r="AF25" s="92">
        <v>9.0962547813041774E-3</v>
      </c>
      <c r="AG25" s="92">
        <v>7.0871558344912308E-3</v>
      </c>
      <c r="AH25" s="92">
        <v>6.1212343462982328E-3</v>
      </c>
      <c r="AI25" s="92">
        <v>1.1662565314912218E-2</v>
      </c>
    </row>
    <row r="26" spans="1:35" x14ac:dyDescent="0.2">
      <c r="A26" s="136" t="s">
        <v>83</v>
      </c>
      <c r="B26" s="137">
        <v>60.09</v>
      </c>
      <c r="C26" s="137">
        <v>66.83</v>
      </c>
      <c r="D26" s="137">
        <v>67.209999999999994</v>
      </c>
      <c r="E26" s="137">
        <v>78.680000000000007</v>
      </c>
      <c r="F26" s="137">
        <v>81.33</v>
      </c>
      <c r="G26" s="137">
        <v>81.8</v>
      </c>
      <c r="H26" s="137">
        <v>88.71</v>
      </c>
      <c r="I26" s="137">
        <v>92.43</v>
      </c>
      <c r="J26" s="137">
        <v>93.3</v>
      </c>
      <c r="K26" s="137">
        <v>93.29</v>
      </c>
      <c r="M26" s="136" t="s">
        <v>83</v>
      </c>
      <c r="N26" s="144">
        <v>24638.52</v>
      </c>
      <c r="O26" s="144">
        <v>32997.96</v>
      </c>
      <c r="P26" s="144">
        <v>32623.26</v>
      </c>
      <c r="Q26" s="144">
        <v>47804.84</v>
      </c>
      <c r="R26" s="144">
        <v>44871.11</v>
      </c>
      <c r="S26" s="144">
        <v>40694.75</v>
      </c>
      <c r="T26" s="144">
        <v>28209.34</v>
      </c>
      <c r="U26" s="144">
        <v>24250.29</v>
      </c>
      <c r="V26" s="144">
        <v>20349.009999999998</v>
      </c>
      <c r="W26" s="144">
        <v>20349.009999999998</v>
      </c>
      <c r="Y26" s="136" t="s">
        <v>83</v>
      </c>
      <c r="Z26" s="92">
        <v>3.778943661159672E-2</v>
      </c>
      <c r="AA26" s="92">
        <v>1.9794267544370761E-2</v>
      </c>
      <c r="AB26" s="92">
        <v>3.0427559273761114E-2</v>
      </c>
      <c r="AC26" s="92">
        <v>1.6389320749718678E-2</v>
      </c>
      <c r="AD26" s="92">
        <v>2.5353471711354134E-2</v>
      </c>
      <c r="AE26" s="92">
        <v>1.6980006271334301E-2</v>
      </c>
      <c r="AF26" s="92">
        <v>9.9251510844966789E-3</v>
      </c>
      <c r="AG26" s="92">
        <v>0</v>
      </c>
      <c r="AH26" s="92">
        <v>6.799095768792879E-3</v>
      </c>
      <c r="AI26" s="92">
        <v>5.7639572276779807E-3</v>
      </c>
    </row>
    <row r="27" spans="1:35" x14ac:dyDescent="0.2">
      <c r="A27" s="136" t="s">
        <v>79</v>
      </c>
      <c r="B27" s="137">
        <v>50.6</v>
      </c>
      <c r="C27" s="137">
        <v>40.200000000000003</v>
      </c>
      <c r="D27" s="137">
        <v>47.7</v>
      </c>
      <c r="E27" s="137">
        <v>80.7</v>
      </c>
      <c r="F27" s="137">
        <v>86.8</v>
      </c>
      <c r="G27" s="137">
        <v>77.7</v>
      </c>
      <c r="H27" s="137">
        <v>79.2</v>
      </c>
      <c r="I27" s="137">
        <v>82.8</v>
      </c>
      <c r="J27" s="137">
        <v>80.3</v>
      </c>
      <c r="K27" s="137">
        <v>76.2</v>
      </c>
      <c r="M27" s="136" t="s">
        <v>79</v>
      </c>
      <c r="N27" s="144">
        <v>16942.580000000002</v>
      </c>
      <c r="O27" s="144">
        <v>25416.62</v>
      </c>
      <c r="P27" s="144">
        <v>32226.32</v>
      </c>
      <c r="Q27" s="144">
        <v>30905.85</v>
      </c>
      <c r="R27" s="144">
        <v>31723.58</v>
      </c>
      <c r="S27" s="144">
        <v>26363.69</v>
      </c>
      <c r="T27" s="144">
        <v>24835.81</v>
      </c>
      <c r="U27" s="144">
        <v>21935.88</v>
      </c>
      <c r="V27" s="144">
        <v>17933.5</v>
      </c>
      <c r="W27" s="144">
        <v>17933.5</v>
      </c>
      <c r="Y27" s="136" t="s">
        <v>79</v>
      </c>
      <c r="Z27" s="92">
        <v>1.7390439712826392E-2</v>
      </c>
      <c r="AA27" s="92">
        <v>3.1539009657953726E-2</v>
      </c>
      <c r="AB27" s="92">
        <v>3.3861869611512954E-2</v>
      </c>
      <c r="AC27" s="92">
        <v>3.0589565804036906E-2</v>
      </c>
      <c r="AD27" s="92">
        <v>1.9334438545976145E-2</v>
      </c>
      <c r="AE27" s="92">
        <v>1.5542738424245181E-2</v>
      </c>
      <c r="AF27" s="92">
        <v>1.1953581853941913E-2</v>
      </c>
      <c r="AG27" s="92">
        <v>9.8083564037509119E-3</v>
      </c>
      <c r="AH27" s="92">
        <v>8.8325524620474858E-3</v>
      </c>
      <c r="AI27" s="92">
        <v>1.0047570435074918E-2</v>
      </c>
    </row>
    <row r="28" spans="1:35" x14ac:dyDescent="0.2">
      <c r="A28" s="136" t="s">
        <v>80</v>
      </c>
      <c r="B28" s="137">
        <v>0</v>
      </c>
      <c r="C28" s="137">
        <v>0</v>
      </c>
      <c r="D28" s="137">
        <v>76</v>
      </c>
      <c r="E28" s="137">
        <v>55.9</v>
      </c>
      <c r="F28" s="137">
        <v>64.53</v>
      </c>
      <c r="G28" s="137">
        <v>56.23</v>
      </c>
      <c r="H28" s="137">
        <v>70</v>
      </c>
      <c r="I28" s="137">
        <v>80.290000000000006</v>
      </c>
      <c r="J28" s="137">
        <v>86.58</v>
      </c>
      <c r="K28" s="137">
        <v>90.51</v>
      </c>
      <c r="M28" s="136" t="s">
        <v>80</v>
      </c>
      <c r="N28" s="144">
        <v>1919.26</v>
      </c>
      <c r="O28" s="144">
        <v>965.63</v>
      </c>
      <c r="P28" s="144">
        <v>887.89</v>
      </c>
      <c r="Q28" s="144">
        <v>1029.4100000000001</v>
      </c>
      <c r="R28" s="144">
        <v>1470.99</v>
      </c>
      <c r="S28" s="144">
        <v>2419.73</v>
      </c>
      <c r="T28" s="144">
        <v>2661.06</v>
      </c>
      <c r="U28" s="144">
        <v>2580.4</v>
      </c>
      <c r="V28" s="144">
        <v>2557.89</v>
      </c>
      <c r="W28" s="144">
        <v>3203.66</v>
      </c>
      <c r="Y28" s="136" t="s">
        <v>80</v>
      </c>
      <c r="Z28" s="92">
        <v>3.0495960593578047E-2</v>
      </c>
      <c r="AA28" s="92">
        <v>6.0413797813271717E-3</v>
      </c>
      <c r="AB28" s="92">
        <v>3.881950174623343E-3</v>
      </c>
      <c r="AC28" s="92">
        <v>0</v>
      </c>
      <c r="AD28" s="92">
        <v>0</v>
      </c>
      <c r="AE28" s="92">
        <v>2.4511910439588339E-2</v>
      </c>
      <c r="AF28" s="92">
        <v>3.3341840220931437E-2</v>
      </c>
      <c r="AG28" s="92">
        <v>1.9491762619056729E-2</v>
      </c>
      <c r="AH28" s="92">
        <v>1.8892557495028772E-2</v>
      </c>
      <c r="AI28" s="92">
        <v>2.9861385622560455E-2</v>
      </c>
    </row>
    <row r="29" spans="1:35" x14ac:dyDescent="0.2">
      <c r="A29" s="136" t="s">
        <v>82</v>
      </c>
      <c r="B29" s="137">
        <v>60.69</v>
      </c>
      <c r="C29" s="137">
        <v>65.95</v>
      </c>
      <c r="D29" s="137">
        <v>66.17</v>
      </c>
      <c r="E29" s="137">
        <v>78.73</v>
      </c>
      <c r="F29" s="137">
        <v>83.62</v>
      </c>
      <c r="G29" s="137">
        <v>87.75</v>
      </c>
      <c r="H29" s="137">
        <v>90.2</v>
      </c>
      <c r="I29" s="137">
        <v>91.91</v>
      </c>
      <c r="J29" s="137">
        <v>91.89</v>
      </c>
      <c r="K29" s="137">
        <v>92.08</v>
      </c>
      <c r="M29" s="136" t="s">
        <v>82</v>
      </c>
      <c r="N29" s="144">
        <v>54065.61</v>
      </c>
      <c r="O29" s="144">
        <v>112572.76</v>
      </c>
      <c r="P29" s="144">
        <v>106855.62</v>
      </c>
      <c r="Q29" s="144">
        <v>97220.55</v>
      </c>
      <c r="R29" s="144">
        <v>89387.69</v>
      </c>
      <c r="S29" s="144">
        <v>83866.05</v>
      </c>
      <c r="T29" s="144">
        <v>69269.53</v>
      </c>
      <c r="U29" s="144">
        <v>63033.64</v>
      </c>
      <c r="V29" s="144">
        <v>57021.67</v>
      </c>
      <c r="W29" s="144">
        <v>57021.67</v>
      </c>
      <c r="Y29" s="136" t="s">
        <v>82</v>
      </c>
      <c r="Z29" s="92">
        <v>1.7825800645286712E-2</v>
      </c>
      <c r="AA29" s="92">
        <v>1.8519673820217263E-2</v>
      </c>
      <c r="AB29" s="92">
        <v>4.5210766029772621E-2</v>
      </c>
      <c r="AC29" s="92">
        <v>2.3586124903945297E-2</v>
      </c>
      <c r="AD29" s="92">
        <v>1.7582134662795512E-2</v>
      </c>
      <c r="AE29" s="92">
        <v>9.9745000907271522E-3</v>
      </c>
      <c r="AF29" s="92">
        <v>4.420684435661606E-3</v>
      </c>
      <c r="AG29" s="92">
        <v>2.4812128313590805E-3</v>
      </c>
      <c r="AH29" s="92">
        <v>2.274470366994586E-3</v>
      </c>
      <c r="AI29" s="92">
        <v>3.4699464399990574E-3</v>
      </c>
    </row>
    <row r="30" spans="1:35" ht="20" customHeight="1" x14ac:dyDescent="0.2">
      <c r="A30" s="142" t="s">
        <v>95</v>
      </c>
      <c r="B30" s="143">
        <f t="shared" ref="B30:K30" si="6">AVERAGE(B23:B28)</f>
        <v>366.49333333333334</v>
      </c>
      <c r="C30" s="143">
        <f t="shared" si="6"/>
        <v>370.7</v>
      </c>
      <c r="D30" s="143">
        <f t="shared" si="6"/>
        <v>385.19666666666666</v>
      </c>
      <c r="E30" s="143">
        <f t="shared" si="6"/>
        <v>391.44666666666666</v>
      </c>
      <c r="F30" s="143">
        <f t="shared" si="6"/>
        <v>398.07333333333344</v>
      </c>
      <c r="G30" s="143">
        <f t="shared" si="6"/>
        <v>393.09</v>
      </c>
      <c r="H30" s="143">
        <f t="shared" si="6"/>
        <v>401.92166666666662</v>
      </c>
      <c r="I30" s="143">
        <f t="shared" si="6"/>
        <v>392.25333333333333</v>
      </c>
      <c r="J30" s="143">
        <f t="shared" si="6"/>
        <v>405.19666666666672</v>
      </c>
      <c r="K30" s="143">
        <f t="shared" si="6"/>
        <v>404.66666666666669</v>
      </c>
      <c r="M30" s="139" t="s">
        <v>95</v>
      </c>
      <c r="N30" s="140">
        <f t="shared" ref="N30:W30" si="7">AVERAGE(N23:N28)</f>
        <v>9627.6866666666665</v>
      </c>
      <c r="O30" s="140">
        <f t="shared" si="7"/>
        <v>13142.258333333333</v>
      </c>
      <c r="P30" s="140">
        <f t="shared" si="7"/>
        <v>14380.316666666668</v>
      </c>
      <c r="Q30" s="140">
        <f t="shared" si="7"/>
        <v>17133.710000000003</v>
      </c>
      <c r="R30" s="140">
        <f t="shared" si="7"/>
        <v>16540.111666666668</v>
      </c>
      <c r="S30" s="140">
        <f t="shared" si="7"/>
        <v>14715.496666666666</v>
      </c>
      <c r="T30" s="140">
        <f t="shared" si="7"/>
        <v>12217.788333333332</v>
      </c>
      <c r="U30" s="140">
        <f t="shared" si="7"/>
        <v>10576.896666666666</v>
      </c>
      <c r="V30" s="140">
        <f t="shared" si="7"/>
        <v>9218.4149999999991</v>
      </c>
      <c r="W30" s="140">
        <f t="shared" si="7"/>
        <v>9326.2099999999991</v>
      </c>
      <c r="Y30" s="142" t="s">
        <v>95</v>
      </c>
      <c r="Z30" s="145">
        <f>AVERAGE(Z24:Z29)</f>
        <v>1.9550841897438366E-2</v>
      </c>
      <c r="AA30" s="145">
        <f t="shared" ref="AA30:AI30" si="8">AVERAGE(AA24:AA29)</f>
        <v>1.7555169270262627E-2</v>
      </c>
      <c r="AB30" s="145">
        <f t="shared" si="8"/>
        <v>2.5616947026448858E-2</v>
      </c>
      <c r="AC30" s="145">
        <f t="shared" si="8"/>
        <v>1.5994459742104256E-2</v>
      </c>
      <c r="AD30" s="145">
        <f t="shared" si="8"/>
        <v>1.6932375705904973E-2</v>
      </c>
      <c r="AE30" s="145">
        <f t="shared" si="8"/>
        <v>1.604313418544083E-2</v>
      </c>
      <c r="AF30" s="145">
        <f t="shared" si="8"/>
        <v>1.3405676073585298E-2</v>
      </c>
      <c r="AG30" s="145">
        <f t="shared" si="8"/>
        <v>8.676334078464425E-3</v>
      </c>
      <c r="AH30" s="145">
        <f t="shared" si="8"/>
        <v>1.0946006122166162E-2</v>
      </c>
      <c r="AI30" s="145">
        <f t="shared" si="8"/>
        <v>1.3926925222343274E-2</v>
      </c>
    </row>
  </sheetData>
  <mergeCells count="9">
    <mergeCell ref="M2:W2"/>
    <mergeCell ref="Y2:AI2"/>
    <mergeCell ref="Y12:AI12"/>
    <mergeCell ref="A22:K22"/>
    <mergeCell ref="M12:W12"/>
    <mergeCell ref="M22:W22"/>
    <mergeCell ref="A2:K2"/>
    <mergeCell ref="A12:K12"/>
    <mergeCell ref="Y22:AI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EB81-9A35-488F-98E3-9A174A642B15}">
  <dimension ref="A1:AT70"/>
  <sheetViews>
    <sheetView showGridLines="0" topLeftCell="A8" zoomScale="76" zoomScaleNormal="130" workbookViewId="0">
      <selection activeCell="AU15" sqref="AU15"/>
    </sheetView>
  </sheetViews>
  <sheetFormatPr baseColWidth="10" defaultColWidth="8.83203125" defaultRowHeight="16" x14ac:dyDescent="0.2"/>
  <cols>
    <col min="1" max="1" width="9" style="47" bestFit="1" customWidth="1"/>
    <col min="2" max="2" width="34.5" style="47" bestFit="1" customWidth="1"/>
    <col min="3" max="3" width="14.33203125" style="47" bestFit="1" customWidth="1"/>
    <col min="4" max="4" width="8.5" style="47" bestFit="1" customWidth="1"/>
    <col min="5" max="5" width="12.83203125" style="47" customWidth="1"/>
    <col min="6" max="6" width="8.1640625" style="47" bestFit="1" customWidth="1"/>
    <col min="7" max="7" width="12.5" style="48" bestFit="1" customWidth="1"/>
    <col min="8" max="8" width="7.33203125" style="48" bestFit="1" customWidth="1"/>
    <col min="9" max="9" width="10.5" style="47" customWidth="1"/>
    <col min="10" max="10" width="22.33203125" style="47" customWidth="1"/>
    <col min="11" max="11" width="17" style="47" customWidth="1"/>
    <col min="12" max="12" width="17.83203125" style="47" customWidth="1"/>
    <col min="13" max="13" width="8.1640625" style="47" bestFit="1" customWidth="1"/>
    <col min="14" max="14" width="54.1640625" style="47" bestFit="1" customWidth="1"/>
    <col min="15" max="35" width="8.83203125" style="47"/>
    <col min="36" max="36" width="30.6640625" style="47" bestFit="1" customWidth="1"/>
    <col min="37" max="38" width="9.83203125" style="47" bestFit="1" customWidth="1"/>
    <col min="39" max="40" width="11" style="47" bestFit="1" customWidth="1"/>
    <col min="41" max="46" width="10.6640625" style="47" bestFit="1" customWidth="1"/>
    <col min="47" max="16384" width="8.83203125" style="47"/>
  </cols>
  <sheetData>
    <row r="1" spans="1:46" s="46" customFormat="1" x14ac:dyDescent="0.2">
      <c r="A1" s="204" t="s">
        <v>117</v>
      </c>
      <c r="B1" s="198"/>
      <c r="C1" s="198"/>
      <c r="D1" s="198"/>
      <c r="E1" s="198"/>
      <c r="F1" s="198"/>
      <c r="G1" s="198"/>
      <c r="H1" s="198"/>
      <c r="I1" s="47"/>
      <c r="J1" s="47"/>
      <c r="K1" s="47"/>
      <c r="L1" s="47"/>
      <c r="M1" s="47"/>
      <c r="AJ1" s="197" t="s">
        <v>157</v>
      </c>
      <c r="AK1" s="198"/>
      <c r="AL1" s="198"/>
      <c r="AM1" s="198"/>
      <c r="AN1" s="198"/>
      <c r="AO1" s="198"/>
      <c r="AP1" s="198"/>
      <c r="AQ1" s="198"/>
      <c r="AR1" s="198"/>
      <c r="AS1" s="198"/>
      <c r="AT1" s="198"/>
    </row>
    <row r="2" spans="1:46" x14ac:dyDescent="0.2">
      <c r="A2" s="205" t="s">
        <v>118</v>
      </c>
      <c r="B2" s="198"/>
      <c r="C2" s="198"/>
      <c r="D2" s="198"/>
      <c r="E2" s="198"/>
      <c r="F2" s="198"/>
      <c r="G2" s="198"/>
      <c r="H2" s="198"/>
      <c r="I2" s="48"/>
      <c r="J2" s="48"/>
      <c r="K2" s="48"/>
      <c r="L2" s="48"/>
      <c r="M2" s="48"/>
      <c r="AJ2" s="157" t="s">
        <v>69</v>
      </c>
      <c r="AK2" s="157">
        <v>2016</v>
      </c>
      <c r="AL2" s="157">
        <v>2017</v>
      </c>
      <c r="AM2" s="157">
        <v>2018</v>
      </c>
      <c r="AN2" s="157">
        <v>2019</v>
      </c>
      <c r="AO2" s="157">
        <v>2020</v>
      </c>
      <c r="AP2" s="157">
        <v>2021</v>
      </c>
      <c r="AQ2" s="157">
        <v>2022</v>
      </c>
      <c r="AR2" s="157">
        <v>2023</v>
      </c>
      <c r="AS2" s="157">
        <v>2024</v>
      </c>
      <c r="AT2" s="157">
        <v>2025</v>
      </c>
    </row>
    <row r="3" spans="1:46" x14ac:dyDescent="0.2">
      <c r="A3" s="150" t="s">
        <v>119</v>
      </c>
      <c r="B3" s="150" t="s">
        <v>69</v>
      </c>
      <c r="C3" s="150" t="s">
        <v>120</v>
      </c>
      <c r="D3" s="150" t="s">
        <v>121</v>
      </c>
      <c r="E3" s="150" t="s">
        <v>122</v>
      </c>
      <c r="F3" s="150" t="s">
        <v>123</v>
      </c>
      <c r="G3" s="150" t="s">
        <v>124</v>
      </c>
      <c r="H3" s="150" t="s">
        <v>125</v>
      </c>
      <c r="I3" s="150" t="s">
        <v>126</v>
      </c>
      <c r="J3" s="150" t="s">
        <v>127</v>
      </c>
      <c r="K3" s="150" t="s">
        <v>128</v>
      </c>
      <c r="L3" s="150" t="s">
        <v>129</v>
      </c>
      <c r="M3" s="150" t="s">
        <v>130</v>
      </c>
      <c r="AJ3" s="177" t="s">
        <v>81</v>
      </c>
      <c r="AK3" s="178">
        <v>0</v>
      </c>
      <c r="AL3" s="179">
        <v>0.20624849409685969</v>
      </c>
      <c r="AM3" s="179">
        <v>0.2042337065322162</v>
      </c>
      <c r="AN3" s="179">
        <v>0.48432381843706129</v>
      </c>
      <c r="AO3" s="179">
        <v>1.2719210100921841</v>
      </c>
      <c r="AP3" s="179">
        <v>8.3921667786775622E-2</v>
      </c>
      <c r="AQ3" s="179">
        <v>1.982907462299055</v>
      </c>
      <c r="AR3" s="179">
        <v>1.011362362556175</v>
      </c>
      <c r="AS3" s="179">
        <v>0.83812025214158725</v>
      </c>
      <c r="AT3" s="179">
        <v>0.639802505419797</v>
      </c>
    </row>
    <row r="4" spans="1:46" x14ac:dyDescent="0.2">
      <c r="A4" s="151">
        <v>1</v>
      </c>
      <c r="B4" s="152" t="s">
        <v>81</v>
      </c>
      <c r="C4" s="153">
        <v>0</v>
      </c>
      <c r="D4" s="153">
        <v>0</v>
      </c>
      <c r="E4" s="153">
        <v>2.0099999999999998</v>
      </c>
      <c r="F4" s="153">
        <v>2.04</v>
      </c>
      <c r="G4" s="153">
        <v>1.7</v>
      </c>
      <c r="H4" s="153">
        <v>4.25</v>
      </c>
      <c r="I4" s="153">
        <v>1.98</v>
      </c>
      <c r="J4" s="153">
        <v>1.66</v>
      </c>
      <c r="K4" s="153">
        <v>1.67</v>
      </c>
      <c r="L4" s="153">
        <v>2.2799999999999998</v>
      </c>
      <c r="M4" s="154">
        <f>AVERAGE(C4:L4)</f>
        <v>1.7589999999999999</v>
      </c>
      <c r="AJ4" s="177" t="s">
        <v>79</v>
      </c>
      <c r="AK4" s="179">
        <v>0.1002602850741288</v>
      </c>
      <c r="AL4" s="179">
        <v>0.12847813974538061</v>
      </c>
      <c r="AM4" s="179">
        <v>0.17252946928428869</v>
      </c>
      <c r="AN4" s="179">
        <v>0.14456091202302121</v>
      </c>
      <c r="AO4" s="179">
        <v>0.1885197539303472</v>
      </c>
      <c r="AP4" s="179">
        <v>0.159868584393001</v>
      </c>
      <c r="AQ4" s="179">
        <v>0.50126926269833361</v>
      </c>
      <c r="AR4" s="179">
        <v>0.57016574696183919</v>
      </c>
      <c r="AS4" s="179">
        <v>0.56647922831879927</v>
      </c>
      <c r="AT4" s="179">
        <v>0.5865281361725283</v>
      </c>
    </row>
    <row r="5" spans="1:46" x14ac:dyDescent="0.2">
      <c r="A5" s="155">
        <v>2</v>
      </c>
      <c r="B5" s="152" t="s">
        <v>80</v>
      </c>
      <c r="C5" s="153">
        <v>6.16</v>
      </c>
      <c r="D5" s="153">
        <v>2.99</v>
      </c>
      <c r="E5" s="153">
        <v>3.31</v>
      </c>
      <c r="F5" s="153">
        <v>2.4300000000000002</v>
      </c>
      <c r="G5" s="153">
        <v>2.6</v>
      </c>
      <c r="H5" s="153">
        <v>4.1500000000000004</v>
      </c>
      <c r="I5" s="153">
        <v>3.7</v>
      </c>
      <c r="J5" s="153">
        <v>2.5099999999999998</v>
      </c>
      <c r="K5" s="153">
        <v>1.88</v>
      </c>
      <c r="L5" s="153">
        <v>1.87</v>
      </c>
      <c r="M5" s="154">
        <f t="shared" ref="M5" si="0">AVERAGE(C5:L5)</f>
        <v>3.16</v>
      </c>
      <c r="AJ5" s="177" t="s">
        <v>80</v>
      </c>
      <c r="AK5" s="179">
        <v>2.7188307229506589E-2</v>
      </c>
      <c r="AL5" s="179">
        <v>6.2311134167693412E-2</v>
      </c>
      <c r="AM5" s="179">
        <v>9.4432421798150701E-3</v>
      </c>
      <c r="AN5" s="179">
        <v>0.13712758188048921</v>
      </c>
      <c r="AO5" s="179">
        <v>0.45611872466616371</v>
      </c>
      <c r="AP5" s="179">
        <v>0.21643919024124969</v>
      </c>
      <c r="AQ5" s="179">
        <v>0.7124809526686402</v>
      </c>
      <c r="AR5" s="179">
        <v>0.59994336392539482</v>
      </c>
      <c r="AS5" s="179">
        <v>0.65626781699458892</v>
      </c>
      <c r="AT5" s="179">
        <v>0.55927489748690673</v>
      </c>
    </row>
    <row r="6" spans="1:46" x14ac:dyDescent="0.2">
      <c r="A6" s="156">
        <v>3</v>
      </c>
      <c r="B6" s="152" t="s">
        <v>77</v>
      </c>
      <c r="C6" s="153">
        <v>1.75</v>
      </c>
      <c r="D6" s="153">
        <v>5.04</v>
      </c>
      <c r="E6" s="153">
        <v>6.77</v>
      </c>
      <c r="F6" s="153">
        <v>5.26</v>
      </c>
      <c r="G6" s="153">
        <v>5.07</v>
      </c>
      <c r="H6" s="153">
        <v>3.94</v>
      </c>
      <c r="I6" s="153">
        <v>2.98</v>
      </c>
      <c r="J6" s="153">
        <v>2.12</v>
      </c>
      <c r="K6" s="153">
        <v>1.51</v>
      </c>
      <c r="L6" s="153">
        <v>1.36</v>
      </c>
      <c r="M6" s="154">
        <f>AVERAGE(C6:L6)</f>
        <v>3.5799999999999996</v>
      </c>
      <c r="AJ6" s="177" t="s">
        <v>77</v>
      </c>
      <c r="AK6" s="179">
        <v>0.33588610121379681</v>
      </c>
      <c r="AL6" s="179">
        <v>0.20519884889814519</v>
      </c>
      <c r="AM6" s="179">
        <v>0.25586388247825309</v>
      </c>
      <c r="AN6" s="179">
        <v>0.30550557512997889</v>
      </c>
      <c r="AO6" s="179">
        <v>0.30764752849623372</v>
      </c>
      <c r="AP6" s="179">
        <v>0.32626870246859158</v>
      </c>
      <c r="AQ6" s="179">
        <v>0.65759277657004389</v>
      </c>
      <c r="AR6" s="179">
        <v>0.56813692369961022</v>
      </c>
      <c r="AS6" s="179">
        <v>0.59778464109493412</v>
      </c>
      <c r="AT6" s="179">
        <v>0.54725552517597531</v>
      </c>
    </row>
    <row r="7" spans="1:46" x14ac:dyDescent="0.2">
      <c r="A7" s="61">
        <v>4</v>
      </c>
      <c r="B7" s="152" t="s">
        <v>79</v>
      </c>
      <c r="C7" s="153">
        <v>5.82</v>
      </c>
      <c r="D7" s="153">
        <v>7.89</v>
      </c>
      <c r="E7" s="153">
        <v>8.84</v>
      </c>
      <c r="F7" s="153">
        <v>6.7</v>
      </c>
      <c r="G7" s="153">
        <v>5.53</v>
      </c>
      <c r="H7" s="153">
        <v>4.96</v>
      </c>
      <c r="I7" s="153">
        <v>3.6</v>
      </c>
      <c r="J7" s="153">
        <v>2.81</v>
      </c>
      <c r="K7" s="153">
        <v>2.16</v>
      </c>
      <c r="L7" s="153">
        <v>1.67</v>
      </c>
      <c r="M7" s="154">
        <f t="shared" ref="M7:M9" si="1">AVERAGE(C7:L7)</f>
        <v>4.9980000000000002</v>
      </c>
      <c r="AJ7" s="177" t="s">
        <v>83</v>
      </c>
      <c r="AK7" s="179">
        <v>4.9718121746134852E-2</v>
      </c>
      <c r="AL7" s="179">
        <v>0.1544616292162449</v>
      </c>
      <c r="AM7" s="179">
        <v>9.6360364430975842E-2</v>
      </c>
      <c r="AN7" s="179">
        <v>0.18160665074940771</v>
      </c>
      <c r="AO7" s="179">
        <v>0.97968462166317416</v>
      </c>
      <c r="AP7" s="179">
        <v>0.1093436590637097</v>
      </c>
      <c r="AQ7" s="179">
        <v>0.15627531937091421</v>
      </c>
      <c r="AR7" s="179">
        <v>0.2747076600015777</v>
      </c>
      <c r="AS7" s="179">
        <v>0.14856269925861421</v>
      </c>
      <c r="AT7" s="179">
        <v>0.15520311206658699</v>
      </c>
    </row>
    <row r="8" spans="1:46" x14ac:dyDescent="0.2">
      <c r="A8" s="61">
        <v>5</v>
      </c>
      <c r="B8" s="152" t="s">
        <v>82</v>
      </c>
      <c r="C8" s="153">
        <v>6.4</v>
      </c>
      <c r="D8" s="153">
        <v>9.0399999999999991</v>
      </c>
      <c r="E8" s="153">
        <v>10.85</v>
      </c>
      <c r="F8" s="153">
        <v>7.43</v>
      </c>
      <c r="G8" s="153">
        <v>6.07</v>
      </c>
      <c r="H8" s="153">
        <v>4.9400000000000004</v>
      </c>
      <c r="I8" s="153">
        <v>3.92</v>
      </c>
      <c r="J8" s="153">
        <v>2.75</v>
      </c>
      <c r="K8" s="153">
        <v>2.23</v>
      </c>
      <c r="L8" s="153">
        <v>1.82</v>
      </c>
      <c r="M8" s="154">
        <f t="shared" si="1"/>
        <v>5.5449999999999999</v>
      </c>
      <c r="AJ8" s="177" t="s">
        <v>82</v>
      </c>
      <c r="AK8" s="179">
        <v>4.4708717689624818E-2</v>
      </c>
      <c r="AL8" s="179">
        <v>7.9620455179268412E-3</v>
      </c>
      <c r="AM8" s="179">
        <v>4.0387873540700857E-2</v>
      </c>
      <c r="AN8" s="179">
        <v>0.14188086207172021</v>
      </c>
      <c r="AO8" s="179">
        <v>0.14167387419231839</v>
      </c>
      <c r="AP8" s="179">
        <v>0.13342994510124381</v>
      </c>
      <c r="AQ8" s="179">
        <v>0.17604058867359551</v>
      </c>
      <c r="AR8" s="179">
        <v>0.1699696176460043</v>
      </c>
      <c r="AS8" s="179">
        <v>0.12823268407630001</v>
      </c>
      <c r="AT8" s="179">
        <v>0.1028221830848515</v>
      </c>
    </row>
    <row r="9" spans="1:46" x14ac:dyDescent="0.2">
      <c r="A9" s="61">
        <v>6</v>
      </c>
      <c r="B9" s="152" t="s">
        <v>83</v>
      </c>
      <c r="C9" s="153">
        <v>9.99</v>
      </c>
      <c r="D9" s="153">
        <v>10.38</v>
      </c>
      <c r="E9" s="153">
        <v>12.1</v>
      </c>
      <c r="F9" s="153">
        <v>9.74</v>
      </c>
      <c r="G9" s="153">
        <v>9.49</v>
      </c>
      <c r="H9" s="153">
        <v>8.83</v>
      </c>
      <c r="I9" s="153">
        <v>6.6</v>
      </c>
      <c r="J9" s="153">
        <v>3.83</v>
      </c>
      <c r="K9" s="153">
        <v>2.96</v>
      </c>
      <c r="L9" s="153">
        <v>2.3199999999999998</v>
      </c>
      <c r="M9" s="154">
        <f t="shared" si="1"/>
        <v>7.6239999999999979</v>
      </c>
      <c r="AJ9" s="180" t="s">
        <v>95</v>
      </c>
      <c r="AK9" s="181">
        <f>AVERAGE(AK3:AK8)</f>
        <v>9.2960255492198648E-2</v>
      </c>
      <c r="AL9" s="181">
        <f t="shared" ref="AL9:AT9" si="2">AVERAGE(AL3:AL8)</f>
        <v>0.12744338194037511</v>
      </c>
      <c r="AM9" s="181">
        <f t="shared" si="2"/>
        <v>0.12980308974104163</v>
      </c>
      <c r="AN9" s="181">
        <f t="shared" si="2"/>
        <v>0.2325009000486131</v>
      </c>
      <c r="AO9" s="181">
        <f t="shared" si="2"/>
        <v>0.55759425217340353</v>
      </c>
      <c r="AP9" s="181">
        <f t="shared" si="2"/>
        <v>0.17154529150909523</v>
      </c>
      <c r="AQ9" s="181">
        <f t="shared" si="2"/>
        <v>0.69776106038009711</v>
      </c>
      <c r="AR9" s="181">
        <f t="shared" si="2"/>
        <v>0.53238094579843354</v>
      </c>
      <c r="AS9" s="181">
        <f t="shared" si="2"/>
        <v>0.48924122031413736</v>
      </c>
      <c r="AT9" s="181">
        <f t="shared" si="2"/>
        <v>0.43181439323444099</v>
      </c>
    </row>
    <row r="10" spans="1:46" x14ac:dyDescent="0.2"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</row>
    <row r="11" spans="1:46" x14ac:dyDescent="0.2">
      <c r="A11" s="206" t="s">
        <v>131</v>
      </c>
      <c r="B11" s="198"/>
      <c r="C11" s="198"/>
      <c r="D11" s="198"/>
      <c r="E11" s="198"/>
      <c r="F11" s="198"/>
      <c r="G11" s="198"/>
      <c r="H11" s="198"/>
      <c r="AJ11" s="197" t="s">
        <v>156</v>
      </c>
      <c r="AK11" s="198"/>
      <c r="AL11" s="198"/>
      <c r="AM11" s="198"/>
      <c r="AN11" s="198"/>
      <c r="AO11" s="198"/>
      <c r="AP11" s="198"/>
      <c r="AQ11" s="198"/>
      <c r="AR11" s="198"/>
      <c r="AS11" s="198"/>
      <c r="AT11" s="198"/>
    </row>
    <row r="12" spans="1:46" x14ac:dyDescent="0.2">
      <c r="A12" s="200" t="s">
        <v>132</v>
      </c>
      <c r="B12" s="198"/>
      <c r="C12" s="198"/>
      <c r="D12" s="198"/>
      <c r="E12" s="198"/>
      <c r="F12" s="198"/>
      <c r="G12" s="198"/>
      <c r="H12" s="198"/>
      <c r="I12" s="48"/>
      <c r="J12" s="48"/>
      <c r="K12" s="48"/>
      <c r="L12" s="48"/>
      <c r="M12" s="48"/>
      <c r="AJ12" s="157" t="s">
        <v>69</v>
      </c>
      <c r="AK12" s="157">
        <v>2016</v>
      </c>
      <c r="AL12" s="157">
        <v>2017</v>
      </c>
      <c r="AM12" s="157">
        <v>2018</v>
      </c>
      <c r="AN12" s="157">
        <v>2019</v>
      </c>
      <c r="AO12" s="157">
        <v>2020</v>
      </c>
      <c r="AP12" s="157">
        <v>2021</v>
      </c>
      <c r="AQ12" s="157">
        <v>2022</v>
      </c>
      <c r="AR12" s="157">
        <v>2023</v>
      </c>
      <c r="AS12" s="157">
        <v>2024</v>
      </c>
      <c r="AT12" s="157">
        <v>2025</v>
      </c>
    </row>
    <row r="13" spans="1:46" x14ac:dyDescent="0.2">
      <c r="A13" s="157" t="s">
        <v>119</v>
      </c>
      <c r="B13" s="157" t="s">
        <v>69</v>
      </c>
      <c r="C13" s="157" t="s">
        <v>120</v>
      </c>
      <c r="D13" s="157" t="s">
        <v>121</v>
      </c>
      <c r="E13" s="157" t="s">
        <v>122</v>
      </c>
      <c r="F13" s="157" t="s">
        <v>123</v>
      </c>
      <c r="G13" s="157" t="s">
        <v>124</v>
      </c>
      <c r="H13" s="157" t="s">
        <v>125</v>
      </c>
      <c r="I13" s="157" t="s">
        <v>126</v>
      </c>
      <c r="J13" s="157" t="s">
        <v>127</v>
      </c>
      <c r="K13" s="157" t="s">
        <v>128</v>
      </c>
      <c r="L13" s="157" t="s">
        <v>129</v>
      </c>
      <c r="M13" s="157" t="s">
        <v>130</v>
      </c>
      <c r="AJ13" s="177" t="s">
        <v>81</v>
      </c>
      <c r="AK13" s="178">
        <v>0</v>
      </c>
      <c r="AL13" s="179">
        <v>0.22825475865392339</v>
      </c>
      <c r="AM13" s="179">
        <v>2.1984132868688361E-2</v>
      </c>
      <c r="AN13" s="179">
        <v>4.1753520228017177E-2</v>
      </c>
      <c r="AO13" s="179">
        <v>0.1029533837214382</v>
      </c>
      <c r="AP13" s="179">
        <v>7.6262784213783338E-2</v>
      </c>
      <c r="AQ13" s="179">
        <v>0.20295765810597369</v>
      </c>
      <c r="AR13" s="179">
        <v>0.1941180666659873</v>
      </c>
      <c r="AS13" s="179">
        <v>0.32730725715209308</v>
      </c>
      <c r="AT13" s="179">
        <v>0.47281219847963091</v>
      </c>
    </row>
    <row r="14" spans="1:46" x14ac:dyDescent="0.2">
      <c r="A14" s="151">
        <v>1</v>
      </c>
      <c r="B14" s="158" t="s">
        <v>81</v>
      </c>
      <c r="C14" s="153">
        <v>0.38</v>
      </c>
      <c r="D14" s="153">
        <v>1.05</v>
      </c>
      <c r="E14" s="153">
        <v>1.3</v>
      </c>
      <c r="F14" s="153">
        <v>1.29</v>
      </c>
      <c r="G14" s="153">
        <v>0.81</v>
      </c>
      <c r="H14" s="153">
        <v>2.2000000000000002</v>
      </c>
      <c r="I14" s="153">
        <v>0.5</v>
      </c>
      <c r="J14" s="153">
        <v>0.42</v>
      </c>
      <c r="K14" s="153">
        <v>0.55000000000000004</v>
      </c>
      <c r="L14" s="153">
        <v>0.74</v>
      </c>
      <c r="M14" s="154">
        <f t="shared" ref="M14:M15" si="3">AVERAGE(C14:L14)</f>
        <v>0.92400000000000004</v>
      </c>
      <c r="AJ14" s="177" t="s">
        <v>77</v>
      </c>
      <c r="AK14" s="179">
        <v>0.5457945859637191</v>
      </c>
      <c r="AL14" s="179">
        <v>0.1044191672368293</v>
      </c>
      <c r="AM14" s="179">
        <v>0.34126464583703181</v>
      </c>
      <c r="AN14" s="179">
        <v>0.30336991900485538</v>
      </c>
      <c r="AO14" s="179">
        <v>0.33635412263485059</v>
      </c>
      <c r="AP14" s="179">
        <v>0.5493275880866717</v>
      </c>
      <c r="AQ14" s="179">
        <v>0.42397279482658118</v>
      </c>
      <c r="AR14" s="179">
        <v>0.39202751202280339</v>
      </c>
      <c r="AS14" s="179">
        <v>0.58602761133646053</v>
      </c>
      <c r="AT14" s="179">
        <v>0.78218920719872653</v>
      </c>
    </row>
    <row r="15" spans="1:46" x14ac:dyDescent="0.2">
      <c r="A15" s="155">
        <v>2</v>
      </c>
      <c r="B15" s="158" t="s">
        <v>80</v>
      </c>
      <c r="C15" s="153">
        <v>2.39</v>
      </c>
      <c r="D15" s="153">
        <v>1.1399999999999999</v>
      </c>
      <c r="E15" s="153">
        <v>1.69</v>
      </c>
      <c r="F15" s="153">
        <v>1.27</v>
      </c>
      <c r="G15" s="153">
        <v>0.94</v>
      </c>
      <c r="H15" s="153">
        <v>1.86</v>
      </c>
      <c r="I15" s="153">
        <v>1.53</v>
      </c>
      <c r="J15" s="153">
        <v>0.86</v>
      </c>
      <c r="K15" s="153">
        <v>0.6</v>
      </c>
      <c r="L15" s="153">
        <v>0.53</v>
      </c>
      <c r="M15" s="154">
        <f t="shared" si="3"/>
        <v>1.2809999999999997</v>
      </c>
      <c r="AJ15" s="177" t="s">
        <v>83</v>
      </c>
      <c r="AK15" s="179">
        <v>3.8354148856988873E-2</v>
      </c>
      <c r="AL15" s="179">
        <v>0.1057047616149368</v>
      </c>
      <c r="AM15" s="179">
        <v>8.7609006879911216E-2</v>
      </c>
      <c r="AN15" s="179">
        <v>0.27163778311670322</v>
      </c>
      <c r="AO15" s="179">
        <v>0.22896703051522579</v>
      </c>
      <c r="AP15" s="179">
        <v>0.23136764580816929</v>
      </c>
      <c r="AQ15" s="179">
        <v>0.34071391839347093</v>
      </c>
      <c r="AR15" s="179">
        <v>0.49904715793024101</v>
      </c>
      <c r="AS15" s="179">
        <v>0.33039932926279542</v>
      </c>
      <c r="AT15" s="179">
        <v>0.32262937724179158</v>
      </c>
    </row>
    <row r="16" spans="1:46" x14ac:dyDescent="0.2">
      <c r="A16" s="156">
        <v>3</v>
      </c>
      <c r="B16" s="158" t="s">
        <v>77</v>
      </c>
      <c r="C16" s="153">
        <v>0.7</v>
      </c>
      <c r="D16" s="153">
        <v>2.11</v>
      </c>
      <c r="E16" s="153">
        <v>3.4</v>
      </c>
      <c r="F16" s="153">
        <v>2.06</v>
      </c>
      <c r="G16" s="153">
        <v>1.63</v>
      </c>
      <c r="H16" s="153">
        <v>1.1399999999999999</v>
      </c>
      <c r="I16" s="153">
        <v>0.77</v>
      </c>
      <c r="J16" s="153">
        <v>0.42</v>
      </c>
      <c r="K16" s="153">
        <v>0.33</v>
      </c>
      <c r="L16" s="153">
        <v>0.35</v>
      </c>
      <c r="M16" s="154">
        <f>AVERAGE(C16:L16)</f>
        <v>1.2909999999999999</v>
      </c>
      <c r="AJ16" s="177" t="s">
        <v>79</v>
      </c>
      <c r="AK16" s="179">
        <v>0.11270782285360161</v>
      </c>
      <c r="AL16" s="179">
        <v>0.28918611014058793</v>
      </c>
      <c r="AM16" s="179">
        <v>0.15718692160695169</v>
      </c>
      <c r="AN16" s="179">
        <v>0.25302390487441562</v>
      </c>
      <c r="AO16" s="179">
        <v>0.26823669104552661</v>
      </c>
      <c r="AP16" s="179">
        <v>0.2327693307431524</v>
      </c>
      <c r="AQ16" s="179">
        <v>0.30478493415812391</v>
      </c>
      <c r="AR16" s="179">
        <v>0.1507766773038281</v>
      </c>
      <c r="AS16" s="179">
        <v>0.2269268324115184</v>
      </c>
      <c r="AT16" s="179">
        <v>0.43340120987454889</v>
      </c>
    </row>
    <row r="17" spans="1:46" x14ac:dyDescent="0.2">
      <c r="A17" s="159">
        <v>4</v>
      </c>
      <c r="B17" s="158" t="s">
        <v>79</v>
      </c>
      <c r="C17" s="153">
        <v>2.98</v>
      </c>
      <c r="D17" s="153">
        <v>4.8899999999999997</v>
      </c>
      <c r="E17" s="153">
        <v>4.7699999999999996</v>
      </c>
      <c r="F17" s="153">
        <v>2.06</v>
      </c>
      <c r="G17" s="153">
        <v>1.41</v>
      </c>
      <c r="H17" s="153">
        <v>1.1399999999999999</v>
      </c>
      <c r="I17" s="153">
        <v>0.76</v>
      </c>
      <c r="J17" s="153">
        <v>0.48</v>
      </c>
      <c r="K17" s="153">
        <v>0.42</v>
      </c>
      <c r="L17" s="153">
        <v>0.39</v>
      </c>
      <c r="M17" s="154">
        <f t="shared" ref="M17:M19" si="4">AVERAGE(C17:L17)</f>
        <v>1.9300000000000004</v>
      </c>
      <c r="AJ17" s="177" t="s">
        <v>80</v>
      </c>
      <c r="AK17" s="179">
        <v>0</v>
      </c>
      <c r="AL17" s="179">
        <v>6.4846637701835169E-6</v>
      </c>
      <c r="AM17" s="179">
        <v>0.56087799668362337</v>
      </c>
      <c r="AN17" s="179">
        <v>0.14814797475702701</v>
      </c>
      <c r="AO17" s="179">
        <v>0.66250943164470344</v>
      </c>
      <c r="AP17" s="179">
        <v>0.6209537044998733</v>
      </c>
      <c r="AQ17" s="179">
        <v>0.20570446596988681</v>
      </c>
      <c r="AR17" s="179">
        <v>0.35684073678384332</v>
      </c>
      <c r="AS17" s="179">
        <v>0.80240482363192378</v>
      </c>
      <c r="AT17" s="179">
        <v>1.0961728445184249</v>
      </c>
    </row>
    <row r="18" spans="1:46" x14ac:dyDescent="0.2">
      <c r="A18" s="159">
        <v>5</v>
      </c>
      <c r="B18" s="158" t="s">
        <v>82</v>
      </c>
      <c r="C18" s="153">
        <v>3.81</v>
      </c>
      <c r="D18" s="153">
        <v>3.71</v>
      </c>
      <c r="E18" s="153">
        <v>5.69</v>
      </c>
      <c r="F18" s="153">
        <v>2.97</v>
      </c>
      <c r="G18" s="153">
        <v>2.2000000000000002</v>
      </c>
      <c r="H18" s="153">
        <v>1.48</v>
      </c>
      <c r="I18" s="153">
        <v>1</v>
      </c>
      <c r="J18" s="153">
        <v>0.66</v>
      </c>
      <c r="K18" s="153">
        <v>0.56000000000000005</v>
      </c>
      <c r="L18" s="153">
        <v>0.47</v>
      </c>
      <c r="M18" s="154">
        <f t="shared" si="4"/>
        <v>2.2549999999999999</v>
      </c>
      <c r="AJ18" s="177" t="s">
        <v>82</v>
      </c>
      <c r="AK18" s="179">
        <v>0</v>
      </c>
      <c r="AL18" s="179">
        <v>0</v>
      </c>
      <c r="AM18" s="179">
        <v>0.2405984027209547</v>
      </c>
      <c r="AN18" s="179">
        <v>0.51261780293829773</v>
      </c>
      <c r="AO18" s="179">
        <v>0.492882676014819</v>
      </c>
      <c r="AP18" s="179">
        <v>0.27219294840643588</v>
      </c>
      <c r="AQ18" s="179">
        <v>0.1755546186478768</v>
      </c>
      <c r="AR18" s="179">
        <v>0.30018075883959783</v>
      </c>
      <c r="AS18" s="179">
        <v>0.191766418874671</v>
      </c>
      <c r="AT18" s="179">
        <v>0.26416047304767681</v>
      </c>
    </row>
    <row r="19" spans="1:46" x14ac:dyDescent="0.2">
      <c r="A19" s="159">
        <v>6</v>
      </c>
      <c r="B19" s="158" t="s">
        <v>83</v>
      </c>
      <c r="C19" s="153">
        <v>3.1</v>
      </c>
      <c r="D19" s="153">
        <v>4.68</v>
      </c>
      <c r="E19" s="153">
        <v>5.4</v>
      </c>
      <c r="F19" s="153">
        <v>3.4</v>
      </c>
      <c r="G19" s="153">
        <v>3.17</v>
      </c>
      <c r="H19" s="153">
        <v>3.08</v>
      </c>
      <c r="I19" s="153">
        <v>1.73</v>
      </c>
      <c r="J19" s="153">
        <v>0.92</v>
      </c>
      <c r="K19" s="153">
        <v>0.69</v>
      </c>
      <c r="L19" s="153">
        <v>0.61</v>
      </c>
      <c r="M19" s="154">
        <f t="shared" si="4"/>
        <v>2.6779999999999999</v>
      </c>
      <c r="AJ19" s="180" t="s">
        <v>95</v>
      </c>
      <c r="AK19" s="181">
        <f>AVERAGE(AK13:AK18)</f>
        <v>0.11614275961238492</v>
      </c>
      <c r="AL19" s="181">
        <f t="shared" ref="AL19:AT19" si="5">AVERAGE(AL13:AL18)</f>
        <v>0.12126188038500792</v>
      </c>
      <c r="AM19" s="181">
        <f t="shared" si="5"/>
        <v>0.2349201844328602</v>
      </c>
      <c r="AN19" s="181">
        <f t="shared" si="5"/>
        <v>0.25509181748655269</v>
      </c>
      <c r="AO19" s="181">
        <f t="shared" si="5"/>
        <v>0.34865055592942729</v>
      </c>
      <c r="AP19" s="181">
        <f t="shared" si="5"/>
        <v>0.3304790002930143</v>
      </c>
      <c r="AQ19" s="181">
        <f t="shared" si="5"/>
        <v>0.27561473168365219</v>
      </c>
      <c r="AR19" s="181">
        <f t="shared" si="5"/>
        <v>0.31549848492438354</v>
      </c>
      <c r="AS19" s="181">
        <f t="shared" si="5"/>
        <v>0.41080537877824369</v>
      </c>
      <c r="AT19" s="181">
        <f t="shared" si="5"/>
        <v>0.56189421839346665</v>
      </c>
    </row>
    <row r="20" spans="1:46" x14ac:dyDescent="0.2"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</row>
    <row r="21" spans="1:46" x14ac:dyDescent="0.2">
      <c r="A21" s="201" t="s">
        <v>133</v>
      </c>
      <c r="B21" s="198"/>
      <c r="C21" s="198"/>
      <c r="D21" s="198"/>
      <c r="E21" s="198"/>
      <c r="F21" s="198"/>
      <c r="G21" s="198"/>
      <c r="H21" s="198"/>
      <c r="AJ21" s="197" t="s">
        <v>114</v>
      </c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</row>
    <row r="22" spans="1:46" x14ac:dyDescent="0.2">
      <c r="A22" s="202" t="s">
        <v>134</v>
      </c>
      <c r="B22" s="198"/>
      <c r="C22" s="198"/>
      <c r="D22" s="198"/>
      <c r="E22" s="198"/>
      <c r="F22" s="198"/>
      <c r="G22" s="198"/>
      <c r="H22" s="198"/>
      <c r="I22" s="48"/>
      <c r="J22" s="48"/>
      <c r="K22" s="48"/>
      <c r="L22" s="48"/>
      <c r="M22" s="48"/>
      <c r="AJ22" s="157" t="s">
        <v>69</v>
      </c>
      <c r="AK22" s="157">
        <v>2016</v>
      </c>
      <c r="AL22" s="157">
        <v>2017</v>
      </c>
      <c r="AM22" s="157">
        <v>2018</v>
      </c>
      <c r="AN22" s="157">
        <v>2019</v>
      </c>
      <c r="AO22" s="157">
        <v>2020</v>
      </c>
      <c r="AP22" s="157">
        <v>2021</v>
      </c>
      <c r="AQ22" s="157">
        <v>2022</v>
      </c>
      <c r="AR22" s="157">
        <v>2023</v>
      </c>
      <c r="AS22" s="157">
        <v>2024</v>
      </c>
      <c r="AT22" s="157">
        <v>2025</v>
      </c>
    </row>
    <row r="23" spans="1:46" x14ac:dyDescent="0.2">
      <c r="A23" s="160" t="s">
        <v>119</v>
      </c>
      <c r="B23" s="160" t="s">
        <v>69</v>
      </c>
      <c r="C23" s="160" t="s">
        <v>120</v>
      </c>
      <c r="D23" s="160" t="s">
        <v>121</v>
      </c>
      <c r="E23" s="160" t="s">
        <v>122</v>
      </c>
      <c r="F23" s="160" t="s">
        <v>123</v>
      </c>
      <c r="G23" s="160" t="s">
        <v>124</v>
      </c>
      <c r="H23" s="160" t="s">
        <v>125</v>
      </c>
      <c r="I23" s="160" t="s">
        <v>126</v>
      </c>
      <c r="J23" s="160" t="s">
        <v>127</v>
      </c>
      <c r="K23" s="160" t="s">
        <v>128</v>
      </c>
      <c r="L23" s="160" t="s">
        <v>129</v>
      </c>
      <c r="M23" s="160" t="s">
        <v>130</v>
      </c>
      <c r="AJ23" s="177" t="s">
        <v>81</v>
      </c>
      <c r="AK23" s="182">
        <v>6.0418810124959164E-3</v>
      </c>
      <c r="AL23" s="182">
        <v>5.3642805471400892E-3</v>
      </c>
      <c r="AM23" s="182">
        <v>5.7505391404341962E-3</v>
      </c>
      <c r="AN23" s="182">
        <v>7.9422297074512038E-3</v>
      </c>
      <c r="AO23" s="182">
        <v>1.9693483556691038E-2</v>
      </c>
      <c r="AP23" s="182">
        <v>1.327707013692948E-2</v>
      </c>
      <c r="AQ23" s="182">
        <v>1.1696544065175974E-2</v>
      </c>
      <c r="AR23" s="182">
        <v>1.3189516782128588E-2</v>
      </c>
      <c r="AS23" s="182">
        <v>2.2756126293835013E-2</v>
      </c>
      <c r="AT23" s="182">
        <v>2.2756126293835013E-2</v>
      </c>
    </row>
    <row r="24" spans="1:46" x14ac:dyDescent="0.2">
      <c r="A24" s="151">
        <v>1</v>
      </c>
      <c r="B24" s="152" t="s">
        <v>82</v>
      </c>
      <c r="C24" s="153">
        <v>60.69</v>
      </c>
      <c r="D24" s="153">
        <v>65.95</v>
      </c>
      <c r="E24" s="153">
        <v>66.17</v>
      </c>
      <c r="F24" s="153">
        <v>78.73</v>
      </c>
      <c r="G24" s="153">
        <v>83.62</v>
      </c>
      <c r="H24" s="153">
        <v>87.75</v>
      </c>
      <c r="I24" s="153">
        <v>90.2</v>
      </c>
      <c r="J24" s="153">
        <v>91.91</v>
      </c>
      <c r="K24" s="153">
        <v>91.89</v>
      </c>
      <c r="L24" s="153">
        <v>92.08</v>
      </c>
      <c r="M24" s="161">
        <f>AVERAGE(C24:L24)</f>
        <v>80.899000000000001</v>
      </c>
      <c r="AJ24" s="177" t="s">
        <v>77</v>
      </c>
      <c r="AK24" s="182">
        <v>7.7615328088463994E-3</v>
      </c>
      <c r="AL24" s="182">
        <v>2.4072404270566762E-2</v>
      </c>
      <c r="AM24" s="182">
        <v>3.4568997928588911E-2</v>
      </c>
      <c r="AN24" s="182">
        <v>1.7459517287473459E-2</v>
      </c>
      <c r="AO24" s="182">
        <v>1.9630725758613011E-2</v>
      </c>
      <c r="AP24" s="182">
        <v>1.5972579749820526E-2</v>
      </c>
      <c r="AQ24" s="182">
        <v>9.0962547813041774E-3</v>
      </c>
      <c r="AR24" s="182">
        <v>7.0871558344912308E-3</v>
      </c>
      <c r="AS24" s="182">
        <v>6.1212343462982328E-3</v>
      </c>
      <c r="AT24" s="182">
        <v>1.1662565314912218E-2</v>
      </c>
    </row>
    <row r="25" spans="1:46" x14ac:dyDescent="0.2">
      <c r="A25" s="155">
        <v>2</v>
      </c>
      <c r="B25" s="152" t="s">
        <v>83</v>
      </c>
      <c r="C25" s="153">
        <v>60.09</v>
      </c>
      <c r="D25" s="153">
        <v>66.83</v>
      </c>
      <c r="E25" s="153">
        <v>67.209999999999994</v>
      </c>
      <c r="F25" s="153">
        <v>78.680000000000007</v>
      </c>
      <c r="G25" s="153">
        <v>81.33</v>
      </c>
      <c r="H25" s="153">
        <v>81.8</v>
      </c>
      <c r="I25" s="153">
        <v>88.71</v>
      </c>
      <c r="J25" s="153">
        <v>92.43</v>
      </c>
      <c r="K25" s="153">
        <v>93.3</v>
      </c>
      <c r="L25" s="153">
        <v>93.29</v>
      </c>
      <c r="M25" s="161">
        <f>AVERAGE(C25:L25)</f>
        <v>80.36699999999999</v>
      </c>
      <c r="AJ25" s="177" t="s">
        <v>83</v>
      </c>
      <c r="AK25" s="182">
        <v>3.778943661159672E-2</v>
      </c>
      <c r="AL25" s="182">
        <v>1.9794267544370761E-2</v>
      </c>
      <c r="AM25" s="182">
        <v>3.0427559273761114E-2</v>
      </c>
      <c r="AN25" s="182">
        <v>1.6389320749718678E-2</v>
      </c>
      <c r="AO25" s="182">
        <v>2.5353471711354134E-2</v>
      </c>
      <c r="AP25" s="182">
        <v>1.6980006271334301E-2</v>
      </c>
      <c r="AQ25" s="182">
        <v>9.9251510844966789E-3</v>
      </c>
      <c r="AR25" s="182">
        <v>0</v>
      </c>
      <c r="AS25" s="182">
        <v>6.799095768792879E-3</v>
      </c>
      <c r="AT25" s="182">
        <v>5.7639572276779807E-3</v>
      </c>
    </row>
    <row r="26" spans="1:46" x14ac:dyDescent="0.2">
      <c r="A26" s="156">
        <v>3</v>
      </c>
      <c r="B26" s="152" t="s">
        <v>77</v>
      </c>
      <c r="C26" s="153">
        <v>72.27</v>
      </c>
      <c r="D26" s="153">
        <v>64.790000000000006</v>
      </c>
      <c r="E26" s="153">
        <v>65.05</v>
      </c>
      <c r="F26" s="153">
        <v>77</v>
      </c>
      <c r="G26" s="153">
        <v>83</v>
      </c>
      <c r="H26" s="153">
        <v>72</v>
      </c>
      <c r="I26" s="153">
        <v>75</v>
      </c>
      <c r="J26" s="153">
        <v>0</v>
      </c>
      <c r="K26" s="153">
        <v>79</v>
      </c>
      <c r="L26" s="153">
        <v>75</v>
      </c>
      <c r="M26" s="161">
        <f>AVERAGE(C26:I26,K26:L26)</f>
        <v>73.678888888888892</v>
      </c>
      <c r="AJ26" s="177" t="s">
        <v>79</v>
      </c>
      <c r="AK26" s="182">
        <v>1.7390439712826392E-2</v>
      </c>
      <c r="AL26" s="182">
        <v>3.1539009657953726E-2</v>
      </c>
      <c r="AM26" s="182">
        <v>3.3861869611512954E-2</v>
      </c>
      <c r="AN26" s="182">
        <v>3.0589565804036906E-2</v>
      </c>
      <c r="AO26" s="182">
        <v>1.9334438545976145E-2</v>
      </c>
      <c r="AP26" s="182">
        <v>1.5542738424245181E-2</v>
      </c>
      <c r="AQ26" s="182">
        <v>1.1953581853941913E-2</v>
      </c>
      <c r="AR26" s="182">
        <v>9.8083564037509119E-3</v>
      </c>
      <c r="AS26" s="182">
        <v>8.8325524620474858E-3</v>
      </c>
      <c r="AT26" s="182">
        <v>1.0047570435074918E-2</v>
      </c>
    </row>
    <row r="27" spans="1:46" x14ac:dyDescent="0.2">
      <c r="A27" s="61">
        <v>4</v>
      </c>
      <c r="B27" s="152" t="s">
        <v>80</v>
      </c>
      <c r="C27" s="153">
        <v>0</v>
      </c>
      <c r="D27" s="153">
        <v>0</v>
      </c>
      <c r="E27" s="153">
        <v>76</v>
      </c>
      <c r="F27" s="153">
        <v>55.9</v>
      </c>
      <c r="G27" s="153">
        <v>64.53</v>
      </c>
      <c r="H27" s="153">
        <v>56.23</v>
      </c>
      <c r="I27" s="153">
        <v>70</v>
      </c>
      <c r="J27" s="153">
        <v>80.290000000000006</v>
      </c>
      <c r="K27" s="153">
        <v>86.58</v>
      </c>
      <c r="L27" s="153">
        <v>90.51</v>
      </c>
      <c r="M27" s="161">
        <f>AVERAGE(E27:L27)</f>
        <v>72.504999999999995</v>
      </c>
      <c r="AJ27" s="177" t="s">
        <v>80</v>
      </c>
      <c r="AK27" s="182">
        <v>3.0495960593578047E-2</v>
      </c>
      <c r="AL27" s="182">
        <v>6.0413797813271717E-3</v>
      </c>
      <c r="AM27" s="182">
        <v>3.881950174623343E-3</v>
      </c>
      <c r="AN27" s="182">
        <v>0</v>
      </c>
      <c r="AO27" s="182">
        <v>0</v>
      </c>
      <c r="AP27" s="182">
        <v>2.4511910439588339E-2</v>
      </c>
      <c r="AQ27" s="182">
        <v>3.3341840220931437E-2</v>
      </c>
      <c r="AR27" s="182">
        <v>1.9491762619056729E-2</v>
      </c>
      <c r="AS27" s="182">
        <v>1.8892557495028772E-2</v>
      </c>
      <c r="AT27" s="182">
        <v>2.9861385622560455E-2</v>
      </c>
    </row>
    <row r="28" spans="1:46" x14ac:dyDescent="0.2">
      <c r="A28" s="61">
        <v>5</v>
      </c>
      <c r="B28" s="152" t="s">
        <v>79</v>
      </c>
      <c r="C28" s="153">
        <v>50.6</v>
      </c>
      <c r="D28" s="153">
        <v>40.200000000000003</v>
      </c>
      <c r="E28" s="153">
        <v>47.7</v>
      </c>
      <c r="F28" s="153">
        <v>80.7</v>
      </c>
      <c r="G28" s="153">
        <v>86.8</v>
      </c>
      <c r="H28" s="153">
        <v>77.7</v>
      </c>
      <c r="I28" s="153">
        <v>79.2</v>
      </c>
      <c r="J28" s="153">
        <v>82.8</v>
      </c>
      <c r="K28" s="153">
        <v>80.3</v>
      </c>
      <c r="L28" s="153">
        <v>76.2</v>
      </c>
      <c r="M28" s="161">
        <f>AVERAGE(C28:L28)</f>
        <v>70.22</v>
      </c>
      <c r="AJ28" s="177" t="s">
        <v>82</v>
      </c>
      <c r="AK28" s="182">
        <v>1.7825800645286712E-2</v>
      </c>
      <c r="AL28" s="182">
        <v>1.8519673820217263E-2</v>
      </c>
      <c r="AM28" s="182">
        <v>4.5210766029772621E-2</v>
      </c>
      <c r="AN28" s="182">
        <v>2.3586124903945297E-2</v>
      </c>
      <c r="AO28" s="182">
        <v>1.7582134662795512E-2</v>
      </c>
      <c r="AP28" s="182">
        <v>9.9745000907271522E-3</v>
      </c>
      <c r="AQ28" s="182">
        <v>4.420684435661606E-3</v>
      </c>
      <c r="AR28" s="182">
        <v>2.4812128313590805E-3</v>
      </c>
      <c r="AS28" s="182">
        <v>2.274470366994586E-3</v>
      </c>
      <c r="AT28" s="182">
        <v>3.4699464399990574E-3</v>
      </c>
    </row>
    <row r="29" spans="1:46" x14ac:dyDescent="0.2">
      <c r="A29" s="61">
        <v>6</v>
      </c>
      <c r="B29" s="152" t="s">
        <v>81</v>
      </c>
      <c r="C29" s="153">
        <v>0</v>
      </c>
      <c r="D29" s="153">
        <v>35.380000000000003</v>
      </c>
      <c r="E29" s="153">
        <v>37.22</v>
      </c>
      <c r="F29" s="153">
        <v>37.4</v>
      </c>
      <c r="G29" s="153">
        <v>52.78</v>
      </c>
      <c r="H29" s="153">
        <v>49.81</v>
      </c>
      <c r="I29" s="153">
        <v>76.62</v>
      </c>
      <c r="J29" s="153">
        <v>75</v>
      </c>
      <c r="K29" s="153">
        <v>68</v>
      </c>
      <c r="L29" s="153">
        <v>68</v>
      </c>
      <c r="M29" s="161">
        <f>AVERAGE(D29:L29)</f>
        <v>55.578888888888891</v>
      </c>
      <c r="AJ29" s="180" t="s">
        <v>95</v>
      </c>
      <c r="AK29" s="183">
        <f>AVERAGE(AK23:AK28)</f>
        <v>1.9550841897438366E-2</v>
      </c>
      <c r="AL29" s="183">
        <f t="shared" ref="AL29:AT29" si="6">AVERAGE(AL23:AL28)</f>
        <v>1.7555169270262627E-2</v>
      </c>
      <c r="AM29" s="183">
        <f t="shared" si="6"/>
        <v>2.5616947026448858E-2</v>
      </c>
      <c r="AN29" s="183">
        <f t="shared" si="6"/>
        <v>1.5994459742104256E-2</v>
      </c>
      <c r="AO29" s="183">
        <f t="shared" si="6"/>
        <v>1.6932375705904973E-2</v>
      </c>
      <c r="AP29" s="183">
        <f t="shared" si="6"/>
        <v>1.604313418544083E-2</v>
      </c>
      <c r="AQ29" s="183">
        <f t="shared" si="6"/>
        <v>1.3405676073585298E-2</v>
      </c>
      <c r="AR29" s="183">
        <f t="shared" si="6"/>
        <v>8.676334078464425E-3</v>
      </c>
      <c r="AS29" s="183">
        <f t="shared" si="6"/>
        <v>1.0946006122166162E-2</v>
      </c>
      <c r="AT29" s="183">
        <f t="shared" si="6"/>
        <v>1.3926925222343274E-2</v>
      </c>
    </row>
    <row r="30" spans="1:46" x14ac:dyDescent="0.2">
      <c r="G30" s="47"/>
      <c r="H30" s="47"/>
    </row>
    <row r="31" spans="1:46" ht="15.5" customHeight="1" x14ac:dyDescent="0.2">
      <c r="A31" s="203" t="s">
        <v>135</v>
      </c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162"/>
      <c r="M31" s="48"/>
      <c r="N31" s="48"/>
      <c r="AJ31" s="199" t="s">
        <v>154</v>
      </c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</row>
    <row r="32" spans="1:46" ht="51" x14ac:dyDescent="0.2">
      <c r="A32" s="163" t="s">
        <v>136</v>
      </c>
      <c r="B32" s="163" t="s">
        <v>69</v>
      </c>
      <c r="C32" s="164" t="s">
        <v>137</v>
      </c>
      <c r="D32" s="164" t="s">
        <v>138</v>
      </c>
      <c r="E32" s="163" t="s">
        <v>139</v>
      </c>
      <c r="F32" s="163" t="s">
        <v>140</v>
      </c>
      <c r="G32" s="165" t="s">
        <v>141</v>
      </c>
      <c r="H32" s="165" t="s">
        <v>142</v>
      </c>
      <c r="I32" s="163" t="s">
        <v>143</v>
      </c>
      <c r="J32" s="163" t="s">
        <v>144</v>
      </c>
      <c r="K32" s="166" t="s">
        <v>153</v>
      </c>
      <c r="M32" s="167"/>
      <c r="AJ32" s="184" t="s">
        <v>69</v>
      </c>
      <c r="AK32" s="184">
        <v>2016</v>
      </c>
      <c r="AL32" s="184">
        <v>2017</v>
      </c>
      <c r="AM32" s="184">
        <v>2018</v>
      </c>
      <c r="AN32" s="184">
        <v>2019</v>
      </c>
      <c r="AO32" s="184">
        <v>2020</v>
      </c>
      <c r="AP32" s="184">
        <v>2021</v>
      </c>
      <c r="AQ32" s="184">
        <v>2022</v>
      </c>
      <c r="AR32" s="184">
        <v>2023</v>
      </c>
      <c r="AS32" s="184">
        <v>2024</v>
      </c>
      <c r="AT32" s="184">
        <v>2025</v>
      </c>
    </row>
    <row r="33" spans="1:46" ht="17" x14ac:dyDescent="0.2">
      <c r="A33" s="147">
        <v>1</v>
      </c>
      <c r="B33" s="168" t="s">
        <v>81</v>
      </c>
      <c r="C33" s="169">
        <v>1.7589999999999999</v>
      </c>
      <c r="D33" s="170">
        <v>1</v>
      </c>
      <c r="E33" s="171">
        <v>0.92400000000000004</v>
      </c>
      <c r="F33" s="172">
        <v>1</v>
      </c>
      <c r="G33" s="173">
        <v>55.578888888888891</v>
      </c>
      <c r="H33" s="174">
        <v>6</v>
      </c>
      <c r="I33" s="149">
        <f t="shared" ref="I33:I38" si="7">H33+F33+D33</f>
        <v>8</v>
      </c>
      <c r="J33" s="149" t="s">
        <v>145</v>
      </c>
      <c r="K33" s="175" t="s">
        <v>146</v>
      </c>
      <c r="M33" s="176"/>
      <c r="AJ33" s="136" t="s">
        <v>81</v>
      </c>
      <c r="AK33" s="144">
        <v>0</v>
      </c>
      <c r="AL33" s="144">
        <v>28.42</v>
      </c>
      <c r="AM33" s="144">
        <v>5.93</v>
      </c>
      <c r="AN33" s="144">
        <v>19.63</v>
      </c>
      <c r="AO33" s="144">
        <v>47.13</v>
      </c>
      <c r="AP33" s="144">
        <v>114.61</v>
      </c>
      <c r="AQ33" s="144">
        <v>187.61</v>
      </c>
      <c r="AR33" s="144">
        <v>190.49</v>
      </c>
      <c r="AS33" s="144">
        <v>405.01</v>
      </c>
      <c r="AT33" s="144">
        <v>1171.17</v>
      </c>
    </row>
    <row r="34" spans="1:46" ht="17" x14ac:dyDescent="0.2">
      <c r="A34" s="147">
        <v>1</v>
      </c>
      <c r="B34" s="168" t="s">
        <v>80</v>
      </c>
      <c r="C34" s="169">
        <v>3.16</v>
      </c>
      <c r="D34" s="170">
        <v>2</v>
      </c>
      <c r="E34" s="171">
        <v>1.2809999999999999</v>
      </c>
      <c r="F34" s="172">
        <v>2</v>
      </c>
      <c r="G34" s="173">
        <v>72.504999999999995</v>
      </c>
      <c r="H34" s="174">
        <v>4</v>
      </c>
      <c r="I34" s="149">
        <f t="shared" si="7"/>
        <v>8</v>
      </c>
      <c r="J34" s="149" t="s">
        <v>145</v>
      </c>
      <c r="K34" s="175" t="s">
        <v>146</v>
      </c>
      <c r="M34" s="176"/>
      <c r="AJ34" s="136" t="s">
        <v>77</v>
      </c>
      <c r="AK34" s="144">
        <v>3322.53</v>
      </c>
      <c r="AL34" s="144">
        <v>2222.09</v>
      </c>
      <c r="AM34" s="144">
        <v>11687.85</v>
      </c>
      <c r="AN34" s="144">
        <v>9037.2199999999993</v>
      </c>
      <c r="AO34" s="144">
        <v>10169.27</v>
      </c>
      <c r="AP34" s="144">
        <v>13906.14</v>
      </c>
      <c r="AQ34" s="144">
        <v>9252.07</v>
      </c>
      <c r="AR34" s="144">
        <v>7293.37</v>
      </c>
      <c r="AS34" s="144">
        <v>8864.91</v>
      </c>
      <c r="AT34" s="144">
        <v>11832.27</v>
      </c>
    </row>
    <row r="35" spans="1:46" ht="17" x14ac:dyDescent="0.2">
      <c r="A35" s="148">
        <v>3</v>
      </c>
      <c r="B35" s="168" t="s">
        <v>77</v>
      </c>
      <c r="C35" s="169">
        <v>3.58</v>
      </c>
      <c r="D35" s="170">
        <v>3</v>
      </c>
      <c r="E35" s="171">
        <v>1.2909999999999999</v>
      </c>
      <c r="F35" s="172">
        <v>3</v>
      </c>
      <c r="G35" s="173">
        <v>73.678888888888892</v>
      </c>
      <c r="H35" s="174">
        <v>3</v>
      </c>
      <c r="I35" s="149">
        <f t="shared" si="7"/>
        <v>9</v>
      </c>
      <c r="J35" s="149" t="s">
        <v>147</v>
      </c>
      <c r="K35" s="175" t="s">
        <v>148</v>
      </c>
      <c r="M35" s="176"/>
      <c r="AJ35" s="136" t="s">
        <v>83</v>
      </c>
      <c r="AK35" s="144">
        <v>1554.15</v>
      </c>
      <c r="AL35" s="144">
        <v>4515.57</v>
      </c>
      <c r="AM35" s="144">
        <v>4948.1899999999996</v>
      </c>
      <c r="AN35" s="144">
        <v>13101.84</v>
      </c>
      <c r="AO35" s="144">
        <v>15886.06</v>
      </c>
      <c r="AP35" s="144">
        <v>15425.51</v>
      </c>
      <c r="AQ35" s="144">
        <v>18418.79</v>
      </c>
      <c r="AR35" s="144">
        <v>18346.82</v>
      </c>
      <c r="AS35" s="144">
        <v>10517.81</v>
      </c>
      <c r="AT35" s="144">
        <v>8980.35</v>
      </c>
    </row>
    <row r="36" spans="1:46" ht="17" x14ac:dyDescent="0.2">
      <c r="A36" s="149">
        <v>4</v>
      </c>
      <c r="B36" s="168" t="s">
        <v>82</v>
      </c>
      <c r="C36" s="169">
        <v>5.5449999999999999</v>
      </c>
      <c r="D36" s="170">
        <v>5</v>
      </c>
      <c r="E36" s="171">
        <v>2.2549999999999999</v>
      </c>
      <c r="F36" s="172">
        <v>5</v>
      </c>
      <c r="G36" s="173">
        <v>80.899000000000001</v>
      </c>
      <c r="H36" s="174">
        <v>1</v>
      </c>
      <c r="I36" s="149">
        <f t="shared" si="7"/>
        <v>11</v>
      </c>
      <c r="J36" s="149" t="s">
        <v>149</v>
      </c>
      <c r="K36" s="175" t="s">
        <v>150</v>
      </c>
      <c r="M36" s="176"/>
      <c r="AJ36" s="136" t="s">
        <v>79</v>
      </c>
      <c r="AK36" s="144">
        <v>2955.34</v>
      </c>
      <c r="AL36" s="144">
        <v>12191.91</v>
      </c>
      <c r="AM36" s="144">
        <v>8368.66</v>
      </c>
      <c r="AN36" s="144">
        <v>11557.13</v>
      </c>
      <c r="AO36" s="144">
        <v>10951.86</v>
      </c>
      <c r="AP36" s="144">
        <v>9506.6299999999992</v>
      </c>
      <c r="AQ36" s="144">
        <v>10147.790000000001</v>
      </c>
      <c r="AR36" s="144">
        <v>4521.2</v>
      </c>
      <c r="AS36" s="144">
        <v>6198.25</v>
      </c>
      <c r="AT36" s="144">
        <v>10194.94</v>
      </c>
    </row>
    <row r="37" spans="1:46" ht="17" x14ac:dyDescent="0.2">
      <c r="A37" s="149">
        <v>5</v>
      </c>
      <c r="B37" s="168" t="s">
        <v>79</v>
      </c>
      <c r="C37" s="169">
        <v>4.9980000000000002</v>
      </c>
      <c r="D37" s="170">
        <v>4</v>
      </c>
      <c r="E37" s="171">
        <v>1.93</v>
      </c>
      <c r="F37" s="172">
        <v>4</v>
      </c>
      <c r="G37" s="173">
        <v>70.22</v>
      </c>
      <c r="H37" s="174">
        <v>5</v>
      </c>
      <c r="I37" s="149">
        <f t="shared" si="7"/>
        <v>13</v>
      </c>
      <c r="J37" s="149" t="s">
        <v>151</v>
      </c>
      <c r="K37" s="175" t="s">
        <v>152</v>
      </c>
      <c r="M37" s="176"/>
      <c r="AJ37" s="136" t="s">
        <v>80</v>
      </c>
      <c r="AK37" s="144">
        <v>0</v>
      </c>
      <c r="AL37" s="144">
        <v>0.01</v>
      </c>
      <c r="AM37" s="144">
        <v>997.83</v>
      </c>
      <c r="AN37" s="144">
        <v>316.45</v>
      </c>
      <c r="AO37" s="144">
        <v>1510.23</v>
      </c>
      <c r="AP37" s="144">
        <v>2671.97</v>
      </c>
      <c r="AQ37" s="144">
        <v>919.32</v>
      </c>
      <c r="AR37" s="144">
        <v>1386.13</v>
      </c>
      <c r="AS37" s="144">
        <v>2983.63</v>
      </c>
      <c r="AT37" s="144">
        <v>4859.97</v>
      </c>
    </row>
    <row r="38" spans="1:46" ht="17" x14ac:dyDescent="0.2">
      <c r="A38" s="149">
        <v>6</v>
      </c>
      <c r="B38" s="168" t="s">
        <v>83</v>
      </c>
      <c r="C38" s="169">
        <v>7.6239999999999997</v>
      </c>
      <c r="D38" s="170">
        <v>6</v>
      </c>
      <c r="E38" s="171">
        <v>2.6779999999999999</v>
      </c>
      <c r="F38" s="172">
        <v>6</v>
      </c>
      <c r="G38" s="173">
        <v>80.36699999999999</v>
      </c>
      <c r="H38" s="174">
        <v>2</v>
      </c>
      <c r="I38" s="149">
        <f t="shared" si="7"/>
        <v>14</v>
      </c>
      <c r="J38" s="149" t="s">
        <v>151</v>
      </c>
      <c r="K38" s="175" t="s">
        <v>152</v>
      </c>
      <c r="M38" s="176"/>
      <c r="AJ38" s="136" t="s">
        <v>82</v>
      </c>
      <c r="AK38" s="144">
        <v>0</v>
      </c>
      <c r="AL38" s="144">
        <v>0</v>
      </c>
      <c r="AM38" s="144">
        <v>53756.29</v>
      </c>
      <c r="AN38" s="144">
        <v>88554.909999999989</v>
      </c>
      <c r="AO38" s="144">
        <v>73484.789999999994</v>
      </c>
      <c r="AP38" s="144">
        <v>34402.199999999997</v>
      </c>
      <c r="AQ38" s="144">
        <v>19666.22</v>
      </c>
      <c r="AR38" s="144">
        <v>27294.77</v>
      </c>
      <c r="AS38" s="144">
        <v>16161.37</v>
      </c>
      <c r="AT38" s="144">
        <v>20308.71</v>
      </c>
    </row>
    <row r="39" spans="1:46" x14ac:dyDescent="0.2">
      <c r="G39" s="47"/>
      <c r="H39" s="47"/>
    </row>
    <row r="40" spans="1:46" ht="17" x14ac:dyDescent="0.2">
      <c r="G40" s="47"/>
      <c r="H40" s="47"/>
      <c r="AJ40" s="199" t="s">
        <v>155</v>
      </c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</row>
    <row r="41" spans="1:46" x14ac:dyDescent="0.2">
      <c r="G41" s="47"/>
      <c r="H41" s="47"/>
      <c r="AJ41" s="184" t="s">
        <v>69</v>
      </c>
      <c r="AK41" s="184">
        <v>2016</v>
      </c>
      <c r="AL41" s="184">
        <v>2017</v>
      </c>
      <c r="AM41" s="184">
        <v>2018</v>
      </c>
      <c r="AN41" s="184">
        <v>2019</v>
      </c>
      <c r="AO41" s="184">
        <v>2020</v>
      </c>
      <c r="AP41" s="184">
        <v>2021</v>
      </c>
      <c r="AQ41" s="184">
        <v>2022</v>
      </c>
      <c r="AR41" s="184">
        <v>2023</v>
      </c>
      <c r="AS41" s="184">
        <v>2024</v>
      </c>
      <c r="AT41" s="184">
        <v>2025</v>
      </c>
    </row>
    <row r="42" spans="1:46" x14ac:dyDescent="0.2">
      <c r="G42" s="47"/>
      <c r="H42" s="47"/>
      <c r="AJ42" s="136" t="s">
        <v>81</v>
      </c>
      <c r="AK42" s="144">
        <v>0</v>
      </c>
      <c r="AL42" s="144">
        <v>25.68</v>
      </c>
      <c r="AM42" s="144">
        <v>55.09</v>
      </c>
      <c r="AN42" s="144">
        <v>227.7</v>
      </c>
      <c r="AO42" s="144">
        <v>582.26</v>
      </c>
      <c r="AP42" s="144">
        <v>126.12</v>
      </c>
      <c r="AQ42" s="144">
        <v>1832.96</v>
      </c>
      <c r="AR42" s="144">
        <v>992.46</v>
      </c>
      <c r="AS42" s="144">
        <v>1037.0899999999999</v>
      </c>
      <c r="AT42" s="144">
        <v>1584.81</v>
      </c>
    </row>
    <row r="43" spans="1:46" x14ac:dyDescent="0.2">
      <c r="C43" s="146"/>
      <c r="G43" s="47"/>
      <c r="H43" s="47"/>
      <c r="AJ43" s="136" t="s">
        <v>77</v>
      </c>
      <c r="AK43" s="144">
        <v>2044.71</v>
      </c>
      <c r="AL43" s="144">
        <v>4366.7299999999996</v>
      </c>
      <c r="AM43" s="144">
        <v>8762.99</v>
      </c>
      <c r="AN43" s="144">
        <v>9100.84</v>
      </c>
      <c r="AO43" s="144">
        <v>9301.36</v>
      </c>
      <c r="AP43" s="144">
        <v>8259.44</v>
      </c>
      <c r="AQ43" s="144">
        <v>14350.2</v>
      </c>
      <c r="AR43" s="144">
        <v>10569.75</v>
      </c>
      <c r="AS43" s="144">
        <v>9042.76</v>
      </c>
      <c r="AT43" s="144">
        <v>8278.4</v>
      </c>
    </row>
    <row r="44" spans="1:46" x14ac:dyDescent="0.2">
      <c r="G44" s="47"/>
      <c r="H44" s="47"/>
      <c r="AJ44" s="136" t="s">
        <v>83</v>
      </c>
      <c r="AK44" s="144">
        <v>2014.63</v>
      </c>
      <c r="AL44" s="144">
        <v>6598.4</v>
      </c>
      <c r="AM44" s="144">
        <v>5442.4699999999993</v>
      </c>
      <c r="AN44" s="144">
        <v>8759.39</v>
      </c>
      <c r="AO44" s="144">
        <v>67971.92</v>
      </c>
      <c r="AP44" s="144">
        <v>7290.05</v>
      </c>
      <c r="AQ44" s="144">
        <v>8448.15</v>
      </c>
      <c r="AR44" s="144">
        <v>10099.27</v>
      </c>
      <c r="AS44" s="144">
        <v>4729.29</v>
      </c>
      <c r="AT44" s="144">
        <v>4320.0600000000004</v>
      </c>
    </row>
    <row r="45" spans="1:46" x14ac:dyDescent="0.2">
      <c r="G45" s="47"/>
      <c r="H45" s="47"/>
      <c r="AJ45" s="136" t="s">
        <v>79</v>
      </c>
      <c r="AK45" s="144">
        <v>2628.95</v>
      </c>
      <c r="AL45" s="144">
        <v>5416.56</v>
      </c>
      <c r="AM45" s="144">
        <v>9185.5</v>
      </c>
      <c r="AN45" s="144">
        <v>6602.9699999999993</v>
      </c>
      <c r="AO45" s="144">
        <v>7697.09</v>
      </c>
      <c r="AP45" s="144">
        <v>6529.26</v>
      </c>
      <c r="AQ45" s="144">
        <v>16689.72</v>
      </c>
      <c r="AR45" s="144">
        <v>17097.03</v>
      </c>
      <c r="AS45" s="144">
        <v>15472.74</v>
      </c>
      <c r="AT45" s="144">
        <v>13796.96</v>
      </c>
    </row>
    <row r="46" spans="1:46" x14ac:dyDescent="0.2">
      <c r="G46" s="47"/>
      <c r="H46" s="47"/>
      <c r="AJ46" s="136" t="s">
        <v>80</v>
      </c>
      <c r="AK46" s="144">
        <v>83.15</v>
      </c>
      <c r="AL46" s="144">
        <v>96.09</v>
      </c>
      <c r="AM46" s="144">
        <v>16.8</v>
      </c>
      <c r="AN46" s="144">
        <v>292.91000000000003</v>
      </c>
      <c r="AO46" s="144">
        <v>1039.75</v>
      </c>
      <c r="AP46" s="144">
        <v>931.33999999999992</v>
      </c>
      <c r="AQ46" s="144">
        <v>3184.17</v>
      </c>
      <c r="AR46" s="144">
        <v>2330.4499999999998</v>
      </c>
      <c r="AS46" s="144">
        <v>2440.2399999999998</v>
      </c>
      <c r="AT46" s="144">
        <v>2479.59</v>
      </c>
    </row>
    <row r="47" spans="1:46" x14ac:dyDescent="0.2">
      <c r="G47" s="47"/>
      <c r="H47" s="47"/>
      <c r="AJ47" s="136" t="s">
        <v>82</v>
      </c>
      <c r="AK47" s="144">
        <v>4389.18</v>
      </c>
      <c r="AL47" s="144">
        <v>894.48</v>
      </c>
      <c r="AM47" s="144">
        <v>9023.76</v>
      </c>
      <c r="AN47" s="144">
        <v>24509.97</v>
      </c>
      <c r="AO47" s="144">
        <v>21122.42</v>
      </c>
      <c r="AP47" s="144">
        <v>16864.080000000002</v>
      </c>
      <c r="AQ47" s="144">
        <v>19720.66</v>
      </c>
      <c r="AR47" s="144">
        <v>15454.96</v>
      </c>
      <c r="AS47" s="144">
        <v>10806.98</v>
      </c>
      <c r="AT47" s="144">
        <v>7904.99</v>
      </c>
    </row>
    <row r="48" spans="1:46" x14ac:dyDescent="0.2">
      <c r="G48" s="47"/>
      <c r="H48" s="47"/>
    </row>
    <row r="49" spans="3:8" x14ac:dyDescent="0.2">
      <c r="G49" s="47"/>
      <c r="H49" s="47"/>
    </row>
    <row r="50" spans="3:8" x14ac:dyDescent="0.2">
      <c r="C50" s="146"/>
      <c r="G50" s="47"/>
      <c r="H50" s="47"/>
    </row>
    <row r="51" spans="3:8" x14ac:dyDescent="0.2">
      <c r="G51" s="47"/>
      <c r="H51" s="47"/>
    </row>
    <row r="52" spans="3:8" x14ac:dyDescent="0.2">
      <c r="G52" s="47"/>
      <c r="H52" s="47"/>
    </row>
    <row r="53" spans="3:8" x14ac:dyDescent="0.2">
      <c r="G53" s="47"/>
      <c r="H53" s="47"/>
    </row>
    <row r="54" spans="3:8" x14ac:dyDescent="0.2">
      <c r="G54" s="47"/>
      <c r="H54" s="47"/>
    </row>
    <row r="55" spans="3:8" x14ac:dyDescent="0.2">
      <c r="G55" s="47"/>
      <c r="H55" s="47"/>
    </row>
    <row r="56" spans="3:8" x14ac:dyDescent="0.2">
      <c r="G56" s="47"/>
      <c r="H56" s="47"/>
    </row>
    <row r="57" spans="3:8" x14ac:dyDescent="0.2">
      <c r="C57" s="146"/>
      <c r="G57" s="47"/>
      <c r="H57" s="47"/>
    </row>
    <row r="58" spans="3:8" x14ac:dyDescent="0.2">
      <c r="G58" s="47"/>
      <c r="H58" s="47"/>
    </row>
    <row r="59" spans="3:8" x14ac:dyDescent="0.2">
      <c r="G59" s="47"/>
      <c r="H59" s="47"/>
    </row>
    <row r="60" spans="3:8" x14ac:dyDescent="0.2">
      <c r="G60" s="47"/>
      <c r="H60" s="47"/>
    </row>
    <row r="61" spans="3:8" x14ac:dyDescent="0.2">
      <c r="G61" s="47"/>
      <c r="H61" s="47"/>
    </row>
    <row r="62" spans="3:8" x14ac:dyDescent="0.2">
      <c r="G62" s="47"/>
      <c r="H62" s="47"/>
    </row>
    <row r="63" spans="3:8" x14ac:dyDescent="0.2">
      <c r="G63" s="47"/>
      <c r="H63" s="47"/>
    </row>
    <row r="64" spans="3:8" x14ac:dyDescent="0.2">
      <c r="C64" s="146"/>
      <c r="G64" s="47"/>
      <c r="H64" s="47"/>
    </row>
    <row r="65" s="47" customFormat="1" x14ac:dyDescent="0.2"/>
    <row r="66" s="47" customFormat="1" x14ac:dyDescent="0.2"/>
    <row r="67" s="47" customFormat="1" x14ac:dyDescent="0.2"/>
    <row r="68" s="47" customFormat="1" x14ac:dyDescent="0.2"/>
    <row r="69" s="47" customFormat="1" x14ac:dyDescent="0.2"/>
    <row r="70" s="47" customFormat="1" x14ac:dyDescent="0.2"/>
  </sheetData>
  <sortState xmlns:xlrd2="http://schemas.microsoft.com/office/spreadsheetml/2017/richdata2" ref="AJ4:AT8">
    <sortCondition descending="1" ref="AT4:AT8"/>
  </sortState>
  <mergeCells count="12">
    <mergeCell ref="A12:H12"/>
    <mergeCell ref="A21:H21"/>
    <mergeCell ref="A22:H22"/>
    <mergeCell ref="A31:K31"/>
    <mergeCell ref="A1:H1"/>
    <mergeCell ref="A2:H2"/>
    <mergeCell ref="A11:H11"/>
    <mergeCell ref="AJ1:AT1"/>
    <mergeCell ref="AJ11:AT11"/>
    <mergeCell ref="AJ21:AT21"/>
    <mergeCell ref="AJ31:AT31"/>
    <mergeCell ref="AJ40:AT4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19CC-4C5D-48DE-8E3C-FBE12C8A5ADC}">
  <dimension ref="A1"/>
  <sheetViews>
    <sheetView showGridLines="0" topLeftCell="D1" zoomScale="57" zoomScaleNormal="60" workbookViewId="0">
      <selection activeCell="E40" sqref="E40"/>
    </sheetView>
  </sheetViews>
  <sheetFormatPr baseColWidth="10" defaultColWidth="8.83203125" defaultRowHeight="15" x14ac:dyDescent="0.2"/>
  <cols>
    <col min="1" max="1" width="29.1640625" bestFit="1" customWidth="1"/>
    <col min="2" max="2" width="24.83203125" bestFit="1" customWidth="1"/>
    <col min="3" max="3" width="24.5" bestFit="1" customWidth="1"/>
    <col min="4" max="4" width="30.1640625" bestFit="1" customWidth="1"/>
    <col min="5" max="5" width="29.1640625" bestFit="1" customWidth="1"/>
    <col min="6" max="6" width="31.5" bestFit="1" customWidth="1"/>
    <col min="7" max="7" width="29.5" bestFit="1" customWidth="1"/>
    <col min="8" max="8" width="49.1640625" bestFit="1" customWidth="1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F7E0-F52E-44B4-9D43-4245023E9562}">
  <dimension ref="A1:X10"/>
  <sheetViews>
    <sheetView zoomScale="60" workbookViewId="0">
      <selection activeCell="Z12" sqref="Z12"/>
    </sheetView>
  </sheetViews>
  <sheetFormatPr baseColWidth="10" defaultColWidth="8.83203125" defaultRowHeight="14" x14ac:dyDescent="0.2"/>
  <cols>
    <col min="1" max="1" width="10.33203125" style="4" bestFit="1" customWidth="1"/>
    <col min="2" max="16384" width="8.83203125" style="4"/>
  </cols>
  <sheetData>
    <row r="1" spans="1:24" ht="15" thickBot="1" x14ac:dyDescent="0.25">
      <c r="A1" s="207" t="s">
        <v>11</v>
      </c>
      <c r="B1" s="208"/>
      <c r="C1" s="208"/>
      <c r="D1" s="209"/>
      <c r="E1" s="207" t="s">
        <v>12</v>
      </c>
      <c r="F1" s="208"/>
      <c r="G1" s="208"/>
      <c r="H1" s="209"/>
      <c r="I1" s="207" t="s">
        <v>96</v>
      </c>
      <c r="J1" s="208"/>
      <c r="K1" s="208"/>
      <c r="L1" s="209"/>
      <c r="M1" s="207" t="s">
        <v>97</v>
      </c>
      <c r="N1" s="208"/>
      <c r="O1" s="208"/>
      <c r="P1" s="209"/>
      <c r="Q1" s="207" t="s">
        <v>98</v>
      </c>
      <c r="R1" s="208"/>
      <c r="S1" s="208"/>
      <c r="T1" s="209"/>
      <c r="U1" s="207" t="s">
        <v>16</v>
      </c>
      <c r="V1" s="208"/>
      <c r="W1" s="208"/>
      <c r="X1" s="209"/>
    </row>
    <row r="2" spans="1:24" x14ac:dyDescent="0.2">
      <c r="A2" s="62" t="s">
        <v>70</v>
      </c>
      <c r="B2" s="17" t="s">
        <v>22</v>
      </c>
      <c r="C2" s="17" t="s">
        <v>99</v>
      </c>
      <c r="D2" s="63" t="s">
        <v>100</v>
      </c>
      <c r="E2" s="62" t="s">
        <v>70</v>
      </c>
      <c r="F2" s="17" t="s">
        <v>22</v>
      </c>
      <c r="G2" s="17" t="s">
        <v>99</v>
      </c>
      <c r="H2" s="63" t="s">
        <v>100</v>
      </c>
      <c r="I2" s="62" t="s">
        <v>70</v>
      </c>
      <c r="J2" s="17" t="s">
        <v>22</v>
      </c>
      <c r="K2" s="17" t="s">
        <v>99</v>
      </c>
      <c r="L2" s="63" t="s">
        <v>100</v>
      </c>
      <c r="M2" s="62" t="s">
        <v>70</v>
      </c>
      <c r="N2" s="17" t="s">
        <v>22</v>
      </c>
      <c r="O2" s="17" t="s">
        <v>99</v>
      </c>
      <c r="P2" s="63" t="s">
        <v>100</v>
      </c>
      <c r="Q2" s="62" t="s">
        <v>70</v>
      </c>
      <c r="R2" s="17" t="s">
        <v>22</v>
      </c>
      <c r="S2" s="17" t="s">
        <v>99</v>
      </c>
      <c r="T2" s="63" t="s">
        <v>100</v>
      </c>
      <c r="U2" s="62" t="s">
        <v>70</v>
      </c>
      <c r="V2" s="17" t="s">
        <v>22</v>
      </c>
      <c r="W2" s="17" t="s">
        <v>99</v>
      </c>
      <c r="X2" s="18" t="s">
        <v>100</v>
      </c>
    </row>
    <row r="3" spans="1:24" x14ac:dyDescent="0.2">
      <c r="A3" s="64">
        <v>2017</v>
      </c>
      <c r="B3" s="65">
        <v>1.1568596532841855</v>
      </c>
      <c r="C3" s="66">
        <v>6.77</v>
      </c>
      <c r="D3" s="67">
        <v>3.4</v>
      </c>
      <c r="E3" s="64">
        <v>2017</v>
      </c>
      <c r="F3" s="65">
        <v>1.4800332091050767</v>
      </c>
      <c r="G3" s="66">
        <v>8.84</v>
      </c>
      <c r="H3" s="67">
        <v>4.7699999999999996</v>
      </c>
      <c r="I3" s="64">
        <v>2017</v>
      </c>
      <c r="J3" s="65">
        <v>1.2538287046032077</v>
      </c>
      <c r="K3" s="66">
        <v>2.99</v>
      </c>
      <c r="L3" s="67">
        <v>1.1399999999999999</v>
      </c>
      <c r="M3" s="64">
        <v>2017</v>
      </c>
      <c r="N3" s="65">
        <v>0.80926212382898188</v>
      </c>
      <c r="O3" s="66" t="s">
        <v>78</v>
      </c>
      <c r="P3" s="67">
        <v>1.05</v>
      </c>
      <c r="Q3" s="64">
        <v>2017</v>
      </c>
      <c r="R3" s="65">
        <v>1.9259851954267004</v>
      </c>
      <c r="S3" s="66">
        <v>9.0399999999999991</v>
      </c>
      <c r="T3" s="67">
        <v>3.71</v>
      </c>
      <c r="U3" s="64">
        <v>2017</v>
      </c>
      <c r="V3" s="65">
        <v>1.9097415034793732</v>
      </c>
      <c r="W3" s="66">
        <v>10.38</v>
      </c>
      <c r="X3" s="68">
        <v>4.68</v>
      </c>
    </row>
    <row r="4" spans="1:24" x14ac:dyDescent="0.2">
      <c r="A4" s="64">
        <v>2018</v>
      </c>
      <c r="B4" s="65">
        <v>1.2130022165234293</v>
      </c>
      <c r="C4" s="66">
        <v>5.26</v>
      </c>
      <c r="D4" s="67">
        <v>2.06</v>
      </c>
      <c r="E4" s="64">
        <v>2018</v>
      </c>
      <c r="F4" s="65">
        <v>1.3088510500170871</v>
      </c>
      <c r="G4" s="66">
        <v>6.7</v>
      </c>
      <c r="H4" s="67">
        <v>2.06</v>
      </c>
      <c r="I4" s="64">
        <v>2018</v>
      </c>
      <c r="J4" s="65">
        <v>1.2344108980162416</v>
      </c>
      <c r="K4" s="66">
        <v>3.31</v>
      </c>
      <c r="L4" s="67">
        <v>1.69</v>
      </c>
      <c r="M4" s="64">
        <v>2018</v>
      </c>
      <c r="N4" s="65">
        <v>0.67821313595340382</v>
      </c>
      <c r="O4" s="66">
        <v>2.0099999999999998</v>
      </c>
      <c r="P4" s="67">
        <v>1.3</v>
      </c>
      <c r="Q4" s="64">
        <v>2018</v>
      </c>
      <c r="R4" s="65">
        <v>1.3865338918439187</v>
      </c>
      <c r="S4" s="66">
        <v>10.85</v>
      </c>
      <c r="T4" s="67">
        <v>5.69</v>
      </c>
      <c r="U4" s="64">
        <v>2018</v>
      </c>
      <c r="V4" s="65">
        <v>1.6356699177559515</v>
      </c>
      <c r="W4" s="66">
        <v>12.1</v>
      </c>
      <c r="X4" s="68">
        <v>5.4</v>
      </c>
    </row>
    <row r="5" spans="1:24" x14ac:dyDescent="0.2">
      <c r="A5" s="64">
        <v>2019</v>
      </c>
      <c r="B5" s="65">
        <v>1.4020723855201234</v>
      </c>
      <c r="C5" s="66">
        <v>5.07</v>
      </c>
      <c r="D5" s="67">
        <v>1.63</v>
      </c>
      <c r="E5" s="64">
        <v>2019</v>
      </c>
      <c r="F5" s="65">
        <v>1.2470764653616624</v>
      </c>
      <c r="G5" s="66">
        <v>5.53</v>
      </c>
      <c r="H5" s="67">
        <v>1.41</v>
      </c>
      <c r="I5" s="64">
        <v>2019</v>
      </c>
      <c r="J5" s="65">
        <v>1.2271763800173328</v>
      </c>
      <c r="K5" s="66">
        <v>2.4300000000000002</v>
      </c>
      <c r="L5" s="67">
        <v>1.27</v>
      </c>
      <c r="M5" s="64">
        <v>2019</v>
      </c>
      <c r="N5" s="65">
        <v>0.74974967472236276</v>
      </c>
      <c r="O5" s="66">
        <v>2.04</v>
      </c>
      <c r="P5" s="67">
        <v>1.29</v>
      </c>
      <c r="Q5" s="64">
        <v>2019</v>
      </c>
      <c r="R5" s="65">
        <v>1.225182929122892</v>
      </c>
      <c r="S5" s="66">
        <v>7.43</v>
      </c>
      <c r="T5" s="67">
        <v>2.97</v>
      </c>
      <c r="U5" s="64">
        <v>2019</v>
      </c>
      <c r="V5" s="65">
        <v>1.1123202706221538</v>
      </c>
      <c r="W5" s="66">
        <v>9.74</v>
      </c>
      <c r="X5" s="68">
        <v>3.4</v>
      </c>
    </row>
    <row r="6" spans="1:24" x14ac:dyDescent="0.2">
      <c r="A6" s="64">
        <v>2020</v>
      </c>
      <c r="B6" s="65">
        <v>1.7324954400910397</v>
      </c>
      <c r="C6" s="66">
        <v>3.94</v>
      </c>
      <c r="D6" s="67">
        <v>1.1399999999999999</v>
      </c>
      <c r="E6" s="64">
        <v>2020</v>
      </c>
      <c r="F6" s="65">
        <v>1.7382139019394891</v>
      </c>
      <c r="G6" s="66">
        <v>4.96</v>
      </c>
      <c r="H6" s="67">
        <v>1.1399999999999999</v>
      </c>
      <c r="I6" s="64">
        <v>2020</v>
      </c>
      <c r="J6" s="65">
        <v>1.1461978852227739</v>
      </c>
      <c r="K6" s="66">
        <v>2.6</v>
      </c>
      <c r="L6" s="67">
        <v>0.94</v>
      </c>
      <c r="M6" s="64">
        <v>2020</v>
      </c>
      <c r="N6" s="65">
        <v>1.0603785827550143</v>
      </c>
      <c r="O6" s="66">
        <v>1.7</v>
      </c>
      <c r="P6" s="67">
        <v>0.81</v>
      </c>
      <c r="Q6" s="64">
        <v>2020</v>
      </c>
      <c r="R6" s="65">
        <v>1.2740629431376316</v>
      </c>
      <c r="S6" s="66">
        <v>6.07</v>
      </c>
      <c r="T6" s="67">
        <v>2.2000000000000002</v>
      </c>
      <c r="U6" s="64">
        <v>2020</v>
      </c>
      <c r="V6" s="65">
        <v>1.0558519812040954</v>
      </c>
      <c r="W6" s="66">
        <v>9.49</v>
      </c>
      <c r="X6" s="68">
        <v>3.17</v>
      </c>
    </row>
    <row r="7" spans="1:24" x14ac:dyDescent="0.2">
      <c r="A7" s="64">
        <v>2021</v>
      </c>
      <c r="B7" s="65">
        <v>1.2079970188547757</v>
      </c>
      <c r="C7" s="66">
        <v>2.98</v>
      </c>
      <c r="D7" s="67">
        <v>0.77</v>
      </c>
      <c r="E7" s="64">
        <v>2021</v>
      </c>
      <c r="F7" s="65">
        <v>1.2676502754937635</v>
      </c>
      <c r="G7" s="66">
        <v>3.6</v>
      </c>
      <c r="H7" s="67">
        <v>0.76</v>
      </c>
      <c r="I7" s="64">
        <v>2021</v>
      </c>
      <c r="J7" s="65">
        <v>1.475319305579524</v>
      </c>
      <c r="K7" s="66">
        <v>4.1500000000000004</v>
      </c>
      <c r="L7" s="67">
        <v>1.86</v>
      </c>
      <c r="M7" s="64">
        <v>2021</v>
      </c>
      <c r="N7" s="65">
        <v>1.2797576069751389</v>
      </c>
      <c r="O7" s="66">
        <v>4.25</v>
      </c>
      <c r="P7" s="67">
        <v>2.2000000000000002</v>
      </c>
      <c r="Q7" s="64">
        <v>2021</v>
      </c>
      <c r="R7" s="65">
        <v>1.3038241986118511</v>
      </c>
      <c r="S7" s="66">
        <v>4.9400000000000004</v>
      </c>
      <c r="T7" s="67">
        <v>1.48</v>
      </c>
      <c r="U7" s="64">
        <v>2021</v>
      </c>
      <c r="V7" s="65">
        <v>1.3944531491971335</v>
      </c>
      <c r="W7" s="66">
        <v>8.83</v>
      </c>
      <c r="X7" s="68">
        <v>3.08</v>
      </c>
    </row>
    <row r="8" spans="1:24" x14ac:dyDescent="0.2">
      <c r="A8" s="64">
        <v>2022</v>
      </c>
      <c r="B8" s="65">
        <v>0.99361415818577714</v>
      </c>
      <c r="C8" s="66">
        <v>2.12</v>
      </c>
      <c r="D8" s="67">
        <v>0.42</v>
      </c>
      <c r="E8" s="64">
        <v>2022</v>
      </c>
      <c r="F8" s="65">
        <v>1.0045208368614842</v>
      </c>
      <c r="G8" s="66">
        <v>2.81</v>
      </c>
      <c r="H8" s="67">
        <v>0.48</v>
      </c>
      <c r="I8" s="64">
        <v>2022</v>
      </c>
      <c r="J8" s="65">
        <v>1.3595070682909756</v>
      </c>
      <c r="K8" s="66">
        <v>3.7</v>
      </c>
      <c r="L8" s="67">
        <v>1.53</v>
      </c>
      <c r="M8" s="64">
        <v>2022</v>
      </c>
      <c r="N8" s="65">
        <v>0.96607694466578187</v>
      </c>
      <c r="O8" s="66">
        <v>1.98</v>
      </c>
      <c r="P8" s="67">
        <v>0.5</v>
      </c>
      <c r="Q8" s="64">
        <v>2022</v>
      </c>
      <c r="R8" s="65">
        <v>1.0993050090707659</v>
      </c>
      <c r="S8" s="66">
        <v>3.92</v>
      </c>
      <c r="T8" s="67">
        <v>1</v>
      </c>
      <c r="U8" s="64">
        <v>2022</v>
      </c>
      <c r="V8" s="65">
        <v>1.4135874617017334</v>
      </c>
      <c r="W8" s="66">
        <v>6.6</v>
      </c>
      <c r="X8" s="68">
        <v>1.73</v>
      </c>
    </row>
    <row r="9" spans="1:24" x14ac:dyDescent="0.2">
      <c r="A9" s="64">
        <v>2023</v>
      </c>
      <c r="B9" s="65">
        <v>0.8863421249441692</v>
      </c>
      <c r="C9" s="66">
        <v>1.51</v>
      </c>
      <c r="D9" s="67">
        <v>0.33</v>
      </c>
      <c r="E9" s="64">
        <v>2023</v>
      </c>
      <c r="F9" s="65">
        <v>0.84427543392098658</v>
      </c>
      <c r="G9" s="66">
        <v>2.16</v>
      </c>
      <c r="H9" s="67">
        <v>0.42</v>
      </c>
      <c r="I9" s="64">
        <v>2023</v>
      </c>
      <c r="J9" s="65">
        <v>1.0751106533328296</v>
      </c>
      <c r="K9" s="66">
        <v>2.5099999999999998</v>
      </c>
      <c r="L9" s="67">
        <v>0.86</v>
      </c>
      <c r="M9" s="64">
        <v>2023</v>
      </c>
      <c r="N9" s="65">
        <v>0.47413033718981801</v>
      </c>
      <c r="O9" s="66">
        <v>1.66</v>
      </c>
      <c r="P9" s="67">
        <v>0.42</v>
      </c>
      <c r="Q9" s="64">
        <v>2023</v>
      </c>
      <c r="R9" s="65">
        <v>1.0219208350408715</v>
      </c>
      <c r="S9" s="66">
        <v>2.75</v>
      </c>
      <c r="T9" s="67">
        <v>0.66</v>
      </c>
      <c r="U9" s="64">
        <v>2023</v>
      </c>
      <c r="V9" s="65">
        <v>1.1970713940530866</v>
      </c>
      <c r="W9" s="66">
        <v>3.83</v>
      </c>
      <c r="X9" s="68">
        <v>0.92</v>
      </c>
    </row>
    <row r="10" spans="1:24" ht="15" thickBot="1" x14ac:dyDescent="0.25">
      <c r="A10" s="69">
        <v>2024</v>
      </c>
      <c r="B10" s="70">
        <v>1.1135585454494734</v>
      </c>
      <c r="C10" s="71">
        <v>1.36</v>
      </c>
      <c r="D10" s="72">
        <v>0.35</v>
      </c>
      <c r="E10" s="69">
        <v>2024</v>
      </c>
      <c r="F10" s="70">
        <v>1.0328773100224284</v>
      </c>
      <c r="G10" s="71">
        <v>1.67</v>
      </c>
      <c r="H10" s="72">
        <v>0.39</v>
      </c>
      <c r="I10" s="69">
        <v>2024</v>
      </c>
      <c r="J10" s="70">
        <v>1.0061061488412708</v>
      </c>
      <c r="K10" s="71">
        <v>1.88</v>
      </c>
      <c r="L10" s="72">
        <v>0.6</v>
      </c>
      <c r="M10" s="69">
        <v>2024</v>
      </c>
      <c r="N10" s="70">
        <v>0.557514258481005</v>
      </c>
      <c r="O10" s="71">
        <v>1.67</v>
      </c>
      <c r="P10" s="72">
        <v>0.55000000000000004</v>
      </c>
      <c r="Q10" s="69">
        <v>2024</v>
      </c>
      <c r="R10" s="70">
        <v>1.438461276583535</v>
      </c>
      <c r="S10" s="71">
        <v>2.23</v>
      </c>
      <c r="T10" s="72">
        <v>0.56000000000000005</v>
      </c>
      <c r="U10" s="69">
        <v>2024</v>
      </c>
      <c r="V10" s="70">
        <v>1.6259129035744517</v>
      </c>
      <c r="W10" s="71">
        <v>2.96</v>
      </c>
      <c r="X10" s="73">
        <v>0.69</v>
      </c>
    </row>
  </sheetData>
  <mergeCells count="6">
    <mergeCell ref="U1:X1"/>
    <mergeCell ref="A1:D1"/>
    <mergeCell ref="E1:H1"/>
    <mergeCell ref="I1:L1"/>
    <mergeCell ref="M1:P1"/>
    <mergeCell ref="Q1:T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97A7-80F4-4F8C-8ECF-02DAC5A3889F}">
  <dimension ref="A1:Q251"/>
  <sheetViews>
    <sheetView zoomScale="65" workbookViewId="0">
      <selection activeCell="M10" sqref="M10"/>
    </sheetView>
  </sheetViews>
  <sheetFormatPr baseColWidth="10" defaultColWidth="8.83203125" defaultRowHeight="15" x14ac:dyDescent="0.2"/>
  <cols>
    <col min="1" max="1" width="14" customWidth="1"/>
  </cols>
  <sheetData>
    <row r="1" spans="1:17" ht="76" thickBot="1" x14ac:dyDescent="0.25">
      <c r="A1" s="74" t="s">
        <v>0</v>
      </c>
      <c r="B1" s="75" t="s">
        <v>9</v>
      </c>
      <c r="C1" s="75" t="s">
        <v>17</v>
      </c>
      <c r="D1" s="76" t="s">
        <v>18</v>
      </c>
      <c r="E1" s="76" t="s">
        <v>19</v>
      </c>
      <c r="F1" s="76" t="s">
        <v>48</v>
      </c>
      <c r="G1" s="76" t="s">
        <v>20</v>
      </c>
      <c r="H1" s="77" t="s">
        <v>21</v>
      </c>
      <c r="L1" s="75" t="s">
        <v>101</v>
      </c>
      <c r="M1" s="76" t="s">
        <v>102</v>
      </c>
      <c r="N1" s="76" t="s">
        <v>19</v>
      </c>
      <c r="O1" s="76" t="s">
        <v>48</v>
      </c>
      <c r="P1" s="76" t="s">
        <v>20</v>
      </c>
      <c r="Q1" s="77" t="s">
        <v>21</v>
      </c>
    </row>
    <row r="2" spans="1:17" x14ac:dyDescent="0.2">
      <c r="A2" s="78">
        <v>45748</v>
      </c>
      <c r="B2" s="79"/>
      <c r="C2" s="79"/>
      <c r="D2" s="80"/>
      <c r="E2" s="80"/>
      <c r="F2" s="80"/>
      <c r="G2" s="80"/>
      <c r="H2" s="81"/>
      <c r="K2" s="90" t="s">
        <v>22</v>
      </c>
      <c r="L2" s="91">
        <f>SLOPE(C2:C251,$B$2:$B$251)</f>
        <v>1.1135585454494734</v>
      </c>
      <c r="M2" s="91">
        <f t="shared" ref="M2:Q2" si="0">SLOPE(D2:D251,$B$2:$B$251)</f>
        <v>1.0328773100224284</v>
      </c>
      <c r="N2" s="91">
        <f t="shared" si="0"/>
        <v>1.0061061488412708</v>
      </c>
      <c r="O2" s="91">
        <f t="shared" si="0"/>
        <v>0.557514258481005</v>
      </c>
      <c r="P2" s="91">
        <f t="shared" si="0"/>
        <v>1.438461276583535</v>
      </c>
      <c r="Q2" s="91">
        <f t="shared" si="0"/>
        <v>1.6259129035744517</v>
      </c>
    </row>
    <row r="3" spans="1:17" x14ac:dyDescent="0.2">
      <c r="A3" s="82">
        <v>45744</v>
      </c>
      <c r="B3" s="83">
        <v>1.8123738582420633E-2</v>
      </c>
      <c r="C3" s="83">
        <v>1.4993881192200447E-2</v>
      </c>
      <c r="D3" s="84">
        <v>2.2424818494154571E-2</v>
      </c>
      <c r="E3" s="84">
        <v>-3.9423637361786057E-2</v>
      </c>
      <c r="F3" s="84">
        <v>8.8304942061023326E-3</v>
      </c>
      <c r="G3" s="84">
        <v>-2.5920166034187165E-4</v>
      </c>
      <c r="H3" s="85">
        <v>-2.1876572465889371E-4</v>
      </c>
      <c r="K3" s="23" t="s">
        <v>53</v>
      </c>
      <c r="L3" s="92">
        <f>AVERAGE(C2:C251)</f>
        <v>-1.2206680375143649E-4</v>
      </c>
      <c r="M3" s="92">
        <f t="shared" ref="M3:Q3" si="1">AVERAGE(D2:D251)</f>
        <v>-7.2877452552473187E-4</v>
      </c>
      <c r="N3" s="92">
        <f t="shared" si="1"/>
        <v>1.221882132865148E-3</v>
      </c>
      <c r="O3" s="92">
        <f t="shared" si="1"/>
        <v>4.2703584407173512E-4</v>
      </c>
      <c r="P3" s="92">
        <f t="shared" si="1"/>
        <v>-7.0348545207500997E-5</v>
      </c>
      <c r="Q3" s="92">
        <f t="shared" si="1"/>
        <v>6.2018325988920115E-4</v>
      </c>
    </row>
    <row r="4" spans="1:17" x14ac:dyDescent="0.2">
      <c r="A4" s="82">
        <v>45743</v>
      </c>
      <c r="B4" s="83">
        <v>2.4707577043422157E-3</v>
      </c>
      <c r="C4" s="83">
        <v>-3.3176570526651118E-3</v>
      </c>
      <c r="D4" s="84">
        <v>-8.7151389606793632E-3</v>
      </c>
      <c r="E4" s="84">
        <v>3.539243393579744E-2</v>
      </c>
      <c r="F4" s="84">
        <v>3.6367644170874791E-2</v>
      </c>
      <c r="G4" s="84">
        <v>1.0364037720026163E-3</v>
      </c>
      <c r="H4" s="85">
        <v>1.0663633942148342E-2</v>
      </c>
      <c r="K4" s="23" t="s">
        <v>54</v>
      </c>
      <c r="L4" s="92">
        <f>_xlfn.STDEV.S(C2:C251)</f>
        <v>1.5343670045848924E-2</v>
      </c>
      <c r="M4" s="92">
        <f t="shared" ref="M4:Q4" si="2">_xlfn.STDEV.S(D2:D251)</f>
        <v>1.2890799516375537E-2</v>
      </c>
      <c r="N4" s="92">
        <f t="shared" si="2"/>
        <v>1.7673856103125558E-2</v>
      </c>
      <c r="O4" s="92">
        <f t="shared" si="2"/>
        <v>1.9514720690208338E-2</v>
      </c>
      <c r="P4" s="92">
        <f t="shared" si="2"/>
        <v>1.8088426206313471E-2</v>
      </c>
      <c r="Q4" s="92">
        <f t="shared" si="2"/>
        <v>2.2381193456253889E-2</v>
      </c>
    </row>
    <row r="5" spans="1:17" x14ac:dyDescent="0.2">
      <c r="A5" s="82">
        <v>45742</v>
      </c>
      <c r="B5" s="83">
        <v>-4.1051110772688509E-3</v>
      </c>
      <c r="C5" s="83">
        <v>-1.9137889738018569E-3</v>
      </c>
      <c r="D5" s="84">
        <v>-5.6126173107213996E-4</v>
      </c>
      <c r="E5" s="84">
        <v>1.0531859846586405E-3</v>
      </c>
      <c r="F5" s="84">
        <v>3.4307313499061409E-2</v>
      </c>
      <c r="G5" s="84">
        <v>-1.080528640869766E-2</v>
      </c>
      <c r="H5" s="85">
        <v>-4.7159318775022517E-2</v>
      </c>
      <c r="K5" s="23" t="s">
        <v>55</v>
      </c>
      <c r="L5" s="92">
        <f>0.05</f>
        <v>0.05</v>
      </c>
      <c r="M5" s="92">
        <f t="shared" ref="M5:Q5" si="3">0.05</f>
        <v>0.05</v>
      </c>
      <c r="N5" s="92">
        <f t="shared" si="3"/>
        <v>0.05</v>
      </c>
      <c r="O5" s="92">
        <f t="shared" si="3"/>
        <v>0.05</v>
      </c>
      <c r="P5" s="92">
        <f t="shared" si="3"/>
        <v>0.05</v>
      </c>
      <c r="Q5" s="92">
        <f t="shared" si="3"/>
        <v>0.05</v>
      </c>
    </row>
    <row r="6" spans="1:17" x14ac:dyDescent="0.2">
      <c r="A6" s="82">
        <v>45741</v>
      </c>
      <c r="B6" s="83">
        <v>9.3840135199765307E-3</v>
      </c>
      <c r="C6" s="83">
        <v>2.0137938971520684E-2</v>
      </c>
      <c r="D6" s="84">
        <v>5.8217808855976572E-3</v>
      </c>
      <c r="E6" s="84">
        <v>6.1215757408296751E-3</v>
      </c>
      <c r="F6" s="84">
        <v>-2.8014026523272315E-2</v>
      </c>
      <c r="G6" s="84">
        <v>1.1517191431807162E-2</v>
      </c>
      <c r="H6" s="85">
        <v>1.231381563677153E-2</v>
      </c>
      <c r="K6" s="23" t="s">
        <v>56</v>
      </c>
      <c r="L6" s="91">
        <f>_xlfn.NORM.S.INV(L5)</f>
        <v>-1.6448536269514726</v>
      </c>
      <c r="M6" s="91">
        <f t="shared" ref="M6:Q6" si="4">_xlfn.NORM.S.INV(M5)</f>
        <v>-1.6448536269514726</v>
      </c>
      <c r="N6" s="91">
        <f t="shared" si="4"/>
        <v>-1.6448536269514726</v>
      </c>
      <c r="O6" s="91">
        <f t="shared" si="4"/>
        <v>-1.6448536269514726</v>
      </c>
      <c r="P6" s="91">
        <f t="shared" si="4"/>
        <v>-1.6448536269514726</v>
      </c>
      <c r="Q6" s="91">
        <f t="shared" si="4"/>
        <v>-1.6448536269514726</v>
      </c>
    </row>
    <row r="7" spans="1:17" x14ac:dyDescent="0.2">
      <c r="A7" s="82">
        <v>45740</v>
      </c>
      <c r="B7" s="83">
        <v>-4.2063679851129517E-4</v>
      </c>
      <c r="C7" s="83">
        <v>-1.8679481942567692E-2</v>
      </c>
      <c r="D7" s="84">
        <v>1.0696476691157059E-2</v>
      </c>
      <c r="E7" s="84">
        <v>9.3718145155336444E-3</v>
      </c>
      <c r="F7" s="84">
        <v>-1.4170551666037997E-2</v>
      </c>
      <c r="G7" s="84">
        <v>1.0234054500555066E-2</v>
      </c>
      <c r="H7" s="85">
        <v>6.2564444147636062E-3</v>
      </c>
      <c r="K7" s="93" t="s">
        <v>57</v>
      </c>
      <c r="L7" s="92">
        <f>L3+(L4*L6)</f>
        <v>-2.5360158129412707E-2</v>
      </c>
      <c r="M7" s="92">
        <f t="shared" ref="M7:Q7" si="5">M3+(M4*M6)</f>
        <v>-2.1932252864339325E-2</v>
      </c>
      <c r="N7" s="92">
        <f t="shared" si="5"/>
        <v>-2.784902418057935E-2</v>
      </c>
      <c r="O7" s="92">
        <f t="shared" si="5"/>
        <v>-3.1671823262162398E-2</v>
      </c>
      <c r="P7" s="92">
        <f t="shared" si="5"/>
        <v>-2.9823161996506281E-2</v>
      </c>
      <c r="Q7" s="92">
        <f t="shared" si="5"/>
        <v>-3.6193603972132574E-2</v>
      </c>
    </row>
    <row r="8" spans="1:17" x14ac:dyDescent="0.2">
      <c r="A8" s="82">
        <v>45737</v>
      </c>
      <c r="B8" s="83">
        <v>-1.3931024785142083E-2</v>
      </c>
      <c r="C8" s="83">
        <v>-2.5554896168773416E-2</v>
      </c>
      <c r="D8" s="84">
        <v>-1.1143104657491602E-2</v>
      </c>
      <c r="E8" s="84">
        <v>-2.8027758614978013E-2</v>
      </c>
      <c r="F8" s="84">
        <v>-1.3268255224730649E-2</v>
      </c>
      <c r="G8" s="84">
        <v>-3.598823831588522E-2</v>
      </c>
      <c r="H8" s="85">
        <v>-3.5228159421140721E-2</v>
      </c>
    </row>
    <row r="9" spans="1:17" x14ac:dyDescent="0.2">
      <c r="A9" s="82">
        <v>45736</v>
      </c>
      <c r="B9" s="83">
        <v>-7.2749033976610041E-3</v>
      </c>
      <c r="C9" s="83">
        <v>-1.487436225654838E-2</v>
      </c>
      <c r="D9" s="84">
        <v>-1.606158815126844E-2</v>
      </c>
      <c r="E9" s="84">
        <v>-1.0357235443211115E-2</v>
      </c>
      <c r="F9" s="84">
        <v>-3.2866588235604233E-2</v>
      </c>
      <c r="G9" s="84">
        <v>-4.8577703246738104E-3</v>
      </c>
      <c r="H9" s="85">
        <v>-4.8571854484611736E-3</v>
      </c>
    </row>
    <row r="10" spans="1:17" x14ac:dyDescent="0.2">
      <c r="A10" s="82">
        <v>45735</v>
      </c>
      <c r="B10" s="83">
        <v>-1.184502802789795E-2</v>
      </c>
      <c r="C10" s="83">
        <v>-2.1838216047027465E-3</v>
      </c>
      <c r="D10" s="84">
        <v>-6.5280328988017505E-3</v>
      </c>
      <c r="E10" s="84">
        <v>-5.2191245978917573E-3</v>
      </c>
      <c r="F10" s="84">
        <v>1.0465725706708953E-3</v>
      </c>
      <c r="G10" s="84">
        <v>-5.9545888986417845E-3</v>
      </c>
      <c r="H10" s="85">
        <v>-8.8028327455713009E-3</v>
      </c>
    </row>
    <row r="11" spans="1:17" x14ac:dyDescent="0.2">
      <c r="A11" s="82">
        <v>45734</v>
      </c>
      <c r="B11" s="83">
        <v>-1.9607262810614006E-3</v>
      </c>
      <c r="C11" s="83">
        <v>-6.484550448646785E-3</v>
      </c>
      <c r="D11" s="84">
        <v>-2.4781270426184826E-3</v>
      </c>
      <c r="E11" s="84">
        <v>-1.4540423389273513E-2</v>
      </c>
      <c r="F11" s="84">
        <v>-4.2344644224412108E-2</v>
      </c>
      <c r="G11" s="84">
        <v>-1.1337683870913873E-2</v>
      </c>
      <c r="H11" s="85">
        <v>-2.0894165921543102E-2</v>
      </c>
    </row>
    <row r="12" spans="1:17" x14ac:dyDescent="0.2">
      <c r="A12" s="82">
        <v>45733</v>
      </c>
      <c r="B12" s="83">
        <v>-1.5137786112346769E-2</v>
      </c>
      <c r="C12" s="83">
        <v>-1.0676257991341644E-2</v>
      </c>
      <c r="D12" s="84">
        <v>-3.1683438107953134E-2</v>
      </c>
      <c r="E12" s="84">
        <v>-3.2185830967670394E-2</v>
      </c>
      <c r="F12" s="84">
        <v>-2.4504138289276452E-2</v>
      </c>
      <c r="G12" s="84">
        <v>-1.8564084169026988E-2</v>
      </c>
      <c r="H12" s="85">
        <v>-1.7346488723853765E-2</v>
      </c>
    </row>
    <row r="13" spans="1:17" x14ac:dyDescent="0.2">
      <c r="A13" s="82">
        <v>45729</v>
      </c>
      <c r="B13" s="83">
        <v>-4.6086923053576551E-3</v>
      </c>
      <c r="C13" s="83">
        <v>-2.3431502211380399E-2</v>
      </c>
      <c r="D13" s="84">
        <v>-1.5045638218019571E-2</v>
      </c>
      <c r="E13" s="84">
        <v>1.1093467155853833E-2</v>
      </c>
      <c r="F13" s="84">
        <v>2.2219785108397314E-2</v>
      </c>
      <c r="G13" s="84">
        <v>6.4783134909290061E-3</v>
      </c>
      <c r="H13" s="85">
        <v>-1.0698829012558838E-3</v>
      </c>
    </row>
    <row r="14" spans="1:17" x14ac:dyDescent="0.2">
      <c r="A14" s="82">
        <v>45728</v>
      </c>
      <c r="B14" s="83">
        <v>2.7167852049279051E-3</v>
      </c>
      <c r="C14" s="83">
        <v>9.8941335864082122E-4</v>
      </c>
      <c r="D14" s="84">
        <v>-4.8917499310455973E-3</v>
      </c>
      <c r="E14" s="84">
        <v>2.1275430173884044E-2</v>
      </c>
      <c r="F14" s="84">
        <v>8.6134882325266931E-3</v>
      </c>
      <c r="G14" s="84">
        <v>-6.6166069498688248E-3</v>
      </c>
      <c r="H14" s="85">
        <v>-1.5297415388317725E-2</v>
      </c>
    </row>
    <row r="15" spans="1:17" x14ac:dyDescent="0.2">
      <c r="A15" s="82">
        <v>45727</v>
      </c>
      <c r="B15" s="83">
        <v>9.7966633295460434E-4</v>
      </c>
      <c r="C15" s="83">
        <v>1.4188813535552911E-2</v>
      </c>
      <c r="D15" s="84">
        <v>1.1649628730291241E-3</v>
      </c>
      <c r="E15" s="84">
        <v>1.3274128901787721E-2</v>
      </c>
      <c r="F15" s="84">
        <v>2.8953737293490499E-2</v>
      </c>
      <c r="G15" s="84">
        <v>9.3606575157859691E-3</v>
      </c>
      <c r="H15" s="85">
        <v>7.9020154250088257E-4</v>
      </c>
    </row>
    <row r="16" spans="1:17" x14ac:dyDescent="0.2">
      <c r="A16" s="82">
        <v>45726</v>
      </c>
      <c r="B16" s="83">
        <v>1.7339384214633182E-4</v>
      </c>
      <c r="C16" s="83">
        <v>9.8957877637517924E-3</v>
      </c>
      <c r="D16" s="84">
        <v>-2.483615107524316E-2</v>
      </c>
      <c r="E16" s="84">
        <v>1.807979078406945E-2</v>
      </c>
      <c r="F16" s="84">
        <v>3.1578098626333935E-2</v>
      </c>
      <c r="G16" s="84">
        <v>-1.3024851884198252E-3</v>
      </c>
      <c r="H16" s="85">
        <v>7.2309028998456103E-3</v>
      </c>
    </row>
    <row r="17" spans="1:8" x14ac:dyDescent="0.2">
      <c r="A17" s="82">
        <v>45723</v>
      </c>
      <c r="B17" s="83">
        <v>2.9291135156014406E-3</v>
      </c>
      <c r="C17" s="83">
        <v>1.7361952757715788E-3</v>
      </c>
      <c r="D17" s="84">
        <v>-2.4697456287548923E-4</v>
      </c>
      <c r="E17" s="84">
        <v>1.7061358361740196E-2</v>
      </c>
      <c r="F17" s="84">
        <v>1.0063326397313603E-2</v>
      </c>
      <c r="G17" s="84">
        <v>5.2680312028345029E-3</v>
      </c>
      <c r="H17" s="85">
        <v>9.123572178086712E-3</v>
      </c>
    </row>
    <row r="18" spans="1:8" x14ac:dyDescent="0.2">
      <c r="A18" s="82">
        <v>45722</v>
      </c>
      <c r="B18" s="83">
        <v>1.0102731061985543E-4</v>
      </c>
      <c r="C18" s="83">
        <v>-3.4270577767401183E-3</v>
      </c>
      <c r="D18" s="84">
        <v>2.8775815301638869E-3</v>
      </c>
      <c r="E18" s="84">
        <v>7.4711493379504279E-3</v>
      </c>
      <c r="F18" s="84">
        <v>1.6219034350448948E-2</v>
      </c>
      <c r="G18" s="84">
        <v>-9.5576195151067717E-4</v>
      </c>
      <c r="H18" s="85">
        <v>6.1008275219468638E-3</v>
      </c>
    </row>
    <row r="19" spans="1:8" x14ac:dyDescent="0.2">
      <c r="A19" s="82">
        <v>45721</v>
      </c>
      <c r="B19" s="83">
        <v>-8.2374840354015027E-3</v>
      </c>
      <c r="C19" s="83">
        <v>-1.918488950187057E-2</v>
      </c>
      <c r="D19" s="84">
        <v>-1.9311767686486468E-3</v>
      </c>
      <c r="E19" s="84">
        <v>3.1109599925865177E-3</v>
      </c>
      <c r="F19" s="84">
        <v>-1.2276787667920655E-2</v>
      </c>
      <c r="G19" s="84">
        <v>-2.3249463426714763E-3</v>
      </c>
      <c r="H19" s="85">
        <v>-9.4088671216275982E-3</v>
      </c>
    </row>
    <row r="20" spans="1:8" x14ac:dyDescent="0.2">
      <c r="A20" s="82">
        <v>45720</v>
      </c>
      <c r="B20" s="83">
        <v>-1.0091405059128051E-2</v>
      </c>
      <c r="C20" s="83">
        <v>-1.254821176554226E-2</v>
      </c>
      <c r="D20" s="84">
        <v>-4.3691590876021088E-3</v>
      </c>
      <c r="E20" s="84">
        <v>-1.9516214476730714E-2</v>
      </c>
      <c r="F20" s="84">
        <v>3.4709570835353043E-3</v>
      </c>
      <c r="G20" s="84">
        <v>-1.9773874372108088E-2</v>
      </c>
      <c r="H20" s="85">
        <v>-4.637616179015086E-2</v>
      </c>
    </row>
    <row r="21" spans="1:8" x14ac:dyDescent="0.2">
      <c r="A21" s="82">
        <v>45719</v>
      </c>
      <c r="B21" s="83">
        <v>1.3145225672824841E-3</v>
      </c>
      <c r="C21" s="83">
        <v>5.4254631479402427E-3</v>
      </c>
      <c r="D21" s="84">
        <v>-3.4759614572597904E-3</v>
      </c>
      <c r="E21" s="84">
        <v>1.501949295976801E-2</v>
      </c>
      <c r="F21" s="84">
        <v>1.6728090240096315E-2</v>
      </c>
      <c r="G21" s="84">
        <v>-2.9406589819739391E-2</v>
      </c>
      <c r="H21" s="85">
        <v>-5.1042543971419474E-5</v>
      </c>
    </row>
    <row r="22" spans="1:8" x14ac:dyDescent="0.2">
      <c r="A22" s="82">
        <v>45716</v>
      </c>
      <c r="B22" s="83">
        <v>1.5334553513637543E-3</v>
      </c>
      <c r="C22" s="83">
        <v>8.2064925660380404E-3</v>
      </c>
      <c r="D22" s="84">
        <v>-1.7425221187131984E-3</v>
      </c>
      <c r="E22" s="84">
        <v>1.2060794026648286E-2</v>
      </c>
      <c r="F22" s="84">
        <v>1.4422042902795997E-2</v>
      </c>
      <c r="G22" s="84">
        <v>-9.3924539914511367E-3</v>
      </c>
      <c r="H22" s="85">
        <v>5.9036254725504051E-3</v>
      </c>
    </row>
    <row r="23" spans="1:8" x14ac:dyDescent="0.2">
      <c r="A23" s="82">
        <v>45715</v>
      </c>
      <c r="B23" s="83">
        <v>1.9137650967485469E-2</v>
      </c>
      <c r="C23" s="83">
        <v>1.1317506436206342E-3</v>
      </c>
      <c r="D23" s="84">
        <v>1.5124641818933339E-2</v>
      </c>
      <c r="E23" s="84">
        <v>1.4114680377998979E-2</v>
      </c>
      <c r="F23" s="84">
        <v>-1.603740715964791E-2</v>
      </c>
      <c r="G23" s="84">
        <v>2.1685347500564889E-2</v>
      </c>
      <c r="H23" s="85">
        <v>3.0533290090907706E-2</v>
      </c>
    </row>
    <row r="24" spans="1:8" x14ac:dyDescent="0.2">
      <c r="A24" s="82">
        <v>45713</v>
      </c>
      <c r="B24" s="83">
        <v>-1.3819027724040915E-4</v>
      </c>
      <c r="C24" s="83">
        <v>-7.5032438106322945E-3</v>
      </c>
      <c r="D24" s="84">
        <v>1.3896838662550107E-3</v>
      </c>
      <c r="E24" s="84">
        <v>-6.9474142015805169E-3</v>
      </c>
      <c r="F24" s="84">
        <v>-6.0057825407432798E-2</v>
      </c>
      <c r="G24" s="84">
        <v>9.8954723213514617E-3</v>
      </c>
      <c r="H24" s="85">
        <v>7.7951123970700148E-3</v>
      </c>
    </row>
    <row r="25" spans="1:8" x14ac:dyDescent="0.2">
      <c r="A25" s="82">
        <v>45712</v>
      </c>
      <c r="B25" s="83">
        <v>-1.9819332752630996E-3</v>
      </c>
      <c r="C25" s="83">
        <v>9.4099008998748616E-4</v>
      </c>
      <c r="D25" s="84">
        <v>-4.7492412706005476E-3</v>
      </c>
      <c r="E25" s="84">
        <v>1.8364596649538895E-2</v>
      </c>
      <c r="F25" s="84">
        <v>1.6552754383815128E-2</v>
      </c>
      <c r="G25" s="84">
        <v>7.7068972511192295E-3</v>
      </c>
      <c r="H25" s="85">
        <v>1.8674950081313771E-2</v>
      </c>
    </row>
    <row r="26" spans="1:8" x14ac:dyDescent="0.2">
      <c r="A26" s="82">
        <v>45709</v>
      </c>
      <c r="B26" s="83">
        <v>1.1440011409003361E-2</v>
      </c>
      <c r="C26" s="83">
        <v>-1.0896484485773705E-3</v>
      </c>
      <c r="D26" s="84">
        <v>1.1912187528943373E-2</v>
      </c>
      <c r="E26" s="84">
        <v>1.2113314962235708E-2</v>
      </c>
      <c r="F26" s="84">
        <v>8.5933650430953575E-3</v>
      </c>
      <c r="G26" s="84">
        <v>7.7864687062695007E-3</v>
      </c>
      <c r="H26" s="85">
        <v>7.8300710385605064E-3</v>
      </c>
    </row>
    <row r="27" spans="1:8" x14ac:dyDescent="0.2">
      <c r="A27" s="82">
        <v>45708</v>
      </c>
      <c r="B27" s="83">
        <v>5.6260775058055044E-3</v>
      </c>
      <c r="C27" s="83">
        <v>8.1435684360713651E-3</v>
      </c>
      <c r="D27" s="84">
        <v>1.3693878654620916E-2</v>
      </c>
      <c r="E27" s="84">
        <v>1.1968336975361284E-2</v>
      </c>
      <c r="F27" s="84">
        <v>-4.754588735929711E-3</v>
      </c>
      <c r="G27" s="84">
        <v>1.06083518787483E-2</v>
      </c>
      <c r="H27" s="85">
        <v>1.5572228603548312E-2</v>
      </c>
    </row>
    <row r="28" spans="1:8" x14ac:dyDescent="0.2">
      <c r="A28" s="82">
        <v>45707</v>
      </c>
      <c r="B28" s="83">
        <v>2.6796760709040771E-3</v>
      </c>
      <c r="C28" s="83">
        <v>-5.7676825488600673E-3</v>
      </c>
      <c r="D28" s="84">
        <v>9.3168375802305387E-3</v>
      </c>
      <c r="E28" s="84">
        <v>-2.2580275393998952E-2</v>
      </c>
      <c r="F28" s="84">
        <v>-1.7724608451170257E-2</v>
      </c>
      <c r="G28" s="84">
        <v>-3.2944436110794798E-3</v>
      </c>
      <c r="H28" s="85">
        <v>-2.2156850161326534E-2</v>
      </c>
    </row>
    <row r="29" spans="1:8" x14ac:dyDescent="0.2">
      <c r="A29" s="82">
        <v>45706</v>
      </c>
      <c r="B29" s="83">
        <v>3.7141251131263546E-4</v>
      </c>
      <c r="C29" s="83">
        <v>-1.7153250295014424E-2</v>
      </c>
      <c r="D29" s="84">
        <v>-1.4852351113394894E-2</v>
      </c>
      <c r="E29" s="84">
        <v>-7.8654911401652636E-3</v>
      </c>
      <c r="F29" s="84">
        <v>-4.5238976867850937E-2</v>
      </c>
      <c r="G29" s="84">
        <v>-2.0645523815250163E-3</v>
      </c>
      <c r="H29" s="85">
        <v>-1.3494831039147828E-2</v>
      </c>
    </row>
    <row r="30" spans="1:8" x14ac:dyDescent="0.2">
      <c r="A30" s="82">
        <v>45705</v>
      </c>
      <c r="B30" s="83">
        <v>3.8785438508634267E-4</v>
      </c>
      <c r="C30" s="83">
        <v>-1.207790393916441E-3</v>
      </c>
      <c r="D30" s="84">
        <v>6.4950913925695452E-3</v>
      </c>
      <c r="E30" s="84">
        <v>3.2724784287635707E-2</v>
      </c>
      <c r="F30" s="84">
        <v>3.8366753582130299E-2</v>
      </c>
      <c r="G30" s="84">
        <v>2.6143805740708936E-3</v>
      </c>
      <c r="H30" s="85">
        <v>4.2125712943566164E-3</v>
      </c>
    </row>
    <row r="31" spans="1:8" x14ac:dyDescent="0.2">
      <c r="A31" s="82">
        <v>45702</v>
      </c>
      <c r="B31" s="83">
        <v>-7.5887184348849806E-4</v>
      </c>
      <c r="C31" s="83">
        <v>4.5718384538449251E-3</v>
      </c>
      <c r="D31" s="84">
        <v>7.1279545199168419E-3</v>
      </c>
      <c r="E31" s="84">
        <v>-1.4742281737203431E-2</v>
      </c>
      <c r="F31" s="84">
        <v>2.4316444801085101E-2</v>
      </c>
      <c r="G31" s="84">
        <v>-7.6560018058651168E-3</v>
      </c>
      <c r="H31" s="85">
        <v>-8.7353753567059912E-3</v>
      </c>
    </row>
    <row r="32" spans="1:8" x14ac:dyDescent="0.2">
      <c r="A32" s="82">
        <v>45701</v>
      </c>
      <c r="B32" s="83">
        <v>2.6270713508934722E-3</v>
      </c>
      <c r="C32" s="83">
        <v>1.0669692884511904E-2</v>
      </c>
      <c r="D32" s="84">
        <v>-8.9279190066078856E-3</v>
      </c>
      <c r="E32" s="84">
        <v>1.4579666890109508E-2</v>
      </c>
      <c r="F32" s="84">
        <v>3.336859981105883E-2</v>
      </c>
      <c r="G32" s="84">
        <v>7.5872898121596057E-3</v>
      </c>
      <c r="H32" s="85">
        <v>2.7119654146139611E-2</v>
      </c>
    </row>
    <row r="33" spans="1:8" x14ac:dyDescent="0.2">
      <c r="A33" s="82">
        <v>45700</v>
      </c>
      <c r="B33" s="83">
        <v>4.2163994399202807E-4</v>
      </c>
      <c r="C33" s="83">
        <v>-1.2902587269613575E-3</v>
      </c>
      <c r="D33" s="84">
        <v>2.3193516215615482E-3</v>
      </c>
      <c r="E33" s="84">
        <v>1.0837146094013686E-2</v>
      </c>
      <c r="F33" s="84">
        <v>2.4380345274302557E-3</v>
      </c>
      <c r="G33" s="84">
        <v>7.5301560637529687E-3</v>
      </c>
      <c r="H33" s="85">
        <v>8.2203892773416564E-3</v>
      </c>
    </row>
    <row r="34" spans="1:8" x14ac:dyDescent="0.2">
      <c r="A34" s="82">
        <v>45699</v>
      </c>
      <c r="B34" s="83">
        <v>1.6071922542730513E-3</v>
      </c>
      <c r="C34" s="83">
        <v>4.9645038998100556E-4</v>
      </c>
      <c r="D34" s="84">
        <v>7.5861934923302193E-4</v>
      </c>
      <c r="E34" s="84">
        <v>-8.4006956074769452E-3</v>
      </c>
      <c r="F34" s="84">
        <v>2.897722966696906E-2</v>
      </c>
      <c r="G34" s="84">
        <v>-2.8000701238179155E-3</v>
      </c>
      <c r="H34" s="85">
        <v>-8.3152704387583348E-3</v>
      </c>
    </row>
    <row r="35" spans="1:8" x14ac:dyDescent="0.2">
      <c r="A35" s="82">
        <v>45698</v>
      </c>
      <c r="B35" s="83">
        <v>1.3257540599412327E-2</v>
      </c>
      <c r="C35" s="83">
        <v>4.3087504444248971E-3</v>
      </c>
      <c r="D35" s="84">
        <v>7.8319520936910615E-3</v>
      </c>
      <c r="E35" s="84">
        <v>2.0394123130023176E-2</v>
      </c>
      <c r="F35" s="84">
        <v>1.573329859297851E-2</v>
      </c>
      <c r="G35" s="84">
        <v>7.7662356418267348E-3</v>
      </c>
      <c r="H35" s="85">
        <v>2.0892288270297019E-2</v>
      </c>
    </row>
    <row r="36" spans="1:8" x14ac:dyDescent="0.2">
      <c r="A36" s="82">
        <v>45695</v>
      </c>
      <c r="B36" s="83">
        <v>7.0681865083339528E-3</v>
      </c>
      <c r="C36" s="83">
        <v>1.2132673325416888E-2</v>
      </c>
      <c r="D36" s="84">
        <v>-4.5247150027332584E-3</v>
      </c>
      <c r="E36" s="84">
        <v>1.8583211934197277E-2</v>
      </c>
      <c r="F36" s="84">
        <v>2.1078563402089474E-2</v>
      </c>
      <c r="G36" s="84">
        <v>5.4274085457134988E-4</v>
      </c>
      <c r="H36" s="85">
        <v>5.0515690785115164E-3</v>
      </c>
    </row>
    <row r="37" spans="1:8" x14ac:dyDescent="0.2">
      <c r="A37" s="82">
        <v>45694</v>
      </c>
      <c r="B37" s="83">
        <v>2.5394074063200128E-3</v>
      </c>
      <c r="C37" s="83">
        <v>-3.3255116719391343E-3</v>
      </c>
      <c r="D37" s="84">
        <v>1.2256508944197339E-2</v>
      </c>
      <c r="E37" s="84">
        <v>-5.6329361899328627E-3</v>
      </c>
      <c r="F37" s="84">
        <v>-9.9292197772413125E-3</v>
      </c>
      <c r="G37" s="84">
        <v>2.0209489714486224E-2</v>
      </c>
      <c r="H37" s="85">
        <v>1.5549702113679693E-2</v>
      </c>
    </row>
    <row r="38" spans="1:8" x14ac:dyDescent="0.2">
      <c r="A38" s="82">
        <v>45693</v>
      </c>
      <c r="B38" s="83">
        <v>2.7265514675840177E-3</v>
      </c>
      <c r="C38" s="83">
        <v>-7.2763349551809428E-3</v>
      </c>
      <c r="D38" s="84">
        <v>-3.7006459303081081E-3</v>
      </c>
      <c r="E38" s="84">
        <v>-6.2962587978637723E-3</v>
      </c>
      <c r="F38" s="84">
        <v>1.5822981049364814E-2</v>
      </c>
      <c r="G38" s="84">
        <v>1.8178726251607925E-2</v>
      </c>
      <c r="H38" s="85">
        <v>1.4099563430108684E-3</v>
      </c>
    </row>
    <row r="39" spans="1:8" x14ac:dyDescent="0.2">
      <c r="A39" s="82">
        <v>45692</v>
      </c>
      <c r="B39" s="83">
        <v>3.9849572440173175E-3</v>
      </c>
      <c r="C39" s="83">
        <v>1.9718038529052484E-3</v>
      </c>
      <c r="D39" s="84">
        <v>3.9433732125014484E-4</v>
      </c>
      <c r="E39" s="84">
        <v>-1.9291152247852585E-2</v>
      </c>
      <c r="F39" s="84">
        <v>7.1103231510830584E-3</v>
      </c>
      <c r="G39" s="84">
        <v>1.7020310566562891E-2</v>
      </c>
      <c r="H39" s="85">
        <v>-3.2942850923642693E-2</v>
      </c>
    </row>
    <row r="40" spans="1:8" x14ac:dyDescent="0.2">
      <c r="A40" s="82">
        <v>45691</v>
      </c>
      <c r="B40" s="83">
        <v>-1.7938017954697974E-2</v>
      </c>
      <c r="C40" s="83">
        <v>-2.5840715513568806E-2</v>
      </c>
      <c r="D40" s="84">
        <v>-1.2057896369862941E-2</v>
      </c>
      <c r="E40" s="84">
        <v>2.2511667329758287E-3</v>
      </c>
      <c r="F40" s="84">
        <v>1.4974426653591244E-2</v>
      </c>
      <c r="G40" s="84">
        <v>-2.3700099647516685E-2</v>
      </c>
      <c r="H40" s="85">
        <v>-2.3285598765138197E-2</v>
      </c>
    </row>
    <row r="41" spans="1:8" x14ac:dyDescent="0.2">
      <c r="A41" s="82">
        <v>45689</v>
      </c>
      <c r="B41" s="83">
        <v>4.127156008229921E-3</v>
      </c>
      <c r="C41" s="83">
        <v>8.8048668250544186E-3</v>
      </c>
      <c r="D41" s="84">
        <v>2.0330476795937134E-3</v>
      </c>
      <c r="E41" s="84">
        <v>-4.9915569383105598E-3</v>
      </c>
      <c r="F41" s="84">
        <v>-1.2975924864265166E-2</v>
      </c>
      <c r="G41" s="84">
        <v>6.614517059782477E-3</v>
      </c>
      <c r="H41" s="85">
        <v>1.3609550364497335E-2</v>
      </c>
    </row>
    <row r="42" spans="1:8" x14ac:dyDescent="0.2">
      <c r="A42" s="82">
        <v>45688</v>
      </c>
      <c r="B42" s="83">
        <v>-6.9545457241994944E-5</v>
      </c>
      <c r="C42" s="83">
        <v>-1.2145796280379215E-2</v>
      </c>
      <c r="D42" s="84">
        <v>-2.1926773391235219E-3</v>
      </c>
      <c r="E42" s="84">
        <v>2.0609404266119898E-2</v>
      </c>
      <c r="F42" s="84">
        <v>-1.6638935146522031E-4</v>
      </c>
      <c r="G42" s="84">
        <v>8.9675043722338855E-3</v>
      </c>
      <c r="H42" s="85">
        <v>1.2021925426527226E-2</v>
      </c>
    </row>
    <row r="43" spans="1:8" x14ac:dyDescent="0.2">
      <c r="A43" s="82">
        <v>45687</v>
      </c>
      <c r="B43" s="83">
        <v>-9.6040952820534171E-3</v>
      </c>
      <c r="C43" s="83">
        <v>-1.4207430845269691E-3</v>
      </c>
      <c r="D43" s="84">
        <v>2.2324997312598879E-3</v>
      </c>
      <c r="E43" s="84">
        <v>-3.2953234866822168E-2</v>
      </c>
      <c r="F43" s="84">
        <v>-8.019423146657002E-3</v>
      </c>
      <c r="G43" s="84">
        <v>-1.341602668936194E-2</v>
      </c>
      <c r="H43" s="85">
        <v>4.131111992320461E-2</v>
      </c>
    </row>
    <row r="44" spans="1:8" x14ac:dyDescent="0.2">
      <c r="A44" s="82">
        <v>45686</v>
      </c>
      <c r="B44" s="83">
        <v>-2.9596981722873833E-3</v>
      </c>
      <c r="C44" s="83">
        <v>-1.3210712759174487E-3</v>
      </c>
      <c r="D44" s="84">
        <v>-3.1508651055537061E-3</v>
      </c>
      <c r="E44" s="84">
        <v>-2.2643724272647155E-2</v>
      </c>
      <c r="F44" s="84">
        <v>-3.3554232342323994E-4</v>
      </c>
      <c r="G44" s="84">
        <v>-5.4567703857819391E-3</v>
      </c>
      <c r="H44" s="85">
        <v>8.9891686578070585E-4</v>
      </c>
    </row>
    <row r="45" spans="1:8" x14ac:dyDescent="0.2">
      <c r="A45" s="82">
        <v>45685</v>
      </c>
      <c r="B45" s="83">
        <v>-8.2862364124921956E-3</v>
      </c>
      <c r="C45" s="83">
        <v>4.0666938340050001E-4</v>
      </c>
      <c r="D45" s="84">
        <v>-3.8022098597041264E-3</v>
      </c>
      <c r="E45" s="84">
        <v>-2.6252672046819078E-2</v>
      </c>
      <c r="F45" s="84">
        <v>-1.224005489450195E-2</v>
      </c>
      <c r="G45" s="84">
        <v>-8.0087796108060973E-3</v>
      </c>
      <c r="H45" s="85">
        <v>-3.7357982009803459E-3</v>
      </c>
    </row>
    <row r="46" spans="1:8" x14ac:dyDescent="0.2">
      <c r="A46" s="82">
        <v>45684</v>
      </c>
      <c r="B46" s="83">
        <v>-7.0767607144539765E-3</v>
      </c>
      <c r="C46" s="83">
        <v>-3.6962642437325922E-2</v>
      </c>
      <c r="D46" s="84">
        <v>-1.5314358736774308E-2</v>
      </c>
      <c r="E46" s="84">
        <v>-2.678420981650707E-2</v>
      </c>
      <c r="F46" s="84">
        <v>-4.3838117635857335E-2</v>
      </c>
      <c r="G46" s="84">
        <v>-4.2621268569417716E-3</v>
      </c>
      <c r="H46" s="85">
        <v>-9.6969358319711433E-3</v>
      </c>
    </row>
    <row r="47" spans="1:8" x14ac:dyDescent="0.2">
      <c r="A47" s="82">
        <v>45681</v>
      </c>
      <c r="B47" s="83">
        <v>1.0877757414749721E-2</v>
      </c>
      <c r="C47" s="83">
        <v>4.2180745115545491E-4</v>
      </c>
      <c r="D47" s="84">
        <v>-1.5387128360463121E-2</v>
      </c>
      <c r="E47" s="84">
        <v>9.3176597545884809E-2</v>
      </c>
      <c r="F47" s="84">
        <v>5.3894398774895894E-2</v>
      </c>
      <c r="G47" s="84">
        <v>-6.7633431547659099E-3</v>
      </c>
      <c r="H47" s="85">
        <v>2.5134520083453477E-2</v>
      </c>
    </row>
    <row r="48" spans="1:8" x14ac:dyDescent="0.2">
      <c r="A48" s="82">
        <v>45680</v>
      </c>
      <c r="B48" s="83">
        <v>4.3208525772495789E-3</v>
      </c>
      <c r="C48" s="83">
        <v>2.684848023781159E-3</v>
      </c>
      <c r="D48" s="84">
        <v>-6.1801561312329837E-3</v>
      </c>
      <c r="E48" s="84">
        <v>1.3399466711787534E-2</v>
      </c>
      <c r="F48" s="84">
        <v>-2.0815500290778177E-2</v>
      </c>
      <c r="G48" s="84">
        <v>2.3489155459499931E-3</v>
      </c>
      <c r="H48" s="85">
        <v>1.7387149287356241E-2</v>
      </c>
    </row>
    <row r="49" spans="1:8" x14ac:dyDescent="0.2">
      <c r="A49" s="82">
        <v>45679</v>
      </c>
      <c r="B49" s="83">
        <v>-1.509102405951363E-3</v>
      </c>
      <c r="C49" s="83">
        <v>8.6372144250518468E-3</v>
      </c>
      <c r="D49" s="84">
        <v>-1.0823412929051328E-3</v>
      </c>
      <c r="E49" s="84">
        <v>-4.6057414856476306E-3</v>
      </c>
      <c r="F49" s="84">
        <v>3.7078733516108374E-2</v>
      </c>
      <c r="G49" s="84">
        <v>1.0071115903045982E-2</v>
      </c>
      <c r="H49" s="85">
        <v>-3.4095412668750978E-3</v>
      </c>
    </row>
    <row r="50" spans="1:8" x14ac:dyDescent="0.2">
      <c r="A50" s="82">
        <v>45678</v>
      </c>
      <c r="B50" s="83">
        <v>-7.4437749353449406E-3</v>
      </c>
      <c r="C50" s="83">
        <v>1.1298383987214318E-2</v>
      </c>
      <c r="D50" s="84">
        <v>-3.588420774574459E-3</v>
      </c>
      <c r="E50" s="84">
        <v>8.085656417838467E-3</v>
      </c>
      <c r="F50" s="84">
        <v>3.7982045496677049E-3</v>
      </c>
      <c r="G50" s="84">
        <v>7.4049925145605383E-3</v>
      </c>
      <c r="H50" s="85">
        <v>5.3713092304298101E-3</v>
      </c>
    </row>
    <row r="51" spans="1:8" x14ac:dyDescent="0.2">
      <c r="A51" s="82">
        <v>45677</v>
      </c>
      <c r="B51" s="83">
        <v>1.615450030105307E-2</v>
      </c>
      <c r="C51" s="83">
        <v>1.823106794369549E-2</v>
      </c>
      <c r="D51" s="84">
        <v>3.0301606135114109E-2</v>
      </c>
      <c r="E51" s="84">
        <v>7.7074703217585349E-3</v>
      </c>
      <c r="F51" s="84">
        <v>-1.154448878937742E-3</v>
      </c>
      <c r="G51" s="84">
        <v>2.6264267268722382E-2</v>
      </c>
      <c r="H51" s="85">
        <v>1.0872261818475769E-2</v>
      </c>
    </row>
    <row r="52" spans="1:8" x14ac:dyDescent="0.2">
      <c r="A52" s="82">
        <v>45674</v>
      </c>
      <c r="B52" s="83">
        <v>-5.9093387603086035E-3</v>
      </c>
      <c r="C52" s="83">
        <v>3.0316833891928536E-3</v>
      </c>
      <c r="D52" s="84">
        <v>-6.1015483794691653E-3</v>
      </c>
      <c r="E52" s="84">
        <v>-1.9940524613041723E-2</v>
      </c>
      <c r="F52" s="84">
        <v>-1.3958352250706914E-2</v>
      </c>
      <c r="G52" s="84">
        <v>-1.9633247993925469E-2</v>
      </c>
      <c r="H52" s="85">
        <v>-1.7908850367966769E-2</v>
      </c>
    </row>
    <row r="53" spans="1:8" x14ac:dyDescent="0.2">
      <c r="A53" s="82">
        <v>45673</v>
      </c>
      <c r="B53" s="83">
        <v>5.5119764001931365E-3</v>
      </c>
      <c r="C53" s="83">
        <v>4.6286076581829642E-2</v>
      </c>
      <c r="D53" s="84">
        <v>1.9115168509628092E-2</v>
      </c>
      <c r="E53" s="84">
        <v>1.9163212507644987E-3</v>
      </c>
      <c r="F53" s="84">
        <v>9.6586929063530672E-3</v>
      </c>
      <c r="G53" s="84">
        <v>2.8750673228375395E-3</v>
      </c>
      <c r="H53" s="85">
        <v>3.7211381452102511E-3</v>
      </c>
    </row>
    <row r="54" spans="1:8" x14ac:dyDescent="0.2">
      <c r="A54" s="82">
        <v>45672</v>
      </c>
      <c r="B54" s="83">
        <v>-4.1457616239159306E-3</v>
      </c>
      <c r="C54" s="83">
        <v>-1.0848614728848635E-2</v>
      </c>
      <c r="D54" s="84">
        <v>-8.72419950351647E-3</v>
      </c>
      <c r="E54" s="84">
        <v>-1.0585503815517157E-2</v>
      </c>
      <c r="F54" s="84">
        <v>-2.764068940042945E-2</v>
      </c>
      <c r="G54" s="84">
        <v>-1.6579327126934263E-2</v>
      </c>
      <c r="H54" s="85">
        <v>-3.0299299195149912E-2</v>
      </c>
    </row>
    <row r="55" spans="1:8" x14ac:dyDescent="0.2">
      <c r="A55" s="82">
        <v>45671</v>
      </c>
      <c r="B55" s="83">
        <v>-2.9297053379151753E-3</v>
      </c>
      <c r="C55" s="83">
        <v>2.3913189324101056E-2</v>
      </c>
      <c r="D55" s="84">
        <v>1.6541933529367102E-3</v>
      </c>
      <c r="E55" s="84">
        <v>-1.2907391272462569E-3</v>
      </c>
      <c r="F55" s="84">
        <v>-2.0395698604822682E-2</v>
      </c>
      <c r="G55" s="84">
        <v>-7.3909182199959483E-3</v>
      </c>
      <c r="H55" s="85">
        <v>7.6278020488860674E-3</v>
      </c>
    </row>
    <row r="56" spans="1:8" x14ac:dyDescent="0.2">
      <c r="A56" s="82">
        <v>45670</v>
      </c>
      <c r="B56" s="83">
        <v>-2.219727399028544E-3</v>
      </c>
      <c r="C56" s="83">
        <v>-2.2370841572211292E-3</v>
      </c>
      <c r="D56" s="84">
        <v>-8.5423891458345884E-3</v>
      </c>
      <c r="E56" s="84">
        <v>-4.3051094274504875E-2</v>
      </c>
      <c r="F56" s="84">
        <v>-2.6071584148469752E-2</v>
      </c>
      <c r="G56" s="84">
        <v>-2.5244124666588073E-2</v>
      </c>
      <c r="H56" s="85">
        <v>-2.7323237540542306E-2</v>
      </c>
    </row>
    <row r="57" spans="1:8" x14ac:dyDescent="0.2">
      <c r="A57" s="82">
        <v>45667</v>
      </c>
      <c r="B57" s="83">
        <v>1.3648086025479199E-2</v>
      </c>
      <c r="C57" s="83">
        <v>-8.2297115200514852E-3</v>
      </c>
      <c r="D57" s="84">
        <v>1.6212647420321469E-2</v>
      </c>
      <c r="E57" s="84">
        <v>1.7708448049258051E-2</v>
      </c>
      <c r="F57" s="84">
        <v>2.6158521770780527E-2</v>
      </c>
      <c r="G57" s="84">
        <v>1.8673093915366774E-2</v>
      </c>
      <c r="H57" s="85">
        <v>3.4804569192831133E-2</v>
      </c>
    </row>
    <row r="58" spans="1:8" x14ac:dyDescent="0.2">
      <c r="A58" s="82">
        <v>45666</v>
      </c>
      <c r="B58" s="83">
        <v>3.1135685794393721E-3</v>
      </c>
      <c r="C58" s="83">
        <v>2.0024926549566804E-2</v>
      </c>
      <c r="D58" s="84">
        <v>9.9911269958391728E-3</v>
      </c>
      <c r="E58" s="84">
        <v>3.2260862218221477E-2</v>
      </c>
      <c r="F58" s="84">
        <v>-8.906800062290509E-3</v>
      </c>
      <c r="G58" s="84">
        <v>2.2877901440170809E-2</v>
      </c>
      <c r="H58" s="85">
        <v>2.4714254098785408E-2</v>
      </c>
    </row>
    <row r="59" spans="1:8" x14ac:dyDescent="0.2">
      <c r="A59" s="82">
        <v>45665</v>
      </c>
      <c r="B59" s="83">
        <v>6.7829034384217814E-3</v>
      </c>
      <c r="C59" s="83">
        <v>1.2355658658776345E-2</v>
      </c>
      <c r="D59" s="84">
        <v>1.0688202430712633E-3</v>
      </c>
      <c r="E59" s="84">
        <v>4.479290804046041E-3</v>
      </c>
      <c r="F59" s="84">
        <v>-6.3352609602310627E-3</v>
      </c>
      <c r="G59" s="84">
        <v>1.3972543851245465E-2</v>
      </c>
      <c r="H59" s="85">
        <v>8.2329825583443254E-3</v>
      </c>
    </row>
    <row r="60" spans="1:8" x14ac:dyDescent="0.2">
      <c r="A60" s="82">
        <v>45664</v>
      </c>
      <c r="B60" s="83">
        <v>6.4753154853327329E-4</v>
      </c>
      <c r="C60" s="83">
        <v>-6.9546827493773573E-3</v>
      </c>
      <c r="D60" s="84">
        <v>1.2190477350519939E-2</v>
      </c>
      <c r="E60" s="84">
        <v>-3.3575856948460455E-3</v>
      </c>
      <c r="F60" s="84">
        <v>2.5565315638891367E-3</v>
      </c>
      <c r="G60" s="84">
        <v>9.8071629320395023E-3</v>
      </c>
      <c r="H60" s="85">
        <v>-2.1056710472437644E-3</v>
      </c>
    </row>
    <row r="61" spans="1:8" x14ac:dyDescent="0.2">
      <c r="A61" s="82">
        <v>45663</v>
      </c>
      <c r="B61" s="83">
        <v>-2.9983866381730864E-3</v>
      </c>
      <c r="C61" s="83">
        <v>-3.8481440325414448E-3</v>
      </c>
      <c r="D61" s="84">
        <v>-1.191356218368938E-2</v>
      </c>
      <c r="E61" s="84">
        <v>2.7189141099876785E-3</v>
      </c>
      <c r="F61" s="84">
        <v>-1.3562234202350427E-2</v>
      </c>
      <c r="G61" s="84">
        <v>-3.0222188068076859E-3</v>
      </c>
      <c r="H61" s="85">
        <v>-1.9547992248763094E-2</v>
      </c>
    </row>
    <row r="62" spans="1:8" x14ac:dyDescent="0.2">
      <c r="A62" s="82">
        <v>45660</v>
      </c>
      <c r="B62" s="83">
        <v>1.6008169412237188E-2</v>
      </c>
      <c r="C62" s="83">
        <v>2.0016494758166848E-2</v>
      </c>
      <c r="D62" s="84">
        <v>7.5124057068884896E-4</v>
      </c>
      <c r="E62" s="84">
        <v>3.8692272593618016E-2</v>
      </c>
      <c r="F62" s="84">
        <v>2.3462004046240145E-2</v>
      </c>
      <c r="G62" s="84">
        <v>2.1659656785374497E-2</v>
      </c>
      <c r="H62" s="85">
        <v>5.827884030374169E-2</v>
      </c>
    </row>
    <row r="63" spans="1:8" x14ac:dyDescent="0.2">
      <c r="A63" s="82">
        <v>45659</v>
      </c>
      <c r="B63" s="83">
        <v>9.0547128272354203E-3</v>
      </c>
      <c r="C63" s="83">
        <v>1.5657382890175533E-3</v>
      </c>
      <c r="D63" s="84">
        <v>1.9995579429538762E-2</v>
      </c>
      <c r="E63" s="84">
        <v>-6.1652476419308067E-3</v>
      </c>
      <c r="F63" s="84">
        <v>-4.4559070712663533E-3</v>
      </c>
      <c r="G63" s="84">
        <v>9.7830957114334368E-3</v>
      </c>
      <c r="H63" s="85">
        <v>-2.1542803923551342E-3</v>
      </c>
    </row>
    <row r="64" spans="1:8" x14ac:dyDescent="0.2">
      <c r="A64" s="82">
        <v>45658</v>
      </c>
      <c r="B64" s="83">
        <v>-1.8129746775728518E-2</v>
      </c>
      <c r="C64" s="83">
        <v>-1.3714077056672776E-2</v>
      </c>
      <c r="D64" s="84">
        <v>-5.3996440798411002E-3</v>
      </c>
      <c r="E64" s="84">
        <v>-7.6045993852194155E-3</v>
      </c>
      <c r="F64" s="84">
        <v>-4.2999495852784593E-3</v>
      </c>
      <c r="G64" s="84">
        <v>-1.0035207146022235E-2</v>
      </c>
      <c r="H64" s="85">
        <v>4.1464527691159782E-4</v>
      </c>
    </row>
    <row r="65" spans="1:8" x14ac:dyDescent="0.2">
      <c r="A65" s="82">
        <v>45657</v>
      </c>
      <c r="B65" s="83">
        <v>-4.7035952586809799E-3</v>
      </c>
      <c r="C65" s="83">
        <v>-6.6464087401892731E-3</v>
      </c>
      <c r="D65" s="84">
        <v>-1.5592721359852877E-3</v>
      </c>
      <c r="E65" s="84">
        <v>-1.6492952193841205E-2</v>
      </c>
      <c r="F65" s="84">
        <v>-1.6760912038132052E-2</v>
      </c>
      <c r="G65" s="84">
        <v>2.2038229490770967E-3</v>
      </c>
      <c r="H65" s="85">
        <v>-2.7814120096341299E-3</v>
      </c>
    </row>
    <row r="66" spans="1:8" x14ac:dyDescent="0.2">
      <c r="A66" s="82">
        <v>45656</v>
      </c>
      <c r="B66" s="83">
        <v>1.3955113919064312E-3</v>
      </c>
      <c r="C66" s="83">
        <v>4.9188490715962553E-3</v>
      </c>
      <c r="D66" s="84">
        <v>1.0092078047863384E-2</v>
      </c>
      <c r="E66" s="84">
        <v>1.0712137720251768E-2</v>
      </c>
      <c r="F66" s="84">
        <v>3.1860478867116161E-2</v>
      </c>
      <c r="G66" s="84">
        <v>-8.4004915288556723E-3</v>
      </c>
      <c r="H66" s="85">
        <v>1.8689653451921277E-3</v>
      </c>
    </row>
    <row r="67" spans="1:8" x14ac:dyDescent="0.2">
      <c r="A67" s="82">
        <v>45653</v>
      </c>
      <c r="B67" s="83">
        <v>5.7464069557240337E-3</v>
      </c>
      <c r="C67" s="83">
        <v>6.9852197967635388E-3</v>
      </c>
      <c r="D67" s="84">
        <v>9.9147687919182766E-3</v>
      </c>
      <c r="E67" s="84">
        <v>-2.058011529682156E-2</v>
      </c>
      <c r="F67" s="84">
        <v>-4.4278527403661741E-2</v>
      </c>
      <c r="G67" s="84">
        <v>1.4295403871017296E-2</v>
      </c>
      <c r="H67" s="85">
        <v>1.6420459894532571E-2</v>
      </c>
    </row>
    <row r="68" spans="1:8" x14ac:dyDescent="0.2">
      <c r="A68" s="82">
        <v>45652</v>
      </c>
      <c r="B68" s="83">
        <v>-2.8833482520643741E-3</v>
      </c>
      <c r="C68" s="83">
        <v>-6.963303672490028E-4</v>
      </c>
      <c r="D68" s="84">
        <v>-7.8314347050642118E-3</v>
      </c>
      <c r="E68" s="84">
        <v>-1.2392530045189348E-2</v>
      </c>
      <c r="F68" s="84">
        <v>-7.0877170860514944E-3</v>
      </c>
      <c r="G68" s="84">
        <v>1.5880241911905742E-2</v>
      </c>
      <c r="H68" s="85">
        <v>6.8745567381045978E-3</v>
      </c>
    </row>
    <row r="69" spans="1:8" x14ac:dyDescent="0.2">
      <c r="A69" s="82">
        <v>45650</v>
      </c>
      <c r="B69" s="83">
        <v>4.9698828286200862E-6</v>
      </c>
      <c r="C69" s="83">
        <v>2.0411957356232576E-3</v>
      </c>
      <c r="D69" s="84">
        <v>-7.7083172781503765E-5</v>
      </c>
      <c r="E69" s="84">
        <v>8.7069237579676002E-3</v>
      </c>
      <c r="F69" s="84">
        <v>1.4215459628035465E-2</v>
      </c>
      <c r="G69" s="84">
        <v>-4.924592281735096E-4</v>
      </c>
      <c r="H69" s="85">
        <v>-7.0378420387083151E-3</v>
      </c>
    </row>
    <row r="70" spans="1:8" x14ac:dyDescent="0.2">
      <c r="A70" s="82">
        <v>45649</v>
      </c>
      <c r="B70" s="83">
        <v>8.5725369206876773E-4</v>
      </c>
      <c r="C70" s="83">
        <v>2.3169064768503004E-4</v>
      </c>
      <c r="D70" s="84">
        <v>-3.4694782638266592E-4</v>
      </c>
      <c r="E70" s="84">
        <v>-5.4732911909026573E-3</v>
      </c>
      <c r="F70" s="84">
        <v>-1.2575368144222195E-2</v>
      </c>
      <c r="G70" s="84">
        <v>1.1143882162958099E-2</v>
      </c>
      <c r="H70" s="85">
        <v>5.2931719676144228E-3</v>
      </c>
    </row>
    <row r="71" spans="1:8" x14ac:dyDescent="0.2">
      <c r="A71" s="82">
        <v>45646</v>
      </c>
      <c r="B71" s="83">
        <v>-6.3683239352318056E-3</v>
      </c>
      <c r="C71" s="83">
        <v>-6.7875667378350119E-3</v>
      </c>
      <c r="D71" s="84">
        <v>-6.498552964422484E-3</v>
      </c>
      <c r="E71" s="84">
        <v>-4.3678788200774941E-3</v>
      </c>
      <c r="F71" s="84">
        <v>-2.1347884684876271E-2</v>
      </c>
      <c r="G71" s="84">
        <v>-1.1205456621891964E-2</v>
      </c>
      <c r="H71" s="85">
        <v>-2.3253040135142393E-2</v>
      </c>
    </row>
    <row r="72" spans="1:8" x14ac:dyDescent="0.2">
      <c r="A72" s="82">
        <v>45645</v>
      </c>
      <c r="B72" s="83">
        <v>1.4962287180149948E-2</v>
      </c>
      <c r="C72" s="83">
        <v>3.3982405492025622E-2</v>
      </c>
      <c r="D72" s="84">
        <v>-1.1649129574246024E-3</v>
      </c>
      <c r="E72" s="84">
        <v>5.3503884251818463E-2</v>
      </c>
      <c r="F72" s="84">
        <v>2.0437054855989886E-2</v>
      </c>
      <c r="G72" s="84">
        <v>2.5293177139081104E-2</v>
      </c>
      <c r="H72" s="85">
        <v>3.1583725648358187E-2</v>
      </c>
    </row>
    <row r="73" spans="1:8" x14ac:dyDescent="0.2">
      <c r="A73" s="82">
        <v>45644</v>
      </c>
      <c r="B73" s="83">
        <v>1.2097368207241242E-2</v>
      </c>
      <c r="C73" s="83">
        <v>1.1967065702871205E-2</v>
      </c>
      <c r="D73" s="84">
        <v>2.0953843280863318E-2</v>
      </c>
      <c r="E73" s="84">
        <v>-6.3208412096055801E-3</v>
      </c>
      <c r="F73" s="84">
        <v>1.7434161826871439E-2</v>
      </c>
      <c r="G73" s="84">
        <v>6.4035647765278356E-3</v>
      </c>
      <c r="H73" s="85">
        <v>9.4593675002405259E-3</v>
      </c>
    </row>
    <row r="74" spans="1:8" x14ac:dyDescent="0.2">
      <c r="A74" s="82">
        <v>45643</v>
      </c>
      <c r="B74" s="83">
        <v>6.2443226356540017E-3</v>
      </c>
      <c r="C74" s="83">
        <v>1.2397767829647043E-2</v>
      </c>
      <c r="D74" s="84">
        <v>1.4804454835480492E-2</v>
      </c>
      <c r="E74" s="84">
        <v>-1.6372081606574093E-2</v>
      </c>
      <c r="F74" s="84">
        <v>8.5600166019042315E-3</v>
      </c>
      <c r="G74" s="84">
        <v>1.4686116978304992E-2</v>
      </c>
      <c r="H74" s="85">
        <v>2.1001048150948561E-2</v>
      </c>
    </row>
    <row r="75" spans="1:8" x14ac:dyDescent="0.2">
      <c r="A75" s="82">
        <v>45642</v>
      </c>
      <c r="B75" s="83">
        <v>1.3102449532130985E-2</v>
      </c>
      <c r="C75" s="83">
        <v>1.2810878482756981E-2</v>
      </c>
      <c r="D75" s="84">
        <v>9.216999034084173E-3</v>
      </c>
      <c r="E75" s="84">
        <v>1.1410831120167532E-2</v>
      </c>
      <c r="F75" s="84">
        <v>2.628732808126525E-2</v>
      </c>
      <c r="G75" s="84">
        <v>1.2153231676603135E-2</v>
      </c>
      <c r="H75" s="85">
        <v>1.1998513098113058E-2</v>
      </c>
    </row>
    <row r="76" spans="1:8" x14ac:dyDescent="0.2">
      <c r="A76" s="82">
        <v>45639</v>
      </c>
      <c r="B76" s="83">
        <v>4.6930283156545799E-3</v>
      </c>
      <c r="C76" s="83">
        <v>-2.3922936095660641E-3</v>
      </c>
      <c r="D76" s="84">
        <v>-8.9186182054371867E-4</v>
      </c>
      <c r="E76" s="84">
        <v>-1.7111305411791485E-3</v>
      </c>
      <c r="F76" s="84">
        <v>1.1008969877857162E-2</v>
      </c>
      <c r="G76" s="84">
        <v>6.966618569134689E-4</v>
      </c>
      <c r="H76" s="85">
        <v>-4.2160698341974353E-3</v>
      </c>
    </row>
    <row r="77" spans="1:8" x14ac:dyDescent="0.2">
      <c r="A77" s="82">
        <v>45638</v>
      </c>
      <c r="B77" s="83">
        <v>-1.0318829892369047E-2</v>
      </c>
      <c r="C77" s="83">
        <v>-2.1797898595277585E-3</v>
      </c>
      <c r="D77" s="84">
        <v>-1.170478744505573E-2</v>
      </c>
      <c r="E77" s="84">
        <v>1.5556941532077224E-3</v>
      </c>
      <c r="F77" s="84">
        <v>1.1058295743558098E-2</v>
      </c>
      <c r="G77" s="84">
        <v>-9.1532485728477407E-3</v>
      </c>
      <c r="H77" s="85">
        <v>4.6791399976009026E-3</v>
      </c>
    </row>
    <row r="78" spans="1:8" x14ac:dyDescent="0.2">
      <c r="A78" s="82">
        <v>45637</v>
      </c>
      <c r="B78" s="83">
        <v>2.9011893253624811E-3</v>
      </c>
      <c r="C78" s="83">
        <v>1.3956127695913631E-3</v>
      </c>
      <c r="D78" s="84">
        <v>-1.3173992683539319E-3</v>
      </c>
      <c r="E78" s="84">
        <v>1.3433383509698381E-2</v>
      </c>
      <c r="F78" s="84">
        <v>-1.6086021332627767E-3</v>
      </c>
      <c r="G78" s="84">
        <v>9.2112818259180648E-3</v>
      </c>
      <c r="H78" s="85">
        <v>6.0388282829960836E-3</v>
      </c>
    </row>
    <row r="79" spans="1:8" x14ac:dyDescent="0.2">
      <c r="A79" s="82">
        <v>45636</v>
      </c>
      <c r="B79" s="83">
        <v>-1.9737949043376328E-4</v>
      </c>
      <c r="C79" s="83">
        <v>5.5630548962296248E-3</v>
      </c>
      <c r="D79" s="84">
        <v>2.2197567383130316E-3</v>
      </c>
      <c r="E79" s="84">
        <v>1.02236337199943E-2</v>
      </c>
      <c r="F79" s="84">
        <v>2.0314887636609367E-3</v>
      </c>
      <c r="G79" s="84">
        <v>6.8243859788353831E-3</v>
      </c>
      <c r="H79" s="85">
        <v>8.249044294053343E-3</v>
      </c>
    </row>
    <row r="80" spans="1:8" x14ac:dyDescent="0.2">
      <c r="A80" s="82">
        <v>45635</v>
      </c>
      <c r="B80" s="83">
        <v>-1.9506987274607054E-5</v>
      </c>
      <c r="C80" s="83">
        <v>8.2869825535853616E-3</v>
      </c>
      <c r="D80" s="84">
        <v>-6.1445862916296818E-3</v>
      </c>
      <c r="E80" s="84">
        <v>-9.9169322914285964E-3</v>
      </c>
      <c r="F80" s="84">
        <v>-1.7228571130656203E-2</v>
      </c>
      <c r="G80" s="84">
        <v>-1.0953138972702243E-2</v>
      </c>
      <c r="H80" s="85">
        <v>0</v>
      </c>
    </row>
    <row r="81" spans="1:8" x14ac:dyDescent="0.2">
      <c r="A81" s="82">
        <v>45632</v>
      </c>
      <c r="B81" s="83">
        <v>2.4588050024333856E-3</v>
      </c>
      <c r="C81" s="83">
        <v>1.8145143886941686E-2</v>
      </c>
      <c r="D81" s="84">
        <v>4.8660060933804457E-3</v>
      </c>
      <c r="E81" s="84">
        <v>1.0372271147288496E-2</v>
      </c>
      <c r="F81" s="84">
        <v>1.0611087068391745E-2</v>
      </c>
      <c r="G81" s="84">
        <v>6.5052212909813964E-3</v>
      </c>
      <c r="H81" s="85">
        <v>6.3314146256864684E-3</v>
      </c>
    </row>
    <row r="82" spans="1:8" x14ac:dyDescent="0.2">
      <c r="A82" s="82">
        <v>45631</v>
      </c>
      <c r="B82" s="83">
        <v>6.941735338152023E-4</v>
      </c>
      <c r="C82" s="83">
        <v>-1.5440873357305858E-2</v>
      </c>
      <c r="D82" s="84">
        <v>5.8156059228159163E-3</v>
      </c>
      <c r="E82" s="84">
        <v>9.1005618293652825E-4</v>
      </c>
      <c r="F82" s="84">
        <v>1.746658757391456E-2</v>
      </c>
      <c r="G82" s="84">
        <v>2.082008733114519E-3</v>
      </c>
      <c r="H82" s="85">
        <v>-1.7614546700982319E-2</v>
      </c>
    </row>
    <row r="83" spans="1:8" x14ac:dyDescent="0.2">
      <c r="A83" s="82">
        <v>45630</v>
      </c>
      <c r="B83" s="83">
        <v>-9.9499235928124773E-3</v>
      </c>
      <c r="C83" s="83">
        <v>-5.9763275239491159E-3</v>
      </c>
      <c r="D83" s="84">
        <v>-1.5419430494489279E-2</v>
      </c>
      <c r="E83" s="84">
        <v>3.7830112453565569E-3</v>
      </c>
      <c r="F83" s="84">
        <v>-3.5193600930640005E-3</v>
      </c>
      <c r="G83" s="84">
        <v>-6.666111692009381E-3</v>
      </c>
      <c r="H83" s="85">
        <v>2.2668341279211634E-3</v>
      </c>
    </row>
    <row r="84" spans="1:8" x14ac:dyDescent="0.2">
      <c r="A84" s="82">
        <v>45629</v>
      </c>
      <c r="B84" s="83">
        <v>-1.3668553236933082E-3</v>
      </c>
      <c r="C84" s="83">
        <v>9.0519198404705843E-4</v>
      </c>
      <c r="D84" s="84">
        <v>-5.8298094202555006E-3</v>
      </c>
      <c r="E84" s="84">
        <v>-1.5372040004147349E-2</v>
      </c>
      <c r="F84" s="84">
        <v>-1.3439733228350242E-3</v>
      </c>
      <c r="G84" s="84">
        <v>-6.7108471151978303E-3</v>
      </c>
      <c r="H84" s="85">
        <v>-2.3374258759449248E-2</v>
      </c>
    </row>
    <row r="85" spans="1:8" x14ac:dyDescent="0.2">
      <c r="A85" s="82">
        <v>45628</v>
      </c>
      <c r="B85" s="83">
        <v>-7.4201816700445629E-3</v>
      </c>
      <c r="C85" s="83">
        <v>-2.0369785083814623E-2</v>
      </c>
      <c r="D85" s="84">
        <v>-2.8702111129979449E-3</v>
      </c>
      <c r="E85" s="84">
        <v>-1.2501127382515118E-2</v>
      </c>
      <c r="F85" s="84">
        <v>-2.252634670322539E-2</v>
      </c>
      <c r="G85" s="84">
        <v>-2.0765676510722138E-2</v>
      </c>
      <c r="H85" s="85">
        <v>-3.2500465096921019E-2</v>
      </c>
    </row>
    <row r="86" spans="1:8" x14ac:dyDescent="0.2">
      <c r="A86" s="82">
        <v>45625</v>
      </c>
      <c r="B86" s="83">
        <v>-5.564370239660086E-3</v>
      </c>
      <c r="C86" s="83">
        <v>-7.0379170671375929E-4</v>
      </c>
      <c r="D86" s="84">
        <v>-3.4936209831080462E-3</v>
      </c>
      <c r="E86" s="84">
        <v>-4.826038789988352E-3</v>
      </c>
      <c r="F86" s="84">
        <v>3.0044230505563417E-3</v>
      </c>
      <c r="G86" s="84">
        <v>3.044142381228273E-3</v>
      </c>
      <c r="H86" s="85">
        <v>-4.0583592059283877E-5</v>
      </c>
    </row>
    <row r="87" spans="1:8" x14ac:dyDescent="0.2">
      <c r="A87" s="82">
        <v>45624</v>
      </c>
      <c r="B87" s="83">
        <v>-9.5570961166821441E-3</v>
      </c>
      <c r="C87" s="83">
        <v>-3.3497915667743258E-3</v>
      </c>
      <c r="D87" s="84">
        <v>-1.0632434058011574E-2</v>
      </c>
      <c r="E87" s="84">
        <v>2.8050509276086816E-3</v>
      </c>
      <c r="F87" s="84">
        <v>4.1910851237670589E-3</v>
      </c>
      <c r="G87" s="84">
        <v>-1.1920371929723686E-4</v>
      </c>
      <c r="H87" s="85">
        <v>1.0496664805342885E-2</v>
      </c>
    </row>
    <row r="88" spans="1:8" x14ac:dyDescent="0.2">
      <c r="A88" s="82">
        <v>45623</v>
      </c>
      <c r="B88" s="83">
        <v>1.4946992133967461E-2</v>
      </c>
      <c r="C88" s="83">
        <v>1.5029969850821062E-2</v>
      </c>
      <c r="D88" s="84">
        <v>1.1093830559583752E-2</v>
      </c>
      <c r="E88" s="84">
        <v>-1.7132626260669976E-3</v>
      </c>
      <c r="F88" s="84">
        <v>6.8050619875427943E-3</v>
      </c>
      <c r="G88" s="84">
        <v>-5.6786069688433442E-3</v>
      </c>
      <c r="H88" s="85">
        <v>-1.0293763313320875E-2</v>
      </c>
    </row>
    <row r="89" spans="1:8" x14ac:dyDescent="0.2">
      <c r="A89" s="82">
        <v>45622</v>
      </c>
      <c r="B89" s="83">
        <v>-2.8709788817486924E-3</v>
      </c>
      <c r="C89" s="83">
        <v>-4.2275989657689379E-3</v>
      </c>
      <c r="D89" s="84">
        <v>3.2621447768467122E-3</v>
      </c>
      <c r="E89" s="84">
        <v>1.5314708786442009E-2</v>
      </c>
      <c r="F89" s="84">
        <v>3.0472344554689059E-3</v>
      </c>
      <c r="G89" s="84">
        <v>6.3340516519242614E-3</v>
      </c>
      <c r="H89" s="85">
        <v>4.2514488573581564E-3</v>
      </c>
    </row>
    <row r="90" spans="1:8" x14ac:dyDescent="0.2">
      <c r="A90" s="82">
        <v>45621</v>
      </c>
      <c r="B90" s="83">
        <v>1.321434413713599E-3</v>
      </c>
      <c r="C90" s="83">
        <v>9.6493120579805407E-3</v>
      </c>
      <c r="D90" s="84">
        <v>-3.069959047967359E-3</v>
      </c>
      <c r="E90" s="84">
        <v>-7.55069463022088E-3</v>
      </c>
      <c r="F90" s="84">
        <v>7.9131652924153452E-3</v>
      </c>
      <c r="G90" s="84">
        <v>5.9981769644399541E-3</v>
      </c>
      <c r="H90" s="85">
        <v>-1.617469014180614E-3</v>
      </c>
    </row>
    <row r="91" spans="1:8" x14ac:dyDescent="0.2">
      <c r="A91" s="82">
        <v>45618</v>
      </c>
      <c r="B91" s="83">
        <v>-1.2469657947262562E-2</v>
      </c>
      <c r="C91" s="83">
        <v>-1.1747948714901668E-2</v>
      </c>
      <c r="D91" s="84">
        <v>-1.7759287995730778E-2</v>
      </c>
      <c r="E91" s="84">
        <v>-7.7640141562210973E-3</v>
      </c>
      <c r="F91" s="84">
        <v>-1.0067114944183407E-3</v>
      </c>
      <c r="G91" s="84">
        <v>-3.4209900267225604E-2</v>
      </c>
      <c r="H91" s="85">
        <v>-4.5961307968954271E-2</v>
      </c>
    </row>
    <row r="92" spans="1:8" x14ac:dyDescent="0.2">
      <c r="A92" s="82">
        <v>45617</v>
      </c>
      <c r="B92" s="83">
        <v>-2.5102535252820406E-2</v>
      </c>
      <c r="C92" s="83">
        <v>-2.8489423402608275E-3</v>
      </c>
      <c r="D92" s="84">
        <v>-2.1752024278111647E-2</v>
      </c>
      <c r="E92" s="84">
        <v>-1.9042199425384716E-2</v>
      </c>
      <c r="F92" s="84">
        <v>-3.0262296128274056E-3</v>
      </c>
      <c r="G92" s="84">
        <v>-4.4220631433516851E-2</v>
      </c>
      <c r="H92" s="85">
        <v>-3.229559469135071E-2</v>
      </c>
    </row>
    <row r="93" spans="1:8" x14ac:dyDescent="0.2">
      <c r="A93" s="82">
        <v>45615</v>
      </c>
      <c r="B93" s="83">
        <v>5.4621555234879377E-3</v>
      </c>
      <c r="C93" s="83">
        <v>-4.5752576401882575E-3</v>
      </c>
      <c r="D93" s="84">
        <v>-1.1601625528685152E-3</v>
      </c>
      <c r="E93" s="84">
        <v>2.6342068760091535E-2</v>
      </c>
      <c r="F93" s="84">
        <v>-4.8949376157163193E-3</v>
      </c>
      <c r="G93" s="84">
        <v>2.8099717783573796E-2</v>
      </c>
      <c r="H93" s="85">
        <v>3.7367456789310957E-2</v>
      </c>
    </row>
    <row r="94" spans="1:8" x14ac:dyDescent="0.2">
      <c r="A94" s="82">
        <v>45614</v>
      </c>
      <c r="B94" s="83">
        <v>-3.0902946466763071E-3</v>
      </c>
      <c r="C94" s="83">
        <v>-6.8579787843528091E-3</v>
      </c>
      <c r="D94" s="84">
        <v>3.4764575182003425E-3</v>
      </c>
      <c r="E94" s="84">
        <v>1.3984092655053336E-2</v>
      </c>
      <c r="F94" s="84">
        <v>-2.0513539833102903E-2</v>
      </c>
      <c r="G94" s="84">
        <v>1.3974134526323926E-2</v>
      </c>
      <c r="H94" s="85">
        <v>1.755164153986076E-2</v>
      </c>
    </row>
    <row r="95" spans="1:8" x14ac:dyDescent="0.2">
      <c r="A95" s="82">
        <v>45610</v>
      </c>
      <c r="B95" s="83">
        <v>3.115172402477032E-3</v>
      </c>
      <c r="C95" s="83">
        <v>1.2792975213333951E-2</v>
      </c>
      <c r="D95" s="84">
        <v>2.7884020616335188E-3</v>
      </c>
      <c r="E95" s="84">
        <v>-3.2886475339465288E-2</v>
      </c>
      <c r="F95" s="84">
        <v>-8.8473124586784368E-3</v>
      </c>
      <c r="G95" s="84">
        <v>-1.2418682353949896E-2</v>
      </c>
      <c r="H95" s="85">
        <v>4.1416442919630259E-4</v>
      </c>
    </row>
    <row r="96" spans="1:8" x14ac:dyDescent="0.2">
      <c r="A96" s="82">
        <v>45609</v>
      </c>
      <c r="B96" s="83">
        <v>1.4251190944864563E-3</v>
      </c>
      <c r="C96" s="83">
        <v>-1.3597387887929362E-3</v>
      </c>
      <c r="D96" s="84">
        <v>-2.5889724297178769E-3</v>
      </c>
      <c r="E96" s="84">
        <v>3.3063086090579031E-3</v>
      </c>
      <c r="F96" s="84">
        <v>-2.309082939393655E-2</v>
      </c>
      <c r="G96" s="84">
        <v>5.4560244466516803E-3</v>
      </c>
      <c r="H96" s="85">
        <v>7.4257766968496971E-3</v>
      </c>
    </row>
    <row r="97" spans="1:8" x14ac:dyDescent="0.2">
      <c r="A97" s="82">
        <v>45608</v>
      </c>
      <c r="B97" s="83">
        <v>1.2588953867535314E-2</v>
      </c>
      <c r="C97" s="83">
        <v>1.654153417787535E-2</v>
      </c>
      <c r="D97" s="84">
        <v>1.339005071045345E-2</v>
      </c>
      <c r="E97" s="84">
        <v>4.0356623756006071E-2</v>
      </c>
      <c r="F97" s="84">
        <v>3.2369827592105403E-2</v>
      </c>
      <c r="G97" s="84">
        <v>2.2075681692842585E-2</v>
      </c>
      <c r="H97" s="85">
        <v>3.7907764604671434E-2</v>
      </c>
    </row>
    <row r="98" spans="1:8" x14ac:dyDescent="0.2">
      <c r="A98" s="82">
        <v>45607</v>
      </c>
      <c r="B98" s="83">
        <v>1.038086197358761E-2</v>
      </c>
      <c r="C98" s="83">
        <v>1.1034180174782792E-2</v>
      </c>
      <c r="D98" s="84">
        <v>-1.0236624383013653E-3</v>
      </c>
      <c r="E98" s="84">
        <v>4.8192864359489218E-3</v>
      </c>
      <c r="F98" s="84">
        <v>-5.539700828423067E-3</v>
      </c>
      <c r="G98" s="84">
        <v>2.502594248533202E-2</v>
      </c>
      <c r="H98" s="85">
        <v>2.2112240339045162E-2</v>
      </c>
    </row>
    <row r="99" spans="1:8" x14ac:dyDescent="0.2">
      <c r="A99" s="82">
        <v>45604</v>
      </c>
      <c r="B99" s="83">
        <v>-1.2366143276699485E-4</v>
      </c>
      <c r="C99" s="83">
        <v>-8.6194491493425188E-3</v>
      </c>
      <c r="D99" s="84">
        <v>-8.2669616241076559E-3</v>
      </c>
      <c r="E99" s="84">
        <v>-1.4070888027321839E-2</v>
      </c>
      <c r="F99" s="84">
        <v>7.9537032077042925E-3</v>
      </c>
      <c r="G99" s="84">
        <v>-5.3229366277683012E-3</v>
      </c>
      <c r="H99" s="85">
        <v>-6.7968025516575584E-3</v>
      </c>
    </row>
    <row r="100" spans="1:8" x14ac:dyDescent="0.2">
      <c r="A100" s="82">
        <v>45603</v>
      </c>
      <c r="B100" s="83">
        <v>6.9761254472047881E-4</v>
      </c>
      <c r="C100" s="83">
        <v>-9.0484096054415145E-4</v>
      </c>
      <c r="D100" s="84">
        <v>1.5645331047098809E-2</v>
      </c>
      <c r="E100" s="84">
        <v>1.3469745839095564E-2</v>
      </c>
      <c r="F100" s="84">
        <v>3.6607494357908624E-2</v>
      </c>
      <c r="G100" s="84">
        <v>1.9322286652161721E-2</v>
      </c>
      <c r="H100" s="85">
        <v>2.3684557575524273E-2</v>
      </c>
    </row>
    <row r="101" spans="1:8" x14ac:dyDescent="0.2">
      <c r="A101" s="82">
        <v>45602</v>
      </c>
      <c r="B101" s="83">
        <v>1.0459580330151418E-2</v>
      </c>
      <c r="C101" s="83">
        <v>5.6740179736540176E-3</v>
      </c>
      <c r="D101" s="84">
        <v>1.8326388030822177E-2</v>
      </c>
      <c r="E101" s="84">
        <v>5.5468248055897526E-3</v>
      </c>
      <c r="F101" s="84">
        <v>1.2375374504479021E-2</v>
      </c>
      <c r="G101" s="84">
        <v>-5.5996413233629213E-3</v>
      </c>
      <c r="H101" s="85">
        <v>-7.6146967319214338E-4</v>
      </c>
    </row>
    <row r="102" spans="1:8" x14ac:dyDescent="0.2">
      <c r="A102" s="82">
        <v>45601</v>
      </c>
      <c r="B102" s="83">
        <v>-1.1279108076017801E-2</v>
      </c>
      <c r="C102" s="83">
        <v>4.4478732126252019E-3</v>
      </c>
      <c r="D102" s="84">
        <v>-4.3477492931060738E-3</v>
      </c>
      <c r="E102" s="84">
        <v>-8.7087637495403478E-3</v>
      </c>
      <c r="F102" s="84">
        <v>6.5381076314814969E-3</v>
      </c>
      <c r="G102" s="84">
        <v>-6.5727936158914103E-3</v>
      </c>
      <c r="H102" s="85">
        <v>-1.7869627196569357E-2</v>
      </c>
    </row>
    <row r="103" spans="1:8" x14ac:dyDescent="0.2">
      <c r="A103" s="82">
        <v>45600</v>
      </c>
      <c r="B103" s="83">
        <v>-8.7754254296352318E-3</v>
      </c>
      <c r="C103" s="83">
        <v>-2.8085534530118052E-2</v>
      </c>
      <c r="D103" s="84">
        <v>-1.5152393714211667E-2</v>
      </c>
      <c r="E103" s="84">
        <v>-7.2650539009909421E-3</v>
      </c>
      <c r="F103" s="84">
        <v>1.8802248475114684E-2</v>
      </c>
      <c r="G103" s="84">
        <v>-2.3049768262373229E-2</v>
      </c>
      <c r="H103" s="85">
        <v>-2.0566781149381437E-2</v>
      </c>
    </row>
    <row r="104" spans="1:8" x14ac:dyDescent="0.2">
      <c r="A104" s="82">
        <v>45597</v>
      </c>
      <c r="B104" s="83">
        <v>1.1884584141149564E-2</v>
      </c>
      <c r="C104" s="83">
        <v>2.6248908279726736E-2</v>
      </c>
      <c r="D104" s="84">
        <v>1.1366412757745406E-2</v>
      </c>
      <c r="E104" s="84">
        <v>1.9853261489461413E-2</v>
      </c>
      <c r="F104" s="84">
        <v>-1.3035266646997778E-2</v>
      </c>
      <c r="G104" s="84">
        <v>-1.0478276421949238E-2</v>
      </c>
      <c r="H104" s="85">
        <v>4.1473348673184939E-3</v>
      </c>
    </row>
    <row r="105" spans="1:8" x14ac:dyDescent="0.2">
      <c r="A105" s="82">
        <v>45596</v>
      </c>
      <c r="B105" s="83">
        <v>-4.2115995075000358E-3</v>
      </c>
      <c r="C105" s="83">
        <v>-8.5870606225005256E-3</v>
      </c>
      <c r="D105" s="84">
        <v>3.4829047777647443E-4</v>
      </c>
      <c r="E105" s="84">
        <v>-1.8335349844038222E-2</v>
      </c>
      <c r="F105" s="84">
        <v>-7.9688175800582042E-3</v>
      </c>
      <c r="G105" s="84">
        <v>-1.2184721868196652E-3</v>
      </c>
      <c r="H105" s="85">
        <v>-1.0858902722813394E-2</v>
      </c>
    </row>
    <row r="106" spans="1:8" x14ac:dyDescent="0.2">
      <c r="A106" s="82">
        <v>45595</v>
      </c>
      <c r="B106" s="83">
        <v>6.9430479794111016E-3</v>
      </c>
      <c r="C106" s="83">
        <v>9.3135719046964476E-3</v>
      </c>
      <c r="D106" s="84">
        <v>1.5282128161085649E-2</v>
      </c>
      <c r="E106" s="84">
        <v>4.2464812412714423E-2</v>
      </c>
      <c r="F106" s="84">
        <v>-4.9924398820858874E-3</v>
      </c>
      <c r="G106" s="84">
        <v>2.7394775602081877E-3</v>
      </c>
      <c r="H106" s="85">
        <v>2.0698996324375572E-3</v>
      </c>
    </row>
    <row r="107" spans="1:8" x14ac:dyDescent="0.2">
      <c r="A107" s="82">
        <v>45594</v>
      </c>
      <c r="B107" s="83">
        <v>5.3252796075666468E-3</v>
      </c>
      <c r="C107" s="83">
        <v>1.3957167921046109E-2</v>
      </c>
      <c r="D107" s="84">
        <v>1.4901939909211013E-2</v>
      </c>
      <c r="E107" s="84">
        <v>-1.7450402489004587E-2</v>
      </c>
      <c r="F107" s="84">
        <v>1.9661044399157192E-2</v>
      </c>
      <c r="G107" s="84">
        <v>1.2385742723606378E-2</v>
      </c>
      <c r="H107" s="85">
        <v>1.2173101074616402E-2</v>
      </c>
    </row>
    <row r="108" spans="1:8" x14ac:dyDescent="0.2">
      <c r="A108" s="82">
        <v>45593</v>
      </c>
      <c r="B108" s="83">
        <v>-4.5392702822867111E-3</v>
      </c>
      <c r="C108" s="83">
        <v>-1.2932402673382507E-2</v>
      </c>
      <c r="D108" s="84">
        <v>-2.9719869384927558E-2</v>
      </c>
      <c r="E108" s="84">
        <v>-6.9769450982581898E-3</v>
      </c>
      <c r="F108" s="84">
        <v>-2.4164329116285678E-3</v>
      </c>
      <c r="G108" s="84">
        <v>-5.0048912106914041E-2</v>
      </c>
      <c r="H108" s="85">
        <v>-1.8395697938155615E-2</v>
      </c>
    </row>
    <row r="109" spans="1:8" x14ac:dyDescent="0.2">
      <c r="A109" s="82">
        <v>45590</v>
      </c>
      <c r="B109" s="83">
        <v>-7.5624235424538054E-3</v>
      </c>
      <c r="C109" s="83">
        <v>1.5036603432939178E-2</v>
      </c>
      <c r="D109" s="84">
        <v>-2.935500972791294E-2</v>
      </c>
      <c r="E109" s="84">
        <v>-2.458089530945386E-2</v>
      </c>
      <c r="F109" s="84">
        <v>-2.5317807984289897E-2</v>
      </c>
      <c r="G109" s="84">
        <v>-1.4113393831128172E-2</v>
      </c>
      <c r="H109" s="85">
        <v>-4.2503945980002789E-2</v>
      </c>
    </row>
    <row r="110" spans="1:8" x14ac:dyDescent="0.2">
      <c r="A110" s="82">
        <v>45589</v>
      </c>
      <c r="B110" s="83">
        <v>8.31359400175153E-3</v>
      </c>
      <c r="C110" s="83">
        <v>-1.8670716755071027E-2</v>
      </c>
      <c r="D110" s="84">
        <v>-2.1529391937708917E-3</v>
      </c>
      <c r="E110" s="84">
        <v>3.8192586456268829E-2</v>
      </c>
      <c r="F110" s="84">
        <v>6.5855891237813241E-2</v>
      </c>
      <c r="G110" s="84">
        <v>1.7264789354913729E-2</v>
      </c>
      <c r="H110" s="85">
        <v>2.1682073437500338E-2</v>
      </c>
    </row>
    <row r="111" spans="1:8" x14ac:dyDescent="0.2">
      <c r="A111" s="82">
        <v>45588</v>
      </c>
      <c r="B111" s="83">
        <v>2.1005682726314045E-4</v>
      </c>
      <c r="C111" s="83">
        <v>-5.9714493841974917E-3</v>
      </c>
      <c r="D111" s="84">
        <v>-9.1840204510699206E-4</v>
      </c>
      <c r="E111" s="84">
        <v>-2.1838496950596198E-2</v>
      </c>
      <c r="F111" s="84">
        <v>9.8636848102501336E-3</v>
      </c>
      <c r="G111" s="84">
        <v>-1.0819124229438795E-2</v>
      </c>
      <c r="H111" s="85">
        <v>-2.8216401789113662E-2</v>
      </c>
    </row>
    <row r="112" spans="1:8" x14ac:dyDescent="0.2">
      <c r="A112" s="82">
        <v>45587</v>
      </c>
      <c r="B112" s="83">
        <v>1.7309756434788475E-3</v>
      </c>
      <c r="C112" s="83">
        <v>1.3141468577908226E-2</v>
      </c>
      <c r="D112" s="84">
        <v>1.2623723670611127E-2</v>
      </c>
      <c r="E112" s="84">
        <v>2.5798317333435364E-2</v>
      </c>
      <c r="F112" s="84">
        <v>-2.0999570630316718E-2</v>
      </c>
      <c r="G112" s="84">
        <v>5.5823540044513979E-3</v>
      </c>
      <c r="H112" s="85">
        <v>-1.8278323173269734E-2</v>
      </c>
    </row>
    <row r="113" spans="1:8" x14ac:dyDescent="0.2">
      <c r="A113" s="82">
        <v>45586</v>
      </c>
      <c r="B113" s="83">
        <v>1.1533108249442198E-2</v>
      </c>
      <c r="C113" s="83">
        <v>1.2299134348676665E-2</v>
      </c>
      <c r="D113" s="84">
        <v>-6.688988150796652E-3</v>
      </c>
      <c r="E113" s="84">
        <v>2.999071368368254E-2</v>
      </c>
      <c r="F113" s="84">
        <v>4.0439775830120962E-2</v>
      </c>
      <c r="G113" s="84">
        <v>2.935979262086091E-2</v>
      </c>
      <c r="H113" s="85">
        <v>5.0571870089219026E-2</v>
      </c>
    </row>
    <row r="114" spans="1:8" x14ac:dyDescent="0.2">
      <c r="A114" s="82">
        <v>45583</v>
      </c>
      <c r="B114" s="83">
        <v>9.0505981136640532E-4</v>
      </c>
      <c r="C114" s="83">
        <v>5.487729248565572E-3</v>
      </c>
      <c r="D114" s="84">
        <v>4.3193187954783281E-3</v>
      </c>
      <c r="E114" s="84">
        <v>1.648272858650918E-2</v>
      </c>
      <c r="F114" s="84">
        <v>2.788463945237582E-2</v>
      </c>
      <c r="G114" s="84">
        <v>7.8930871437066646E-3</v>
      </c>
      <c r="H114" s="85">
        <v>8.9116318702051577E-3</v>
      </c>
    </row>
    <row r="115" spans="1:8" x14ac:dyDescent="0.2">
      <c r="A115" s="82">
        <v>45582</v>
      </c>
      <c r="B115" s="83">
        <v>-2.6892473991048786E-3</v>
      </c>
      <c r="C115" s="83">
        <v>-5.5839643273264843E-2</v>
      </c>
      <c r="D115" s="84">
        <v>-2.6646873623721246E-2</v>
      </c>
      <c r="E115" s="84">
        <v>2.3724803536303955E-3</v>
      </c>
      <c r="F115" s="84">
        <v>4.8154186148665701E-3</v>
      </c>
      <c r="G115" s="84">
        <v>-1.1462321702102037E-2</v>
      </c>
      <c r="H115" s="85">
        <v>-2.453534786714574E-2</v>
      </c>
    </row>
    <row r="116" spans="1:8" x14ac:dyDescent="0.2">
      <c r="A116" s="82">
        <v>45581</v>
      </c>
      <c r="B116" s="83">
        <v>6.08895094294462E-3</v>
      </c>
      <c r="C116" s="83">
        <v>1.8687224615112491E-2</v>
      </c>
      <c r="D116" s="84">
        <v>9.6185675280683874E-3</v>
      </c>
      <c r="E116" s="84">
        <v>6.6685437451752018E-3</v>
      </c>
      <c r="F116" s="84">
        <v>1.3734493764083236E-2</v>
      </c>
      <c r="G116" s="84">
        <v>-6.9285770521487974E-3</v>
      </c>
      <c r="H116" s="85">
        <v>9.01036726895579E-3</v>
      </c>
    </row>
    <row r="117" spans="1:8" x14ac:dyDescent="0.2">
      <c r="A117" s="82">
        <v>45580</v>
      </c>
      <c r="B117" s="83">
        <v>3.9034719100987324E-3</v>
      </c>
      <c r="C117" s="83">
        <v>5.6349018634093545E-4</v>
      </c>
      <c r="D117" s="84">
        <v>9.8854185832727599E-3</v>
      </c>
      <c r="E117" s="84">
        <v>7.1744237095311891E-3</v>
      </c>
      <c r="F117" s="84">
        <v>-9.33740416198925E-4</v>
      </c>
      <c r="G117" s="84">
        <v>-9.9372717947080673E-4</v>
      </c>
      <c r="H117" s="85">
        <v>-1.393557074446128E-3</v>
      </c>
    </row>
    <row r="118" spans="1:8" x14ac:dyDescent="0.2">
      <c r="A118" s="82">
        <v>45579</v>
      </c>
      <c r="B118" s="83">
        <v>1.8673555733628195E-3</v>
      </c>
      <c r="C118" s="83">
        <v>9.0588144286564958E-3</v>
      </c>
      <c r="D118" s="84">
        <v>-1.9097977173567225E-2</v>
      </c>
      <c r="E118" s="84">
        <v>2.7457458216913304E-3</v>
      </c>
      <c r="F118" s="84">
        <v>7.4456243167484821E-3</v>
      </c>
      <c r="G118" s="84">
        <v>6.2119519950108422E-4</v>
      </c>
      <c r="H118" s="85">
        <v>3.0305535521431438E-3</v>
      </c>
    </row>
    <row r="119" spans="1:8" x14ac:dyDescent="0.2">
      <c r="A119" s="82">
        <v>45576</v>
      </c>
      <c r="B119" s="83">
        <v>-7.2442805509279062E-3</v>
      </c>
      <c r="C119" s="83">
        <v>6.9325851086709965E-3</v>
      </c>
      <c r="D119" s="84">
        <v>-7.1290657369001507E-3</v>
      </c>
      <c r="E119" s="84">
        <v>-7.8453365024977566E-3</v>
      </c>
      <c r="F119" s="84">
        <v>-1.5236747265371893E-2</v>
      </c>
      <c r="G119" s="84">
        <v>-6.7294166343775655E-3</v>
      </c>
      <c r="H119" s="85">
        <v>-8.7480279430002875E-3</v>
      </c>
    </row>
    <row r="120" spans="1:8" x14ac:dyDescent="0.2">
      <c r="A120" s="82">
        <v>45575</v>
      </c>
      <c r="B120" s="83">
        <v>2.82282646966332E-3</v>
      </c>
      <c r="C120" s="83">
        <v>1.0014086315945593E-2</v>
      </c>
      <c r="D120" s="84">
        <v>1.6623127556286942E-2</v>
      </c>
      <c r="E120" s="84">
        <v>1.0583563843198683E-2</v>
      </c>
      <c r="F120" s="84">
        <v>1.3737764151616129E-2</v>
      </c>
      <c r="G120" s="84">
        <v>-3.3190373957497944E-3</v>
      </c>
      <c r="H120" s="85">
        <v>1.4863008269621336E-2</v>
      </c>
    </row>
    <row r="121" spans="1:8" x14ac:dyDescent="0.2">
      <c r="A121" s="82">
        <v>45574</v>
      </c>
      <c r="B121" s="83">
        <v>-1.7698228622297953E-3</v>
      </c>
      <c r="C121" s="83">
        <v>-1.1977717101429204E-2</v>
      </c>
      <c r="D121" s="84">
        <v>5.2258156476393011E-4</v>
      </c>
      <c r="E121" s="84">
        <v>-1.0307244416185128E-2</v>
      </c>
      <c r="F121" s="84">
        <v>7.6143402932991339E-3</v>
      </c>
      <c r="G121" s="84">
        <v>3.7629351337696993E-4</v>
      </c>
      <c r="H121" s="85">
        <v>1.0967363042577363E-3</v>
      </c>
    </row>
    <row r="122" spans="1:8" x14ac:dyDescent="0.2">
      <c r="A122" s="82">
        <v>45573</v>
      </c>
      <c r="B122" s="83">
        <v>2.0565063782127051E-3</v>
      </c>
      <c r="C122" s="83">
        <v>-1.4504547470538911E-2</v>
      </c>
      <c r="D122" s="84">
        <v>-6.0868876837550222E-3</v>
      </c>
      <c r="E122" s="84">
        <v>1.0170510977809607E-2</v>
      </c>
      <c r="F122" s="84">
        <v>3.0784548005337458E-2</v>
      </c>
      <c r="G122" s="84">
        <v>-2.0205266659052003E-2</v>
      </c>
      <c r="H122" s="85">
        <v>3.7280211748276643E-3</v>
      </c>
    </row>
    <row r="123" spans="1:8" x14ac:dyDescent="0.2">
      <c r="A123" s="82">
        <v>45572</v>
      </c>
      <c r="B123" s="83">
        <v>-7.1895159606478257E-3</v>
      </c>
      <c r="C123" s="83">
        <v>-6.6115943323127062E-3</v>
      </c>
      <c r="D123" s="84">
        <v>-2.1857932199800967E-3</v>
      </c>
      <c r="E123" s="84">
        <v>-1.2521663433548122E-2</v>
      </c>
      <c r="F123" s="84">
        <v>7.7379096671805619E-3</v>
      </c>
      <c r="G123" s="84">
        <v>-1.3916853695473913E-2</v>
      </c>
      <c r="H123" s="85">
        <v>-1.8657029093101685E-2</v>
      </c>
    </row>
    <row r="124" spans="1:8" x14ac:dyDescent="0.2">
      <c r="A124" s="82">
        <v>45569</v>
      </c>
      <c r="B124" s="83">
        <v>7.8463728214358593E-3</v>
      </c>
      <c r="C124" s="83">
        <v>2.8141782248840265E-2</v>
      </c>
      <c r="D124" s="84">
        <v>4.7298614647550167E-3</v>
      </c>
      <c r="E124" s="84">
        <v>-5.4147997626014894E-3</v>
      </c>
      <c r="F124" s="84">
        <v>-1.9353887612901483E-2</v>
      </c>
      <c r="G124" s="84">
        <v>3.3181120943788979E-2</v>
      </c>
      <c r="H124" s="85">
        <v>3.2115641737953782E-2</v>
      </c>
    </row>
    <row r="125" spans="1:8" x14ac:dyDescent="0.2">
      <c r="A125" s="82">
        <v>45568</v>
      </c>
      <c r="B125" s="83">
        <v>9.8505202045340509E-3</v>
      </c>
      <c r="C125" s="83">
        <v>-2.2938712747251253E-3</v>
      </c>
      <c r="D125" s="84">
        <v>1.3300945260122094E-2</v>
      </c>
      <c r="E125" s="84">
        <v>2.0860865641745448E-3</v>
      </c>
      <c r="F125" s="84">
        <v>1.7578779616234379E-2</v>
      </c>
      <c r="G125" s="84">
        <v>-3.2060376353524921E-3</v>
      </c>
      <c r="H125" s="85">
        <v>-2.2315058914624143E-2</v>
      </c>
    </row>
    <row r="126" spans="1:8" x14ac:dyDescent="0.2">
      <c r="A126" s="82">
        <v>45566</v>
      </c>
      <c r="B126" s="83">
        <v>2.1218762450238574E-2</v>
      </c>
      <c r="C126" s="83">
        <v>4.2423161572346227E-2</v>
      </c>
      <c r="D126" s="84">
        <v>1.4264787966473597E-2</v>
      </c>
      <c r="E126" s="84">
        <v>2.0080443661350401E-2</v>
      </c>
      <c r="F126" s="84">
        <v>1.3657472759338752E-3</v>
      </c>
      <c r="G126" s="84">
        <v>3.5825436638965958E-3</v>
      </c>
      <c r="H126" s="85">
        <v>1.5588306823003136E-2</v>
      </c>
    </row>
    <row r="127" spans="1:8" x14ac:dyDescent="0.2">
      <c r="A127" s="82">
        <v>45565</v>
      </c>
      <c r="B127" s="83">
        <v>3.9735161934609101E-4</v>
      </c>
      <c r="C127" s="83">
        <v>4.5143131344286226E-3</v>
      </c>
      <c r="D127" s="84">
        <v>-1.0991600384323164E-3</v>
      </c>
      <c r="E127" s="84">
        <v>1.2314926593928939E-2</v>
      </c>
      <c r="F127" s="84">
        <v>1.0184078786137519E-2</v>
      </c>
      <c r="G127" s="84">
        <v>-1.1420763313419619E-2</v>
      </c>
      <c r="H127" s="85">
        <v>-4.4694161492615219E-3</v>
      </c>
    </row>
    <row r="128" spans="1:8" x14ac:dyDescent="0.2">
      <c r="A128" s="82">
        <v>45562</v>
      </c>
      <c r="B128" s="83">
        <v>1.4977118645560743E-2</v>
      </c>
      <c r="C128" s="83">
        <v>3.2692954928469652E-2</v>
      </c>
      <c r="D128" s="84">
        <v>2.6052023849243294E-2</v>
      </c>
      <c r="E128" s="84">
        <v>-2.1543027047295563E-3</v>
      </c>
      <c r="F128" s="84">
        <v>-1.2370170652785393E-2</v>
      </c>
      <c r="G128" s="84">
        <v>1.8547575173780962E-2</v>
      </c>
      <c r="H128" s="85">
        <v>7.2376673002303819E-3</v>
      </c>
    </row>
    <row r="129" spans="1:8" x14ac:dyDescent="0.2">
      <c r="A129" s="82">
        <v>45561</v>
      </c>
      <c r="B129" s="83">
        <v>3.083523005288399E-3</v>
      </c>
      <c r="C129" s="83">
        <v>3.097737993276126E-3</v>
      </c>
      <c r="D129" s="84">
        <v>1.7036057871280673E-2</v>
      </c>
      <c r="E129" s="84">
        <v>-2.1589537464274475E-3</v>
      </c>
      <c r="F129" s="84">
        <v>6.6119323393254974E-3</v>
      </c>
      <c r="G129" s="84">
        <v>-9.9719547060540424E-4</v>
      </c>
      <c r="H129" s="85">
        <v>-1.798936839803025E-2</v>
      </c>
    </row>
    <row r="130" spans="1:8" x14ac:dyDescent="0.2">
      <c r="A130" s="82">
        <v>45560</v>
      </c>
      <c r="B130" s="83">
        <v>-7.7921641353108145E-3</v>
      </c>
      <c r="C130" s="83">
        <v>-7.0721652613624847E-3</v>
      </c>
      <c r="D130" s="84">
        <v>-3.9202432504792254E-3</v>
      </c>
      <c r="E130" s="84">
        <v>-1.3737040227516258E-2</v>
      </c>
      <c r="F130" s="84">
        <v>-6.2016759233149083E-3</v>
      </c>
      <c r="G130" s="84">
        <v>-1.0972240865543898E-2</v>
      </c>
      <c r="H130" s="85">
        <v>-7.9861180052303461E-3</v>
      </c>
    </row>
    <row r="131" spans="1:8" x14ac:dyDescent="0.2">
      <c r="A131" s="82">
        <v>45559</v>
      </c>
      <c r="B131" s="83">
        <v>-3.0082821230220172E-3</v>
      </c>
      <c r="C131" s="83">
        <v>-2.2771306732889091E-2</v>
      </c>
      <c r="D131" s="84">
        <v>-3.9735903482522083E-3</v>
      </c>
      <c r="E131" s="84">
        <v>8.9980157195608031E-3</v>
      </c>
      <c r="F131" s="84">
        <v>6.5413152296399206E-3</v>
      </c>
      <c r="G131" s="84">
        <v>6.4725145056175196E-3</v>
      </c>
      <c r="H131" s="85">
        <v>1.6433857437300632E-3</v>
      </c>
    </row>
    <row r="132" spans="1:8" x14ac:dyDescent="0.2">
      <c r="A132" s="82">
        <v>45558</v>
      </c>
      <c r="B132" s="83">
        <v>1.7157056882647224E-4</v>
      </c>
      <c r="C132" s="83">
        <v>5.8318583852172649E-3</v>
      </c>
      <c r="D132" s="84">
        <v>2.4995279061549094E-3</v>
      </c>
      <c r="E132" s="84">
        <v>4.6039350109584034E-3</v>
      </c>
      <c r="F132" s="84">
        <v>-6.1143383133867042E-4</v>
      </c>
      <c r="G132" s="84">
        <v>4.4997263599264748E-3</v>
      </c>
      <c r="H132" s="85">
        <v>3.6877730791848359E-3</v>
      </c>
    </row>
    <row r="133" spans="1:8" x14ac:dyDescent="0.2">
      <c r="A133" s="82">
        <v>45555</v>
      </c>
      <c r="B133" s="83">
        <v>-4.5352456156945858E-3</v>
      </c>
      <c r="C133" s="83">
        <v>-1.4447389943739687E-3</v>
      </c>
      <c r="D133" s="84">
        <v>1.2442132428916126E-2</v>
      </c>
      <c r="E133" s="84">
        <v>-1.620736872818616E-2</v>
      </c>
      <c r="F133" s="84">
        <v>-6.0666148366766747E-3</v>
      </c>
      <c r="G133" s="84">
        <v>-2.5450522728533081E-2</v>
      </c>
      <c r="H133" s="85">
        <v>-3.7504395458454284E-2</v>
      </c>
    </row>
    <row r="134" spans="1:8" x14ac:dyDescent="0.2">
      <c r="A134" s="82">
        <v>45554</v>
      </c>
      <c r="B134" s="83">
        <v>-1.6211136793689653E-2</v>
      </c>
      <c r="C134" s="83">
        <v>-1.8490980868590948E-3</v>
      </c>
      <c r="D134" s="84">
        <v>-3.5320822671723061E-2</v>
      </c>
      <c r="E134" s="84">
        <v>1.3501739372028618E-2</v>
      </c>
      <c r="F134" s="84">
        <v>2.85772243461253E-2</v>
      </c>
      <c r="G134" s="84">
        <v>1.0498617092573321E-2</v>
      </c>
      <c r="H134" s="85">
        <v>1.4850962737981285E-3</v>
      </c>
    </row>
    <row r="135" spans="1:8" x14ac:dyDescent="0.2">
      <c r="A135" s="82">
        <v>45553</v>
      </c>
      <c r="B135" s="83">
        <v>-2.8479605759217826E-3</v>
      </c>
      <c r="C135" s="83">
        <v>-1.8122148205086197E-3</v>
      </c>
      <c r="D135" s="84">
        <v>-2.8290754622037851E-3</v>
      </c>
      <c r="E135" s="84">
        <v>-1.4051114471685822E-2</v>
      </c>
      <c r="F135" s="84">
        <v>-3.8264359973571006E-2</v>
      </c>
      <c r="G135" s="84">
        <v>3.5382610995986041E-3</v>
      </c>
      <c r="H135" s="85">
        <v>8.6544075786413512E-3</v>
      </c>
    </row>
    <row r="136" spans="1:8" x14ac:dyDescent="0.2">
      <c r="A136" s="82">
        <v>45552</v>
      </c>
      <c r="B136" s="83">
        <v>1.5832283052405101E-3</v>
      </c>
      <c r="C136" s="83">
        <v>-6.7541863608177989E-3</v>
      </c>
      <c r="D136" s="84">
        <v>-1.584261263948954E-2</v>
      </c>
      <c r="E136" s="84">
        <v>6.7091372357082988E-3</v>
      </c>
      <c r="F136" s="84">
        <v>-6.6496054400331465E-3</v>
      </c>
      <c r="G136" s="84">
        <v>-1.2502939504588209E-2</v>
      </c>
      <c r="H136" s="85">
        <v>6.7029995420579752E-3</v>
      </c>
    </row>
    <row r="137" spans="1:8" x14ac:dyDescent="0.2">
      <c r="A137" s="82">
        <v>45551</v>
      </c>
      <c r="B137" s="83">
        <v>-1.09448862254796E-3</v>
      </c>
      <c r="C137" s="83">
        <v>-8.5256688679220794E-4</v>
      </c>
      <c r="D137" s="84">
        <v>-4.148645789071227E-3</v>
      </c>
      <c r="E137" s="84">
        <v>6.2576724401235927E-3</v>
      </c>
      <c r="F137" s="84">
        <v>-6.9521693567656619E-4</v>
      </c>
      <c r="G137" s="84">
        <v>3.3791354797377488E-3</v>
      </c>
      <c r="H137" s="85">
        <v>-1.4624467246640159E-3</v>
      </c>
    </row>
    <row r="138" spans="1:8" x14ac:dyDescent="0.2">
      <c r="A138" s="82">
        <v>45548</v>
      </c>
      <c r="B138" s="83">
        <v>-1.1796500662764756E-3</v>
      </c>
      <c r="C138" s="83">
        <v>-1.1108956392196069E-2</v>
      </c>
      <c r="D138" s="84">
        <v>-9.9475593481200986E-3</v>
      </c>
      <c r="E138" s="84">
        <v>-4.3490147373101773E-3</v>
      </c>
      <c r="F138" s="84">
        <v>5.4790857325013589E-3</v>
      </c>
      <c r="G138" s="84">
        <v>6.7242070158914577E-3</v>
      </c>
      <c r="H138" s="85">
        <v>1.2536566623123789E-3</v>
      </c>
    </row>
    <row r="139" spans="1:8" x14ac:dyDescent="0.2">
      <c r="A139" s="82">
        <v>45547</v>
      </c>
      <c r="B139" s="83">
        <v>8.6546186327263923E-4</v>
      </c>
      <c r="C139" s="83">
        <v>-1.1649173373221069E-2</v>
      </c>
      <c r="D139" s="84">
        <v>1.4385616866485502E-3</v>
      </c>
      <c r="E139" s="84">
        <v>-8.8925957096932812E-3</v>
      </c>
      <c r="F139" s="84">
        <v>-3.3254845666746565E-3</v>
      </c>
      <c r="G139" s="84">
        <v>-3.9275357721138453E-3</v>
      </c>
      <c r="H139" s="85">
        <v>-9.8626337172585711E-3</v>
      </c>
    </row>
    <row r="140" spans="1:8" x14ac:dyDescent="0.2">
      <c r="A140" s="82">
        <v>45546</v>
      </c>
      <c r="B140" s="83">
        <v>-1.7504078076159377E-2</v>
      </c>
      <c r="C140" s="83">
        <v>-1.4438719943183168E-2</v>
      </c>
      <c r="D140" s="84">
        <v>-1.2698583337127542E-2</v>
      </c>
      <c r="E140" s="84">
        <v>-1.7326651493736359E-2</v>
      </c>
      <c r="F140" s="84">
        <v>2.4259239067677785E-3</v>
      </c>
      <c r="G140" s="84">
        <v>-2.4610102506640367E-2</v>
      </c>
      <c r="H140" s="85">
        <v>-1.8302277214076911E-2</v>
      </c>
    </row>
    <row r="141" spans="1:8" x14ac:dyDescent="0.2">
      <c r="A141" s="82">
        <v>45545</v>
      </c>
      <c r="B141" s="83">
        <v>4.871756580720356E-3</v>
      </c>
      <c r="C141" s="83">
        <v>9.2697937788606877E-4</v>
      </c>
      <c r="D141" s="84">
        <v>7.6809576674630089E-4</v>
      </c>
      <c r="E141" s="84">
        <v>1.4850040431490732E-2</v>
      </c>
      <c r="F141" s="84">
        <v>-5.62325755436212E-3</v>
      </c>
      <c r="G141" s="84">
        <v>1.8114919203488285E-2</v>
      </c>
      <c r="H141" s="85">
        <v>1.2380094084802628E-2</v>
      </c>
    </row>
    <row r="142" spans="1:8" x14ac:dyDescent="0.2">
      <c r="A142" s="82">
        <v>45544</v>
      </c>
      <c r="B142" s="83">
        <v>-4.4256025667943951E-3</v>
      </c>
      <c r="C142" s="83">
        <v>-1.3867612665094642E-2</v>
      </c>
      <c r="D142" s="84">
        <v>-1.8606161578524527E-3</v>
      </c>
      <c r="E142" s="84">
        <v>4.1319468944038253E-4</v>
      </c>
      <c r="F142" s="84">
        <v>-5.5850466316343947E-3</v>
      </c>
      <c r="G142" s="84">
        <v>2.0422497365557039E-3</v>
      </c>
      <c r="H142" s="85">
        <v>-6.3660479603520762E-4</v>
      </c>
    </row>
    <row r="143" spans="1:8" x14ac:dyDescent="0.2">
      <c r="A143" s="82">
        <v>45541</v>
      </c>
      <c r="B143" s="83">
        <v>-4.6159844930971977E-3</v>
      </c>
      <c r="C143" s="83">
        <v>-1.0388142867956453E-2</v>
      </c>
      <c r="D143" s="84">
        <v>-2.1980706090614442E-2</v>
      </c>
      <c r="E143" s="84">
        <v>1.4219545030729433E-2</v>
      </c>
      <c r="F143" s="84">
        <v>-1.5806143349683267E-2</v>
      </c>
      <c r="G143" s="84">
        <v>-2.2339246564792559E-3</v>
      </c>
      <c r="H143" s="85">
        <v>1.2728045842205582E-3</v>
      </c>
    </row>
    <row r="144" spans="1:8" x14ac:dyDescent="0.2">
      <c r="A144" s="82">
        <v>45540</v>
      </c>
      <c r="B144" s="83">
        <v>1.2452092707068386E-2</v>
      </c>
      <c r="C144" s="83">
        <v>1.8638593682907659E-2</v>
      </c>
      <c r="D144" s="84">
        <v>2.2749641153491665E-2</v>
      </c>
      <c r="E144" s="84">
        <v>1.8561393681050087E-2</v>
      </c>
      <c r="F144" s="84">
        <v>-1.4225762880527967E-4</v>
      </c>
      <c r="G144" s="84">
        <v>4.5284864535153492E-2</v>
      </c>
      <c r="H144" s="85">
        <v>3.3357272425790938E-2</v>
      </c>
    </row>
    <row r="145" spans="1:8" x14ac:dyDescent="0.2">
      <c r="A145" s="82">
        <v>45539</v>
      </c>
      <c r="B145" s="83">
        <v>1.8411005128861463E-3</v>
      </c>
      <c r="C145" s="83">
        <v>-2.4170477154696435E-3</v>
      </c>
      <c r="D145" s="84">
        <v>3.2358532822882307E-4</v>
      </c>
      <c r="E145" s="84">
        <v>-5.2107807127698552E-3</v>
      </c>
      <c r="F145" s="84">
        <v>-2.178923437717576E-2</v>
      </c>
      <c r="G145" s="84">
        <v>-2.7518745389418851E-3</v>
      </c>
      <c r="H145" s="85">
        <v>-1.4363396334170916E-3</v>
      </c>
    </row>
    <row r="146" spans="1:8" x14ac:dyDescent="0.2">
      <c r="A146" s="82">
        <v>45538</v>
      </c>
      <c r="B146" s="83">
        <v>2.4595532521498103E-3</v>
      </c>
      <c r="C146" s="83">
        <v>1.173355799162429E-2</v>
      </c>
      <c r="D146" s="84">
        <v>9.1383659637920885E-3</v>
      </c>
      <c r="E146" s="84">
        <v>5.6104875997114115E-3</v>
      </c>
      <c r="F146" s="84">
        <v>-1.9824437784844544E-2</v>
      </c>
      <c r="G146" s="84">
        <v>1.0114020292230306E-2</v>
      </c>
      <c r="H146" s="85">
        <v>2.9140062641603265E-2</v>
      </c>
    </row>
    <row r="147" spans="1:8" x14ac:dyDescent="0.2">
      <c r="A147" s="82">
        <v>45537</v>
      </c>
      <c r="B147" s="83">
        <v>5.3296097139246211E-5</v>
      </c>
      <c r="C147" s="83">
        <v>-2.3525468756324555E-3</v>
      </c>
      <c r="D147" s="84">
        <v>-1.432833828326672E-2</v>
      </c>
      <c r="E147" s="84">
        <v>-7.9957360336592876E-4</v>
      </c>
      <c r="F147" s="84">
        <v>9.6676152393249202E-3</v>
      </c>
      <c r="G147" s="84">
        <v>-3.2180725425150088E-3</v>
      </c>
      <c r="H147" s="85">
        <v>1.2683483546385065E-2</v>
      </c>
    </row>
    <row r="148" spans="1:8" x14ac:dyDescent="0.2">
      <c r="A148" s="82">
        <v>45534</v>
      </c>
      <c r="B148" s="83">
        <v>-2.3534257605377792E-3</v>
      </c>
      <c r="C148" s="83">
        <v>-1.146350405925479E-2</v>
      </c>
      <c r="D148" s="84">
        <v>-6.0996687737937974E-4</v>
      </c>
      <c r="E148" s="84">
        <v>-1.572084778694819E-2</v>
      </c>
      <c r="F148" s="84">
        <v>1.1537185291488323E-2</v>
      </c>
      <c r="G148" s="84">
        <v>-7.9988214599349804E-3</v>
      </c>
      <c r="H148" s="85">
        <v>-1.5079650827059482E-2</v>
      </c>
    </row>
    <row r="149" spans="1:8" x14ac:dyDescent="0.2">
      <c r="A149" s="82">
        <v>45533</v>
      </c>
      <c r="B149" s="83">
        <v>-2.810451284721027E-3</v>
      </c>
      <c r="C149" s="83">
        <v>1.2762427431017398E-4</v>
      </c>
      <c r="D149" s="84">
        <v>-5.956526933853009E-3</v>
      </c>
      <c r="E149" s="84">
        <v>-8.2954171216183103E-3</v>
      </c>
      <c r="F149" s="84">
        <v>-7.2790860678571781E-2</v>
      </c>
      <c r="G149" s="84">
        <v>-1.3496106582003352E-3</v>
      </c>
      <c r="H149" s="85">
        <v>-1.2002401920959904E-3</v>
      </c>
    </row>
    <row r="150" spans="1:8" x14ac:dyDescent="0.2">
      <c r="A150" s="82">
        <v>45532</v>
      </c>
      <c r="B150" s="83">
        <v>-4.2587867931998457E-3</v>
      </c>
      <c r="C150" s="83">
        <v>-3.7931300406911263E-3</v>
      </c>
      <c r="D150" s="84">
        <v>1.5946032204422079E-3</v>
      </c>
      <c r="E150" s="84">
        <v>1.1675397355587123E-2</v>
      </c>
      <c r="F150" s="84">
        <v>-1.2255633011402336E-2</v>
      </c>
      <c r="G150" s="84">
        <v>-6.281195600334695E-3</v>
      </c>
      <c r="H150" s="85">
        <v>2.0014009873654606E-4</v>
      </c>
    </row>
    <row r="151" spans="1:8" x14ac:dyDescent="0.2">
      <c r="A151" s="82">
        <v>45531</v>
      </c>
      <c r="B151" s="83">
        <v>-9.0276715254031985E-4</v>
      </c>
      <c r="C151" s="83">
        <v>8.7578146700934278E-3</v>
      </c>
      <c r="D151" s="84">
        <v>2.0406504510268146E-3</v>
      </c>
      <c r="E151" s="84">
        <v>6.5918043221091663E-3</v>
      </c>
      <c r="F151" s="84">
        <v>4.0231979482506638E-3</v>
      </c>
      <c r="G151" s="84">
        <v>7.9985659929893912E-3</v>
      </c>
      <c r="H151" s="85">
        <v>5.3886968038295525E-3</v>
      </c>
    </row>
    <row r="152" spans="1:8" x14ac:dyDescent="0.2">
      <c r="A152" s="82">
        <v>45530</v>
      </c>
      <c r="B152" s="83">
        <v>-1.6706457243666906E-4</v>
      </c>
      <c r="C152" s="83">
        <v>-9.3130736272320387E-3</v>
      </c>
      <c r="D152" s="84">
        <v>-1.0698357936118258E-2</v>
      </c>
      <c r="E152" s="84">
        <v>-6.3218987874072161E-3</v>
      </c>
      <c r="F152" s="84">
        <v>-2.6013967608668094E-3</v>
      </c>
      <c r="G152" s="84">
        <v>-1.0423373824557415E-3</v>
      </c>
      <c r="H152" s="85">
        <v>7.958615621035752E-4</v>
      </c>
    </row>
    <row r="153" spans="1:8" x14ac:dyDescent="0.2">
      <c r="A153" s="82">
        <v>45527</v>
      </c>
      <c r="B153" s="83">
        <v>-7.5179585113724304E-3</v>
      </c>
      <c r="C153" s="83">
        <v>-3.7239208363821223E-3</v>
      </c>
      <c r="D153" s="84">
        <v>-8.1099418347006982E-3</v>
      </c>
      <c r="E153" s="84">
        <v>4.174246955208928E-3</v>
      </c>
      <c r="F153" s="84">
        <v>-1.21502388132806E-2</v>
      </c>
      <c r="G153" s="84">
        <v>3.6800785498744396E-4</v>
      </c>
      <c r="H153" s="85">
        <v>4.3659525592675032E-3</v>
      </c>
    </row>
    <row r="154" spans="1:8" x14ac:dyDescent="0.2">
      <c r="A154" s="82">
        <v>45526</v>
      </c>
      <c r="B154" s="83">
        <v>-4.0730384417973526E-4</v>
      </c>
      <c r="C154" s="83">
        <v>3.4248074915603382E-3</v>
      </c>
      <c r="D154" s="84">
        <v>-1.0356728336271452E-2</v>
      </c>
      <c r="E154" s="84">
        <v>1.2551907349631103E-2</v>
      </c>
      <c r="F154" s="84">
        <v>1.2071302869757621E-2</v>
      </c>
      <c r="G154" s="84">
        <v>6.0526581014179364E-3</v>
      </c>
      <c r="H154" s="85">
        <v>6.3166416107038898E-3</v>
      </c>
    </row>
    <row r="155" spans="1:8" x14ac:dyDescent="0.2">
      <c r="A155" s="82">
        <v>45525</v>
      </c>
      <c r="B155" s="83">
        <v>-1.8262709303397814E-3</v>
      </c>
      <c r="C155" s="83">
        <v>3.7963660243524391E-3</v>
      </c>
      <c r="D155" s="84">
        <v>-1.3736770032241025E-2</v>
      </c>
      <c r="E155" s="84">
        <v>-2.3224078887482184E-2</v>
      </c>
      <c r="F155" s="84">
        <v>-1.3030535557217775E-2</v>
      </c>
      <c r="G155" s="84">
        <v>-5.807394748664897E-3</v>
      </c>
      <c r="H155" s="85">
        <v>-2.7586224390796399E-3</v>
      </c>
    </row>
    <row r="156" spans="1:8" x14ac:dyDescent="0.2">
      <c r="A156" s="82">
        <v>45524</v>
      </c>
      <c r="B156" s="83">
        <v>-1.2669739573223351E-3</v>
      </c>
      <c r="C156" s="83">
        <v>-5.4644944720788485E-3</v>
      </c>
      <c r="D156" s="84">
        <v>3.9077482510207319E-3</v>
      </c>
      <c r="E156" s="84">
        <v>-3.8100467916347557E-3</v>
      </c>
      <c r="F156" s="84">
        <v>-6.498999887635689E-3</v>
      </c>
      <c r="G156" s="84">
        <v>5.8073947486648667E-3</v>
      </c>
      <c r="H156" s="85">
        <v>3.7420033817354061E-3</v>
      </c>
    </row>
    <row r="157" spans="1:8" x14ac:dyDescent="0.2">
      <c r="A157" s="82">
        <v>45523</v>
      </c>
      <c r="B157" s="83">
        <v>-4.691266685348386E-3</v>
      </c>
      <c r="C157" s="83">
        <v>-1.2708840950242436E-2</v>
      </c>
      <c r="D157" s="84">
        <v>-3.0144162762645739E-3</v>
      </c>
      <c r="E157" s="84">
        <v>-1.8437506328215125E-2</v>
      </c>
      <c r="F157" s="84">
        <v>-9.5439093885206789E-3</v>
      </c>
      <c r="G157" s="84">
        <v>-8.0783793060925611E-3</v>
      </c>
      <c r="H157" s="85">
        <v>-2.790693359505644E-2</v>
      </c>
    </row>
    <row r="158" spans="1:8" x14ac:dyDescent="0.2">
      <c r="A158" s="82">
        <v>45520</v>
      </c>
      <c r="B158" s="83">
        <v>1.5118593959787254E-4</v>
      </c>
      <c r="C158" s="83">
        <v>1.1723766882962837E-2</v>
      </c>
      <c r="D158" s="84">
        <v>9.6058965998610038E-3</v>
      </c>
      <c r="E158" s="84">
        <v>-6.9458917844321226E-4</v>
      </c>
      <c r="F158" s="84">
        <v>-3.3375422735061281E-3</v>
      </c>
      <c r="G158" s="84">
        <v>-1.9682624142463643E-3</v>
      </c>
      <c r="H158" s="85">
        <v>-1.5892755045007746E-2</v>
      </c>
    </row>
    <row r="159" spans="1:8" x14ac:dyDescent="0.2">
      <c r="A159" s="82">
        <v>45518</v>
      </c>
      <c r="B159" s="83">
        <v>-1.6685071900488485E-2</v>
      </c>
      <c r="C159" s="83">
        <v>-1.1853842543822272E-2</v>
      </c>
      <c r="D159" s="84">
        <v>-2.1798300207934232E-2</v>
      </c>
      <c r="E159" s="84">
        <v>-1.9080264583136008E-2</v>
      </c>
      <c r="F159" s="84">
        <v>-1.6691034968407289E-2</v>
      </c>
      <c r="G159" s="84">
        <v>-1.1268771341603515E-2</v>
      </c>
      <c r="H159" s="85">
        <v>-1.656695584009155E-2</v>
      </c>
    </row>
    <row r="160" spans="1:8" x14ac:dyDescent="0.2">
      <c r="A160" s="82">
        <v>45517</v>
      </c>
      <c r="B160" s="83">
        <v>-1.8960930548628291E-3</v>
      </c>
      <c r="C160" s="83">
        <v>5.6211502704299112E-3</v>
      </c>
      <c r="D160" s="84">
        <v>5.7510888127700714E-3</v>
      </c>
      <c r="E160" s="84">
        <v>1.0847468483779692E-2</v>
      </c>
      <c r="F160" s="84">
        <v>1.4650467799095792E-2</v>
      </c>
      <c r="G160" s="84">
        <v>-6.810185328304498E-3</v>
      </c>
      <c r="H160" s="85">
        <v>9.5595075447853194E-3</v>
      </c>
    </row>
    <row r="161" spans="1:8" x14ac:dyDescent="0.2">
      <c r="A161" s="82">
        <v>45516</v>
      </c>
      <c r="B161" s="83">
        <v>8.7373617029685158E-3</v>
      </c>
      <c r="C161" s="83">
        <v>4.0449299954700094E-3</v>
      </c>
      <c r="D161" s="84">
        <v>3.8015550983197975E-3</v>
      </c>
      <c r="E161" s="84">
        <v>5.8675776054157381E-3</v>
      </c>
      <c r="F161" s="84">
        <v>-3.601542732317887E-3</v>
      </c>
      <c r="G161" s="84">
        <v>1.8694454935169174E-2</v>
      </c>
      <c r="H161" s="85">
        <v>1.2741643814922604E-2</v>
      </c>
    </row>
    <row r="162" spans="1:8" x14ac:dyDescent="0.2">
      <c r="A162" s="82">
        <v>45513</v>
      </c>
      <c r="B162" s="83">
        <v>7.1525917889848304E-4</v>
      </c>
      <c r="C162" s="83">
        <v>-1.8682409831116485E-2</v>
      </c>
      <c r="D162" s="84">
        <v>-1.0237161788087161E-3</v>
      </c>
      <c r="E162" s="84">
        <v>1.4794600992026029E-2</v>
      </c>
      <c r="F162" s="84">
        <v>2.6221458609641715E-2</v>
      </c>
      <c r="G162" s="84">
        <v>1.4295557765555337E-2</v>
      </c>
      <c r="H162" s="85">
        <v>4.0758157096219142E-3</v>
      </c>
    </row>
    <row r="163" spans="1:8" x14ac:dyDescent="0.2">
      <c r="A163" s="82">
        <v>45512</v>
      </c>
      <c r="B163" s="83">
        <v>-1.0337174980048165E-2</v>
      </c>
      <c r="C163" s="83">
        <v>-4.0335010184560849E-3</v>
      </c>
      <c r="D163" s="84">
        <v>-5.9926555505588376E-3</v>
      </c>
      <c r="E163" s="84">
        <v>-1.1457092679146165E-2</v>
      </c>
      <c r="F163" s="84">
        <v>2.3960704559350016E-4</v>
      </c>
      <c r="G163" s="84">
        <v>-1.9910603524529353E-2</v>
      </c>
      <c r="H163" s="85">
        <v>-1.847343175144648E-2</v>
      </c>
    </row>
    <row r="164" spans="1:8" x14ac:dyDescent="0.2">
      <c r="A164" s="82">
        <v>45511</v>
      </c>
      <c r="B164" s="83">
        <v>7.3479896016783106E-3</v>
      </c>
      <c r="C164" s="83">
        <v>-1.1868394105067845E-3</v>
      </c>
      <c r="D164" s="84">
        <v>6.7178960848961172E-3</v>
      </c>
      <c r="E164" s="84">
        <v>6.9175704740494833E-3</v>
      </c>
      <c r="F164" s="84">
        <v>7.5580136224855776E-3</v>
      </c>
      <c r="G164" s="84">
        <v>7.4225277113496599E-4</v>
      </c>
      <c r="H164" s="85">
        <v>8.458018446925019E-3</v>
      </c>
    </row>
    <row r="165" spans="1:8" x14ac:dyDescent="0.2">
      <c r="A165" s="82">
        <v>45510</v>
      </c>
      <c r="B165" s="83">
        <v>-1.1071023133415524E-2</v>
      </c>
      <c r="C165" s="83">
        <v>-9.4569620799110458E-3</v>
      </c>
      <c r="D165" s="84">
        <v>-4.7877661670228345E-3</v>
      </c>
      <c r="E165" s="84">
        <v>-1.0673051624780324E-2</v>
      </c>
      <c r="F165" s="84">
        <v>7.9732018996118339E-3</v>
      </c>
      <c r="G165" s="84">
        <v>-1.3633603648703542E-2</v>
      </c>
      <c r="H165" s="85">
        <v>-1.6152763702456902E-2</v>
      </c>
    </row>
    <row r="166" spans="1:8" x14ac:dyDescent="0.2">
      <c r="A166" s="82">
        <v>45509</v>
      </c>
      <c r="B166" s="83">
        <v>2.1141080524546582E-3</v>
      </c>
      <c r="C166" s="83">
        <v>6.5498552446038314E-3</v>
      </c>
      <c r="D166" s="84">
        <v>4.9156952092219873E-3</v>
      </c>
      <c r="E166" s="84">
        <v>3.4777805102347683E-3</v>
      </c>
      <c r="F166" s="84">
        <v>-6.1519241265046735E-3</v>
      </c>
      <c r="G166" s="84">
        <v>1.7336625839769991E-2</v>
      </c>
      <c r="H166" s="85">
        <v>1.8771514532845879E-3</v>
      </c>
    </row>
    <row r="167" spans="1:8" x14ac:dyDescent="0.2">
      <c r="A167" s="82">
        <v>45506</v>
      </c>
      <c r="B167" s="83">
        <v>2.7828654672190714E-2</v>
      </c>
      <c r="C167" s="83">
        <v>2.3842304436993988E-2</v>
      </c>
      <c r="D167" s="84">
        <v>2.0218910495133618E-2</v>
      </c>
      <c r="E167" s="84">
        <v>3.1440533908602492E-2</v>
      </c>
      <c r="F167" s="84">
        <v>8.8217333291479086E-3</v>
      </c>
      <c r="G167" s="84">
        <v>4.3634520596282644E-2</v>
      </c>
      <c r="H167" s="85">
        <v>1.5507392326905924E-2</v>
      </c>
    </row>
    <row r="168" spans="1:8" x14ac:dyDescent="0.2">
      <c r="A168" s="82">
        <v>45505</v>
      </c>
      <c r="B168" s="83">
        <v>1.0876407115093287E-2</v>
      </c>
      <c r="C168" s="83">
        <v>9.8151356932047479E-3</v>
      </c>
      <c r="D168" s="84">
        <v>1.1260584778758619E-2</v>
      </c>
      <c r="E168" s="84">
        <v>1.442910805423263E-2</v>
      </c>
      <c r="F168" s="84">
        <v>1.1151517285448926E-2</v>
      </c>
      <c r="G168" s="84">
        <v>1.7305313474736319E-2</v>
      </c>
      <c r="H168" s="85">
        <v>3.0510498742125022E-2</v>
      </c>
    </row>
    <row r="169" spans="1:8" x14ac:dyDescent="0.2">
      <c r="A169" s="82">
        <v>45504</v>
      </c>
      <c r="B169" s="83">
        <v>-1.5428260045641667E-3</v>
      </c>
      <c r="C169" s="83">
        <v>-5.3027835514954744E-3</v>
      </c>
      <c r="D169" s="84">
        <v>3.958768056689742E-3</v>
      </c>
      <c r="E169" s="84">
        <v>7.9271124580829865E-3</v>
      </c>
      <c r="F169" s="84">
        <v>2.0142554067751313E-3</v>
      </c>
      <c r="G169" s="84">
        <v>1.1238987499601073E-2</v>
      </c>
      <c r="H169" s="85">
        <v>9.5069046394134545E-3</v>
      </c>
    </row>
    <row r="170" spans="1:8" x14ac:dyDescent="0.2">
      <c r="A170" s="82">
        <v>45503</v>
      </c>
      <c r="B170" s="83">
        <v>-3.5042402514256147E-3</v>
      </c>
      <c r="C170" s="83">
        <v>3.3389012655146303E-3</v>
      </c>
      <c r="D170" s="84">
        <v>-4.4960580615556909E-3</v>
      </c>
      <c r="E170" s="84">
        <v>6.577649385351125E-4</v>
      </c>
      <c r="F170" s="84">
        <v>8.323747480711418E-3</v>
      </c>
      <c r="G170" s="84">
        <v>4.5840019138698322E-4</v>
      </c>
      <c r="H170" s="85">
        <v>1.0198166439919009E-2</v>
      </c>
    </row>
    <row r="171" spans="1:8" x14ac:dyDescent="0.2">
      <c r="A171" s="82">
        <v>45502</v>
      </c>
      <c r="B171" s="83">
        <v>-1.2230115366702969E-3</v>
      </c>
      <c r="C171" s="83">
        <v>4.2734129619074E-5</v>
      </c>
      <c r="D171" s="84">
        <v>2.6835678636054536E-3</v>
      </c>
      <c r="E171" s="84">
        <v>-1.6040643527961394E-2</v>
      </c>
      <c r="F171" s="84">
        <v>-2.1513646407629755E-3</v>
      </c>
      <c r="G171" s="84">
        <v>-1.3758314483962154E-3</v>
      </c>
      <c r="H171" s="85">
        <v>-1.3667872868748101E-3</v>
      </c>
    </row>
    <row r="172" spans="1:8" x14ac:dyDescent="0.2">
      <c r="A172" s="82">
        <v>45499</v>
      </c>
      <c r="B172" s="83">
        <v>-2.8422404323494321E-4</v>
      </c>
      <c r="C172" s="83">
        <v>6.2196673195113504E-3</v>
      </c>
      <c r="D172" s="84">
        <v>-4.5456502091069956E-3</v>
      </c>
      <c r="E172" s="84">
        <v>-4.6882411234554933E-3</v>
      </c>
      <c r="F172" s="84">
        <v>5.3827522542306786E-4</v>
      </c>
      <c r="G172" s="84">
        <v>-1.0553426859826928E-2</v>
      </c>
      <c r="H172" s="85">
        <v>-2.4526545880015703E-2</v>
      </c>
    </row>
    <row r="173" spans="1:8" x14ac:dyDescent="0.2">
      <c r="A173" s="82">
        <v>45498</v>
      </c>
      <c r="B173" s="83">
        <v>-1.6024384651266172E-2</v>
      </c>
      <c r="C173" s="83">
        <v>-1.2323384115621712E-3</v>
      </c>
      <c r="D173" s="84">
        <v>-7.7336047163537565E-3</v>
      </c>
      <c r="E173" s="84">
        <v>2.4138405176260353E-3</v>
      </c>
      <c r="F173" s="84">
        <v>-2.9252114957554406E-2</v>
      </c>
      <c r="G173" s="84">
        <v>-1.6307091536356892E-2</v>
      </c>
      <c r="H173" s="85">
        <v>-1.7574434749815085E-2</v>
      </c>
    </row>
    <row r="174" spans="1:8" x14ac:dyDescent="0.2">
      <c r="A174" s="82">
        <v>45497</v>
      </c>
      <c r="B174" s="83">
        <v>1.3618941970149144E-3</v>
      </c>
      <c r="C174" s="83">
        <v>5.2472546071313061E-2</v>
      </c>
      <c r="D174" s="84">
        <v>2.0736832949886874E-2</v>
      </c>
      <c r="E174" s="84">
        <v>1.3305145718445308E-2</v>
      </c>
      <c r="F174" s="84">
        <v>4.3222341018882324E-2</v>
      </c>
      <c r="G174" s="84">
        <v>4.1164421550347963E-3</v>
      </c>
      <c r="H174" s="85">
        <v>1.4566310552279308E-2</v>
      </c>
    </row>
    <row r="175" spans="1:8" x14ac:dyDescent="0.2">
      <c r="A175" s="82">
        <v>45496</v>
      </c>
      <c r="B175" s="83">
        <v>3.4893998411097979E-3</v>
      </c>
      <c r="C175" s="83">
        <v>1.9181407271334654E-2</v>
      </c>
      <c r="D175" s="84">
        <v>3.0615392828403291E-3</v>
      </c>
      <c r="E175" s="84">
        <v>1.2216900716619135E-2</v>
      </c>
      <c r="F175" s="84">
        <v>-5.0159703890952766E-3</v>
      </c>
      <c r="G175" s="84">
        <v>1.3870494535522715E-2</v>
      </c>
      <c r="H175" s="85">
        <v>8.5991930753476793E-3</v>
      </c>
    </row>
    <row r="176" spans="1:8" x14ac:dyDescent="0.2">
      <c r="A176" s="82">
        <v>45495</v>
      </c>
      <c r="B176" s="83">
        <v>9.0771760011518069E-4</v>
      </c>
      <c r="C176" s="83">
        <v>1.5123532872906678E-2</v>
      </c>
      <c r="D176" s="84">
        <v>1.1669973196287153E-2</v>
      </c>
      <c r="E176" s="84">
        <v>1.2972032984355782E-2</v>
      </c>
      <c r="F176" s="84">
        <v>-1.2960776411193122E-3</v>
      </c>
      <c r="G176" s="84">
        <v>1.482189482891251E-2</v>
      </c>
      <c r="H176" s="85">
        <v>7.5382225639809902E-3</v>
      </c>
    </row>
    <row r="177" spans="1:8" x14ac:dyDescent="0.2">
      <c r="A177" s="82">
        <v>45492</v>
      </c>
      <c r="B177" s="83">
        <v>1.273317556111738E-3</v>
      </c>
      <c r="C177" s="83">
        <v>7.650968444247278E-3</v>
      </c>
      <c r="D177" s="84">
        <v>6.024598509802726E-3</v>
      </c>
      <c r="E177" s="84">
        <v>-2.044208934475528E-2</v>
      </c>
      <c r="F177" s="84">
        <v>-3.3748984736641036E-2</v>
      </c>
      <c r="G177" s="84">
        <v>1.4211942627735346E-2</v>
      </c>
      <c r="H177" s="85">
        <v>-9.5314462655523655E-3</v>
      </c>
    </row>
    <row r="178" spans="1:8" x14ac:dyDescent="0.2">
      <c r="A178" s="82">
        <v>45491</v>
      </c>
      <c r="B178" s="83">
        <v>9.1240969151736382E-3</v>
      </c>
      <c r="C178" s="83">
        <v>1.3106750517819205E-2</v>
      </c>
      <c r="D178" s="84">
        <v>1.3205548248514175E-3</v>
      </c>
      <c r="E178" s="84">
        <v>2.2373461862974457E-2</v>
      </c>
      <c r="F178" s="84">
        <v>-9.4734356181106741E-4</v>
      </c>
      <c r="G178" s="84">
        <v>4.711433921319663E-3</v>
      </c>
      <c r="H178" s="85">
        <v>1.9168653314839003E-2</v>
      </c>
    </row>
    <row r="179" spans="1:8" x14ac:dyDescent="0.2">
      <c r="A179" s="82">
        <v>45489</v>
      </c>
      <c r="B179" s="83">
        <v>-7.736802276319346E-3</v>
      </c>
      <c r="C179" s="83">
        <v>-4.1325535203927859E-3</v>
      </c>
      <c r="D179" s="84">
        <v>-8.3527913151575477E-3</v>
      </c>
      <c r="E179" s="84">
        <v>2.6976700797086326E-3</v>
      </c>
      <c r="F179" s="84">
        <v>2.2090738766615318E-3</v>
      </c>
      <c r="G179" s="84">
        <v>-1.4485246931392205E-2</v>
      </c>
      <c r="H179" s="85">
        <v>1.0707782635735061E-2</v>
      </c>
    </row>
    <row r="180" spans="1:8" x14ac:dyDescent="0.2">
      <c r="A180" s="82">
        <v>45488</v>
      </c>
      <c r="B180" s="83">
        <v>-6.4059425143986348E-4</v>
      </c>
      <c r="C180" s="83">
        <v>2.6422118034951101E-3</v>
      </c>
      <c r="D180" s="84">
        <v>-8.05721305208742E-3</v>
      </c>
      <c r="E180" s="84">
        <v>2.6904122307416824E-3</v>
      </c>
      <c r="F180" s="84">
        <v>1.0036938332909348E-2</v>
      </c>
      <c r="G180" s="84">
        <v>7.3777705454860425E-4</v>
      </c>
      <c r="H180" s="85">
        <v>1.3546204296885583E-3</v>
      </c>
    </row>
    <row r="181" spans="1:8" x14ac:dyDescent="0.2">
      <c r="A181" s="82">
        <v>45485</v>
      </c>
      <c r="B181" s="83">
        <v>-1.8056365268661787E-3</v>
      </c>
      <c r="C181" s="83">
        <v>7.505511945688082E-3</v>
      </c>
      <c r="D181" s="84">
        <v>2.3955997407981776E-3</v>
      </c>
      <c r="E181" s="84">
        <v>1.4063800822194171E-3</v>
      </c>
      <c r="F181" s="84">
        <v>4.5926986888745512E-3</v>
      </c>
      <c r="G181" s="84">
        <v>-2.4871331685564026E-2</v>
      </c>
      <c r="H181" s="85">
        <v>-3.1231056380262679E-2</v>
      </c>
    </row>
    <row r="182" spans="1:8" x14ac:dyDescent="0.2">
      <c r="A182" s="82">
        <v>45484</v>
      </c>
      <c r="B182" s="83">
        <v>-7.754843413153226E-3</v>
      </c>
      <c r="C182" s="83">
        <v>-1.5723053004271799E-2</v>
      </c>
      <c r="D182" s="84">
        <v>4.4914798229228146E-3</v>
      </c>
      <c r="E182" s="84">
        <v>-6.3901848937867147E-4</v>
      </c>
      <c r="F182" s="84">
        <v>-1.6285984760168376E-2</v>
      </c>
      <c r="G182" s="84">
        <v>-3.4956922104001022E-3</v>
      </c>
      <c r="H182" s="85">
        <v>2.4050045415126793E-2</v>
      </c>
    </row>
    <row r="183" spans="1:8" x14ac:dyDescent="0.2">
      <c r="A183" s="82">
        <v>45483</v>
      </c>
      <c r="B183" s="83">
        <v>3.4325664039026296E-4</v>
      </c>
      <c r="C183" s="83">
        <v>-3.9406634212256261E-3</v>
      </c>
      <c r="D183" s="84">
        <v>3.8281029159531344E-3</v>
      </c>
      <c r="E183" s="84">
        <v>-1.2785271384811245E-4</v>
      </c>
      <c r="F183" s="84">
        <v>-5.4616829479006181E-3</v>
      </c>
      <c r="G183" s="84">
        <v>-9.0286126586509533E-3</v>
      </c>
      <c r="H183" s="85">
        <v>-5.8451048912080646E-4</v>
      </c>
    </row>
    <row r="184" spans="1:8" x14ac:dyDescent="0.2">
      <c r="A184" s="82">
        <v>45482</v>
      </c>
      <c r="B184" s="83">
        <v>5.3266854344767873E-3</v>
      </c>
      <c r="C184" s="83">
        <v>-1.743476933764067E-3</v>
      </c>
      <c r="D184" s="84">
        <v>4.0538697673356229E-3</v>
      </c>
      <c r="E184" s="84">
        <v>1.2452511608801184E-2</v>
      </c>
      <c r="F184" s="84">
        <v>1.5905847145479813E-2</v>
      </c>
      <c r="G184" s="84">
        <v>1.4383689483780616E-2</v>
      </c>
      <c r="H184" s="85">
        <v>1.9875232148126337E-2</v>
      </c>
    </row>
    <row r="185" spans="1:8" x14ac:dyDescent="0.2">
      <c r="A185" s="82">
        <v>45481</v>
      </c>
      <c r="B185" s="83">
        <v>-4.8812406813046952E-3</v>
      </c>
      <c r="C185" s="83">
        <v>-1.2028326214991402E-3</v>
      </c>
      <c r="D185" s="84">
        <v>-1.0631115308210724E-2</v>
      </c>
      <c r="E185" s="84">
        <v>7.1720974312619199E-3</v>
      </c>
      <c r="F185" s="84">
        <v>4.1317540751220827E-3</v>
      </c>
      <c r="G185" s="84">
        <v>-5.8804862186928371E-3</v>
      </c>
      <c r="H185" s="85">
        <v>2.4806805966206217E-3</v>
      </c>
    </row>
    <row r="186" spans="1:8" x14ac:dyDescent="0.2">
      <c r="A186" s="82">
        <v>45478</v>
      </c>
      <c r="B186" s="83">
        <v>4.5287177363614444E-4</v>
      </c>
      <c r="C186" s="83">
        <v>-6.2138337468727576E-4</v>
      </c>
      <c r="D186" s="84">
        <v>-1.3368715151154925E-3</v>
      </c>
      <c r="E186" s="84">
        <v>1.7769961220772099E-2</v>
      </c>
      <c r="F186" s="84">
        <v>4.5472746928928623E-2</v>
      </c>
      <c r="G186" s="84">
        <v>4.0792597359406166E-3</v>
      </c>
      <c r="H186" s="85">
        <v>4.2718422721627729E-2</v>
      </c>
    </row>
    <row r="187" spans="1:8" x14ac:dyDescent="0.2">
      <c r="A187" s="82">
        <v>45477</v>
      </c>
      <c r="B187" s="83">
        <v>6.6318324001012389E-4</v>
      </c>
      <c r="C187" s="83">
        <v>-4.7898220432429691E-3</v>
      </c>
      <c r="D187" s="84">
        <v>-3.2435939304825977E-4</v>
      </c>
      <c r="E187" s="84">
        <v>-2.4636610127076112E-4</v>
      </c>
      <c r="F187" s="84">
        <v>1.2629547386545702E-3</v>
      </c>
      <c r="G187" s="84">
        <v>-2.4073438223593768E-2</v>
      </c>
      <c r="H187" s="85">
        <v>-1.3420552564273885E-2</v>
      </c>
    </row>
    <row r="188" spans="1:8" x14ac:dyDescent="0.2">
      <c r="A188" s="82">
        <v>45476</v>
      </c>
      <c r="B188" s="83">
        <v>-7.8569595085710106E-4</v>
      </c>
      <c r="C188" s="83">
        <v>-7.0287792342760649E-4</v>
      </c>
      <c r="D188" s="84">
        <v>-2.5796222154474066E-2</v>
      </c>
      <c r="E188" s="84">
        <v>-3.5791460608684644E-3</v>
      </c>
      <c r="F188" s="84">
        <v>-1.0748778564769671E-2</v>
      </c>
      <c r="G188" s="84">
        <v>7.7415516744150684E-4</v>
      </c>
      <c r="H188" s="85">
        <v>-8.5502379631053147E-3</v>
      </c>
    </row>
    <row r="189" spans="1:8" x14ac:dyDescent="0.2">
      <c r="A189" s="82">
        <v>45475</v>
      </c>
      <c r="B189" s="83">
        <v>-6.8413487201610225E-3</v>
      </c>
      <c r="C189" s="83">
        <v>-2.1000219123087721E-2</v>
      </c>
      <c r="D189" s="84">
        <v>-9.1966202905805362E-3</v>
      </c>
      <c r="E189" s="84">
        <v>-2.4912097605217693E-2</v>
      </c>
      <c r="F189" s="84">
        <v>1.0526020071180794E-2</v>
      </c>
      <c r="G189" s="84">
        <v>-1.6566011159223563E-2</v>
      </c>
      <c r="H189" s="85">
        <v>-1.0697296340747247E-2</v>
      </c>
    </row>
    <row r="190" spans="1:8" x14ac:dyDescent="0.2">
      <c r="A190" s="82">
        <v>45474</v>
      </c>
      <c r="B190" s="83">
        <v>4.3720760707735069E-4</v>
      </c>
      <c r="C190" s="83">
        <v>6.7586628682897981E-3</v>
      </c>
      <c r="D190" s="84">
        <v>1.7690735874537601E-2</v>
      </c>
      <c r="E190" s="84">
        <v>2.8121580671302934E-2</v>
      </c>
      <c r="F190" s="84">
        <v>8.1653866393321657E-4</v>
      </c>
      <c r="G190" s="84">
        <v>1.8944274959318257E-2</v>
      </c>
      <c r="H190" s="85">
        <v>2.662355889398672E-2</v>
      </c>
    </row>
    <row r="191" spans="1:8" x14ac:dyDescent="0.2">
      <c r="A191" s="82">
        <v>45471</v>
      </c>
      <c r="B191" s="83">
        <v>-5.5954094824314194E-3</v>
      </c>
      <c r="C191" s="83">
        <v>2.6512094353222612E-3</v>
      </c>
      <c r="D191" s="84">
        <v>-1.0159949718973275E-2</v>
      </c>
      <c r="E191" s="84">
        <v>1.2492507842001555E-2</v>
      </c>
      <c r="F191" s="84">
        <v>-2.6747916980110033E-3</v>
      </c>
      <c r="G191" s="84">
        <v>8.2796617057028371E-3</v>
      </c>
      <c r="H191" s="85">
        <v>1.1871201414345422E-2</v>
      </c>
    </row>
    <row r="192" spans="1:8" x14ac:dyDescent="0.2">
      <c r="A192" s="82">
        <v>45470</v>
      </c>
      <c r="B192" s="83">
        <v>2.659281807589352E-3</v>
      </c>
      <c r="C192" s="83">
        <v>1.8558202333154281E-2</v>
      </c>
      <c r="D192" s="84">
        <v>1.6780720279837957E-2</v>
      </c>
      <c r="E192" s="84">
        <v>4.867364418315467E-4</v>
      </c>
      <c r="F192" s="84">
        <v>-8.8929330980234284E-3</v>
      </c>
      <c r="G192" s="84">
        <v>-5.8477971660637722E-3</v>
      </c>
      <c r="H192" s="85">
        <v>1.6029159042814302E-2</v>
      </c>
    </row>
    <row r="193" spans="1:8" x14ac:dyDescent="0.2">
      <c r="A193" s="82">
        <v>45469</v>
      </c>
      <c r="B193" s="83">
        <v>-7.2054422553910523E-3</v>
      </c>
      <c r="C193" s="83">
        <v>-2.7579794901558484E-3</v>
      </c>
      <c r="D193" s="84">
        <v>-1.5587188848495896E-3</v>
      </c>
      <c r="E193" s="84">
        <v>6.5478589711310169E-3</v>
      </c>
      <c r="F193" s="84">
        <v>3.8796223869592923E-2</v>
      </c>
      <c r="G193" s="84">
        <v>1.5982481870184177E-3</v>
      </c>
      <c r="H193" s="85">
        <v>3.9229722208384034E-3</v>
      </c>
    </row>
    <row r="194" spans="1:8" x14ac:dyDescent="0.2">
      <c r="A194" s="82">
        <v>45468</v>
      </c>
      <c r="B194" s="83">
        <v>-7.9211647767451505E-3</v>
      </c>
      <c r="C194" s="83">
        <v>-1.0911972481709649E-2</v>
      </c>
      <c r="D194" s="84">
        <v>-1.6598406692473318E-2</v>
      </c>
      <c r="E194" s="84">
        <v>2.0525210948618366E-3</v>
      </c>
      <c r="F194" s="84">
        <v>-1.4913163304181371E-2</v>
      </c>
      <c r="G194" s="84">
        <v>-3.6738604963131422E-3</v>
      </c>
      <c r="H194" s="85">
        <v>-1.068376169998939E-3</v>
      </c>
    </row>
    <row r="195" spans="1:8" x14ac:dyDescent="0.2">
      <c r="A195" s="82">
        <v>45467</v>
      </c>
      <c r="B195" s="83">
        <v>-9.1694948447497739E-3</v>
      </c>
      <c r="C195" s="83">
        <v>-3.4689721839137953E-2</v>
      </c>
      <c r="D195" s="84">
        <v>-2.3522547352456857E-2</v>
      </c>
      <c r="E195" s="84">
        <v>3.6177269010790713E-4</v>
      </c>
      <c r="F195" s="84">
        <v>-3.9656363933470657E-3</v>
      </c>
      <c r="G195" s="84">
        <v>-1.1403449044888514E-2</v>
      </c>
      <c r="H195" s="85">
        <v>-1.7817371984757286E-4</v>
      </c>
    </row>
    <row r="196" spans="1:8" x14ac:dyDescent="0.2">
      <c r="A196" s="82">
        <v>45464</v>
      </c>
      <c r="B196" s="83">
        <v>-1.6975632442061696E-3</v>
      </c>
      <c r="C196" s="83">
        <v>7.5845509698378904E-3</v>
      </c>
      <c r="D196" s="84">
        <v>-9.8336809610222228E-3</v>
      </c>
      <c r="E196" s="84">
        <v>6.3698310444101217E-3</v>
      </c>
      <c r="F196" s="84">
        <v>-1.7668041803518338E-2</v>
      </c>
      <c r="G196" s="84">
        <v>4.3139671457064349E-3</v>
      </c>
      <c r="H196" s="85">
        <v>-4.4646917632027395E-3</v>
      </c>
    </row>
    <row r="197" spans="1:8" x14ac:dyDescent="0.2">
      <c r="A197" s="82">
        <v>45463</v>
      </c>
      <c r="B197" s="83">
        <v>3.4783412770819163E-3</v>
      </c>
      <c r="C197" s="83">
        <v>1.6552618890690236E-3</v>
      </c>
      <c r="D197" s="84">
        <v>-1.5979618593896722E-3</v>
      </c>
      <c r="E197" s="84">
        <v>4.4229347100868052E-3</v>
      </c>
      <c r="F197" s="84">
        <v>-1.2740287255564207E-3</v>
      </c>
      <c r="G197" s="84">
        <v>8.8688417992595237E-3</v>
      </c>
      <c r="H197" s="85">
        <v>2.0725212634983038E-2</v>
      </c>
    </row>
    <row r="198" spans="1:8" x14ac:dyDescent="0.2">
      <c r="A198" s="82">
        <v>45462</v>
      </c>
      <c r="B198" s="83">
        <v>-1.8259038411156004E-3</v>
      </c>
      <c r="C198" s="83">
        <v>-1.0421196029203482E-2</v>
      </c>
      <c r="D198" s="84">
        <v>-1.0733400165842817E-2</v>
      </c>
      <c r="E198" s="84">
        <v>-2.0119948629635578E-2</v>
      </c>
      <c r="F198" s="84">
        <v>-1.4807250974292464E-2</v>
      </c>
      <c r="G198" s="84">
        <v>1.0434262144370477E-2</v>
      </c>
      <c r="H198" s="85">
        <v>-4.3925222166992725E-3</v>
      </c>
    </row>
    <row r="199" spans="1:8" x14ac:dyDescent="0.2">
      <c r="A199" s="82">
        <v>45461</v>
      </c>
      <c r="B199" s="83">
        <v>-4.714213661098271E-4</v>
      </c>
      <c r="C199" s="83">
        <v>-2.8738203957378732E-2</v>
      </c>
      <c r="D199" s="84">
        <v>-1.9054076214107072E-2</v>
      </c>
      <c r="E199" s="84">
        <v>-8.6781697228300193E-3</v>
      </c>
      <c r="F199" s="84">
        <v>1.1426966065468842E-2</v>
      </c>
      <c r="G199" s="84">
        <v>-9.0722271723108761E-3</v>
      </c>
      <c r="H199" s="85">
        <v>1.172879966180238E-2</v>
      </c>
    </row>
    <row r="200" spans="1:8" x14ac:dyDescent="0.2">
      <c r="A200" s="82">
        <v>45457</v>
      </c>
      <c r="B200" s="83">
        <v>-3.9971818794499788E-3</v>
      </c>
      <c r="C200" s="83">
        <v>-9.1447991849461785E-3</v>
      </c>
      <c r="D200" s="84">
        <v>-1.5436698721142743E-2</v>
      </c>
      <c r="E200" s="84">
        <v>-4.3403275530674738E-2</v>
      </c>
      <c r="F200" s="84">
        <v>-4.9028949807909212E-3</v>
      </c>
      <c r="G200" s="84">
        <v>-6.7692200767115766E-3</v>
      </c>
      <c r="H200" s="85">
        <v>-3.6614111167945027E-3</v>
      </c>
    </row>
    <row r="201" spans="1:8" x14ac:dyDescent="0.2">
      <c r="A201" s="82">
        <v>45456</v>
      </c>
      <c r="B201" s="83">
        <v>-2.3649641750085487E-3</v>
      </c>
      <c r="C201" s="83">
        <v>-5.4336424386604472E-3</v>
      </c>
      <c r="D201" s="84">
        <v>1.5363762624465559E-3</v>
      </c>
      <c r="E201" s="84">
        <v>-6.9471526029857142E-3</v>
      </c>
      <c r="F201" s="84">
        <v>1.0380716054560818E-2</v>
      </c>
      <c r="G201" s="84">
        <v>5.5849470818334027E-3</v>
      </c>
      <c r="H201" s="85">
        <v>-1.2479290168904833E-2</v>
      </c>
    </row>
    <row r="202" spans="1:8" x14ac:dyDescent="0.2">
      <c r="A202" s="82">
        <v>45455</v>
      </c>
      <c r="B202" s="83">
        <v>-2.6637138627877851E-3</v>
      </c>
      <c r="C202" s="83">
        <v>1.1216811430437503E-2</v>
      </c>
      <c r="D202" s="84">
        <v>1.0957045271493378E-2</v>
      </c>
      <c r="E202" s="84">
        <v>4.6367934698013039E-3</v>
      </c>
      <c r="F202" s="84">
        <v>-1.647693602254779E-3</v>
      </c>
      <c r="G202" s="84">
        <v>-5.704115287897076E-3</v>
      </c>
      <c r="H202" s="85">
        <v>2.4730625570353747E-3</v>
      </c>
    </row>
    <row r="203" spans="1:8" x14ac:dyDescent="0.2">
      <c r="A203" s="82">
        <v>45454</v>
      </c>
      <c r="B203" s="83">
        <v>-1.9597145126184503E-3</v>
      </c>
      <c r="C203" s="83">
        <v>5.6243590027116232E-3</v>
      </c>
      <c r="D203" s="84">
        <v>-1.20656924480254E-3</v>
      </c>
      <c r="E203" s="84">
        <v>-3.9915072629872917E-3</v>
      </c>
      <c r="F203" s="84">
        <v>6.7979195785706405E-3</v>
      </c>
      <c r="G203" s="84">
        <v>-4.2396982266321446E-3</v>
      </c>
      <c r="H203" s="85">
        <v>-3.0815766908385618E-2</v>
      </c>
    </row>
    <row r="204" spans="1:8" x14ac:dyDescent="0.2">
      <c r="A204" s="82">
        <v>45453</v>
      </c>
      <c r="B204" s="83">
        <v>4.3793043072123608E-4</v>
      </c>
      <c r="C204" s="83">
        <v>4.5101554778861092E-3</v>
      </c>
      <c r="D204" s="84">
        <v>4.9955500855527919E-3</v>
      </c>
      <c r="E204" s="84">
        <v>2.5799793744746768E-4</v>
      </c>
      <c r="F204" s="84">
        <v>-3.2064454599970626E-3</v>
      </c>
      <c r="G204" s="84">
        <v>-4.4981633405803837E-3</v>
      </c>
      <c r="H204" s="85">
        <v>5.8055315453204963E-3</v>
      </c>
    </row>
    <row r="205" spans="1:8" x14ac:dyDescent="0.2">
      <c r="A205" s="82">
        <v>45450</v>
      </c>
      <c r="B205" s="83">
        <v>2.6540743480786182E-3</v>
      </c>
      <c r="C205" s="83">
        <v>-1.1060947359424948E-2</v>
      </c>
      <c r="D205" s="84">
        <v>-1.8704080269200095E-3</v>
      </c>
      <c r="E205" s="84">
        <v>2.1902991427342174E-3</v>
      </c>
      <c r="F205" s="84">
        <v>-6.7241961516025222E-4</v>
      </c>
      <c r="G205" s="84">
        <v>-2.2265692965827062E-3</v>
      </c>
      <c r="H205" s="85">
        <v>-2.0468550855394743E-2</v>
      </c>
    </row>
    <row r="206" spans="1:8" x14ac:dyDescent="0.2">
      <c r="A206" s="82">
        <v>45449</v>
      </c>
      <c r="B206" s="83">
        <v>-2.1334046528090372E-2</v>
      </c>
      <c r="C206" s="83">
        <v>-1.3445224278807601E-2</v>
      </c>
      <c r="D206" s="84">
        <v>-1.0125080898637635E-2</v>
      </c>
      <c r="E206" s="84">
        <v>-5.8083415957469022E-3</v>
      </c>
      <c r="F206" s="84">
        <v>-1.2711238803865444E-2</v>
      </c>
      <c r="G206" s="84">
        <v>-1.5787564535395947E-2</v>
      </c>
      <c r="H206" s="85">
        <v>-7.040977763301046E-3</v>
      </c>
    </row>
    <row r="207" spans="1:8" x14ac:dyDescent="0.2">
      <c r="A207" s="82">
        <v>45448</v>
      </c>
      <c r="B207" s="83">
        <v>-9.2638833756304197E-3</v>
      </c>
      <c r="C207" s="83">
        <v>1.1505359460981161E-2</v>
      </c>
      <c r="D207" s="84">
        <v>-1.5772518535345523E-3</v>
      </c>
      <c r="E207" s="84">
        <v>0</v>
      </c>
      <c r="F207" s="84">
        <v>1.3533023617212189E-2</v>
      </c>
      <c r="G207" s="84">
        <v>-3.3861453794638056E-2</v>
      </c>
      <c r="H207" s="85">
        <v>-3.3657932259291139E-2</v>
      </c>
    </row>
    <row r="208" spans="1:8" x14ac:dyDescent="0.2">
      <c r="A208" s="82">
        <v>45447</v>
      </c>
      <c r="B208" s="83">
        <v>-3.1453770252930738E-2</v>
      </c>
      <c r="C208" s="83">
        <v>-4.5997528584704316E-2</v>
      </c>
      <c r="D208" s="84">
        <v>-3.4130187629914328E-2</v>
      </c>
      <c r="E208" s="84">
        <v>-6.2770936447658049E-2</v>
      </c>
      <c r="F208" s="84">
        <v>-6.2872123527626153E-2</v>
      </c>
      <c r="G208" s="84">
        <v>-1.8595379105638046E-2</v>
      </c>
      <c r="H208" s="85">
        <v>-4.6245328090245702E-2</v>
      </c>
    </row>
    <row r="209" spans="1:8" x14ac:dyDescent="0.2">
      <c r="A209" s="82">
        <v>45446</v>
      </c>
      <c r="B209" s="83">
        <v>5.9119119546984969E-2</v>
      </c>
      <c r="C209" s="83">
        <v>7.8719265374157035E-2</v>
      </c>
      <c r="D209" s="84">
        <v>7.9407133831319046E-2</v>
      </c>
      <c r="E209" s="84">
        <v>7.3714077515443385E-2</v>
      </c>
      <c r="F209" s="84">
        <v>2.4818677475164707E-2</v>
      </c>
      <c r="G209" s="84">
        <v>0.1555318573623691</v>
      </c>
      <c r="H209" s="85">
        <v>0.17912747153658717</v>
      </c>
    </row>
    <row r="210" spans="1:8" x14ac:dyDescent="0.2">
      <c r="A210" s="82">
        <v>45443</v>
      </c>
      <c r="B210" s="83">
        <v>-3.3340434321021233E-2</v>
      </c>
      <c r="C210" s="83">
        <v>-5.1770743527856516E-2</v>
      </c>
      <c r="D210" s="84">
        <v>-3.4154258989929874E-2</v>
      </c>
      <c r="E210" s="84">
        <v>-2.2007360673165291E-2</v>
      </c>
      <c r="F210" s="84">
        <v>1.3177858019497744E-2</v>
      </c>
      <c r="G210" s="84">
        <v>-8.6805619286163482E-2</v>
      </c>
      <c r="H210" s="85">
        <v>-0.11421137818384521</v>
      </c>
    </row>
    <row r="211" spans="1:8" x14ac:dyDescent="0.2">
      <c r="A211" s="82">
        <v>45442</v>
      </c>
      <c r="B211" s="83">
        <v>-1.0241675881869918E-3</v>
      </c>
      <c r="C211" s="83">
        <v>4.9783373922601092E-3</v>
      </c>
      <c r="D211" s="84">
        <v>-6.5779407114258601E-3</v>
      </c>
      <c r="E211" s="84">
        <v>1.4940193450072962E-2</v>
      </c>
      <c r="F211" s="84">
        <v>-2.2451976627929849E-2</v>
      </c>
      <c r="G211" s="84">
        <v>-5.4341396856628071E-3</v>
      </c>
      <c r="H211" s="85">
        <v>-7.7688690125667873E-3</v>
      </c>
    </row>
    <row r="212" spans="1:8" x14ac:dyDescent="0.2">
      <c r="A212" s="82">
        <v>45441</v>
      </c>
      <c r="B212" s="83">
        <v>8.3200997516236254E-3</v>
      </c>
      <c r="C212" s="83">
        <v>-7.0456106208433584E-3</v>
      </c>
      <c r="D212" s="84">
        <v>-1.0561094686194728E-2</v>
      </c>
      <c r="E212" s="84">
        <v>-5.1713108133778383E-3</v>
      </c>
      <c r="F212" s="84">
        <v>1.50752719002682E-2</v>
      </c>
      <c r="G212" s="84">
        <v>-3.8823221344403153E-3</v>
      </c>
      <c r="H212" s="85">
        <v>2.0902620437233755E-3</v>
      </c>
    </row>
    <row r="213" spans="1:8" x14ac:dyDescent="0.2">
      <c r="A213" s="82">
        <v>45440</v>
      </c>
      <c r="B213" s="83">
        <v>8.920150799809316E-3</v>
      </c>
      <c r="C213" s="83">
        <v>2.0187186610740745E-2</v>
      </c>
      <c r="D213" s="84">
        <v>2.2388157770419595E-2</v>
      </c>
      <c r="E213" s="84">
        <v>1.0316016694615722E-2</v>
      </c>
      <c r="F213" s="84">
        <v>-1.8604825742893738E-2</v>
      </c>
      <c r="G213" s="84">
        <v>1.0279447148809301E-2</v>
      </c>
      <c r="H213" s="85">
        <v>3.4110323010629008E-3</v>
      </c>
    </row>
    <row r="214" spans="1:8" x14ac:dyDescent="0.2">
      <c r="A214" s="82">
        <v>45439</v>
      </c>
      <c r="B214" s="83">
        <v>2.9230707787360169E-3</v>
      </c>
      <c r="C214" s="83">
        <v>3.0374643670742574E-3</v>
      </c>
      <c r="D214" s="84">
        <v>2.5257574078823399E-3</v>
      </c>
      <c r="E214" s="84">
        <v>8.9400340005012929E-3</v>
      </c>
      <c r="F214" s="84">
        <v>-2.7538472889609865E-3</v>
      </c>
      <c r="G214" s="84">
        <v>3.0633414350994754E-3</v>
      </c>
      <c r="H214" s="85">
        <v>2.3372102478500672E-2</v>
      </c>
    </row>
    <row r="215" spans="1:8" x14ac:dyDescent="0.2">
      <c r="A215" s="82">
        <v>45436</v>
      </c>
      <c r="B215" s="83">
        <v>2.6379154811810883E-4</v>
      </c>
      <c r="C215" s="83">
        <v>-1.1012394221626283E-2</v>
      </c>
      <c r="D215" s="84">
        <v>1.9011832851530796E-3</v>
      </c>
      <c r="E215" s="84">
        <v>-1.2152372130685119E-2</v>
      </c>
      <c r="F215" s="84">
        <v>-2.2227563187138453E-2</v>
      </c>
      <c r="G215" s="84">
        <v>-6.1360957732662915E-3</v>
      </c>
      <c r="H215" s="85">
        <v>-5.9314353694927442E-3</v>
      </c>
    </row>
    <row r="216" spans="1:8" x14ac:dyDescent="0.2">
      <c r="A216" s="82">
        <v>45435</v>
      </c>
      <c r="B216" s="83">
        <v>1.0143976180831781E-4</v>
      </c>
      <c r="C216" s="83">
        <v>-7.4810651351914512E-3</v>
      </c>
      <c r="D216" s="84">
        <v>2.2502160435816229E-3</v>
      </c>
      <c r="E216" s="84">
        <v>4.4943895878392674E-3</v>
      </c>
      <c r="F216" s="84">
        <v>-1.9353284002088284E-3</v>
      </c>
      <c r="G216" s="84">
        <v>4.2150962630828261E-3</v>
      </c>
      <c r="H216" s="85">
        <v>1.1148273172463632E-3</v>
      </c>
    </row>
    <row r="217" spans="1:8" x14ac:dyDescent="0.2">
      <c r="A217" s="82">
        <v>45434</v>
      </c>
      <c r="B217" s="83">
        <v>-1.5998566295684954E-2</v>
      </c>
      <c r="C217" s="83">
        <v>-3.4264126553214619E-2</v>
      </c>
      <c r="D217" s="84">
        <v>-2.0841509629933534E-2</v>
      </c>
      <c r="E217" s="84">
        <v>-1.1598068152271162E-2</v>
      </c>
      <c r="F217" s="84">
        <v>-2.6417402115031931E-2</v>
      </c>
      <c r="G217" s="84">
        <v>-1.617383895692253E-2</v>
      </c>
      <c r="H217" s="85">
        <v>-2.2156370107099473E-2</v>
      </c>
    </row>
    <row r="218" spans="1:8" x14ac:dyDescent="0.2">
      <c r="A218" s="82">
        <v>45433</v>
      </c>
      <c r="B218" s="83">
        <v>-3.6139892671273881E-3</v>
      </c>
      <c r="C218" s="83">
        <v>1.0293201563500198E-2</v>
      </c>
      <c r="D218" s="84">
        <v>8.8260244544458143E-3</v>
      </c>
      <c r="E218" s="84">
        <v>3.8809880537077519E-3</v>
      </c>
      <c r="F218" s="84">
        <v>2.0020360177792313E-2</v>
      </c>
      <c r="G218" s="84">
        <v>1.4429739883026106E-2</v>
      </c>
      <c r="H218" s="85">
        <v>8.1308947525950293E-3</v>
      </c>
    </row>
    <row r="219" spans="1:8" x14ac:dyDescent="0.2">
      <c r="A219" s="82">
        <v>45430</v>
      </c>
      <c r="B219" s="83">
        <v>7.1141212488843154E-4</v>
      </c>
      <c r="C219" s="83">
        <v>5.3476063265952773E-3</v>
      </c>
      <c r="D219" s="84">
        <v>8.7045893135436793E-3</v>
      </c>
      <c r="E219" s="84">
        <v>0</v>
      </c>
      <c r="F219" s="84">
        <v>1.4196076443190209E-2</v>
      </c>
      <c r="G219" s="84">
        <v>-1.1685417380059487E-2</v>
      </c>
      <c r="H219" s="85">
        <v>-1.1363758650315095E-2</v>
      </c>
    </row>
    <row r="220" spans="1:8" x14ac:dyDescent="0.2">
      <c r="A220" s="82">
        <v>45429</v>
      </c>
      <c r="B220" s="83">
        <v>-1.2021122981346261E-3</v>
      </c>
      <c r="C220" s="83">
        <v>-2.1005652990896827E-3</v>
      </c>
      <c r="D220" s="84">
        <v>-2.2111663992802633E-4</v>
      </c>
      <c r="E220" s="84">
        <v>-3.233109832147159E-3</v>
      </c>
      <c r="F220" s="84">
        <v>8.0086493455862508E-5</v>
      </c>
      <c r="G220" s="84">
        <v>-3.8441637478935373E-3</v>
      </c>
      <c r="H220" s="85">
        <v>-4.1992808415569731E-3</v>
      </c>
    </row>
    <row r="221" spans="1:8" x14ac:dyDescent="0.2">
      <c r="A221" s="82">
        <v>45428</v>
      </c>
      <c r="B221" s="83">
        <v>-3.4328359051979526E-3</v>
      </c>
      <c r="C221" s="83">
        <v>-1.7977335865712884E-3</v>
      </c>
      <c r="D221" s="84">
        <v>4.8639208581999888E-4</v>
      </c>
      <c r="E221" s="84">
        <v>-1.9448952646058477E-3</v>
      </c>
      <c r="F221" s="84">
        <v>-4.3338751622075981E-3</v>
      </c>
      <c r="G221" s="84">
        <v>-7.2401837934379792E-3</v>
      </c>
      <c r="H221" s="85">
        <v>5.7219305457138553E-3</v>
      </c>
    </row>
    <row r="222" spans="1:8" x14ac:dyDescent="0.2">
      <c r="A222" s="82">
        <v>45427</v>
      </c>
      <c r="B222" s="83">
        <v>-9.2286579195106459E-3</v>
      </c>
      <c r="C222" s="83">
        <v>-9.9235603873098835E-3</v>
      </c>
      <c r="D222" s="84">
        <v>-5.9413139210025669E-3</v>
      </c>
      <c r="E222" s="84">
        <v>-1.9486852545263706E-3</v>
      </c>
      <c r="F222" s="84">
        <v>2.0890253459258418E-3</v>
      </c>
      <c r="G222" s="84">
        <v>1.0231365097607555E-2</v>
      </c>
      <c r="H222" s="85">
        <v>3.796511773442817E-3</v>
      </c>
    </row>
    <row r="223" spans="1:8" x14ac:dyDescent="0.2">
      <c r="A223" s="82">
        <v>45426</v>
      </c>
      <c r="B223" s="83">
        <v>1.6096749326382539E-3</v>
      </c>
      <c r="C223" s="83">
        <v>-4.6203822922097869E-3</v>
      </c>
      <c r="D223" s="84">
        <v>-3.3854547012446457E-3</v>
      </c>
      <c r="E223" s="84">
        <v>7.7720598477028892E-3</v>
      </c>
      <c r="F223" s="84">
        <v>2.4968601822671282E-2</v>
      </c>
      <c r="G223" s="84">
        <v>-2.5633215134059114E-3</v>
      </c>
      <c r="H223" s="85">
        <v>-1.1624714040876489E-2</v>
      </c>
    </row>
    <row r="224" spans="1:8" x14ac:dyDescent="0.2">
      <c r="A224" s="82">
        <v>45425</v>
      </c>
      <c r="B224" s="83">
        <v>-4.5034122414071001E-3</v>
      </c>
      <c r="C224" s="83">
        <v>8.1158837385778872E-3</v>
      </c>
      <c r="D224" s="84">
        <v>6.6265168764070622E-3</v>
      </c>
      <c r="E224" s="84">
        <v>-4.5263575501313536E-3</v>
      </c>
      <c r="F224" s="84">
        <v>-7.622527182807824E-3</v>
      </c>
      <c r="G224" s="84">
        <v>-1.1555137789036668E-2</v>
      </c>
      <c r="H224" s="85">
        <v>-6.9244362076045065E-3</v>
      </c>
    </row>
    <row r="225" spans="1:8" x14ac:dyDescent="0.2">
      <c r="A225" s="82">
        <v>45422</v>
      </c>
      <c r="B225" s="83">
        <v>-1.5354725150772532E-3</v>
      </c>
      <c r="C225" s="83">
        <v>-1.0568012745434499E-2</v>
      </c>
      <c r="D225" s="84">
        <v>-9.7548712332399881E-3</v>
      </c>
      <c r="E225" s="84">
        <v>-7.8074567054772287E-3</v>
      </c>
      <c r="F225" s="84">
        <v>1.9701334241934185E-3</v>
      </c>
      <c r="G225" s="84">
        <v>1.0515731990955421E-2</v>
      </c>
      <c r="H225" s="85">
        <v>-1.6345956474746678E-2</v>
      </c>
    </row>
    <row r="226" spans="1:8" x14ac:dyDescent="0.2">
      <c r="A226" s="82">
        <v>45421</v>
      </c>
      <c r="B226" s="83">
        <v>-3.5886498881367414E-3</v>
      </c>
      <c r="C226" s="83">
        <v>-3.9807723371814126E-3</v>
      </c>
      <c r="D226" s="84">
        <v>-1.2092712256301576E-3</v>
      </c>
      <c r="E226" s="84">
        <v>-9.1864163091515336E-3</v>
      </c>
      <c r="F226" s="84">
        <v>-1.1321921344793354E-2</v>
      </c>
      <c r="G226" s="84">
        <v>2.9930083730201605E-3</v>
      </c>
      <c r="H226" s="85">
        <v>3.0147210613919725E-2</v>
      </c>
    </row>
    <row r="227" spans="1:8" x14ac:dyDescent="0.2">
      <c r="A227" s="82">
        <v>45420</v>
      </c>
      <c r="B227" s="83">
        <v>1.4564128305212892E-2</v>
      </c>
      <c r="C227" s="83">
        <v>1.1585033549074508E-2</v>
      </c>
      <c r="D227" s="84">
        <v>6.5216651393090437E-3</v>
      </c>
      <c r="E227" s="84">
        <v>1.4398154490347113E-2</v>
      </c>
      <c r="F227" s="84">
        <v>-4.9489245323431266E-3</v>
      </c>
      <c r="G227" s="84">
        <v>-1.1038993492392164E-2</v>
      </c>
      <c r="H227" s="85">
        <v>-5.7126536829204058E-4</v>
      </c>
    </row>
    <row r="228" spans="1:8" x14ac:dyDescent="0.2">
      <c r="A228" s="82">
        <v>45419</v>
      </c>
      <c r="B228" s="83">
        <v>6.1859498997463545E-4</v>
      </c>
      <c r="C228" s="83">
        <v>-8.4206799134482616E-4</v>
      </c>
      <c r="D228" s="84">
        <v>7.8939608999314386E-3</v>
      </c>
      <c r="E228" s="84">
        <v>1.1628037995118993E-2</v>
      </c>
      <c r="F228" s="84">
        <v>8.4462653517079281E-3</v>
      </c>
      <c r="G228" s="84">
        <v>-1.1037502764861944E-2</v>
      </c>
      <c r="H228" s="85">
        <v>-1.3229988770881116E-2</v>
      </c>
    </row>
    <row r="229" spans="1:8" x14ac:dyDescent="0.2">
      <c r="A229" s="82">
        <v>45418</v>
      </c>
      <c r="B229" s="83">
        <v>5.2058565928026108E-3</v>
      </c>
      <c r="C229" s="83">
        <v>1.4044741835126719E-2</v>
      </c>
      <c r="D229" s="84">
        <v>1.2641727482589397E-2</v>
      </c>
      <c r="E229" s="84">
        <v>2.7867541162716319E-2</v>
      </c>
      <c r="F229" s="84">
        <v>5.9333270066198578E-3</v>
      </c>
      <c r="G229" s="84">
        <v>7.3305913163294132E-3</v>
      </c>
      <c r="H229" s="85">
        <v>2.5346759504970437E-2</v>
      </c>
    </row>
    <row r="230" spans="1:8" x14ac:dyDescent="0.2">
      <c r="A230" s="82">
        <v>45415</v>
      </c>
      <c r="B230" s="83">
        <v>-2.3535989498908993E-4</v>
      </c>
      <c r="C230" s="83">
        <v>-1.8817151035185507E-3</v>
      </c>
      <c r="D230" s="84">
        <v>-3.7144710263210517E-3</v>
      </c>
      <c r="E230" s="84">
        <v>1.0562384621722385E-2</v>
      </c>
      <c r="F230" s="84">
        <v>1.7359103505651896E-2</v>
      </c>
      <c r="G230" s="84">
        <v>2.8856661404610913E-2</v>
      </c>
      <c r="H230" s="85">
        <v>3.7126805367844171E-2</v>
      </c>
    </row>
    <row r="231" spans="1:8" x14ac:dyDescent="0.2">
      <c r="A231" s="82">
        <v>45414</v>
      </c>
      <c r="B231" s="83">
        <v>9.8723093239107794E-3</v>
      </c>
      <c r="C231" s="83">
        <v>7.2883120974807664E-3</v>
      </c>
      <c r="D231" s="84">
        <v>-2.2792032658626588E-3</v>
      </c>
      <c r="E231" s="84">
        <v>8.0025050025768502E-3</v>
      </c>
      <c r="F231" s="84">
        <v>4.6500814602144422E-4</v>
      </c>
      <c r="G231" s="84">
        <v>-1.6852245938384074E-3</v>
      </c>
      <c r="H231" s="85">
        <v>1.3149788689249486E-2</v>
      </c>
    </row>
    <row r="232" spans="1:8" x14ac:dyDescent="0.2">
      <c r="A232" s="82">
        <v>45412</v>
      </c>
      <c r="B232" s="83">
        <v>-1.7214660063074874E-3</v>
      </c>
      <c r="C232" s="83">
        <v>1.3861821871914759E-2</v>
      </c>
      <c r="D232" s="84">
        <v>9.5640181380021137E-3</v>
      </c>
      <c r="E232" s="84">
        <v>7.3305154162544199E-3</v>
      </c>
      <c r="F232" s="84">
        <v>-1.8297484441577836E-2</v>
      </c>
      <c r="G232" s="84">
        <v>-4.5885487741889799E-3</v>
      </c>
      <c r="H232" s="85">
        <v>7.4880007568837569E-3</v>
      </c>
    </row>
    <row r="233" spans="1:8" x14ac:dyDescent="0.2">
      <c r="A233" s="82">
        <v>45411</v>
      </c>
      <c r="B233" s="83">
        <v>2.5275892638247717E-3</v>
      </c>
      <c r="C233" s="83">
        <v>-5.7200766676755201E-3</v>
      </c>
      <c r="D233" s="84">
        <v>8.4395991185936027E-3</v>
      </c>
      <c r="E233" s="84">
        <v>-6.1050250668029165E-3</v>
      </c>
      <c r="F233" s="84">
        <v>6.8420698675361073E-3</v>
      </c>
      <c r="G233" s="84">
        <v>3.0252609518283054E-4</v>
      </c>
      <c r="H233" s="85">
        <v>-3.2126928317312731E-2</v>
      </c>
    </row>
    <row r="234" spans="1:8" x14ac:dyDescent="0.2">
      <c r="A234" s="82">
        <v>45408</v>
      </c>
      <c r="B234" s="83">
        <v>-1.2683604913330856E-2</v>
      </c>
      <c r="C234" s="83">
        <v>-2.5290160074884799E-2</v>
      </c>
      <c r="D234" s="84">
        <v>-4.6082975558748768E-2</v>
      </c>
      <c r="E234" s="84">
        <v>3.7853723381383139E-2</v>
      </c>
      <c r="F234" s="84">
        <v>-6.1663644052843705E-2</v>
      </c>
      <c r="G234" s="84">
        <v>-3.096450847705402E-2</v>
      </c>
      <c r="H234" s="85">
        <v>-1.6831988988885566E-2</v>
      </c>
    </row>
    <row r="235" spans="1:8" x14ac:dyDescent="0.2">
      <c r="A235" s="82">
        <v>45407</v>
      </c>
      <c r="B235" s="83">
        <v>8.2296898048213867E-3</v>
      </c>
      <c r="C235" s="83">
        <v>-2.9238491569090509E-3</v>
      </c>
      <c r="D235" s="84">
        <v>5.2663682583918535E-3</v>
      </c>
      <c r="E235" s="84">
        <v>-1.6647233433156168E-2</v>
      </c>
      <c r="F235" s="84">
        <v>1.4975665638107804E-2</v>
      </c>
      <c r="G235" s="84">
        <v>1.4126628975134304E-2</v>
      </c>
      <c r="H235" s="85">
        <v>2.2358869012836947E-3</v>
      </c>
    </row>
    <row r="236" spans="1:8" x14ac:dyDescent="0.2">
      <c r="A236" s="82">
        <v>45406</v>
      </c>
      <c r="B236" s="83">
        <v>-6.5658132725326659E-3</v>
      </c>
      <c r="C236" s="83">
        <v>-5.8228979906033415E-2</v>
      </c>
      <c r="D236" s="84">
        <v>-1.5381438738695682E-2</v>
      </c>
      <c r="E236" s="84">
        <v>-5.9970016789817279E-4</v>
      </c>
      <c r="F236" s="84">
        <v>1.6452562024802806E-2</v>
      </c>
      <c r="G236" s="84">
        <v>-4.9953631432730072E-2</v>
      </c>
      <c r="H236" s="85">
        <v>-3.6195329606766052E-2</v>
      </c>
    </row>
    <row r="237" spans="1:8" x14ac:dyDescent="0.2">
      <c r="A237" s="82">
        <v>45405</v>
      </c>
      <c r="B237" s="83">
        <v>-1.5514458257305803E-3</v>
      </c>
      <c r="C237" s="83">
        <v>-7.0788403196899363E-3</v>
      </c>
      <c r="D237" s="84">
        <v>-5.9442333234475406E-3</v>
      </c>
      <c r="E237" s="84">
        <v>1.1990409110411669E-3</v>
      </c>
      <c r="F237" s="84">
        <v>-1.5385545056493134E-2</v>
      </c>
      <c r="G237" s="84">
        <v>-1.2935773900708423E-4</v>
      </c>
      <c r="H237" s="85">
        <v>4.0443001682480863E-3</v>
      </c>
    </row>
    <row r="238" spans="1:8" x14ac:dyDescent="0.2">
      <c r="A238" s="82">
        <v>45404</v>
      </c>
      <c r="B238" s="83">
        <v>-1.2189673235659356E-3</v>
      </c>
      <c r="C238" s="83">
        <v>-1.7064041681491811E-3</v>
      </c>
      <c r="D238" s="84">
        <v>-3.3074585711644522E-3</v>
      </c>
      <c r="E238" s="84">
        <v>-3.0003022806811656E-3</v>
      </c>
      <c r="F238" s="84">
        <v>-3.1221781997083559E-3</v>
      </c>
      <c r="G238" s="84">
        <v>-8.966339064646665E-3</v>
      </c>
      <c r="H238" s="85">
        <v>4.4107847902544557E-3</v>
      </c>
    </row>
    <row r="239" spans="1:8" x14ac:dyDescent="0.2">
      <c r="A239" s="82">
        <v>45401</v>
      </c>
      <c r="B239" s="83">
        <v>-7.6366957738424422E-3</v>
      </c>
      <c r="C239" s="83">
        <v>-2.3860376803857785E-2</v>
      </c>
      <c r="D239" s="84">
        <v>-1.8014322513639942E-2</v>
      </c>
      <c r="E239" s="84">
        <v>-1.6359044010019138E-2</v>
      </c>
      <c r="F239" s="84">
        <v>1.1617573191346113E-2</v>
      </c>
      <c r="G239" s="84">
        <v>-2.0639682920451496E-2</v>
      </c>
      <c r="H239" s="85">
        <v>-1.6787659088328265E-2</v>
      </c>
    </row>
    <row r="240" spans="1:8" x14ac:dyDescent="0.2">
      <c r="A240" s="82">
        <v>45400</v>
      </c>
      <c r="B240" s="83">
        <v>-8.2340214289239756E-3</v>
      </c>
      <c r="C240" s="83">
        <v>-4.9681072425927716E-3</v>
      </c>
      <c r="D240" s="84">
        <v>-1.1118030385991906E-2</v>
      </c>
      <c r="E240" s="84">
        <v>9.1213767097884715E-3</v>
      </c>
      <c r="F240" s="84">
        <v>1.0357755652293459E-2</v>
      </c>
      <c r="G240" s="84">
        <v>-7.5573006394665711E-3</v>
      </c>
      <c r="H240" s="85">
        <v>7.9465482612992334E-3</v>
      </c>
    </row>
    <row r="241" spans="1:8" x14ac:dyDescent="0.2">
      <c r="A241" s="82">
        <v>45398</v>
      </c>
      <c r="B241" s="83">
        <v>6.2529482750530883E-3</v>
      </c>
      <c r="C241" s="83">
        <v>2.6881526145775426E-2</v>
      </c>
      <c r="D241" s="84">
        <v>1.0930615307900265E-2</v>
      </c>
      <c r="E241" s="84">
        <v>1.2099215027133728E-3</v>
      </c>
      <c r="F241" s="84">
        <v>-1.2474847885106199E-2</v>
      </c>
      <c r="G241" s="84">
        <v>9.221582220565917E-3</v>
      </c>
      <c r="H241" s="85">
        <v>-1.6741679714126417E-2</v>
      </c>
    </row>
    <row r="242" spans="1:8" x14ac:dyDescent="0.2">
      <c r="A242" s="82">
        <v>45397</v>
      </c>
      <c r="B242" s="83">
        <v>6.2333018062684757E-3</v>
      </c>
      <c r="C242" s="83">
        <v>5.7350205770694577E-3</v>
      </c>
      <c r="D242" s="84">
        <v>1.0534263538010282E-2</v>
      </c>
      <c r="E242" s="84">
        <v>6.0441222752662604E-4</v>
      </c>
      <c r="F242" s="84">
        <v>3.0346713384416333E-2</v>
      </c>
      <c r="G242" s="84">
        <v>7.6862292001009238E-3</v>
      </c>
      <c r="H242" s="85">
        <v>2.5965419204710145E-2</v>
      </c>
    </row>
    <row r="243" spans="1:8" x14ac:dyDescent="0.2">
      <c r="A243" s="82">
        <v>45394</v>
      </c>
      <c r="B243" s="83">
        <v>1.1448150114297296E-2</v>
      </c>
      <c r="C243" s="83">
        <v>1.4544687293275965E-2</v>
      </c>
      <c r="D243" s="84">
        <v>2.3870105958009216E-2</v>
      </c>
      <c r="E243" s="84">
        <v>1.9150794734804997E-2</v>
      </c>
      <c r="F243" s="84">
        <v>1.01491764533468E-2</v>
      </c>
      <c r="G243" s="84">
        <v>1.1550200592834362E-2</v>
      </c>
      <c r="H243" s="85">
        <v>2.4748594750737807E-2</v>
      </c>
    </row>
    <row r="244" spans="1:8" x14ac:dyDescent="0.2">
      <c r="A244" s="82">
        <v>45392</v>
      </c>
      <c r="B244" s="83">
        <v>1.0627562420871452E-2</v>
      </c>
      <c r="C244" s="83">
        <v>1.3279547373286486E-2</v>
      </c>
      <c r="D244" s="84">
        <v>4.517127565134795E-3</v>
      </c>
      <c r="E244" s="84">
        <v>4.1407926660316082E-3</v>
      </c>
      <c r="F244" s="84">
        <v>-6.7546596749905969E-3</v>
      </c>
      <c r="G244" s="84">
        <v>1.6501490687004967E-2</v>
      </c>
      <c r="H244" s="85">
        <v>1.0580145097260735E-2</v>
      </c>
    </row>
    <row r="245" spans="1:8" x14ac:dyDescent="0.2">
      <c r="A245" s="82">
        <v>45391</v>
      </c>
      <c r="B245" s="83">
        <v>-4.7347887055635756E-3</v>
      </c>
      <c r="C245" s="83">
        <v>-7.1962668705949483E-3</v>
      </c>
      <c r="D245" s="84">
        <v>-2.1205088141631706E-3</v>
      </c>
      <c r="E245" s="84">
        <v>-3.0568757174731617E-2</v>
      </c>
      <c r="F245" s="84">
        <v>-3.4735962928491219E-3</v>
      </c>
      <c r="G245" s="84">
        <v>-1.9245693650563937E-2</v>
      </c>
      <c r="H245" s="85">
        <v>-1.9765700356126497E-2</v>
      </c>
    </row>
    <row r="246" spans="1:8" x14ac:dyDescent="0.2">
      <c r="A246" s="82">
        <v>45390</v>
      </c>
      <c r="B246" s="83">
        <v>7.8701061841888933E-4</v>
      </c>
      <c r="C246" s="83">
        <v>-3.6641120746714771E-3</v>
      </c>
      <c r="D246" s="84">
        <v>-1.8139226725903231E-2</v>
      </c>
      <c r="E246" s="84">
        <v>4.2514488573581564E-3</v>
      </c>
      <c r="F246" s="84">
        <v>2.6063277400461471E-3</v>
      </c>
      <c r="G246" s="84">
        <v>5.3507468607894727E-3</v>
      </c>
      <c r="H246" s="85">
        <v>7.8784875720800309E-3</v>
      </c>
    </row>
    <row r="247" spans="1:8" x14ac:dyDescent="0.2">
      <c r="A247" s="82">
        <v>45387</v>
      </c>
      <c r="B247" s="83">
        <v>-6.6350684573203509E-3</v>
      </c>
      <c r="C247" s="83">
        <v>-1.5877438193970441E-2</v>
      </c>
      <c r="D247" s="84">
        <v>-3.4553488572692825E-3</v>
      </c>
      <c r="E247" s="84">
        <v>-2.2679488769417354E-2</v>
      </c>
      <c r="F247" s="84">
        <v>1.3400072946672553E-3</v>
      </c>
      <c r="G247" s="84">
        <v>-4.6312988425763601E-3</v>
      </c>
      <c r="H247" s="85">
        <v>4.8462350207454123E-3</v>
      </c>
    </row>
    <row r="248" spans="1:8" x14ac:dyDescent="0.2">
      <c r="A248" s="82">
        <v>45386</v>
      </c>
      <c r="B248" s="83">
        <v>-2.7735150372245579E-4</v>
      </c>
      <c r="C248" s="83">
        <v>3.6285706974476459E-3</v>
      </c>
      <c r="D248" s="84">
        <v>-4.2085852384045955E-3</v>
      </c>
      <c r="E248" s="84">
        <v>-1.4990911588492879E-2</v>
      </c>
      <c r="F248" s="84">
        <v>-2.1980657190746131E-2</v>
      </c>
      <c r="G248" s="84">
        <v>-7.1520268118248301E-3</v>
      </c>
      <c r="H248" s="85">
        <v>2.0432811046868448E-3</v>
      </c>
    </row>
    <row r="249" spans="1:8" x14ac:dyDescent="0.2">
      <c r="A249" s="82">
        <v>45385</v>
      </c>
      <c r="B249" s="83">
        <v>-4.7373411951452064E-3</v>
      </c>
      <c r="C249" s="83">
        <v>2.8219358667182465E-4</v>
      </c>
      <c r="D249" s="84">
        <v>-1.5305770479501219E-3</v>
      </c>
      <c r="E249" s="84">
        <v>-1.3303965626362815E-2</v>
      </c>
      <c r="F249" s="84">
        <v>-2.593946414998026E-2</v>
      </c>
      <c r="G249" s="84">
        <v>1.5356266084477373E-2</v>
      </c>
      <c r="H249" s="85">
        <v>1.7657254775833971E-2</v>
      </c>
    </row>
    <row r="250" spans="1:8" x14ac:dyDescent="0.2">
      <c r="A250" s="82">
        <v>45384</v>
      </c>
      <c r="B250" s="83">
        <v>3.6662425883860768E-4</v>
      </c>
      <c r="C250" s="83">
        <v>-1.5210319538052693E-2</v>
      </c>
      <c r="D250" s="84">
        <v>3.7064534648487421E-3</v>
      </c>
      <c r="E250" s="84">
        <v>9.5208589706590359E-3</v>
      </c>
      <c r="F250" s="84">
        <v>-2.2480368407416698E-2</v>
      </c>
      <c r="G250" s="84">
        <v>-6.0489956470146603E-3</v>
      </c>
      <c r="H250" s="85">
        <v>-1.0814879490453559E-2</v>
      </c>
    </row>
    <row r="251" spans="1:8" ht="16" thickBot="1" x14ac:dyDescent="0.25">
      <c r="A251" s="86">
        <v>45383</v>
      </c>
      <c r="B251" s="87">
        <v>1.4959596068454856E-3</v>
      </c>
      <c r="C251" s="87">
        <v>5.6182597908612398E-3</v>
      </c>
      <c r="D251" s="88">
        <v>1.6920411935412823E-2</v>
      </c>
      <c r="E251" s="88">
        <v>-2.1066849967719882E-2</v>
      </c>
      <c r="F251" s="88">
        <v>-3.810496164066235E-3</v>
      </c>
      <c r="G251" s="88">
        <v>-1.0625140949761027E-2</v>
      </c>
      <c r="H251" s="89">
        <v>-1.69133294830233E-2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CF22-BB99-498A-9273-9A26804066AE}">
  <dimension ref="A1:Q247"/>
  <sheetViews>
    <sheetView workbookViewId="0">
      <selection activeCell="F8" sqref="F8"/>
    </sheetView>
  </sheetViews>
  <sheetFormatPr baseColWidth="10" defaultColWidth="8.83203125" defaultRowHeight="15" x14ac:dyDescent="0.2"/>
  <cols>
    <col min="1" max="1" width="10.1640625" bestFit="1" customWidth="1"/>
  </cols>
  <sheetData>
    <row r="1" spans="1:17" ht="76" thickBot="1" x14ac:dyDescent="0.25">
      <c r="A1" s="74" t="s">
        <v>0</v>
      </c>
      <c r="B1" s="75" t="s">
        <v>9</v>
      </c>
      <c r="C1" s="75" t="s">
        <v>17</v>
      </c>
      <c r="D1" s="76" t="s">
        <v>18</v>
      </c>
      <c r="E1" s="76" t="s">
        <v>19</v>
      </c>
      <c r="F1" s="76" t="s">
        <v>48</v>
      </c>
      <c r="G1" s="76" t="s">
        <v>20</v>
      </c>
      <c r="H1" s="77" t="s">
        <v>21</v>
      </c>
      <c r="L1" s="75" t="s">
        <v>101</v>
      </c>
      <c r="M1" s="76" t="s">
        <v>102</v>
      </c>
      <c r="N1" s="76" t="s">
        <v>19</v>
      </c>
      <c r="O1" s="76" t="s">
        <v>48</v>
      </c>
      <c r="P1" s="76" t="s">
        <v>20</v>
      </c>
      <c r="Q1" s="77" t="s">
        <v>21</v>
      </c>
    </row>
    <row r="2" spans="1:17" x14ac:dyDescent="0.2">
      <c r="A2" s="78">
        <v>45379</v>
      </c>
      <c r="B2" s="79">
        <v>-4.919222818745482E-3</v>
      </c>
      <c r="C2" s="79">
        <v>-5.6182597908612025E-3</v>
      </c>
      <c r="D2" s="80">
        <v>-5.7913018972662773E-3</v>
      </c>
      <c r="E2" s="80">
        <v>-2.747066134539081E-2</v>
      </c>
      <c r="F2" s="80">
        <v>-4.2194503526137545E-2</v>
      </c>
      <c r="G2" s="80">
        <v>-7.8774445020026434E-3</v>
      </c>
      <c r="H2" s="81">
        <v>-1.0173411028920524E-2</v>
      </c>
      <c r="K2" s="90" t="s">
        <v>22</v>
      </c>
      <c r="L2" s="91">
        <f>SLOPE(C2:C248,$B$2:$B$248)</f>
        <v>0.8863421249441692</v>
      </c>
      <c r="M2" s="91">
        <f t="shared" ref="M2:Q2" si="0">SLOPE(D2:D248,$B$2:$B$248)</f>
        <v>0.84427543392098658</v>
      </c>
      <c r="N2" s="91">
        <f t="shared" si="0"/>
        <v>1.0751106533328296</v>
      </c>
      <c r="O2" s="91">
        <f t="shared" si="0"/>
        <v>0.47413033718981801</v>
      </c>
      <c r="P2" s="91">
        <f t="shared" si="0"/>
        <v>1.0219208350408715</v>
      </c>
      <c r="Q2" s="91">
        <f t="shared" si="0"/>
        <v>1.1970713940530866</v>
      </c>
    </row>
    <row r="3" spans="1:17" x14ac:dyDescent="0.2">
      <c r="A3" s="82">
        <v>45378</v>
      </c>
      <c r="B3" s="83">
        <v>-8.9335807539531343E-3</v>
      </c>
      <c r="C3" s="83">
        <v>5.3808372488498265E-3</v>
      </c>
      <c r="D3" s="84">
        <v>-8.7733963456874554E-3</v>
      </c>
      <c r="E3" s="84">
        <v>3.1334156170435445E-2</v>
      </c>
      <c r="F3" s="84">
        <v>-6.213956967943037E-3</v>
      </c>
      <c r="G3" s="84">
        <v>-2.5646746105133331E-2</v>
      </c>
      <c r="H3" s="85">
        <v>-2.027613457336342E-2</v>
      </c>
      <c r="K3" s="23" t="s">
        <v>53</v>
      </c>
      <c r="L3" s="92">
        <f>AVERAGE(C2:C247)</f>
        <v>-8.0173374858951135E-4</v>
      </c>
      <c r="M3" s="92">
        <f t="shared" ref="M3:Q3" si="1">AVERAGE(D2:D247)</f>
        <v>-8.8827818553278591E-4</v>
      </c>
      <c r="N3" s="92">
        <f t="shared" si="1"/>
        <v>-1.3536358547709838E-3</v>
      </c>
      <c r="O3" s="92">
        <f t="shared" si="1"/>
        <v>-1.8738174565993739E-4</v>
      </c>
      <c r="P3" s="92">
        <f t="shared" si="1"/>
        <v>-1.4811098903357396E-3</v>
      </c>
      <c r="Q3" s="92">
        <f t="shared" si="1"/>
        <v>-1.8505302561371538E-3</v>
      </c>
    </row>
    <row r="4" spans="1:17" x14ac:dyDescent="0.2">
      <c r="A4" s="82">
        <v>45377</v>
      </c>
      <c r="B4" s="83">
        <v>-7.2320691689827946E-3</v>
      </c>
      <c r="C4" s="83">
        <v>-1.1751353345120195E-2</v>
      </c>
      <c r="D4" s="84">
        <v>-4.6137165802060492E-5</v>
      </c>
      <c r="E4" s="84">
        <v>-1.2861738107441186E-3</v>
      </c>
      <c r="F4" s="84">
        <v>2.6678539611924477E-3</v>
      </c>
      <c r="G4" s="84">
        <v>9.1628563834439403E-3</v>
      </c>
      <c r="H4" s="85">
        <v>1.0763125237041269E-2</v>
      </c>
      <c r="K4" s="23" t="s">
        <v>54</v>
      </c>
      <c r="L4" s="92">
        <f>_xlfn.STDEV.S(C2:C247)</f>
        <v>1.2334253727515263E-2</v>
      </c>
      <c r="M4" s="92">
        <f t="shared" ref="M4:Q4" si="2">_xlfn.STDEV.S(D2:D247)</f>
        <v>9.5993964786602291E-3</v>
      </c>
      <c r="N4" s="92">
        <f t="shared" si="2"/>
        <v>1.663603882185118E-2</v>
      </c>
      <c r="O4" s="92">
        <f t="shared" si="2"/>
        <v>1.9631935756198985E-2</v>
      </c>
      <c r="P4" s="92">
        <f t="shared" si="2"/>
        <v>1.2926371548747831E-2</v>
      </c>
      <c r="Q4" s="92">
        <f t="shared" si="2"/>
        <v>1.7325070206337157E-2</v>
      </c>
    </row>
    <row r="5" spans="1:17" x14ac:dyDescent="0.2">
      <c r="A5" s="82">
        <v>45373</v>
      </c>
      <c r="B5" s="83">
        <v>4.9777724931510505E-3</v>
      </c>
      <c r="C5" s="83">
        <v>-6.9918552791107579E-3</v>
      </c>
      <c r="D5" s="84">
        <v>6.0717757833865394E-3</v>
      </c>
      <c r="E5" s="84">
        <v>4.4943895878392674E-3</v>
      </c>
      <c r="F5" s="84">
        <v>2.2177875579547589E-3</v>
      </c>
      <c r="G5" s="84">
        <v>8.9457465584584853E-3</v>
      </c>
      <c r="H5" s="85">
        <v>-6.7133655801209363E-3</v>
      </c>
      <c r="K5" s="23" t="s">
        <v>55</v>
      </c>
      <c r="L5" s="92">
        <f>0.05</f>
        <v>0.05</v>
      </c>
      <c r="M5" s="92">
        <f t="shared" ref="M5:Q5" si="3">0.05</f>
        <v>0.05</v>
      </c>
      <c r="N5" s="92">
        <f t="shared" si="3"/>
        <v>0.05</v>
      </c>
      <c r="O5" s="92">
        <f t="shared" si="3"/>
        <v>0.05</v>
      </c>
      <c r="P5" s="92">
        <f t="shared" si="3"/>
        <v>0.05</v>
      </c>
      <c r="Q5" s="92">
        <f t="shared" si="3"/>
        <v>0.05</v>
      </c>
    </row>
    <row r="6" spans="1:17" x14ac:dyDescent="0.2">
      <c r="A6" s="82">
        <v>45372</v>
      </c>
      <c r="B6" s="83">
        <v>-2.6224789323213695E-3</v>
      </c>
      <c r="C6" s="83">
        <v>2.2234046570732153E-3</v>
      </c>
      <c r="D6" s="84">
        <v>-7.8265672750095373E-3</v>
      </c>
      <c r="E6" s="84">
        <v>-1.923694084738369E-3</v>
      </c>
      <c r="F6" s="84">
        <v>3.0083193807840997E-3</v>
      </c>
      <c r="G6" s="84">
        <v>-3.2193186757911445E-3</v>
      </c>
      <c r="H6" s="85">
        <v>-1.5907221939358358E-2</v>
      </c>
      <c r="K6" s="23" t="s">
        <v>56</v>
      </c>
      <c r="L6" s="91">
        <f>_xlfn.NORM.S.INV(L5)</f>
        <v>-1.6448536269514726</v>
      </c>
      <c r="M6" s="91">
        <f t="shared" ref="M6:Q6" si="4">_xlfn.NORM.S.INV(M5)</f>
        <v>-1.6448536269514726</v>
      </c>
      <c r="N6" s="91">
        <f t="shared" si="4"/>
        <v>-1.6448536269514726</v>
      </c>
      <c r="O6" s="91">
        <f t="shared" si="4"/>
        <v>-1.6448536269514726</v>
      </c>
      <c r="P6" s="91">
        <f t="shared" si="4"/>
        <v>-1.6448536269514726</v>
      </c>
      <c r="Q6" s="91">
        <f t="shared" si="4"/>
        <v>-1.6448536269514726</v>
      </c>
    </row>
    <row r="7" spans="1:17" x14ac:dyDescent="0.2">
      <c r="A7" s="82">
        <v>45371</v>
      </c>
      <c r="B7" s="83">
        <v>-7.4546326341143887E-3</v>
      </c>
      <c r="C7" s="83">
        <v>-8.2111724854071915E-4</v>
      </c>
      <c r="D7" s="84">
        <v>2.492730829602479E-3</v>
      </c>
      <c r="E7" s="84">
        <v>-2.0097921212061283E-2</v>
      </c>
      <c r="F7" s="84">
        <v>-1.0747538723581695E-2</v>
      </c>
      <c r="G7" s="84">
        <v>-1.0874444400068465E-2</v>
      </c>
      <c r="H7" s="85">
        <v>-2.314414450692686E-2</v>
      </c>
      <c r="K7" s="93" t="s">
        <v>57</v>
      </c>
      <c r="L7" s="92">
        <f>L3+(L4*L6)</f>
        <v>-2.1089775728032712E-2</v>
      </c>
      <c r="M7" s="92">
        <f t="shared" ref="M7:Q7" si="5">M3+(M4*M6)</f>
        <v>-1.6677880300002258E-2</v>
      </c>
      <c r="N7" s="92">
        <f t="shared" si="5"/>
        <v>-2.8717484648998398E-2</v>
      </c>
      <c r="O7" s="92">
        <f t="shared" si="5"/>
        <v>-3.2479042478322138E-2</v>
      </c>
      <c r="P7" s="92">
        <f t="shared" si="5"/>
        <v>-2.2743099015615935E-2</v>
      </c>
      <c r="Q7" s="92">
        <f t="shared" si="5"/>
        <v>-3.0347734822219724E-2</v>
      </c>
    </row>
    <row r="8" spans="1:17" x14ac:dyDescent="0.2">
      <c r="A8" s="82">
        <v>45370</v>
      </c>
      <c r="B8" s="83">
        <v>-1.2440175594696293E-3</v>
      </c>
      <c r="C8" s="83">
        <v>1.539192718254302E-2</v>
      </c>
      <c r="D8" s="84">
        <v>-5.0727479240396129E-4</v>
      </c>
      <c r="E8" s="84">
        <v>3.9215736531818647E-3</v>
      </c>
      <c r="F8" s="84">
        <v>4.4640864988466743E-4</v>
      </c>
      <c r="G8" s="84">
        <v>-1.7054623836154418E-2</v>
      </c>
      <c r="H8" s="85">
        <v>-3.0063155220792946E-3</v>
      </c>
    </row>
    <row r="9" spans="1:17" x14ac:dyDescent="0.2">
      <c r="A9" s="82">
        <v>45369</v>
      </c>
      <c r="B9" s="83">
        <v>1.0173721478841496E-2</v>
      </c>
      <c r="C9" s="83">
        <v>9.989903879068035E-3</v>
      </c>
      <c r="D9" s="84">
        <v>-2.5402410722325831E-3</v>
      </c>
      <c r="E9" s="84">
        <v>1.6817990185962285E-2</v>
      </c>
      <c r="F9" s="84">
        <v>1.7168563297012138E-2</v>
      </c>
      <c r="G9" s="84">
        <v>9.8299468279828689E-3</v>
      </c>
      <c r="H9" s="85">
        <v>2.144641372244268E-2</v>
      </c>
    </row>
    <row r="10" spans="1:17" x14ac:dyDescent="0.2">
      <c r="A10" s="82">
        <v>45366</v>
      </c>
      <c r="B10" s="83">
        <v>-1.4442352614558571E-3</v>
      </c>
      <c r="C10" s="83">
        <v>-1.4185980987518557E-2</v>
      </c>
      <c r="D10" s="84">
        <v>-7.8647271061348719E-4</v>
      </c>
      <c r="E10" s="84">
        <v>9.5755599195719108E-3</v>
      </c>
      <c r="F10" s="84">
        <v>1.4633132809804272E-2</v>
      </c>
      <c r="G10" s="84">
        <v>1.2988346495565548E-3</v>
      </c>
      <c r="H10" s="85">
        <v>-1.9665689720408269E-3</v>
      </c>
    </row>
    <row r="11" spans="1:17" x14ac:dyDescent="0.2">
      <c r="A11" s="82">
        <v>45365</v>
      </c>
      <c r="B11" s="83">
        <v>6.2282044198802011E-3</v>
      </c>
      <c r="C11" s="83">
        <v>1.1260898698098785E-2</v>
      </c>
      <c r="D11" s="84">
        <v>3.0037685192608383E-3</v>
      </c>
      <c r="E11" s="84">
        <v>-3.1816762443159299E-3</v>
      </c>
      <c r="F11" s="84">
        <v>9.8090616130260492E-3</v>
      </c>
      <c r="G11" s="84">
        <v>1.2424206795742637E-2</v>
      </c>
      <c r="H11" s="85">
        <v>2.0265697459582923E-2</v>
      </c>
    </row>
    <row r="12" spans="1:17" x14ac:dyDescent="0.2">
      <c r="A12" s="82">
        <v>45364</v>
      </c>
      <c r="B12" s="83">
        <v>-4.5988276376829288E-3</v>
      </c>
      <c r="C12" s="83">
        <v>2.0714742517427588E-2</v>
      </c>
      <c r="D12" s="84">
        <v>3.2294526358520812E-4</v>
      </c>
      <c r="E12" s="84">
        <v>-1.2183542819740292E-2</v>
      </c>
      <c r="F12" s="84">
        <v>-1.2146421461730835E-2</v>
      </c>
      <c r="G12" s="84">
        <v>8.3317017611233037E-3</v>
      </c>
      <c r="H12" s="85">
        <v>6.5372276645630101E-3</v>
      </c>
    </row>
    <row r="13" spans="1:17" x14ac:dyDescent="0.2">
      <c r="A13" s="82">
        <v>45363</v>
      </c>
      <c r="B13" s="83">
        <v>1.2375640133173424E-2</v>
      </c>
      <c r="C13" s="83">
        <v>1.5247838356769751E-2</v>
      </c>
      <c r="D13" s="84">
        <v>-6.5716637839235191E-3</v>
      </c>
      <c r="E13" s="84">
        <v>2.5479085300984968E-2</v>
      </c>
      <c r="F13" s="84">
        <v>-1.4744787787811674E-3</v>
      </c>
      <c r="G13" s="84">
        <v>1.6523817345128644E-2</v>
      </c>
      <c r="H13" s="85">
        <v>4.0193203541858499E-2</v>
      </c>
    </row>
    <row r="14" spans="1:17" x14ac:dyDescent="0.2">
      <c r="A14" s="82">
        <v>45362</v>
      </c>
      <c r="B14" s="83">
        <v>-2.246645315525765E-3</v>
      </c>
      <c r="C14" s="83">
        <v>7.3566473195061871E-3</v>
      </c>
      <c r="D14" s="84">
        <v>1.7164996907817244E-3</v>
      </c>
      <c r="E14" s="84">
        <v>1.2500162764231468E-2</v>
      </c>
      <c r="F14" s="84">
        <v>1.4048927469578223E-2</v>
      </c>
      <c r="G14" s="84">
        <v>1.8260583046232955E-2</v>
      </c>
      <c r="H14" s="85">
        <v>2.1130112196190078E-2</v>
      </c>
    </row>
    <row r="15" spans="1:17" x14ac:dyDescent="0.2">
      <c r="A15" s="82">
        <v>45358</v>
      </c>
      <c r="B15" s="83">
        <v>8.3558475447407694E-3</v>
      </c>
      <c r="C15" s="83">
        <v>5.7296405421822976E-3</v>
      </c>
      <c r="D15" s="84">
        <v>8.5385790961476291E-3</v>
      </c>
      <c r="E15" s="84">
        <v>3.7197811025320819E-3</v>
      </c>
      <c r="F15" s="84">
        <v>-2.2416447745226241E-2</v>
      </c>
      <c r="G15" s="84">
        <v>1.8377338066141124E-2</v>
      </c>
      <c r="H15" s="85">
        <v>1.5559645039154536E-2</v>
      </c>
    </row>
    <row r="16" spans="1:17" x14ac:dyDescent="0.2">
      <c r="A16" s="82">
        <v>45357</v>
      </c>
      <c r="B16" s="83">
        <v>-4.5072588546300719E-4</v>
      </c>
      <c r="C16" s="83">
        <v>1.2117566501601689E-2</v>
      </c>
      <c r="D16" s="84">
        <v>8.3751433459140073E-3</v>
      </c>
      <c r="E16" s="84">
        <v>1.2300278081651687E-2</v>
      </c>
      <c r="F16" s="84">
        <v>-7.8204343918891351E-3</v>
      </c>
      <c r="G16" s="84">
        <v>-5.280078426873511E-3</v>
      </c>
      <c r="H16" s="85">
        <v>2.8353731559666749E-3</v>
      </c>
    </row>
    <row r="17" spans="1:8" x14ac:dyDescent="0.2">
      <c r="A17" s="82">
        <v>45356</v>
      </c>
      <c r="B17" s="83">
        <v>-5.5340066378143163E-3</v>
      </c>
      <c r="C17" s="83">
        <v>-2.1745847459441327E-2</v>
      </c>
      <c r="D17" s="84">
        <v>-8.2832315811434756E-3</v>
      </c>
      <c r="E17" s="84">
        <v>-3.060914541678522E-3</v>
      </c>
      <c r="F17" s="84">
        <v>8.6953250863652937E-3</v>
      </c>
      <c r="G17" s="84">
        <v>6.3781611782981267E-5</v>
      </c>
      <c r="H17" s="85">
        <v>-1.5874764835933145E-2</v>
      </c>
    </row>
    <row r="18" spans="1:8" x14ac:dyDescent="0.2">
      <c r="A18" s="82">
        <v>45355</v>
      </c>
      <c r="B18" s="83">
        <v>2.6453525037101826E-3</v>
      </c>
      <c r="C18" s="83">
        <v>5.3906044331712942E-3</v>
      </c>
      <c r="D18" s="84">
        <v>3.944235529800116E-3</v>
      </c>
      <c r="E18" s="84">
        <v>6.72168739135967E-3</v>
      </c>
      <c r="F18" s="84">
        <v>1.4498669569128113E-2</v>
      </c>
      <c r="G18" s="84">
        <v>-1.5295928039586361E-2</v>
      </c>
      <c r="H18" s="85">
        <v>-1.7776633543284338E-2</v>
      </c>
    </row>
    <row r="19" spans="1:8" x14ac:dyDescent="0.2">
      <c r="A19" s="82">
        <v>45353</v>
      </c>
      <c r="B19" s="83">
        <v>-8.9572999853181697E-4</v>
      </c>
      <c r="C19" s="83">
        <v>-9.1221218460871851E-3</v>
      </c>
      <c r="D19" s="84">
        <v>-7.0739844830309904E-3</v>
      </c>
      <c r="E19" s="84">
        <v>5.4661539077546133E-3</v>
      </c>
      <c r="F19" s="84">
        <v>-3.626633799641212E-3</v>
      </c>
      <c r="G19" s="84">
        <v>1.6177568481165869E-3</v>
      </c>
      <c r="H19" s="85">
        <v>-4.9536841047051576E-3</v>
      </c>
    </row>
    <row r="20" spans="1:8" x14ac:dyDescent="0.2">
      <c r="A20" s="82">
        <v>45352</v>
      </c>
      <c r="B20" s="83">
        <v>-8.2411908304736109E-4</v>
      </c>
      <c r="C20" s="83">
        <v>2.3224582947563408E-3</v>
      </c>
      <c r="D20" s="84">
        <v>2.0722532800706503E-3</v>
      </c>
      <c r="E20" s="84">
        <v>-4.2488683040027243E-3</v>
      </c>
      <c r="F20" s="84">
        <v>-4.2477633113064276E-3</v>
      </c>
      <c r="G20" s="84">
        <v>-5.3810626132296544E-3</v>
      </c>
      <c r="H20" s="85">
        <v>-2.5782703048601507E-3</v>
      </c>
    </row>
    <row r="21" spans="1:8" x14ac:dyDescent="0.2">
      <c r="A21" s="82">
        <v>45351</v>
      </c>
      <c r="B21" s="83">
        <v>-1.7027242601581016E-2</v>
      </c>
      <c r="C21" s="83">
        <v>-2.2214448569737248E-2</v>
      </c>
      <c r="D21" s="84">
        <v>-3.244639727243448E-2</v>
      </c>
      <c r="E21" s="84">
        <v>-1.408905388044919E-2</v>
      </c>
      <c r="F21" s="84">
        <v>-9.9529370593266445E-3</v>
      </c>
      <c r="G21" s="84">
        <v>-2.774935012340082E-2</v>
      </c>
      <c r="H21" s="85">
        <v>-2.1245674257389158E-2</v>
      </c>
    </row>
    <row r="22" spans="1:8" x14ac:dyDescent="0.2">
      <c r="A22" s="82">
        <v>45350</v>
      </c>
      <c r="B22" s="83">
        <v>-2.6990763539870943E-3</v>
      </c>
      <c r="C22" s="83">
        <v>-8.3748201982331504E-4</v>
      </c>
      <c r="D22" s="84">
        <v>-5.7186583601961547E-3</v>
      </c>
      <c r="E22" s="84">
        <v>-6.1881385587017595E-3</v>
      </c>
      <c r="F22" s="84">
        <v>2.2787038782116635E-3</v>
      </c>
      <c r="G22" s="84">
        <v>-7.5137882015045895E-3</v>
      </c>
      <c r="H22" s="85">
        <v>-1.4036649279034188E-2</v>
      </c>
    </row>
    <row r="23" spans="1:8" x14ac:dyDescent="0.2">
      <c r="A23" s="82">
        <v>45349</v>
      </c>
      <c r="B23" s="83">
        <v>1.0871351311725246E-2</v>
      </c>
      <c r="C23" s="83">
        <v>4.5048259161135605E-3</v>
      </c>
      <c r="D23" s="84">
        <v>1.3293017617195067E-2</v>
      </c>
      <c r="E23" s="84">
        <v>3.3570439549813536E-2</v>
      </c>
      <c r="F23" s="84">
        <v>3.3148401106306569E-2</v>
      </c>
      <c r="G23" s="84">
        <v>9.8503158508343285E-3</v>
      </c>
      <c r="H23" s="85">
        <v>3.232756607736776E-2</v>
      </c>
    </row>
    <row r="24" spans="1:8" x14ac:dyDescent="0.2">
      <c r="A24" s="82">
        <v>45348</v>
      </c>
      <c r="B24" s="83">
        <v>-4.1826056526590803E-3</v>
      </c>
      <c r="C24" s="83">
        <v>5.6832773973041935E-3</v>
      </c>
      <c r="D24" s="84">
        <v>-5.67538413259926E-3</v>
      </c>
      <c r="E24" s="84">
        <v>7.772834350752887E-3</v>
      </c>
      <c r="F24" s="84">
        <v>-7.1392450094705405E-3</v>
      </c>
      <c r="G24" s="84">
        <v>1.1996829882178079E-2</v>
      </c>
      <c r="H24" s="85">
        <v>-2.9635139303361945E-3</v>
      </c>
    </row>
    <row r="25" spans="1:8" x14ac:dyDescent="0.2">
      <c r="A25" s="82">
        <v>45345</v>
      </c>
      <c r="B25" s="83">
        <v>4.8333256457077315E-3</v>
      </c>
      <c r="C25" s="83">
        <v>1.0632547463327844E-2</v>
      </c>
      <c r="D25" s="84">
        <v>6.7123863466701343E-3</v>
      </c>
      <c r="E25" s="84">
        <v>-1.3189639650977957E-2</v>
      </c>
      <c r="F25" s="84">
        <v>2.3185290133605881E-2</v>
      </c>
      <c r="G25" s="84">
        <v>1.9763496885691922E-4</v>
      </c>
      <c r="H25" s="85">
        <v>-2.6002986419905749E-3</v>
      </c>
    </row>
    <row r="26" spans="1:8" x14ac:dyDescent="0.2">
      <c r="A26" s="82">
        <v>45344</v>
      </c>
      <c r="B26" s="83">
        <v>2.110716377316771E-4</v>
      </c>
      <c r="C26" s="83">
        <v>3.7311778282529606E-3</v>
      </c>
      <c r="D26" s="84">
        <v>1.3182676108727137E-3</v>
      </c>
      <c r="E26" s="84">
        <v>-2.0732449911971543E-2</v>
      </c>
      <c r="F26" s="84">
        <v>-1.2495445401111723E-2</v>
      </c>
      <c r="G26" s="84">
        <v>8.983961536823808E-3</v>
      </c>
      <c r="H26" s="85">
        <v>2.4796935883816359E-2</v>
      </c>
    </row>
    <row r="27" spans="1:8" x14ac:dyDescent="0.2">
      <c r="A27" s="82">
        <v>45343</v>
      </c>
      <c r="B27" s="83">
        <v>-7.3418510290321863E-3</v>
      </c>
      <c r="C27" s="83">
        <v>-1.5285639250119741E-2</v>
      </c>
      <c r="D27" s="84">
        <v>-1.0167254727620355E-2</v>
      </c>
      <c r="E27" s="84">
        <v>-2.4676138369561511E-3</v>
      </c>
      <c r="F27" s="84">
        <v>-7.3688556028359753E-3</v>
      </c>
      <c r="G27" s="84">
        <v>7.2850588876678295E-3</v>
      </c>
      <c r="H27" s="85">
        <v>-1.8158712089746609E-3</v>
      </c>
    </row>
    <row r="28" spans="1:8" x14ac:dyDescent="0.2">
      <c r="A28" s="82">
        <v>45342</v>
      </c>
      <c r="B28" s="83">
        <v>5.9625182026963666E-3</v>
      </c>
      <c r="C28" s="83">
        <v>4.0500791738616627E-3</v>
      </c>
      <c r="D28" s="84">
        <v>-3.0466058696132664E-3</v>
      </c>
      <c r="E28" s="84">
        <v>9.8341296537185624E-3</v>
      </c>
      <c r="F28" s="84">
        <v>1.8446511683428861E-2</v>
      </c>
      <c r="G28" s="84">
        <v>-1.4886668231220755E-2</v>
      </c>
      <c r="H28" s="85">
        <v>-6.7475408738810515E-3</v>
      </c>
    </row>
    <row r="29" spans="1:8" x14ac:dyDescent="0.2">
      <c r="A29" s="82">
        <v>45341</v>
      </c>
      <c r="B29" s="83">
        <v>-4.7918132136996134E-3</v>
      </c>
      <c r="C29" s="83">
        <v>-2.3844405453028465E-2</v>
      </c>
      <c r="D29" s="84">
        <v>-4.7789816163506917E-3</v>
      </c>
      <c r="E29" s="84">
        <v>4.8810347059143879E-3</v>
      </c>
      <c r="F29" s="84">
        <v>4.1720556322956837E-4</v>
      </c>
      <c r="G29" s="84">
        <v>-1.1188996461366121E-3</v>
      </c>
      <c r="H29" s="85">
        <v>-9.3759304363924753E-3</v>
      </c>
    </row>
    <row r="30" spans="1:8" x14ac:dyDescent="0.2">
      <c r="A30" s="82">
        <v>45338</v>
      </c>
      <c r="B30" s="83">
        <v>-3.8794328179443068E-3</v>
      </c>
      <c r="C30" s="83">
        <v>5.4416797038989405E-3</v>
      </c>
      <c r="D30" s="84">
        <v>-1.9836160792552907E-2</v>
      </c>
      <c r="E30" s="84">
        <v>8.4848993892947169E-3</v>
      </c>
      <c r="F30" s="84">
        <v>-2.9804932470707788E-2</v>
      </c>
      <c r="G30" s="84">
        <v>-6.0107846350353576E-3</v>
      </c>
      <c r="H30" s="85">
        <v>1.8120748415436962E-2</v>
      </c>
    </row>
    <row r="31" spans="1:8" x14ac:dyDescent="0.2">
      <c r="A31" s="82">
        <v>45337</v>
      </c>
      <c r="B31" s="83">
        <v>-5.2085909668205203E-3</v>
      </c>
      <c r="C31" s="83">
        <v>3.2228711424673677E-3</v>
      </c>
      <c r="D31" s="84">
        <v>-6.4709280161616986E-3</v>
      </c>
      <c r="E31" s="84">
        <v>-1.9500922662724993E-2</v>
      </c>
      <c r="F31" s="84">
        <v>2.578094802230554E-4</v>
      </c>
      <c r="G31" s="84">
        <v>9.2324580879198127E-3</v>
      </c>
      <c r="H31" s="85">
        <v>1.8137299405844977E-4</v>
      </c>
    </row>
    <row r="32" spans="1:8" x14ac:dyDescent="0.2">
      <c r="A32" s="82">
        <v>45336</v>
      </c>
      <c r="B32" s="83">
        <v>-3.1632044594840348E-3</v>
      </c>
      <c r="C32" s="83">
        <v>2.2729822978258978E-2</v>
      </c>
      <c r="D32" s="84">
        <v>5.9332804556164369E-3</v>
      </c>
      <c r="E32" s="84">
        <v>-4.9352351867311215E-3</v>
      </c>
      <c r="F32" s="84">
        <v>1.509430440439309E-2</v>
      </c>
      <c r="G32" s="84">
        <v>-2.4318519515590824E-2</v>
      </c>
      <c r="H32" s="85">
        <v>-2.907288477267889E-2</v>
      </c>
    </row>
    <row r="33" spans="1:8" x14ac:dyDescent="0.2">
      <c r="A33" s="82">
        <v>45335</v>
      </c>
      <c r="B33" s="83">
        <v>-3.7333520279042164E-3</v>
      </c>
      <c r="C33" s="83">
        <v>-2.4083097876216049E-2</v>
      </c>
      <c r="D33" s="84">
        <v>-2.8396591909118653E-3</v>
      </c>
      <c r="E33" s="84">
        <v>-4.3384015985981298E-3</v>
      </c>
      <c r="F33" s="84">
        <v>5.1496462626422369E-3</v>
      </c>
      <c r="G33" s="84">
        <v>-4.112190048656747E-2</v>
      </c>
      <c r="H33" s="85">
        <v>-3.1098448427137108E-2</v>
      </c>
    </row>
    <row r="34" spans="1:8" x14ac:dyDescent="0.2">
      <c r="A34" s="82">
        <v>45334</v>
      </c>
      <c r="B34" s="83">
        <v>-6.7686979542527018E-3</v>
      </c>
      <c r="C34" s="83">
        <v>-2.2716979634642146E-2</v>
      </c>
      <c r="D34" s="84">
        <v>-2.351415446993535E-2</v>
      </c>
      <c r="E34" s="84">
        <v>-1.6280885604137502E-2</v>
      </c>
      <c r="F34" s="84">
        <v>1.514514382888624E-3</v>
      </c>
      <c r="G34" s="84">
        <v>-7.8095165964407682E-3</v>
      </c>
      <c r="H34" s="85">
        <v>-1.905560284452372E-2</v>
      </c>
    </row>
    <row r="35" spans="1:8" x14ac:dyDescent="0.2">
      <c r="A35" s="82">
        <v>45331</v>
      </c>
      <c r="B35" s="83">
        <v>7.3317410507248706E-3</v>
      </c>
      <c r="C35" s="83">
        <v>4.4802515245096442E-3</v>
      </c>
      <c r="D35" s="84">
        <v>1.4550784929496807E-2</v>
      </c>
      <c r="E35" s="84">
        <v>2.5554522389466764E-2</v>
      </c>
      <c r="F35" s="84">
        <v>1.5351544601307467E-2</v>
      </c>
      <c r="G35" s="84">
        <v>2.4213582221369868E-2</v>
      </c>
      <c r="H35" s="85">
        <v>3.3966985996005644E-2</v>
      </c>
    </row>
    <row r="36" spans="1:8" x14ac:dyDescent="0.2">
      <c r="A36" s="82">
        <v>45330</v>
      </c>
      <c r="B36" s="83">
        <v>-2.3361137909867521E-3</v>
      </c>
      <c r="C36" s="83">
        <v>-1.4851995321291306E-2</v>
      </c>
      <c r="D36" s="84">
        <v>-2.1400816751440101E-2</v>
      </c>
      <c r="E36" s="84">
        <v>-3.0816665374081122E-3</v>
      </c>
      <c r="F36" s="84">
        <v>-1.3839320504001492E-2</v>
      </c>
      <c r="G36" s="84">
        <v>-3.6079151822218603E-2</v>
      </c>
      <c r="H36" s="85">
        <v>-4.0268700430338727E-2</v>
      </c>
    </row>
    <row r="37" spans="1:8" x14ac:dyDescent="0.2">
      <c r="A37" s="82">
        <v>45329</v>
      </c>
      <c r="B37" s="83">
        <v>1.0079035498488967E-2</v>
      </c>
      <c r="C37" s="83">
        <v>3.1546558955397742E-2</v>
      </c>
      <c r="D37" s="84">
        <v>3.2665908701839996E-2</v>
      </c>
      <c r="E37" s="84">
        <v>2.6197050966497944E-2</v>
      </c>
      <c r="F37" s="84">
        <v>3.8374407935461825E-2</v>
      </c>
      <c r="G37" s="84">
        <v>-3.53542785065699E-2</v>
      </c>
      <c r="H37" s="85">
        <v>-3.3956049815945785E-2</v>
      </c>
    </row>
    <row r="38" spans="1:8" x14ac:dyDescent="0.2">
      <c r="A38" s="82">
        <v>45328</v>
      </c>
      <c r="B38" s="83">
        <v>4.7236319441189745E-4</v>
      </c>
      <c r="C38" s="83">
        <v>-1.7979390954016964E-2</v>
      </c>
      <c r="D38" s="84">
        <v>4.1492822704099711E-3</v>
      </c>
      <c r="E38" s="84">
        <v>-1.8055978423387937E-3</v>
      </c>
      <c r="F38" s="84">
        <v>-3.8853861409167511E-3</v>
      </c>
      <c r="G38" s="84">
        <v>-3.7726088343964063E-2</v>
      </c>
      <c r="H38" s="85">
        <v>2.2831580702595902E-2</v>
      </c>
    </row>
    <row r="39" spans="1:8" x14ac:dyDescent="0.2">
      <c r="A39" s="82">
        <v>45327</v>
      </c>
      <c r="B39" s="83">
        <v>-6.3185016564801027E-3</v>
      </c>
      <c r="C39" s="83">
        <v>1.0845220077873684E-2</v>
      </c>
      <c r="D39" s="84">
        <v>-2.8294082000825827E-3</v>
      </c>
      <c r="E39" s="84">
        <v>3.0075210639553224E-3</v>
      </c>
      <c r="F39" s="84">
        <v>9.8459354031089335E-3</v>
      </c>
      <c r="G39" s="84">
        <v>-1.1289943612312848E-2</v>
      </c>
      <c r="H39" s="85">
        <v>2.8165328054421804E-2</v>
      </c>
    </row>
    <row r="40" spans="1:8" x14ac:dyDescent="0.2">
      <c r="A40" s="82">
        <v>45324</v>
      </c>
      <c r="B40" s="83">
        <v>4.9258515066568113E-3</v>
      </c>
      <c r="C40" s="83">
        <v>5.2148294166689466E-3</v>
      </c>
      <c r="D40" s="84">
        <v>4.8840049810884676E-4</v>
      </c>
      <c r="E40" s="84">
        <v>-8.4439584944161813E-3</v>
      </c>
      <c r="F40" s="84">
        <v>1.0226998692932783E-2</v>
      </c>
      <c r="G40" s="84">
        <v>1.0366795612297263E-2</v>
      </c>
      <c r="H40" s="85">
        <v>-8.5820694473753654E-3</v>
      </c>
    </row>
    <row r="41" spans="1:8" x14ac:dyDescent="0.2">
      <c r="A41" s="82">
        <v>45323</v>
      </c>
      <c r="B41" s="83">
        <v>-6.12716243575313E-3</v>
      </c>
      <c r="C41" s="83">
        <v>1.5990672155495815E-2</v>
      </c>
      <c r="D41" s="84">
        <v>1.1224167296027842E-3</v>
      </c>
      <c r="E41" s="84">
        <v>1.0244138998564073E-2</v>
      </c>
      <c r="F41" s="84">
        <v>9.4149989346018828E-3</v>
      </c>
      <c r="G41" s="84">
        <v>-3.0833293524803549E-3</v>
      </c>
      <c r="H41" s="85">
        <v>2.7386558588173493E-3</v>
      </c>
    </row>
    <row r="42" spans="1:8" x14ac:dyDescent="0.2">
      <c r="A42" s="82">
        <v>45322</v>
      </c>
      <c r="B42" s="83">
        <v>1.4897064005960823E-3</v>
      </c>
      <c r="C42" s="83">
        <v>-1.5334872993899773E-2</v>
      </c>
      <c r="D42" s="84">
        <v>2.9221274384715369E-3</v>
      </c>
      <c r="E42" s="84">
        <v>1.1326499627276164E-2</v>
      </c>
      <c r="F42" s="84">
        <v>2.595259212950039E-3</v>
      </c>
      <c r="G42" s="84">
        <v>-1.1101305639475976E-2</v>
      </c>
      <c r="H42" s="85">
        <v>-3.3167572093151174E-2</v>
      </c>
    </row>
    <row r="43" spans="1:8" x14ac:dyDescent="0.2">
      <c r="A43" s="82">
        <v>45321</v>
      </c>
      <c r="B43" s="83">
        <v>-8.5689010324605935E-3</v>
      </c>
      <c r="C43" s="83">
        <v>-1.2866308460432404E-2</v>
      </c>
      <c r="D43" s="84">
        <v>-1.1002286970435794E-2</v>
      </c>
      <c r="E43" s="84">
        <v>-1.9755206962331604E-2</v>
      </c>
      <c r="F43" s="84">
        <v>-1.7989945090264019E-2</v>
      </c>
      <c r="G43" s="84">
        <v>-2.1701384298386188E-2</v>
      </c>
      <c r="H43" s="85">
        <v>-4.1857465815310205E-2</v>
      </c>
    </row>
    <row r="44" spans="1:8" x14ac:dyDescent="0.2">
      <c r="A44" s="82">
        <v>45320</v>
      </c>
      <c r="B44" s="83">
        <v>1.1205900930972661E-2</v>
      </c>
      <c r="C44" s="83">
        <v>6.7601363644136034E-3</v>
      </c>
      <c r="D44" s="84">
        <v>-4.9181135108270163E-4</v>
      </c>
      <c r="E44" s="84">
        <v>9.6270298271642022E-3</v>
      </c>
      <c r="F44" s="84">
        <v>1.7577505324725008E-3</v>
      </c>
      <c r="G44" s="84">
        <v>-6.0814782935305119E-3</v>
      </c>
      <c r="H44" s="85">
        <v>-1.3568153876599208E-2</v>
      </c>
    </row>
    <row r="45" spans="1:8" x14ac:dyDescent="0.2">
      <c r="A45" s="82">
        <v>45316</v>
      </c>
      <c r="B45" s="83">
        <v>-1.7399212251775088E-2</v>
      </c>
      <c r="C45" s="83">
        <v>-1.8065620864650838E-2</v>
      </c>
      <c r="D45" s="84">
        <v>-6.3661477866093731E-3</v>
      </c>
      <c r="E45" s="84">
        <v>-4.2195192414086084E-2</v>
      </c>
      <c r="F45" s="84">
        <v>0.12232288655030525</v>
      </c>
      <c r="G45" s="84">
        <v>-1.6509236336650357E-2</v>
      </c>
      <c r="H45" s="85">
        <v>-3.1218663574571436E-2</v>
      </c>
    </row>
    <row r="46" spans="1:8" x14ac:dyDescent="0.2">
      <c r="A46" s="82">
        <v>45315</v>
      </c>
      <c r="B46" s="83">
        <v>5.0739035743441385E-3</v>
      </c>
      <c r="C46" s="83">
        <v>1.6084861869559458E-2</v>
      </c>
      <c r="D46" s="84">
        <v>-1.0701144848031677E-2</v>
      </c>
      <c r="E46" s="84">
        <v>-5.6373465923864018E-3</v>
      </c>
      <c r="F46" s="84">
        <v>4.0694840854879434E-2</v>
      </c>
      <c r="G46" s="84">
        <v>9.0167541563009115E-3</v>
      </c>
      <c r="H46" s="85">
        <v>7.0221925601039736E-3</v>
      </c>
    </row>
    <row r="47" spans="1:8" x14ac:dyDescent="0.2">
      <c r="A47" s="82">
        <v>45314</v>
      </c>
      <c r="B47" s="83">
        <v>-9.7541013153959848E-3</v>
      </c>
      <c r="C47" s="83">
        <v>2.8022686367085776E-2</v>
      </c>
      <c r="D47" s="84">
        <v>2.9436366707101091E-2</v>
      </c>
      <c r="E47" s="84">
        <v>2.7263150758363996E-2</v>
      </c>
      <c r="F47" s="84">
        <v>-2.854880042715912E-2</v>
      </c>
      <c r="G47" s="84">
        <v>-2.1580042936247108E-2</v>
      </c>
      <c r="H47" s="85">
        <v>-2.7714887727636878E-2</v>
      </c>
    </row>
    <row r="48" spans="1:8" x14ac:dyDescent="0.2">
      <c r="A48" s="82">
        <v>45311</v>
      </c>
      <c r="B48" s="83">
        <v>1.4854195214640478E-2</v>
      </c>
      <c r="C48" s="83">
        <v>2.8731758074608506E-2</v>
      </c>
      <c r="D48" s="84">
        <v>-1.9973673457679371E-2</v>
      </c>
      <c r="E48" s="84">
        <v>6.9644655769436056E-2</v>
      </c>
      <c r="F48" s="84">
        <v>4.2356057996615008E-2</v>
      </c>
      <c r="G48" s="84">
        <v>4.2545842495615341E-2</v>
      </c>
      <c r="H48" s="85">
        <v>4.4412662650983689E-2</v>
      </c>
    </row>
    <row r="49" spans="1:8" x14ac:dyDescent="0.2">
      <c r="A49" s="82">
        <v>45310</v>
      </c>
      <c r="B49" s="83">
        <v>3.6277820422056174E-3</v>
      </c>
      <c r="C49" s="83">
        <v>-3.9775699912636651E-3</v>
      </c>
      <c r="D49" s="84">
        <v>-9.4626932494217986E-3</v>
      </c>
      <c r="E49" s="84">
        <v>-2.3069073774403238E-2</v>
      </c>
      <c r="F49" s="84">
        <v>-2.2936630146748158E-2</v>
      </c>
      <c r="G49" s="84">
        <v>-5.7975780861968937E-3</v>
      </c>
      <c r="H49" s="85">
        <v>-7.9888150235814508E-3</v>
      </c>
    </row>
    <row r="50" spans="1:8" x14ac:dyDescent="0.2">
      <c r="A50" s="82">
        <v>45309</v>
      </c>
      <c r="B50" s="83">
        <v>-6.948578210787917E-3</v>
      </c>
      <c r="C50" s="83">
        <v>-1.7208708131569772E-2</v>
      </c>
      <c r="D50" s="84">
        <v>-1.2943697621490108E-2</v>
      </c>
      <c r="E50" s="84">
        <v>8.1348502062758149E-3</v>
      </c>
      <c r="F50" s="84">
        <v>4.847583998642397E-3</v>
      </c>
      <c r="G50" s="84">
        <v>8.7576137120684507E-4</v>
      </c>
      <c r="H50" s="85">
        <v>-1.2872436934135647E-2</v>
      </c>
    </row>
    <row r="51" spans="1:8" x14ac:dyDescent="0.2">
      <c r="A51" s="82">
        <v>45308</v>
      </c>
      <c r="B51" s="83">
        <v>4.3998281895178994E-3</v>
      </c>
      <c r="C51" s="83">
        <v>-1.3946459648225702E-2</v>
      </c>
      <c r="D51" s="84">
        <v>-4.6745677317588837E-3</v>
      </c>
      <c r="E51" s="84">
        <v>-1.3986241974739952E-2</v>
      </c>
      <c r="F51" s="84">
        <v>3.1246256350958696E-2</v>
      </c>
      <c r="G51" s="84">
        <v>-3.6673883088027474E-3</v>
      </c>
      <c r="H51" s="85">
        <v>-9.7088141269608269E-3</v>
      </c>
    </row>
    <row r="52" spans="1:8" x14ac:dyDescent="0.2">
      <c r="A52" s="82">
        <v>45307</v>
      </c>
      <c r="B52" s="83">
        <v>2.251378076453436E-2</v>
      </c>
      <c r="C52" s="83">
        <v>3.3436384522880773E-2</v>
      </c>
      <c r="D52" s="84">
        <v>2.7427879681605514E-2</v>
      </c>
      <c r="E52" s="84">
        <v>3.5738673774644202E-2</v>
      </c>
      <c r="F52" s="84">
        <v>2.3680939603065262E-2</v>
      </c>
      <c r="G52" s="84">
        <v>1.7262286277221487E-2</v>
      </c>
      <c r="H52" s="85">
        <v>2.5179217449801439E-2</v>
      </c>
    </row>
    <row r="53" spans="1:8" x14ac:dyDescent="0.2">
      <c r="A53" s="82">
        <v>45306</v>
      </c>
      <c r="B53" s="83">
        <v>2.7198497464727494E-3</v>
      </c>
      <c r="C53" s="83">
        <v>3.5736621482813257E-4</v>
      </c>
      <c r="D53" s="84">
        <v>7.9251081467300881E-4</v>
      </c>
      <c r="E53" s="84">
        <v>-1.7709688782945678E-2</v>
      </c>
      <c r="F53" s="84">
        <v>-4.5231403038865766E-3</v>
      </c>
      <c r="G53" s="84">
        <v>5.0117567706375946E-3</v>
      </c>
      <c r="H53" s="85">
        <v>-6.4885911219954762E-4</v>
      </c>
    </row>
    <row r="54" spans="1:8" x14ac:dyDescent="0.2">
      <c r="A54" s="82">
        <v>45303</v>
      </c>
      <c r="B54" s="83">
        <v>-1.0411455151324482E-2</v>
      </c>
      <c r="C54" s="83">
        <v>7.5897943237578731E-4</v>
      </c>
      <c r="D54" s="84">
        <v>-6.3079157180046296E-3</v>
      </c>
      <c r="E54" s="84">
        <v>4.6003531390614331E-3</v>
      </c>
      <c r="F54" s="84">
        <v>2.0892838916617675E-2</v>
      </c>
      <c r="G54" s="84">
        <v>-1.0206573647741586E-2</v>
      </c>
      <c r="H54" s="85">
        <v>-5.2060855111991456E-3</v>
      </c>
    </row>
    <row r="55" spans="1:8" x14ac:dyDescent="0.2">
      <c r="A55" s="82">
        <v>45302</v>
      </c>
      <c r="B55" s="83">
        <v>-1.1744152899916278E-2</v>
      </c>
      <c r="C55" s="83">
        <v>4.8083437104958415E-3</v>
      </c>
      <c r="D55" s="84">
        <v>-1.2383283100172929E-2</v>
      </c>
      <c r="E55" s="84">
        <v>-5.7537558044148639E-3</v>
      </c>
      <c r="F55" s="84">
        <v>-1.5016736385923844E-2</v>
      </c>
      <c r="G55" s="84">
        <v>-2.1375833833867465E-2</v>
      </c>
      <c r="H55" s="85">
        <v>-1.6888218028521626E-2</v>
      </c>
    </row>
    <row r="56" spans="1:8" x14ac:dyDescent="0.2">
      <c r="A56" s="82">
        <v>45301</v>
      </c>
      <c r="B56" s="83">
        <v>-8.8534656874294355E-4</v>
      </c>
      <c r="C56" s="83">
        <v>-1.6795826473044114E-2</v>
      </c>
      <c r="D56" s="84">
        <v>1.9151301085806197E-3</v>
      </c>
      <c r="E56" s="84">
        <v>-3.2251402688454618E-2</v>
      </c>
      <c r="F56" s="84">
        <v>-5.3581355395082063E-3</v>
      </c>
      <c r="G56" s="84">
        <v>2.4960760171654651E-3</v>
      </c>
      <c r="H56" s="85">
        <v>-9.7800290536397185E-3</v>
      </c>
    </row>
    <row r="57" spans="1:8" x14ac:dyDescent="0.2">
      <c r="A57" s="82">
        <v>45300</v>
      </c>
      <c r="B57" s="83">
        <v>-3.7960414678877034E-3</v>
      </c>
      <c r="C57" s="83">
        <v>8.5899203722592798E-3</v>
      </c>
      <c r="D57" s="84">
        <v>-1.3483578165059722E-2</v>
      </c>
      <c r="E57" s="84">
        <v>4.162955759310554E-3</v>
      </c>
      <c r="F57" s="84">
        <v>6.2590944781152234E-3</v>
      </c>
      <c r="G57" s="84">
        <v>5.8533623402269308E-3</v>
      </c>
      <c r="H57" s="85">
        <v>-2.9079541798187258E-3</v>
      </c>
    </row>
    <row r="58" spans="1:8" x14ac:dyDescent="0.2">
      <c r="A58" s="82">
        <v>45299</v>
      </c>
      <c r="B58" s="83">
        <v>-4.342117139628875E-4</v>
      </c>
      <c r="C58" s="83">
        <v>4.8692330017453397E-3</v>
      </c>
      <c r="D58" s="84">
        <v>2.2938712747249501E-3</v>
      </c>
      <c r="E58" s="84">
        <v>1.4142840329128926E-2</v>
      </c>
      <c r="F58" s="84">
        <v>3.0908096812732117E-2</v>
      </c>
      <c r="G58" s="84">
        <v>2.5550956091797659E-3</v>
      </c>
      <c r="H58" s="85">
        <v>1.1194448723046554E-3</v>
      </c>
    </row>
    <row r="59" spans="1:8" x14ac:dyDescent="0.2">
      <c r="A59" s="82">
        <v>45296</v>
      </c>
      <c r="B59" s="83">
        <v>9.3587457980902396E-3</v>
      </c>
      <c r="C59" s="83">
        <v>1.3236431327158732E-2</v>
      </c>
      <c r="D59" s="84">
        <v>1.1844041882851838E-2</v>
      </c>
      <c r="E59" s="84">
        <v>1.4522474224896179E-2</v>
      </c>
      <c r="F59" s="84">
        <v>-8.1110595618280937E-4</v>
      </c>
      <c r="G59" s="84">
        <v>2.3563878404172088E-2</v>
      </c>
      <c r="H59" s="85">
        <v>4.8907366860966271E-2</v>
      </c>
    </row>
    <row r="60" spans="1:8" x14ac:dyDescent="0.2">
      <c r="A60" s="82">
        <v>45295</v>
      </c>
      <c r="B60" s="83">
        <v>-2.4824560275435673E-3</v>
      </c>
      <c r="C60" s="83">
        <v>-1.1989437311467871E-2</v>
      </c>
      <c r="D60" s="84">
        <v>-6.6133466670799789E-3</v>
      </c>
      <c r="E60" s="84">
        <v>4.0287824277019059E-3</v>
      </c>
      <c r="F60" s="84">
        <v>-4.6296378987419938E-3</v>
      </c>
      <c r="G60" s="84">
        <v>1.2454271089061446E-3</v>
      </c>
      <c r="H60" s="85">
        <v>1.3124659185072916E-2</v>
      </c>
    </row>
    <row r="61" spans="1:8" x14ac:dyDescent="0.2">
      <c r="A61" s="82">
        <v>45294</v>
      </c>
      <c r="B61" s="83">
        <v>-6.8569500970698076E-3</v>
      </c>
      <c r="C61" s="83">
        <v>-2.2323159189812446E-2</v>
      </c>
      <c r="D61" s="84">
        <v>-3.1452948007914599E-3</v>
      </c>
      <c r="E61" s="84">
        <v>-1.0973254780512949E-2</v>
      </c>
      <c r="F61" s="84">
        <v>-3.4448772166197267E-2</v>
      </c>
      <c r="G61" s="84">
        <v>1.0884777936750135E-3</v>
      </c>
      <c r="H61" s="85">
        <v>-2.0825231997113499E-2</v>
      </c>
    </row>
    <row r="62" spans="1:8" x14ac:dyDescent="0.2">
      <c r="A62" s="82">
        <v>45293</v>
      </c>
      <c r="B62" s="83">
        <v>7.4818281524389723E-3</v>
      </c>
      <c r="C62" s="83">
        <v>-4.8817306154900044E-3</v>
      </c>
      <c r="D62" s="84">
        <v>-1.8308503308770976E-3</v>
      </c>
      <c r="E62" s="84">
        <v>0</v>
      </c>
      <c r="F62" s="84">
        <v>-4.553741930995143E-3</v>
      </c>
      <c r="G62" s="84">
        <v>-6.2358920603448444E-3</v>
      </c>
      <c r="H62" s="85">
        <v>-9.2763042486782785E-3</v>
      </c>
    </row>
    <row r="63" spans="1:8" x14ac:dyDescent="0.2">
      <c r="A63" s="82">
        <v>45292</v>
      </c>
      <c r="B63" s="83">
        <v>5.2642791656820204E-3</v>
      </c>
      <c r="C63" s="83">
        <v>4.062170400240774E-3</v>
      </c>
      <c r="D63" s="84">
        <v>1.7309240471535422E-2</v>
      </c>
      <c r="E63" s="84">
        <v>1.9552089207385919E-2</v>
      </c>
      <c r="F63" s="84">
        <v>2.466557733241773E-2</v>
      </c>
      <c r="G63" s="84">
        <v>2.9668978665306788E-3</v>
      </c>
      <c r="H63" s="85">
        <v>1.3134002989088414E-2</v>
      </c>
    </row>
    <row r="64" spans="1:8" x14ac:dyDescent="0.2">
      <c r="A64" s="82">
        <v>45289</v>
      </c>
      <c r="B64" s="83">
        <v>-4.3844049855297918E-4</v>
      </c>
      <c r="C64" s="83">
        <v>4.181824275998937E-3</v>
      </c>
      <c r="D64" s="84">
        <v>-2.8056130628004005E-3</v>
      </c>
      <c r="E64" s="84">
        <v>1.2450641878787961E-2</v>
      </c>
      <c r="F64" s="84">
        <v>1.7795860804305321E-3</v>
      </c>
      <c r="G64" s="84">
        <v>1.0908525314230566E-3</v>
      </c>
      <c r="H64" s="85">
        <v>-1.1401650888461352E-2</v>
      </c>
    </row>
    <row r="65" spans="1:8" x14ac:dyDescent="0.2">
      <c r="A65" s="82">
        <v>45288</v>
      </c>
      <c r="B65" s="83">
        <v>2.3521510645793373E-3</v>
      </c>
      <c r="C65" s="83">
        <v>5.0222941120150952E-3</v>
      </c>
      <c r="D65" s="84">
        <v>9.2884562929883355E-3</v>
      </c>
      <c r="E65" s="84">
        <v>-2.2522532043251315E-3</v>
      </c>
      <c r="F65" s="84">
        <v>1.5862444238458934E-3</v>
      </c>
      <c r="G65" s="84">
        <v>1.4457710564850275E-2</v>
      </c>
      <c r="H65" s="85">
        <v>7.9733209824707982E-3</v>
      </c>
    </row>
    <row r="66" spans="1:8" x14ac:dyDescent="0.2">
      <c r="A66" s="82">
        <v>45287</v>
      </c>
      <c r="B66" s="83">
        <v>-5.1499326587063693E-3</v>
      </c>
      <c r="C66" s="83">
        <v>-1.3548913643449845E-3</v>
      </c>
      <c r="D66" s="84">
        <v>-3.6351906176761389E-3</v>
      </c>
      <c r="E66" s="84">
        <v>1.6896652851264519E-3</v>
      </c>
      <c r="F66" s="84">
        <v>-1.7975855852831235E-2</v>
      </c>
      <c r="G66" s="84">
        <v>-4.3847910554510941E-3</v>
      </c>
      <c r="H66" s="85">
        <v>-4.0864665964957343E-3</v>
      </c>
    </row>
    <row r="67" spans="1:8" x14ac:dyDescent="0.2">
      <c r="A67" s="82">
        <v>45286</v>
      </c>
      <c r="B67" s="83">
        <v>-9.7874033184581662E-3</v>
      </c>
      <c r="C67" s="83">
        <v>-1.0997111645935243E-2</v>
      </c>
      <c r="D67" s="84">
        <v>-7.1595169014999375E-3</v>
      </c>
      <c r="E67" s="84">
        <v>-3.9470025867764137E-3</v>
      </c>
      <c r="F67" s="84">
        <v>-6.540838654688884E-3</v>
      </c>
      <c r="G67" s="84">
        <v>-1.6322451606696771E-2</v>
      </c>
      <c r="H67" s="85">
        <v>-2.9082622529652755E-2</v>
      </c>
    </row>
    <row r="68" spans="1:8" x14ac:dyDescent="0.2">
      <c r="A68" s="82">
        <v>45282</v>
      </c>
      <c r="B68" s="83">
        <v>-3.2271009901204081E-3</v>
      </c>
      <c r="C68" s="83">
        <v>-5.452351368988792E-3</v>
      </c>
      <c r="D68" s="84">
        <v>-8.0426263508858527E-4</v>
      </c>
      <c r="E68" s="84">
        <v>-5.6513140808946713E-4</v>
      </c>
      <c r="F68" s="84">
        <v>-5.3420322478727892E-3</v>
      </c>
      <c r="G68" s="84">
        <v>-2.0395363204189429E-3</v>
      </c>
      <c r="H68" s="85">
        <v>-7.7960078557132405E-3</v>
      </c>
    </row>
    <row r="69" spans="1:8" x14ac:dyDescent="0.2">
      <c r="A69" s="82">
        <v>45281</v>
      </c>
      <c r="B69" s="83">
        <v>-3.4071525618923973E-3</v>
      </c>
      <c r="C69" s="83">
        <v>6.5027476476051099E-3</v>
      </c>
      <c r="D69" s="84">
        <v>1.0106655297401986E-2</v>
      </c>
      <c r="E69" s="84">
        <v>-1.1312218400889374E-3</v>
      </c>
      <c r="F69" s="84">
        <v>7.613506761863318E-3</v>
      </c>
      <c r="G69" s="84">
        <v>1.0933338118379517E-2</v>
      </c>
      <c r="H69" s="85">
        <v>5.574771935772385E-3</v>
      </c>
    </row>
    <row r="70" spans="1:8" x14ac:dyDescent="0.2">
      <c r="A70" s="82">
        <v>45280</v>
      </c>
      <c r="B70" s="83">
        <v>-5.0758603926003357E-3</v>
      </c>
      <c r="C70" s="83">
        <v>1.3465621822590552E-2</v>
      </c>
      <c r="D70" s="84">
        <v>2.2376379889280859E-3</v>
      </c>
      <c r="E70" s="84">
        <v>-1.1383162185639829E-2</v>
      </c>
      <c r="F70" s="84">
        <v>-1.4693182349925026E-2</v>
      </c>
      <c r="G70" s="84">
        <v>-1.1404591661502261E-2</v>
      </c>
      <c r="H70" s="85">
        <v>-2.4992857792873864E-2</v>
      </c>
    </row>
    <row r="71" spans="1:8" x14ac:dyDescent="0.2">
      <c r="A71" s="82">
        <v>45279</v>
      </c>
      <c r="B71" s="83">
        <v>1.3116392728927425E-2</v>
      </c>
      <c r="C71" s="83">
        <v>8.9666594940407685E-3</v>
      </c>
      <c r="D71" s="84">
        <v>8.7038777067607841E-3</v>
      </c>
      <c r="E71" s="84">
        <v>3.1551913069260903E-2</v>
      </c>
      <c r="F71" s="84">
        <v>-3.8560448313122941E-2</v>
      </c>
      <c r="G71" s="84">
        <v>2.9339875948270613E-2</v>
      </c>
      <c r="H71" s="85">
        <v>3.0536723860081487E-2</v>
      </c>
    </row>
    <row r="72" spans="1:8" x14ac:dyDescent="0.2">
      <c r="A72" s="82">
        <v>45278</v>
      </c>
      <c r="B72" s="83">
        <v>-1.7106561068664914E-3</v>
      </c>
      <c r="C72" s="83">
        <v>-7.9763821354768647E-3</v>
      </c>
      <c r="D72" s="84">
        <v>5.8913224545437022E-3</v>
      </c>
      <c r="E72" s="84">
        <v>-4.4469222809381303E-3</v>
      </c>
      <c r="F72" s="84">
        <v>2.3447812306822531E-2</v>
      </c>
      <c r="G72" s="84">
        <v>-1.05837325082156E-2</v>
      </c>
      <c r="H72" s="85">
        <v>-7.9929377577614286E-3</v>
      </c>
    </row>
    <row r="73" spans="1:8" x14ac:dyDescent="0.2">
      <c r="A73" s="82">
        <v>45275</v>
      </c>
      <c r="B73" s="83">
        <v>2.3622051611495664E-3</v>
      </c>
      <c r="C73" s="83">
        <v>8.0656439404098654E-3</v>
      </c>
      <c r="D73" s="84">
        <v>1.5494396483637365E-2</v>
      </c>
      <c r="E73" s="84">
        <v>2.7816429618767705E-3</v>
      </c>
      <c r="F73" s="84">
        <v>1.2807501123161936E-2</v>
      </c>
      <c r="G73" s="84">
        <v>-3.8557933772485756E-4</v>
      </c>
      <c r="H73" s="85">
        <v>1.781737665120722E-3</v>
      </c>
    </row>
    <row r="74" spans="1:8" x14ac:dyDescent="0.2">
      <c r="A74" s="82">
        <v>45274</v>
      </c>
      <c r="B74" s="83">
        <v>-1.3656043166360453E-2</v>
      </c>
      <c r="C74" s="83">
        <v>8.9253837974301732E-5</v>
      </c>
      <c r="D74" s="84">
        <v>-3.6213554459731999E-3</v>
      </c>
      <c r="E74" s="84">
        <v>-2.0769761486385714E-2</v>
      </c>
      <c r="F74" s="84">
        <v>2.2393475734869164E-3</v>
      </c>
      <c r="G74" s="84">
        <v>-3.8687110847055714E-2</v>
      </c>
      <c r="H74" s="85">
        <v>-2.068419065886749E-2</v>
      </c>
    </row>
    <row r="75" spans="1:8" x14ac:dyDescent="0.2">
      <c r="A75" s="82">
        <v>45273</v>
      </c>
      <c r="B75" s="83">
        <v>-1.3270829485982506E-2</v>
      </c>
      <c r="C75" s="83">
        <v>-5.0105236127801975E-3</v>
      </c>
      <c r="D75" s="84">
        <v>-1.9291946512792663E-2</v>
      </c>
      <c r="E75" s="84">
        <v>-7.4011154803105836E-3</v>
      </c>
      <c r="F75" s="84">
        <v>-3.2767893238884516E-2</v>
      </c>
      <c r="G75" s="84">
        <v>-6.1118002875622289E-3</v>
      </c>
      <c r="H75" s="85">
        <v>4.3069317398362868E-3</v>
      </c>
    </row>
    <row r="76" spans="1:8" x14ac:dyDescent="0.2">
      <c r="A76" s="82">
        <v>45272</v>
      </c>
      <c r="B76" s="83">
        <v>-4.8255074061793416E-4</v>
      </c>
      <c r="C76" s="83">
        <v>1.4382330419740968E-2</v>
      </c>
      <c r="D76" s="84">
        <v>1.773748986921491E-3</v>
      </c>
      <c r="E76" s="84">
        <v>-7.4563006764548261E-3</v>
      </c>
      <c r="F76" s="84">
        <v>7.9897506751397604E-3</v>
      </c>
      <c r="G76" s="84">
        <v>-1.2091849500627184E-2</v>
      </c>
      <c r="H76" s="85">
        <v>-2.2647656759412056E-2</v>
      </c>
    </row>
    <row r="77" spans="1:8" x14ac:dyDescent="0.2">
      <c r="A77" s="82">
        <v>45271</v>
      </c>
      <c r="B77" s="83">
        <v>5.4129927244413291E-3</v>
      </c>
      <c r="C77" s="83">
        <v>-1.2903404835907841E-2</v>
      </c>
      <c r="D77" s="84">
        <v>1.3774106860950765E-3</v>
      </c>
      <c r="E77" s="84">
        <v>5.7405438929516751E-3</v>
      </c>
      <c r="F77" s="84">
        <v>-2.2279994363128006E-3</v>
      </c>
      <c r="G77" s="84">
        <v>3.0163476177597444E-3</v>
      </c>
      <c r="H77" s="85">
        <v>-4.1734352252109155E-3</v>
      </c>
    </row>
    <row r="78" spans="1:8" x14ac:dyDescent="0.2">
      <c r="A78" s="82">
        <v>45268</v>
      </c>
      <c r="B78" s="83">
        <v>-1.4730157686393766E-3</v>
      </c>
      <c r="C78" s="83">
        <v>1.3080223862095789E-2</v>
      </c>
      <c r="D78" s="84">
        <v>-6.1638795712148E-3</v>
      </c>
      <c r="E78" s="84">
        <v>7.9817983621495708E-3</v>
      </c>
      <c r="F78" s="84">
        <v>1.0133424275343542E-3</v>
      </c>
      <c r="G78" s="84">
        <v>-1.6281341618519513E-4</v>
      </c>
      <c r="H78" s="85">
        <v>-1.4981553615616833E-2</v>
      </c>
    </row>
    <row r="79" spans="1:8" x14ac:dyDescent="0.2">
      <c r="A79" s="82">
        <v>45267</v>
      </c>
      <c r="B79" s="83">
        <v>-4.3619144922976303E-3</v>
      </c>
      <c r="C79" s="83">
        <v>-1.1871818586040262E-2</v>
      </c>
      <c r="D79" s="84">
        <v>-1.1792061411782183E-2</v>
      </c>
      <c r="E79" s="84">
        <v>-3.9829355640776821E-3</v>
      </c>
      <c r="F79" s="84">
        <v>1.4080018056281169E-2</v>
      </c>
      <c r="G79" s="84">
        <v>-3.9972317365841135E-3</v>
      </c>
      <c r="H79" s="85">
        <v>-4.0174932920598845E-3</v>
      </c>
    </row>
    <row r="80" spans="1:8" x14ac:dyDescent="0.2">
      <c r="A80" s="82">
        <v>45266</v>
      </c>
      <c r="B80" s="83">
        <v>1.8974620606997835E-3</v>
      </c>
      <c r="C80" s="83">
        <v>2.3678166847136695E-3</v>
      </c>
      <c r="D80" s="84">
        <v>4.2452304984726304E-3</v>
      </c>
      <c r="E80" s="84">
        <v>3.0322368019993568E-2</v>
      </c>
      <c r="F80" s="84">
        <v>-4.671346499293242E-3</v>
      </c>
      <c r="G80" s="84">
        <v>-5.3272264657101128E-3</v>
      </c>
      <c r="H80" s="85">
        <v>-7.6064070088720324E-3</v>
      </c>
    </row>
    <row r="81" spans="1:8" x14ac:dyDescent="0.2">
      <c r="A81" s="82">
        <v>45265</v>
      </c>
      <c r="B81" s="83">
        <v>-5.1470474847092424E-3</v>
      </c>
      <c r="C81" s="83">
        <v>1.0608413031187413E-2</v>
      </c>
      <c r="D81" s="84">
        <v>1.0115621536947454E-2</v>
      </c>
      <c r="E81" s="84">
        <v>-1.2802846738382473E-2</v>
      </c>
      <c r="F81" s="84">
        <v>1.7833347415967257E-2</v>
      </c>
      <c r="G81" s="84">
        <v>-3.2875811917712781E-4</v>
      </c>
      <c r="H81" s="85">
        <v>6.1846058214883341E-3</v>
      </c>
    </row>
    <row r="82" spans="1:8" x14ac:dyDescent="0.2">
      <c r="A82" s="82">
        <v>45264</v>
      </c>
      <c r="B82" s="83">
        <v>-6.2393958813346849E-3</v>
      </c>
      <c r="C82" s="83">
        <v>-6.0672004719898075E-3</v>
      </c>
      <c r="D82" s="84">
        <v>-2.2199300369040761E-2</v>
      </c>
      <c r="E82" s="84">
        <v>-2.6108179859456439E-2</v>
      </c>
      <c r="F82" s="84">
        <v>-9.5069046394135309E-3</v>
      </c>
      <c r="G82" s="84">
        <v>-2.2528904951083947E-2</v>
      </c>
      <c r="H82" s="85">
        <v>-8.5735223899947293E-3</v>
      </c>
    </row>
    <row r="83" spans="1:8" x14ac:dyDescent="0.2">
      <c r="A83" s="82">
        <v>45261</v>
      </c>
      <c r="B83" s="83">
        <v>-2.0300916530481355E-2</v>
      </c>
      <c r="C83" s="83">
        <v>-1.8787684103141897E-2</v>
      </c>
      <c r="D83" s="84">
        <v>-4.593407718008715E-2</v>
      </c>
      <c r="E83" s="84">
        <v>-9.8238293666070113E-3</v>
      </c>
      <c r="F83" s="84">
        <v>-1.5105219699324678E-2</v>
      </c>
      <c r="G83" s="84">
        <v>-3.9355243809657596E-2</v>
      </c>
      <c r="H83" s="85">
        <v>-3.5048610503624338E-2</v>
      </c>
    </row>
    <row r="84" spans="1:8" x14ac:dyDescent="0.2">
      <c r="A84" s="82">
        <v>45260</v>
      </c>
      <c r="B84" s="83">
        <v>-7.3288251857884243E-3</v>
      </c>
      <c r="C84" s="83">
        <v>-2.7905799041932782E-2</v>
      </c>
      <c r="D84" s="84">
        <v>-1.2489201211876228E-2</v>
      </c>
      <c r="E84" s="84">
        <v>-1.0507977598414982E-2</v>
      </c>
      <c r="F84" s="84">
        <v>-1.4152376254387043E-3</v>
      </c>
      <c r="G84" s="84">
        <v>-1.2318677554777885E-2</v>
      </c>
      <c r="H84" s="85">
        <v>-2.3813633140275296E-2</v>
      </c>
    </row>
    <row r="85" spans="1:8" x14ac:dyDescent="0.2">
      <c r="A85" s="82">
        <v>45259</v>
      </c>
      <c r="B85" s="83">
        <v>-1.2925503898830824E-3</v>
      </c>
      <c r="C85" s="83">
        <v>-1.321233612654479E-2</v>
      </c>
      <c r="D85" s="84">
        <v>4.9612008617884963E-3</v>
      </c>
      <c r="E85" s="84">
        <v>-3.5273405179684107E-3</v>
      </c>
      <c r="F85" s="84">
        <v>9.1968560161763795E-3</v>
      </c>
      <c r="G85" s="84">
        <v>6.7940438687867817E-3</v>
      </c>
      <c r="H85" s="85">
        <v>1.5209128407067448E-3</v>
      </c>
    </row>
    <row r="86" spans="1:8" x14ac:dyDescent="0.2">
      <c r="A86" s="82">
        <v>45258</v>
      </c>
      <c r="B86" s="83">
        <v>-1.0936857918821923E-2</v>
      </c>
      <c r="C86" s="83">
        <v>-3.7480964365392777E-2</v>
      </c>
      <c r="D86" s="84">
        <v>-1.512012077120551E-2</v>
      </c>
      <c r="E86" s="84">
        <v>4.1140228463245679E-3</v>
      </c>
      <c r="F86" s="84">
        <v>-1.4945747436979582E-2</v>
      </c>
      <c r="G86" s="84">
        <v>-7.3253935093434176E-3</v>
      </c>
      <c r="H86" s="85">
        <v>-4.3152751315118495E-3</v>
      </c>
    </row>
    <row r="87" spans="1:8" x14ac:dyDescent="0.2">
      <c r="A87" s="82">
        <v>45254</v>
      </c>
      <c r="B87" s="83">
        <v>-3.0899593117446264E-3</v>
      </c>
      <c r="C87" s="83">
        <v>-1.2465364768900448E-2</v>
      </c>
      <c r="D87" s="84">
        <v>4.2050846373256666E-3</v>
      </c>
      <c r="E87" s="84">
        <v>-1.1206251155816478E-2</v>
      </c>
      <c r="F87" s="84">
        <v>-2.0489290452471245E-2</v>
      </c>
      <c r="G87" s="84">
        <v>-7.2902172095190357E-3</v>
      </c>
      <c r="H87" s="85">
        <v>-1.7708662433400701E-2</v>
      </c>
    </row>
    <row r="88" spans="1:8" x14ac:dyDescent="0.2">
      <c r="A88" s="82">
        <v>45253</v>
      </c>
      <c r="B88" s="83">
        <v>7.2385453791127988E-4</v>
      </c>
      <c r="C88" s="83">
        <v>-9.414529948124856E-3</v>
      </c>
      <c r="D88" s="84">
        <v>-6.9099821480257551E-3</v>
      </c>
      <c r="E88" s="84">
        <v>-1.7809443709946974E-3</v>
      </c>
      <c r="F88" s="84">
        <v>-4.0235919700469655E-3</v>
      </c>
      <c r="G88" s="84">
        <v>-7.1409446933443164E-4</v>
      </c>
      <c r="H88" s="85">
        <v>6.4524678637634583E-3</v>
      </c>
    </row>
    <row r="89" spans="1:8" x14ac:dyDescent="0.2">
      <c r="A89" s="82">
        <v>45252</v>
      </c>
      <c r="B89" s="83">
        <v>8.2247149701885369E-5</v>
      </c>
      <c r="C89" s="83">
        <v>-9.5135575360084771E-4</v>
      </c>
      <c r="D89" s="84">
        <v>-2.7089259274417911E-4</v>
      </c>
      <c r="E89" s="84">
        <v>-1.1353572809652126E-2</v>
      </c>
      <c r="F89" s="84">
        <v>-3.0632159847812381E-3</v>
      </c>
      <c r="G89" s="84">
        <v>-1.7874703123677506E-3</v>
      </c>
      <c r="H89" s="85">
        <v>1.5424167582327182E-3</v>
      </c>
    </row>
    <row r="90" spans="1:8" x14ac:dyDescent="0.2">
      <c r="A90" s="82">
        <v>45251</v>
      </c>
      <c r="B90" s="83">
        <v>-1.4015491478717565E-3</v>
      </c>
      <c r="C90" s="83">
        <v>-6.3319976375072985E-3</v>
      </c>
      <c r="D90" s="84">
        <v>3.6238782661154835E-3</v>
      </c>
      <c r="E90" s="84">
        <v>1.6686918785014517E-2</v>
      </c>
      <c r="F90" s="84">
        <v>3.7580947564011119E-3</v>
      </c>
      <c r="G90" s="84">
        <v>4.5517504621629973E-3</v>
      </c>
      <c r="H90" s="85">
        <v>5.6352608144476695E-3</v>
      </c>
    </row>
    <row r="91" spans="1:8" x14ac:dyDescent="0.2">
      <c r="A91" s="82">
        <v>45250</v>
      </c>
      <c r="B91" s="83">
        <v>-4.1892081323267379E-3</v>
      </c>
      <c r="C91" s="83">
        <v>-3.1305251519460988E-3</v>
      </c>
      <c r="D91" s="84">
        <v>-5.0337038981771816E-3</v>
      </c>
      <c r="E91" s="84">
        <v>-2.3668650102660568E-3</v>
      </c>
      <c r="F91" s="84">
        <v>1.9739971764016276E-2</v>
      </c>
      <c r="G91" s="84">
        <v>3.9991166383901381E-3</v>
      </c>
      <c r="H91" s="85">
        <v>9.6594548717820854E-3</v>
      </c>
    </row>
    <row r="92" spans="1:8" x14ac:dyDescent="0.2">
      <c r="A92" s="82">
        <v>45247</v>
      </c>
      <c r="B92" s="83">
        <v>2.1236999601672653E-3</v>
      </c>
      <c r="C92" s="83">
        <v>5.6983084524228683E-3</v>
      </c>
      <c r="D92" s="84">
        <v>4.3400423835365803E-4</v>
      </c>
      <c r="E92" s="84">
        <v>8.2596339774168581E-3</v>
      </c>
      <c r="F92" s="84">
        <v>-5.3948981874100358E-3</v>
      </c>
      <c r="G92" s="84">
        <v>-1.2424566738536275E-3</v>
      </c>
      <c r="H92" s="85">
        <v>-4.3098051245414751E-3</v>
      </c>
    </row>
    <row r="93" spans="1:8" x14ac:dyDescent="0.2">
      <c r="A93" s="82">
        <v>45246</v>
      </c>
      <c r="B93" s="83">
        <v>2.8495083032857357E-3</v>
      </c>
      <c r="C93" s="83">
        <v>3.16748408076774E-2</v>
      </c>
      <c r="D93" s="84">
        <v>1.5232955961192346E-2</v>
      </c>
      <c r="E93" s="84">
        <v>3.8044934064269446E-2</v>
      </c>
      <c r="F93" s="84">
        <v>-8.2203046141487491E-4</v>
      </c>
      <c r="G93" s="84">
        <v>3.7644943443293007E-2</v>
      </c>
      <c r="H93" s="85">
        <v>7.8451623421860392E-3</v>
      </c>
    </row>
    <row r="94" spans="1:8" x14ac:dyDescent="0.2">
      <c r="A94" s="82">
        <v>45245</v>
      </c>
      <c r="B94" s="83">
        <v>-4.6567561308213535E-3</v>
      </c>
      <c r="C94" s="83">
        <v>1.4509129121837468E-2</v>
      </c>
      <c r="D94" s="84">
        <v>5.4339273871500896E-3</v>
      </c>
      <c r="E94" s="84">
        <v>-1.7689476956483971E-2</v>
      </c>
      <c r="F94" s="84">
        <v>-4.1891349934168832E-3</v>
      </c>
      <c r="G94" s="84">
        <v>8.5517595297416181E-5</v>
      </c>
      <c r="H94" s="85">
        <v>-3.2824167837679228E-3</v>
      </c>
    </row>
    <row r="95" spans="1:8" x14ac:dyDescent="0.2">
      <c r="A95" s="82">
        <v>45243</v>
      </c>
      <c r="B95" s="83">
        <v>-1.1363128717620583E-2</v>
      </c>
      <c r="C95" s="83">
        <v>-1.5483930583246455E-2</v>
      </c>
      <c r="D95" s="84">
        <v>-7.0912829484306066E-3</v>
      </c>
      <c r="E95" s="84">
        <v>-5.773688094426379E-3</v>
      </c>
      <c r="F95" s="84">
        <v>4.3947059675194314E-3</v>
      </c>
      <c r="G95" s="84">
        <v>-5.7459100670077048E-3</v>
      </c>
      <c r="H95" s="85">
        <v>-5.0710047815578719E-3</v>
      </c>
    </row>
    <row r="96" spans="1:8" x14ac:dyDescent="0.2">
      <c r="A96" s="82">
        <v>45242</v>
      </c>
      <c r="B96" s="83">
        <v>5.0014959092725356E-3</v>
      </c>
      <c r="C96" s="83">
        <v>4.4762396542993993E-3</v>
      </c>
      <c r="D96" s="84">
        <v>8.4186345463251634E-3</v>
      </c>
      <c r="E96" s="84">
        <v>-1.7386269230401338E-3</v>
      </c>
      <c r="F96" s="84">
        <v>-3.0257916040504363E-2</v>
      </c>
      <c r="G96" s="84">
        <v>-8.6010407312471428E-5</v>
      </c>
      <c r="H96" s="85">
        <v>-7.6550514160213133E-3</v>
      </c>
    </row>
    <row r="97" spans="1:8" x14ac:dyDescent="0.2">
      <c r="A97" s="82">
        <v>45240</v>
      </c>
      <c r="B97" s="83">
        <v>-5.4511312524242392E-3</v>
      </c>
      <c r="C97" s="83">
        <v>-7.2845594848897609E-4</v>
      </c>
      <c r="D97" s="84">
        <v>-3.987352102319543E-3</v>
      </c>
      <c r="E97" s="84">
        <v>-9.9097284291978956E-3</v>
      </c>
      <c r="F97" s="84">
        <v>-1.2435761611650602E-2</v>
      </c>
      <c r="G97" s="84">
        <v>-3.1013119274983536E-3</v>
      </c>
      <c r="H97" s="85">
        <v>-1.7946421942738812E-3</v>
      </c>
    </row>
    <row r="98" spans="1:8" x14ac:dyDescent="0.2">
      <c r="A98" s="82">
        <v>45239</v>
      </c>
      <c r="B98" s="83">
        <v>-1.1173385322756637E-3</v>
      </c>
      <c r="C98" s="83">
        <v>-7.1181617894258229E-3</v>
      </c>
      <c r="D98" s="84">
        <v>-1.3326583171169241E-3</v>
      </c>
      <c r="E98" s="84">
        <v>-8.235340661305126E-3</v>
      </c>
      <c r="F98" s="84">
        <v>-1.2519950558131559E-2</v>
      </c>
      <c r="G98" s="84">
        <v>-1.9864410383958089E-3</v>
      </c>
      <c r="H98" s="85">
        <v>-9.539842879832611E-3</v>
      </c>
    </row>
    <row r="99" spans="1:8" x14ac:dyDescent="0.2">
      <c r="A99" s="82">
        <v>45238</v>
      </c>
      <c r="B99" s="83">
        <v>2.2095751919182986E-3</v>
      </c>
      <c r="C99" s="83">
        <v>-1.9573302078530196E-4</v>
      </c>
      <c r="D99" s="84">
        <v>-1.7083982586621129E-3</v>
      </c>
      <c r="E99" s="84">
        <v>-1.1286131083714717E-2</v>
      </c>
      <c r="F99" s="84">
        <v>-2.2257306517164444E-2</v>
      </c>
      <c r="G99" s="84">
        <v>3.3659894551520521E-3</v>
      </c>
      <c r="H99" s="85">
        <v>-2.5940351770466466E-3</v>
      </c>
    </row>
    <row r="100" spans="1:8" x14ac:dyDescent="0.2">
      <c r="A100" s="82">
        <v>45237</v>
      </c>
      <c r="B100" s="83">
        <v>-5.1124552667254554E-4</v>
      </c>
      <c r="C100" s="83">
        <v>-7.8331542240825316E-4</v>
      </c>
      <c r="D100" s="84">
        <v>1.311163513937511E-2</v>
      </c>
      <c r="E100" s="84">
        <v>-6.592771856492886E-3</v>
      </c>
      <c r="F100" s="84">
        <v>-8.1026274925512908E-3</v>
      </c>
      <c r="G100" s="84">
        <v>-9.4823506092143127E-4</v>
      </c>
      <c r="H100" s="85">
        <v>-6.5146810211936419E-3</v>
      </c>
    </row>
    <row r="101" spans="1:8" x14ac:dyDescent="0.2">
      <c r="A101" s="82">
        <v>45236</v>
      </c>
      <c r="B101" s="83">
        <v>2.5080621087005559E-4</v>
      </c>
      <c r="C101" s="83">
        <v>-1.1328496268807768E-2</v>
      </c>
      <c r="D101" s="84">
        <v>-2.7989772966845821E-3</v>
      </c>
      <c r="E101" s="84">
        <v>-4.822191381764456E-3</v>
      </c>
      <c r="F101" s="84">
        <v>6.0274766700567708E-3</v>
      </c>
      <c r="G101" s="84">
        <v>-9.3580095442277484E-3</v>
      </c>
      <c r="H101" s="85">
        <v>2.2490284894071705E-2</v>
      </c>
    </row>
    <row r="102" spans="1:8" x14ac:dyDescent="0.2">
      <c r="A102" s="82">
        <v>45233</v>
      </c>
      <c r="B102" s="83">
        <v>-9.200476862646044E-3</v>
      </c>
      <c r="C102" s="83">
        <v>-2.0568722138127979E-2</v>
      </c>
      <c r="D102" s="84">
        <v>-1.2398722090392233E-2</v>
      </c>
      <c r="E102" s="84">
        <v>6.04047134041788E-4</v>
      </c>
      <c r="F102" s="84">
        <v>-6.9982417838168592E-3</v>
      </c>
      <c r="G102" s="84">
        <v>6.5943839835575302E-3</v>
      </c>
      <c r="H102" s="85">
        <v>4.1067363187907532E-2</v>
      </c>
    </row>
    <row r="103" spans="1:8" x14ac:dyDescent="0.2">
      <c r="A103" s="82">
        <v>45232</v>
      </c>
      <c r="B103" s="83">
        <v>-4.404704925982419E-3</v>
      </c>
      <c r="C103" s="83">
        <v>-5.9843976144184291E-3</v>
      </c>
      <c r="D103" s="84">
        <v>-1.4942961796734083E-2</v>
      </c>
      <c r="E103" s="84">
        <v>-6.0569537081899072E-3</v>
      </c>
      <c r="F103" s="84">
        <v>-3.742519338338223E-3</v>
      </c>
      <c r="G103" s="84">
        <v>-1.0519549300487655E-2</v>
      </c>
      <c r="H103" s="85">
        <v>-1.9321879282270128E-2</v>
      </c>
    </row>
    <row r="104" spans="1:8" x14ac:dyDescent="0.2">
      <c r="A104" s="82">
        <v>45231</v>
      </c>
      <c r="B104" s="83">
        <v>-7.6692073064538596E-3</v>
      </c>
      <c r="C104" s="83">
        <v>-1.1408232181813053E-2</v>
      </c>
      <c r="D104" s="84">
        <v>-6.4340461870082844E-3</v>
      </c>
      <c r="E104" s="84">
        <v>-1.4688146561656901E-2</v>
      </c>
      <c r="F104" s="84">
        <v>2.8455912566817988E-3</v>
      </c>
      <c r="G104" s="84">
        <v>-1.001325889497314E-2</v>
      </c>
      <c r="H104" s="85">
        <v>-2.2256862080933911E-2</v>
      </c>
    </row>
    <row r="105" spans="1:8" x14ac:dyDescent="0.2">
      <c r="A105" s="82">
        <v>45230</v>
      </c>
      <c r="B105" s="83">
        <v>4.4498123340161091E-3</v>
      </c>
      <c r="C105" s="83">
        <v>1.0288525224436662E-2</v>
      </c>
      <c r="D105" s="84">
        <v>1.4212312439296536E-3</v>
      </c>
      <c r="E105" s="84">
        <v>1.9536640908278436E-2</v>
      </c>
      <c r="F105" s="84">
        <v>6.727714699657348E-4</v>
      </c>
      <c r="G105" s="84">
        <v>-1.5018334021200095E-3</v>
      </c>
      <c r="H105" s="85">
        <v>3.5741677058421092E-3</v>
      </c>
    </row>
    <row r="106" spans="1:8" x14ac:dyDescent="0.2">
      <c r="A106" s="82">
        <v>45229</v>
      </c>
      <c r="B106" s="83">
        <v>3.7147397171489924E-3</v>
      </c>
      <c r="C106" s="83">
        <v>7.4579884510219026E-3</v>
      </c>
      <c r="D106" s="84">
        <v>1.0379117763190695E-2</v>
      </c>
      <c r="E106" s="84">
        <v>6.0277457975172451E-3</v>
      </c>
      <c r="F106" s="84">
        <v>-4.7189331417317225E-3</v>
      </c>
      <c r="G106" s="84">
        <v>-6.1905816701755942E-4</v>
      </c>
      <c r="H106" s="85">
        <v>1.0394313383694712E-2</v>
      </c>
    </row>
    <row r="107" spans="1:8" x14ac:dyDescent="0.2">
      <c r="A107" s="82">
        <v>45226</v>
      </c>
      <c r="B107" s="83">
        <v>-5.1581308223352653E-3</v>
      </c>
      <c r="C107" s="83">
        <v>1.3604969002901004E-2</v>
      </c>
      <c r="D107" s="84">
        <v>-1.3223603024468044E-2</v>
      </c>
      <c r="E107" s="84">
        <v>3.3681174830385532E-2</v>
      </c>
      <c r="F107" s="84">
        <v>3.5621921979516566E-2</v>
      </c>
      <c r="G107" s="84">
        <v>-7.1914013481076729E-3</v>
      </c>
      <c r="H107" s="85">
        <v>-7.0868431252109065E-3</v>
      </c>
    </row>
    <row r="108" spans="1:8" x14ac:dyDescent="0.2">
      <c r="A108" s="82">
        <v>45225</v>
      </c>
      <c r="B108" s="83">
        <v>-1.0000008488869934E-2</v>
      </c>
      <c r="C108" s="83">
        <v>-3.1094261183513529E-2</v>
      </c>
      <c r="D108" s="84">
        <v>-4.5020390084759164E-3</v>
      </c>
      <c r="E108" s="84">
        <v>-1.2865674539607288E-2</v>
      </c>
      <c r="F108" s="84">
        <v>-5.1574588587955114E-3</v>
      </c>
      <c r="G108" s="84">
        <v>-2.5539447040283554E-2</v>
      </c>
      <c r="H108" s="85">
        <v>-3.9901666310708267E-2</v>
      </c>
    </row>
    <row r="109" spans="1:8" x14ac:dyDescent="0.2">
      <c r="A109" s="82">
        <v>45224</v>
      </c>
      <c r="B109" s="83">
        <v>1.4165799161900092E-2</v>
      </c>
      <c r="C109" s="83">
        <v>-1.7224809779268366E-2</v>
      </c>
      <c r="D109" s="84">
        <v>8.1655474938927587E-3</v>
      </c>
      <c r="E109" s="84">
        <v>2.5567923848088942E-2</v>
      </c>
      <c r="F109" s="84">
        <v>2.8290226692889987E-2</v>
      </c>
      <c r="G109" s="84">
        <v>1.6679139377883404E-2</v>
      </c>
      <c r="H109" s="85">
        <v>2.9433040129396581E-2</v>
      </c>
    </row>
    <row r="110" spans="1:8" x14ac:dyDescent="0.2">
      <c r="A110" s="82">
        <v>45222</v>
      </c>
      <c r="B110" s="83">
        <v>8.1296697022213791E-3</v>
      </c>
      <c r="C110" s="83">
        <v>9.2200158289582161E-3</v>
      </c>
      <c r="D110" s="84">
        <v>1.5005292239972975E-2</v>
      </c>
      <c r="E110" s="84">
        <v>-8.0645598367304078E-3</v>
      </c>
      <c r="F110" s="84">
        <v>-1.5410164407511435E-2</v>
      </c>
      <c r="G110" s="84">
        <v>-5.8603602784954396E-3</v>
      </c>
      <c r="H110" s="85">
        <v>2.0512827705573612E-3</v>
      </c>
    </row>
    <row r="111" spans="1:8" x14ac:dyDescent="0.2">
      <c r="A111" s="82">
        <v>45219</v>
      </c>
      <c r="B111" s="83">
        <v>1.2706844460737381E-2</v>
      </c>
      <c r="C111" s="83">
        <v>1.6507201245092248E-2</v>
      </c>
      <c r="D111" s="84">
        <v>3.0063908401314278E-3</v>
      </c>
      <c r="E111" s="84">
        <v>2.7945930390559322E-2</v>
      </c>
      <c r="F111" s="84">
        <v>6.2354618804484367E-3</v>
      </c>
      <c r="G111" s="84">
        <v>1.8189650739203686E-2</v>
      </c>
      <c r="H111" s="85">
        <v>3.5727070194707715E-2</v>
      </c>
    </row>
    <row r="112" spans="1:8" x14ac:dyDescent="0.2">
      <c r="A112" s="82">
        <v>45218</v>
      </c>
      <c r="B112" s="83">
        <v>3.5354619848322029E-3</v>
      </c>
      <c r="C112" s="83">
        <v>1.1208434825042577E-2</v>
      </c>
      <c r="D112" s="84">
        <v>3.2111346832711806E-3</v>
      </c>
      <c r="E112" s="84">
        <v>2.1147143087388524E-2</v>
      </c>
      <c r="F112" s="84">
        <v>7.6159662046616887E-3</v>
      </c>
      <c r="G112" s="84">
        <v>1.4282178764801852E-2</v>
      </c>
      <c r="H112" s="85">
        <v>1.3989674714495351E-2</v>
      </c>
    </row>
    <row r="113" spans="1:8" x14ac:dyDescent="0.2">
      <c r="A113" s="82">
        <v>45217</v>
      </c>
      <c r="B113" s="83">
        <v>3.7683421795217009E-3</v>
      </c>
      <c r="C113" s="83">
        <v>1.4615096465680349E-3</v>
      </c>
      <c r="D113" s="84">
        <v>8.5129537786961945E-3</v>
      </c>
      <c r="E113" s="84">
        <v>1.6506193568838017E-3</v>
      </c>
      <c r="F113" s="84">
        <v>-9.9318963896344466E-4</v>
      </c>
      <c r="G113" s="84">
        <v>2.5352988183505007E-3</v>
      </c>
      <c r="H113" s="85">
        <v>-7.3385847937735308E-3</v>
      </c>
    </row>
    <row r="114" spans="1:8" x14ac:dyDescent="0.2">
      <c r="A114" s="82">
        <v>45216</v>
      </c>
      <c r="B114" s="83">
        <v>8.3303386659391732E-3</v>
      </c>
      <c r="C114" s="83">
        <v>1.5193455342678682E-2</v>
      </c>
      <c r="D114" s="84">
        <v>1.0697543587927882E-2</v>
      </c>
      <c r="E114" s="84">
        <v>7.1213667159532529E-3</v>
      </c>
      <c r="F114" s="84">
        <v>3.0473784257590542E-3</v>
      </c>
      <c r="G114" s="84">
        <v>6.6138958352374424E-3</v>
      </c>
      <c r="H114" s="85">
        <v>1.8005352597968656E-2</v>
      </c>
    </row>
    <row r="115" spans="1:8" x14ac:dyDescent="0.2">
      <c r="A115" s="82">
        <v>45215</v>
      </c>
      <c r="B115" s="83">
        <v>-3.9392178938708515E-3</v>
      </c>
      <c r="C115" s="83">
        <v>-3.2292548617860483E-3</v>
      </c>
      <c r="D115" s="84">
        <v>-2.6242601529813253E-3</v>
      </c>
      <c r="E115" s="84">
        <v>-7.1213667159532703E-3</v>
      </c>
      <c r="F115" s="84">
        <v>3.884322832949717E-3</v>
      </c>
      <c r="G115" s="84">
        <v>-1.3887685592893499E-3</v>
      </c>
      <c r="H115" s="85">
        <v>-7.5033632924410348E-3</v>
      </c>
    </row>
    <row r="116" spans="1:8" x14ac:dyDescent="0.2">
      <c r="A116" s="82">
        <v>45212</v>
      </c>
      <c r="B116" s="83">
        <v>1.7487401744851773E-3</v>
      </c>
      <c r="C116" s="83">
        <v>-1.075628851158867E-2</v>
      </c>
      <c r="D116" s="84">
        <v>-1.051137857697537E-4</v>
      </c>
      <c r="E116" s="84">
        <v>-7.7263077511410452E-3</v>
      </c>
      <c r="F116" s="84">
        <v>1.0657045403053664E-2</v>
      </c>
      <c r="G116" s="84">
        <v>8.6820634035001515E-4</v>
      </c>
      <c r="H116" s="85">
        <v>-1.1238818517299598E-2</v>
      </c>
    </row>
    <row r="117" spans="1:8" x14ac:dyDescent="0.2">
      <c r="A117" s="82">
        <v>45211</v>
      </c>
      <c r="B117" s="83">
        <v>1.893872447333707E-3</v>
      </c>
      <c r="C117" s="83">
        <v>2.424963545780395E-2</v>
      </c>
      <c r="D117" s="84">
        <v>3.0962214129278691E-3</v>
      </c>
      <c r="E117" s="84">
        <v>6.0756883942573387E-3</v>
      </c>
      <c r="F117" s="84">
        <v>-9.070295406428372E-4</v>
      </c>
      <c r="G117" s="84">
        <v>1.7037066709165719E-2</v>
      </c>
      <c r="H117" s="85">
        <v>2.066942885290798E-2</v>
      </c>
    </row>
    <row r="118" spans="1:8" x14ac:dyDescent="0.2">
      <c r="A118" s="82">
        <v>45210</v>
      </c>
      <c r="B118" s="83">
        <v>9.7319844070581103E-4</v>
      </c>
      <c r="C118" s="83">
        <v>6.380211744985493E-4</v>
      </c>
      <c r="D118" s="84">
        <v>-1.2058616817589105E-3</v>
      </c>
      <c r="E118" s="84">
        <v>8.2259855132721989E-3</v>
      </c>
      <c r="F118" s="84">
        <v>-7.68129642181013E-4</v>
      </c>
      <c r="G118" s="84">
        <v>3.9168987407486588E-3</v>
      </c>
      <c r="H118" s="85">
        <v>-2.6509233502295792E-3</v>
      </c>
    </row>
    <row r="119" spans="1:8" x14ac:dyDescent="0.2">
      <c r="A119" s="82">
        <v>45209</v>
      </c>
      <c r="B119" s="83">
        <v>-5.940158426810639E-3</v>
      </c>
      <c r="C119" s="83">
        <v>-6.7443089223773881E-3</v>
      </c>
      <c r="D119" s="84">
        <v>-1.9954845670080764E-3</v>
      </c>
      <c r="E119" s="84">
        <v>-1.4301673907529417E-2</v>
      </c>
      <c r="F119" s="84">
        <v>-7.6872011891994949E-4</v>
      </c>
      <c r="G119" s="84">
        <v>5.5932349206297442E-3</v>
      </c>
      <c r="H119" s="85">
        <v>3.3692392094203411E-2</v>
      </c>
    </row>
    <row r="120" spans="1:8" x14ac:dyDescent="0.2">
      <c r="A120" s="82">
        <v>45208</v>
      </c>
      <c r="B120" s="83">
        <v>-8.6171588778012186E-3</v>
      </c>
      <c r="C120" s="83">
        <v>-1.5932624807845745E-2</v>
      </c>
      <c r="D120" s="84">
        <v>-1.3334942016254786E-2</v>
      </c>
      <c r="E120" s="84">
        <v>-2.2185255910252173E-3</v>
      </c>
      <c r="F120" s="84">
        <v>-5.8897940560635985E-3</v>
      </c>
      <c r="G120" s="84">
        <v>-1.1132471036377394E-2</v>
      </c>
      <c r="H120" s="85">
        <v>-1.1970568947367666E-2</v>
      </c>
    </row>
    <row r="121" spans="1:8" x14ac:dyDescent="0.2">
      <c r="A121" s="82">
        <v>45205</v>
      </c>
      <c r="B121" s="83">
        <v>7.3492426550992185E-3</v>
      </c>
      <c r="C121" s="83">
        <v>4.7065979133005826E-3</v>
      </c>
      <c r="D121" s="84">
        <v>7.0071419524354583E-3</v>
      </c>
      <c r="E121" s="84">
        <v>1.4880406838139227E-2</v>
      </c>
      <c r="F121" s="84">
        <v>3.5800817431592474E-3</v>
      </c>
      <c r="G121" s="84">
        <v>1.5517333446112934E-2</v>
      </c>
      <c r="H121" s="85">
        <v>1.6626070838153668E-2</v>
      </c>
    </row>
    <row r="122" spans="1:8" x14ac:dyDescent="0.2">
      <c r="A122" s="82">
        <v>45204</v>
      </c>
      <c r="B122" s="83">
        <v>-5.5316975266926898E-3</v>
      </c>
      <c r="C122" s="83">
        <v>2.2951811293009119E-3</v>
      </c>
      <c r="D122" s="84">
        <v>-4.6128233220992416E-3</v>
      </c>
      <c r="E122" s="84">
        <v>5.9994725902256822E-3</v>
      </c>
      <c r="F122" s="84">
        <v>1.1905180158890334E-3</v>
      </c>
      <c r="G122" s="84">
        <v>-3.540125072799335E-3</v>
      </c>
      <c r="H122" s="85">
        <v>-1.2855149565518264E-2</v>
      </c>
    </row>
    <row r="123" spans="1:8" x14ac:dyDescent="0.2">
      <c r="A123" s="82">
        <v>45203</v>
      </c>
      <c r="B123" s="83">
        <v>-6.1980544842872151E-3</v>
      </c>
      <c r="C123" s="83">
        <v>-7.7046608869824661E-3</v>
      </c>
      <c r="D123" s="84">
        <v>-1.154537384769375E-2</v>
      </c>
      <c r="E123" s="84">
        <v>-2.1774641156504307E-3</v>
      </c>
      <c r="F123" s="84">
        <v>-1.5233016698886118E-2</v>
      </c>
      <c r="G123" s="84">
        <v>-1.0013661407014951E-2</v>
      </c>
      <c r="H123" s="85">
        <v>-7.0596543701542181E-4</v>
      </c>
    </row>
    <row r="124" spans="1:8" x14ac:dyDescent="0.2">
      <c r="A124" s="82">
        <v>45202</v>
      </c>
      <c r="B124" s="83">
        <v>4.3760827025123008E-3</v>
      </c>
      <c r="C124" s="83">
        <v>4.468974994115954E-2</v>
      </c>
      <c r="D124" s="84">
        <v>1.096062514007138E-2</v>
      </c>
      <c r="E124" s="84">
        <v>2.5821768168481925E-2</v>
      </c>
      <c r="F124" s="84">
        <v>1.7040617585665975E-3</v>
      </c>
      <c r="G124" s="84">
        <v>2.8087954789112544E-2</v>
      </c>
      <c r="H124" s="85">
        <v>2.533546319566737E-2</v>
      </c>
    </row>
    <row r="125" spans="1:8" x14ac:dyDescent="0.2">
      <c r="A125" s="82">
        <v>45198</v>
      </c>
      <c r="B125" s="83">
        <v>4.8166496617903778E-3</v>
      </c>
      <c r="C125" s="83">
        <v>-4.1872278721367942E-3</v>
      </c>
      <c r="D125" s="84">
        <v>1.226101397422848E-2</v>
      </c>
      <c r="E125" s="84">
        <v>1.4236992383523144E-2</v>
      </c>
      <c r="F125" s="84">
        <v>1.2268362294921379E-2</v>
      </c>
      <c r="G125" s="84">
        <v>-7.3242108522228672E-3</v>
      </c>
      <c r="H125" s="85">
        <v>-1.8064409700625266E-2</v>
      </c>
    </row>
    <row r="126" spans="1:8" x14ac:dyDescent="0.2">
      <c r="A126" s="82">
        <v>45197</v>
      </c>
      <c r="B126" s="83">
        <v>-4.8743505911729755E-3</v>
      </c>
      <c r="C126" s="83">
        <v>-5.6103842267273395E-3</v>
      </c>
      <c r="D126" s="84">
        <v>-9.8179727676290431E-3</v>
      </c>
      <c r="E126" s="84">
        <v>-9.9974523822181464E-3</v>
      </c>
      <c r="F126" s="84">
        <v>9.6241763849099823E-3</v>
      </c>
      <c r="G126" s="84">
        <v>-1.4472276151450515E-2</v>
      </c>
      <c r="H126" s="85">
        <v>-1.5544354437800232E-2</v>
      </c>
    </row>
    <row r="127" spans="1:8" x14ac:dyDescent="0.2">
      <c r="A127" s="82">
        <v>45196</v>
      </c>
      <c r="B127" s="83">
        <v>9.2743028191200685E-3</v>
      </c>
      <c r="C127" s="83">
        <v>-5.5444916124229859E-3</v>
      </c>
      <c r="D127" s="84">
        <v>5.3030706020859423E-4</v>
      </c>
      <c r="E127" s="84">
        <v>3.1236271964653624E-2</v>
      </c>
      <c r="F127" s="84">
        <v>3.4583810093056964E-2</v>
      </c>
      <c r="G127" s="84">
        <v>-3.3906925814386908E-4</v>
      </c>
      <c r="H127" s="85">
        <v>1.9742121795978493E-2</v>
      </c>
    </row>
    <row r="128" spans="1:8" x14ac:dyDescent="0.2">
      <c r="A128" s="82">
        <v>45195</v>
      </c>
      <c r="B128" s="83">
        <v>-2.6232718904998804E-3</v>
      </c>
      <c r="C128" s="83">
        <v>-1.0836892285119483E-2</v>
      </c>
      <c r="D128" s="84">
        <v>5.9203048489919908E-3</v>
      </c>
      <c r="E128" s="84">
        <v>-2.0715396382838227E-2</v>
      </c>
      <c r="F128" s="84">
        <v>5.8161075807327024E-3</v>
      </c>
      <c r="G128" s="84">
        <v>7.8537751157650264E-3</v>
      </c>
      <c r="H128" s="85">
        <v>-5.6009481309700505E-3</v>
      </c>
    </row>
    <row r="129" spans="1:8" x14ac:dyDescent="0.2">
      <c r="A129" s="82">
        <v>45194</v>
      </c>
      <c r="B129" s="83">
        <v>1.1854286131674544E-3</v>
      </c>
      <c r="C129" s="83">
        <v>4.7218621006240302E-3</v>
      </c>
      <c r="D129" s="84">
        <v>8.0313284377118953E-3</v>
      </c>
      <c r="E129" s="84">
        <v>-1.3168481046870283E-2</v>
      </c>
      <c r="F129" s="84">
        <v>-1.0385700909585818E-2</v>
      </c>
      <c r="G129" s="84">
        <v>-5.8900249925307414E-4</v>
      </c>
      <c r="H129" s="85">
        <v>1.7399812597075126E-2</v>
      </c>
    </row>
    <row r="130" spans="1:8" x14ac:dyDescent="0.2">
      <c r="A130" s="82">
        <v>45191</v>
      </c>
      <c r="B130" s="83">
        <v>-2.2024823610223467E-4</v>
      </c>
      <c r="C130" s="83">
        <v>-6.8721777689876651E-4</v>
      </c>
      <c r="D130" s="84">
        <v>-6.3462306192736337E-3</v>
      </c>
      <c r="E130" s="84">
        <v>-7.450806155865527E-3</v>
      </c>
      <c r="F130" s="84">
        <v>2.959178970209165E-3</v>
      </c>
      <c r="G130" s="84">
        <v>6.8780677126168057E-3</v>
      </c>
      <c r="H130" s="85">
        <v>-9.4743631869894981E-3</v>
      </c>
    </row>
    <row r="131" spans="1:8" x14ac:dyDescent="0.2">
      <c r="A131" s="82">
        <v>45190</v>
      </c>
      <c r="B131" s="83">
        <v>3.3437874448605498E-3</v>
      </c>
      <c r="C131" s="83">
        <v>-3.7388738394632266E-3</v>
      </c>
      <c r="D131" s="84">
        <v>9.4261276066323896E-3</v>
      </c>
      <c r="E131" s="84">
        <v>-2.1390382487493074E-3</v>
      </c>
      <c r="F131" s="84">
        <v>-2.6224672932343091E-3</v>
      </c>
      <c r="G131" s="84">
        <v>-1.6859541210462917E-2</v>
      </c>
      <c r="H131" s="85">
        <v>-3.8821442976708739E-2</v>
      </c>
    </row>
    <row r="132" spans="1:8" x14ac:dyDescent="0.2">
      <c r="A132" s="82">
        <v>45189</v>
      </c>
      <c r="B132" s="83">
        <v>8.5784990880467711E-3</v>
      </c>
      <c r="C132" s="83">
        <v>1.2587407533159223E-2</v>
      </c>
      <c r="D132" s="84">
        <v>2.8618151746335994E-2</v>
      </c>
      <c r="E132" s="84">
        <v>2.1390382487492207E-3</v>
      </c>
      <c r="F132" s="84">
        <v>1.715605644287024E-2</v>
      </c>
      <c r="G132" s="84">
        <v>2.1779292638666108E-2</v>
      </c>
      <c r="H132" s="85">
        <v>2.9959444680560065E-2</v>
      </c>
    </row>
    <row r="133" spans="1:8" x14ac:dyDescent="0.2">
      <c r="A133" s="82">
        <v>45187</v>
      </c>
      <c r="B133" s="83">
        <v>1.1845581080343717E-2</v>
      </c>
      <c r="C133" s="83">
        <v>-2.4853208377709937E-3</v>
      </c>
      <c r="D133" s="84">
        <v>3.0849393570849338E-3</v>
      </c>
      <c r="E133" s="84">
        <v>-4.8192864359487718E-3</v>
      </c>
      <c r="F133" s="84">
        <v>-3.5571281423555728E-2</v>
      </c>
      <c r="G133" s="84">
        <v>4.7301030061709833E-3</v>
      </c>
      <c r="H133" s="85">
        <v>1.8106344230830098E-2</v>
      </c>
    </row>
    <row r="134" spans="1:8" x14ac:dyDescent="0.2">
      <c r="A134" s="82">
        <v>45184</v>
      </c>
      <c r="B134" s="83">
        <v>3.5705603100824167E-3</v>
      </c>
      <c r="C134" s="83">
        <v>2.3392963540731795E-3</v>
      </c>
      <c r="D134" s="84">
        <v>2.2696905312639699E-3</v>
      </c>
      <c r="E134" s="84">
        <v>1.4917698056868885E-2</v>
      </c>
      <c r="F134" s="84">
        <v>4.7210241289280886E-3</v>
      </c>
      <c r="G134" s="84">
        <v>-8.5637605058142101E-3</v>
      </c>
      <c r="H134" s="85">
        <v>-3.059914076759369E-2</v>
      </c>
    </row>
    <row r="135" spans="1:8" x14ac:dyDescent="0.2">
      <c r="A135" s="82">
        <v>45183</v>
      </c>
      <c r="B135" s="83">
        <v>-4.7227569527769145E-3</v>
      </c>
      <c r="C135" s="83">
        <v>-6.1033855635505172E-3</v>
      </c>
      <c r="D135" s="84">
        <v>-4.7976255445050528E-3</v>
      </c>
      <c r="E135" s="84">
        <v>-9.5643662143689301E-3</v>
      </c>
      <c r="F135" s="84">
        <v>8.4962278290855991E-3</v>
      </c>
      <c r="G135" s="84">
        <v>-2.5081528072130235E-3</v>
      </c>
      <c r="H135" s="85">
        <v>5.2046486070460429E-3</v>
      </c>
    </row>
    <row r="136" spans="1:8" x14ac:dyDescent="0.2">
      <c r="A136" s="82">
        <v>45182</v>
      </c>
      <c r="B136" s="83">
        <v>-7.7059852765043934E-4</v>
      </c>
      <c r="C136" s="83">
        <v>-6.3379974859109943E-3</v>
      </c>
      <c r="D136" s="84">
        <v>2.1238946037039448E-3</v>
      </c>
      <c r="E136" s="84">
        <v>-5.8902446070762497E-3</v>
      </c>
      <c r="F136" s="84">
        <v>-2.0928133537217314E-2</v>
      </c>
      <c r="G136" s="84">
        <v>-1.4240840103053286E-3</v>
      </c>
      <c r="H136" s="85">
        <v>-1.5456258236691802E-2</v>
      </c>
    </row>
    <row r="137" spans="1:8" x14ac:dyDescent="0.2">
      <c r="A137" s="82">
        <v>45181</v>
      </c>
      <c r="B137" s="83">
        <v>-3.6508085950967008E-3</v>
      </c>
      <c r="C137" s="83">
        <v>-1.3446998464085539E-2</v>
      </c>
      <c r="D137" s="84">
        <v>7.0696362081990277E-4</v>
      </c>
      <c r="E137" s="84">
        <v>3.7523496185505934E-3</v>
      </c>
      <c r="F137" s="84">
        <v>-6.9353215078749282E-3</v>
      </c>
      <c r="G137" s="84">
        <v>-1.3673406818016931E-2</v>
      </c>
      <c r="H137" s="85">
        <v>-4.2590871744734353E-2</v>
      </c>
    </row>
    <row r="138" spans="1:8" x14ac:dyDescent="0.2">
      <c r="A138" s="82">
        <v>45180</v>
      </c>
      <c r="B138" s="83">
        <v>-1.4000933151777797E-3</v>
      </c>
      <c r="C138" s="83">
        <v>-4.9967522150911443E-4</v>
      </c>
      <c r="D138" s="84">
        <v>-1.2444605048083751E-2</v>
      </c>
      <c r="E138" s="84">
        <v>3.2634474972951438E-2</v>
      </c>
      <c r="F138" s="84">
        <v>2.2910430704826245E-2</v>
      </c>
      <c r="G138" s="84">
        <v>5.6777407727105021E-3</v>
      </c>
      <c r="H138" s="85">
        <v>1.4152936424200841E-2</v>
      </c>
    </row>
    <row r="139" spans="1:8" x14ac:dyDescent="0.2">
      <c r="A139" s="82">
        <v>45177</v>
      </c>
      <c r="B139" s="83">
        <v>-7.8993282675142822E-3</v>
      </c>
      <c r="C139" s="83">
        <v>-2.0296551735783597E-2</v>
      </c>
      <c r="D139" s="84">
        <v>-7.9023399734215929E-3</v>
      </c>
      <c r="E139" s="84">
        <v>-1.2506676828095371E-2</v>
      </c>
      <c r="F139" s="84">
        <v>-2.7210884521650943E-4</v>
      </c>
      <c r="G139" s="84">
        <v>-1.4040991430532061E-2</v>
      </c>
      <c r="H139" s="85">
        <v>-2.4963852528416375E-2</v>
      </c>
    </row>
    <row r="140" spans="1:8" x14ac:dyDescent="0.2">
      <c r="A140" s="82">
        <v>45176</v>
      </c>
      <c r="B140" s="83">
        <v>-5.0179058323398945E-3</v>
      </c>
      <c r="C140" s="83">
        <v>-2.1444991624235948E-3</v>
      </c>
      <c r="D140" s="84">
        <v>-5.0614713984919492E-3</v>
      </c>
      <c r="E140" s="84">
        <v>4.7083529303868733E-3</v>
      </c>
      <c r="F140" s="84">
        <v>-1.3080138549914359E-2</v>
      </c>
      <c r="G140" s="84">
        <v>-7.5699286217297858E-3</v>
      </c>
      <c r="H140" s="85">
        <v>-7.867062526093975E-3</v>
      </c>
    </row>
    <row r="141" spans="1:8" x14ac:dyDescent="0.2">
      <c r="A141" s="82">
        <v>45175</v>
      </c>
      <c r="B141" s="83">
        <v>-5.8275067963771184E-3</v>
      </c>
      <c r="C141" s="83">
        <v>-1.3534234637039951E-2</v>
      </c>
      <c r="D141" s="84">
        <v>-8.4757286638073599E-3</v>
      </c>
      <c r="E141" s="84">
        <v>1.9126972345873145E-2</v>
      </c>
      <c r="F141" s="84">
        <v>-8.306270501869108E-3</v>
      </c>
      <c r="G141" s="84">
        <v>-1.4875660328256301E-2</v>
      </c>
      <c r="H141" s="85">
        <v>-6.38979809877101E-3</v>
      </c>
    </row>
    <row r="142" spans="1:8" x14ac:dyDescent="0.2">
      <c r="A142" s="82">
        <v>45174</v>
      </c>
      <c r="B142" s="83">
        <v>-1.5230050950602811E-3</v>
      </c>
      <c r="C142" s="83">
        <v>1.6851156515640654E-2</v>
      </c>
      <c r="D142" s="84">
        <v>1.1319504009102421E-2</v>
      </c>
      <c r="E142" s="84">
        <v>1.5748356968139112E-2</v>
      </c>
      <c r="F142" s="84">
        <v>-6.1354163041857923E-3</v>
      </c>
      <c r="G142" s="84">
        <v>4.3725474126093357E-3</v>
      </c>
      <c r="H142" s="85">
        <v>4.094171532663368E-3</v>
      </c>
    </row>
    <row r="143" spans="1:8" x14ac:dyDescent="0.2">
      <c r="A143" s="82">
        <v>45173</v>
      </c>
      <c r="B143" s="83">
        <v>-2.3152259360948307E-3</v>
      </c>
      <c r="C143" s="83">
        <v>8.1478845471166653E-4</v>
      </c>
      <c r="D143" s="84">
        <v>-1.0848509394073536E-3</v>
      </c>
      <c r="E143" s="84">
        <v>-7.5892092056925693E-3</v>
      </c>
      <c r="F143" s="84">
        <v>2.4447328210172943E-3</v>
      </c>
      <c r="G143" s="84">
        <v>4.4403886463313513E-3</v>
      </c>
      <c r="H143" s="85">
        <v>-1.7891378574463328E-3</v>
      </c>
    </row>
    <row r="144" spans="1:8" x14ac:dyDescent="0.2">
      <c r="A144" s="82">
        <v>45170</v>
      </c>
      <c r="B144" s="83">
        <v>-3.6786584735622897E-3</v>
      </c>
      <c r="C144" s="83">
        <v>9.0200266976507067E-3</v>
      </c>
      <c r="D144" s="84">
        <v>1.3945923078432731E-3</v>
      </c>
      <c r="E144" s="84">
        <v>-5.2657459850337623E-2</v>
      </c>
      <c r="F144" s="84">
        <v>1.2410461916498134E-2</v>
      </c>
      <c r="G144" s="84">
        <v>-1.047953001515003E-2</v>
      </c>
      <c r="H144" s="85">
        <v>-2.5127601018862026E-2</v>
      </c>
    </row>
    <row r="145" spans="1:8" x14ac:dyDescent="0.2">
      <c r="A145" s="82">
        <v>45169</v>
      </c>
      <c r="B145" s="83">
        <v>-8.5357007720284241E-3</v>
      </c>
      <c r="C145" s="83">
        <v>-1.7968060323965581E-2</v>
      </c>
      <c r="D145" s="84">
        <v>-1.0324613750873343E-2</v>
      </c>
      <c r="E145" s="84">
        <v>-5.3547524706543147E-4</v>
      </c>
      <c r="F145" s="84">
        <v>-2.8981527323701456E-3</v>
      </c>
      <c r="G145" s="84">
        <v>-1.4501978441132471E-2</v>
      </c>
      <c r="H145" s="85">
        <v>-1.826655686966365E-2</v>
      </c>
    </row>
    <row r="146" spans="1:8" x14ac:dyDescent="0.2">
      <c r="A146" s="82">
        <v>45168</v>
      </c>
      <c r="B146" s="83">
        <v>3.9384693577652228E-3</v>
      </c>
      <c r="C146" s="83">
        <v>1.006728486240867E-2</v>
      </c>
      <c r="D146" s="84">
        <v>1.5644147816946781E-4</v>
      </c>
      <c r="E146" s="84">
        <v>-1.1853587067094986E-2</v>
      </c>
      <c r="F146" s="84">
        <v>7.4354903668294057E-3</v>
      </c>
      <c r="G146" s="84">
        <v>1.0719925469962373E-2</v>
      </c>
      <c r="H146" s="85">
        <v>2.3760357476126204E-2</v>
      </c>
    </row>
    <row r="147" spans="1:8" x14ac:dyDescent="0.2">
      <c r="A147" s="82">
        <v>45167</v>
      </c>
      <c r="B147" s="83">
        <v>-1.7562585193144081E-4</v>
      </c>
      <c r="C147" s="83">
        <v>-2.6985072763883343E-3</v>
      </c>
      <c r="D147" s="84">
        <v>9.1869952981220478E-3</v>
      </c>
      <c r="E147" s="84">
        <v>-2.1364822497696813E-2</v>
      </c>
      <c r="F147" s="84">
        <v>3.4237228732642132E-3</v>
      </c>
      <c r="G147" s="84">
        <v>1.3044614824998246E-2</v>
      </c>
      <c r="H147" s="85">
        <v>-2.6123316841423247E-3</v>
      </c>
    </row>
    <row r="148" spans="1:8" x14ac:dyDescent="0.2">
      <c r="A148" s="82">
        <v>45166</v>
      </c>
      <c r="B148" s="83">
        <v>-1.2180908111834065E-3</v>
      </c>
      <c r="C148" s="83">
        <v>9.6403405290480734E-3</v>
      </c>
      <c r="D148" s="84">
        <v>2.8891316593427523E-3</v>
      </c>
      <c r="E148" s="84">
        <v>8.2713457506773339E-3</v>
      </c>
      <c r="F148" s="84">
        <v>9.9983829009897499E-3</v>
      </c>
      <c r="G148" s="84">
        <v>-3.4852348601142539E-3</v>
      </c>
      <c r="H148" s="85">
        <v>-5.2452257681531739E-3</v>
      </c>
    </row>
    <row r="149" spans="1:8" x14ac:dyDescent="0.2">
      <c r="A149" s="82">
        <v>45163</v>
      </c>
      <c r="B149" s="83">
        <v>-1.6952169741601222E-3</v>
      </c>
      <c r="C149" s="83">
        <v>-7.1960985544441084E-3</v>
      </c>
      <c r="D149" s="84">
        <v>-1.5456348725993322E-4</v>
      </c>
      <c r="E149" s="84">
        <v>5.4899809229574145E-4</v>
      </c>
      <c r="F149" s="84">
        <v>-1.6933657990268317E-3</v>
      </c>
      <c r="G149" s="84">
        <v>-5.0752646568472531E-3</v>
      </c>
      <c r="H149" s="85">
        <v>-2.1058180985293324E-3</v>
      </c>
    </row>
    <row r="150" spans="1:8" x14ac:dyDescent="0.2">
      <c r="A150" s="82">
        <v>45162</v>
      </c>
      <c r="B150" s="83">
        <v>5.6221637676654107E-3</v>
      </c>
      <c r="C150" s="83">
        <v>-1.7816696407906246E-3</v>
      </c>
      <c r="D150" s="84">
        <v>-1.495346657581905E-3</v>
      </c>
      <c r="E150" s="84">
        <v>3.8345705709621272E-3</v>
      </c>
      <c r="F150" s="84">
        <v>1.1123585218662302E-2</v>
      </c>
      <c r="G150" s="84">
        <v>1.2206969957889228E-2</v>
      </c>
      <c r="H150" s="85">
        <v>1.1006400417222017E-2</v>
      </c>
    </row>
    <row r="151" spans="1:8" x14ac:dyDescent="0.2">
      <c r="A151" s="82">
        <v>45161</v>
      </c>
      <c r="B151" s="83">
        <v>2.7693955610859191E-3</v>
      </c>
      <c r="C151" s="83">
        <v>-2.1422021861473603E-3</v>
      </c>
      <c r="D151" s="84">
        <v>-2.1696464756575853E-3</v>
      </c>
      <c r="E151" s="84">
        <v>8.709908083761906E-3</v>
      </c>
      <c r="F151" s="84">
        <v>-1.9702069198654155E-2</v>
      </c>
      <c r="G151" s="84">
        <v>-8.6666377833115204E-5</v>
      </c>
      <c r="H151" s="85">
        <v>7.7882013603446506E-3</v>
      </c>
    </row>
    <row r="152" spans="1:8" x14ac:dyDescent="0.2">
      <c r="A152" s="82">
        <v>45160</v>
      </c>
      <c r="B152" s="83">
        <v>-3.2646728471575118E-3</v>
      </c>
      <c r="C152" s="83">
        <v>-2.2931335853822052E-2</v>
      </c>
      <c r="D152" s="84">
        <v>-1.5478329705235603E-2</v>
      </c>
      <c r="E152" s="84">
        <v>-3.257331870306399E-3</v>
      </c>
      <c r="F152" s="84">
        <v>-3.76777291080669E-3</v>
      </c>
      <c r="G152" s="84">
        <v>-1.4667628072253018E-2</v>
      </c>
      <c r="H152" s="85">
        <v>-1.6163021311510806E-2</v>
      </c>
    </row>
    <row r="153" spans="1:8" x14ac:dyDescent="0.2">
      <c r="A153" s="82">
        <v>45159</v>
      </c>
      <c r="B153" s="83">
        <v>-6.0412713920051471E-5</v>
      </c>
      <c r="C153" s="83">
        <v>-4.660548325358684E-3</v>
      </c>
      <c r="D153" s="84">
        <v>3.3557078469723151E-3</v>
      </c>
      <c r="E153" s="84">
        <v>-2.47741819855797E-2</v>
      </c>
      <c r="F153" s="84">
        <v>-2.7343687071619008E-2</v>
      </c>
      <c r="G153" s="84">
        <v>5.6130650793348629E-3</v>
      </c>
      <c r="H153" s="85">
        <v>3.4107339899066415E-3</v>
      </c>
    </row>
    <row r="154" spans="1:8" x14ac:dyDescent="0.2">
      <c r="A154" s="82">
        <v>45156</v>
      </c>
      <c r="B154" s="83">
        <v>-4.10910597977804E-3</v>
      </c>
      <c r="C154" s="83">
        <v>-1.0075784869580336E-2</v>
      </c>
      <c r="D154" s="84">
        <v>-4.7747814827426224E-3</v>
      </c>
      <c r="E154" s="84">
        <v>-8.3963549529062782E-3</v>
      </c>
      <c r="F154" s="84">
        <v>3.0988122550646758E-3</v>
      </c>
      <c r="G154" s="84">
        <v>2.1840746025317153E-3</v>
      </c>
      <c r="H154" s="85">
        <v>4.1819193198967984E-3</v>
      </c>
    </row>
    <row r="155" spans="1:8" x14ac:dyDescent="0.2">
      <c r="A155" s="82">
        <v>45155</v>
      </c>
      <c r="B155" s="83">
        <v>3.11084797737818E-3</v>
      </c>
      <c r="C155" s="83">
        <v>-6.916392755278558E-3</v>
      </c>
      <c r="D155" s="84">
        <v>1.0513589781978791E-3</v>
      </c>
      <c r="E155" s="84">
        <v>-4.5070498830016362E-3</v>
      </c>
      <c r="F155" s="84">
        <v>-1.7950746293312801E-2</v>
      </c>
      <c r="G155" s="84">
        <v>-1.3972581087336223E-3</v>
      </c>
      <c r="H155" s="85">
        <v>-9.4340322333585289E-3</v>
      </c>
    </row>
    <row r="156" spans="1:8" x14ac:dyDescent="0.2">
      <c r="A156" s="82">
        <v>45154</v>
      </c>
      <c r="B156" s="83">
        <v>5.9438340476407015E-3</v>
      </c>
      <c r="C156" s="83">
        <v>-3.7441207624206384E-3</v>
      </c>
      <c r="D156" s="84">
        <v>5.0834687465144586E-3</v>
      </c>
      <c r="E156" s="84">
        <v>-2.2611654631371774E-3</v>
      </c>
      <c r="F156" s="84">
        <v>3.2878308510957454E-3</v>
      </c>
      <c r="G156" s="84">
        <v>-1.1956186382469506E-2</v>
      </c>
      <c r="H156" s="85">
        <v>-1.6726793805313511E-2</v>
      </c>
    </row>
    <row r="157" spans="1:8" x14ac:dyDescent="0.2">
      <c r="A157" s="82">
        <v>45152</v>
      </c>
      <c r="B157" s="83">
        <v>-2.1001778436023628E-3</v>
      </c>
      <c r="C157" s="83">
        <v>7.3678923804899104E-3</v>
      </c>
      <c r="D157" s="84">
        <v>3.1836356839487442E-3</v>
      </c>
      <c r="E157" s="84">
        <v>-2.2662899218260802E-3</v>
      </c>
      <c r="F157" s="84">
        <v>8.3848995485566215E-3</v>
      </c>
      <c r="G157" s="84">
        <v>-8.0806726608739551E-3</v>
      </c>
      <c r="H157" s="85">
        <v>1.0652564116207309E-2</v>
      </c>
    </row>
    <row r="158" spans="1:8" x14ac:dyDescent="0.2">
      <c r="A158" s="82">
        <v>45149</v>
      </c>
      <c r="B158" s="83">
        <v>-1.2127790470616768E-3</v>
      </c>
      <c r="C158" s="83">
        <v>-2.9299757263298301E-3</v>
      </c>
      <c r="D158" s="84">
        <v>-7.006930989871203E-3</v>
      </c>
      <c r="E158" s="84">
        <v>0</v>
      </c>
      <c r="F158" s="84">
        <v>-2.337856613674685E-3</v>
      </c>
      <c r="G158" s="84">
        <v>2.3526350501818099E-2</v>
      </c>
      <c r="H158" s="85">
        <v>2.045168294303255E-2</v>
      </c>
    </row>
    <row r="159" spans="1:8" x14ac:dyDescent="0.2">
      <c r="A159" s="82">
        <v>45148</v>
      </c>
      <c r="B159" s="83">
        <v>5.5801638459337909E-3</v>
      </c>
      <c r="C159" s="83">
        <v>2.7171758106466627E-3</v>
      </c>
      <c r="D159" s="84">
        <v>1.173753009594977E-2</v>
      </c>
      <c r="E159" s="84">
        <v>-6.8298501120184815E-3</v>
      </c>
      <c r="F159" s="84">
        <v>-4.3359345749944128E-3</v>
      </c>
      <c r="G159" s="84">
        <v>-8.712319770463094E-4</v>
      </c>
      <c r="H159" s="85">
        <v>-3.9006680585123338E-3</v>
      </c>
    </row>
    <row r="160" spans="1:8" x14ac:dyDescent="0.2">
      <c r="A160" s="82">
        <v>45147</v>
      </c>
      <c r="B160" s="83">
        <v>4.6722545334339062E-3</v>
      </c>
      <c r="C160" s="83">
        <v>1.0848102150299094E-2</v>
      </c>
      <c r="D160" s="84">
        <v>8.8806862050600319E-3</v>
      </c>
      <c r="E160" s="84">
        <v>6.8298501120183991E-3</v>
      </c>
      <c r="F160" s="84">
        <v>2.1842621361806397E-2</v>
      </c>
      <c r="G160" s="84">
        <v>1.7430712960303722E-4</v>
      </c>
      <c r="H160" s="85">
        <v>1.1141454801261106E-2</v>
      </c>
    </row>
    <row r="161" spans="1:8" x14ac:dyDescent="0.2">
      <c r="A161" s="82">
        <v>45146</v>
      </c>
      <c r="B161" s="83">
        <v>-2.2649794869592683E-3</v>
      </c>
      <c r="C161" s="83">
        <v>3.0479817595560751E-3</v>
      </c>
      <c r="D161" s="84">
        <v>7.3748157663781032E-3</v>
      </c>
      <c r="E161" s="84">
        <v>-7.9727073792682426E-3</v>
      </c>
      <c r="F161" s="84">
        <v>4.7281411959458957E-3</v>
      </c>
      <c r="G161" s="84">
        <v>-1.1335398170630761E-3</v>
      </c>
      <c r="H161" s="85">
        <v>4.114173969802821E-3</v>
      </c>
    </row>
    <row r="162" spans="1:8" x14ac:dyDescent="0.2">
      <c r="A162" s="82">
        <v>45145</v>
      </c>
      <c r="B162" s="83">
        <v>1.6233693433631749E-3</v>
      </c>
      <c r="C162" s="83">
        <v>-5.788575864491087E-3</v>
      </c>
      <c r="D162" s="84">
        <v>-4.3466101007650628E-3</v>
      </c>
      <c r="E162" s="84">
        <v>2.2844099026324686E-3</v>
      </c>
      <c r="F162" s="84">
        <v>7.1194356355686978E-3</v>
      </c>
      <c r="G162" s="84">
        <v>-9.1148746743049628E-3</v>
      </c>
      <c r="H162" s="85">
        <v>-2.8368851032740252E-2</v>
      </c>
    </row>
    <row r="163" spans="1:8" x14ac:dyDescent="0.2">
      <c r="A163" s="82">
        <v>45142</v>
      </c>
      <c r="B163" s="83">
        <v>-3.5273319456985822E-3</v>
      </c>
      <c r="C163" s="83">
        <v>5.1062148690619296E-3</v>
      </c>
      <c r="D163" s="84">
        <v>-5.2925129319426967E-3</v>
      </c>
      <c r="E163" s="84">
        <v>-2.284409902632482E-3</v>
      </c>
      <c r="F163" s="84">
        <v>1.7681451864905016E-2</v>
      </c>
      <c r="G163" s="84">
        <v>9.4637930309501416E-3</v>
      </c>
      <c r="H163" s="85">
        <v>1.0243031119733268E-2</v>
      </c>
    </row>
    <row r="164" spans="1:8" x14ac:dyDescent="0.2">
      <c r="A164" s="82">
        <v>45141</v>
      </c>
      <c r="B164" s="83">
        <v>-7.3391123215627461E-3</v>
      </c>
      <c r="C164" s="83">
        <v>-1.7693013718472154E-2</v>
      </c>
      <c r="D164" s="84">
        <v>-5.6833012700790112E-3</v>
      </c>
      <c r="E164" s="84">
        <v>-5.7339606643190266E-3</v>
      </c>
      <c r="F164" s="84">
        <v>-1.4518197955057887E-2</v>
      </c>
      <c r="G164" s="84">
        <v>2.9560495723080095E-2</v>
      </c>
      <c r="H164" s="85">
        <v>1.0139174342573991E-2</v>
      </c>
    </row>
    <row r="165" spans="1:8" x14ac:dyDescent="0.2">
      <c r="A165" s="82">
        <v>45140</v>
      </c>
      <c r="B165" s="83">
        <v>8.2749012017994377E-3</v>
      </c>
      <c r="C165" s="83">
        <v>1.0314851130800939E-2</v>
      </c>
      <c r="D165" s="84">
        <v>2.2491278250010675E-2</v>
      </c>
      <c r="E165" s="84">
        <v>1.7236430581650374E-3</v>
      </c>
      <c r="F165" s="84">
        <v>-3.2321315487490736E-3</v>
      </c>
      <c r="G165" s="84">
        <v>1.3373343681962493E-2</v>
      </c>
      <c r="H165" s="85">
        <v>7.4732985365724052E-3</v>
      </c>
    </row>
    <row r="166" spans="1:8" x14ac:dyDescent="0.2">
      <c r="A166" s="82">
        <v>45139</v>
      </c>
      <c r="B166" s="83">
        <v>1.0231778734145694E-2</v>
      </c>
      <c r="C166" s="83">
        <v>1.5379669598448904E-2</v>
      </c>
      <c r="D166" s="84">
        <v>7.6709939620732337E-3</v>
      </c>
      <c r="E166" s="84">
        <v>1.5945668155426852E-2</v>
      </c>
      <c r="F166" s="84">
        <v>-5.8720074772225534E-3</v>
      </c>
      <c r="G166" s="84">
        <v>2.2144175112297618E-2</v>
      </c>
      <c r="H166" s="85">
        <v>3.2085612027748699E-2</v>
      </c>
    </row>
    <row r="167" spans="1:8" x14ac:dyDescent="0.2">
      <c r="A167" s="82">
        <v>45138</v>
      </c>
      <c r="B167" s="83">
        <v>1.0280706580596017E-3</v>
      </c>
      <c r="C167" s="83">
        <v>-6.2702682183288089E-3</v>
      </c>
      <c r="D167" s="84">
        <v>3.76345879130984E-3</v>
      </c>
      <c r="E167" s="84">
        <v>-1.479822109894984E-2</v>
      </c>
      <c r="F167" s="84">
        <v>1.129877676301475E-2</v>
      </c>
      <c r="G167" s="84">
        <v>1.3554852234671384E-2</v>
      </c>
      <c r="H167" s="85">
        <v>5.4550098077645517E-3</v>
      </c>
    </row>
    <row r="168" spans="1:8" x14ac:dyDescent="0.2">
      <c r="A168" s="82">
        <v>45135</v>
      </c>
      <c r="B168" s="83">
        <v>-5.5388776603660112E-3</v>
      </c>
      <c r="C168" s="83">
        <v>-4.1494925206132715E-3</v>
      </c>
      <c r="D168" s="84">
        <v>-2.1057917031963923E-3</v>
      </c>
      <c r="E168" s="84">
        <v>-3.7982947391384102E-2</v>
      </c>
      <c r="F168" s="84">
        <v>-6.3915546958910061E-3</v>
      </c>
      <c r="G168" s="84">
        <v>-6.7138775956714055E-3</v>
      </c>
      <c r="H168" s="85">
        <v>-5.4550098077646627E-3</v>
      </c>
    </row>
    <row r="169" spans="1:8" x14ac:dyDescent="0.2">
      <c r="A169" s="82">
        <v>45134</v>
      </c>
      <c r="B169" s="83">
        <v>1.6102457495131683E-3</v>
      </c>
      <c r="C169" s="83">
        <v>1.0419760738942097E-2</v>
      </c>
      <c r="D169" s="84">
        <v>-5.9906041371570184E-3</v>
      </c>
      <c r="E169" s="84">
        <v>-1.6817213157412903E-2</v>
      </c>
      <c r="F169" s="84">
        <v>5.5005639238120668E-3</v>
      </c>
      <c r="G169" s="84">
        <v>8.1129324586208095E-4</v>
      </c>
      <c r="H169" s="85">
        <v>-9.2419791082818999E-3</v>
      </c>
    </row>
    <row r="170" spans="1:8" x14ac:dyDescent="0.2">
      <c r="A170" s="82">
        <v>45133</v>
      </c>
      <c r="B170" s="83">
        <v>6.6235736878244153E-3</v>
      </c>
      <c r="C170" s="83">
        <v>1.7452810427003692E-2</v>
      </c>
      <c r="D170" s="84">
        <v>6.2415262773338476E-3</v>
      </c>
      <c r="E170" s="84">
        <v>2.5120938213007395E-2</v>
      </c>
      <c r="F170" s="84">
        <v>3.8324711568034544E-3</v>
      </c>
      <c r="G170" s="84">
        <v>-2.2732818103614479E-3</v>
      </c>
      <c r="H170" s="85">
        <v>-7.5567110225611151E-3</v>
      </c>
    </row>
    <row r="171" spans="1:8" x14ac:dyDescent="0.2">
      <c r="A171" s="82">
        <v>45132</v>
      </c>
      <c r="B171" s="83">
        <v>-5.2830772682378102E-3</v>
      </c>
      <c r="C171" s="83">
        <v>-1.474785663455554E-2</v>
      </c>
      <c r="D171" s="84">
        <v>-1.7577786209915882E-3</v>
      </c>
      <c r="E171" s="84">
        <v>-1.9082272519840585E-2</v>
      </c>
      <c r="F171" s="84">
        <v>-9.5674168440611305E-4</v>
      </c>
      <c r="G171" s="84">
        <v>-9.063136133741382E-3</v>
      </c>
      <c r="H171" s="85">
        <v>-8.1239339922016679E-3</v>
      </c>
    </row>
    <row r="172" spans="1:8" x14ac:dyDescent="0.2">
      <c r="A172" s="82">
        <v>45131</v>
      </c>
      <c r="B172" s="83">
        <v>4.3799748614355258E-4</v>
      </c>
      <c r="C172" s="83">
        <v>9.3072026555555791E-3</v>
      </c>
      <c r="D172" s="84">
        <v>-2.7180768734955188E-3</v>
      </c>
      <c r="E172" s="84">
        <v>7.7961414361257166E-3</v>
      </c>
      <c r="F172" s="84">
        <v>1.0677105070193505E-2</v>
      </c>
      <c r="G172" s="84">
        <v>1.3118949610386099E-2</v>
      </c>
      <c r="H172" s="85">
        <v>1.1153474304777429E-2</v>
      </c>
    </row>
    <row r="173" spans="1:8" x14ac:dyDescent="0.2">
      <c r="A173" s="82">
        <v>45128</v>
      </c>
      <c r="B173" s="83">
        <v>4.501129723729934E-3</v>
      </c>
      <c r="C173" s="83">
        <v>-2.0588840920996725E-4</v>
      </c>
      <c r="D173" s="84">
        <v>5.027662676965616E-3</v>
      </c>
      <c r="E173" s="84">
        <v>-1.0207233622857796E-2</v>
      </c>
      <c r="F173" s="84">
        <v>3.7376981836520544E-2</v>
      </c>
      <c r="G173" s="84">
        <v>-4.1370977685000459E-3</v>
      </c>
      <c r="H173" s="85">
        <v>-8.8619392472729791E-3</v>
      </c>
    </row>
    <row r="174" spans="1:8" x14ac:dyDescent="0.2">
      <c r="A174" s="82">
        <v>45127</v>
      </c>
      <c r="B174" s="83">
        <v>1.3223273092021358E-2</v>
      </c>
      <c r="C174" s="83">
        <v>6.7720349099446853E-3</v>
      </c>
      <c r="D174" s="84">
        <v>-1.405199468401332E-3</v>
      </c>
      <c r="E174" s="84">
        <v>-1.765647086407722E-2</v>
      </c>
      <c r="F174" s="84">
        <v>6.5599559766405966E-3</v>
      </c>
      <c r="G174" s="84">
        <v>-8.2439351929794701E-3</v>
      </c>
      <c r="H174" s="85">
        <v>1.2384841733260012E-2</v>
      </c>
    </row>
    <row r="175" spans="1:8" x14ac:dyDescent="0.2">
      <c r="A175" s="82">
        <v>45126</v>
      </c>
      <c r="B175" s="83">
        <v>-7.0463249185611435E-3</v>
      </c>
      <c r="C175" s="83">
        <v>-1.4004965801890775E-2</v>
      </c>
      <c r="D175" s="84">
        <v>-2.2499108068517626E-2</v>
      </c>
      <c r="E175" s="84">
        <v>4.9019706002066876E-3</v>
      </c>
      <c r="F175" s="84">
        <v>-3.8918126568729225E-3</v>
      </c>
      <c r="G175" s="84">
        <v>-1.4197514581261528E-2</v>
      </c>
      <c r="H175" s="85">
        <v>4.761317101710477E-3</v>
      </c>
    </row>
    <row r="176" spans="1:8" x14ac:dyDescent="0.2">
      <c r="A176" s="82">
        <v>45125</v>
      </c>
      <c r="B176" s="83">
        <v>-4.51556783306144E-3</v>
      </c>
      <c r="C176" s="83">
        <v>-6.7429137127821828E-4</v>
      </c>
      <c r="D176" s="84">
        <v>2.0524405583512459E-3</v>
      </c>
      <c r="E176" s="84">
        <v>-8.5942824873341452E-3</v>
      </c>
      <c r="F176" s="84">
        <v>7.1463378061662061E-4</v>
      </c>
      <c r="G176" s="84">
        <v>-1.5245730039313543E-2</v>
      </c>
      <c r="H176" s="85">
        <v>-1.0302892995897147E-2</v>
      </c>
    </row>
    <row r="177" spans="1:8" x14ac:dyDescent="0.2">
      <c r="A177" s="82">
        <v>45124</v>
      </c>
      <c r="B177" s="83">
        <v>-3.0769584917575651E-3</v>
      </c>
      <c r="C177" s="83">
        <v>1.2444906973042825E-3</v>
      </c>
      <c r="D177" s="84">
        <v>-6.9439365509312888E-3</v>
      </c>
      <c r="E177" s="84">
        <v>7.3710407445901705E-3</v>
      </c>
      <c r="F177" s="84">
        <v>-3.1873055245867691E-3</v>
      </c>
      <c r="G177" s="84">
        <v>1.4663633644348278E-2</v>
      </c>
      <c r="H177" s="85">
        <v>1.7774907834598036E-2</v>
      </c>
    </row>
    <row r="178" spans="1:8" x14ac:dyDescent="0.2">
      <c r="A178" s="82">
        <v>45121</v>
      </c>
      <c r="B178" s="83">
        <v>-7.9763210650485097E-3</v>
      </c>
      <c r="C178" s="83">
        <v>-8.1170121502461886E-3</v>
      </c>
      <c r="D178" s="84">
        <v>-8.9695999934138217E-3</v>
      </c>
      <c r="E178" s="84">
        <v>9.744291474678141E-3</v>
      </c>
      <c r="F178" s="84">
        <v>1.7821870291194197E-2</v>
      </c>
      <c r="G178" s="84">
        <v>-2.8175630168571969E-2</v>
      </c>
      <c r="H178" s="85">
        <v>-1.5504186535965199E-2</v>
      </c>
    </row>
    <row r="179" spans="1:8" x14ac:dyDescent="0.2">
      <c r="A179" s="82">
        <v>45120</v>
      </c>
      <c r="B179" s="83">
        <v>-7.6282211712642599E-3</v>
      </c>
      <c r="C179" s="83">
        <v>3.2338855640033307E-3</v>
      </c>
      <c r="D179" s="84">
        <v>-4.5413101667914832E-3</v>
      </c>
      <c r="E179" s="84">
        <v>-1.4037459675588587E-2</v>
      </c>
      <c r="F179" s="84">
        <v>-2.7313644495462853E-2</v>
      </c>
      <c r="G179" s="84">
        <v>2.136661639339297E-3</v>
      </c>
      <c r="H179" s="85">
        <v>-7.081466112783933E-3</v>
      </c>
    </row>
    <row r="180" spans="1:8" x14ac:dyDescent="0.2">
      <c r="A180" s="82">
        <v>45119</v>
      </c>
      <c r="B180" s="83">
        <v>-2.5198407349955251E-3</v>
      </c>
      <c r="C180" s="83">
        <v>-1.0627537661535595E-2</v>
      </c>
      <c r="D180" s="84">
        <v>-1.1894251060776151E-2</v>
      </c>
      <c r="E180" s="84">
        <v>2.1283868196355804E-2</v>
      </c>
      <c r="F180" s="84">
        <v>1.3782510211111347E-2</v>
      </c>
      <c r="G180" s="84">
        <v>6.1282003003568751E-3</v>
      </c>
      <c r="H180" s="85">
        <v>3.834176392925525E-2</v>
      </c>
    </row>
    <row r="181" spans="1:8" x14ac:dyDescent="0.2">
      <c r="A181" s="82">
        <v>45118</v>
      </c>
      <c r="B181" s="83">
        <v>3.4186282557458415E-3</v>
      </c>
      <c r="C181" s="83">
        <v>3.3627606300006469E-3</v>
      </c>
      <c r="D181" s="84">
        <v>5.8221082968877916E-4</v>
      </c>
      <c r="E181" s="84">
        <v>-3.6166404701884389E-3</v>
      </c>
      <c r="F181" s="84">
        <v>-9.3854563670692295E-3</v>
      </c>
      <c r="G181" s="84">
        <v>-1.1886569577508849E-3</v>
      </c>
      <c r="H181" s="85">
        <v>7.3251132563619556E-4</v>
      </c>
    </row>
    <row r="182" spans="1:8" x14ac:dyDescent="0.2">
      <c r="A182" s="82">
        <v>45117</v>
      </c>
      <c r="B182" s="83">
        <v>-4.179386042646652E-3</v>
      </c>
      <c r="C182" s="83">
        <v>1.1318415260817704E-2</v>
      </c>
      <c r="D182" s="84">
        <v>3.6443381502038841E-3</v>
      </c>
      <c r="E182" s="84">
        <v>-4.3820648633823983E-2</v>
      </c>
      <c r="F182" s="84">
        <v>2.6190008661451707E-4</v>
      </c>
      <c r="G182" s="84">
        <v>6.8577502809753308E-3</v>
      </c>
      <c r="H182" s="85">
        <v>-7.1035203784204802E-3</v>
      </c>
    </row>
    <row r="183" spans="1:8" x14ac:dyDescent="0.2">
      <c r="A183" s="82">
        <v>45114</v>
      </c>
      <c r="B183" s="83">
        <v>-9.7562014043363007E-4</v>
      </c>
      <c r="C183" s="83">
        <v>1.3036381968026603E-2</v>
      </c>
      <c r="D183" s="84">
        <v>-2.1110415270733942E-3</v>
      </c>
      <c r="E183" s="84">
        <v>5.6621730387795017E-3</v>
      </c>
      <c r="F183" s="84">
        <v>-2.7533779030950679E-3</v>
      </c>
      <c r="G183" s="84">
        <v>1.6860567137059305E-3</v>
      </c>
      <c r="H183" s="85">
        <v>2.7159768350351447E-2</v>
      </c>
    </row>
    <row r="184" spans="1:8" x14ac:dyDescent="0.2">
      <c r="A184" s="82">
        <v>45113</v>
      </c>
      <c r="B184" s="83">
        <v>7.7089734175821026E-3</v>
      </c>
      <c r="C184" s="83">
        <v>4.3419474134065586E-3</v>
      </c>
      <c r="D184" s="84">
        <v>1.3642776403786479E-2</v>
      </c>
      <c r="E184" s="84">
        <v>9.9875986283481915E-3</v>
      </c>
      <c r="F184" s="84">
        <v>3.6355921432396077E-2</v>
      </c>
      <c r="G184" s="84">
        <v>-1.8548188438844398E-3</v>
      </c>
      <c r="H184" s="85">
        <v>-1.7131556635392328E-2</v>
      </c>
    </row>
    <row r="185" spans="1:8" x14ac:dyDescent="0.2">
      <c r="A185" s="82">
        <v>45112</v>
      </c>
      <c r="B185" s="83">
        <v>-5.1755911082521271E-3</v>
      </c>
      <c r="C185" s="83">
        <v>-1.4840191218452294E-2</v>
      </c>
      <c r="D185" s="84">
        <v>-1.46031109710302E-3</v>
      </c>
      <c r="E185" s="84">
        <v>-1.8650922409961304E-3</v>
      </c>
      <c r="F185" s="84">
        <v>-2.6687067117286949E-2</v>
      </c>
      <c r="G185" s="84">
        <v>-3.2119036994638769E-3</v>
      </c>
      <c r="H185" s="85">
        <v>-1.217582032804276E-3</v>
      </c>
    </row>
    <row r="186" spans="1:8" x14ac:dyDescent="0.2">
      <c r="A186" s="82">
        <v>45111</v>
      </c>
      <c r="B186" s="83">
        <v>5.0425782712052163E-4</v>
      </c>
      <c r="C186" s="83">
        <v>4.3361620697950198E-3</v>
      </c>
      <c r="D186" s="84">
        <v>-1.398036119577189E-2</v>
      </c>
      <c r="E186" s="84">
        <v>-2.1384462679234592E-2</v>
      </c>
      <c r="F186" s="84">
        <v>1.0541730605465933E-2</v>
      </c>
      <c r="G186" s="84">
        <v>-2.288427493581852E-3</v>
      </c>
      <c r="H186" s="85">
        <v>-1.3986241974739839E-2</v>
      </c>
    </row>
    <row r="187" spans="1:8" x14ac:dyDescent="0.2">
      <c r="A187" s="82">
        <v>45110</v>
      </c>
      <c r="B187" s="83">
        <v>-4.193324229963504E-3</v>
      </c>
      <c r="C187" s="83">
        <v>1.1675675445547953E-2</v>
      </c>
      <c r="D187" s="84">
        <v>-2.2784484621675189E-3</v>
      </c>
      <c r="E187" s="84">
        <v>4.1101675685551779E-2</v>
      </c>
      <c r="F187" s="84">
        <v>-2.2050390945811033E-2</v>
      </c>
      <c r="G187" s="84">
        <v>-6.4697595215067478E-3</v>
      </c>
      <c r="H187" s="85">
        <v>-1.6191660251724013E-2</v>
      </c>
    </row>
    <row r="188" spans="1:8" x14ac:dyDescent="0.2">
      <c r="A188" s="82">
        <v>45107</v>
      </c>
      <c r="B188" s="83">
        <v>-7.4888971092005032E-3</v>
      </c>
      <c r="C188" s="83">
        <v>5.4327264182667924E-3</v>
      </c>
      <c r="D188" s="84">
        <v>-8.4703380465953482E-3</v>
      </c>
      <c r="E188" s="84">
        <v>-3.161093693674865E-2</v>
      </c>
      <c r="F188" s="84">
        <v>-8.719257300935878E-3</v>
      </c>
      <c r="G188" s="84">
        <v>-2.1756879955098788E-2</v>
      </c>
      <c r="H188" s="85">
        <v>-4.4942728241644234E-2</v>
      </c>
    </row>
    <row r="189" spans="1:8" x14ac:dyDescent="0.2">
      <c r="A189" s="82">
        <v>45105</v>
      </c>
      <c r="B189" s="83">
        <v>-1.2487375985925593E-2</v>
      </c>
      <c r="C189" s="83">
        <v>-9.4117144767385981E-3</v>
      </c>
      <c r="D189" s="84">
        <v>3.0447928226339798E-3</v>
      </c>
      <c r="E189" s="84">
        <v>3.771217543079324E-3</v>
      </c>
      <c r="F189" s="84">
        <v>-7.7925067135249035E-3</v>
      </c>
      <c r="G189" s="84">
        <v>-5.3384802758270657E-3</v>
      </c>
      <c r="H189" s="85">
        <v>-1.8404106680201806E-3</v>
      </c>
    </row>
    <row r="190" spans="1:8" x14ac:dyDescent="0.2">
      <c r="A190" s="82">
        <v>45104</v>
      </c>
      <c r="B190" s="83">
        <v>-7.8439782243292563E-3</v>
      </c>
      <c r="C190" s="83">
        <v>-5.0731616146917399E-3</v>
      </c>
      <c r="D190" s="84">
        <v>-1.441114711260732E-3</v>
      </c>
      <c r="E190" s="84">
        <v>-1.8360756375906766E-2</v>
      </c>
      <c r="F190" s="84">
        <v>2.6709417587982031E-3</v>
      </c>
      <c r="G190" s="84">
        <v>-6.51468102119353E-3</v>
      </c>
      <c r="H190" s="85">
        <v>4.9875415110389679E-3</v>
      </c>
    </row>
    <row r="191" spans="1:8" x14ac:dyDescent="0.2">
      <c r="A191" s="82">
        <v>45103</v>
      </c>
      <c r="B191" s="83">
        <v>-7.0582461008254485E-3</v>
      </c>
      <c r="C191" s="83">
        <v>-1.3134949416113526E-2</v>
      </c>
      <c r="D191" s="84">
        <v>-9.2834237050115117E-3</v>
      </c>
      <c r="E191" s="84">
        <v>-6.4102783609190543E-3</v>
      </c>
      <c r="F191" s="84">
        <v>-5.8855172566535767E-3</v>
      </c>
      <c r="G191" s="84">
        <v>-1.6115738537288819E-2</v>
      </c>
      <c r="H191" s="85">
        <v>-1.0479435069587911E-3</v>
      </c>
    </row>
    <row r="192" spans="1:8" x14ac:dyDescent="0.2">
      <c r="A192" s="82">
        <v>45100</v>
      </c>
      <c r="B192" s="83">
        <v>1.4878994658393949E-4</v>
      </c>
      <c r="C192" s="83">
        <v>-2.2408097132667277E-3</v>
      </c>
      <c r="D192" s="84">
        <v>-4.2680850333928462E-3</v>
      </c>
      <c r="E192" s="84">
        <v>0</v>
      </c>
      <c r="F192" s="84">
        <v>-1.1740233356390068E-2</v>
      </c>
      <c r="G192" s="84">
        <v>-4.4078693236477909E-3</v>
      </c>
      <c r="H192" s="85">
        <v>7.5728263716256915E-3</v>
      </c>
    </row>
    <row r="193" spans="1:8" x14ac:dyDescent="0.2">
      <c r="A193" s="82">
        <v>45099</v>
      </c>
      <c r="B193" s="83">
        <v>4.1122475578315365E-3</v>
      </c>
      <c r="C193" s="83">
        <v>8.5195320497989252E-3</v>
      </c>
      <c r="D193" s="84">
        <v>2.4334201544274564E-3</v>
      </c>
      <c r="E193" s="84">
        <v>-1.9311238701705186E-3</v>
      </c>
      <c r="F193" s="84">
        <v>5.549929643201665E-3</v>
      </c>
      <c r="G193" s="84">
        <v>1.4943681067461878E-2</v>
      </c>
      <c r="H193" s="85">
        <v>5.7068896780932904E-3</v>
      </c>
    </row>
    <row r="194" spans="1:8" x14ac:dyDescent="0.2">
      <c r="A194" s="82">
        <v>45098</v>
      </c>
      <c r="B194" s="83">
        <v>4.4849463843372869E-3</v>
      </c>
      <c r="C194" s="83">
        <v>-6.2092519846575396E-4</v>
      </c>
      <c r="D194" s="84">
        <v>-1.1348592101291166E-3</v>
      </c>
      <c r="E194" s="84">
        <v>5.758787487296118E-2</v>
      </c>
      <c r="F194" s="84">
        <v>1.1742343126354079E-2</v>
      </c>
      <c r="G194" s="84">
        <v>6.0214473975830386E-3</v>
      </c>
      <c r="H194" s="85">
        <v>2.4528567490220005E-2</v>
      </c>
    </row>
    <row r="195" spans="1:8" x14ac:dyDescent="0.2">
      <c r="A195" s="82">
        <v>45097</v>
      </c>
      <c r="B195" s="83">
        <v>-3.0815742215003941E-3</v>
      </c>
      <c r="C195" s="83">
        <v>9.1197787959495704E-3</v>
      </c>
      <c r="D195" s="84">
        <v>9.1879482210116569E-4</v>
      </c>
      <c r="E195" s="84">
        <v>7.2727593290796569E-3</v>
      </c>
      <c r="F195" s="84">
        <v>2.3730597460886908E-2</v>
      </c>
      <c r="G195" s="84">
        <v>1.8522607280282511E-3</v>
      </c>
      <c r="H195" s="85">
        <v>-1.6028838275898915E-2</v>
      </c>
    </row>
    <row r="196" spans="1:8" x14ac:dyDescent="0.2">
      <c r="A196" s="82">
        <v>45096</v>
      </c>
      <c r="B196" s="83">
        <v>-2.5202391280431439E-3</v>
      </c>
      <c r="C196" s="83">
        <v>-9.482163289859253E-3</v>
      </c>
      <c r="D196" s="84">
        <v>-2.5964205639420136E-3</v>
      </c>
      <c r="E196" s="84">
        <v>-1.8282044837449069E-2</v>
      </c>
      <c r="F196" s="84">
        <v>5.9104513955597644E-3</v>
      </c>
      <c r="G196" s="84">
        <v>2.5522566109746625E-3</v>
      </c>
      <c r="H196" s="85">
        <v>-6.1744471951499513E-3</v>
      </c>
    </row>
    <row r="197" spans="1:8" x14ac:dyDescent="0.2">
      <c r="A197" s="82">
        <v>45093</v>
      </c>
      <c r="B197" s="83">
        <v>3.4180211554914641E-3</v>
      </c>
      <c r="C197" s="83">
        <v>1.6331505135434046E-2</v>
      </c>
      <c r="D197" s="84">
        <v>1.1898813226255711E-2</v>
      </c>
      <c r="E197" s="84">
        <v>4.9079853121924465E-3</v>
      </c>
      <c r="F197" s="84">
        <v>8.5759947868928026E-3</v>
      </c>
      <c r="G197" s="84">
        <v>4.2101632226890003E-3</v>
      </c>
      <c r="H197" s="85">
        <v>-2.9594931926471665E-2</v>
      </c>
    </row>
    <row r="198" spans="1:8" x14ac:dyDescent="0.2">
      <c r="A198" s="82">
        <v>45092</v>
      </c>
      <c r="B198" s="83">
        <v>-7.394203593265646E-3</v>
      </c>
      <c r="C198" s="83">
        <v>-4.4927833779564901E-3</v>
      </c>
      <c r="D198" s="84">
        <v>-8.168575085459661E-3</v>
      </c>
      <c r="E198" s="84">
        <v>-3.3606149398935789E-2</v>
      </c>
      <c r="F198" s="84">
        <v>-3.9242226048369711E-3</v>
      </c>
      <c r="G198" s="84">
        <v>-8.3498617403535026E-3</v>
      </c>
      <c r="H198" s="85">
        <v>-2.5304176484620161E-2</v>
      </c>
    </row>
    <row r="199" spans="1:8" x14ac:dyDescent="0.2">
      <c r="A199" s="82">
        <v>45091</v>
      </c>
      <c r="B199" s="83">
        <v>4.9288964272204173E-3</v>
      </c>
      <c r="C199" s="83">
        <v>5.6270303553981763E-4</v>
      </c>
      <c r="D199" s="84">
        <v>1.4145113686167297E-2</v>
      </c>
      <c r="E199" s="84">
        <v>-2.8894465999715003E-2</v>
      </c>
      <c r="F199" s="84">
        <v>-4.5222636666899709E-3</v>
      </c>
      <c r="G199" s="84">
        <v>1.7584985749064183E-2</v>
      </c>
      <c r="H199" s="85">
        <v>2.1842583359556387E-2</v>
      </c>
    </row>
    <row r="200" spans="1:8" x14ac:dyDescent="0.2">
      <c r="A200" s="82">
        <v>45090</v>
      </c>
      <c r="B200" s="83">
        <v>-1.3507776383341326E-3</v>
      </c>
      <c r="C200" s="83">
        <v>8.301338700651301E-3</v>
      </c>
      <c r="D200" s="84">
        <v>3.982270906389267E-3</v>
      </c>
      <c r="E200" s="84">
        <v>-2.5735501486875055E-2</v>
      </c>
      <c r="F200" s="84">
        <v>-1.0937609038720257E-2</v>
      </c>
      <c r="G200" s="84">
        <v>-2.6020209175812054E-4</v>
      </c>
      <c r="H200" s="85">
        <v>-1.0675207845921657E-3</v>
      </c>
    </row>
    <row r="201" spans="1:8" x14ac:dyDescent="0.2">
      <c r="A201" s="82">
        <v>45089</v>
      </c>
      <c r="B201" s="83">
        <v>-6.6490605050932702E-3</v>
      </c>
      <c r="C201" s="83">
        <v>-1.1887591839834528E-2</v>
      </c>
      <c r="D201" s="84">
        <v>-8.087301327766425E-3</v>
      </c>
      <c r="E201" s="84">
        <v>-2.7101929777791269E-2</v>
      </c>
      <c r="F201" s="84">
        <v>-3.0814644937158468E-3</v>
      </c>
      <c r="G201" s="84">
        <v>3.8959401687196638E-3</v>
      </c>
      <c r="H201" s="85">
        <v>-1.3360055427422512E-3</v>
      </c>
    </row>
    <row r="202" spans="1:8" x14ac:dyDescent="0.2">
      <c r="A202" s="82">
        <v>45086</v>
      </c>
      <c r="B202" s="83">
        <v>-1.5808496512114919E-3</v>
      </c>
      <c r="C202" s="83">
        <v>5.6440649026438838E-4</v>
      </c>
      <c r="D202" s="84">
        <v>2.2411962422817411E-3</v>
      </c>
      <c r="E202" s="84">
        <v>-1.5225207597065556E-2</v>
      </c>
      <c r="F202" s="84">
        <v>1.0500755706642668E-3</v>
      </c>
      <c r="G202" s="84">
        <v>8.6404285706411134E-5</v>
      </c>
      <c r="H202" s="85">
        <v>-1.1563931471945683E-2</v>
      </c>
    </row>
    <row r="203" spans="1:8" x14ac:dyDescent="0.2">
      <c r="A203" s="82">
        <v>45085</v>
      </c>
      <c r="B203" s="83">
        <v>3.5546767448722478E-3</v>
      </c>
      <c r="C203" s="83">
        <v>-1.3062632495487763E-2</v>
      </c>
      <c r="D203" s="84">
        <v>-1.5991897472711019E-4</v>
      </c>
      <c r="E203" s="84">
        <v>6.9492982932059444E-3</v>
      </c>
      <c r="F203" s="84">
        <v>-9.0271755900076783E-3</v>
      </c>
      <c r="G203" s="84">
        <v>1.6792718120538324E-2</v>
      </c>
      <c r="H203" s="85">
        <v>1.396745779928011E-2</v>
      </c>
    </row>
    <row r="204" spans="1:8" x14ac:dyDescent="0.2">
      <c r="A204" s="82">
        <v>45084</v>
      </c>
      <c r="B204" s="83">
        <v>4.6720660007938866E-3</v>
      </c>
      <c r="C204" s="83">
        <v>1.5112338567960935E-2</v>
      </c>
      <c r="D204" s="84">
        <v>2.4492850751373007E-3</v>
      </c>
      <c r="E204" s="84">
        <v>1.9204979836049827E-2</v>
      </c>
      <c r="F204" s="84">
        <v>9.4206698238362644E-3</v>
      </c>
      <c r="G204" s="84">
        <v>1.1887578881439726E-3</v>
      </c>
      <c r="H204" s="85">
        <v>-2.6677337759910567E-4</v>
      </c>
    </row>
    <row r="205" spans="1:8" x14ac:dyDescent="0.2">
      <c r="A205" s="82">
        <v>45083</v>
      </c>
      <c r="B205" s="83">
        <v>-5.5596707298808936E-3</v>
      </c>
      <c r="C205" s="83">
        <v>-8.792056429585941E-3</v>
      </c>
      <c r="D205" s="84">
        <v>2.0188074645918546E-3</v>
      </c>
      <c r="E205" s="84">
        <v>2.7137058715963258E-3</v>
      </c>
      <c r="F205" s="84">
        <v>-1.4064743718211561E-2</v>
      </c>
      <c r="G205" s="84">
        <v>-6.5557256627937531E-3</v>
      </c>
      <c r="H205" s="85">
        <v>-1.1269236513007741E-2</v>
      </c>
    </row>
    <row r="206" spans="1:8" x14ac:dyDescent="0.2">
      <c r="A206" s="82">
        <v>45082</v>
      </c>
      <c r="B206" s="83">
        <v>-8.6159976514489008E-5</v>
      </c>
      <c r="C206" s="83">
        <v>-1.8082356107308965E-2</v>
      </c>
      <c r="D206" s="84">
        <v>4.9236407272822032E-3</v>
      </c>
      <c r="E206" s="84">
        <v>-1.3559324111358441E-3</v>
      </c>
      <c r="F206" s="84">
        <v>-1.2642647323914016E-3</v>
      </c>
      <c r="G206" s="84">
        <v>3.1555183746243948E-3</v>
      </c>
      <c r="H206" s="85">
        <v>1.8870473317750514E-3</v>
      </c>
    </row>
    <row r="207" spans="1:8" x14ac:dyDescent="0.2">
      <c r="A207" s="82">
        <v>45079</v>
      </c>
      <c r="B207" s="83">
        <v>-3.8354984659817043E-3</v>
      </c>
      <c r="C207" s="83">
        <v>-2.6374101222061744E-2</v>
      </c>
      <c r="D207" s="84">
        <v>-9.1252158485206868E-3</v>
      </c>
      <c r="E207" s="84">
        <v>-1.0914160180678405E-2</v>
      </c>
      <c r="F207" s="84">
        <v>2.9521955031084211E-2</v>
      </c>
      <c r="G207" s="84">
        <v>0</v>
      </c>
      <c r="H207" s="85">
        <v>5.9076433898376784E-3</v>
      </c>
    </row>
    <row r="208" spans="1:8" x14ac:dyDescent="0.2">
      <c r="A208" s="82">
        <v>45078</v>
      </c>
      <c r="B208" s="83">
        <v>-1.8974902003011491E-3</v>
      </c>
      <c r="C208" s="83">
        <v>-6.9346902675713118E-3</v>
      </c>
      <c r="D208" s="84">
        <v>-2.1875425556845875E-3</v>
      </c>
      <c r="E208" s="84">
        <v>-4.1237171838622638E-3</v>
      </c>
      <c r="F208" s="84">
        <v>-4.7952398780642582E-3</v>
      </c>
      <c r="G208" s="84">
        <v>-7.6071993844393582E-3</v>
      </c>
      <c r="H208" s="85">
        <v>-1.022613863028576E-2</v>
      </c>
    </row>
    <row r="209" spans="1:8" x14ac:dyDescent="0.2">
      <c r="A209" s="82">
        <v>45077</v>
      </c>
      <c r="B209" s="83">
        <v>3.0979439698927413E-3</v>
      </c>
      <c r="C209" s="83">
        <v>-5.2874124980768706E-3</v>
      </c>
      <c r="D209" s="84">
        <v>1.3844538858851757E-2</v>
      </c>
      <c r="E209" s="84">
        <v>-1.3171767556569373E-2</v>
      </c>
      <c r="F209" s="84">
        <v>9.2458551517652539E-3</v>
      </c>
      <c r="G209" s="84">
        <v>-4.9888285131542316E-3</v>
      </c>
      <c r="H209" s="85">
        <v>8.1113969568393711E-4</v>
      </c>
    </row>
    <row r="210" spans="1:8" x14ac:dyDescent="0.2">
      <c r="A210" s="82">
        <v>45076</v>
      </c>
      <c r="B210" s="83">
        <v>5.5241197247532627E-3</v>
      </c>
      <c r="C210" s="83">
        <v>2.4403305678384765E-2</v>
      </c>
      <c r="D210" s="84">
        <v>8.4250439399817902E-4</v>
      </c>
      <c r="E210" s="84">
        <v>0</v>
      </c>
      <c r="F210" s="84">
        <v>-9.6584148392273733E-4</v>
      </c>
      <c r="G210" s="84">
        <v>2.2087624579164834E-2</v>
      </c>
      <c r="H210" s="85">
        <v>-7.324052812648427E-3</v>
      </c>
    </row>
    <row r="211" spans="1:8" x14ac:dyDescent="0.2">
      <c r="A211" s="82">
        <v>45075</v>
      </c>
      <c r="B211" s="83">
        <v>-1.9512703790987526E-3</v>
      </c>
      <c r="C211" s="83">
        <v>-8.1939138324754572E-3</v>
      </c>
      <c r="D211" s="84">
        <v>-1.8966340441316054E-3</v>
      </c>
      <c r="E211" s="84">
        <v>-2.1157347725710866E-2</v>
      </c>
      <c r="F211" s="84">
        <v>1.8193345961205729E-2</v>
      </c>
      <c r="G211" s="84">
        <v>3.7043315637528013E-3</v>
      </c>
      <c r="H211" s="85">
        <v>5.443658272698132E-4</v>
      </c>
    </row>
    <row r="212" spans="1:8" x14ac:dyDescent="0.2">
      <c r="A212" s="82">
        <v>45072</v>
      </c>
      <c r="B212" s="83">
        <v>-5.4997395464215313E-3</v>
      </c>
      <c r="C212" s="83">
        <v>-3.0698825778829111E-3</v>
      </c>
      <c r="D212" s="84">
        <v>2.6858377785673846E-3</v>
      </c>
      <c r="E212" s="84">
        <v>-4.2857208454992971E-3</v>
      </c>
      <c r="F212" s="84">
        <v>-1.5555585883204734E-2</v>
      </c>
      <c r="G212" s="84">
        <v>-1.5241615968617089E-2</v>
      </c>
      <c r="H212" s="85">
        <v>-1.0890281501026967E-3</v>
      </c>
    </row>
    <row r="213" spans="1:8" x14ac:dyDescent="0.2">
      <c r="A213" s="82">
        <v>45071</v>
      </c>
      <c r="B213" s="83">
        <v>-1.0115840874175311E-2</v>
      </c>
      <c r="C213" s="83">
        <v>-6.3853030803752006E-3</v>
      </c>
      <c r="D213" s="84">
        <v>-1.1478267302380347E-2</v>
      </c>
      <c r="E213" s="84">
        <v>-2.6842380526864055E-2</v>
      </c>
      <c r="F213" s="84">
        <v>-1.0722924266449444E-2</v>
      </c>
      <c r="G213" s="84">
        <v>-8.1388326754465289E-3</v>
      </c>
      <c r="H213" s="85">
        <v>-9.5799281994648766E-3</v>
      </c>
    </row>
    <row r="214" spans="1:8" x14ac:dyDescent="0.2">
      <c r="A214" s="82">
        <v>45070</v>
      </c>
      <c r="B214" s="83">
        <v>-1.5987529123858428E-3</v>
      </c>
      <c r="C214" s="83">
        <v>-3.6437837732585833E-3</v>
      </c>
      <c r="D214" s="84">
        <v>8.5083759453516243E-4</v>
      </c>
      <c r="E214" s="84">
        <v>-2.985296314968116E-2</v>
      </c>
      <c r="F214" s="84">
        <v>-5.2090233684560045E-3</v>
      </c>
      <c r="G214" s="84">
        <v>2.4915172474624814E-3</v>
      </c>
      <c r="H214" s="85">
        <v>4.6645714979130035E-3</v>
      </c>
    </row>
    <row r="215" spans="1:8" x14ac:dyDescent="0.2">
      <c r="A215" s="82">
        <v>45069</v>
      </c>
      <c r="B215" s="83">
        <v>3.3616296363169376E-3</v>
      </c>
      <c r="C215" s="83">
        <v>-1.6904330987835392E-3</v>
      </c>
      <c r="D215" s="84">
        <v>1.34634171135857E-2</v>
      </c>
      <c r="E215" s="84">
        <v>7.5728894190875765E-4</v>
      </c>
      <c r="F215" s="84">
        <v>-4.1868437453548256E-3</v>
      </c>
      <c r="G215" s="84">
        <v>-1.889547929718935E-3</v>
      </c>
      <c r="H215" s="85">
        <v>3.5524016043679218E-3</v>
      </c>
    </row>
    <row r="216" spans="1:8" x14ac:dyDescent="0.2">
      <c r="A216" s="82">
        <v>45068</v>
      </c>
      <c r="B216" s="83">
        <v>-2.9222528469781482E-4</v>
      </c>
      <c r="C216" s="83">
        <v>1.5269676304995451E-3</v>
      </c>
      <c r="D216" s="84">
        <v>-3.2042049738787038E-3</v>
      </c>
      <c r="E216" s="84">
        <v>5.2850255140539934E-3</v>
      </c>
      <c r="F216" s="84">
        <v>-5.5219703816060334E-3</v>
      </c>
      <c r="G216" s="84">
        <v>-7.6807281583884494E-3</v>
      </c>
      <c r="H216" s="85">
        <v>-1.235091863400917E-2</v>
      </c>
    </row>
    <row r="217" spans="1:8" x14ac:dyDescent="0.2">
      <c r="A217" s="82">
        <v>45065</v>
      </c>
      <c r="B217" s="83">
        <v>-3.7835544146907927E-3</v>
      </c>
      <c r="C217" s="83">
        <v>7.0591083750817596E-3</v>
      </c>
      <c r="D217" s="84">
        <v>4.1477496263615278E-3</v>
      </c>
      <c r="E217" s="84">
        <v>6.0060240602117284E-3</v>
      </c>
      <c r="F217" s="84">
        <v>-6.2157179555519613E-3</v>
      </c>
      <c r="G217" s="84">
        <v>-3.4713217189019101E-3</v>
      </c>
      <c r="H217" s="85">
        <v>4.6838493124264375E-3</v>
      </c>
    </row>
    <row r="218" spans="1:8" x14ac:dyDescent="0.2">
      <c r="A218" s="82">
        <v>45064</v>
      </c>
      <c r="B218" s="83">
        <v>-4.8382128297796024E-3</v>
      </c>
      <c r="C218" s="83">
        <v>-1.0170040069446371E-2</v>
      </c>
      <c r="D218" s="84">
        <v>-8.2071167738305036E-3</v>
      </c>
      <c r="E218" s="84">
        <v>-1.498127621021881E-3</v>
      </c>
      <c r="F218" s="84">
        <v>-8.2590052516271651E-3</v>
      </c>
      <c r="G218" s="84">
        <v>-1.6531086550556117E-3</v>
      </c>
      <c r="H218" s="85">
        <v>-8.5576781745286129E-3</v>
      </c>
    </row>
    <row r="219" spans="1:8" x14ac:dyDescent="0.2">
      <c r="A219" s="82">
        <v>45063</v>
      </c>
      <c r="B219" s="83">
        <v>2.0960655805411449E-3</v>
      </c>
      <c r="C219" s="83">
        <v>1.0931948630722085E-4</v>
      </c>
      <c r="D219" s="84">
        <v>-7.5828239360695446E-3</v>
      </c>
      <c r="E219" s="84">
        <v>3.7411192156035496E-3</v>
      </c>
      <c r="F219" s="84">
        <v>-2.2659835246106038E-2</v>
      </c>
      <c r="G219" s="84">
        <v>2.085383628320556E-2</v>
      </c>
      <c r="H219" s="85">
        <v>3.0309487377850493E-2</v>
      </c>
    </row>
    <row r="220" spans="1:8" x14ac:dyDescent="0.2">
      <c r="A220" s="82">
        <v>45062</v>
      </c>
      <c r="B220" s="83">
        <v>6.0218926164302307E-3</v>
      </c>
      <c r="C220" s="83">
        <v>3.2740398121070408E-3</v>
      </c>
      <c r="D220" s="84">
        <v>7.4243327716201624E-3</v>
      </c>
      <c r="E220" s="84">
        <v>6.6989457810799858E-3</v>
      </c>
      <c r="F220" s="84">
        <v>-2.6716919471345547E-3</v>
      </c>
      <c r="G220" s="84">
        <v>0</v>
      </c>
      <c r="H220" s="85">
        <v>3.2223443564718761E-3</v>
      </c>
    </row>
    <row r="221" spans="1:8" x14ac:dyDescent="0.2">
      <c r="A221" s="82">
        <v>45061</v>
      </c>
      <c r="B221" s="83">
        <v>6.6502667322056817E-3</v>
      </c>
      <c r="C221" s="83">
        <v>-2.1815017377380353E-3</v>
      </c>
      <c r="D221" s="84">
        <v>-6.3421597178951619E-4</v>
      </c>
      <c r="E221" s="84">
        <v>-9.6907206379025796E-3</v>
      </c>
      <c r="F221" s="84">
        <v>-1.6530445227118992E-2</v>
      </c>
      <c r="G221" s="84">
        <v>-7.5329923075451478E-3</v>
      </c>
      <c r="H221" s="85">
        <v>-1.4311031336589251E-2</v>
      </c>
    </row>
    <row r="222" spans="1:8" x14ac:dyDescent="0.2">
      <c r="A222" s="82">
        <v>45058</v>
      </c>
      <c r="B222" s="83">
        <v>-5.1105808010898941E-3</v>
      </c>
      <c r="C222" s="83">
        <v>-5.6393699784423098E-3</v>
      </c>
      <c r="D222" s="84">
        <v>-1.9580351822398988E-3</v>
      </c>
      <c r="E222" s="84">
        <v>-1.8141087070650153E-2</v>
      </c>
      <c r="F222" s="84">
        <v>-5.5948114329200955E-3</v>
      </c>
      <c r="G222" s="84">
        <v>-6.4652610876534591E-3</v>
      </c>
      <c r="H222" s="85">
        <v>-2.8132026173163953E-2</v>
      </c>
    </row>
    <row r="223" spans="1:8" x14ac:dyDescent="0.2">
      <c r="A223" s="82">
        <v>45057</v>
      </c>
      <c r="B223" s="83">
        <v>-1.9910857991940023E-3</v>
      </c>
      <c r="C223" s="83">
        <v>-1.6274022398127946E-2</v>
      </c>
      <c r="D223" s="84">
        <v>-4.9917792570666579E-3</v>
      </c>
      <c r="E223" s="84">
        <v>-1.1507606851479802E-2</v>
      </c>
      <c r="F223" s="84">
        <v>-8.8757979139684022E-3</v>
      </c>
      <c r="G223" s="84">
        <v>-8.1626017644391459E-3</v>
      </c>
      <c r="H223" s="85">
        <v>-1.3995803544232435E-3</v>
      </c>
    </row>
    <row r="224" spans="1:8" x14ac:dyDescent="0.2">
      <c r="A224" s="82">
        <v>45056</v>
      </c>
      <c r="B224" s="83">
        <v>5.7620544480506918E-4</v>
      </c>
      <c r="C224" s="83">
        <v>-6.7755109836082255E-3</v>
      </c>
      <c r="D224" s="84">
        <v>-3.3595552195546971E-3</v>
      </c>
      <c r="E224" s="84">
        <v>-1.1641575015485755E-2</v>
      </c>
      <c r="F224" s="84">
        <v>-1.9866310071071942E-2</v>
      </c>
      <c r="G224" s="84">
        <v>-2.1821681945215841E-3</v>
      </c>
      <c r="H224" s="85">
        <v>-2.8015128352452387E-4</v>
      </c>
    </row>
    <row r="225" spans="1:8" x14ac:dyDescent="0.2">
      <c r="A225" s="82">
        <v>45055</v>
      </c>
      <c r="B225" s="83">
        <v>-2.8919630123276723E-3</v>
      </c>
      <c r="C225" s="83">
        <v>-1.8558619616800449E-3</v>
      </c>
      <c r="D225" s="84">
        <v>-1.7642817803147507E-3</v>
      </c>
      <c r="E225" s="84">
        <v>6.2257010424531497E-3</v>
      </c>
      <c r="F225" s="84">
        <v>1.0553998240064156E-2</v>
      </c>
      <c r="G225" s="84">
        <v>2.2693559534153751E-3</v>
      </c>
      <c r="H225" s="85">
        <v>-3.3679515417050711E-3</v>
      </c>
    </row>
    <row r="226" spans="1:8" x14ac:dyDescent="0.2">
      <c r="A226" s="82">
        <v>45054</v>
      </c>
      <c r="B226" s="83">
        <v>4.7277656992831085E-5</v>
      </c>
      <c r="C226" s="83">
        <v>-1.1094244090073209E-2</v>
      </c>
      <c r="D226" s="84">
        <v>3.738721440930091E-3</v>
      </c>
      <c r="E226" s="84">
        <v>-3.886518689280936E-3</v>
      </c>
      <c r="F226" s="84">
        <v>-1.2938650885803222E-2</v>
      </c>
      <c r="G226" s="84">
        <v>1.7457880079205276E-2</v>
      </c>
      <c r="H226" s="85">
        <v>2.8545654446956767E-2</v>
      </c>
    </row>
    <row r="227" spans="1:8" x14ac:dyDescent="0.2">
      <c r="A227" s="82">
        <v>45051</v>
      </c>
      <c r="B227" s="83">
        <v>-1.1561249757588508E-2</v>
      </c>
      <c r="C227" s="83">
        <v>-1.5082723198370163E-2</v>
      </c>
      <c r="D227" s="84">
        <v>-1.174370683629144E-2</v>
      </c>
      <c r="E227" s="84">
        <v>-1.4908083088285904E-2</v>
      </c>
      <c r="F227" s="84">
        <v>-2.4906063237955512E-2</v>
      </c>
      <c r="G227" s="84">
        <v>-1.2240476939516914E-2</v>
      </c>
      <c r="H227" s="85">
        <v>2.1834069809435813E-3</v>
      </c>
    </row>
    <row r="228" spans="1:8" x14ac:dyDescent="0.2">
      <c r="A228" s="82">
        <v>45050</v>
      </c>
      <c r="B228" s="83">
        <v>1.1318361327194361E-2</v>
      </c>
      <c r="C228" s="83">
        <v>7.5090256235914635E-4</v>
      </c>
      <c r="D228" s="84">
        <v>-5.6798356789827765E-3</v>
      </c>
      <c r="E228" s="84">
        <v>8.6580627431145311E-3</v>
      </c>
      <c r="F228" s="84">
        <v>1.6332298590571715E-2</v>
      </c>
      <c r="G228" s="84">
        <v>6.0527638313512518E-3</v>
      </c>
      <c r="H228" s="85">
        <v>9.7667623897144083E-3</v>
      </c>
    </row>
    <row r="229" spans="1:8" x14ac:dyDescent="0.2">
      <c r="A229" s="82">
        <v>45049</v>
      </c>
      <c r="B229" s="83">
        <v>-9.0441232842988321E-3</v>
      </c>
      <c r="C229" s="83">
        <v>-7.0692147448438453E-3</v>
      </c>
      <c r="D229" s="84">
        <v>1.2469167536816109E-3</v>
      </c>
      <c r="E229" s="84">
        <v>5.4709007109012935E-3</v>
      </c>
      <c r="F229" s="84">
        <v>-5.8394162243260127E-4</v>
      </c>
      <c r="G229" s="84">
        <v>-1.6514934238334639E-2</v>
      </c>
      <c r="H229" s="85">
        <v>-3.5158927360713545E-3</v>
      </c>
    </row>
    <row r="230" spans="1:8" x14ac:dyDescent="0.2">
      <c r="A230" s="82">
        <v>45048</v>
      </c>
      <c r="B230" s="83">
        <v>2.6342344251511227E-3</v>
      </c>
      <c r="C230" s="83">
        <v>1.2482103695183221E-2</v>
      </c>
      <c r="D230" s="84">
        <v>-8.1303020820467015E-4</v>
      </c>
      <c r="E230" s="84">
        <v>-4.6875085830971608E-3</v>
      </c>
      <c r="F230" s="84">
        <v>-1.1689072049818425E-3</v>
      </c>
      <c r="G230" s="84">
        <v>8.3784745671173517E-3</v>
      </c>
      <c r="H230" s="85">
        <v>1.905330683097713E-2</v>
      </c>
    </row>
    <row r="231" spans="1:8" x14ac:dyDescent="0.2">
      <c r="A231" s="82">
        <v>45044</v>
      </c>
      <c r="B231" s="83">
        <v>-3.9564947177771542E-3</v>
      </c>
      <c r="C231" s="83">
        <v>-1.2307669877838278E-2</v>
      </c>
      <c r="D231" s="84">
        <v>-4.8376232406145839E-3</v>
      </c>
      <c r="E231" s="84">
        <v>-3.8312746466504441E-2</v>
      </c>
      <c r="F231" s="84">
        <v>-2.9901697280639381E-2</v>
      </c>
      <c r="G231" s="84">
        <v>5.2011212949248471E-3</v>
      </c>
      <c r="H231" s="85">
        <v>-1.8624456627405193E-3</v>
      </c>
    </row>
    <row r="232" spans="1:8" x14ac:dyDescent="0.2">
      <c r="A232" s="82">
        <v>45043</v>
      </c>
      <c r="B232" s="83">
        <v>-7.60603335922888E-3</v>
      </c>
      <c r="C232" s="83">
        <v>2.4579163160333255E-2</v>
      </c>
      <c r="D232" s="84">
        <v>7.6252727006305768E-4</v>
      </c>
      <c r="E232" s="84">
        <v>-3.3088212875253008E-2</v>
      </c>
      <c r="F232" s="84">
        <v>-2.965898049112246E-2</v>
      </c>
      <c r="G232" s="84">
        <v>-2.3709609816059855E-2</v>
      </c>
      <c r="H232" s="85">
        <v>-1.070960704637554E-2</v>
      </c>
    </row>
    <row r="233" spans="1:8" x14ac:dyDescent="0.2">
      <c r="A233" s="82">
        <v>45042</v>
      </c>
      <c r="B233" s="83">
        <v>-5.7676904885055578E-3</v>
      </c>
      <c r="C233" s="83">
        <v>7.0659687449199466E-3</v>
      </c>
      <c r="D233" s="84">
        <v>-3.7091626008477663E-3</v>
      </c>
      <c r="E233" s="84">
        <v>-9.2945324792498788E-3</v>
      </c>
      <c r="F233" s="84">
        <v>-1.6306250458627243E-3</v>
      </c>
      <c r="G233" s="84">
        <v>2.8291062986099658E-3</v>
      </c>
      <c r="H233" s="85">
        <v>-1.1914573655025133E-2</v>
      </c>
    </row>
    <row r="234" spans="1:8" x14ac:dyDescent="0.2">
      <c r="A234" s="82">
        <v>45041</v>
      </c>
      <c r="B234" s="83">
        <v>-2.8210295290376749E-3</v>
      </c>
      <c r="C234" s="83">
        <v>-1.0532373693414632E-2</v>
      </c>
      <c r="D234" s="84">
        <v>-1.6407791911174439E-3</v>
      </c>
      <c r="E234" s="84">
        <v>-4.253515558056537E-3</v>
      </c>
      <c r="F234" s="84">
        <v>2.5700467120284134E-2</v>
      </c>
      <c r="G234" s="84">
        <v>-8.0663469765793801E-3</v>
      </c>
      <c r="H234" s="85">
        <v>2.9919782961888206E-3</v>
      </c>
    </row>
    <row r="235" spans="1:8" x14ac:dyDescent="0.2">
      <c r="A235" s="82">
        <v>45040</v>
      </c>
      <c r="B235" s="83">
        <v>-1.2415673497651485E-3</v>
      </c>
      <c r="C235" s="83">
        <v>4.4869867686670659E-3</v>
      </c>
      <c r="D235" s="84">
        <v>-9.5699773387270086E-3</v>
      </c>
      <c r="E235" s="84">
        <v>-6.8434826536744545E-3</v>
      </c>
      <c r="F235" s="84">
        <v>5.6644537999036579E-3</v>
      </c>
      <c r="G235" s="84">
        <v>-1.2898781488465526E-2</v>
      </c>
      <c r="H235" s="85">
        <v>-2.1411743064794639E-2</v>
      </c>
    </row>
    <row r="236" spans="1:8" x14ac:dyDescent="0.2">
      <c r="A236" s="82">
        <v>45037</v>
      </c>
      <c r="B236" s="83">
        <v>-6.7001522713649956E-3</v>
      </c>
      <c r="C236" s="83">
        <v>-2.0727910730226146E-2</v>
      </c>
      <c r="D236" s="84">
        <v>-2.1336823745245957E-2</v>
      </c>
      <c r="E236" s="84">
        <v>-3.1388801850138925E-2</v>
      </c>
      <c r="F236" s="84">
        <v>3.0830569219259122E-3</v>
      </c>
      <c r="G236" s="84">
        <v>-2.0861608301917859E-2</v>
      </c>
      <c r="H236" s="85">
        <v>-2.1029795052958485E-2</v>
      </c>
    </row>
    <row r="237" spans="1:8" x14ac:dyDescent="0.2">
      <c r="A237" s="82">
        <v>45036</v>
      </c>
      <c r="B237" s="83">
        <v>-3.8076105893108237E-4</v>
      </c>
      <c r="C237" s="83">
        <v>5.2511733811690057E-3</v>
      </c>
      <c r="D237" s="84">
        <v>9.8312637022288391E-3</v>
      </c>
      <c r="E237" s="84">
        <v>-8.8613209165790997E-4</v>
      </c>
      <c r="F237" s="84">
        <v>1.9995463079443793E-2</v>
      </c>
      <c r="G237" s="84">
        <v>3.033229955542581E-3</v>
      </c>
      <c r="H237" s="85">
        <v>7.3405185620713277E-3</v>
      </c>
    </row>
    <row r="238" spans="1:8" x14ac:dyDescent="0.2">
      <c r="A238" s="82">
        <v>45035</v>
      </c>
      <c r="B238" s="83">
        <v>-1.0830524342422367E-3</v>
      </c>
      <c r="C238" s="83">
        <v>5.3382441724587216E-3</v>
      </c>
      <c r="D238" s="84">
        <v>-2.7990837286730637E-3</v>
      </c>
      <c r="E238" s="84">
        <v>-8.8691801822789282E-4</v>
      </c>
      <c r="F238" s="84">
        <v>-1.1782033763536822E-3</v>
      </c>
      <c r="G238" s="84">
        <v>-8.2942139852825048E-3</v>
      </c>
      <c r="H238" s="85">
        <v>-2.8169032711133804E-3</v>
      </c>
    </row>
    <row r="239" spans="1:8" x14ac:dyDescent="0.2">
      <c r="A239" s="82">
        <v>45034</v>
      </c>
      <c r="B239" s="83">
        <v>2.6691872768831687E-3</v>
      </c>
      <c r="C239" s="83">
        <v>-1.1573470193021249E-2</v>
      </c>
      <c r="D239" s="84">
        <v>5.5346053228614578E-3</v>
      </c>
      <c r="E239" s="84">
        <v>2.6583976666098774E-3</v>
      </c>
      <c r="F239" s="84">
        <v>2.1070294309232199E-2</v>
      </c>
      <c r="G239" s="84">
        <v>1.0219671876258645E-2</v>
      </c>
      <c r="H239" s="85">
        <v>3.6604292595526625E-3</v>
      </c>
    </row>
    <row r="240" spans="1:8" x14ac:dyDescent="0.2">
      <c r="A240" s="82">
        <v>45033</v>
      </c>
      <c r="B240" s="83">
        <v>3.0716079014201621E-3</v>
      </c>
      <c r="C240" s="83">
        <v>1.3889694923590369E-3</v>
      </c>
      <c r="D240" s="84">
        <v>4.9495415673409572E-3</v>
      </c>
      <c r="E240" s="84">
        <v>-2.4183892452883774E-2</v>
      </c>
      <c r="F240" s="84">
        <v>-6.3689872960212826E-3</v>
      </c>
      <c r="G240" s="84">
        <v>-3.3949658703359259E-3</v>
      </c>
      <c r="H240" s="85">
        <v>-8.7509379897285286E-3</v>
      </c>
    </row>
    <row r="241" spans="1:8" x14ac:dyDescent="0.2">
      <c r="A241" s="82">
        <v>45029</v>
      </c>
      <c r="B241" s="83">
        <v>8.6462635130574502E-3</v>
      </c>
      <c r="C241" s="83">
        <v>-2.3136098200252536E-4</v>
      </c>
      <c r="D241" s="84">
        <v>-2.5551310907437328E-3</v>
      </c>
      <c r="E241" s="84">
        <v>-2.1072699135237068E-2</v>
      </c>
      <c r="F241" s="84">
        <v>-1.3817524366203116E-2</v>
      </c>
      <c r="G241" s="84">
        <v>-2.0521635720796801E-2</v>
      </c>
      <c r="H241" s="85">
        <v>-2.8470650518381543E-2</v>
      </c>
    </row>
    <row r="242" spans="1:8" x14ac:dyDescent="0.2">
      <c r="A242" s="82">
        <v>45028</v>
      </c>
      <c r="B242" s="83">
        <v>-6.3282251953931002E-4</v>
      </c>
      <c r="C242" s="83">
        <v>-1.5506898114813702E-2</v>
      </c>
      <c r="D242" s="84">
        <v>-9.8930466207486009E-3</v>
      </c>
      <c r="E242" s="84">
        <v>-2.7816429618768026E-3</v>
      </c>
      <c r="F242" s="84">
        <v>-0.15762894420358317</v>
      </c>
      <c r="G242" s="84">
        <v>-8.9526112721139382E-3</v>
      </c>
      <c r="H242" s="85">
        <v>-5.851391768464013E-3</v>
      </c>
    </row>
    <row r="243" spans="1:8" x14ac:dyDescent="0.2">
      <c r="A243" s="82">
        <v>45027</v>
      </c>
      <c r="B243" s="83">
        <v>-3.8996158019282824E-3</v>
      </c>
      <c r="C243" s="83">
        <v>2.6403042885570697E-3</v>
      </c>
      <c r="D243" s="84">
        <v>-9.311316956736506E-3</v>
      </c>
      <c r="E243" s="84">
        <v>-2.7894020875785254E-3</v>
      </c>
      <c r="F243" s="84">
        <v>-6.8318681431262605E-3</v>
      </c>
      <c r="G243" s="84">
        <v>7.3564417392916548E-3</v>
      </c>
      <c r="H243" s="85">
        <v>2.6373641660854498E-3</v>
      </c>
    </row>
    <row r="244" spans="1:8" x14ac:dyDescent="0.2">
      <c r="A244" s="82">
        <v>45026</v>
      </c>
      <c r="B244" s="83">
        <v>-5.1866621312722204E-3</v>
      </c>
      <c r="C244" s="83">
        <v>-6.9973531031582567E-3</v>
      </c>
      <c r="D244" s="84">
        <v>-1.536865739411334E-2</v>
      </c>
      <c r="E244" s="84">
        <v>7.4211843376168259E-3</v>
      </c>
      <c r="F244" s="84">
        <v>-2.0514439060711525E-2</v>
      </c>
      <c r="G244" s="84">
        <v>-1.0960049242590506E-2</v>
      </c>
      <c r="H244" s="85">
        <v>-2.7594096139953075E-2</v>
      </c>
    </row>
    <row r="245" spans="1:8" x14ac:dyDescent="0.2">
      <c r="A245" s="82">
        <v>45022</v>
      </c>
      <c r="B245" s="83">
        <v>-2.2627103757086463E-4</v>
      </c>
      <c r="C245" s="83">
        <v>5.4140072218673918E-3</v>
      </c>
      <c r="D245" s="84">
        <v>7.5138728575926874E-3</v>
      </c>
      <c r="E245" s="84">
        <v>1.7407677316253024E-2</v>
      </c>
      <c r="F245" s="84">
        <v>8.7305991306434946E-3</v>
      </c>
      <c r="G245" s="84">
        <v>2.5617927573660325E-3</v>
      </c>
      <c r="H245" s="85">
        <v>4.2029482464417825E-3</v>
      </c>
    </row>
    <row r="246" spans="1:8" x14ac:dyDescent="0.2">
      <c r="A246" s="82">
        <v>45021</v>
      </c>
      <c r="B246" s="83">
        <v>-2.403904429891174E-3</v>
      </c>
      <c r="C246" s="83">
        <v>9.9857759903457903E-3</v>
      </c>
      <c r="D246" s="84">
        <v>1.0911679076612016E-2</v>
      </c>
      <c r="E246" s="84">
        <v>-2.728514653203951E-3</v>
      </c>
      <c r="F246" s="84">
        <v>-1.959543127219756E-2</v>
      </c>
      <c r="G246" s="84">
        <v>-8.8517210521763118E-3</v>
      </c>
      <c r="H246" s="85">
        <v>5.9898174896569106E-4</v>
      </c>
    </row>
    <row r="247" spans="1:8" ht="16" thickBot="1" x14ac:dyDescent="0.25">
      <c r="A247" s="86">
        <v>45019</v>
      </c>
      <c r="B247" s="87">
        <v>-9.813056061909891E-3</v>
      </c>
      <c r="C247" s="87">
        <v>4.7533565819372504E-3</v>
      </c>
      <c r="D247" s="88">
        <v>-9.0477273758683132E-4</v>
      </c>
      <c r="E247" s="88">
        <v>1.177016757015403E-2</v>
      </c>
      <c r="F247" s="88">
        <v>7.8487737920712036E-3</v>
      </c>
      <c r="G247" s="88">
        <v>7.1445886193754506E-3</v>
      </c>
      <c r="H247" s="89">
        <v>1.3087634755367703E-2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01C0-E156-4BD7-8898-EAEEC8EA44AF}">
  <dimension ref="A1:Q250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10.1640625" bestFit="1" customWidth="1"/>
  </cols>
  <sheetData>
    <row r="1" spans="1:17" ht="76" thickBot="1" x14ac:dyDescent="0.25">
      <c r="A1" s="74" t="s">
        <v>0</v>
      </c>
      <c r="B1" s="75" t="s">
        <v>9</v>
      </c>
      <c r="C1" s="75" t="s">
        <v>17</v>
      </c>
      <c r="D1" s="76" t="s">
        <v>18</v>
      </c>
      <c r="E1" s="76" t="s">
        <v>19</v>
      </c>
      <c r="F1" s="76" t="s">
        <v>48</v>
      </c>
      <c r="G1" s="76" t="s">
        <v>20</v>
      </c>
      <c r="H1" s="77" t="s">
        <v>21</v>
      </c>
      <c r="L1" s="75" t="s">
        <v>101</v>
      </c>
      <c r="M1" s="76" t="s">
        <v>102</v>
      </c>
      <c r="N1" s="76" t="s">
        <v>19</v>
      </c>
      <c r="O1" s="76" t="s">
        <v>48</v>
      </c>
      <c r="P1" s="76" t="s">
        <v>20</v>
      </c>
      <c r="Q1" s="77" t="s">
        <v>21</v>
      </c>
    </row>
    <row r="2" spans="1:17" x14ac:dyDescent="0.2">
      <c r="A2" s="78">
        <v>45016</v>
      </c>
      <c r="B2" s="79">
        <v>-1.9461815644030316E-3</v>
      </c>
      <c r="C2" s="79">
        <v>-7.0802918960012236E-3</v>
      </c>
      <c r="D2" s="80">
        <v>-7.4387782333150011E-3</v>
      </c>
      <c r="E2" s="80">
        <v>-9.0416529169500097E-3</v>
      </c>
      <c r="F2" s="80">
        <v>2.8723515831272722E-2</v>
      </c>
      <c r="G2" s="80">
        <v>-5.7115814479509657E-3</v>
      </c>
      <c r="H2" s="81">
        <v>-2.0707003405461338E-3</v>
      </c>
      <c r="K2" s="90" t="s">
        <v>22</v>
      </c>
      <c r="L2" s="91">
        <f>SLOPE(C2:C251,$B$2:$B$251)</f>
        <v>0.99361415818577714</v>
      </c>
      <c r="M2" s="91">
        <f t="shared" ref="M2:Q2" si="0">SLOPE(D2:D251,$B$2:$B$251)</f>
        <v>1.0045208368614842</v>
      </c>
      <c r="N2" s="91">
        <f t="shared" si="0"/>
        <v>1.3595070682909756</v>
      </c>
      <c r="O2" s="91">
        <f t="shared" si="0"/>
        <v>0.96607694466578187</v>
      </c>
      <c r="P2" s="91">
        <f t="shared" si="0"/>
        <v>1.0993050090707659</v>
      </c>
      <c r="Q2" s="91">
        <f t="shared" si="0"/>
        <v>1.4135874617017334</v>
      </c>
    </row>
    <row r="3" spans="1:17" x14ac:dyDescent="0.2">
      <c r="A3" s="82">
        <v>45014</v>
      </c>
      <c r="B3" s="83">
        <v>-1.7639034515877235E-2</v>
      </c>
      <c r="C3" s="83">
        <v>-1.869433079261406E-2</v>
      </c>
      <c r="D3" s="84">
        <v>-3.0379885889950345E-2</v>
      </c>
      <c r="E3" s="84">
        <v>-1.0041161499490503E-2</v>
      </c>
      <c r="F3" s="84">
        <v>1.0903735416639599E-2</v>
      </c>
      <c r="G3" s="84">
        <v>-1.3939182676654225E-2</v>
      </c>
      <c r="H3" s="85">
        <v>-2.6404174196510737E-2</v>
      </c>
      <c r="K3" s="23" t="s">
        <v>53</v>
      </c>
      <c r="L3" s="92">
        <f>AVERAGE(C2:C250)</f>
        <v>-4.4170585012513563E-4</v>
      </c>
      <c r="M3" s="92">
        <f t="shared" ref="M3:Q3" si="1">AVERAGE(D2:D250)</f>
        <v>-7.3357854510378831E-4</v>
      </c>
      <c r="N3" s="92">
        <f t="shared" si="1"/>
        <v>-1.1517364951039515E-3</v>
      </c>
      <c r="O3" s="92">
        <f t="shared" si="1"/>
        <v>5.3989047226354816E-4</v>
      </c>
      <c r="P3" s="92">
        <f t="shared" si="1"/>
        <v>-1.4397984657925814E-4</v>
      </c>
      <c r="Q3" s="92">
        <f t="shared" si="1"/>
        <v>-1.5160291408263388E-3</v>
      </c>
    </row>
    <row r="4" spans="1:17" x14ac:dyDescent="0.2">
      <c r="A4" s="82">
        <v>45013</v>
      </c>
      <c r="B4" s="83">
        <v>-5.9939364638097025E-3</v>
      </c>
      <c r="C4" s="83">
        <v>-1.2119189554054889E-2</v>
      </c>
      <c r="D4" s="84">
        <v>4.3968999460364455E-3</v>
      </c>
      <c r="E4" s="84">
        <v>-3.2636929313022547E-2</v>
      </c>
      <c r="F4" s="84">
        <v>-3.8295515800058702E-2</v>
      </c>
      <c r="G4" s="84">
        <v>-1.6397009960006943E-2</v>
      </c>
      <c r="H4" s="85">
        <v>-2.275620951733711E-2</v>
      </c>
      <c r="K4" s="23" t="s">
        <v>54</v>
      </c>
      <c r="L4" s="92">
        <f>_xlfn.STDEV.S(C2:C250)</f>
        <v>1.5705056062851393E-2</v>
      </c>
      <c r="M4" s="92">
        <f t="shared" ref="M4:Q4" si="2">_xlfn.STDEV.S(D2:D250)</f>
        <v>1.2775111990683092E-2</v>
      </c>
      <c r="N4" s="92">
        <f t="shared" si="2"/>
        <v>2.2041297543615952E-2</v>
      </c>
      <c r="O4" s="92">
        <f t="shared" si="2"/>
        <v>1.9041636316464463E-2</v>
      </c>
      <c r="P4" s="92">
        <f t="shared" si="2"/>
        <v>1.566022655204044E-2</v>
      </c>
      <c r="Q4" s="92">
        <f t="shared" si="2"/>
        <v>2.3845254803156649E-2</v>
      </c>
    </row>
    <row r="5" spans="1:17" x14ac:dyDescent="0.2">
      <c r="A5" s="82">
        <v>45012</v>
      </c>
      <c r="B5" s="83">
        <v>6.9646645869625109E-4</v>
      </c>
      <c r="C5" s="83">
        <v>1.0805619973239383E-3</v>
      </c>
      <c r="D5" s="84">
        <v>-7.1032615437794273E-3</v>
      </c>
      <c r="E5" s="84">
        <v>5.6710927038161026E-3</v>
      </c>
      <c r="F5" s="84">
        <v>5.9268606421703837E-3</v>
      </c>
      <c r="G5" s="84">
        <v>4.0265215216278199E-3</v>
      </c>
      <c r="H5" s="85">
        <v>3.1055925581530666E-3</v>
      </c>
      <c r="K5" s="23" t="s">
        <v>55</v>
      </c>
      <c r="L5" s="92">
        <f>0.05</f>
        <v>0.05</v>
      </c>
      <c r="M5" s="92">
        <f t="shared" ref="M5:Q5" si="3">0.05</f>
        <v>0.05</v>
      </c>
      <c r="N5" s="92">
        <f t="shared" si="3"/>
        <v>0.05</v>
      </c>
      <c r="O5" s="92">
        <f t="shared" si="3"/>
        <v>0.05</v>
      </c>
      <c r="P5" s="92">
        <f t="shared" si="3"/>
        <v>0.05</v>
      </c>
      <c r="Q5" s="92">
        <f t="shared" si="3"/>
        <v>0.05</v>
      </c>
    </row>
    <row r="6" spans="1:17" x14ac:dyDescent="0.2">
      <c r="A6" s="82">
        <v>45009</v>
      </c>
      <c r="B6" s="83">
        <v>-2.2010591190726337E-3</v>
      </c>
      <c r="C6" s="83">
        <v>7.8291151433961866E-3</v>
      </c>
      <c r="D6" s="84">
        <v>4.3501332488308508E-3</v>
      </c>
      <c r="E6" s="84">
        <v>1.9599320792443749E-2</v>
      </c>
      <c r="F6" s="84">
        <v>-1.2424724975410379E-2</v>
      </c>
      <c r="G6" s="84">
        <v>-9.45354160064245E-3</v>
      </c>
      <c r="H6" s="85">
        <v>-9.0329223437075577E-3</v>
      </c>
      <c r="K6" s="23" t="s">
        <v>56</v>
      </c>
      <c r="L6" s="91">
        <f>_xlfn.NORM.S.INV(L5)</f>
        <v>-1.6448536269514726</v>
      </c>
      <c r="M6" s="91">
        <f t="shared" ref="M6:Q6" si="4">_xlfn.NORM.S.INV(M5)</f>
        <v>-1.6448536269514726</v>
      </c>
      <c r="N6" s="91">
        <f t="shared" si="4"/>
        <v>-1.6448536269514726</v>
      </c>
      <c r="O6" s="91">
        <f t="shared" si="4"/>
        <v>-1.6448536269514726</v>
      </c>
      <c r="P6" s="91">
        <f t="shared" si="4"/>
        <v>-1.6448536269514726</v>
      </c>
      <c r="Q6" s="91">
        <f t="shared" si="4"/>
        <v>-1.6448536269514726</v>
      </c>
    </row>
    <row r="7" spans="1:17" x14ac:dyDescent="0.2">
      <c r="A7" s="82">
        <v>45008</v>
      </c>
      <c r="B7" s="83">
        <v>6.8977630214940265E-3</v>
      </c>
      <c r="C7" s="83">
        <v>1.0540750168191901E-2</v>
      </c>
      <c r="D7" s="84">
        <v>3.5717460461954509E-3</v>
      </c>
      <c r="E7" s="84">
        <v>1.8315530306432976E-2</v>
      </c>
      <c r="F7" s="84">
        <v>1.7263940789277097E-2</v>
      </c>
      <c r="G7" s="84">
        <v>1.453713843181834E-2</v>
      </c>
      <c r="H7" s="85">
        <v>1.7984980892817734E-2</v>
      </c>
      <c r="K7" s="93" t="s">
        <v>57</v>
      </c>
      <c r="L7" s="92">
        <f>L3+(L4*L6)</f>
        <v>-2.6274224276582464E-2</v>
      </c>
      <c r="M7" s="92">
        <f t="shared" ref="M7:Q7" si="5">M3+(M4*M6)</f>
        <v>-2.1746767837690119E-2</v>
      </c>
      <c r="N7" s="92">
        <f t="shared" si="5"/>
        <v>-3.7406444702437237E-2</v>
      </c>
      <c r="O7" s="92">
        <f t="shared" si="5"/>
        <v>-3.0780814085963899E-2</v>
      </c>
      <c r="P7" s="92">
        <f t="shared" si="5"/>
        <v>-2.5902760289584732E-2</v>
      </c>
      <c r="Q7" s="92">
        <f t="shared" si="5"/>
        <v>-4.0737982989380576E-2</v>
      </c>
    </row>
    <row r="8" spans="1:17" x14ac:dyDescent="0.2">
      <c r="A8" s="82">
        <v>45007</v>
      </c>
      <c r="B8" s="83">
        <v>4.9821064621934736E-3</v>
      </c>
      <c r="C8" s="83">
        <v>1.0009126803410581E-3</v>
      </c>
      <c r="D8" s="84">
        <v>5.5372740789784948E-3</v>
      </c>
      <c r="E8" s="84">
        <v>1.798609636978192E-2</v>
      </c>
      <c r="F8" s="84">
        <v>1.7057240636275284E-2</v>
      </c>
      <c r="G8" s="84">
        <v>1.7016750169489916E-2</v>
      </c>
      <c r="H8" s="85">
        <v>2.8478143830382892E-2</v>
      </c>
    </row>
    <row r="9" spans="1:17" x14ac:dyDescent="0.2">
      <c r="A9" s="82">
        <v>45006</v>
      </c>
      <c r="B9" s="83">
        <v>-2.4062420807453434E-3</v>
      </c>
      <c r="C9" s="83">
        <v>6.9784772281361058E-3</v>
      </c>
      <c r="D9" s="84">
        <v>-9.1090201251739326E-3</v>
      </c>
      <c r="E9" s="84">
        <v>-7.1556655954122476E-3</v>
      </c>
      <c r="F9" s="84">
        <v>2.5883266612720474E-4</v>
      </c>
      <c r="G9" s="84">
        <v>5.7504314408076047E-4</v>
      </c>
      <c r="H9" s="85">
        <v>-2.6329255820046742E-2</v>
      </c>
    </row>
    <row r="10" spans="1:17" x14ac:dyDescent="0.2">
      <c r="A10" s="82">
        <v>45005</v>
      </c>
      <c r="B10" s="83">
        <v>-7.7047229197199059E-3</v>
      </c>
      <c r="C10" s="83">
        <v>-2.1322013798555042E-2</v>
      </c>
      <c r="D10" s="84">
        <v>-1.8889154447172207E-2</v>
      </c>
      <c r="E10" s="84">
        <v>-2.5455919993348702E-2</v>
      </c>
      <c r="F10" s="84">
        <v>-4.3226487296065307E-3</v>
      </c>
      <c r="G10" s="84">
        <v>-5.0910248761804871E-3</v>
      </c>
      <c r="H10" s="85">
        <v>-2.6726264462527165E-2</v>
      </c>
    </row>
    <row r="11" spans="1:17" x14ac:dyDescent="0.2">
      <c r="A11" s="82">
        <v>45002</v>
      </c>
      <c r="B11" s="83">
        <v>6.24381184627188E-3</v>
      </c>
      <c r="C11" s="83">
        <v>-1.7910982465270809E-4</v>
      </c>
      <c r="D11" s="84">
        <v>-2.3913433485160757E-4</v>
      </c>
      <c r="E11" s="84">
        <v>1.6438726343159939E-2</v>
      </c>
      <c r="F11" s="84">
        <v>2.2530614248701487E-2</v>
      </c>
      <c r="G11" s="84">
        <v>2.0210411448089018E-2</v>
      </c>
      <c r="H11" s="85">
        <v>8.1556286430710737E-3</v>
      </c>
    </row>
    <row r="12" spans="1:17" x14ac:dyDescent="0.2">
      <c r="A12" s="82">
        <v>45001</v>
      </c>
      <c r="B12" s="83">
        <v>-6.1416114934094383E-3</v>
      </c>
      <c r="C12" s="83">
        <v>-8.2137216479570788E-3</v>
      </c>
      <c r="D12" s="84">
        <v>-1.4878448120893945E-2</v>
      </c>
      <c r="E12" s="84">
        <v>2.7137058715963258E-3</v>
      </c>
      <c r="F12" s="84">
        <v>-1.0645193137395231E-2</v>
      </c>
      <c r="G12" s="84">
        <v>-1.0054149001617328E-2</v>
      </c>
      <c r="H12" s="85">
        <v>-1.8761731582279631E-3</v>
      </c>
    </row>
    <row r="13" spans="1:17" x14ac:dyDescent="0.2">
      <c r="A13" s="82">
        <v>45000</v>
      </c>
      <c r="B13" s="83">
        <v>-1.3705964968646141E-3</v>
      </c>
      <c r="C13" s="83">
        <v>-7.8569242568968679E-3</v>
      </c>
      <c r="D13" s="84">
        <v>2.4245374951269113E-3</v>
      </c>
      <c r="E13" s="84">
        <v>-1.0899290458035742E-2</v>
      </c>
      <c r="F13" s="84">
        <v>-1.3708021337786036E-3</v>
      </c>
      <c r="G13" s="84">
        <v>-1.3339289006592783E-2</v>
      </c>
      <c r="H13" s="85">
        <v>-3.4488198473616402E-3</v>
      </c>
    </row>
    <row r="14" spans="1:17" x14ac:dyDescent="0.2">
      <c r="A14" s="82">
        <v>44999</v>
      </c>
      <c r="B14" s="83">
        <v>5.9640166320863138E-3</v>
      </c>
      <c r="C14" s="83">
        <v>1.0622346242927865E-2</v>
      </c>
      <c r="D14" s="84">
        <v>5.3735978360907859E-3</v>
      </c>
      <c r="E14" s="84">
        <v>9.1282525735968166E-4</v>
      </c>
      <c r="F14" s="84">
        <v>1.2693444700080448E-2</v>
      </c>
      <c r="G14" s="84">
        <v>1.5053738421680259E-2</v>
      </c>
      <c r="H14" s="85">
        <v>1.9901154317295021E-2</v>
      </c>
    </row>
    <row r="15" spans="1:17" x14ac:dyDescent="0.2">
      <c r="A15" s="82">
        <v>44998</v>
      </c>
      <c r="B15" s="83">
        <v>5.8148209047920998E-3</v>
      </c>
      <c r="C15" s="83">
        <v>-6.0052848309680336E-4</v>
      </c>
      <c r="D15" s="84">
        <v>-2.3511691313330653E-3</v>
      </c>
      <c r="E15" s="84">
        <v>-9.1282525735957791E-4</v>
      </c>
      <c r="F15" s="84">
        <v>9.7717903334259004E-3</v>
      </c>
      <c r="G15" s="84">
        <v>8.7171292947281522E-3</v>
      </c>
      <c r="H15" s="85">
        <v>9.1940580222063997E-3</v>
      </c>
    </row>
    <row r="16" spans="1:17" x14ac:dyDescent="0.2">
      <c r="A16" s="82">
        <v>44995</v>
      </c>
      <c r="B16" s="83">
        <v>1.5289677062129952E-2</v>
      </c>
      <c r="C16" s="83">
        <v>2.3216123608774748E-2</v>
      </c>
      <c r="D16" s="84">
        <v>1.7055558400599788E-2</v>
      </c>
      <c r="E16" s="84">
        <v>2.435844383204044E-2</v>
      </c>
      <c r="F16" s="84">
        <v>4.5955913837677463E-2</v>
      </c>
      <c r="G16" s="84">
        <v>3.2211445004398917E-2</v>
      </c>
      <c r="H16" s="85">
        <v>2.3516308283321817E-2</v>
      </c>
    </row>
    <row r="17" spans="1:8" x14ac:dyDescent="0.2">
      <c r="A17" s="82">
        <v>44994</v>
      </c>
      <c r="B17" s="83">
        <v>1.1285508104774798E-2</v>
      </c>
      <c r="C17" s="83">
        <v>1.8492124315455574E-2</v>
      </c>
      <c r="D17" s="84">
        <v>1.5660275298758401E-2</v>
      </c>
      <c r="E17" s="84">
        <v>1.9418085857101516E-2</v>
      </c>
      <c r="F17" s="84">
        <v>-1.2016824999039203E-3</v>
      </c>
      <c r="G17" s="84">
        <v>2.0882114725085985E-2</v>
      </c>
      <c r="H17" s="85">
        <v>2.2101975271352985E-2</v>
      </c>
    </row>
    <row r="18" spans="1:8" x14ac:dyDescent="0.2">
      <c r="A18" s="82">
        <v>44993</v>
      </c>
      <c r="B18" s="83">
        <v>9.0186261617607628E-3</v>
      </c>
      <c r="C18" s="83">
        <v>-7.9248426320553608E-3</v>
      </c>
      <c r="D18" s="84">
        <v>1.8692133012152546E-2</v>
      </c>
      <c r="E18" s="84">
        <v>7.8363483293156493E-3</v>
      </c>
      <c r="F18" s="84">
        <v>1.1714681524465422E-2</v>
      </c>
      <c r="G18" s="84">
        <v>1.0501119903379758E-2</v>
      </c>
      <c r="H18" s="85">
        <v>1.4180529910070232E-2</v>
      </c>
    </row>
    <row r="19" spans="1:8" x14ac:dyDescent="0.2">
      <c r="A19" s="82">
        <v>44991</v>
      </c>
      <c r="B19" s="83">
        <v>-2.0507162422377205E-3</v>
      </c>
      <c r="C19" s="83">
        <v>-1.6856059092909821E-3</v>
      </c>
      <c r="D19" s="84">
        <v>-5.0004414910443541E-3</v>
      </c>
      <c r="E19" s="84">
        <v>-8.7108564742484056E-3</v>
      </c>
      <c r="F19" s="84">
        <v>-1.0432938178275725E-2</v>
      </c>
      <c r="G19" s="84">
        <v>-5.5037866406451533E-3</v>
      </c>
      <c r="H19" s="85">
        <v>-5.1858370323655256E-3</v>
      </c>
    </row>
    <row r="20" spans="1:8" x14ac:dyDescent="0.2">
      <c r="A20" s="82">
        <v>44988</v>
      </c>
      <c r="B20" s="83">
        <v>-6.9229323769362189E-3</v>
      </c>
      <c r="C20" s="83">
        <v>-8.0016780639807338E-3</v>
      </c>
      <c r="D20" s="84">
        <v>9.214998060367174E-4</v>
      </c>
      <c r="E20" s="84">
        <v>-1.3210231736806462E-2</v>
      </c>
      <c r="F20" s="84">
        <v>-2.083668008250928E-3</v>
      </c>
      <c r="G20" s="84">
        <v>-8.9055131008115428E-4</v>
      </c>
      <c r="H20" s="85">
        <v>-1.1560694929186679E-3</v>
      </c>
    </row>
    <row r="21" spans="1:8" x14ac:dyDescent="0.2">
      <c r="A21" s="82">
        <v>44987</v>
      </c>
      <c r="B21" s="83">
        <v>-1.5155828015330513E-2</v>
      </c>
      <c r="C21" s="83">
        <v>-8.4801167744849894E-3</v>
      </c>
      <c r="D21" s="84">
        <v>-1.6893960759362499E-2</v>
      </c>
      <c r="E21" s="84">
        <v>-2.2412412804501753E-2</v>
      </c>
      <c r="F21" s="84">
        <v>-1.9278095813468139E-2</v>
      </c>
      <c r="G21" s="84">
        <v>-5.0149783685471676E-2</v>
      </c>
      <c r="H21" s="85">
        <v>-4.8891383866871509E-2</v>
      </c>
    </row>
    <row r="22" spans="1:8" x14ac:dyDescent="0.2">
      <c r="A22" s="82">
        <v>44986</v>
      </c>
      <c r="B22" s="83">
        <v>8.4809192678228749E-3</v>
      </c>
      <c r="C22" s="83">
        <v>2.3033872318219187E-2</v>
      </c>
      <c r="D22" s="84">
        <v>2.6895882435764018E-3</v>
      </c>
      <c r="E22" s="84">
        <v>9.9234012337268782E-3</v>
      </c>
      <c r="F22" s="84">
        <v>2.4532853702802373E-4</v>
      </c>
      <c r="G22" s="84">
        <v>5.5117146399489341E-3</v>
      </c>
      <c r="H22" s="85">
        <v>-1.5195262002937484E-3</v>
      </c>
    </row>
    <row r="23" spans="1:8" x14ac:dyDescent="0.2">
      <c r="A23" s="82">
        <v>44985</v>
      </c>
      <c r="B23" s="83">
        <v>-7.5855371448117978E-3</v>
      </c>
      <c r="C23" s="83">
        <v>-2.4631931312983017E-2</v>
      </c>
      <c r="D23" s="84">
        <v>-1.6947670830279914E-3</v>
      </c>
      <c r="E23" s="84">
        <v>-9.9234012337268869E-3</v>
      </c>
      <c r="F23" s="84">
        <v>-3.0889204413905115E-2</v>
      </c>
      <c r="G23" s="84">
        <v>-2.6240297432716483E-2</v>
      </c>
      <c r="H23" s="85">
        <v>-3.3398280401848029E-2</v>
      </c>
    </row>
    <row r="24" spans="1:8" x14ac:dyDescent="0.2">
      <c r="A24" s="82">
        <v>44984</v>
      </c>
      <c r="B24" s="83">
        <v>5.5176242030986122E-3</v>
      </c>
      <c r="C24" s="83">
        <v>1.206997490460811E-2</v>
      </c>
      <c r="D24" s="84">
        <v>1.8115417664094989E-3</v>
      </c>
      <c r="E24" s="84">
        <v>-1.3692591837614537E-2</v>
      </c>
      <c r="F24" s="84">
        <v>7.2263149517134218E-3</v>
      </c>
      <c r="G24" s="84">
        <v>9.3289586615554632E-3</v>
      </c>
      <c r="H24" s="85">
        <v>0</v>
      </c>
    </row>
    <row r="25" spans="1:8" x14ac:dyDescent="0.2">
      <c r="A25" s="82">
        <v>44981</v>
      </c>
      <c r="B25" s="83">
        <v>2.9570822209760098E-3</v>
      </c>
      <c r="C25" s="83">
        <v>-3.4588925002304359E-3</v>
      </c>
      <c r="D25" s="84">
        <v>-1.9692871526010177E-2</v>
      </c>
      <c r="E25" s="84">
        <v>-1.8399269220071826E-3</v>
      </c>
      <c r="F25" s="84">
        <v>1.4222968304382999E-3</v>
      </c>
      <c r="G25" s="84">
        <v>-1.2681933973185861E-2</v>
      </c>
      <c r="H25" s="85">
        <v>-2.8063066066909934E-2</v>
      </c>
    </row>
    <row r="26" spans="1:8" x14ac:dyDescent="0.2">
      <c r="A26" s="82">
        <v>44980</v>
      </c>
      <c r="B26" s="83">
        <v>2.3829745332397522E-3</v>
      </c>
      <c r="C26" s="83">
        <v>-8.3149528159066587E-3</v>
      </c>
      <c r="D26" s="84">
        <v>5.9543302884580971E-5</v>
      </c>
      <c r="E26" s="84">
        <v>-1.0180559932117493E-2</v>
      </c>
      <c r="F26" s="84">
        <v>-7.805654638752246E-3</v>
      </c>
      <c r="G26" s="84">
        <v>-9.5964685069516921E-5</v>
      </c>
      <c r="H26" s="85">
        <v>5.8045954659673151E-3</v>
      </c>
    </row>
    <row r="27" spans="1:8" x14ac:dyDescent="0.2">
      <c r="A27" s="82">
        <v>44979</v>
      </c>
      <c r="B27" s="83">
        <v>2.3322857729089655E-3</v>
      </c>
      <c r="C27" s="83">
        <v>-1.3113378589960225E-2</v>
      </c>
      <c r="D27" s="84">
        <v>-5.9559263225777428E-4</v>
      </c>
      <c r="E27" s="84">
        <v>-6.5329210416230719E-3</v>
      </c>
      <c r="F27" s="84">
        <v>3.3647407249546039E-3</v>
      </c>
      <c r="G27" s="84">
        <v>-8.9652116359539204E-3</v>
      </c>
      <c r="H27" s="85">
        <v>1.0236813642286503E-2</v>
      </c>
    </row>
    <row r="28" spans="1:8" x14ac:dyDescent="0.2">
      <c r="A28" s="82">
        <v>44978</v>
      </c>
      <c r="B28" s="83">
        <v>1.540900310513621E-2</v>
      </c>
      <c r="C28" s="83">
        <v>1.2758012559212611E-2</v>
      </c>
      <c r="D28" s="84">
        <v>1.7656722547221892E-2</v>
      </c>
      <c r="E28" s="84">
        <v>2.2223136784710256E-2</v>
      </c>
      <c r="F28" s="84">
        <v>1.6160285046599953E-2</v>
      </c>
      <c r="G28" s="84">
        <v>1.3656684647951113E-2</v>
      </c>
      <c r="H28" s="85">
        <v>1.7666074578333222E-2</v>
      </c>
    </row>
    <row r="29" spans="1:8" x14ac:dyDescent="0.2">
      <c r="A29" s="82">
        <v>44977</v>
      </c>
      <c r="B29" s="83">
        <v>3.1014073090148336E-4</v>
      </c>
      <c r="C29" s="83">
        <v>3.1937571504834883E-3</v>
      </c>
      <c r="D29" s="84">
        <v>-2.4614675734558524E-3</v>
      </c>
      <c r="E29" s="84">
        <v>7.2993024816115351E-3</v>
      </c>
      <c r="F29" s="84">
        <v>-3.3936215990239948E-3</v>
      </c>
      <c r="G29" s="84">
        <v>3.2424213034203202E-3</v>
      </c>
      <c r="H29" s="85">
        <v>2.6841037524811335E-2</v>
      </c>
    </row>
    <row r="30" spans="1:8" x14ac:dyDescent="0.2">
      <c r="A30" s="82">
        <v>44974</v>
      </c>
      <c r="B30" s="83">
        <v>5.1116800517079742E-3</v>
      </c>
      <c r="C30" s="83">
        <v>9.5790113343069607E-3</v>
      </c>
      <c r="D30" s="84">
        <v>1.23051559939626E-2</v>
      </c>
      <c r="E30" s="84">
        <v>1.6231194928582552E-2</v>
      </c>
      <c r="F30" s="84">
        <v>1.7180152121714282E-2</v>
      </c>
      <c r="G30" s="84">
        <v>1.1078085173154605E-2</v>
      </c>
      <c r="H30" s="85">
        <v>1.540583255992661E-2</v>
      </c>
    </row>
    <row r="31" spans="1:8" x14ac:dyDescent="0.2">
      <c r="A31" s="82">
        <v>44973</v>
      </c>
      <c r="B31" s="83">
        <v>5.1820686707460409E-3</v>
      </c>
      <c r="C31" s="83">
        <v>1.145594478509006E-2</v>
      </c>
      <c r="D31" s="84">
        <v>7.8517810002051453E-3</v>
      </c>
      <c r="E31" s="84">
        <v>1.9486887673496694E-2</v>
      </c>
      <c r="F31" s="84">
        <v>2.0888698540595555E-2</v>
      </c>
      <c r="G31" s="84">
        <v>1.6992286356906715E-2</v>
      </c>
      <c r="H31" s="85">
        <v>1.9591009477169574E-2</v>
      </c>
    </row>
    <row r="32" spans="1:8" x14ac:dyDescent="0.2">
      <c r="A32" s="82">
        <v>44972</v>
      </c>
      <c r="B32" s="83">
        <v>-7.2466490275915885E-4</v>
      </c>
      <c r="C32" s="83">
        <v>4.0968292493213558E-3</v>
      </c>
      <c r="D32" s="84">
        <v>1.5515015323144372E-3</v>
      </c>
      <c r="E32" s="84">
        <v>8.7336799687546315E-3</v>
      </c>
      <c r="F32" s="84">
        <v>1.190112428239528E-2</v>
      </c>
      <c r="G32" s="84">
        <v>3.9728421081382075E-3</v>
      </c>
      <c r="H32" s="85">
        <v>-3.2386308301683561E-3</v>
      </c>
    </row>
    <row r="33" spans="1:8" x14ac:dyDescent="0.2">
      <c r="A33" s="82">
        <v>44971</v>
      </c>
      <c r="B33" s="83">
        <v>-3.9708213621967546E-3</v>
      </c>
      <c r="C33" s="83">
        <v>2.8176321795112158E-3</v>
      </c>
      <c r="D33" s="84">
        <v>-6.3360617476992433E-3</v>
      </c>
      <c r="E33" s="84">
        <v>-4.3573053689557007E-3</v>
      </c>
      <c r="F33" s="84">
        <v>-1.4996648297808952E-3</v>
      </c>
      <c r="G33" s="84">
        <v>-2.5851736306851752E-3</v>
      </c>
      <c r="H33" s="85">
        <v>-4.433286409790892E-3</v>
      </c>
    </row>
    <row r="34" spans="1:8" x14ac:dyDescent="0.2">
      <c r="A34" s="82">
        <v>44970</v>
      </c>
      <c r="B34" s="83">
        <v>-9.8864584764728636E-3</v>
      </c>
      <c r="C34" s="83">
        <v>-1.3469579602099697E-2</v>
      </c>
      <c r="D34" s="84">
        <v>-1.7075504484546429E-2</v>
      </c>
      <c r="E34" s="84">
        <v>3.4873618604157109E-3</v>
      </c>
      <c r="F34" s="84">
        <v>2.6820241682482806E-3</v>
      </c>
      <c r="G34" s="84">
        <v>-6.2132160744807234E-3</v>
      </c>
      <c r="H34" s="85">
        <v>-2.1557721074979219E-2</v>
      </c>
    </row>
    <row r="35" spans="1:8" x14ac:dyDescent="0.2">
      <c r="A35" s="82">
        <v>44967</v>
      </c>
      <c r="B35" s="83">
        <v>4.1425308429763425E-3</v>
      </c>
      <c r="C35" s="83">
        <v>9.44195620584822E-3</v>
      </c>
      <c r="D35" s="84">
        <v>3.7547712051014051E-3</v>
      </c>
      <c r="E35" s="84">
        <v>1.1250659563100876E-2</v>
      </c>
      <c r="F35" s="84">
        <v>2.374299054160376E-2</v>
      </c>
      <c r="G35" s="84">
        <v>2.8519653346445347E-2</v>
      </c>
      <c r="H35" s="85">
        <v>2.4515428052212032E-2</v>
      </c>
    </row>
    <row r="36" spans="1:8" x14ac:dyDescent="0.2">
      <c r="A36" s="82">
        <v>44966</v>
      </c>
      <c r="B36" s="83">
        <v>2.0334371654891501E-3</v>
      </c>
      <c r="C36" s="83">
        <v>5.1874694958495185E-4</v>
      </c>
      <c r="D36" s="84">
        <v>8.1066550742719228E-3</v>
      </c>
      <c r="E36" s="84">
        <v>1.1125489166402684E-2</v>
      </c>
      <c r="F36" s="84">
        <v>-1.4100016678195118E-2</v>
      </c>
      <c r="G36" s="84">
        <v>-4.0766464937633763E-3</v>
      </c>
      <c r="H36" s="85">
        <v>8.8560891397055318E-4</v>
      </c>
    </row>
    <row r="37" spans="1:8" x14ac:dyDescent="0.2">
      <c r="A37" s="82">
        <v>44965</v>
      </c>
      <c r="B37" s="83">
        <v>-2.3451066691239581E-3</v>
      </c>
      <c r="C37" s="83">
        <v>4.6566527563165084E-3</v>
      </c>
      <c r="D37" s="84">
        <v>-1.9768597635090356E-3</v>
      </c>
      <c r="E37" s="84">
        <v>1.2685159527315642E-2</v>
      </c>
      <c r="F37" s="84">
        <v>1.2637296528256917E-2</v>
      </c>
      <c r="G37" s="84">
        <v>-1.908137419629172E-3</v>
      </c>
      <c r="H37" s="85">
        <v>-8.5939186498013714E-3</v>
      </c>
    </row>
    <row r="38" spans="1:8" x14ac:dyDescent="0.2">
      <c r="A38" s="82">
        <v>44964</v>
      </c>
      <c r="B38" s="83">
        <v>-6.246411892313901E-3</v>
      </c>
      <c r="C38" s="83">
        <v>8.3959713013723441E-3</v>
      </c>
      <c r="D38" s="84">
        <v>-7.4189083452557633E-3</v>
      </c>
      <c r="E38" s="84">
        <v>6.7001925698195654E-3</v>
      </c>
      <c r="F38" s="84">
        <v>0</v>
      </c>
      <c r="G38" s="84">
        <v>-4.8320283650902405E-3</v>
      </c>
      <c r="H38" s="85">
        <v>3.2684622768109069E-3</v>
      </c>
    </row>
    <row r="39" spans="1:8" x14ac:dyDescent="0.2">
      <c r="A39" s="82">
        <v>44963</v>
      </c>
      <c r="B39" s="83">
        <v>3.6568403107079843E-3</v>
      </c>
      <c r="C39" s="83">
        <v>4.0300891781590966E-3</v>
      </c>
      <c r="D39" s="84">
        <v>1.1134227175056703E-3</v>
      </c>
      <c r="E39" s="84">
        <v>-2.5073143097836068E-3</v>
      </c>
      <c r="F39" s="84">
        <v>-2.6464211762523417E-2</v>
      </c>
      <c r="G39" s="84">
        <v>-3.1121306582922175E-3</v>
      </c>
      <c r="H39" s="85">
        <v>-3.8638775965746334E-3</v>
      </c>
    </row>
    <row r="40" spans="1:8" x14ac:dyDescent="0.2">
      <c r="A40" s="82">
        <v>44960</v>
      </c>
      <c r="B40" s="83">
        <v>5.5209595164700627E-3</v>
      </c>
      <c r="C40" s="83">
        <v>-5.6649199845167513E-5</v>
      </c>
      <c r="D40" s="84">
        <v>1.1761416510339925E-2</v>
      </c>
      <c r="E40" s="84">
        <v>-1.6027335907038844E-2</v>
      </c>
      <c r="F40" s="84">
        <v>-4.5988029035896683E-3</v>
      </c>
      <c r="G40" s="84">
        <v>-2.2026440623420722E-3</v>
      </c>
      <c r="H40" s="85">
        <v>-2.5944139914848546E-2</v>
      </c>
    </row>
    <row r="41" spans="1:8" x14ac:dyDescent="0.2">
      <c r="A41" s="82">
        <v>44959</v>
      </c>
      <c r="B41" s="83">
        <v>-1.5063776925526483E-2</v>
      </c>
      <c r="C41" s="83">
        <v>-1.6162083335425129E-2</v>
      </c>
      <c r="D41" s="84">
        <v>-6.8537179476811944E-3</v>
      </c>
      <c r="E41" s="84">
        <v>1.3513719166722855E-2</v>
      </c>
      <c r="F41" s="84">
        <v>-6.05820904306125E-3</v>
      </c>
      <c r="G41" s="84">
        <v>-3.0031166636258513E-2</v>
      </c>
      <c r="H41" s="85">
        <v>-6.014719912596965E-2</v>
      </c>
    </row>
    <row r="42" spans="1:8" x14ac:dyDescent="0.2">
      <c r="A42" s="82">
        <v>44958</v>
      </c>
      <c r="B42" s="83">
        <v>-3.747236087304884E-3</v>
      </c>
      <c r="C42" s="83">
        <v>-1.2980422156991942E-2</v>
      </c>
      <c r="D42" s="84">
        <v>-1.1665870789509968E-2</v>
      </c>
      <c r="E42" s="84">
        <v>-5.3414935918908828E-2</v>
      </c>
      <c r="F42" s="84">
        <v>-2.182433856323842E-2</v>
      </c>
      <c r="G42" s="84">
        <v>-1.4211949902642516E-3</v>
      </c>
      <c r="H42" s="85">
        <v>3.5639111106446153E-3</v>
      </c>
    </row>
    <row r="43" spans="1:8" x14ac:dyDescent="0.2">
      <c r="A43" s="82">
        <v>44957</v>
      </c>
      <c r="B43" s="83">
        <v>-2.6527380852775298E-3</v>
      </c>
      <c r="C43" s="83">
        <v>1.6601011727435153E-2</v>
      </c>
      <c r="D43" s="84">
        <v>-1.9109430499567568E-2</v>
      </c>
      <c r="E43" s="84">
        <v>2.9644716584996837E-2</v>
      </c>
      <c r="F43" s="84">
        <v>1.1456554313638715E-2</v>
      </c>
      <c r="G43" s="84">
        <v>4.8397287426068185E-2</v>
      </c>
      <c r="H43" s="85">
        <v>8.2229587272722379E-2</v>
      </c>
    </row>
    <row r="44" spans="1:8" x14ac:dyDescent="0.2">
      <c r="A44" s="82">
        <v>44956</v>
      </c>
      <c r="B44" s="83">
        <v>-8.3141325462861954E-4</v>
      </c>
      <c r="C44" s="83">
        <v>2.8678769303800263E-4</v>
      </c>
      <c r="D44" s="84">
        <v>-1.0148691672147023E-2</v>
      </c>
      <c r="E44" s="84">
        <v>-3.1416196233379039E-2</v>
      </c>
      <c r="F44" s="84">
        <v>-2.0651266493622852E-2</v>
      </c>
      <c r="G44" s="84">
        <v>-2.8031513855886082E-2</v>
      </c>
      <c r="H44" s="85">
        <v>-5.4795649883373619E-2</v>
      </c>
    </row>
    <row r="45" spans="1:8" x14ac:dyDescent="0.2">
      <c r="A45" s="82">
        <v>44953</v>
      </c>
      <c r="B45" s="83">
        <v>-2.852953737108789E-3</v>
      </c>
      <c r="C45" s="83">
        <v>2.1769027845173271E-3</v>
      </c>
      <c r="D45" s="84">
        <v>-7.6796866742279623E-3</v>
      </c>
      <c r="E45" s="84">
        <v>-1.2489011570774809E-2</v>
      </c>
      <c r="F45" s="84">
        <v>-3.8010292004055203E-3</v>
      </c>
      <c r="G45" s="84">
        <v>3.2463043859633747E-3</v>
      </c>
      <c r="H45" s="85">
        <v>-1.0438177962120456E-2</v>
      </c>
    </row>
    <row r="46" spans="1:8" x14ac:dyDescent="0.2">
      <c r="A46" s="82">
        <v>44951</v>
      </c>
      <c r="B46" s="83">
        <v>1.4626152391616097E-2</v>
      </c>
      <c r="C46" s="83">
        <v>2.1064138754004463E-2</v>
      </c>
      <c r="D46" s="84">
        <v>4.5568421643268874E-2</v>
      </c>
      <c r="E46" s="84">
        <v>2.1315194199046716E-2</v>
      </c>
      <c r="F46" s="84">
        <v>1.9593199641710059E-2</v>
      </c>
      <c r="G46" s="84">
        <v>5.1876511633985149E-2</v>
      </c>
      <c r="H46" s="85">
        <v>7.6489870858255551E-2</v>
      </c>
    </row>
    <row r="47" spans="1:8" x14ac:dyDescent="0.2">
      <c r="A47" s="82">
        <v>44950</v>
      </c>
      <c r="B47" s="83">
        <v>1.2769040887251859E-2</v>
      </c>
      <c r="C47" s="83">
        <v>1.9805923280517317E-2</v>
      </c>
      <c r="D47" s="84">
        <v>1.7902624659374526E-2</v>
      </c>
      <c r="E47" s="84">
        <v>3.2846513772295874E-2</v>
      </c>
      <c r="F47" s="84">
        <v>3.0067833619426863E-2</v>
      </c>
      <c r="G47" s="84">
        <v>4.4115317113879234E-2</v>
      </c>
      <c r="H47" s="85">
        <v>4.7175845517396009E-2</v>
      </c>
    </row>
    <row r="48" spans="1:8" x14ac:dyDescent="0.2">
      <c r="A48" s="82">
        <v>44949</v>
      </c>
      <c r="B48" s="83">
        <v>-6.0826563988640014E-4</v>
      </c>
      <c r="C48" s="83">
        <v>2.4419250150276291E-2</v>
      </c>
      <c r="D48" s="84">
        <v>1.0904187714197388E-3</v>
      </c>
      <c r="E48" s="84">
        <v>8.4674510990985965E-3</v>
      </c>
      <c r="F48" s="84">
        <v>9.720992197756597E-3</v>
      </c>
      <c r="G48" s="84">
        <v>1.0211002680059048E-2</v>
      </c>
      <c r="H48" s="85">
        <v>1.4505135767265167E-2</v>
      </c>
    </row>
    <row r="49" spans="1:8" x14ac:dyDescent="0.2">
      <c r="A49" s="82">
        <v>44946</v>
      </c>
      <c r="B49" s="83">
        <v>-5.2631076982284043E-3</v>
      </c>
      <c r="C49" s="83">
        <v>-2.3077965428452405E-3</v>
      </c>
      <c r="D49" s="84">
        <v>-1.549898418812086E-3</v>
      </c>
      <c r="E49" s="84">
        <v>8.4281505199737127E-4</v>
      </c>
      <c r="F49" s="84">
        <v>-3.9058454512652656E-2</v>
      </c>
      <c r="G49" s="84">
        <v>-1.383495843920139E-2</v>
      </c>
      <c r="H49" s="85">
        <v>-6.6685437451752877E-3</v>
      </c>
    </row>
    <row r="50" spans="1:8" x14ac:dyDescent="0.2">
      <c r="A50" s="82">
        <v>44945</v>
      </c>
      <c r="B50" s="83">
        <v>3.8962777373459309E-3</v>
      </c>
      <c r="C50" s="83">
        <v>-1.990050408009925E-3</v>
      </c>
      <c r="D50" s="84">
        <v>-4.8373258737684065E-3</v>
      </c>
      <c r="E50" s="84">
        <v>8.4210531292208928E-4</v>
      </c>
      <c r="F50" s="84">
        <v>7.918593413310037E-3</v>
      </c>
      <c r="G50" s="84">
        <v>-3.9761483796394064E-3</v>
      </c>
      <c r="H50" s="85">
        <v>-8.117609306502075E-3</v>
      </c>
    </row>
    <row r="51" spans="1:8" x14ac:dyDescent="0.2">
      <c r="A51" s="82">
        <v>44944</v>
      </c>
      <c r="B51" s="83">
        <v>3.0730720271402892E-3</v>
      </c>
      <c r="C51" s="83">
        <v>-5.0736871402785764E-3</v>
      </c>
      <c r="D51" s="84">
        <v>3.8602300693878228E-3</v>
      </c>
      <c r="E51" s="84">
        <v>-1.6849203649195231E-3</v>
      </c>
      <c r="F51" s="84">
        <v>1.3192276073563483E-2</v>
      </c>
      <c r="G51" s="84">
        <v>2.7088817038944928E-3</v>
      </c>
      <c r="H51" s="85">
        <v>1.9654646226159342E-3</v>
      </c>
    </row>
    <row r="52" spans="1:8" x14ac:dyDescent="0.2">
      <c r="A52" s="82">
        <v>44943</v>
      </c>
      <c r="B52" s="83">
        <v>-6.4094766852061131E-3</v>
      </c>
      <c r="C52" s="83">
        <v>-6.8415318167166003E-3</v>
      </c>
      <c r="D52" s="84">
        <v>-5.0154314916804194E-3</v>
      </c>
      <c r="E52" s="84">
        <v>-1.6877641137196297E-3</v>
      </c>
      <c r="F52" s="84">
        <v>-2.3856870162032085E-3</v>
      </c>
      <c r="G52" s="84">
        <v>2.5329294190583563E-3</v>
      </c>
      <c r="H52" s="85">
        <v>1.972012244897331E-2</v>
      </c>
    </row>
    <row r="53" spans="1:8" x14ac:dyDescent="0.2">
      <c r="A53" s="82">
        <v>44942</v>
      </c>
      <c r="B53" s="83">
        <v>-9.3210795814429141E-3</v>
      </c>
      <c r="C53" s="83">
        <v>-4.9703791869167594E-3</v>
      </c>
      <c r="D53" s="84">
        <v>1.1558021279636876E-4</v>
      </c>
      <c r="E53" s="84">
        <v>2.2547928109141156E-2</v>
      </c>
      <c r="F53" s="84">
        <v>-6.38979809877101E-3</v>
      </c>
      <c r="G53" s="84">
        <v>1.6807118316381191E-2</v>
      </c>
      <c r="H53" s="85">
        <v>2.1763644636359655E-2</v>
      </c>
    </row>
    <row r="54" spans="1:8" x14ac:dyDescent="0.2">
      <c r="A54" s="82">
        <v>44939</v>
      </c>
      <c r="B54" s="83">
        <v>2.7952523369542833E-3</v>
      </c>
      <c r="C54" s="83">
        <v>2.2736864267795767E-2</v>
      </c>
      <c r="D54" s="84">
        <v>9.4324044357850349E-3</v>
      </c>
      <c r="E54" s="84">
        <v>-5.7971176843258461E-3</v>
      </c>
      <c r="F54" s="84">
        <v>-6.8341974541278111E-3</v>
      </c>
      <c r="G54" s="84">
        <v>-4.8208887317182231E-3</v>
      </c>
      <c r="H54" s="85">
        <v>-4.8556879866590071E-3</v>
      </c>
    </row>
    <row r="55" spans="1:8" x14ac:dyDescent="0.2">
      <c r="A55" s="82">
        <v>44938</v>
      </c>
      <c r="B55" s="83">
        <v>-5.0432978647540812E-3</v>
      </c>
      <c r="C55" s="83">
        <v>1.4975667343948892E-3</v>
      </c>
      <c r="D55" s="84">
        <v>-1.4762969233723878E-2</v>
      </c>
      <c r="E55" s="84">
        <v>-1.0016778243471344E-2</v>
      </c>
      <c r="F55" s="84">
        <v>1.3462820535126895E-2</v>
      </c>
      <c r="G55" s="84">
        <v>-8.7029838016072277E-3</v>
      </c>
      <c r="H55" s="85">
        <v>-1.7458162990953801E-2</v>
      </c>
    </row>
    <row r="56" spans="1:8" x14ac:dyDescent="0.2">
      <c r="A56" s="82">
        <v>44937</v>
      </c>
      <c r="B56" s="83">
        <v>2.4565340392656361E-3</v>
      </c>
      <c r="C56" s="83">
        <v>1.5064200427493665E-2</v>
      </c>
      <c r="D56" s="84">
        <v>6.5433511785797614E-3</v>
      </c>
      <c r="E56" s="84">
        <v>3.3500868852818057E-3</v>
      </c>
      <c r="F56" s="84">
        <v>-9.7585160899268941E-3</v>
      </c>
      <c r="G56" s="84">
        <v>3.0211503341762511E-3</v>
      </c>
      <c r="H56" s="85">
        <v>-2.47968166734125E-3</v>
      </c>
    </row>
    <row r="57" spans="1:8" x14ac:dyDescent="0.2">
      <c r="A57" s="82">
        <v>44936</v>
      </c>
      <c r="B57" s="83">
        <v>1.6602759390131126E-4</v>
      </c>
      <c r="C57" s="83">
        <v>2.5237933370905962E-3</v>
      </c>
      <c r="D57" s="84">
        <v>-5.7303430037163646E-3</v>
      </c>
      <c r="E57" s="84">
        <v>-1.6863806052004805E-2</v>
      </c>
      <c r="F57" s="84">
        <v>5.0511231868217606E-3</v>
      </c>
      <c r="G57" s="84">
        <v>-2.6009999141474935E-3</v>
      </c>
      <c r="H57" s="85">
        <v>-3.0390961366013854E-3</v>
      </c>
    </row>
    <row r="58" spans="1:8" x14ac:dyDescent="0.2">
      <c r="A58" s="82">
        <v>44935</v>
      </c>
      <c r="B58" s="83">
        <v>1.0455422313891745E-2</v>
      </c>
      <c r="C58" s="83">
        <v>6.9077672766401851E-3</v>
      </c>
      <c r="D58" s="84">
        <v>1.3835465982023742E-2</v>
      </c>
      <c r="E58" s="84">
        <v>1.5190165493975238E-2</v>
      </c>
      <c r="F58" s="84">
        <v>1.2714729459535451E-2</v>
      </c>
      <c r="G58" s="84">
        <v>2.086786452742077E-2</v>
      </c>
      <c r="H58" s="85">
        <v>2.4328109761439003E-2</v>
      </c>
    </row>
    <row r="59" spans="1:8" x14ac:dyDescent="0.2">
      <c r="A59" s="82">
        <v>44932</v>
      </c>
      <c r="B59" s="83">
        <v>-1.4040119340957025E-2</v>
      </c>
      <c r="C59" s="83">
        <v>-1.9856866055210226E-2</v>
      </c>
      <c r="D59" s="84">
        <v>-3.7282443024230769E-3</v>
      </c>
      <c r="E59" s="84">
        <v>-3.3557078469724157E-3</v>
      </c>
      <c r="F59" s="84">
        <v>-1.1755496772075456E-2</v>
      </c>
      <c r="G59" s="84">
        <v>-1.1668936973925483E-2</v>
      </c>
      <c r="H59" s="85">
        <v>-1.0314966592860903E-2</v>
      </c>
    </row>
    <row r="60" spans="1:8" x14ac:dyDescent="0.2">
      <c r="A60" s="82">
        <v>44931</v>
      </c>
      <c r="B60" s="83">
        <v>7.5324479388074322E-3</v>
      </c>
      <c r="C60" s="83">
        <v>1.0214701533998281E-2</v>
      </c>
      <c r="D60" s="84">
        <v>1.0347384018569161E-2</v>
      </c>
      <c r="E60" s="84">
        <v>1.4184634991956381E-2</v>
      </c>
      <c r="F60" s="84">
        <v>1.6324952449976813E-2</v>
      </c>
      <c r="G60" s="84">
        <v>7.3813314608917081E-3</v>
      </c>
      <c r="H60" s="85">
        <v>4.3561190582694226E-3</v>
      </c>
    </row>
    <row r="61" spans="1:8" x14ac:dyDescent="0.2">
      <c r="A61" s="82">
        <v>44930</v>
      </c>
      <c r="B61" s="83">
        <v>5.0273337875465342E-3</v>
      </c>
      <c r="C61" s="83">
        <v>8.2853122099220914E-3</v>
      </c>
      <c r="D61" s="84">
        <v>2.2438731400179424E-2</v>
      </c>
      <c r="E61" s="84">
        <v>-2.4885952287651311E-3</v>
      </c>
      <c r="F61" s="84">
        <v>8.6092728675462998E-3</v>
      </c>
      <c r="G61" s="84">
        <v>1.6524828592519455E-4</v>
      </c>
      <c r="H61" s="85">
        <v>-7.3619964410691942E-3</v>
      </c>
    </row>
    <row r="62" spans="1:8" x14ac:dyDescent="0.2">
      <c r="A62" s="82">
        <v>44929</v>
      </c>
      <c r="B62" s="83">
        <v>1.0442758035968126E-2</v>
      </c>
      <c r="C62" s="83">
        <v>5.0527519921790658E-3</v>
      </c>
      <c r="D62" s="84">
        <v>2.4993764573194243E-3</v>
      </c>
      <c r="E62" s="84">
        <v>1.8922818842144966E-2</v>
      </c>
      <c r="F62" s="84">
        <v>1.4621387622432439E-2</v>
      </c>
      <c r="G62" s="84">
        <v>1.1826681869327723E-2</v>
      </c>
      <c r="H62" s="85">
        <v>2.5933382026504442E-2</v>
      </c>
    </row>
    <row r="63" spans="1:8" x14ac:dyDescent="0.2">
      <c r="A63" s="82">
        <v>44928</v>
      </c>
      <c r="B63" s="83">
        <v>-2.0644780457568252E-3</v>
      </c>
      <c r="C63" s="83">
        <v>-2.1745696416288113E-2</v>
      </c>
      <c r="D63" s="84">
        <v>1.2196475622108184E-3</v>
      </c>
      <c r="E63" s="84">
        <v>-3.2653090237390967E-3</v>
      </c>
      <c r="F63" s="84">
        <v>9.0975743098731538E-3</v>
      </c>
      <c r="G63" s="84">
        <v>-3.2663727221642807E-4</v>
      </c>
      <c r="H63" s="85">
        <v>-6.688988150796652E-3</v>
      </c>
    </row>
    <row r="64" spans="1:8" x14ac:dyDescent="0.2">
      <c r="A64" s="82">
        <v>44925</v>
      </c>
      <c r="B64" s="83">
        <v>-5.3611134127468886E-3</v>
      </c>
      <c r="C64" s="83">
        <v>-8.3718194990399057E-3</v>
      </c>
      <c r="D64" s="84">
        <v>-1.2937223880278532E-2</v>
      </c>
      <c r="E64" s="84">
        <v>-3.9188007228600191E-2</v>
      </c>
      <c r="F64" s="84">
        <v>-3.8888302468821278E-3</v>
      </c>
      <c r="G64" s="84">
        <v>2.4471828837392862E-3</v>
      </c>
      <c r="H64" s="85">
        <v>-2.9573889010088674E-3</v>
      </c>
    </row>
    <row r="65" spans="1:8" x14ac:dyDescent="0.2">
      <c r="A65" s="82">
        <v>44924</v>
      </c>
      <c r="B65" s="83">
        <v>4.8065829493613771E-3</v>
      </c>
      <c r="C65" s="83">
        <v>8.5639356515972327E-4</v>
      </c>
      <c r="D65" s="84">
        <v>1.9123380034528532E-2</v>
      </c>
      <c r="E65" s="84">
        <v>-3.5486198543069135E-2</v>
      </c>
      <c r="F65" s="84">
        <v>1.6593175346647993E-2</v>
      </c>
      <c r="G65" s="84">
        <v>-3.1007776782483822E-3</v>
      </c>
      <c r="H65" s="85">
        <v>-1.886538761918835E-3</v>
      </c>
    </row>
    <row r="66" spans="1:8" x14ac:dyDescent="0.2">
      <c r="A66" s="82">
        <v>44923</v>
      </c>
      <c r="B66" s="83">
        <v>-3.6642515329672245E-3</v>
      </c>
      <c r="C66" s="83">
        <v>-1.0595769428593834E-2</v>
      </c>
      <c r="D66" s="84">
        <v>-1.0072027592203518E-2</v>
      </c>
      <c r="E66" s="84">
        <v>-1.5986130846302286E-2</v>
      </c>
      <c r="F66" s="84">
        <v>-3.3117597632910689E-3</v>
      </c>
      <c r="G66" s="84">
        <v>-1.7727305966539864E-2</v>
      </c>
      <c r="H66" s="85">
        <v>-1.9338747853362696E-2</v>
      </c>
    </row>
    <row r="67" spans="1:8" x14ac:dyDescent="0.2">
      <c r="A67" s="82">
        <v>44922</v>
      </c>
      <c r="B67" s="83">
        <v>2.8152203637559181E-4</v>
      </c>
      <c r="C67" s="83">
        <v>8.0780233550477032E-3</v>
      </c>
      <c r="D67" s="84">
        <v>1.889309297263375E-3</v>
      </c>
      <c r="E67" s="84">
        <v>1.7889092427246362E-3</v>
      </c>
      <c r="F67" s="84">
        <v>2.2615054184061737E-4</v>
      </c>
      <c r="G67" s="84">
        <v>1.4131928034618649E-3</v>
      </c>
      <c r="H67" s="85">
        <v>-2.3373351185308828E-2</v>
      </c>
    </row>
    <row r="68" spans="1:8" x14ac:dyDescent="0.2">
      <c r="A68" s="82">
        <v>44921</v>
      </c>
      <c r="B68" s="83">
        <v>-5.9428697420152625E-3</v>
      </c>
      <c r="C68" s="83">
        <v>-3.761625156677936E-3</v>
      </c>
      <c r="D68" s="84">
        <v>-8.3062049035645038E-3</v>
      </c>
      <c r="E68" s="84">
        <v>-5.3763570363805175E-3</v>
      </c>
      <c r="F68" s="84">
        <v>-1.2591185763246283E-2</v>
      </c>
      <c r="G68" s="84">
        <v>-8.0067150007782969E-3</v>
      </c>
      <c r="H68" s="85">
        <v>-2.8192857692818326E-3</v>
      </c>
    </row>
    <row r="69" spans="1:8" x14ac:dyDescent="0.2">
      <c r="A69" s="82">
        <v>44918</v>
      </c>
      <c r="B69" s="83">
        <v>-1.1977881913125338E-2</v>
      </c>
      <c r="C69" s="83">
        <v>-2.4084420275213764E-2</v>
      </c>
      <c r="D69" s="84">
        <v>-1.6139394395403406E-2</v>
      </c>
      <c r="E69" s="84">
        <v>-4.8790164169431945E-2</v>
      </c>
      <c r="F69" s="84">
        <v>-1.6547112455082936E-2</v>
      </c>
      <c r="G69" s="84">
        <v>-3.9455207233380404E-2</v>
      </c>
      <c r="H69" s="85">
        <v>-4.6520015634892817E-2</v>
      </c>
    </row>
    <row r="70" spans="1:8" x14ac:dyDescent="0.2">
      <c r="A70" s="82">
        <v>44917</v>
      </c>
      <c r="B70" s="83">
        <v>1.6258213845189041E-2</v>
      </c>
      <c r="C70" s="83">
        <v>1.4183081438241072E-2</v>
      </c>
      <c r="D70" s="84">
        <v>1.3280407667894466E-2</v>
      </c>
      <c r="E70" s="84">
        <v>7.1881776341069459E-2</v>
      </c>
      <c r="F70" s="84">
        <v>4.1349559818695668E-2</v>
      </c>
      <c r="G70" s="84">
        <v>3.3239311537154981E-2</v>
      </c>
      <c r="H70" s="85">
        <v>4.3692759015964602E-2</v>
      </c>
    </row>
    <row r="71" spans="1:8" x14ac:dyDescent="0.2">
      <c r="A71" s="82">
        <v>44916</v>
      </c>
      <c r="B71" s="83">
        <v>3.9546061635698298E-3</v>
      </c>
      <c r="C71" s="83">
        <v>1.3770231357657953E-2</v>
      </c>
      <c r="D71" s="84">
        <v>1.7948291317758263E-3</v>
      </c>
      <c r="E71" s="84">
        <v>3.4515937090188721E-2</v>
      </c>
      <c r="F71" s="84">
        <v>-2.0870609841671882E-3</v>
      </c>
      <c r="G71" s="84">
        <v>0</v>
      </c>
      <c r="H71" s="85">
        <v>5.3649712192373293E-3</v>
      </c>
    </row>
    <row r="72" spans="1:8" x14ac:dyDescent="0.2">
      <c r="A72" s="82">
        <v>44915</v>
      </c>
      <c r="B72" s="83">
        <v>1.0345493121393075E-2</v>
      </c>
      <c r="C72" s="83">
        <v>1.8544140765086987E-2</v>
      </c>
      <c r="D72" s="84">
        <v>1.936851245774646E-2</v>
      </c>
      <c r="E72" s="84">
        <v>4.1534209028663935E-2</v>
      </c>
      <c r="F72" s="84">
        <v>9.3576620453002333E-3</v>
      </c>
      <c r="G72" s="84">
        <v>1.8450245791279542E-2</v>
      </c>
      <c r="H72" s="85">
        <v>3.3779512876579446E-2</v>
      </c>
    </row>
    <row r="73" spans="1:8" x14ac:dyDescent="0.2">
      <c r="A73" s="82">
        <v>44914</v>
      </c>
      <c r="B73" s="83">
        <v>1.6824759645551353E-3</v>
      </c>
      <c r="C73" s="83">
        <v>-3.7448288706872072E-3</v>
      </c>
      <c r="D73" s="84">
        <v>-3.5790033523389751E-3</v>
      </c>
      <c r="E73" s="84">
        <v>1.694272073031192E-2</v>
      </c>
      <c r="F73" s="84">
        <v>-8.6117829922969479E-3</v>
      </c>
      <c r="G73" s="84">
        <v>0</v>
      </c>
      <c r="H73" s="85">
        <v>-6.5556093832197689E-3</v>
      </c>
    </row>
    <row r="74" spans="1:8" x14ac:dyDescent="0.2">
      <c r="A74" s="82">
        <v>44911</v>
      </c>
      <c r="B74" s="83">
        <v>-7.6070658523497243E-3</v>
      </c>
      <c r="C74" s="83">
        <v>-1.1800487755646679E-2</v>
      </c>
      <c r="D74" s="84">
        <v>-4.9213514130535905E-3</v>
      </c>
      <c r="E74" s="84">
        <v>-8.8389486672042789E-3</v>
      </c>
      <c r="F74" s="84">
        <v>-5.3078284073131048E-3</v>
      </c>
      <c r="G74" s="84">
        <v>-1.821494128391132E-3</v>
      </c>
      <c r="H74" s="85">
        <v>-2.4694758056612552E-3</v>
      </c>
    </row>
    <row r="75" spans="1:8" x14ac:dyDescent="0.2">
      <c r="A75" s="82">
        <v>44910</v>
      </c>
      <c r="B75" s="83">
        <v>7.4912131398507942E-3</v>
      </c>
      <c r="C75" s="83">
        <v>3.256375491982464E-3</v>
      </c>
      <c r="D75" s="84">
        <v>7.5105279042632722E-3</v>
      </c>
      <c r="E75" s="84">
        <v>1.0437670030901278E-2</v>
      </c>
      <c r="F75" s="84">
        <v>2.9190545034134758E-3</v>
      </c>
      <c r="G75" s="84">
        <v>2.0668331888373435E-2</v>
      </c>
      <c r="H75" s="85">
        <v>1.3913742399212397E-2</v>
      </c>
    </row>
    <row r="76" spans="1:8" x14ac:dyDescent="0.2">
      <c r="A76" s="82">
        <v>44909</v>
      </c>
      <c r="B76" s="83">
        <v>1.4121404414944885E-2</v>
      </c>
      <c r="C76" s="83">
        <v>4.5199619639387451E-3</v>
      </c>
      <c r="D76" s="84">
        <v>1.4148989147367052E-2</v>
      </c>
      <c r="E76" s="84">
        <v>1.5961695328221347E-3</v>
      </c>
      <c r="F76" s="84">
        <v>4.6974697720332543E-3</v>
      </c>
      <c r="G76" s="84">
        <v>1.5385538498982616E-2</v>
      </c>
      <c r="H76" s="85">
        <v>3.7750362350556531E-2</v>
      </c>
    </row>
    <row r="77" spans="1:8" x14ac:dyDescent="0.2">
      <c r="A77" s="82">
        <v>44908</v>
      </c>
      <c r="B77" s="83">
        <v>-2.3098581076973915E-3</v>
      </c>
      <c r="C77" s="83">
        <v>2.3317445646944593E-3</v>
      </c>
      <c r="D77" s="84">
        <v>1.2077571729004172E-2</v>
      </c>
      <c r="E77" s="84">
        <v>-4.1520005218187175E-2</v>
      </c>
      <c r="F77" s="84">
        <v>-1.2124082054002014E-2</v>
      </c>
      <c r="G77" s="84">
        <v>-1.4087574497499738E-2</v>
      </c>
      <c r="H77" s="85">
        <v>7.0193970783213235E-3</v>
      </c>
    </row>
    <row r="78" spans="1:8" x14ac:dyDescent="0.2">
      <c r="A78" s="82">
        <v>44907</v>
      </c>
      <c r="B78" s="83">
        <v>-6.4610765093867451E-3</v>
      </c>
      <c r="C78" s="83">
        <v>-6.3188846916456438E-3</v>
      </c>
      <c r="D78" s="84">
        <v>-2.844494068745138E-3</v>
      </c>
      <c r="E78" s="84">
        <v>-1.7610518008635279E-2</v>
      </c>
      <c r="F78" s="84">
        <v>1.9830678180485714E-2</v>
      </c>
      <c r="G78" s="84">
        <v>-6.0172567310700954E-3</v>
      </c>
      <c r="H78" s="85">
        <v>-1.540299346962779E-2</v>
      </c>
    </row>
    <row r="79" spans="1:8" x14ac:dyDescent="0.2">
      <c r="A79" s="82">
        <v>44904</v>
      </c>
      <c r="B79" s="83">
        <v>8.2212343495952382E-4</v>
      </c>
      <c r="C79" s="83">
        <v>-5.287485280490902E-3</v>
      </c>
      <c r="D79" s="84">
        <v>-4.3006129036131054E-4</v>
      </c>
      <c r="E79" s="84">
        <v>-8.4962278290855332E-3</v>
      </c>
      <c r="F79" s="84">
        <v>7.0614489821376608E-3</v>
      </c>
      <c r="G79" s="84">
        <v>5.6118239260030348E-3</v>
      </c>
      <c r="H79" s="85">
        <v>-7.6588252359007705E-3</v>
      </c>
    </row>
    <row r="80" spans="1:8" x14ac:dyDescent="0.2">
      <c r="A80" s="82">
        <v>44903</v>
      </c>
      <c r="B80" s="83">
        <v>6.2365359988455944E-3</v>
      </c>
      <c r="C80" s="83">
        <v>6.032959223427654E-3</v>
      </c>
      <c r="D80" s="84">
        <v>2.1484593074581329E-3</v>
      </c>
      <c r="E80" s="84">
        <v>1.8597323815589418E-2</v>
      </c>
      <c r="F80" s="84">
        <v>-1.357854232915842E-2</v>
      </c>
      <c r="G80" s="84">
        <v>-7.8980991114736502E-3</v>
      </c>
      <c r="H80" s="85">
        <v>-1.8575035193541534E-3</v>
      </c>
    </row>
    <row r="81" spans="1:8" x14ac:dyDescent="0.2">
      <c r="A81" s="82">
        <v>44902</v>
      </c>
      <c r="B81" s="83">
        <v>-2.560383202862968E-3</v>
      </c>
      <c r="C81" s="83">
        <v>-2.6646668276000766E-2</v>
      </c>
      <c r="D81" s="84">
        <v>-1.0517612662794811E-2</v>
      </c>
      <c r="E81" s="84">
        <v>-6.7227143948767011E-3</v>
      </c>
      <c r="F81" s="84">
        <v>-1.9336611707025321E-3</v>
      </c>
      <c r="G81" s="84">
        <v>-7.5490635029410984E-3</v>
      </c>
      <c r="H81" s="85">
        <v>-6.4449990306651439E-2</v>
      </c>
    </row>
    <row r="82" spans="1:8" x14ac:dyDescent="0.2">
      <c r="A82" s="82">
        <v>44901</v>
      </c>
      <c r="B82" s="83">
        <v>3.4498611597065369E-3</v>
      </c>
      <c r="C82" s="83">
        <v>-1.0993349872201755E-2</v>
      </c>
      <c r="D82" s="84">
        <v>5.4206419367206166E-4</v>
      </c>
      <c r="E82" s="84">
        <v>1.755164153986076E-2</v>
      </c>
      <c r="F82" s="84">
        <v>-3.4150583469599309E-2</v>
      </c>
      <c r="G82" s="84">
        <v>3.1250025431352807E-3</v>
      </c>
      <c r="H82" s="85">
        <v>-1.1969364898472147E-2</v>
      </c>
    </row>
    <row r="83" spans="1:8" x14ac:dyDescent="0.2">
      <c r="A83" s="82">
        <v>44900</v>
      </c>
      <c r="B83" s="83">
        <v>3.3196014318625407E-3</v>
      </c>
      <c r="C83" s="83">
        <v>-6.0426494256788062E-3</v>
      </c>
      <c r="D83" s="84">
        <v>1.1798116649859412E-2</v>
      </c>
      <c r="E83" s="84">
        <v>8.2815739722863686E-4</v>
      </c>
      <c r="F83" s="84">
        <v>3.1532423742892139E-3</v>
      </c>
      <c r="G83" s="84">
        <v>1.3618966866730616E-2</v>
      </c>
      <c r="H83" s="85">
        <v>-1.4147774596604117E-2</v>
      </c>
    </row>
    <row r="84" spans="1:8" x14ac:dyDescent="0.2">
      <c r="A84" s="82">
        <v>44897</v>
      </c>
      <c r="B84" s="83">
        <v>5.3936618622508852E-4</v>
      </c>
      <c r="C84" s="83">
        <v>6.5951966825260654E-3</v>
      </c>
      <c r="D84" s="84">
        <v>-3.2185415617980934E-3</v>
      </c>
      <c r="E84" s="84">
        <v>-2.3451661035049819E-2</v>
      </c>
      <c r="F84" s="84">
        <v>-4.3093564188188774E-3</v>
      </c>
      <c r="G84" s="84">
        <v>-1.5920653045229421E-2</v>
      </c>
      <c r="H84" s="85">
        <v>-4.3712731706335344E-3</v>
      </c>
    </row>
    <row r="85" spans="1:8" x14ac:dyDescent="0.2">
      <c r="A85" s="82">
        <v>44896</v>
      </c>
      <c r="B85" s="83">
        <v>6.5902915667926942E-3</v>
      </c>
      <c r="C85" s="83">
        <v>-1.437258401089384E-3</v>
      </c>
      <c r="D85" s="84">
        <v>1.0263079179481941E-2</v>
      </c>
      <c r="E85" s="84">
        <v>-4.2462908814510968E-3</v>
      </c>
      <c r="F85" s="84">
        <v>-1.4213279542828278E-2</v>
      </c>
      <c r="G85" s="84">
        <v>9.0486577144341591E-4</v>
      </c>
      <c r="H85" s="85">
        <v>3.2074673948171016E-3</v>
      </c>
    </row>
    <row r="86" spans="1:8" x14ac:dyDescent="0.2">
      <c r="A86" s="82">
        <v>44895</v>
      </c>
      <c r="B86" s="83">
        <v>-2.9203121403786492E-3</v>
      </c>
      <c r="C86" s="83">
        <v>-2.8807288217045255E-3</v>
      </c>
      <c r="D86" s="84">
        <v>1.341734776411233E-2</v>
      </c>
      <c r="E86" s="84">
        <v>-2.5564564413014372E-3</v>
      </c>
      <c r="F86" s="84">
        <v>1.5643332061610215E-4</v>
      </c>
      <c r="G86" s="84">
        <v>-9.3346677567785735E-3</v>
      </c>
      <c r="H86" s="85">
        <v>-3.2547251566495204E-2</v>
      </c>
    </row>
    <row r="87" spans="1:8" x14ac:dyDescent="0.2">
      <c r="A87" s="82">
        <v>44894</v>
      </c>
      <c r="B87" s="83">
        <v>-6.6434502673526352E-3</v>
      </c>
      <c r="C87" s="83">
        <v>-9.7001541055976599E-3</v>
      </c>
      <c r="D87" s="84">
        <v>-6.4748995722383046E-3</v>
      </c>
      <c r="E87" s="84">
        <v>-1.0291686036547636E-2</v>
      </c>
      <c r="F87" s="84">
        <v>-1.8869229166972281E-2</v>
      </c>
      <c r="G87" s="84">
        <v>1.0074403951280403E-2</v>
      </c>
      <c r="H87" s="85">
        <v>9.2801144971423229E-3</v>
      </c>
    </row>
    <row r="88" spans="1:8" x14ac:dyDescent="0.2">
      <c r="A88" s="82">
        <v>44893</v>
      </c>
      <c r="B88" s="83">
        <v>-2.8284187198560767E-3</v>
      </c>
      <c r="C88" s="83">
        <v>-9.5278135272731067E-4</v>
      </c>
      <c r="D88" s="84">
        <v>-9.9249812932985151E-3</v>
      </c>
      <c r="E88" s="84">
        <v>1.3698844358161927E-2</v>
      </c>
      <c r="F88" s="84">
        <v>1.8008542912205359E-2</v>
      </c>
      <c r="G88" s="84">
        <v>8.2159142304862661E-5</v>
      </c>
      <c r="H88" s="85">
        <v>2.979293929379336E-4</v>
      </c>
    </row>
    <row r="89" spans="1:8" x14ac:dyDescent="0.2">
      <c r="A89" s="82">
        <v>44890</v>
      </c>
      <c r="B89" s="83">
        <v>-3.3840198885465131E-3</v>
      </c>
      <c r="C89" s="83">
        <v>-4.4395813176365644E-3</v>
      </c>
      <c r="D89" s="84">
        <v>-7.6029707140928488E-3</v>
      </c>
      <c r="E89" s="84">
        <v>-1.2837146760680719E-2</v>
      </c>
      <c r="F89" s="84">
        <v>-1.5667844959933914E-3</v>
      </c>
      <c r="G89" s="84">
        <v>-1.9736848512224314E-3</v>
      </c>
      <c r="H89" s="85">
        <v>0</v>
      </c>
    </row>
    <row r="90" spans="1:8" x14ac:dyDescent="0.2">
      <c r="A90" s="82">
        <v>44889</v>
      </c>
      <c r="B90" s="83">
        <v>-3.3652756536138443E-4</v>
      </c>
      <c r="C90" s="83">
        <v>-1.0417350619296377E-2</v>
      </c>
      <c r="D90" s="84">
        <v>9.1486072643073135E-3</v>
      </c>
      <c r="E90" s="84">
        <v>-2.1768382416794865E-2</v>
      </c>
      <c r="F90" s="84">
        <v>-2.1976305838646163E-3</v>
      </c>
      <c r="G90" s="84">
        <v>3.2052626578629529E-3</v>
      </c>
      <c r="H90" s="85">
        <v>1.5077890969171509E-2</v>
      </c>
    </row>
    <row r="91" spans="1:8" x14ac:dyDescent="0.2">
      <c r="A91" s="82">
        <v>44888</v>
      </c>
      <c r="B91" s="83">
        <v>-1.2313613802578711E-2</v>
      </c>
      <c r="C91" s="83">
        <v>-4.3918507780916702E-3</v>
      </c>
      <c r="D91" s="84">
        <v>-1.2216837366132735E-2</v>
      </c>
      <c r="E91" s="84">
        <v>3.5149421074445919E-3</v>
      </c>
      <c r="F91" s="84">
        <v>-1.9758627321315548E-2</v>
      </c>
      <c r="G91" s="84">
        <v>-2.7937569527022167E-3</v>
      </c>
      <c r="H91" s="85">
        <v>-9.1378675636387425E-3</v>
      </c>
    </row>
    <row r="92" spans="1:8" x14ac:dyDescent="0.2">
      <c r="A92" s="82">
        <v>44887</v>
      </c>
      <c r="B92" s="83">
        <v>-1.4906102628278377E-3</v>
      </c>
      <c r="C92" s="83">
        <v>-5.3302891642219028E-3</v>
      </c>
      <c r="D92" s="84">
        <v>-4.0515410741230285E-3</v>
      </c>
      <c r="E92" s="84">
        <v>-3.5149421074444969E-3</v>
      </c>
      <c r="F92" s="84">
        <v>-9.9062542480211988E-3</v>
      </c>
      <c r="G92" s="84">
        <v>-1.4170529226929907E-2</v>
      </c>
      <c r="H92" s="85">
        <v>-1.2515062035843591E-2</v>
      </c>
    </row>
    <row r="93" spans="1:8" x14ac:dyDescent="0.2">
      <c r="A93" s="82">
        <v>44886</v>
      </c>
      <c r="B93" s="83">
        <v>-4.4731063668850424E-3</v>
      </c>
      <c r="C93" s="83">
        <v>0</v>
      </c>
      <c r="D93" s="84">
        <v>-2.4930910967478309E-3</v>
      </c>
      <c r="E93" s="84">
        <v>-7.9540852413202637E-3</v>
      </c>
      <c r="F93" s="84">
        <v>-4.3802795539254862E-3</v>
      </c>
      <c r="G93" s="84">
        <v>-1.6705650393678535E-3</v>
      </c>
      <c r="H93" s="85">
        <v>-2.951682411214358E-2</v>
      </c>
    </row>
    <row r="94" spans="1:8" x14ac:dyDescent="0.2">
      <c r="A94" s="82">
        <v>44883</v>
      </c>
      <c r="B94" s="83">
        <v>8.4463834921182559E-3</v>
      </c>
      <c r="C94" s="83">
        <v>-1.2548957506987014E-2</v>
      </c>
      <c r="D94" s="84">
        <v>-1.1402200230854361E-3</v>
      </c>
      <c r="E94" s="84">
        <v>-8.9127149705756411E-3</v>
      </c>
      <c r="F94" s="84">
        <v>-4.6445388034817405E-3</v>
      </c>
      <c r="G94" s="84">
        <v>7.6615964384871768E-3</v>
      </c>
      <c r="H94" s="85">
        <v>7.3846489433786302E-3</v>
      </c>
    </row>
    <row r="95" spans="1:8" x14ac:dyDescent="0.2">
      <c r="A95" s="82">
        <v>44882</v>
      </c>
      <c r="B95" s="83">
        <v>1.4118326607652396E-3</v>
      </c>
      <c r="C95" s="83">
        <v>-1.1645511971759587E-3</v>
      </c>
      <c r="D95" s="84">
        <v>-5.9777737290765405E-4</v>
      </c>
      <c r="E95" s="84">
        <v>8.025009630434933E-3</v>
      </c>
      <c r="F95" s="84">
        <v>-2.1257468555910099E-3</v>
      </c>
      <c r="G95" s="84">
        <v>-6.0744934030905508E-3</v>
      </c>
      <c r="H95" s="85">
        <v>3.6719747501209174E-3</v>
      </c>
    </row>
    <row r="96" spans="1:8" x14ac:dyDescent="0.2">
      <c r="A96" s="82">
        <v>44881</v>
      </c>
      <c r="B96" s="83">
        <v>3.7196768825908206E-3</v>
      </c>
      <c r="C96" s="83">
        <v>-3.267976764616111E-3</v>
      </c>
      <c r="D96" s="84">
        <v>-6.7634162040776154E-3</v>
      </c>
      <c r="E96" s="84">
        <v>1.4109581516319993E-2</v>
      </c>
      <c r="F96" s="84">
        <v>2.2498318869755011E-2</v>
      </c>
      <c r="G96" s="84">
        <v>1.1678346338960324E-3</v>
      </c>
      <c r="H96" s="85">
        <v>-2.4464844006695983E-3</v>
      </c>
    </row>
    <row r="97" spans="1:8" x14ac:dyDescent="0.2">
      <c r="A97" s="82">
        <v>44880</v>
      </c>
      <c r="B97" s="83">
        <v>-1.7396334299364508E-3</v>
      </c>
      <c r="C97" s="83">
        <v>3.7921926370629122E-3</v>
      </c>
      <c r="D97" s="84">
        <v>-2.0818503108886873E-3</v>
      </c>
      <c r="E97" s="84">
        <v>8.7527357885517471E-4</v>
      </c>
      <c r="F97" s="84">
        <v>1.4459614764644612E-2</v>
      </c>
      <c r="G97" s="84">
        <v>1.8324176375047725E-3</v>
      </c>
      <c r="H97" s="85">
        <v>-2.1455946928489828E-3</v>
      </c>
    </row>
    <row r="98" spans="1:8" x14ac:dyDescent="0.2">
      <c r="A98" s="82">
        <v>44879</v>
      </c>
      <c r="B98" s="83">
        <v>-4.0298963484451909E-3</v>
      </c>
      <c r="C98" s="83">
        <v>-8.9492598564969161E-3</v>
      </c>
      <c r="D98" s="84">
        <v>-1.8543137798348125E-2</v>
      </c>
      <c r="E98" s="84">
        <v>5.2356140539451639E-3</v>
      </c>
      <c r="F98" s="84">
        <v>3.5431712985887248E-3</v>
      </c>
      <c r="G98" s="84">
        <v>-1.3910061722851223E-2</v>
      </c>
      <c r="H98" s="85">
        <v>5.8130804662136337E-3</v>
      </c>
    </row>
    <row r="99" spans="1:8" x14ac:dyDescent="0.2">
      <c r="A99" s="82">
        <v>44876</v>
      </c>
      <c r="B99" s="83">
        <v>2.7692631787708077E-3</v>
      </c>
      <c r="C99" s="83">
        <v>-3.5258859153543845E-4</v>
      </c>
      <c r="D99" s="84">
        <v>1.28783350793087E-2</v>
      </c>
      <c r="E99" s="84">
        <v>1.7391308731268974E-3</v>
      </c>
      <c r="F99" s="84">
        <v>-2.0005430221953325E-2</v>
      </c>
      <c r="G99" s="84">
        <v>1.4658720411065317E-2</v>
      </c>
      <c r="H99" s="85">
        <v>-1.320455236877404E-2</v>
      </c>
    </row>
    <row r="100" spans="1:8" x14ac:dyDescent="0.2">
      <c r="A100" s="82">
        <v>44875</v>
      </c>
      <c r="B100" s="83">
        <v>-1.9302162211082545E-2</v>
      </c>
      <c r="C100" s="83">
        <v>-8.2625588102576194E-3</v>
      </c>
      <c r="D100" s="84">
        <v>4.5673487019552541E-3</v>
      </c>
      <c r="E100" s="84">
        <v>8.6843253395397244E-4</v>
      </c>
      <c r="F100" s="84">
        <v>7.7479520147099076E-3</v>
      </c>
      <c r="G100" s="84">
        <v>7.3733816511120983E-3</v>
      </c>
      <c r="H100" s="85">
        <v>2.2617100986611138E-2</v>
      </c>
    </row>
    <row r="101" spans="1:8" x14ac:dyDescent="0.2">
      <c r="A101" s="82">
        <v>44874</v>
      </c>
      <c r="B101" s="83">
        <v>6.9027728467784041E-3</v>
      </c>
      <c r="C101" s="83">
        <v>3.4940086132467907E-2</v>
      </c>
      <c r="D101" s="84">
        <v>-2.1963540611033021E-4</v>
      </c>
      <c r="E101" s="84">
        <v>-3.47826437632492E-3</v>
      </c>
      <c r="F101" s="84">
        <v>2.2267728371683945E-2</v>
      </c>
      <c r="G101" s="84">
        <v>1.6048817396988886E-2</v>
      </c>
      <c r="H101" s="85">
        <v>5.1243518312610063E-3</v>
      </c>
    </row>
    <row r="102" spans="1:8" x14ac:dyDescent="0.2">
      <c r="A102" s="82">
        <v>44872</v>
      </c>
      <c r="B102" s="83">
        <v>2.4808000371495716E-3</v>
      </c>
      <c r="C102" s="83">
        <v>-8.5878687326561471E-4</v>
      </c>
      <c r="D102" s="84">
        <v>7.6586807610627096E-3</v>
      </c>
      <c r="E102" s="84">
        <v>-1.7436796048268398E-3</v>
      </c>
      <c r="F102" s="84">
        <v>-4.1629650755621653E-2</v>
      </c>
      <c r="G102" s="84">
        <v>-2.2769791085205473E-3</v>
      </c>
      <c r="H102" s="85">
        <v>-4.8985613214233281E-2</v>
      </c>
    </row>
    <row r="103" spans="1:8" x14ac:dyDescent="0.2">
      <c r="A103" s="82">
        <v>44869</v>
      </c>
      <c r="B103" s="83">
        <v>-3.8447506253370635E-3</v>
      </c>
      <c r="C103" s="83">
        <v>-5.5713650330211006E-3</v>
      </c>
      <c r="D103" s="84">
        <v>-1.3386199447330752E-2</v>
      </c>
      <c r="E103" s="84">
        <v>-2.6212334798741926E-3</v>
      </c>
      <c r="F103" s="84">
        <v>0</v>
      </c>
      <c r="G103" s="84">
        <v>-3.3444057249554592E-2</v>
      </c>
      <c r="H103" s="85">
        <v>-9.1182304522293658E-2</v>
      </c>
    </row>
    <row r="104" spans="1:8" x14ac:dyDescent="0.2">
      <c r="A104" s="82">
        <v>44868</v>
      </c>
      <c r="B104" s="83">
        <v>-1.8713039725464207E-3</v>
      </c>
      <c r="C104" s="83">
        <v>-4.6762778977616362E-3</v>
      </c>
      <c r="D104" s="84">
        <v>3.6936010458755815E-3</v>
      </c>
      <c r="E104" s="84">
        <v>8.7450814493257568E-4</v>
      </c>
      <c r="F104" s="84">
        <v>-2.8433343011441733E-3</v>
      </c>
      <c r="G104" s="84">
        <v>-1.5354248286568652E-2</v>
      </c>
      <c r="H104" s="85">
        <v>2.4599805557219093E-2</v>
      </c>
    </row>
    <row r="105" spans="1:8" x14ac:dyDescent="0.2">
      <c r="A105" s="82">
        <v>44867</v>
      </c>
      <c r="B105" s="83">
        <v>1.1447112981717647E-3</v>
      </c>
      <c r="C105" s="83">
        <v>-5.7883771007242958E-4</v>
      </c>
      <c r="D105" s="84">
        <v>-4.3565844955742892E-3</v>
      </c>
      <c r="E105" s="84">
        <v>-3.2877239231106387E-2</v>
      </c>
      <c r="F105" s="84">
        <v>3.2488657556656369E-3</v>
      </c>
      <c r="G105" s="84">
        <v>-1.9072854322302643E-2</v>
      </c>
      <c r="H105" s="85">
        <v>-7.4526090195701396E-3</v>
      </c>
    </row>
    <row r="106" spans="1:8" x14ac:dyDescent="0.2">
      <c r="A106" s="82">
        <v>44866</v>
      </c>
      <c r="B106" s="83">
        <v>3.5280625944859568E-3</v>
      </c>
      <c r="C106" s="83">
        <v>9.4508857658323949E-3</v>
      </c>
      <c r="D106" s="84">
        <v>4.3015562936069597E-3</v>
      </c>
      <c r="E106" s="84">
        <v>6.3034877785925246E-3</v>
      </c>
      <c r="F106" s="84">
        <v>-4.8772653990034999E-3</v>
      </c>
      <c r="G106" s="84">
        <v>5.3009031361662519E-3</v>
      </c>
      <c r="H106" s="85">
        <v>4.4105245373300059E-3</v>
      </c>
    </row>
    <row r="107" spans="1:8" x14ac:dyDescent="0.2">
      <c r="A107" s="82">
        <v>44865</v>
      </c>
      <c r="B107" s="83">
        <v>-6.150283352697631E-3</v>
      </c>
      <c r="C107" s="83">
        <v>3.8536620487218884E-2</v>
      </c>
      <c r="D107" s="84">
        <v>1.1005337599835443E-4</v>
      </c>
      <c r="E107" s="84">
        <v>7.155665595412232E-3</v>
      </c>
      <c r="F107" s="84">
        <v>-3.9983716030364151E-2</v>
      </c>
      <c r="G107" s="84">
        <v>-5.3880377155793536E-3</v>
      </c>
      <c r="H107" s="85">
        <v>0</v>
      </c>
    </row>
    <row r="108" spans="1:8" x14ac:dyDescent="0.2">
      <c r="A108" s="82">
        <v>44862</v>
      </c>
      <c r="B108" s="83">
        <v>-1.3035777394483626E-2</v>
      </c>
      <c r="C108" s="83">
        <v>-3.2613831733068368E-3</v>
      </c>
      <c r="D108" s="84">
        <v>-9.3583998462532143E-4</v>
      </c>
      <c r="E108" s="84">
        <v>-5.3619431413853991E-3</v>
      </c>
      <c r="F108" s="84">
        <v>-2.655593684909115E-2</v>
      </c>
      <c r="G108" s="84">
        <v>-5.3296181373594705E-3</v>
      </c>
      <c r="H108" s="85">
        <v>-4.7506027585977528E-3</v>
      </c>
    </row>
    <row r="109" spans="1:8" x14ac:dyDescent="0.2">
      <c r="A109" s="82">
        <v>44861</v>
      </c>
      <c r="B109" s="83">
        <v>-3.3915103164118658E-3</v>
      </c>
      <c r="C109" s="83">
        <v>1.3310063396298689E-2</v>
      </c>
      <c r="D109" s="84">
        <v>1.8065711683549712E-2</v>
      </c>
      <c r="E109" s="84">
        <v>1.7762456339840468E-2</v>
      </c>
      <c r="F109" s="84">
        <v>1.1688950785892736E-2</v>
      </c>
      <c r="G109" s="84">
        <v>1.5473187706505458E-2</v>
      </c>
      <c r="H109" s="85">
        <v>1.820070464684637E-2</v>
      </c>
    </row>
    <row r="110" spans="1:8" x14ac:dyDescent="0.2">
      <c r="A110" s="82">
        <v>44859</v>
      </c>
      <c r="B110" s="83">
        <v>-3.5687979618283343E-3</v>
      </c>
      <c r="C110" s="83">
        <v>-1.3531559604081552E-2</v>
      </c>
      <c r="D110" s="84">
        <v>7.0291170538584887E-4</v>
      </c>
      <c r="E110" s="84">
        <v>-5.2956875747103439E-3</v>
      </c>
      <c r="F110" s="84">
        <v>-1.0296435330238671E-2</v>
      </c>
      <c r="G110" s="84">
        <v>-1.8994997940640324E-3</v>
      </c>
      <c r="H110" s="85">
        <v>-9.0589446887518136E-3</v>
      </c>
    </row>
    <row r="111" spans="1:8" x14ac:dyDescent="0.2">
      <c r="A111" s="82">
        <v>44858</v>
      </c>
      <c r="B111" s="83">
        <v>4.8200890100868069E-3</v>
      </c>
      <c r="C111" s="83">
        <v>7.2835945239598833E-3</v>
      </c>
      <c r="D111" s="84">
        <v>1.3503661543703455E-3</v>
      </c>
      <c r="E111" s="84">
        <v>3.3075251681785996E-2</v>
      </c>
      <c r="F111" s="84">
        <v>1.0038159748759039E-2</v>
      </c>
      <c r="G111" s="84">
        <v>-1.4011804020216083E-2</v>
      </c>
      <c r="H111" s="85">
        <v>-2.6640919824586603E-2</v>
      </c>
    </row>
    <row r="112" spans="1:8" x14ac:dyDescent="0.2">
      <c r="A112" s="82">
        <v>44855</v>
      </c>
      <c r="B112" s="83">
        <v>-8.8050802042210219E-3</v>
      </c>
      <c r="C112" s="83">
        <v>-1.0000912153272323E-2</v>
      </c>
      <c r="D112" s="84">
        <v>-2.0890339443809684E-2</v>
      </c>
      <c r="E112" s="84">
        <v>-1.9015266113487514E-2</v>
      </c>
      <c r="F112" s="84">
        <v>-2.3274869349328639E-3</v>
      </c>
      <c r="G112" s="84">
        <v>-1.7059679210897877E-2</v>
      </c>
      <c r="H112" s="85">
        <v>-6.2500203451711827E-3</v>
      </c>
    </row>
    <row r="113" spans="1:8" x14ac:dyDescent="0.2">
      <c r="A113" s="82">
        <v>44854</v>
      </c>
      <c r="B113" s="83">
        <v>-1.7593449144671007E-3</v>
      </c>
      <c r="C113" s="83">
        <v>-8.6425950065477805E-2</v>
      </c>
      <c r="D113" s="84">
        <v>-2.0604359610171426E-2</v>
      </c>
      <c r="E113" s="84">
        <v>-8.764297993588242E-3</v>
      </c>
      <c r="F113" s="84">
        <v>2.219089095769685E-2</v>
      </c>
      <c r="G113" s="84">
        <v>-9.7649152185333779E-3</v>
      </c>
      <c r="H113" s="85">
        <v>-2.0053442446729769E-2</v>
      </c>
    </row>
    <row r="114" spans="1:8" x14ac:dyDescent="0.2">
      <c r="A114" s="82">
        <v>44853</v>
      </c>
      <c r="B114" s="83">
        <v>-1.6179519579248435E-3</v>
      </c>
      <c r="C114" s="83">
        <v>4.8318025996285088E-3</v>
      </c>
      <c r="D114" s="84">
        <v>3.8747767137371006E-3</v>
      </c>
      <c r="E114" s="84">
        <v>5.2677909348590258E-3</v>
      </c>
      <c r="F114" s="84">
        <v>5.5172819304903253E-2</v>
      </c>
      <c r="G114" s="84">
        <v>-3.607507519873611E-3</v>
      </c>
      <c r="H114" s="85">
        <v>-2.0826605540785064E-2</v>
      </c>
    </row>
    <row r="115" spans="1:8" x14ac:dyDescent="0.2">
      <c r="A115" s="82">
        <v>44852</v>
      </c>
      <c r="B115" s="83">
        <v>-2.4831509986474412E-3</v>
      </c>
      <c r="C115" s="83">
        <v>-1.6401776994554348E-2</v>
      </c>
      <c r="D115" s="84">
        <v>5.3661392042195777E-3</v>
      </c>
      <c r="E115" s="84">
        <v>-1.2334958157951397E-2</v>
      </c>
      <c r="F115" s="84">
        <v>-5.5930647456996273E-4</v>
      </c>
      <c r="G115" s="84">
        <v>1.6221173886009504E-2</v>
      </c>
      <c r="H115" s="85">
        <v>2.047117635630756E-2</v>
      </c>
    </row>
    <row r="116" spans="1:8" x14ac:dyDescent="0.2">
      <c r="A116" s="82">
        <v>44851</v>
      </c>
      <c r="B116" s="83">
        <v>-9.3655383596242328E-3</v>
      </c>
      <c r="C116" s="83">
        <v>-2.6985603619442211E-3</v>
      </c>
      <c r="D116" s="84">
        <v>-1.313076494706269E-2</v>
      </c>
      <c r="E116" s="84">
        <v>-1.1591748163785019E-2</v>
      </c>
      <c r="F116" s="84">
        <v>-1.5870152230454078E-2</v>
      </c>
      <c r="G116" s="84">
        <v>-3.3996583795076571E-2</v>
      </c>
      <c r="H116" s="85">
        <v>-3.2517315816097195E-2</v>
      </c>
    </row>
    <row r="117" spans="1:8" x14ac:dyDescent="0.2">
      <c r="A117" s="82">
        <v>44848</v>
      </c>
      <c r="B117" s="83">
        <v>-8.4416557389254531E-3</v>
      </c>
      <c r="C117" s="83">
        <v>-1.6908091773459814E-2</v>
      </c>
      <c r="D117" s="84">
        <v>-1.70330814853464E-2</v>
      </c>
      <c r="E117" s="84">
        <v>-2.6353183400338487E-2</v>
      </c>
      <c r="F117" s="84">
        <v>-2.3580766446218687E-2</v>
      </c>
      <c r="G117" s="84">
        <v>-3.0725674255460904E-2</v>
      </c>
      <c r="H117" s="85">
        <v>-4.2767207537031351E-2</v>
      </c>
    </row>
    <row r="118" spans="1:8" x14ac:dyDescent="0.2">
      <c r="A118" s="82">
        <v>44847</v>
      </c>
      <c r="B118" s="83">
        <v>-1.1890865064903378E-2</v>
      </c>
      <c r="C118" s="83">
        <v>1.8720754297451314E-3</v>
      </c>
      <c r="D118" s="84">
        <v>-1.9317826704004695E-2</v>
      </c>
      <c r="E118" s="84">
        <v>2.7586224390798823E-3</v>
      </c>
      <c r="F118" s="84">
        <v>-3.347734433511898E-2</v>
      </c>
      <c r="G118" s="84">
        <v>-1.0966590621075538E-2</v>
      </c>
      <c r="H118" s="85">
        <v>-3.455561127154894E-3</v>
      </c>
    </row>
    <row r="119" spans="1:8" x14ac:dyDescent="0.2">
      <c r="A119" s="82">
        <v>44846</v>
      </c>
      <c r="B119" s="83">
        <v>6.800927892551753E-3</v>
      </c>
      <c r="C119" s="83">
        <v>8.3194122352621257E-3</v>
      </c>
      <c r="D119" s="84">
        <v>1.7132159205579606E-2</v>
      </c>
      <c r="E119" s="84">
        <v>1.1866866779899262E-2</v>
      </c>
      <c r="F119" s="84">
        <v>1.1709035104361694E-2</v>
      </c>
      <c r="G119" s="84">
        <v>2.3407844403201667E-2</v>
      </c>
      <c r="H119" s="85">
        <v>2.2438667233446279E-2</v>
      </c>
    </row>
    <row r="120" spans="1:8" x14ac:dyDescent="0.2">
      <c r="A120" s="82">
        <v>44845</v>
      </c>
      <c r="B120" s="83">
        <v>-8.3397979461515576E-3</v>
      </c>
      <c r="C120" s="83">
        <v>-2.9043910708170237E-2</v>
      </c>
      <c r="D120" s="84">
        <v>2.5877699250739265E-3</v>
      </c>
      <c r="E120" s="84">
        <v>-3.6972787910975621E-2</v>
      </c>
      <c r="F120" s="84">
        <v>-9.6478870026215999E-3</v>
      </c>
      <c r="G120" s="84">
        <v>-1.2061963051237433E-2</v>
      </c>
      <c r="H120" s="85">
        <v>-2.5520333770854425E-2</v>
      </c>
    </row>
    <row r="121" spans="1:8" x14ac:dyDescent="0.2">
      <c r="A121" s="82">
        <v>44844</v>
      </c>
      <c r="B121" s="83">
        <v>1.4657227933382399E-2</v>
      </c>
      <c r="C121" s="83">
        <v>-1.1136827855596162E-2</v>
      </c>
      <c r="D121" s="84">
        <v>1.2725939997964187E-2</v>
      </c>
      <c r="E121" s="84">
        <v>1.2166738759879047E-2</v>
      </c>
      <c r="F121" s="84">
        <v>7.776819948845333E-3</v>
      </c>
      <c r="G121" s="84">
        <v>6.3318266641791037E-3</v>
      </c>
      <c r="H121" s="85">
        <v>1.9863143499411571E-2</v>
      </c>
    </row>
    <row r="122" spans="1:8" x14ac:dyDescent="0.2">
      <c r="A122" s="82">
        <v>44841</v>
      </c>
      <c r="B122" s="83">
        <v>3.4459642439689043E-3</v>
      </c>
      <c r="C122" s="83">
        <v>-2.7602809511335959E-2</v>
      </c>
      <c r="D122" s="84">
        <v>9.0687531012651086E-4</v>
      </c>
      <c r="E122" s="84">
        <v>-1.4051753455650302E-2</v>
      </c>
      <c r="F122" s="84">
        <v>6.2797219264909545E-3</v>
      </c>
      <c r="G122" s="84">
        <v>-1.0368067284402492E-3</v>
      </c>
      <c r="H122" s="85">
        <v>2.3178607759156668E-2</v>
      </c>
    </row>
    <row r="123" spans="1:8" x14ac:dyDescent="0.2">
      <c r="A123" s="82">
        <v>44840</v>
      </c>
      <c r="B123" s="83">
        <v>5.2932056560439829E-4</v>
      </c>
      <c r="C123" s="83">
        <v>-7.9428121729439643E-4</v>
      </c>
      <c r="D123" s="84">
        <v>3.280545928520273E-3</v>
      </c>
      <c r="E123" s="84">
        <v>2.4232313387767806E-2</v>
      </c>
      <c r="F123" s="84">
        <v>2.3410483047675654E-2</v>
      </c>
      <c r="G123" s="84">
        <v>1.3302303879850414E-2</v>
      </c>
      <c r="H123" s="85">
        <v>-2.9607719630322452E-3</v>
      </c>
    </row>
    <row r="124" spans="1:8" x14ac:dyDescent="0.2">
      <c r="A124" s="82">
        <v>44838</v>
      </c>
      <c r="B124" s="83">
        <v>-2.6938407040250009E-3</v>
      </c>
      <c r="C124" s="83">
        <v>-1.6423361330829209E-2</v>
      </c>
      <c r="D124" s="84">
        <v>-2.0307582818295363E-2</v>
      </c>
      <c r="E124" s="84">
        <v>-2.0465830592291002E-2</v>
      </c>
      <c r="F124" s="84">
        <v>4.452513952171392E-3</v>
      </c>
      <c r="G124" s="84">
        <v>-8.598183811822183E-3</v>
      </c>
      <c r="H124" s="85">
        <v>-8.1876155195820411E-3</v>
      </c>
    </row>
    <row r="125" spans="1:8" x14ac:dyDescent="0.2">
      <c r="A125" s="82">
        <v>44837</v>
      </c>
      <c r="B125" s="83">
        <v>-2.2231867765537518E-2</v>
      </c>
      <c r="C125" s="83">
        <v>-2.7363448582095259E-2</v>
      </c>
      <c r="D125" s="84">
        <v>-2.2495121047564213E-2</v>
      </c>
      <c r="E125" s="84">
        <v>-7.5120630468108171E-2</v>
      </c>
      <c r="F125" s="84">
        <v>-2.2211119792683354E-2</v>
      </c>
      <c r="G125" s="84">
        <v>-2.4610487184831217E-2</v>
      </c>
      <c r="H125" s="85">
        <v>-4.3925335048593861E-2</v>
      </c>
    </row>
    <row r="126" spans="1:8" x14ac:dyDescent="0.2">
      <c r="A126" s="82">
        <v>44834</v>
      </c>
      <c r="B126" s="83">
        <v>1.1173883654918624E-2</v>
      </c>
      <c r="C126" s="83">
        <v>1.4355135069094537E-2</v>
      </c>
      <c r="D126" s="84">
        <v>1.5961984174744547E-2</v>
      </c>
      <c r="E126" s="84">
        <v>1.0080730528356729E-2</v>
      </c>
      <c r="F126" s="84">
        <v>4.0875828871968091E-2</v>
      </c>
      <c r="G126" s="84">
        <v>2.0660514965517032E-2</v>
      </c>
      <c r="H126" s="85">
        <v>3.3406830857373476E-2</v>
      </c>
    </row>
    <row r="127" spans="1:8" x14ac:dyDescent="0.2">
      <c r="A127" s="82">
        <v>44833</v>
      </c>
      <c r="B127" s="83">
        <v>-1.7867444273833171E-2</v>
      </c>
      <c r="C127" s="83">
        <v>-1.9557158244503312E-2</v>
      </c>
      <c r="D127" s="84">
        <v>-2.122126649977225E-2</v>
      </c>
      <c r="E127" s="84">
        <v>-4.3039429481108088E-2</v>
      </c>
      <c r="F127" s="84">
        <v>-3.0832222516210563E-2</v>
      </c>
      <c r="G127" s="84">
        <v>-1.6819895746329205E-2</v>
      </c>
      <c r="H127" s="85">
        <v>-3.810351268078345E-2</v>
      </c>
    </row>
    <row r="128" spans="1:8" x14ac:dyDescent="0.2">
      <c r="A128" s="82">
        <v>44832</v>
      </c>
      <c r="B128" s="83">
        <v>3.3328573973109761E-3</v>
      </c>
      <c r="C128" s="83">
        <v>-3.5528965584347913E-3</v>
      </c>
      <c r="D128" s="84">
        <v>6.6139369480658948E-3</v>
      </c>
      <c r="E128" s="84">
        <v>-2.2234902251887616E-2</v>
      </c>
      <c r="F128" s="84">
        <v>-3.0696190994856515E-2</v>
      </c>
      <c r="G128" s="84">
        <v>5.923961524496665E-3</v>
      </c>
      <c r="H128" s="85">
        <v>-7.8771577061502503E-3</v>
      </c>
    </row>
    <row r="129" spans="1:8" x14ac:dyDescent="0.2">
      <c r="A129" s="82">
        <v>44831</v>
      </c>
      <c r="B129" s="83">
        <v>8.957210709710858E-3</v>
      </c>
      <c r="C129" s="83">
        <v>2.8957627051363028E-2</v>
      </c>
      <c r="D129" s="84">
        <v>3.5839173521737817E-3</v>
      </c>
      <c r="E129" s="84">
        <v>1.5932360381085146E-2</v>
      </c>
      <c r="F129" s="84">
        <v>4.0969686490030445E-2</v>
      </c>
      <c r="G129" s="84">
        <v>2.1954054588946378E-2</v>
      </c>
      <c r="H129" s="85">
        <v>1.0228255967839701E-2</v>
      </c>
    </row>
    <row r="130" spans="1:8" x14ac:dyDescent="0.2">
      <c r="A130" s="82">
        <v>44830</v>
      </c>
      <c r="B130" s="83">
        <v>6.5994043325817773E-4</v>
      </c>
      <c r="C130" s="83">
        <v>6.8914535290047962E-3</v>
      </c>
      <c r="D130" s="84">
        <v>9.9207162867477588E-3</v>
      </c>
      <c r="E130" s="84">
        <v>-4.2238711161851714E-3</v>
      </c>
      <c r="F130" s="84">
        <v>-1.5701257140044958E-2</v>
      </c>
      <c r="G130" s="84">
        <v>1.2595091486724039E-2</v>
      </c>
      <c r="H130" s="85">
        <v>3.1262237262662559E-3</v>
      </c>
    </row>
    <row r="131" spans="1:8" x14ac:dyDescent="0.2">
      <c r="A131" s="82">
        <v>44827</v>
      </c>
      <c r="B131" s="83">
        <v>1.6551327847038208E-2</v>
      </c>
      <c r="C131" s="83">
        <v>3.4413136387763797E-2</v>
      </c>
      <c r="D131" s="84">
        <v>2.4322887804470991E-2</v>
      </c>
      <c r="E131" s="84">
        <v>3.0226376148792311E-2</v>
      </c>
      <c r="F131" s="84">
        <v>6.5934807869863124E-2</v>
      </c>
      <c r="G131" s="84">
        <v>1.3346939151029608E-2</v>
      </c>
      <c r="H131" s="85">
        <v>3.3381192616196764E-2</v>
      </c>
    </row>
    <row r="132" spans="1:8" x14ac:dyDescent="0.2">
      <c r="A132" s="82">
        <v>44826</v>
      </c>
      <c r="B132" s="83">
        <v>1.7417465454006416E-2</v>
      </c>
      <c r="C132" s="83">
        <v>2.6449096017716677E-2</v>
      </c>
      <c r="D132" s="84">
        <v>2.368996066512432E-2</v>
      </c>
      <c r="E132" s="84">
        <v>3.9260200606148134E-2</v>
      </c>
      <c r="F132" s="84">
        <v>3.9274980528653039E-2</v>
      </c>
      <c r="G132" s="84">
        <v>2.9879671624014337E-2</v>
      </c>
      <c r="H132" s="85">
        <v>4.3926604190693795E-2</v>
      </c>
    </row>
    <row r="133" spans="1:8" x14ac:dyDescent="0.2">
      <c r="A133" s="82">
        <v>44825</v>
      </c>
      <c r="B133" s="83">
        <v>5.6851215515972735E-3</v>
      </c>
      <c r="C133" s="83">
        <v>2.1746117775336311E-2</v>
      </c>
      <c r="D133" s="84">
        <v>1.3031828779841801E-2</v>
      </c>
      <c r="E133" s="84">
        <v>1.9723872272043542E-3</v>
      </c>
      <c r="F133" s="84">
        <v>3.9115440274370391E-3</v>
      </c>
      <c r="G133" s="84">
        <v>4.2216421538284598E-3</v>
      </c>
      <c r="H133" s="85">
        <v>2.0729834522628554E-2</v>
      </c>
    </row>
    <row r="134" spans="1:8" x14ac:dyDescent="0.2">
      <c r="A134" s="82">
        <v>44824</v>
      </c>
      <c r="B134" s="83">
        <v>4.4129569607210687E-3</v>
      </c>
      <c r="C134" s="83">
        <v>7.657667260217901E-3</v>
      </c>
      <c r="D134" s="84">
        <v>1.6375549510897281E-3</v>
      </c>
      <c r="E134" s="84">
        <v>1.077913425482719E-2</v>
      </c>
      <c r="F134" s="84">
        <v>3.0025521919021245E-4</v>
      </c>
      <c r="G134" s="84">
        <v>7.6065940534709624E-3</v>
      </c>
      <c r="H134" s="85">
        <v>1.7670971200201115E-3</v>
      </c>
    </row>
    <row r="135" spans="1:8" x14ac:dyDescent="0.2">
      <c r="A135" s="82">
        <v>44823</v>
      </c>
      <c r="B135" s="83">
        <v>-9.7343066969017931E-3</v>
      </c>
      <c r="C135" s="83">
        <v>-1.81896563020515E-2</v>
      </c>
      <c r="D135" s="84">
        <v>-1.9329327812008728E-2</v>
      </c>
      <c r="E135" s="84">
        <v>-3.9062549670649885E-3</v>
      </c>
      <c r="F135" s="84">
        <v>-1.9400426592609637E-2</v>
      </c>
      <c r="G135" s="84">
        <v>-3.1405417071448272E-3</v>
      </c>
      <c r="H135" s="85">
        <v>-3.8917438116139523E-3</v>
      </c>
    </row>
    <row r="136" spans="1:8" x14ac:dyDescent="0.2">
      <c r="A136" s="82">
        <v>44820</v>
      </c>
      <c r="B136" s="83">
        <v>-5.0929904304840732E-3</v>
      </c>
      <c r="C136" s="83">
        <v>-1.1087426167606574E-2</v>
      </c>
      <c r="D136" s="84">
        <v>1.0949619988385914E-2</v>
      </c>
      <c r="E136" s="84">
        <v>-2.9397375409248466E-3</v>
      </c>
      <c r="F136" s="84">
        <v>8.0027865088662612E-3</v>
      </c>
      <c r="G136" s="84">
        <v>-1.8430044162532837E-2</v>
      </c>
      <c r="H136" s="85">
        <v>-2.7310357058365362E-2</v>
      </c>
    </row>
    <row r="137" spans="1:8" x14ac:dyDescent="0.2">
      <c r="A137" s="82">
        <v>44819</v>
      </c>
      <c r="B137" s="83">
        <v>1.8408801744497473E-2</v>
      </c>
      <c r="C137" s="83">
        <v>8.8646874671040419E-4</v>
      </c>
      <c r="D137" s="84">
        <v>9.3064666873484535E-3</v>
      </c>
      <c r="E137" s="84">
        <v>3.4719012687441923E-2</v>
      </c>
      <c r="F137" s="84">
        <v>3.3149731894748263E-2</v>
      </c>
      <c r="G137" s="84">
        <v>1.8255280093580586E-2</v>
      </c>
      <c r="H137" s="85">
        <v>2.0195421316477512E-2</v>
      </c>
    </row>
    <row r="138" spans="1:8" x14ac:dyDescent="0.2">
      <c r="A138" s="82">
        <v>44818</v>
      </c>
      <c r="B138" s="83">
        <v>6.8666155297612925E-3</v>
      </c>
      <c r="C138" s="83">
        <v>1.6384033047839076E-2</v>
      </c>
      <c r="D138" s="84">
        <v>5.4475133449332453E-4</v>
      </c>
      <c r="E138" s="84">
        <v>-3.5700848799698849E-2</v>
      </c>
      <c r="F138" s="84">
        <v>-4.7848742327396563E-3</v>
      </c>
      <c r="G138" s="84">
        <v>-6.9936186083317928E-4</v>
      </c>
      <c r="H138" s="85">
        <v>2.8520518441350214E-3</v>
      </c>
    </row>
    <row r="139" spans="1:8" x14ac:dyDescent="0.2">
      <c r="A139" s="82">
        <v>44817</v>
      </c>
      <c r="B139" s="83">
        <v>3.7068122850877289E-3</v>
      </c>
      <c r="C139" s="83">
        <v>3.1082954280893657E-3</v>
      </c>
      <c r="D139" s="84">
        <v>-8.8617176387586327E-3</v>
      </c>
      <c r="E139" s="84">
        <v>-1.2852376617291881E-2</v>
      </c>
      <c r="F139" s="84">
        <v>-4.1407926660314998E-3</v>
      </c>
      <c r="G139" s="84">
        <v>-2.4342870521579591E-2</v>
      </c>
      <c r="H139" s="85">
        <v>-1.2898781488465526E-2</v>
      </c>
    </row>
    <row r="140" spans="1:8" x14ac:dyDescent="0.2">
      <c r="A140" s="82">
        <v>44816</v>
      </c>
      <c r="B140" s="83">
        <v>-7.5559944967375937E-3</v>
      </c>
      <c r="C140" s="83">
        <v>-5.6643268686363208E-3</v>
      </c>
      <c r="D140" s="84">
        <v>-3.0816665374080007E-3</v>
      </c>
      <c r="E140" s="84">
        <v>1.2852376617291803E-2</v>
      </c>
      <c r="F140" s="84">
        <v>-2.104079718741458E-2</v>
      </c>
      <c r="G140" s="84">
        <v>-5.571045049455472E-3</v>
      </c>
      <c r="H140" s="85">
        <v>1.4414416910213512E-3</v>
      </c>
    </row>
    <row r="141" spans="1:8" x14ac:dyDescent="0.2">
      <c r="A141" s="82">
        <v>44813</v>
      </c>
      <c r="B141" s="83">
        <v>-5.3706182891961754E-3</v>
      </c>
      <c r="C141" s="83">
        <v>-2.0368330347143179E-2</v>
      </c>
      <c r="D141" s="84">
        <v>-6.5802443743287944E-3</v>
      </c>
      <c r="E141" s="84">
        <v>-8.880176756858987E-3</v>
      </c>
      <c r="F141" s="84">
        <v>-1.2411169325178256E-2</v>
      </c>
      <c r="G141" s="84">
        <v>-2.7972046210611424E-3</v>
      </c>
      <c r="H141" s="85">
        <v>-5.7782753766449559E-3</v>
      </c>
    </row>
    <row r="142" spans="1:8" x14ac:dyDescent="0.2">
      <c r="A142" s="82">
        <v>44812</v>
      </c>
      <c r="B142" s="83">
        <v>-1.756257661752253E-3</v>
      </c>
      <c r="C142" s="83">
        <v>-6.5192612333033065E-3</v>
      </c>
      <c r="D142" s="84">
        <v>-2.7221482879847391E-3</v>
      </c>
      <c r="E142" s="84">
        <v>1.2801750410040726E-2</v>
      </c>
      <c r="F142" s="84">
        <v>-5.5316674551303254E-3</v>
      </c>
      <c r="G142" s="84">
        <v>-1.5847326182339951E-2</v>
      </c>
      <c r="H142" s="85">
        <v>2.1707678567712521E-3</v>
      </c>
    </row>
    <row r="143" spans="1:8" x14ac:dyDescent="0.2">
      <c r="A143" s="82">
        <v>44811</v>
      </c>
      <c r="B143" s="83">
        <v>-1.1107357100497414E-2</v>
      </c>
      <c r="C143" s="83">
        <v>-3.1725945209556169E-2</v>
      </c>
      <c r="D143" s="84">
        <v>-2.5466164931375948E-2</v>
      </c>
      <c r="E143" s="84">
        <v>-1.8765982801714241E-2</v>
      </c>
      <c r="F143" s="84">
        <v>-1.255927819390884E-2</v>
      </c>
      <c r="G143" s="84">
        <v>-2.1903427861489248E-2</v>
      </c>
      <c r="H143" s="85">
        <v>-3.0455481695353566E-2</v>
      </c>
    </row>
    <row r="144" spans="1:8" x14ac:dyDescent="0.2">
      <c r="A144" s="82">
        <v>44810</v>
      </c>
      <c r="B144" s="83">
        <v>2.8433721078136923E-3</v>
      </c>
      <c r="C144" s="83">
        <v>-7.1742037480003297E-3</v>
      </c>
      <c r="D144" s="84">
        <v>8.4666812560079477E-3</v>
      </c>
      <c r="E144" s="84">
        <v>-4.9975116504715096E-3</v>
      </c>
      <c r="F144" s="84">
        <v>1.4252758700241962E-2</v>
      </c>
      <c r="G144" s="84">
        <v>9.2467851677989002E-3</v>
      </c>
      <c r="H144" s="85">
        <v>-5.6043486870483057E-3</v>
      </c>
    </row>
    <row r="145" spans="1:8" x14ac:dyDescent="0.2">
      <c r="A145" s="82">
        <v>44809</v>
      </c>
      <c r="B145" s="83">
        <v>8.2723360945308633E-4</v>
      </c>
      <c r="C145" s="83">
        <v>8.1004360338680723E-3</v>
      </c>
      <c r="D145" s="84">
        <v>-1.3589266572313259E-3</v>
      </c>
      <c r="E145" s="84">
        <v>1.7875351826963135E-2</v>
      </c>
      <c r="F145" s="84">
        <v>2.8416746590582925E-3</v>
      </c>
      <c r="G145" s="84">
        <v>2.0432811046868448E-3</v>
      </c>
      <c r="H145" s="85">
        <v>2.9928941158284218E-3</v>
      </c>
    </row>
    <row r="146" spans="1:8" x14ac:dyDescent="0.2">
      <c r="A146" s="82">
        <v>44806</v>
      </c>
      <c r="B146" s="83">
        <v>-7.4994436581138834E-3</v>
      </c>
      <c r="C146" s="83">
        <v>-7.833804916437221E-3</v>
      </c>
      <c r="D146" s="84">
        <v>-1.1454095651100756E-2</v>
      </c>
      <c r="E146" s="84">
        <v>-4.5302159847102327E-2</v>
      </c>
      <c r="F146" s="84">
        <v>-1.0407525618427527E-2</v>
      </c>
      <c r="G146" s="84">
        <v>-4.0907457566676866E-3</v>
      </c>
      <c r="H146" s="85">
        <v>-2.0378063653478749E-2</v>
      </c>
    </row>
    <row r="147" spans="1:8" x14ac:dyDescent="0.2">
      <c r="A147" s="82">
        <v>44805</v>
      </c>
      <c r="B147" s="83">
        <v>-6.2498981365179574E-4</v>
      </c>
      <c r="C147" s="83">
        <v>-8.0972102326194745E-3</v>
      </c>
      <c r="D147" s="84">
        <v>2.2327188321945293E-3</v>
      </c>
      <c r="E147" s="84">
        <v>1.2282651855841707E-2</v>
      </c>
      <c r="F147" s="84">
        <v>4.3303501012208964E-3</v>
      </c>
      <c r="G147" s="84">
        <v>-6.355161576226856E-3</v>
      </c>
      <c r="H147" s="85">
        <v>1.7385169537650378E-2</v>
      </c>
    </row>
    <row r="148" spans="1:8" x14ac:dyDescent="0.2">
      <c r="A148" s="82">
        <v>44803</v>
      </c>
      <c r="B148" s="83">
        <v>1.3025647621612917E-2</v>
      </c>
      <c r="C148" s="83">
        <v>9.8285817778615905E-3</v>
      </c>
      <c r="D148" s="84">
        <v>1.4702390681623474E-2</v>
      </c>
      <c r="E148" s="84">
        <v>0</v>
      </c>
      <c r="F148" s="84">
        <v>-2.1999483062153984E-2</v>
      </c>
      <c r="G148" s="84">
        <v>-3.8513973679298857E-3</v>
      </c>
      <c r="H148" s="85">
        <v>-1.9675246874378282E-2</v>
      </c>
    </row>
    <row r="149" spans="1:8" x14ac:dyDescent="0.2">
      <c r="A149" s="82">
        <v>44802</v>
      </c>
      <c r="B149" s="83">
        <v>-2.6628313640766555E-2</v>
      </c>
      <c r="C149" s="83">
        <v>-3.0809084516792585E-2</v>
      </c>
      <c r="D149" s="84">
        <v>-3.6088016699618766E-2</v>
      </c>
      <c r="E149" s="84">
        <v>-1.0225037961161441E-2</v>
      </c>
      <c r="F149" s="84">
        <v>-2.3665838472777399E-4</v>
      </c>
      <c r="G149" s="84">
        <v>-3.1357124135866735E-2</v>
      </c>
      <c r="H149" s="85">
        <v>-3.5391599619709377E-2</v>
      </c>
    </row>
    <row r="150" spans="1:8" x14ac:dyDescent="0.2">
      <c r="A150" s="82">
        <v>44799</v>
      </c>
      <c r="B150" s="83">
        <v>1.4746879355400646E-2</v>
      </c>
      <c r="C150" s="83">
        <v>2.1987856505994122E-2</v>
      </c>
      <c r="D150" s="84">
        <v>1.7374619036120587E-2</v>
      </c>
      <c r="E150" s="84">
        <v>-4.119470295238725E-3</v>
      </c>
      <c r="F150" s="84">
        <v>1.1998732353661674E-2</v>
      </c>
      <c r="G150" s="84">
        <v>1.7234335970851597E-2</v>
      </c>
      <c r="H150" s="85">
        <v>1.5711242265145444E-2</v>
      </c>
    </row>
    <row r="151" spans="1:8" x14ac:dyDescent="0.2">
      <c r="A151" s="82">
        <v>44798</v>
      </c>
      <c r="B151" s="83">
        <v>-1.0058789921262759E-3</v>
      </c>
      <c r="C151" s="83">
        <v>-2.0829841228707266E-3</v>
      </c>
      <c r="D151" s="84">
        <v>1.7209733481169001E-3</v>
      </c>
      <c r="E151" s="84">
        <v>1.0267030639744195E-2</v>
      </c>
      <c r="F151" s="84">
        <v>1.1008716497444055E-2</v>
      </c>
      <c r="G151" s="84">
        <v>-6.5121854352612144E-3</v>
      </c>
      <c r="H151" s="85">
        <v>-1.8883330571289356E-2</v>
      </c>
    </row>
    <row r="152" spans="1:8" x14ac:dyDescent="0.2">
      <c r="A152" s="82">
        <v>44797</v>
      </c>
      <c r="B152" s="83">
        <v>5.2725322307956134E-3</v>
      </c>
      <c r="C152" s="83">
        <v>9.1061894736625421E-3</v>
      </c>
      <c r="D152" s="84">
        <v>1.0884198937764092E-3</v>
      </c>
      <c r="E152" s="84">
        <v>-7.1758380700713137E-3</v>
      </c>
      <c r="F152" s="84">
        <v>4.8456042202302575E-3</v>
      </c>
      <c r="G152" s="84">
        <v>-2.1159957880770249E-3</v>
      </c>
      <c r="H152" s="85">
        <v>-1.8842008615682509E-2</v>
      </c>
    </row>
    <row r="153" spans="1:8" x14ac:dyDescent="0.2">
      <c r="A153" s="82">
        <v>44796</v>
      </c>
      <c r="B153" s="83">
        <v>-9.1655100491513236E-4</v>
      </c>
      <c r="C153" s="83">
        <v>-4.141069235928602E-3</v>
      </c>
      <c r="D153" s="84">
        <v>-1.082211805484874E-2</v>
      </c>
      <c r="E153" s="84">
        <v>-5.3895768205132359E-2</v>
      </c>
      <c r="F153" s="84">
        <v>-8.0117522761663593E-3</v>
      </c>
      <c r="G153" s="84">
        <v>4.9942477990943699E-3</v>
      </c>
      <c r="H153" s="85">
        <v>-8.0971664343048829E-4</v>
      </c>
    </row>
    <row r="154" spans="1:8" x14ac:dyDescent="0.2">
      <c r="A154" s="82">
        <v>44795</v>
      </c>
      <c r="B154" s="83">
        <v>-4.3704433304454513E-3</v>
      </c>
      <c r="C154" s="83">
        <v>-6.9850509002910965E-3</v>
      </c>
      <c r="D154" s="84">
        <v>-1.3577110346825953E-2</v>
      </c>
      <c r="E154" s="84">
        <v>-5.3524480415704664E-2</v>
      </c>
      <c r="F154" s="84">
        <v>-1.4883198323242329E-2</v>
      </c>
      <c r="G154" s="84">
        <v>-2.0519496563413949E-2</v>
      </c>
      <c r="H154" s="85">
        <v>-4.303518841914622E-2</v>
      </c>
    </row>
    <row r="155" spans="1:8" x14ac:dyDescent="0.2">
      <c r="A155" s="82">
        <v>44792</v>
      </c>
      <c r="B155" s="83">
        <v>1.473223491246408E-2</v>
      </c>
      <c r="C155" s="83">
        <v>2.0876470986721581E-2</v>
      </c>
      <c r="D155" s="84">
        <v>2.1072965083665705E-2</v>
      </c>
      <c r="E155" s="84">
        <v>2.2651025036896762E-2</v>
      </c>
      <c r="F155" s="84">
        <v>3.2135466773923101E-3</v>
      </c>
      <c r="G155" s="84">
        <v>1.7545159997914887E-2</v>
      </c>
      <c r="H155" s="85">
        <v>1.7603136857038456E-2</v>
      </c>
    </row>
    <row r="156" spans="1:8" x14ac:dyDescent="0.2">
      <c r="A156" s="82">
        <v>44791</v>
      </c>
      <c r="B156" s="83">
        <v>1.0869332394789695E-2</v>
      </c>
      <c r="C156" s="83">
        <v>9.9176537842981145E-3</v>
      </c>
      <c r="D156" s="84">
        <v>1.6747756873153039E-2</v>
      </c>
      <c r="E156" s="84">
        <v>1.8858018634396723E-2</v>
      </c>
      <c r="F156" s="84">
        <v>9.9666012264844651E-3</v>
      </c>
      <c r="G156" s="84">
        <v>2.2799505676746774E-2</v>
      </c>
      <c r="H156" s="85">
        <v>2.9070624406015842E-2</v>
      </c>
    </row>
    <row r="157" spans="1:8" x14ac:dyDescent="0.2">
      <c r="A157" s="82">
        <v>44790</v>
      </c>
      <c r="B157" s="83">
        <v>-6.2824466911658248E-4</v>
      </c>
      <c r="C157" s="83">
        <v>9.1728841469476199E-3</v>
      </c>
      <c r="D157" s="84">
        <v>-2.0923467355766613E-3</v>
      </c>
      <c r="E157" s="84">
        <v>1.092907053219023E-2</v>
      </c>
      <c r="F157" s="84">
        <v>1.3936205414422506E-3</v>
      </c>
      <c r="G157" s="84">
        <v>-7.920833491443997E-3</v>
      </c>
      <c r="H157" s="85">
        <v>2.1557721074979056E-2</v>
      </c>
    </row>
    <row r="158" spans="1:8" x14ac:dyDescent="0.2">
      <c r="A158" s="82">
        <v>44789</v>
      </c>
      <c r="B158" s="83">
        <v>-6.959426215674757E-3</v>
      </c>
      <c r="C158" s="83">
        <v>-9.6958625206378102E-3</v>
      </c>
      <c r="D158" s="84">
        <v>-4.539014885162727E-3</v>
      </c>
      <c r="E158" s="84">
        <v>-1.9759149980462333E-2</v>
      </c>
      <c r="F158" s="84">
        <v>-9.9526519390338922E-3</v>
      </c>
      <c r="G158" s="84">
        <v>-4.1741830838879163E-3</v>
      </c>
      <c r="H158" s="85">
        <v>-4.0706808947943457E-2</v>
      </c>
    </row>
    <row r="159" spans="1:8" x14ac:dyDescent="0.2">
      <c r="A159" s="82">
        <v>44785</v>
      </c>
      <c r="B159" s="83">
        <v>-6.3606942050119155E-3</v>
      </c>
      <c r="C159" s="83">
        <v>-5.3763570363804056E-3</v>
      </c>
      <c r="D159" s="84">
        <v>-5.5313344917630363E-3</v>
      </c>
      <c r="E159" s="84">
        <v>0</v>
      </c>
      <c r="F159" s="84">
        <v>-1.3690221684734301E-2</v>
      </c>
      <c r="G159" s="84">
        <v>8.9907386485661087E-3</v>
      </c>
      <c r="H159" s="85">
        <v>1.3077423804414706E-2</v>
      </c>
    </row>
    <row r="160" spans="1:8" x14ac:dyDescent="0.2">
      <c r="A160" s="82">
        <v>44784</v>
      </c>
      <c r="B160" s="83">
        <v>-2.1916686003950734E-3</v>
      </c>
      <c r="C160" s="83">
        <v>-2.2377263516971104E-3</v>
      </c>
      <c r="D160" s="84">
        <v>-1.6954445681930337E-2</v>
      </c>
      <c r="E160" s="84">
        <v>3.3204236373023262E-3</v>
      </c>
      <c r="F160" s="84">
        <v>2.069850453552954E-2</v>
      </c>
      <c r="G160" s="84">
        <v>-1.1274931133106968E-2</v>
      </c>
      <c r="H160" s="85">
        <v>4.0592653287241934E-4</v>
      </c>
    </row>
    <row r="161" spans="1:8" x14ac:dyDescent="0.2">
      <c r="A161" s="82">
        <v>44783</v>
      </c>
      <c r="B161" s="83">
        <v>-8.7230426969330116E-3</v>
      </c>
      <c r="C161" s="83">
        <v>-2.6506208457853103E-2</v>
      </c>
      <c r="D161" s="84">
        <v>-1.281881230749256E-2</v>
      </c>
      <c r="E161" s="84">
        <v>-9.9945307249957142E-3</v>
      </c>
      <c r="F161" s="84">
        <v>1.2407911634548195E-3</v>
      </c>
      <c r="G161" s="84">
        <v>-1.9337752042033401E-2</v>
      </c>
      <c r="H161" s="85">
        <v>-3.7631068217646765E-2</v>
      </c>
    </row>
    <row r="162" spans="1:8" x14ac:dyDescent="0.2">
      <c r="A162" s="82">
        <v>44781</v>
      </c>
      <c r="B162" s="83">
        <v>6.0813957062291746E-4</v>
      </c>
      <c r="C162" s="83">
        <v>8.8242800887145655E-3</v>
      </c>
      <c r="D162" s="84">
        <v>-1.4000347324276904E-2</v>
      </c>
      <c r="E162" s="84">
        <v>-3.3538320984314402E-3</v>
      </c>
      <c r="F162" s="84">
        <v>7.5664351103227334E-3</v>
      </c>
      <c r="G162" s="84">
        <v>1.1013539979641308E-2</v>
      </c>
      <c r="H162" s="85">
        <v>-3.3769555097303183E-3</v>
      </c>
    </row>
    <row r="163" spans="1:8" x14ac:dyDescent="0.2">
      <c r="A163" s="82">
        <v>44778</v>
      </c>
      <c r="B163" s="83">
        <v>-7.9348084795920377E-3</v>
      </c>
      <c r="C163" s="83">
        <v>-2.3134575401656855E-2</v>
      </c>
      <c r="D163" s="84">
        <v>1.4924039423420904E-3</v>
      </c>
      <c r="E163" s="84">
        <v>-2.8394866216148864E-2</v>
      </c>
      <c r="F163" s="84">
        <v>-3.1585866559028842E-3</v>
      </c>
      <c r="G163" s="84">
        <v>2.0258432129198357E-2</v>
      </c>
      <c r="H163" s="85">
        <v>-2.9642198287170058E-3</v>
      </c>
    </row>
    <row r="164" spans="1:8" x14ac:dyDescent="0.2">
      <c r="A164" s="82">
        <v>44777</v>
      </c>
      <c r="B164" s="83">
        <v>-1.5276804369160758E-3</v>
      </c>
      <c r="C164" s="83">
        <v>-9.5166568868456248E-3</v>
      </c>
      <c r="D164" s="84">
        <v>-2.1647563649760178E-2</v>
      </c>
      <c r="E164" s="84">
        <v>-8.0972102326193618E-3</v>
      </c>
      <c r="F164" s="84">
        <v>-1.7749181504282254E-2</v>
      </c>
      <c r="G164" s="84">
        <v>4.1341785839114084E-3</v>
      </c>
      <c r="H164" s="85">
        <v>5.9196790202998327E-3</v>
      </c>
    </row>
    <row r="165" spans="1:8" x14ac:dyDescent="0.2">
      <c r="A165" s="82">
        <v>44776</v>
      </c>
      <c r="B165" s="83">
        <v>8.869318562070911E-4</v>
      </c>
      <c r="C165" s="83">
        <v>1.2258262442340156E-2</v>
      </c>
      <c r="D165" s="84">
        <v>5.5317608615390486E-3</v>
      </c>
      <c r="E165" s="84">
        <v>2.3201866556971261E-3</v>
      </c>
      <c r="F165" s="84">
        <v>-4.3338510475555946E-2</v>
      </c>
      <c r="G165" s="84">
        <v>1.4151618724838668E-2</v>
      </c>
      <c r="H165" s="85">
        <v>2.0447196820442444E-2</v>
      </c>
    </row>
    <row r="166" spans="1:8" x14ac:dyDescent="0.2">
      <c r="A166" s="82">
        <v>44775</v>
      </c>
      <c r="B166" s="83">
        <v>-3.6771561387639639E-3</v>
      </c>
      <c r="C166" s="83">
        <v>-6.8448612231089209E-5</v>
      </c>
      <c r="D166" s="84">
        <v>-8.5842662842568525E-3</v>
      </c>
      <c r="E166" s="84">
        <v>5.7770235769223008E-3</v>
      </c>
      <c r="F166" s="84">
        <v>1.3361776112044643E-2</v>
      </c>
      <c r="G166" s="84">
        <v>2.308510189993973E-3</v>
      </c>
      <c r="H166" s="85">
        <v>5.7660785786317927E-3</v>
      </c>
    </row>
    <row r="167" spans="1:8" x14ac:dyDescent="0.2">
      <c r="A167" s="82">
        <v>44774</v>
      </c>
      <c r="B167" s="83">
        <v>-3.5887598226616747E-4</v>
      </c>
      <c r="C167" s="83">
        <v>4.7904192532854858E-4</v>
      </c>
      <c r="D167" s="84">
        <v>6.8854429173110798E-3</v>
      </c>
      <c r="E167" s="84">
        <v>-3.3981008193143931E-2</v>
      </c>
      <c r="F167" s="84">
        <v>-2.1349630994344636E-2</v>
      </c>
      <c r="G167" s="84">
        <v>-1.5522921723458224E-2</v>
      </c>
      <c r="H167" s="85">
        <v>-4.5796702438080462E-2</v>
      </c>
    </row>
    <row r="168" spans="1:8" x14ac:dyDescent="0.2">
      <c r="A168" s="82">
        <v>44771</v>
      </c>
      <c r="B168" s="83">
        <v>-9.4264684715859321E-3</v>
      </c>
      <c r="C168" s="83">
        <v>-8.3130567020867404E-3</v>
      </c>
      <c r="D168" s="84">
        <v>-5.8465452775016639E-3</v>
      </c>
      <c r="E168" s="84">
        <v>-0.11080505470307159</v>
      </c>
      <c r="F168" s="84">
        <v>-2.1224058713170901E-2</v>
      </c>
      <c r="G168" s="84">
        <v>-1.0168621655794501E-2</v>
      </c>
      <c r="H168" s="85">
        <v>-4.3001505715304484E-4</v>
      </c>
    </row>
    <row r="169" spans="1:8" x14ac:dyDescent="0.2">
      <c r="A169" s="82">
        <v>44770</v>
      </c>
      <c r="B169" s="83">
        <v>-1.2452703143907869E-2</v>
      </c>
      <c r="C169" s="83">
        <v>1.5854964890301164E-3</v>
      </c>
      <c r="D169" s="84">
        <v>-4.8983688439904593E-3</v>
      </c>
      <c r="E169" s="84">
        <v>-2.5625137802823047E-2</v>
      </c>
      <c r="F169" s="84">
        <v>-2.1135401197411247E-3</v>
      </c>
      <c r="G169" s="84">
        <v>7.7300535743530293E-3</v>
      </c>
      <c r="H169" s="85">
        <v>7.7121204863390335E-3</v>
      </c>
    </row>
    <row r="170" spans="1:8" x14ac:dyDescent="0.2">
      <c r="A170" s="82">
        <v>44769</v>
      </c>
      <c r="B170" s="83">
        <v>-1.8486938330278702E-2</v>
      </c>
      <c r="C170" s="83">
        <v>-9.62045001704483E-3</v>
      </c>
      <c r="D170" s="84">
        <v>-1.7460662777542879E-2</v>
      </c>
      <c r="E170" s="84">
        <v>-2.3497971267303987E-2</v>
      </c>
      <c r="F170" s="84">
        <v>-1.526486810313871E-2</v>
      </c>
      <c r="G170" s="84">
        <v>-8.0139965983609378E-3</v>
      </c>
      <c r="H170" s="85">
        <v>9.345862418237599E-3</v>
      </c>
    </row>
    <row r="171" spans="1:8" x14ac:dyDescent="0.2">
      <c r="A171" s="82">
        <v>44768</v>
      </c>
      <c r="B171" s="83">
        <v>-9.8633546986528226E-3</v>
      </c>
      <c r="C171" s="83">
        <v>-1.7539386061933209E-2</v>
      </c>
      <c r="D171" s="84">
        <v>-5.2605331733702925E-3</v>
      </c>
      <c r="E171" s="84">
        <v>-2.801122279711779E-3</v>
      </c>
      <c r="F171" s="84">
        <v>8.5895899457489168E-4</v>
      </c>
      <c r="G171" s="84">
        <v>-2.6862705031242749E-2</v>
      </c>
      <c r="H171" s="85">
        <v>-1.4909754366287038E-2</v>
      </c>
    </row>
    <row r="172" spans="1:8" x14ac:dyDescent="0.2">
      <c r="A172" s="82">
        <v>44767</v>
      </c>
      <c r="B172" s="83">
        <v>8.9653646839667634E-3</v>
      </c>
      <c r="C172" s="83">
        <v>2.9155364007654141E-2</v>
      </c>
      <c r="D172" s="84">
        <v>5.7600960662375356E-3</v>
      </c>
      <c r="E172" s="84">
        <v>8.3799373067509168E-3</v>
      </c>
      <c r="F172" s="84">
        <v>-1.1167906319450244E-3</v>
      </c>
      <c r="G172" s="84">
        <v>6.9767724856480149E-3</v>
      </c>
      <c r="H172" s="85">
        <v>-1.1221524743964418E-2</v>
      </c>
    </row>
    <row r="173" spans="1:8" x14ac:dyDescent="0.2">
      <c r="A173" s="82">
        <v>44764</v>
      </c>
      <c r="B173" s="83">
        <v>5.4723713297028511E-3</v>
      </c>
      <c r="C173" s="83">
        <v>4.6636117718843358E-3</v>
      </c>
      <c r="D173" s="84">
        <v>-1.0618696147529872E-3</v>
      </c>
      <c r="E173" s="84">
        <v>-5.5788150270391097E-3</v>
      </c>
      <c r="F173" s="84">
        <v>1.1167906319450272E-3</v>
      </c>
      <c r="G173" s="84">
        <v>-7.9496298442149269E-3</v>
      </c>
      <c r="H173" s="85">
        <v>7.782140442054949E-3</v>
      </c>
    </row>
    <row r="174" spans="1:8" x14ac:dyDescent="0.2">
      <c r="A174" s="82">
        <v>44763</v>
      </c>
      <c r="B174" s="83">
        <v>-6.9846440939884706E-3</v>
      </c>
      <c r="C174" s="83">
        <v>-2.1019926234470517E-2</v>
      </c>
      <c r="D174" s="84">
        <v>-1.7717433285677056E-2</v>
      </c>
      <c r="E174" s="84">
        <v>0</v>
      </c>
      <c r="F174" s="84">
        <v>7.5271931824719687E-3</v>
      </c>
      <c r="G174" s="84">
        <v>-3.2171609517756866E-3</v>
      </c>
      <c r="H174" s="85">
        <v>-1.8692133012152522E-2</v>
      </c>
    </row>
    <row r="175" spans="1:8" x14ac:dyDescent="0.2">
      <c r="A175" s="82">
        <v>44762</v>
      </c>
      <c r="B175" s="83">
        <v>-5.1210290428884949E-3</v>
      </c>
      <c r="C175" s="83">
        <v>-1.3861259750100092E-2</v>
      </c>
      <c r="D175" s="84">
        <v>-3.6963906723145716E-3</v>
      </c>
      <c r="E175" s="84">
        <v>-2.4063439931635199E-2</v>
      </c>
      <c r="F175" s="84">
        <v>-1.6843227090456072E-2</v>
      </c>
      <c r="G175" s="84">
        <v>-6.760423533427231E-3</v>
      </c>
      <c r="H175" s="85">
        <v>-1.6814555444757344E-2</v>
      </c>
    </row>
    <row r="176" spans="1:8" x14ac:dyDescent="0.2">
      <c r="A176" s="82">
        <v>44761</v>
      </c>
      <c r="B176" s="83">
        <v>-1.1435864516165897E-2</v>
      </c>
      <c r="C176" s="83">
        <v>-7.2531072433981436E-3</v>
      </c>
      <c r="D176" s="84">
        <v>-3.1334957693627333E-3</v>
      </c>
      <c r="E176" s="84">
        <v>9.9787000498962695E-3</v>
      </c>
      <c r="F176" s="84">
        <v>-1.8808234962877507E-2</v>
      </c>
      <c r="G176" s="84">
        <v>-2.1162182610370794E-2</v>
      </c>
      <c r="H176" s="85">
        <v>5.7842207987947583E-3</v>
      </c>
    </row>
    <row r="177" spans="1:8" x14ac:dyDescent="0.2">
      <c r="A177" s="82">
        <v>44760</v>
      </c>
      <c r="B177" s="83">
        <v>-4.5104436229039093E-3</v>
      </c>
      <c r="C177" s="83">
        <v>-2.3248466034882918E-2</v>
      </c>
      <c r="D177" s="84">
        <v>-1.1142355962753104E-2</v>
      </c>
      <c r="E177" s="84">
        <v>-1.2848142477849137E-2</v>
      </c>
      <c r="F177" s="84">
        <v>-1.5933400411821095E-2</v>
      </c>
      <c r="G177" s="84">
        <v>-1.5482221720460928E-2</v>
      </c>
      <c r="H177" s="85">
        <v>-4.2598193921510909E-2</v>
      </c>
    </row>
    <row r="178" spans="1:8" x14ac:dyDescent="0.2">
      <c r="A178" s="82">
        <v>44757</v>
      </c>
      <c r="B178" s="83">
        <v>-1.4044494744477833E-2</v>
      </c>
      <c r="C178" s="83">
        <v>-3.3121019615357634E-2</v>
      </c>
      <c r="D178" s="84">
        <v>-2.7312622130722934E-2</v>
      </c>
      <c r="E178" s="84">
        <v>-4.2559614418795771E-2</v>
      </c>
      <c r="F178" s="84">
        <v>-1.2823003950056569E-2</v>
      </c>
      <c r="G178" s="84">
        <v>-2.3108104768111148E-2</v>
      </c>
      <c r="H178" s="85">
        <v>-3.7259674284576279E-2</v>
      </c>
    </row>
    <row r="179" spans="1:8" x14ac:dyDescent="0.2">
      <c r="A179" s="82">
        <v>44756</v>
      </c>
      <c r="B179" s="83">
        <v>-6.4310703392155616E-3</v>
      </c>
      <c r="C179" s="83">
        <v>9.0947299058824066E-3</v>
      </c>
      <c r="D179" s="84">
        <v>1.5961695328221347E-3</v>
      </c>
      <c r="E179" s="84">
        <v>1.3403030127340228E-2</v>
      </c>
      <c r="F179" s="84">
        <v>7.8758384745001783E-3</v>
      </c>
      <c r="G179" s="84">
        <v>5.2167563392906775E-4</v>
      </c>
      <c r="H179" s="85">
        <v>1.0991747463966169E-2</v>
      </c>
    </row>
    <row r="180" spans="1:8" x14ac:dyDescent="0.2">
      <c r="A180" s="82">
        <v>44755</v>
      </c>
      <c r="B180" s="83">
        <v>1.8329702140216465E-3</v>
      </c>
      <c r="C180" s="83">
        <v>1.7283373513385471E-2</v>
      </c>
      <c r="D180" s="84">
        <v>1.0626993561220547E-3</v>
      </c>
      <c r="E180" s="84">
        <v>2.9542118974316043E-3</v>
      </c>
      <c r="F180" s="84">
        <v>2.9585065389534322E-2</v>
      </c>
      <c r="G180" s="84">
        <v>1.4805882103054186E-2</v>
      </c>
      <c r="H180" s="85">
        <v>3.042593696927379E-2</v>
      </c>
    </row>
    <row r="181" spans="1:8" x14ac:dyDescent="0.2">
      <c r="A181" s="82">
        <v>44754</v>
      </c>
      <c r="B181" s="83">
        <v>6.9359191342612762E-3</v>
      </c>
      <c r="C181" s="83">
        <v>-5.4568382586282346E-3</v>
      </c>
      <c r="D181" s="84">
        <v>8.8560488927417105E-3</v>
      </c>
      <c r="E181" s="84">
        <v>2.9455102297569658E-3</v>
      </c>
      <c r="F181" s="84">
        <v>1.0190394328143506E-2</v>
      </c>
      <c r="G181" s="84">
        <v>-3.1911087865079935E-3</v>
      </c>
      <c r="H181" s="85">
        <v>7.3495967028161212E-3</v>
      </c>
    </row>
    <row r="182" spans="1:8" x14ac:dyDescent="0.2">
      <c r="A182" s="82">
        <v>44753</v>
      </c>
      <c r="B182" s="83">
        <v>9.3944421466369988E-3</v>
      </c>
      <c r="C182" s="83">
        <v>5.3832953279092932E-3</v>
      </c>
      <c r="D182" s="84">
        <v>1.2554107603194772E-2</v>
      </c>
      <c r="E182" s="84">
        <v>1.0241494052196921E-2</v>
      </c>
      <c r="F182" s="84">
        <v>1.3171111078227785E-2</v>
      </c>
      <c r="G182" s="84">
        <v>6.6793651193079086E-3</v>
      </c>
      <c r="H182" s="85">
        <v>2.7422320657758989E-3</v>
      </c>
    </row>
    <row r="183" spans="1:8" x14ac:dyDescent="0.2">
      <c r="A183" s="82">
        <v>44750</v>
      </c>
      <c r="B183" s="83">
        <v>1.5909689389841644E-3</v>
      </c>
      <c r="C183" s="83">
        <v>-1.5863935359311587E-2</v>
      </c>
      <c r="D183" s="84">
        <v>-1.8096481252259648E-2</v>
      </c>
      <c r="E183" s="84">
        <v>-1.7621601349819559E-2</v>
      </c>
      <c r="F183" s="84">
        <v>-4.457022892077488E-3</v>
      </c>
      <c r="G183" s="84">
        <v>7.1666243149262144E-4</v>
      </c>
      <c r="H183" s="85">
        <v>-3.6722694769314487E-2</v>
      </c>
    </row>
    <row r="184" spans="1:8" x14ac:dyDescent="0.2">
      <c r="A184" s="82">
        <v>44749</v>
      </c>
      <c r="B184" s="83">
        <v>-5.5840226525244044E-3</v>
      </c>
      <c r="C184" s="83">
        <v>-1.6575381370966778E-2</v>
      </c>
      <c r="D184" s="84">
        <v>-1.8295228859293761E-2</v>
      </c>
      <c r="E184" s="84">
        <v>1.616493685335536E-2</v>
      </c>
      <c r="F184" s="84">
        <v>5.6536042314315298E-3</v>
      </c>
      <c r="G184" s="84">
        <v>-3.6911761380431867E-3</v>
      </c>
      <c r="H184" s="85">
        <v>-5.6980211146376667E-3</v>
      </c>
    </row>
    <row r="185" spans="1:8" x14ac:dyDescent="0.2">
      <c r="A185" s="82">
        <v>44748</v>
      </c>
      <c r="B185" s="83">
        <v>-7.9216991238123587E-3</v>
      </c>
      <c r="C185" s="83">
        <v>-3.0392827526705456E-4</v>
      </c>
      <c r="D185" s="84">
        <v>-2.1868101237683662E-2</v>
      </c>
      <c r="E185" s="84">
        <v>-7.3153215763728822E-3</v>
      </c>
      <c r="F185" s="84">
        <v>-6.3410666629061677E-3</v>
      </c>
      <c r="G185" s="84">
        <v>-1.406871244276312E-2</v>
      </c>
      <c r="H185" s="85">
        <v>-5.4305344857542133E-2</v>
      </c>
    </row>
    <row r="186" spans="1:8" x14ac:dyDescent="0.2">
      <c r="A186" s="82">
        <v>44747</v>
      </c>
      <c r="B186" s="83">
        <v>-1.153810159816593E-2</v>
      </c>
      <c r="C186" s="83">
        <v>-1.4466936839651121E-2</v>
      </c>
      <c r="D186" s="84">
        <v>-8.9941107202701261E-3</v>
      </c>
      <c r="E186" s="84">
        <v>-1.7778246021283715E-2</v>
      </c>
      <c r="F186" s="84">
        <v>-4.3842397073313208E-2</v>
      </c>
      <c r="G186" s="84">
        <v>-1.6385200100467796E-2</v>
      </c>
      <c r="H186" s="85">
        <v>-8.0767728313568248E-3</v>
      </c>
    </row>
    <row r="187" spans="1:8" x14ac:dyDescent="0.2">
      <c r="A187" s="82">
        <v>44746</v>
      </c>
      <c r="B187" s="83">
        <v>1.8881425329794141E-3</v>
      </c>
      <c r="C187" s="83">
        <v>8.980372744991064E-3</v>
      </c>
      <c r="D187" s="84">
        <v>9.0306004539462091E-4</v>
      </c>
      <c r="E187" s="84">
        <v>1.777824602128375E-2</v>
      </c>
      <c r="F187" s="84">
        <v>1.2052103208896213E-2</v>
      </c>
      <c r="G187" s="84">
        <v>2.7495787204309921E-3</v>
      </c>
      <c r="H187" s="85">
        <v>-2.0294273834898383E-3</v>
      </c>
    </row>
    <row r="188" spans="1:8" x14ac:dyDescent="0.2">
      <c r="A188" s="82">
        <v>44743</v>
      </c>
      <c r="B188" s="83">
        <v>-6.1585211797860091E-3</v>
      </c>
      <c r="C188" s="83">
        <v>-1.6021293162810289E-2</v>
      </c>
      <c r="D188" s="84">
        <v>-2.2753790640735315E-2</v>
      </c>
      <c r="E188" s="84">
        <v>-5.4311989353739841E-2</v>
      </c>
      <c r="F188" s="84">
        <v>2.7051152686600466E-2</v>
      </c>
      <c r="G188" s="84">
        <v>-1.4038303499574169E-2</v>
      </c>
      <c r="H188" s="85">
        <v>-1.535342339647376E-2</v>
      </c>
    </row>
    <row r="189" spans="1:8" x14ac:dyDescent="0.2">
      <c r="A189" s="82">
        <v>44742</v>
      </c>
      <c r="B189" s="83">
        <v>2.0959750937593257E-3</v>
      </c>
      <c r="C189" s="83">
        <v>-1.116544880850618E-2</v>
      </c>
      <c r="D189" s="84">
        <v>4.6772107093478402E-3</v>
      </c>
      <c r="E189" s="84">
        <v>-2.5119060095331963E-2</v>
      </c>
      <c r="F189" s="84">
        <v>2.1869998597689563E-2</v>
      </c>
      <c r="G189" s="84">
        <v>-2.0369881071838798E-3</v>
      </c>
      <c r="H189" s="85">
        <v>4.630828959828733E-3</v>
      </c>
    </row>
    <row r="190" spans="1:8" x14ac:dyDescent="0.2">
      <c r="A190" s="82">
        <v>44741</v>
      </c>
      <c r="B190" s="83">
        <v>1.5144384192362323E-4</v>
      </c>
      <c r="C190" s="83">
        <v>-1.782437176676421E-2</v>
      </c>
      <c r="D190" s="84">
        <v>-6.3123015367924527E-3</v>
      </c>
      <c r="E190" s="84">
        <v>6.3391654437356757E-3</v>
      </c>
      <c r="F190" s="84">
        <v>7.3248064813620783E-3</v>
      </c>
      <c r="G190" s="84">
        <v>-1.4702967567574669E-2</v>
      </c>
      <c r="H190" s="85">
        <v>3.777835296526498E-2</v>
      </c>
    </row>
    <row r="191" spans="1:8" x14ac:dyDescent="0.2">
      <c r="A191" s="82">
        <v>44740</v>
      </c>
      <c r="B191" s="83">
        <v>2.8337822606669962E-3</v>
      </c>
      <c r="C191" s="83">
        <v>2.6502063714209791E-2</v>
      </c>
      <c r="D191" s="84">
        <v>1.0686206217122973E-2</v>
      </c>
      <c r="E191" s="84">
        <v>1.0997754209541502E-2</v>
      </c>
      <c r="F191" s="84">
        <v>4.3660007003146852E-2</v>
      </c>
      <c r="G191" s="84">
        <v>1.115514897763881E-2</v>
      </c>
      <c r="H191" s="85">
        <v>3.9467244126391533E-3</v>
      </c>
    </row>
    <row r="192" spans="1:8" x14ac:dyDescent="0.2">
      <c r="A192" s="82">
        <v>44739</v>
      </c>
      <c r="B192" s="83">
        <v>-3.0412249844673391E-4</v>
      </c>
      <c r="C192" s="83">
        <v>-8.2066973551761322E-3</v>
      </c>
      <c r="D192" s="84">
        <v>9.8764505406348825E-3</v>
      </c>
      <c r="E192" s="84">
        <v>3.1201273362436777E-3</v>
      </c>
      <c r="F192" s="84">
        <v>2.6464589005409304E-3</v>
      </c>
      <c r="G192" s="84">
        <v>-6.5914118379111998E-3</v>
      </c>
      <c r="H192" s="85">
        <v>-1.5381102038302242E-2</v>
      </c>
    </row>
    <row r="193" spans="1:8" x14ac:dyDescent="0.2">
      <c r="A193" s="82">
        <v>44736</v>
      </c>
      <c r="B193" s="83">
        <v>-8.1840673642607237E-3</v>
      </c>
      <c r="C193" s="83">
        <v>-4.8776746852165842E-3</v>
      </c>
      <c r="D193" s="84">
        <v>-5.451509167814771E-3</v>
      </c>
      <c r="E193" s="84">
        <v>-3.4868825650823936E-2</v>
      </c>
      <c r="F193" s="84">
        <v>-1.59034633370921E-2</v>
      </c>
      <c r="G193" s="84">
        <v>-1.5184081118623403E-2</v>
      </c>
      <c r="H193" s="85">
        <v>-5.0012504168224286E-4</v>
      </c>
    </row>
    <row r="194" spans="1:8" x14ac:dyDescent="0.2">
      <c r="A194" s="82">
        <v>44735</v>
      </c>
      <c r="B194" s="83">
        <v>-8.8055376059626676E-3</v>
      </c>
      <c r="C194" s="83">
        <v>-7.3614136997119583E-3</v>
      </c>
      <c r="D194" s="84">
        <v>-2.0247045889724657E-2</v>
      </c>
      <c r="E194" s="84">
        <v>-4.115807249350744E-2</v>
      </c>
      <c r="F194" s="84">
        <v>-6.2854784298287548E-3</v>
      </c>
      <c r="G194" s="84">
        <v>-6.2938428928452864E-3</v>
      </c>
      <c r="H194" s="85">
        <v>-3.5645321594670945E-2</v>
      </c>
    </row>
    <row r="195" spans="1:8" x14ac:dyDescent="0.2">
      <c r="A195" s="82">
        <v>44734</v>
      </c>
      <c r="B195" s="83">
        <v>-8.5157100487826248E-3</v>
      </c>
      <c r="C195" s="83">
        <v>-4.0600302556483203E-3</v>
      </c>
      <c r="D195" s="84">
        <v>-1.8113430463267948E-2</v>
      </c>
      <c r="E195" s="84">
        <v>-2.0374219195137423E-2</v>
      </c>
      <c r="F195" s="84">
        <v>-1.9097013214869507E-2</v>
      </c>
      <c r="G195" s="84">
        <v>-8.3421873032703577E-3</v>
      </c>
      <c r="H195" s="85">
        <v>-1.0422189179981493E-2</v>
      </c>
    </row>
    <row r="196" spans="1:8" x14ac:dyDescent="0.2">
      <c r="A196" s="82">
        <v>44733</v>
      </c>
      <c r="B196" s="83">
        <v>1.3598843452667014E-2</v>
      </c>
      <c r="C196" s="83">
        <v>1.5356907515595489E-2</v>
      </c>
      <c r="D196" s="84">
        <v>1.3741447151029209E-2</v>
      </c>
      <c r="E196" s="84">
        <v>4.19876956156746E-2</v>
      </c>
      <c r="F196" s="84">
        <v>2.0978635236872982E-2</v>
      </c>
      <c r="G196" s="84">
        <v>6.9011850032616208E-3</v>
      </c>
      <c r="H196" s="85">
        <v>6.266339042808911E-3</v>
      </c>
    </row>
    <row r="197" spans="1:8" x14ac:dyDescent="0.2">
      <c r="A197" s="82">
        <v>44732</v>
      </c>
      <c r="B197" s="83">
        <v>-1.7944029096928622E-2</v>
      </c>
      <c r="C197" s="83">
        <v>-1.2966658588559986E-2</v>
      </c>
      <c r="D197" s="84">
        <v>-1.4688589402446869E-2</v>
      </c>
      <c r="E197" s="84">
        <v>-1.825776857356488E-2</v>
      </c>
      <c r="F197" s="84">
        <v>3.9154956623222567E-3</v>
      </c>
      <c r="G197" s="84">
        <v>-3.6256724088680282E-2</v>
      </c>
      <c r="H197" s="85">
        <v>-5.2362388089893526E-2</v>
      </c>
    </row>
    <row r="198" spans="1:8" x14ac:dyDescent="0.2">
      <c r="A198" s="82">
        <v>44729</v>
      </c>
      <c r="B198" s="83">
        <v>-4.6119742278639304E-3</v>
      </c>
      <c r="C198" s="83">
        <v>1.0922150524024777E-2</v>
      </c>
      <c r="D198" s="84">
        <v>1.311188999040182E-3</v>
      </c>
      <c r="E198" s="84">
        <v>5.8553308751573926E-2</v>
      </c>
      <c r="F198" s="84">
        <v>1.510956713498782E-2</v>
      </c>
      <c r="G198" s="84">
        <v>1.4388737452099671E-2</v>
      </c>
      <c r="H198" s="85">
        <v>4.1896567809766076E-2</v>
      </c>
    </row>
    <row r="199" spans="1:8" x14ac:dyDescent="0.2">
      <c r="A199" s="82">
        <v>44728</v>
      </c>
      <c r="B199" s="83">
        <v>2.6322198369970978E-3</v>
      </c>
      <c r="C199" s="83">
        <v>-4.7240375652182694E-4</v>
      </c>
      <c r="D199" s="84">
        <v>-1.2231448496290319E-2</v>
      </c>
      <c r="E199" s="84">
        <v>0</v>
      </c>
      <c r="F199" s="84">
        <v>1.842727757747017E-3</v>
      </c>
      <c r="G199" s="84">
        <v>1.3596195160396518E-3</v>
      </c>
      <c r="H199" s="85">
        <v>2.5449309069363314E-2</v>
      </c>
    </row>
    <row r="200" spans="1:8" x14ac:dyDescent="0.2">
      <c r="A200" s="82">
        <v>44727</v>
      </c>
      <c r="B200" s="83">
        <v>2.0101183185577343E-2</v>
      </c>
      <c r="C200" s="83">
        <v>2.4273791776155736E-2</v>
      </c>
      <c r="D200" s="84">
        <v>1.2813647770431352E-2</v>
      </c>
      <c r="E200" s="84">
        <v>3.2636929313022735E-2</v>
      </c>
      <c r="F200" s="84">
        <v>4.3928028787395702E-3</v>
      </c>
      <c r="G200" s="84">
        <v>2.183859678127844E-2</v>
      </c>
      <c r="H200" s="85">
        <v>2.6317308317373358E-2</v>
      </c>
    </row>
    <row r="201" spans="1:8" x14ac:dyDescent="0.2">
      <c r="A201" s="82">
        <v>44726</v>
      </c>
      <c r="B201" s="83">
        <v>2.8921967771853531E-3</v>
      </c>
      <c r="C201" s="83">
        <v>3.8424592211484527E-4</v>
      </c>
      <c r="D201" s="84">
        <v>-2.5496280429860188E-3</v>
      </c>
      <c r="E201" s="84">
        <v>7.616183045308509E-3</v>
      </c>
      <c r="F201" s="84">
        <v>-3.9750021206976092E-2</v>
      </c>
      <c r="G201" s="84">
        <v>-7.2266699520665487E-3</v>
      </c>
      <c r="H201" s="85">
        <v>4.4854298974862771E-3</v>
      </c>
    </row>
    <row r="202" spans="1:8" x14ac:dyDescent="0.2">
      <c r="A202" s="82">
        <v>44725</v>
      </c>
      <c r="B202" s="83">
        <v>2.9018327782235672E-3</v>
      </c>
      <c r="C202" s="83">
        <v>-2.769871740906722E-3</v>
      </c>
      <c r="D202" s="84">
        <v>3.6403389309746727E-3</v>
      </c>
      <c r="E202" s="84">
        <v>-1.5186031771901275E-3</v>
      </c>
      <c r="F202" s="84">
        <v>-2.5192364280176814E-2</v>
      </c>
      <c r="G202" s="84">
        <v>-5.0338492112089296E-3</v>
      </c>
      <c r="H202" s="85">
        <v>-5.9850552722518742E-3</v>
      </c>
    </row>
    <row r="203" spans="1:8" x14ac:dyDescent="0.2">
      <c r="A203" s="82">
        <v>44722</v>
      </c>
      <c r="B203" s="83">
        <v>2.719230718644575E-2</v>
      </c>
      <c r="C203" s="83">
        <v>1.7944206902072057E-2</v>
      </c>
      <c r="D203" s="84">
        <v>4.5462374076757413E-2</v>
      </c>
      <c r="E203" s="84">
        <v>3.4357374824195021E-2</v>
      </c>
      <c r="F203" s="84">
        <v>2.5358201759826938E-2</v>
      </c>
      <c r="G203" s="84">
        <v>3.5257590457730519E-2</v>
      </c>
      <c r="H203" s="85">
        <v>5.024221693649638E-2</v>
      </c>
    </row>
    <row r="204" spans="1:8" x14ac:dyDescent="0.2">
      <c r="A204" s="82">
        <v>44721</v>
      </c>
      <c r="B204" s="83">
        <v>1.8551991561549051E-2</v>
      </c>
      <c r="C204" s="83">
        <v>9.0771564477663141E-4</v>
      </c>
      <c r="D204" s="84">
        <v>1.7553367580900921E-2</v>
      </c>
      <c r="E204" s="84">
        <v>8.7719860728370409E-3</v>
      </c>
      <c r="F204" s="84">
        <v>1.6935623449509201E-2</v>
      </c>
      <c r="G204" s="84">
        <v>1.0982022517107649E-2</v>
      </c>
      <c r="H204" s="85">
        <v>-4.7585059189596182E-4</v>
      </c>
    </row>
    <row r="205" spans="1:8" x14ac:dyDescent="0.2">
      <c r="A205" s="82">
        <v>44720</v>
      </c>
      <c r="B205" s="83">
        <v>-7.7630232572526497E-3</v>
      </c>
      <c r="C205" s="83">
        <v>-4.0912247383526638E-3</v>
      </c>
      <c r="D205" s="84">
        <v>-4.4452116281614891E-3</v>
      </c>
      <c r="E205" s="84">
        <v>7.2516633953202065E-3</v>
      </c>
      <c r="F205" s="84">
        <v>2.5561114161860164E-2</v>
      </c>
      <c r="G205" s="84">
        <v>9.2726483739582841E-3</v>
      </c>
      <c r="H205" s="85">
        <v>-1.4381839449416251E-2</v>
      </c>
    </row>
    <row r="206" spans="1:8" x14ac:dyDescent="0.2">
      <c r="A206" s="82">
        <v>44719</v>
      </c>
      <c r="B206" s="83">
        <v>3.9063746410020707E-3</v>
      </c>
      <c r="C206" s="83">
        <v>1.0948050005890121E-2</v>
      </c>
      <c r="D206" s="84">
        <v>7.8512094712640205E-3</v>
      </c>
      <c r="E206" s="84">
        <v>2.886004889135073E-3</v>
      </c>
      <c r="F206" s="84">
        <v>9.2541255686896216E-3</v>
      </c>
      <c r="G206" s="84">
        <v>-1.6904221931409388E-2</v>
      </c>
      <c r="H206" s="85">
        <v>-1.6062647612913976E-2</v>
      </c>
    </row>
    <row r="207" spans="1:8" x14ac:dyDescent="0.2">
      <c r="A207" s="82">
        <v>44718</v>
      </c>
      <c r="B207" s="83">
        <v>1.0254041141391671E-2</v>
      </c>
      <c r="C207" s="83">
        <v>9.4914953428514217E-3</v>
      </c>
      <c r="D207" s="84">
        <v>1.5519879662114822E-2</v>
      </c>
      <c r="E207" s="84">
        <v>1.1461443519006598E-2</v>
      </c>
      <c r="F207" s="84">
        <v>-1.5758457671858855E-3</v>
      </c>
      <c r="G207" s="84">
        <v>6.4717939913923794E-4</v>
      </c>
      <c r="H207" s="85">
        <v>1.4709490271745819E-3</v>
      </c>
    </row>
    <row r="208" spans="1:8" x14ac:dyDescent="0.2">
      <c r="A208" s="82">
        <v>44715</v>
      </c>
      <c r="B208" s="83">
        <v>1.685322830552467E-3</v>
      </c>
      <c r="C208" s="83">
        <v>7.5583909298525074E-3</v>
      </c>
      <c r="D208" s="84">
        <v>-3.2862777303542192E-3</v>
      </c>
      <c r="E208" s="84">
        <v>7.0972618707616847E-3</v>
      </c>
      <c r="F208" s="84">
        <v>-4.2355533182337046E-3</v>
      </c>
      <c r="G208" s="84">
        <v>1.7237668564780118E-3</v>
      </c>
      <c r="H208" s="85">
        <v>9.7943200777741773E-4</v>
      </c>
    </row>
    <row r="209" spans="1:8" x14ac:dyDescent="0.2">
      <c r="A209" s="82">
        <v>44714</v>
      </c>
      <c r="B209" s="83">
        <v>8.7608510295848893E-4</v>
      </c>
      <c r="C209" s="83">
        <v>2.0821148849858969E-2</v>
      </c>
      <c r="D209" s="84">
        <v>7.2956382632534435E-3</v>
      </c>
      <c r="E209" s="84">
        <v>2.6519348928223264E-2</v>
      </c>
      <c r="F209" s="84">
        <v>3.0493258219514947E-2</v>
      </c>
      <c r="G209" s="84">
        <v>1.1451936575180774E-2</v>
      </c>
      <c r="H209" s="85">
        <v>1.4577517618157424E-2</v>
      </c>
    </row>
    <row r="210" spans="1:8" x14ac:dyDescent="0.2">
      <c r="A210" s="82">
        <v>44713</v>
      </c>
      <c r="B210" s="83">
        <v>-7.8587244227807315E-3</v>
      </c>
      <c r="C210" s="83">
        <v>-7.9849437035326726E-3</v>
      </c>
      <c r="D210" s="84">
        <v>3.8604946773945575E-3</v>
      </c>
      <c r="E210" s="84">
        <v>-4.1407926660313879E-3</v>
      </c>
      <c r="F210" s="84">
        <v>-1.2085953246926876E-2</v>
      </c>
      <c r="G210" s="84">
        <v>-3.3043786395779212E-3</v>
      </c>
      <c r="H210" s="85">
        <v>-1.7518696208973859E-2</v>
      </c>
    </row>
    <row r="211" spans="1:8" x14ac:dyDescent="0.2">
      <c r="A211" s="82">
        <v>44712</v>
      </c>
      <c r="B211" s="83">
        <v>3.339237721573584E-3</v>
      </c>
      <c r="C211" s="83">
        <v>-1.2397449172192043E-3</v>
      </c>
      <c r="D211" s="84">
        <v>2.6569246253951541E-4</v>
      </c>
      <c r="E211" s="84">
        <v>4.1407926660313871E-3</v>
      </c>
      <c r="F211" s="84">
        <v>-2.752380554176594E-2</v>
      </c>
      <c r="G211" s="84">
        <v>-4.2716788347120282E-4</v>
      </c>
      <c r="H211" s="85">
        <v>-1.58340764861362E-2</v>
      </c>
    </row>
    <row r="212" spans="1:8" x14ac:dyDescent="0.2">
      <c r="A212" s="82">
        <v>44711</v>
      </c>
      <c r="B212" s="83">
        <v>6.4458572940174321E-3</v>
      </c>
      <c r="C212" s="83">
        <v>1.2256744076769603E-2</v>
      </c>
      <c r="D212" s="84">
        <v>-5.794800909369369E-3</v>
      </c>
      <c r="E212" s="84">
        <v>4.1237171838621562E-3</v>
      </c>
      <c r="F212" s="84">
        <v>3.5113916022217112E-2</v>
      </c>
      <c r="G212" s="84">
        <v>1.3790395695638348E-2</v>
      </c>
      <c r="H212" s="85">
        <v>1.2884221839715071E-2</v>
      </c>
    </row>
    <row r="213" spans="1:8" x14ac:dyDescent="0.2">
      <c r="A213" s="82">
        <v>44708</v>
      </c>
      <c r="B213" s="83">
        <v>-1.879084694659584E-2</v>
      </c>
      <c r="C213" s="83">
        <v>-7.7427211224160583E-3</v>
      </c>
      <c r="D213" s="84">
        <v>-1.1691324461329535E-2</v>
      </c>
      <c r="E213" s="84">
        <v>-2.3595820596682426E-2</v>
      </c>
      <c r="F213" s="84">
        <v>1.2528628950070895E-2</v>
      </c>
      <c r="G213" s="84">
        <v>-1.1976191046715762E-2</v>
      </c>
      <c r="H213" s="85">
        <v>-2.8973055557769301E-2</v>
      </c>
    </row>
    <row r="214" spans="1:8" x14ac:dyDescent="0.2">
      <c r="A214" s="82">
        <v>44707</v>
      </c>
      <c r="B214" s="83">
        <v>-1.1584265071360083E-2</v>
      </c>
      <c r="C214" s="83">
        <v>-7.3639645961410781E-3</v>
      </c>
      <c r="D214" s="84">
        <v>-1.5392253763094029E-2</v>
      </c>
      <c r="E214" s="84">
        <v>-3.7200283686090692E-2</v>
      </c>
      <c r="F214" s="84">
        <v>6.9099329573972445E-3</v>
      </c>
      <c r="G214" s="84">
        <v>-1.0662685940693812E-4</v>
      </c>
      <c r="H214" s="85">
        <v>-3.0456876335564361E-3</v>
      </c>
    </row>
    <row r="215" spans="1:8" x14ac:dyDescent="0.2">
      <c r="A215" s="82">
        <v>44706</v>
      </c>
      <c r="B215" s="83">
        <v>-9.319727806707867E-3</v>
      </c>
      <c r="C215" s="83">
        <v>-2.7073784152323224E-2</v>
      </c>
      <c r="D215" s="84">
        <v>-2.1015442074436015E-2</v>
      </c>
      <c r="E215" s="84">
        <v>-1.1730339785489605E-2</v>
      </c>
      <c r="F215" s="84">
        <v>-2.5024866039989963E-2</v>
      </c>
      <c r="G215" s="84">
        <v>-3.2072087991635086E-2</v>
      </c>
      <c r="H215" s="85">
        <v>-4.6302158620850686E-2</v>
      </c>
    </row>
    <row r="216" spans="1:8" x14ac:dyDescent="0.2">
      <c r="A216" s="82">
        <v>44705</v>
      </c>
      <c r="B216" s="83">
        <v>5.6279320698663926E-3</v>
      </c>
      <c r="C216" s="83">
        <v>-1.4295928095944335E-3</v>
      </c>
      <c r="D216" s="84">
        <v>-7.3162479004181113E-3</v>
      </c>
      <c r="E216" s="84">
        <v>3.1933047103009225E-2</v>
      </c>
      <c r="F216" s="84">
        <v>2.6461593573605276E-2</v>
      </c>
      <c r="G216" s="84">
        <v>1.7355672230144014E-2</v>
      </c>
      <c r="H216" s="85">
        <v>2.0032298762597496E-2</v>
      </c>
    </row>
    <row r="217" spans="1:8" x14ac:dyDescent="0.2">
      <c r="A217" s="82">
        <v>44704</v>
      </c>
      <c r="B217" s="83">
        <v>4.3566128067357868E-3</v>
      </c>
      <c r="C217" s="83">
        <v>1.6873627160513563E-2</v>
      </c>
      <c r="D217" s="84">
        <v>4.0868151582997949E-3</v>
      </c>
      <c r="E217" s="84">
        <v>1.8401085370891156E-2</v>
      </c>
      <c r="F217" s="84">
        <v>1.2435580175186881E-2</v>
      </c>
      <c r="G217" s="84">
        <v>-2.4920106075869701E-3</v>
      </c>
      <c r="H217" s="85">
        <v>1.3993490846634342E-2</v>
      </c>
    </row>
    <row r="218" spans="1:8" x14ac:dyDescent="0.2">
      <c r="A218" s="82">
        <v>44701</v>
      </c>
      <c r="B218" s="83">
        <v>6.9566821384978584E-4</v>
      </c>
      <c r="C218" s="83">
        <v>-3.3371679901057598E-3</v>
      </c>
      <c r="D218" s="84">
        <v>-2.1117845381587882E-3</v>
      </c>
      <c r="E218" s="84">
        <v>9.7697915958050302E-3</v>
      </c>
      <c r="F218" s="84">
        <v>-2.245996545537007E-2</v>
      </c>
      <c r="G218" s="84">
        <v>3.2492176317052003E-3</v>
      </c>
      <c r="H218" s="85">
        <v>2.3398829476532074E-2</v>
      </c>
    </row>
    <row r="219" spans="1:8" x14ac:dyDescent="0.2">
      <c r="A219" s="82">
        <v>44700</v>
      </c>
      <c r="B219" s="83">
        <v>-2.8646091769246224E-2</v>
      </c>
      <c r="C219" s="83">
        <v>-3.4613899146862456E-2</v>
      </c>
      <c r="D219" s="84">
        <v>-2.7504680571116595E-2</v>
      </c>
      <c r="E219" s="84">
        <v>-2.8170876966696335E-2</v>
      </c>
      <c r="F219" s="84">
        <v>-3.8830009454329947E-2</v>
      </c>
      <c r="G219" s="84">
        <v>-3.2753779643257576E-2</v>
      </c>
      <c r="H219" s="85">
        <v>-3.2186686495901444E-2</v>
      </c>
    </row>
    <row r="220" spans="1:8" x14ac:dyDescent="0.2">
      <c r="A220" s="82">
        <v>44699</v>
      </c>
      <c r="B220" s="83">
        <v>2.6474255344111186E-2</v>
      </c>
      <c r="C220" s="83">
        <v>1.4126146402088764E-2</v>
      </c>
      <c r="D220" s="84">
        <v>2.4399307195513448E-2</v>
      </c>
      <c r="E220" s="84">
        <v>4.0593396965253631E-2</v>
      </c>
      <c r="F220" s="84">
        <v>1.7898062072332258E-2</v>
      </c>
      <c r="G220" s="84">
        <v>2.3192646399274926E-2</v>
      </c>
      <c r="H220" s="85">
        <v>3.2186686495901499E-2</v>
      </c>
    </row>
    <row r="221" spans="1:8" x14ac:dyDescent="0.2">
      <c r="A221" s="82">
        <v>44698</v>
      </c>
      <c r="B221" s="83">
        <v>2.0260402960954396E-3</v>
      </c>
      <c r="C221" s="83">
        <v>-6.8472574282358945E-3</v>
      </c>
      <c r="D221" s="84">
        <v>3.7393771304177676E-3</v>
      </c>
      <c r="E221" s="84">
        <v>8.1967672041784907E-3</v>
      </c>
      <c r="F221" s="84">
        <v>2.4892951951472633E-2</v>
      </c>
      <c r="G221" s="84">
        <v>2.010226559219546E-2</v>
      </c>
      <c r="H221" s="85">
        <v>2.6787315963649982E-2</v>
      </c>
    </row>
    <row r="222" spans="1:8" x14ac:dyDescent="0.2">
      <c r="A222" s="82">
        <v>44697</v>
      </c>
      <c r="B222" s="83">
        <v>-2.5066109639218379E-2</v>
      </c>
      <c r="C222" s="83">
        <v>-2.4732692788945593E-2</v>
      </c>
      <c r="D222" s="84">
        <v>-3.8770110464570989E-2</v>
      </c>
      <c r="E222" s="84">
        <v>-2.6190332252191112E-2</v>
      </c>
      <c r="F222" s="84">
        <v>-7.0186433986939118E-3</v>
      </c>
      <c r="G222" s="84">
        <v>-2.6674030755430074E-2</v>
      </c>
      <c r="H222" s="85">
        <v>-2.2773261401806945E-2</v>
      </c>
    </row>
    <row r="223" spans="1:8" x14ac:dyDescent="0.2">
      <c r="A223" s="82">
        <v>44694</v>
      </c>
      <c r="B223" s="83">
        <v>-3.4078567153864687E-3</v>
      </c>
      <c r="C223" s="83">
        <v>-4.7062601572188103E-3</v>
      </c>
      <c r="D223" s="84">
        <v>-8.3067335440446342E-3</v>
      </c>
      <c r="E223" s="84">
        <v>-3.5540343192975693E-2</v>
      </c>
      <c r="F223" s="84">
        <v>-9.6467480920407675E-3</v>
      </c>
      <c r="G223" s="84">
        <v>-2.3009963105301356E-2</v>
      </c>
      <c r="H223" s="85">
        <v>-4.9792168261283389E-2</v>
      </c>
    </row>
    <row r="224" spans="1:8" x14ac:dyDescent="0.2">
      <c r="A224" s="82">
        <v>44693</v>
      </c>
      <c r="B224" s="83">
        <v>2.5857925667875209E-3</v>
      </c>
      <c r="C224" s="83">
        <v>2.1313812431251748E-2</v>
      </c>
      <c r="D224" s="84">
        <v>2.6874136691096093E-2</v>
      </c>
      <c r="E224" s="84">
        <v>7.2098365667497503E-3</v>
      </c>
      <c r="F224" s="84">
        <v>-4.3122382769760673E-2</v>
      </c>
      <c r="G224" s="84">
        <v>3.9683372849390212E-2</v>
      </c>
      <c r="H224" s="85">
        <v>1.0991997614024876E-2</v>
      </c>
    </row>
    <row r="225" spans="1:8" x14ac:dyDescent="0.2">
      <c r="A225" s="82">
        <v>44692</v>
      </c>
      <c r="B225" s="83">
        <v>2.1643417589470464E-2</v>
      </c>
      <c r="C225" s="83">
        <v>3.4345281941133676E-2</v>
      </c>
      <c r="D225" s="84">
        <v>2.6100772442506581E-2</v>
      </c>
      <c r="E225" s="84">
        <v>5.4520838878417112E-2</v>
      </c>
      <c r="F225" s="84">
        <v>2.8750001429195361E-2</v>
      </c>
      <c r="G225" s="84">
        <v>2.9601820688595588E-2</v>
      </c>
      <c r="H225" s="85">
        <v>5.2723816772082974E-2</v>
      </c>
    </row>
    <row r="226" spans="1:8" x14ac:dyDescent="0.2">
      <c r="A226" s="82">
        <v>44691</v>
      </c>
      <c r="B226" s="83">
        <v>5.0982450835858166E-3</v>
      </c>
      <c r="C226" s="83">
        <v>-1.8918062886445566E-2</v>
      </c>
      <c r="D226" s="84">
        <v>-4.0687534208787568E-3</v>
      </c>
      <c r="E226" s="84">
        <v>2.0202707317519469E-2</v>
      </c>
      <c r="F226" s="84">
        <v>-9.850743591315974E-3</v>
      </c>
      <c r="G226" s="84">
        <v>-2.8368813351997263E-3</v>
      </c>
      <c r="H226" s="85">
        <v>-2.4721891453890368E-3</v>
      </c>
    </row>
    <row r="227" spans="1:8" x14ac:dyDescent="0.2">
      <c r="A227" s="82">
        <v>44690</v>
      </c>
      <c r="B227" s="83">
        <v>1.9445863509593945E-3</v>
      </c>
      <c r="C227" s="83">
        <v>5.9692647684459563E-3</v>
      </c>
      <c r="D227" s="84">
        <v>-1.3364754213832676E-3</v>
      </c>
      <c r="E227" s="84">
        <v>1.1928570865273812E-2</v>
      </c>
      <c r="F227" s="84">
        <v>1.298259707510988E-2</v>
      </c>
      <c r="G227" s="84">
        <v>1.4719800786296446E-3</v>
      </c>
      <c r="H227" s="85">
        <v>2.2032714999882706E-2</v>
      </c>
    </row>
    <row r="228" spans="1:8" x14ac:dyDescent="0.2">
      <c r="A228" s="82">
        <v>44687</v>
      </c>
      <c r="B228" s="83">
        <v>6.6768616735876181E-3</v>
      </c>
      <c r="C228" s="83">
        <v>1.4509266575094689E-2</v>
      </c>
      <c r="D228" s="84">
        <v>1.2451196113571143E-2</v>
      </c>
      <c r="E228" s="84">
        <v>1.8277271191791858E-2</v>
      </c>
      <c r="F228" s="84">
        <v>2.8711433362169039E-2</v>
      </c>
      <c r="G228" s="84">
        <v>1.6773847468032777E-2</v>
      </c>
      <c r="H228" s="85">
        <v>1.6330814425499853E-2</v>
      </c>
    </row>
    <row r="229" spans="1:8" x14ac:dyDescent="0.2">
      <c r="A229" s="82">
        <v>44686</v>
      </c>
      <c r="B229" s="83">
        <v>1.5680928696127572E-2</v>
      </c>
      <c r="C229" s="83">
        <v>4.2092348549944848E-2</v>
      </c>
      <c r="D229" s="84">
        <v>1.319034351409119E-2</v>
      </c>
      <c r="E229" s="84">
        <v>1.4129971762986073E-2</v>
      </c>
      <c r="F229" s="84">
        <v>2.5232347881286935E-2</v>
      </c>
      <c r="G229" s="84">
        <v>-8.1954916931610017E-3</v>
      </c>
      <c r="H229" s="85">
        <v>8.538951314232119E-3</v>
      </c>
    </row>
    <row r="230" spans="1:8" x14ac:dyDescent="0.2">
      <c r="A230" s="82">
        <v>44685</v>
      </c>
      <c r="B230" s="83">
        <v>-5.9620410119166044E-4</v>
      </c>
      <c r="C230" s="83">
        <v>6.8816560465147867E-3</v>
      </c>
      <c r="D230" s="84">
        <v>-6.2627092962887453E-3</v>
      </c>
      <c r="E230" s="84">
        <v>-2.0619287202735818E-2</v>
      </c>
      <c r="F230" s="84">
        <v>-1.7212694682991588E-2</v>
      </c>
      <c r="G230" s="84">
        <v>-7.2943263798002853E-4</v>
      </c>
      <c r="H230" s="85">
        <v>2.1496154818193794E-2</v>
      </c>
    </row>
    <row r="231" spans="1:8" x14ac:dyDescent="0.2">
      <c r="A231" s="82">
        <v>44683</v>
      </c>
      <c r="B231" s="83">
        <v>2.3205973085635982E-2</v>
      </c>
      <c r="C231" s="83">
        <v>2.8094280896037358E-2</v>
      </c>
      <c r="D231" s="84">
        <v>2.2863988646627153E-2</v>
      </c>
      <c r="E231" s="84">
        <v>1.1650617219975274E-2</v>
      </c>
      <c r="F231" s="84">
        <v>3.2647368282400391E-2</v>
      </c>
      <c r="G231" s="84">
        <v>2.3387456530564114E-2</v>
      </c>
      <c r="H231" s="85">
        <v>4.1653825983719868E-2</v>
      </c>
    </row>
    <row r="232" spans="1:8" x14ac:dyDescent="0.2">
      <c r="A232" s="82">
        <v>44680</v>
      </c>
      <c r="B232" s="83">
        <v>1.4886417545150548E-3</v>
      </c>
      <c r="C232" s="83">
        <v>1.7170923549924759E-3</v>
      </c>
      <c r="D232" s="84">
        <v>3.0991064351608213E-3</v>
      </c>
      <c r="E232" s="84">
        <v>1.6592595093419631E-2</v>
      </c>
      <c r="F232" s="84">
        <v>1.3733574298152137E-2</v>
      </c>
      <c r="G232" s="84">
        <v>1.0736454798874657E-2</v>
      </c>
      <c r="H232" s="85">
        <v>1.3294927728287262E-3</v>
      </c>
    </row>
    <row r="233" spans="1:8" x14ac:dyDescent="0.2">
      <c r="A233" s="82">
        <v>44679</v>
      </c>
      <c r="B233" s="83">
        <v>8.0325488383057499E-3</v>
      </c>
      <c r="C233" s="83">
        <v>6.7912591974033376E-2</v>
      </c>
      <c r="D233" s="84">
        <v>5.166236456154231E-3</v>
      </c>
      <c r="E233" s="84">
        <v>5.0505157860685716E-3</v>
      </c>
      <c r="F233" s="84">
        <v>1.3107396620136252E-2</v>
      </c>
      <c r="G233" s="84">
        <v>2.2316128322547243E-2</v>
      </c>
      <c r="H233" s="85">
        <v>2.4498163044014448E-2</v>
      </c>
    </row>
    <row r="234" spans="1:8" x14ac:dyDescent="0.2">
      <c r="A234" s="82">
        <v>44678</v>
      </c>
      <c r="B234" s="83">
        <v>-1.2273500903775462E-2</v>
      </c>
      <c r="C234" s="83">
        <v>-1.7985863632949121E-2</v>
      </c>
      <c r="D234" s="84">
        <v>-1.4085214498634062E-2</v>
      </c>
      <c r="E234" s="84">
        <v>0</v>
      </c>
      <c r="F234" s="84">
        <v>-3.2795503043610716E-2</v>
      </c>
      <c r="G234" s="84">
        <v>-2.0403793181860825E-2</v>
      </c>
      <c r="H234" s="85">
        <v>3.4512545042147446E-3</v>
      </c>
    </row>
    <row r="235" spans="1:8" x14ac:dyDescent="0.2">
      <c r="A235" s="82">
        <v>44677</v>
      </c>
      <c r="B235" s="83">
        <v>9.4104534145009466E-3</v>
      </c>
      <c r="C235" s="83">
        <v>1.181141643779913E-2</v>
      </c>
      <c r="D235" s="84">
        <v>2.2879994352627178E-2</v>
      </c>
      <c r="E235" s="84">
        <v>1.1271252699625752E-2</v>
      </c>
      <c r="F235" s="84">
        <v>3.7866407265144578E-2</v>
      </c>
      <c r="G235" s="84">
        <v>1.6455120726444467E-2</v>
      </c>
      <c r="H235" s="85">
        <v>-5.1813587419975177E-3</v>
      </c>
    </row>
    <row r="236" spans="1:8" x14ac:dyDescent="0.2">
      <c r="A236" s="82">
        <v>44676</v>
      </c>
      <c r="B236" s="83">
        <v>-1.3634472404801316E-2</v>
      </c>
      <c r="C236" s="83">
        <v>7.3279237728984094E-3</v>
      </c>
      <c r="D236" s="84">
        <v>-2.0585020051591637E-3</v>
      </c>
      <c r="E236" s="84">
        <v>-2.1397921517555214E-2</v>
      </c>
      <c r="F236" s="84">
        <v>-3.347388504844525E-2</v>
      </c>
      <c r="G236" s="84">
        <v>-2.1495453977851048E-2</v>
      </c>
      <c r="H236" s="85">
        <v>-3.8389889551642603E-2</v>
      </c>
    </row>
    <row r="237" spans="1:8" x14ac:dyDescent="0.2">
      <c r="A237" s="82">
        <v>44673</v>
      </c>
      <c r="B237" s="83">
        <v>1.0850450247956873E-2</v>
      </c>
      <c r="C237" s="83">
        <v>-1.2809837973066588E-4</v>
      </c>
      <c r="D237" s="84">
        <v>-6.0672920063834538E-3</v>
      </c>
      <c r="E237" s="84">
        <v>1.8904154639152654E-2</v>
      </c>
      <c r="F237" s="84">
        <v>1.9995190303751021E-3</v>
      </c>
      <c r="G237" s="84">
        <v>1.1754794514998668E-2</v>
      </c>
      <c r="H237" s="85">
        <v>2.6954194216723027E-3</v>
      </c>
    </row>
    <row r="238" spans="1:8" x14ac:dyDescent="0.2">
      <c r="A238" s="82">
        <v>44672</v>
      </c>
      <c r="B238" s="83">
        <v>1.2415019380875841E-2</v>
      </c>
      <c r="C238" s="83">
        <v>2.6796345461891965E-2</v>
      </c>
      <c r="D238" s="84">
        <v>1.9470813788063476E-2</v>
      </c>
      <c r="E238" s="84">
        <v>1.9778147791643712E-2</v>
      </c>
      <c r="F238" s="84">
        <v>4.5155813681959173E-2</v>
      </c>
      <c r="G238" s="84">
        <v>3.0880612887929548E-2</v>
      </c>
      <c r="H238" s="85">
        <v>2.1744810621258628E-2</v>
      </c>
    </row>
    <row r="239" spans="1:8" x14ac:dyDescent="0.2">
      <c r="A239" s="82">
        <v>44671</v>
      </c>
      <c r="B239" s="83">
        <v>-1.5210145096966754E-2</v>
      </c>
      <c r="C239" s="83">
        <v>-8.8945152622727404E-3</v>
      </c>
      <c r="D239" s="84">
        <v>-8.9598069581468872E-3</v>
      </c>
      <c r="E239" s="84">
        <v>-1.8530486993488408E-2</v>
      </c>
      <c r="F239" s="84">
        <v>-1.0366706739965974E-2</v>
      </c>
      <c r="G239" s="84">
        <v>-1.3650757995044392E-2</v>
      </c>
      <c r="H239" s="85">
        <v>-1.1479154747546521E-2</v>
      </c>
    </row>
    <row r="240" spans="1:8" x14ac:dyDescent="0.2">
      <c r="A240" s="82">
        <v>44670</v>
      </c>
      <c r="B240" s="83">
        <v>-1.0120733273531456E-2</v>
      </c>
      <c r="C240" s="83">
        <v>3.8932545251725219E-3</v>
      </c>
      <c r="D240" s="84">
        <v>1.4127777116589411E-2</v>
      </c>
      <c r="E240" s="84">
        <v>-1.2476607981553632E-3</v>
      </c>
      <c r="F240" s="84">
        <v>1.6896886788810741E-4</v>
      </c>
      <c r="G240" s="84">
        <v>4.8966898351294587E-3</v>
      </c>
      <c r="H240" s="85">
        <v>3.9884830183888756E-3</v>
      </c>
    </row>
    <row r="241" spans="1:8" x14ac:dyDescent="0.2">
      <c r="A241" s="82">
        <v>44669</v>
      </c>
      <c r="B241" s="83">
        <v>1.2384047755906454E-2</v>
      </c>
      <c r="C241" s="83">
        <v>1.3152540022744589E-3</v>
      </c>
      <c r="D241" s="84">
        <v>-1.1154239391858242E-2</v>
      </c>
      <c r="E241" s="84">
        <v>1.8553407895747834E-2</v>
      </c>
      <c r="F241" s="84">
        <v>-2.8780506107741112E-2</v>
      </c>
      <c r="G241" s="84">
        <v>-4.5040710629089048E-3</v>
      </c>
      <c r="H241" s="85">
        <v>7.4906717291576587E-3</v>
      </c>
    </row>
    <row r="242" spans="1:8" x14ac:dyDescent="0.2">
      <c r="A242" s="82">
        <v>44664</v>
      </c>
      <c r="B242" s="83">
        <v>2.0297362774429745E-2</v>
      </c>
      <c r="C242" s="83">
        <v>-7.2869221240117648E-3</v>
      </c>
      <c r="D242" s="84">
        <v>5.8550872838636888E-3</v>
      </c>
      <c r="E242" s="84">
        <v>1.3390340059584477E-2</v>
      </c>
      <c r="F242" s="84">
        <v>1.62418230795216E-2</v>
      </c>
      <c r="G242" s="84">
        <v>1.5966071245076215E-2</v>
      </c>
      <c r="H242" s="85">
        <v>4.757700331868215E-2</v>
      </c>
    </row>
    <row r="243" spans="1:8" x14ac:dyDescent="0.2">
      <c r="A243" s="82">
        <v>44663</v>
      </c>
      <c r="B243" s="83">
        <v>4.0617494277745284E-3</v>
      </c>
      <c r="C243" s="83">
        <v>6.7860769373073023E-3</v>
      </c>
      <c r="D243" s="84">
        <v>2.0968489433677421E-3</v>
      </c>
      <c r="E243" s="84">
        <v>6.0277457975172451E-3</v>
      </c>
      <c r="F243" s="84">
        <v>-1.31252337157955E-3</v>
      </c>
      <c r="G243" s="84">
        <v>-9.4125191544356737E-3</v>
      </c>
      <c r="H243" s="85">
        <v>5.8430884106593049E-3</v>
      </c>
    </row>
    <row r="244" spans="1:8" x14ac:dyDescent="0.2">
      <c r="A244" s="82">
        <v>44662</v>
      </c>
      <c r="B244" s="83">
        <v>6.6053821156132125E-3</v>
      </c>
      <c r="C244" s="83">
        <v>-1.5651944649353298E-2</v>
      </c>
      <c r="D244" s="84">
        <v>-5.5794558736009647E-3</v>
      </c>
      <c r="E244" s="84">
        <v>1.9048194970694411E-2</v>
      </c>
      <c r="F244" s="84">
        <v>-2.6874819617664952E-3</v>
      </c>
      <c r="G244" s="84">
        <v>3.9893022986756538E-3</v>
      </c>
      <c r="H244" s="85">
        <v>1.2476607981552772E-3</v>
      </c>
    </row>
    <row r="245" spans="1:8" x14ac:dyDescent="0.2">
      <c r="A245" s="82">
        <v>44659</v>
      </c>
      <c r="B245" s="83">
        <v>8.1514321388350512E-3</v>
      </c>
      <c r="C245" s="83">
        <v>1.1195916941544155E-2</v>
      </c>
      <c r="D245" s="84">
        <v>-7.0018120785456748E-3</v>
      </c>
      <c r="E245" s="84">
        <v>-1.1862535309820057E-2</v>
      </c>
      <c r="F245" s="84">
        <v>-5.8861701783331699E-3</v>
      </c>
      <c r="G245" s="84">
        <v>2.3278381025858626E-3</v>
      </c>
      <c r="H245" s="85">
        <v>0</v>
      </c>
    </row>
    <row r="246" spans="1:8" x14ac:dyDescent="0.2">
      <c r="A246" s="82">
        <v>44658</v>
      </c>
      <c r="B246" s="83">
        <v>-6.958545789030217E-3</v>
      </c>
      <c r="C246" s="83">
        <v>-3.5286741088328666E-3</v>
      </c>
      <c r="D246" s="84">
        <v>-7.6521649637395659E-3</v>
      </c>
      <c r="E246" s="84">
        <v>1.304108582926438E-2</v>
      </c>
      <c r="F246" s="84">
        <v>-1.9629856044886092E-2</v>
      </c>
      <c r="G246" s="84">
        <v>-2.2307365828707214E-3</v>
      </c>
      <c r="H246" s="85">
        <v>-9.1858683493837179E-3</v>
      </c>
    </row>
    <row r="247" spans="1:8" x14ac:dyDescent="0.2">
      <c r="A247" s="94">
        <v>44657</v>
      </c>
      <c r="B247" s="95">
        <v>9.7005818452606477E-3</v>
      </c>
      <c r="C247" s="95">
        <v>-2.3503444914825158E-2</v>
      </c>
      <c r="D247" s="96">
        <v>-9.3279876442001579E-3</v>
      </c>
      <c r="E247" s="96">
        <v>2.328393895404467E-2</v>
      </c>
      <c r="F247" s="96">
        <v>-1.8974776226856175E-2</v>
      </c>
      <c r="G247" s="96">
        <v>-1.9438241128798173E-3</v>
      </c>
      <c r="H247" s="97">
        <v>5.8553074022191526E-3</v>
      </c>
    </row>
    <row r="248" spans="1:8" x14ac:dyDescent="0.2">
      <c r="A248" s="98">
        <v>44656</v>
      </c>
      <c r="B248" s="99">
        <v>9.4516874050653791E-3</v>
      </c>
      <c r="C248" s="99">
        <v>1.2076200201483157E-2</v>
      </c>
      <c r="D248" s="100">
        <v>2.6965080384487025E-4</v>
      </c>
      <c r="E248" s="100">
        <v>-1.151410605041925E-3</v>
      </c>
      <c r="F248" s="100">
        <v>-1.6249235416744674E-2</v>
      </c>
      <c r="G248" s="100">
        <v>-8.8924219135744446E-3</v>
      </c>
      <c r="H248" s="101">
        <v>-3.3067870927103934E-2</v>
      </c>
    </row>
    <row r="249" spans="1:8" x14ac:dyDescent="0.2">
      <c r="A249" s="78">
        <v>44655</v>
      </c>
      <c r="B249" s="79">
        <v>7.2066930312501458E-3</v>
      </c>
      <c r="C249" s="79">
        <v>1.2761614799841703E-3</v>
      </c>
      <c r="D249" s="80">
        <v>6.4499014249930356E-3</v>
      </c>
      <c r="E249" s="80">
        <v>5.7438411792520927E-3</v>
      </c>
      <c r="F249" s="80">
        <v>-4.6959180044219414E-3</v>
      </c>
      <c r="G249" s="80">
        <v>5.872007477222589E-3</v>
      </c>
      <c r="H249" s="81">
        <v>8.6169759748114163E-4</v>
      </c>
    </row>
    <row r="250" spans="1:8" ht="16" thickBot="1" x14ac:dyDescent="0.25">
      <c r="A250" s="86">
        <v>44652</v>
      </c>
      <c r="B250" s="87">
        <v>-2.2272460963342317E-2</v>
      </c>
      <c r="C250" s="87">
        <v>-1.2254347684504424E-2</v>
      </c>
      <c r="D250" s="88">
        <v>-1.3959831514687059E-2</v>
      </c>
      <c r="E250" s="88">
        <v>-4.5702153480855399E-2</v>
      </c>
      <c r="F250" s="88">
        <v>-1.6285323667632919E-2</v>
      </c>
      <c r="G250" s="88">
        <v>-8.23049913651548E-3</v>
      </c>
      <c r="H250" s="89">
        <v>-8.6169759748111973E-4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3B26-391D-4AFE-8AF1-A0E15D77C8C5}">
  <dimension ref="A1:Q249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0.1640625" bestFit="1" customWidth="1"/>
  </cols>
  <sheetData>
    <row r="1" spans="1:17" ht="76" thickBot="1" x14ac:dyDescent="0.25">
      <c r="A1" s="74" t="s">
        <v>0</v>
      </c>
      <c r="B1" s="75" t="s">
        <v>9</v>
      </c>
      <c r="C1" s="75" t="s">
        <v>17</v>
      </c>
      <c r="D1" s="76" t="s">
        <v>18</v>
      </c>
      <c r="E1" s="76" t="s">
        <v>19</v>
      </c>
      <c r="F1" s="76" t="s">
        <v>48</v>
      </c>
      <c r="G1" s="76" t="s">
        <v>20</v>
      </c>
      <c r="H1" s="77" t="s">
        <v>21</v>
      </c>
      <c r="L1" s="75" t="s">
        <v>101</v>
      </c>
      <c r="M1" s="76" t="s">
        <v>102</v>
      </c>
      <c r="N1" s="76" t="s">
        <v>19</v>
      </c>
      <c r="O1" s="76" t="s">
        <v>48</v>
      </c>
      <c r="P1" s="76" t="s">
        <v>20</v>
      </c>
      <c r="Q1" s="77" t="s">
        <v>21</v>
      </c>
    </row>
    <row r="2" spans="1:17" x14ac:dyDescent="0.2">
      <c r="A2" s="78">
        <v>44651</v>
      </c>
      <c r="B2" s="79">
        <v>-1.2018962588523727E-2</v>
      </c>
      <c r="C2" s="79">
        <v>-1.7451768047108861E-2</v>
      </c>
      <c r="D2" s="80">
        <v>-8.1143263397324989E-3</v>
      </c>
      <c r="E2" s="80">
        <v>-4.914994111161107E-2</v>
      </c>
      <c r="F2" s="80">
        <v>-3.2601888077729901E-2</v>
      </c>
      <c r="G2" s="80">
        <v>-2.9250900022166699E-2</v>
      </c>
      <c r="H2" s="81">
        <v>-3.8669141159154159E-2</v>
      </c>
      <c r="K2" s="90" t="s">
        <v>22</v>
      </c>
      <c r="L2" s="91">
        <f>SLOPE(C2:C250,$B$2:$B$250)</f>
        <v>1.2079970188547757</v>
      </c>
      <c r="M2" s="91">
        <f t="shared" ref="M2:Q2" si="0">SLOPE(D2:D250,$B$2:$B$250)</f>
        <v>1.2676502754937635</v>
      </c>
      <c r="N2" s="91">
        <f t="shared" si="0"/>
        <v>1.475319305579524</v>
      </c>
      <c r="O2" s="91">
        <f t="shared" si="0"/>
        <v>1.2797576069751389</v>
      </c>
      <c r="P2" s="91">
        <f t="shared" si="0"/>
        <v>1.3038241986118511</v>
      </c>
      <c r="Q2" s="91">
        <f t="shared" si="0"/>
        <v>1.3944531491971335</v>
      </c>
    </row>
    <row r="3" spans="1:17" x14ac:dyDescent="0.2">
      <c r="A3" s="82">
        <v>44650</v>
      </c>
      <c r="B3" s="83">
        <v>1.969766739955997E-3</v>
      </c>
      <c r="C3" s="83">
        <v>-1.4157420902939297E-2</v>
      </c>
      <c r="D3" s="84">
        <v>8.2124286028208908E-4</v>
      </c>
      <c r="E3" s="84">
        <v>-2.1643110879488284E-2</v>
      </c>
      <c r="F3" s="84">
        <v>-3.5993854711010305E-2</v>
      </c>
      <c r="G3" s="84">
        <v>1.5184494490165746E-3</v>
      </c>
      <c r="H3" s="85">
        <v>2.1277398447284879E-2</v>
      </c>
      <c r="K3" s="23" t="s">
        <v>53</v>
      </c>
      <c r="L3" s="92">
        <f>AVERAGE(C2:C249)</f>
        <v>-3.3387417394386144E-4</v>
      </c>
      <c r="M3" s="92">
        <f t="shared" ref="M3:Q3" si="1">AVERAGE(D2:D249)</f>
        <v>-8.6297274823486419E-4</v>
      </c>
      <c r="N3" s="92">
        <f t="shared" si="1"/>
        <v>1.2638183367069688E-3</v>
      </c>
      <c r="O3" s="92">
        <f t="shared" si="1"/>
        <v>-6.2044217177013397E-5</v>
      </c>
      <c r="P3" s="92">
        <f t="shared" si="1"/>
        <v>-1.2726485878360222E-3</v>
      </c>
      <c r="Q3" s="92">
        <f t="shared" si="1"/>
        <v>-1.7263464029067654E-3</v>
      </c>
    </row>
    <row r="4" spans="1:17" x14ac:dyDescent="0.2">
      <c r="A4" s="82">
        <v>44649</v>
      </c>
      <c r="B4" s="83">
        <v>-1.2695960313188774E-2</v>
      </c>
      <c r="C4" s="83">
        <v>-1.7000241439748567E-2</v>
      </c>
      <c r="D4" s="84">
        <v>-2.157461637200786E-2</v>
      </c>
      <c r="E4" s="84">
        <v>-2.4756964725275884E-2</v>
      </c>
      <c r="F4" s="84">
        <v>1.1133927561053258E-2</v>
      </c>
      <c r="G4" s="84">
        <v>1.4151422557766625E-3</v>
      </c>
      <c r="H4" s="85">
        <v>-2.1725527515953955E-2</v>
      </c>
      <c r="K4" s="23" t="s">
        <v>54</v>
      </c>
      <c r="L4" s="92">
        <f>_xlfn.STDEV.S(C2:C249)</f>
        <v>1.7812325309859964E-2</v>
      </c>
      <c r="M4" s="92">
        <f t="shared" ref="M4:Q4" si="2">_xlfn.STDEV.S(D2:D249)</f>
        <v>1.75066533834034E-2</v>
      </c>
      <c r="N4" s="92">
        <f t="shared" si="2"/>
        <v>2.4782507758895258E-2</v>
      </c>
      <c r="O4" s="92">
        <f>_xlfn.STDEV.S(F2:F249)</f>
        <v>2.8587840926265672E-2</v>
      </c>
      <c r="P4" s="92">
        <f t="shared" si="2"/>
        <v>1.8650096417467753E-2</v>
      </c>
      <c r="Q4" s="92">
        <f t="shared" si="2"/>
        <v>2.6365165383058178E-2</v>
      </c>
    </row>
    <row r="5" spans="1:17" x14ac:dyDescent="0.2">
      <c r="A5" s="82">
        <v>44648</v>
      </c>
      <c r="B5" s="83">
        <v>-6.0614460788189408E-3</v>
      </c>
      <c r="C5" s="83">
        <v>-2.4426664336989886E-3</v>
      </c>
      <c r="D5" s="84">
        <v>-6.9442287962519248E-3</v>
      </c>
      <c r="E5" s="84">
        <v>1.4407583863272354E-2</v>
      </c>
      <c r="F5" s="84">
        <v>-7.406127674542902E-4</v>
      </c>
      <c r="G5" s="84">
        <v>5.037794029957081E-3</v>
      </c>
      <c r="H5" s="85">
        <v>3.5794221662223688E-3</v>
      </c>
      <c r="K5" s="23" t="s">
        <v>55</v>
      </c>
      <c r="L5" s="92">
        <f>0.05</f>
        <v>0.05</v>
      </c>
      <c r="M5" s="92">
        <f t="shared" ref="M5:Q5" si="3">0.05</f>
        <v>0.05</v>
      </c>
      <c r="N5" s="92">
        <f t="shared" si="3"/>
        <v>0.05</v>
      </c>
      <c r="O5" s="92">
        <f t="shared" si="3"/>
        <v>0.05</v>
      </c>
      <c r="P5" s="92">
        <f t="shared" si="3"/>
        <v>0.05</v>
      </c>
      <c r="Q5" s="92">
        <f t="shared" si="3"/>
        <v>0.05</v>
      </c>
    </row>
    <row r="6" spans="1:17" x14ac:dyDescent="0.2">
      <c r="A6" s="82">
        <v>44645</v>
      </c>
      <c r="B6" s="83">
        <v>-4.0239906714818075E-3</v>
      </c>
      <c r="C6" s="83">
        <v>-2.0244300906566891E-2</v>
      </c>
      <c r="D6" s="84">
        <v>-1.5749474236017039E-2</v>
      </c>
      <c r="E6" s="84">
        <v>3.4508216338738996E-2</v>
      </c>
      <c r="F6" s="84">
        <v>-7.2374281115298832E-3</v>
      </c>
      <c r="G6" s="84">
        <v>-1.3762613502789732E-2</v>
      </c>
      <c r="H6" s="85">
        <v>-3.1302170064249603E-2</v>
      </c>
      <c r="K6" s="23" t="s">
        <v>56</v>
      </c>
      <c r="L6" s="91">
        <f>_xlfn.NORM.S.INV(L5)</f>
        <v>-1.6448536269514726</v>
      </c>
      <c r="M6" s="91">
        <f t="shared" ref="M6:Q6" si="4">_xlfn.NORM.S.INV(M5)</f>
        <v>-1.6448536269514726</v>
      </c>
      <c r="N6" s="91">
        <f t="shared" si="4"/>
        <v>-1.6448536269514726</v>
      </c>
      <c r="O6" s="91">
        <f t="shared" si="4"/>
        <v>-1.6448536269514726</v>
      </c>
      <c r="P6" s="91">
        <f t="shared" si="4"/>
        <v>-1.6448536269514726</v>
      </c>
      <c r="Q6" s="91">
        <f t="shared" si="4"/>
        <v>-1.6448536269514726</v>
      </c>
    </row>
    <row r="7" spans="1:17" x14ac:dyDescent="0.2">
      <c r="A7" s="82">
        <v>44644</v>
      </c>
      <c r="B7" s="83">
        <v>4.0620150795101593E-3</v>
      </c>
      <c r="C7" s="83">
        <v>1.3855215240352553E-3</v>
      </c>
      <c r="D7" s="84">
        <v>7.054074638883019E-3</v>
      </c>
      <c r="E7" s="84">
        <v>6.2617612239763169E-3</v>
      </c>
      <c r="F7" s="84">
        <v>2.8979008052233853E-2</v>
      </c>
      <c r="G7" s="84">
        <v>-7.363502283360612E-3</v>
      </c>
      <c r="H7" s="85">
        <v>-2.1896984831249123E-2</v>
      </c>
      <c r="K7" s="93" t="s">
        <v>57</v>
      </c>
      <c r="L7" s="92">
        <f>L3+(L4*L6)</f>
        <v>-2.9632542064306537E-2</v>
      </c>
      <c r="M7" s="92">
        <f t="shared" ref="M7:Q7" si="5">M3+(M4*M6)</f>
        <v>-2.9658855061708216E-2</v>
      </c>
      <c r="N7" s="92">
        <f t="shared" si="5"/>
        <v>-3.9499779435464906E-2</v>
      </c>
      <c r="O7" s="92">
        <f t="shared" si="5"/>
        <v>-4.7084858051456853E-2</v>
      </c>
      <c r="P7" s="92">
        <f t="shared" si="5"/>
        <v>-3.1949327323102523E-2</v>
      </c>
      <c r="Q7" s="92">
        <f t="shared" si="5"/>
        <v>-4.5093184308405421E-2</v>
      </c>
    </row>
    <row r="8" spans="1:17" x14ac:dyDescent="0.2">
      <c r="A8" s="82">
        <v>44643</v>
      </c>
      <c r="B8" s="83">
        <v>1.5464890899295519E-3</v>
      </c>
      <c r="C8" s="83">
        <v>6.2112000926406764E-3</v>
      </c>
      <c r="D8" s="84">
        <v>1.9824902359803654E-2</v>
      </c>
      <c r="E8" s="84">
        <v>1.732716617250353E-2</v>
      </c>
      <c r="F8" s="84">
        <v>-4.6019409333689617E-3</v>
      </c>
      <c r="G8" s="84">
        <v>7.2616018400056357E-3</v>
      </c>
      <c r="H8" s="85">
        <v>9.4161965526105102E-4</v>
      </c>
    </row>
    <row r="9" spans="1:17" x14ac:dyDescent="0.2">
      <c r="A9" s="82">
        <v>44642</v>
      </c>
      <c r="B9" s="83">
        <v>5.2644567896268533E-3</v>
      </c>
      <c r="C9" s="83">
        <v>6.3779662762955963E-3</v>
      </c>
      <c r="D9" s="84">
        <v>-1.3922728877329595E-4</v>
      </c>
      <c r="E9" s="84">
        <v>-3.6877730791847361E-3</v>
      </c>
      <c r="F9" s="84">
        <v>-3.2653343929671431E-2</v>
      </c>
      <c r="G9" s="84">
        <v>6.1970026123145455E-3</v>
      </c>
      <c r="H9" s="85">
        <v>5.1631187215682977E-3</v>
      </c>
    </row>
    <row r="10" spans="1:17" x14ac:dyDescent="0.2">
      <c r="A10" s="82">
        <v>44641</v>
      </c>
      <c r="B10" s="83">
        <v>-1.2088960210204995E-2</v>
      </c>
      <c r="C10" s="83">
        <v>-7.5482414244859341E-3</v>
      </c>
      <c r="D10" s="84">
        <v>-1.0427331260873342E-2</v>
      </c>
      <c r="E10" s="84">
        <v>3.0323730327797359E-2</v>
      </c>
      <c r="F10" s="84">
        <v>-1.5418492165928352E-2</v>
      </c>
      <c r="G10" s="84">
        <v>-6.2989134404282188E-3</v>
      </c>
      <c r="H10" s="85">
        <v>-2.8129413766146126E-3</v>
      </c>
    </row>
    <row r="11" spans="1:17" x14ac:dyDescent="0.2">
      <c r="A11" s="82">
        <v>44637</v>
      </c>
      <c r="B11" s="83">
        <v>9.9246692545241263E-3</v>
      </c>
      <c r="C11" s="83">
        <v>1.8223894441791625E-2</v>
      </c>
      <c r="D11" s="84">
        <v>1.3069340723711971E-2</v>
      </c>
      <c r="E11" s="84">
        <v>2.0107123299094476E-2</v>
      </c>
      <c r="F11" s="84">
        <v>-1.2267576833734575E-2</v>
      </c>
      <c r="G11" s="84">
        <v>2.277176483649895E-2</v>
      </c>
      <c r="H11" s="85">
        <v>1.3523171811336684E-2</v>
      </c>
    </row>
    <row r="12" spans="1:17" x14ac:dyDescent="0.2">
      <c r="A12" s="82">
        <v>44636</v>
      </c>
      <c r="B12" s="83">
        <v>-1.8264803238476832E-2</v>
      </c>
      <c r="C12" s="83">
        <v>-2.1051970132534049E-2</v>
      </c>
      <c r="D12" s="84">
        <v>-1.694599756110143E-2</v>
      </c>
      <c r="E12" s="84">
        <v>-1.6529301951210582E-2</v>
      </c>
      <c r="F12" s="84">
        <v>1.3184151624203711E-2</v>
      </c>
      <c r="G12" s="84">
        <v>-1.8398950628058294E-2</v>
      </c>
      <c r="H12" s="85">
        <v>-2.3185727984735213E-3</v>
      </c>
    </row>
    <row r="13" spans="1:17" x14ac:dyDescent="0.2">
      <c r="A13" s="82">
        <v>44635</v>
      </c>
      <c r="B13" s="83">
        <v>-1.8470507823566937E-2</v>
      </c>
      <c r="C13" s="83">
        <v>-3.6150209211848881E-2</v>
      </c>
      <c r="D13" s="84">
        <v>-1.5156656889016296E-2</v>
      </c>
      <c r="E13" s="84">
        <v>-3.1441525834818886E-2</v>
      </c>
      <c r="F13" s="84">
        <v>-7.9545970766311935E-3</v>
      </c>
      <c r="G13" s="84">
        <v>-1.4102011747381543E-2</v>
      </c>
      <c r="H13" s="85">
        <v>-1.6854331554982074E-2</v>
      </c>
    </row>
    <row r="14" spans="1:17" x14ac:dyDescent="0.2">
      <c r="A14" s="82">
        <v>44634</v>
      </c>
      <c r="B14" s="83">
        <v>1.2634265156289175E-2</v>
      </c>
      <c r="C14" s="83">
        <v>1.6901410702818299E-2</v>
      </c>
      <c r="D14" s="84">
        <v>-1.7222824494090032E-3</v>
      </c>
      <c r="E14" s="84">
        <v>2.905773447954255E-2</v>
      </c>
      <c r="F14" s="84">
        <v>-4.2265960864685904E-2</v>
      </c>
      <c r="G14" s="84">
        <v>-1.4418128141395798E-3</v>
      </c>
      <c r="H14" s="85">
        <v>9.3985654236387849E-3</v>
      </c>
    </row>
    <row r="15" spans="1:17" x14ac:dyDescent="0.2">
      <c r="A15" s="82">
        <v>44631</v>
      </c>
      <c r="B15" s="83">
        <v>-1.670425729621575E-2</v>
      </c>
      <c r="C15" s="83">
        <v>-2.7412666588343473E-2</v>
      </c>
      <c r="D15" s="84">
        <v>-2.65653699183746E-2</v>
      </c>
      <c r="E15" s="84">
        <v>1.1862535309819948E-2</v>
      </c>
      <c r="F15" s="84">
        <v>6.2211089051737167E-2</v>
      </c>
      <c r="G15" s="84">
        <v>-3.0981023053347916E-2</v>
      </c>
      <c r="H15" s="85">
        <v>-2.3664142582461228E-2</v>
      </c>
    </row>
    <row r="16" spans="1:17" x14ac:dyDescent="0.2">
      <c r="A16" s="82">
        <v>44630</v>
      </c>
      <c r="B16" s="83">
        <v>-1.5477234075853034E-3</v>
      </c>
      <c r="C16" s="83">
        <v>5.9171770280885185E-3</v>
      </c>
      <c r="D16" s="84">
        <v>-1.9195280903117307E-3</v>
      </c>
      <c r="E16" s="84">
        <v>-2.3612761856798199E-3</v>
      </c>
      <c r="F16" s="84">
        <v>-2.6292721982457176E-2</v>
      </c>
      <c r="G16" s="84">
        <v>-3.5141934893000897E-3</v>
      </c>
      <c r="H16" s="85">
        <v>-2.4728532775723674E-2</v>
      </c>
    </row>
    <row r="17" spans="1:8" x14ac:dyDescent="0.2">
      <c r="A17" s="82">
        <v>44629</v>
      </c>
      <c r="B17" s="83">
        <v>-1.4840836133133993E-2</v>
      </c>
      <c r="C17" s="83">
        <v>-3.0313097730806732E-2</v>
      </c>
      <c r="D17" s="84">
        <v>-1.3615775244866672E-2</v>
      </c>
      <c r="E17" s="84">
        <v>-5.9276996332751778E-3</v>
      </c>
      <c r="F17" s="84">
        <v>-1.4736743809534296E-2</v>
      </c>
      <c r="G17" s="84">
        <v>-3.6944662268101988E-2</v>
      </c>
      <c r="H17" s="85">
        <v>-2.9897593056188915E-2</v>
      </c>
    </row>
    <row r="18" spans="1:8" x14ac:dyDescent="0.2">
      <c r="A18" s="82">
        <v>44628</v>
      </c>
      <c r="B18" s="83">
        <v>-2.2638589234392676E-2</v>
      </c>
      <c r="C18" s="83">
        <v>-5.6522536320871807E-3</v>
      </c>
      <c r="D18" s="84">
        <v>-3.6774404458873051E-3</v>
      </c>
      <c r="E18" s="84">
        <v>-3.5091319811269943E-2</v>
      </c>
      <c r="F18" s="84">
        <v>-4.1692020366485553E-2</v>
      </c>
      <c r="G18" s="84">
        <v>-2.5561929898850304E-2</v>
      </c>
      <c r="H18" s="85">
        <v>-1.4264123663056008E-2</v>
      </c>
    </row>
    <row r="19" spans="1:8" x14ac:dyDescent="0.2">
      <c r="A19" s="82">
        <v>44627</v>
      </c>
      <c r="B19" s="83">
        <v>-1.0941245629979064E-2</v>
      </c>
      <c r="C19" s="83">
        <v>-4.2602553317693968E-3</v>
      </c>
      <c r="D19" s="84">
        <v>-1.7062025276721439E-2</v>
      </c>
      <c r="E19" s="84">
        <v>-1.2391732295163497E-2</v>
      </c>
      <c r="F19" s="84">
        <v>-3.0919051031469941E-2</v>
      </c>
      <c r="G19" s="84">
        <v>0</v>
      </c>
      <c r="H19" s="85">
        <v>-4.8892786161414979E-2</v>
      </c>
    </row>
    <row r="20" spans="1:8" x14ac:dyDescent="0.2">
      <c r="A20" s="82">
        <v>44624</v>
      </c>
      <c r="B20" s="83">
        <v>2.7826162900285847E-2</v>
      </c>
      <c r="C20" s="83">
        <v>6.8668248857903708E-2</v>
      </c>
      <c r="D20" s="84">
        <v>5.1136494332157868E-2</v>
      </c>
      <c r="E20" s="84">
        <v>1.6079505374348147E-2</v>
      </c>
      <c r="F20" s="84">
        <v>5.4955469528344049E-2</v>
      </c>
      <c r="G20" s="84">
        <v>4.8000347355045929E-2</v>
      </c>
      <c r="H20" s="85">
        <v>8.0208476426506067E-2</v>
      </c>
    </row>
    <row r="21" spans="1:8" x14ac:dyDescent="0.2">
      <c r="A21" s="82">
        <v>44623</v>
      </c>
      <c r="B21" s="83">
        <v>1.4051668708209345E-2</v>
      </c>
      <c r="C21" s="83">
        <v>3.118691466956823E-2</v>
      </c>
      <c r="D21" s="84">
        <v>1.4787300140698954E-2</v>
      </c>
      <c r="E21" s="84">
        <v>2.0644327580345984E-2</v>
      </c>
      <c r="F21" s="84">
        <v>2.8996171296106096E-2</v>
      </c>
      <c r="G21" s="84">
        <v>1.1728761988003459E-2</v>
      </c>
      <c r="H21" s="85">
        <v>2.0182816518008097E-2</v>
      </c>
    </row>
    <row r="22" spans="1:8" x14ac:dyDescent="0.2">
      <c r="A22" s="82">
        <v>44622</v>
      </c>
      <c r="B22" s="83">
        <v>6.624149516970902E-3</v>
      </c>
      <c r="C22" s="83">
        <v>1.6937026956900574E-2</v>
      </c>
      <c r="D22" s="84">
        <v>2.3423920623183533E-2</v>
      </c>
      <c r="E22" s="84">
        <v>8.3782656459977199E-3</v>
      </c>
      <c r="F22" s="84">
        <v>4.3242217385096648E-2</v>
      </c>
      <c r="G22" s="84">
        <v>1.4549186710366081E-2</v>
      </c>
      <c r="H22" s="85">
        <v>4.861458286244999E-3</v>
      </c>
    </row>
    <row r="23" spans="1:8" x14ac:dyDescent="0.2">
      <c r="A23" s="82">
        <v>44620</v>
      </c>
      <c r="B23" s="83">
        <v>1.3935181028321076E-2</v>
      </c>
      <c r="C23" s="83">
        <v>-1.0518302848485664E-2</v>
      </c>
      <c r="D23" s="84">
        <v>3.8219464200077616E-2</v>
      </c>
      <c r="E23" s="84">
        <v>3.5693077751204364E-3</v>
      </c>
      <c r="F23" s="84">
        <v>-4.7576904749946835E-3</v>
      </c>
      <c r="G23" s="84">
        <v>1.8696037805481666E-2</v>
      </c>
      <c r="H23" s="85">
        <v>3.2914967521712038E-2</v>
      </c>
    </row>
    <row r="24" spans="1:8" x14ac:dyDescent="0.2">
      <c r="A24" s="82">
        <v>44617</v>
      </c>
      <c r="B24" s="83">
        <v>-6.9356190022190987E-3</v>
      </c>
      <c r="C24" s="83">
        <v>2.0861165055599745E-2</v>
      </c>
      <c r="D24" s="84">
        <v>-1.7179169727677895E-2</v>
      </c>
      <c r="E24" s="84">
        <v>-1.1883542693787877E-3</v>
      </c>
      <c r="F24" s="84">
        <v>2.5510959817807932E-2</v>
      </c>
      <c r="G24" s="84">
        <v>-5.1751799530026972E-4</v>
      </c>
      <c r="H24" s="85">
        <v>2.3435679814682695E-3</v>
      </c>
    </row>
    <row r="25" spans="1:8" x14ac:dyDescent="0.2">
      <c r="A25" s="82">
        <v>44616</v>
      </c>
      <c r="B25" s="83">
        <v>-2.4072706888611531E-2</v>
      </c>
      <c r="C25" s="83">
        <v>-3.7293937901526603E-2</v>
      </c>
      <c r="D25" s="84">
        <v>-3.1516748176192683E-2</v>
      </c>
      <c r="E25" s="84">
        <v>-7.7865135794556464E-2</v>
      </c>
      <c r="F25" s="84">
        <v>-4.5686538007459351E-2</v>
      </c>
      <c r="G25" s="84">
        <v>-2.1557971753911637E-2</v>
      </c>
      <c r="H25" s="85">
        <v>-6.0800199026964E-2</v>
      </c>
    </row>
    <row r="26" spans="1:8" x14ac:dyDescent="0.2">
      <c r="A26" s="82">
        <v>44615</v>
      </c>
      <c r="B26" s="83">
        <v>4.8364872411687999E-2</v>
      </c>
      <c r="C26" s="83">
        <v>6.2242308877221E-2</v>
      </c>
      <c r="D26" s="84">
        <v>5.1250884667236415E-2</v>
      </c>
      <c r="E26" s="84">
        <v>0.10715838438404356</v>
      </c>
      <c r="F26" s="84">
        <v>7.6596117858610147E-2</v>
      </c>
      <c r="G26" s="84">
        <v>5.3649555680683587E-2</v>
      </c>
      <c r="H26" s="85">
        <v>6.9656001484726685E-2</v>
      </c>
    </row>
    <row r="27" spans="1:8" x14ac:dyDescent="0.2">
      <c r="A27" s="82">
        <v>44614</v>
      </c>
      <c r="B27" s="83">
        <v>1.1982601343606502E-3</v>
      </c>
      <c r="C27" s="83">
        <v>2.505864388338296E-3</v>
      </c>
      <c r="D27" s="84">
        <v>8.9578779364983593E-3</v>
      </c>
      <c r="E27" s="84">
        <v>0</v>
      </c>
      <c r="F27" s="84">
        <v>-9.8325484599293134E-3</v>
      </c>
      <c r="G27" s="84">
        <v>-6.0174507883346319E-4</v>
      </c>
      <c r="H27" s="85">
        <v>-2.7282971635928289E-2</v>
      </c>
    </row>
    <row r="28" spans="1:8" x14ac:dyDescent="0.2">
      <c r="A28" s="82">
        <v>44613</v>
      </c>
      <c r="B28" s="83">
        <v>6.6602399693658698E-3</v>
      </c>
      <c r="C28" s="83">
        <v>1.237260681183952E-2</v>
      </c>
      <c r="D28" s="84">
        <v>4.1839675845455745E-3</v>
      </c>
      <c r="E28" s="84">
        <v>1.376168507268153E-2</v>
      </c>
      <c r="F28" s="84">
        <v>8.4024958769517632E-4</v>
      </c>
      <c r="G28" s="84">
        <v>2.6628645892536495E-2</v>
      </c>
      <c r="H28" s="85">
        <v>-1.0546598237121165E-2</v>
      </c>
    </row>
    <row r="29" spans="1:8" x14ac:dyDescent="0.2">
      <c r="A29" s="82">
        <v>44610</v>
      </c>
      <c r="B29" s="83">
        <v>2.5862972939303666E-3</v>
      </c>
      <c r="C29" s="83">
        <v>-1.8398101938258077E-3</v>
      </c>
      <c r="D29" s="84">
        <v>-7.38354370433905E-3</v>
      </c>
      <c r="E29" s="84">
        <v>1.1325149357053503E-2</v>
      </c>
      <c r="F29" s="84">
        <v>-7.6095059078591914E-4</v>
      </c>
      <c r="G29" s="84">
        <v>6.7176419683986953E-3</v>
      </c>
      <c r="H29" s="85">
        <v>1.5303981139390261E-2</v>
      </c>
    </row>
    <row r="30" spans="1:8" x14ac:dyDescent="0.2">
      <c r="A30" s="82">
        <v>44609</v>
      </c>
      <c r="B30" s="83">
        <v>1.0203502324612351E-3</v>
      </c>
      <c r="C30" s="83">
        <v>-5.8591429877160404E-3</v>
      </c>
      <c r="D30" s="84">
        <v>1.9343010866772613E-3</v>
      </c>
      <c r="E30" s="84">
        <v>6.7340321813441194E-3</v>
      </c>
      <c r="F30" s="84">
        <v>6.7647921129063374E-3</v>
      </c>
      <c r="G30" s="84">
        <v>-4.5708808004566179E-3</v>
      </c>
      <c r="H30" s="85">
        <v>3.3167526259940418E-3</v>
      </c>
    </row>
    <row r="31" spans="1:8" x14ac:dyDescent="0.2">
      <c r="A31" s="82">
        <v>44608</v>
      </c>
      <c r="B31" s="83">
        <v>1.8063890179770596E-3</v>
      </c>
      <c r="C31" s="83">
        <v>1.8040176557734523E-2</v>
      </c>
      <c r="D31" s="84">
        <v>1.8093467709267459E-2</v>
      </c>
      <c r="E31" s="84">
        <v>1.4436674941622459E-2</v>
      </c>
      <c r="F31" s="84">
        <v>5.3414734323211583E-3</v>
      </c>
      <c r="G31" s="84">
        <v>7.2840607594172706E-3</v>
      </c>
      <c r="H31" s="85">
        <v>1.2223941585714097E-2</v>
      </c>
    </row>
    <row r="32" spans="1:8" x14ac:dyDescent="0.2">
      <c r="A32" s="82">
        <v>44607</v>
      </c>
      <c r="B32" s="83">
        <v>2.5033866982842883E-3</v>
      </c>
      <c r="C32" s="83">
        <v>-1.2547051459359162E-4</v>
      </c>
      <c r="D32" s="84">
        <v>1.5583719045927391E-2</v>
      </c>
      <c r="E32" s="84">
        <v>1.1019284861567347E-3</v>
      </c>
      <c r="F32" s="84">
        <v>2.3720321284449959E-2</v>
      </c>
      <c r="G32" s="84">
        <v>1.5554802336740109E-2</v>
      </c>
      <c r="H32" s="85">
        <v>2.9014238786445976E-2</v>
      </c>
    </row>
    <row r="33" spans="1:8" x14ac:dyDescent="0.2">
      <c r="A33" s="82">
        <v>44606</v>
      </c>
      <c r="B33" s="83">
        <v>-3.0316454984266342E-2</v>
      </c>
      <c r="C33" s="83">
        <v>-3.0060214080913153E-2</v>
      </c>
      <c r="D33" s="84">
        <v>-2.9222540247769262E-2</v>
      </c>
      <c r="E33" s="84">
        <v>-3.5878287664901906E-2</v>
      </c>
      <c r="F33" s="84">
        <v>-4.1663906475384767E-2</v>
      </c>
      <c r="G33" s="84">
        <v>-4.5613051905686236E-2</v>
      </c>
      <c r="H33" s="85">
        <v>-3.7461027628414779E-2</v>
      </c>
    </row>
    <row r="34" spans="1:8" x14ac:dyDescent="0.2">
      <c r="A34" s="82">
        <v>44603</v>
      </c>
      <c r="B34" s="83">
        <v>3.0503393422474781E-2</v>
      </c>
      <c r="C34" s="83">
        <v>3.8618754530951829E-2</v>
      </c>
      <c r="D34" s="84">
        <v>4.8050680447037621E-2</v>
      </c>
      <c r="E34" s="84">
        <v>5.874264787744727E-2</v>
      </c>
      <c r="F34" s="84">
        <v>5.1711947169034253E-2</v>
      </c>
      <c r="G34" s="84">
        <v>5.4717818898605428E-2</v>
      </c>
      <c r="H34" s="85">
        <v>6.7861222931630133E-2</v>
      </c>
    </row>
    <row r="35" spans="1:8" x14ac:dyDescent="0.2">
      <c r="A35" s="82">
        <v>44602</v>
      </c>
      <c r="B35" s="83">
        <v>1.3206835851436165E-2</v>
      </c>
      <c r="C35" s="83">
        <v>7.4368215829599222E-3</v>
      </c>
      <c r="D35" s="84">
        <v>1.8418111320567369E-2</v>
      </c>
      <c r="E35" s="84">
        <v>1.7076188679904111E-2</v>
      </c>
      <c r="F35" s="84">
        <v>4.2745161090942986E-2</v>
      </c>
      <c r="G35" s="84">
        <v>2.0465135115981855E-2</v>
      </c>
      <c r="H35" s="85">
        <v>1.0076755583757627E-2</v>
      </c>
    </row>
    <row r="36" spans="1:8" x14ac:dyDescent="0.2">
      <c r="A36" s="82">
        <v>44601</v>
      </c>
      <c r="B36" s="83">
        <v>-7.8380529391427877E-3</v>
      </c>
      <c r="C36" s="83">
        <v>-7.3746189890917333E-3</v>
      </c>
      <c r="D36" s="84">
        <v>-3.3575856948460455E-3</v>
      </c>
      <c r="E36" s="84">
        <v>-3.1796529173796842E-3</v>
      </c>
      <c r="F36" s="84">
        <v>-8.0587424174909418E-3</v>
      </c>
      <c r="G36" s="84">
        <v>-9.8532122689881565E-3</v>
      </c>
      <c r="H36" s="85">
        <v>1.3069049997822019E-3</v>
      </c>
    </row>
    <row r="37" spans="1:8" x14ac:dyDescent="0.2">
      <c r="A37" s="82">
        <v>44600</v>
      </c>
      <c r="B37" s="83">
        <v>-1.1307668009196501E-2</v>
      </c>
      <c r="C37" s="83">
        <v>-6.6151015066506563E-3</v>
      </c>
      <c r="D37" s="84">
        <v>-1.2913111170747291E-2</v>
      </c>
      <c r="E37" s="84">
        <v>-7.4587452876760576E-3</v>
      </c>
      <c r="F37" s="84">
        <v>-2.4093626022599644E-2</v>
      </c>
      <c r="G37" s="84">
        <v>-7.3129896510879351E-3</v>
      </c>
      <c r="H37" s="85">
        <v>2.663387671857682E-2</v>
      </c>
    </row>
    <row r="38" spans="1:8" x14ac:dyDescent="0.2">
      <c r="A38" s="82">
        <v>44599</v>
      </c>
      <c r="B38" s="83">
        <v>-3.2468255740291559E-3</v>
      </c>
      <c r="C38" s="83">
        <v>-1.1271094983046464E-2</v>
      </c>
      <c r="D38" s="84">
        <v>-7.7269369184788887E-3</v>
      </c>
      <c r="E38" s="84">
        <v>7.458745287676133E-3</v>
      </c>
      <c r="F38" s="84">
        <v>3.4712905551648248E-3</v>
      </c>
      <c r="G38" s="84">
        <v>3.5694195327557392E-3</v>
      </c>
      <c r="H38" s="85">
        <v>-4.331556293967178E-2</v>
      </c>
    </row>
    <row r="39" spans="1:8" x14ac:dyDescent="0.2">
      <c r="A39" s="82">
        <v>44596</v>
      </c>
      <c r="B39" s="83">
        <v>1.7608868659066912E-2</v>
      </c>
      <c r="C39" s="83">
        <v>1.1271094983046584E-2</v>
      </c>
      <c r="D39" s="84">
        <v>2.3438818457990694E-2</v>
      </c>
      <c r="E39" s="84">
        <v>1.6842503394497482E-2</v>
      </c>
      <c r="F39" s="84">
        <v>3.6527678618461243E-3</v>
      </c>
      <c r="G39" s="84">
        <v>-5.5474732083756872E-3</v>
      </c>
      <c r="H39" s="85">
        <v>-5.8330884369386236E-2</v>
      </c>
    </row>
    <row r="40" spans="1:8" x14ac:dyDescent="0.2">
      <c r="A40" s="82">
        <v>44595</v>
      </c>
      <c r="B40" s="83">
        <v>2.4388419964783124E-3</v>
      </c>
      <c r="C40" s="83">
        <v>1.2514863031326015E-3</v>
      </c>
      <c r="D40" s="84">
        <v>4.8327231603982959E-3</v>
      </c>
      <c r="E40" s="84">
        <v>1.0384309305716389E-2</v>
      </c>
      <c r="F40" s="84">
        <v>2.7130658902771165E-2</v>
      </c>
      <c r="G40" s="84">
        <v>1.8311423455761342E-2</v>
      </c>
      <c r="H40" s="85">
        <v>2.7766707496849449E-2</v>
      </c>
    </row>
    <row r="41" spans="1:8" x14ac:dyDescent="0.2">
      <c r="A41" s="82">
        <v>44594</v>
      </c>
      <c r="B41" s="83">
        <v>1.3018075820528172E-2</v>
      </c>
      <c r="C41" s="83">
        <v>5.6745701486523607E-3</v>
      </c>
      <c r="D41" s="84">
        <v>5.9160830714332056E-3</v>
      </c>
      <c r="E41" s="84">
        <v>1.8424267326058286E-2</v>
      </c>
      <c r="F41" s="84">
        <v>1.1477412629547929E-2</v>
      </c>
      <c r="G41" s="84">
        <v>-5.5560701494133957E-4</v>
      </c>
      <c r="H41" s="85">
        <v>-1.3701760535946516E-3</v>
      </c>
    </row>
    <row r="42" spans="1:8" x14ac:dyDescent="0.2">
      <c r="A42" s="82">
        <v>44593</v>
      </c>
      <c r="B42" s="83">
        <v>-1.1750763689279737E-2</v>
      </c>
      <c r="C42" s="83">
        <v>-2.7996784423635047E-2</v>
      </c>
      <c r="D42" s="84">
        <v>-4.2486440560994794E-3</v>
      </c>
      <c r="E42" s="84">
        <v>-3.8247555992707384E-2</v>
      </c>
      <c r="F42" s="84">
        <v>-3.6304008674973756E-2</v>
      </c>
      <c r="G42" s="84">
        <v>-1.3991460405192615E-2</v>
      </c>
      <c r="H42" s="85">
        <v>-3.0157701838615675E-2</v>
      </c>
    </row>
    <row r="43" spans="1:8" x14ac:dyDescent="0.2">
      <c r="A43" s="82">
        <v>44592</v>
      </c>
      <c r="B43" s="83">
        <v>-1.4518113728778389E-2</v>
      </c>
      <c r="C43" s="83">
        <v>-1.1383125581864771E-2</v>
      </c>
      <c r="D43" s="84">
        <v>-2.6891746178253944E-2</v>
      </c>
      <c r="E43" s="84">
        <v>-1.4862269321240908E-2</v>
      </c>
      <c r="F43" s="84">
        <v>-2.8188694497365208E-2</v>
      </c>
      <c r="G43" s="84">
        <v>1.1208785388199978E-2</v>
      </c>
      <c r="H43" s="85">
        <v>1.310266756447382E-2</v>
      </c>
    </row>
    <row r="44" spans="1:8" x14ac:dyDescent="0.2">
      <c r="A44" s="82">
        <v>44589</v>
      </c>
      <c r="B44" s="83">
        <v>-1.4129371695645383E-2</v>
      </c>
      <c r="C44" s="83">
        <v>-1.0860129498423975E-2</v>
      </c>
      <c r="D44" s="84">
        <v>-9.7456104305135086E-3</v>
      </c>
      <c r="E44" s="84">
        <v>-3.2137146030957833E-3</v>
      </c>
      <c r="F44" s="84">
        <v>-2.9446709803955549E-2</v>
      </c>
      <c r="G44" s="84">
        <v>-2.797451080154751E-2</v>
      </c>
      <c r="H44" s="85">
        <v>-4.0318479588146203E-2</v>
      </c>
    </row>
    <row r="45" spans="1:8" x14ac:dyDescent="0.2">
      <c r="A45" s="82">
        <v>44588</v>
      </c>
      <c r="B45" s="83">
        <v>1.3401800809969549E-3</v>
      </c>
      <c r="C45" s="83">
        <v>1.1894456308589204E-2</v>
      </c>
      <c r="D45" s="84">
        <v>1.7134573284916424E-2</v>
      </c>
      <c r="E45" s="84">
        <v>-1.4046692329904138E-2</v>
      </c>
      <c r="F45" s="84">
        <v>3.2505544352011868E-3</v>
      </c>
      <c r="G45" s="84">
        <v>1.0452394667419554E-2</v>
      </c>
      <c r="H45" s="85">
        <v>1.9342365798309684E-3</v>
      </c>
    </row>
    <row r="46" spans="1:8" x14ac:dyDescent="0.2">
      <c r="A46" s="82">
        <v>44586</v>
      </c>
      <c r="B46" s="83">
        <v>1.0096225869439857E-2</v>
      </c>
      <c r="C46" s="83">
        <v>-2.8375810322532606E-2</v>
      </c>
      <c r="D46" s="84">
        <v>8.7703374920177612E-3</v>
      </c>
      <c r="E46" s="84">
        <v>-1.6456761963510508E-2</v>
      </c>
      <c r="F46" s="84">
        <v>-2.3187513947106567E-2</v>
      </c>
      <c r="G46" s="84">
        <v>-2.740685146021531E-2</v>
      </c>
      <c r="H46" s="85">
        <v>-4.951506452738056E-2</v>
      </c>
    </row>
    <row r="47" spans="1:8" x14ac:dyDescent="0.2">
      <c r="A47" s="82">
        <v>44585</v>
      </c>
      <c r="B47" s="83">
        <v>-6.357040579389686E-3</v>
      </c>
      <c r="C47" s="83">
        <v>-6.5371980129098728E-2</v>
      </c>
      <c r="D47" s="84">
        <v>-3.9997553479702106E-3</v>
      </c>
      <c r="E47" s="84">
        <v>-1.4484932921367351E-2</v>
      </c>
      <c r="F47" s="84">
        <v>-1.3699950940890633E-2</v>
      </c>
      <c r="G47" s="84">
        <v>-4.0647943150375482E-2</v>
      </c>
      <c r="H47" s="85">
        <v>-6.1767406525909618E-2</v>
      </c>
    </row>
    <row r="48" spans="1:8" x14ac:dyDescent="0.2">
      <c r="A48" s="82">
        <v>44582</v>
      </c>
      <c r="B48" s="83">
        <v>2.6530130196091271E-2</v>
      </c>
      <c r="C48" s="83">
        <v>1.1149646235668373E-2</v>
      </c>
      <c r="D48" s="84">
        <v>7.5486181455617458E-3</v>
      </c>
      <c r="E48" s="84">
        <v>4.7132010758033423E-2</v>
      </c>
      <c r="F48" s="84">
        <v>2.1881654964851657E-2</v>
      </c>
      <c r="G48" s="84">
        <v>1.7154455876336662E-2</v>
      </c>
      <c r="H48" s="85">
        <v>1.0793309196758319E-3</v>
      </c>
    </row>
    <row r="49" spans="1:8" x14ac:dyDescent="0.2">
      <c r="A49" s="82">
        <v>44581</v>
      </c>
      <c r="B49" s="83">
        <v>7.2140989213328507E-3</v>
      </c>
      <c r="C49" s="83">
        <v>2.275663624536171E-2</v>
      </c>
      <c r="D49" s="84">
        <v>7.121875589218952E-3</v>
      </c>
      <c r="E49" s="84">
        <v>2.2234902251887574E-2</v>
      </c>
      <c r="F49" s="84">
        <v>-2.1029496829067635E-3</v>
      </c>
      <c r="G49" s="84">
        <v>1.7158492158556728E-2</v>
      </c>
      <c r="H49" s="85">
        <v>4.2244929887439248E-2</v>
      </c>
    </row>
    <row r="50" spans="1:8" x14ac:dyDescent="0.2">
      <c r="A50" s="82">
        <v>44580</v>
      </c>
      <c r="B50" s="83">
        <v>1.06086935598251E-2</v>
      </c>
      <c r="C50" s="83">
        <v>9.5989037195431807E-4</v>
      </c>
      <c r="D50" s="84">
        <v>-2.0384848149862609E-3</v>
      </c>
      <c r="E50" s="84">
        <v>2.4820302049780248E-2</v>
      </c>
      <c r="F50" s="84">
        <v>8.0215820362309447E-3</v>
      </c>
      <c r="G50" s="84">
        <v>8.5670305901582155E-3</v>
      </c>
      <c r="H50" s="85">
        <v>-8.8289329675952637E-3</v>
      </c>
    </row>
    <row r="51" spans="1:8" x14ac:dyDescent="0.2">
      <c r="A51" s="82">
        <v>44579</v>
      </c>
      <c r="B51" s="83">
        <v>1.0856871615842548E-2</v>
      </c>
      <c r="C51" s="83">
        <v>-6.0489598794255927E-3</v>
      </c>
      <c r="D51" s="84">
        <v>1.7773342771927901E-2</v>
      </c>
      <c r="E51" s="84">
        <v>-2.4820302049780144E-2</v>
      </c>
      <c r="F51" s="84">
        <v>-4.6462663765010773E-3</v>
      </c>
      <c r="G51" s="84">
        <v>-1.7602645000260327E-2</v>
      </c>
      <c r="H51" s="85">
        <v>-3.8282186571016924E-2</v>
      </c>
    </row>
    <row r="52" spans="1:8" x14ac:dyDescent="0.2">
      <c r="A52" s="82">
        <v>44578</v>
      </c>
      <c r="B52" s="83">
        <v>9.0781040930373869E-3</v>
      </c>
      <c r="C52" s="83">
        <v>-1.7457062579656096E-2</v>
      </c>
      <c r="D52" s="84">
        <v>-4.627382830829402E-3</v>
      </c>
      <c r="E52" s="84">
        <v>2.5841231183887328E-2</v>
      </c>
      <c r="F52" s="84">
        <v>1.2321457517819058E-2</v>
      </c>
      <c r="G52" s="84">
        <v>1.4106817008180991E-2</v>
      </c>
      <c r="H52" s="85">
        <v>1.6129381929883717E-2</v>
      </c>
    </row>
    <row r="53" spans="1:8" x14ac:dyDescent="0.2">
      <c r="A53" s="82">
        <v>44575</v>
      </c>
      <c r="B53" s="83">
        <v>-1.4017571918358996E-3</v>
      </c>
      <c r="C53" s="83">
        <v>1.261912377718769E-2</v>
      </c>
      <c r="D53" s="84">
        <v>8.5402311052978138E-4</v>
      </c>
      <c r="E53" s="84">
        <v>4.0733253876358688E-3</v>
      </c>
      <c r="F53" s="84">
        <v>-9.0683900241313679E-3</v>
      </c>
      <c r="G53" s="84">
        <v>-1.1053078733995034E-2</v>
      </c>
      <c r="H53" s="85">
        <v>-1.6012813669738792E-3</v>
      </c>
    </row>
    <row r="54" spans="1:8" x14ac:dyDescent="0.2">
      <c r="A54" s="82">
        <v>44574</v>
      </c>
      <c r="B54" s="83">
        <v>2.0039469819752522E-4</v>
      </c>
      <c r="C54" s="83">
        <v>2.598614494101591E-2</v>
      </c>
      <c r="D54" s="84">
        <v>5.7153435810110382E-3</v>
      </c>
      <c r="E54" s="84">
        <v>1.2121360532344602E-2</v>
      </c>
      <c r="F54" s="84">
        <v>3.5790345572618981E-2</v>
      </c>
      <c r="G54" s="84">
        <v>5.8841005308518267E-3</v>
      </c>
      <c r="H54" s="85">
        <v>3.2000027306710709E-3</v>
      </c>
    </row>
    <row r="55" spans="1:8" x14ac:dyDescent="0.2">
      <c r="A55" s="82">
        <v>44573</v>
      </c>
      <c r="B55" s="83">
        <v>-1.3933043580696149E-3</v>
      </c>
      <c r="C55" s="83">
        <v>8.2686767370579589E-3</v>
      </c>
      <c r="D55" s="84">
        <v>-1.1525980225927637E-3</v>
      </c>
      <c r="E55" s="84">
        <v>-6.0423144559625863E-3</v>
      </c>
      <c r="F55" s="84">
        <v>-8.5198350872622494E-3</v>
      </c>
      <c r="G55" s="84">
        <v>-2.1534855620676404E-3</v>
      </c>
      <c r="H55" s="85">
        <v>-1.2322684726672733E-2</v>
      </c>
    </row>
    <row r="56" spans="1:8" x14ac:dyDescent="0.2">
      <c r="A56" s="82">
        <v>44572</v>
      </c>
      <c r="B56" s="83">
        <v>-8.7569491488189467E-3</v>
      </c>
      <c r="C56" s="83">
        <v>-4.8318998780944198E-3</v>
      </c>
      <c r="D56" s="84">
        <v>-1.60306908206388E-2</v>
      </c>
      <c r="E56" s="84">
        <v>-4.0485885260002205E-3</v>
      </c>
      <c r="F56" s="84">
        <v>1.1555796517241515E-3</v>
      </c>
      <c r="G56" s="84">
        <v>-8.4629515141852654E-3</v>
      </c>
      <c r="H56" s="85">
        <v>-5.9475709249963912E-3</v>
      </c>
    </row>
    <row r="57" spans="1:8" x14ac:dyDescent="0.2">
      <c r="A57" s="82">
        <v>44571</v>
      </c>
      <c r="B57" s="83">
        <v>-3.6568157834065839E-3</v>
      </c>
      <c r="C57" s="83">
        <v>-6.0563239965636848E-4</v>
      </c>
      <c r="D57" s="84">
        <v>1.2335019134928889E-4</v>
      </c>
      <c r="E57" s="84">
        <v>1.009090298196272E-2</v>
      </c>
      <c r="F57" s="84">
        <v>-5.0904346971578487E-2</v>
      </c>
      <c r="G57" s="84">
        <v>-4.5562677870788259E-3</v>
      </c>
      <c r="H57" s="85">
        <v>-5.4244644671584544E-4</v>
      </c>
    </row>
    <row r="58" spans="1:8" x14ac:dyDescent="0.2">
      <c r="A58" s="82">
        <v>44568</v>
      </c>
      <c r="B58" s="83">
        <v>-1.0837104276188919E-2</v>
      </c>
      <c r="C58" s="83">
        <v>-1.6560715117368511E-2</v>
      </c>
      <c r="D58" s="84">
        <v>-2.1821314724122364E-2</v>
      </c>
      <c r="E58" s="84">
        <v>-1.2121360532344737E-2</v>
      </c>
      <c r="F58" s="84">
        <v>-1.0866219146407763E-2</v>
      </c>
      <c r="G58" s="84">
        <v>-2.4928419205219113E-2</v>
      </c>
      <c r="H58" s="85">
        <v>-5.0636686173486663E-2</v>
      </c>
    </row>
    <row r="59" spans="1:8" x14ac:dyDescent="0.2">
      <c r="A59" s="82">
        <v>44567</v>
      </c>
      <c r="B59" s="83">
        <v>-2.3932009757632803E-3</v>
      </c>
      <c r="C59" s="83">
        <v>-4.107057351181902E-4</v>
      </c>
      <c r="D59" s="84">
        <v>-1.039102044177433E-2</v>
      </c>
      <c r="E59" s="84">
        <v>1.2121360532344602E-2</v>
      </c>
      <c r="F59" s="84">
        <v>-4.5182429264048994E-2</v>
      </c>
      <c r="G59" s="84">
        <v>9.156112344227426E-4</v>
      </c>
      <c r="H59" s="85">
        <v>-1.1481182373956254E-2</v>
      </c>
    </row>
    <row r="60" spans="1:8" x14ac:dyDescent="0.2">
      <c r="A60" s="82">
        <v>44566</v>
      </c>
      <c r="B60" s="83">
        <v>1.0370383810835956E-2</v>
      </c>
      <c r="C60" s="83">
        <v>-4.6664921354742832E-3</v>
      </c>
      <c r="D60" s="84">
        <v>3.8141296000193561E-3</v>
      </c>
      <c r="E60" s="84">
        <v>0</v>
      </c>
      <c r="F60" s="84">
        <v>1.9517212153320768E-3</v>
      </c>
      <c r="G60" s="84">
        <v>1.4226198924046532E-3</v>
      </c>
      <c r="H60" s="85">
        <v>-1.9825722251087727E-2</v>
      </c>
    </row>
    <row r="61" spans="1:8" x14ac:dyDescent="0.2">
      <c r="A61" s="82">
        <v>44565</v>
      </c>
      <c r="B61" s="83">
        <v>-6.11632175711249E-3</v>
      </c>
      <c r="C61" s="83">
        <v>-2.4721846749973127E-2</v>
      </c>
      <c r="D61" s="84">
        <v>-1.9476559023222394E-2</v>
      </c>
      <c r="E61" s="84">
        <v>-1.0090902981962831E-2</v>
      </c>
      <c r="F61" s="84">
        <v>-6.4863543592641168E-2</v>
      </c>
      <c r="G61" s="84">
        <v>-1.8240079416949367E-2</v>
      </c>
      <c r="H61" s="85">
        <v>-1.1848479844141111E-2</v>
      </c>
    </row>
    <row r="62" spans="1:8" x14ac:dyDescent="0.2">
      <c r="A62" s="82">
        <v>44564</v>
      </c>
      <c r="B62" s="83">
        <v>-1.1302452366084157E-2</v>
      </c>
      <c r="C62" s="83">
        <v>-1.8214662241515484E-2</v>
      </c>
      <c r="D62" s="84">
        <v>-1.0601380548148104E-2</v>
      </c>
      <c r="E62" s="84">
        <v>7.0743094425371961E-3</v>
      </c>
      <c r="F62" s="84">
        <v>-2.8319493852194778E-2</v>
      </c>
      <c r="G62" s="84">
        <v>-2.6617939507227309E-2</v>
      </c>
      <c r="H62" s="85">
        <v>-1.1926059851232469E-3</v>
      </c>
    </row>
    <row r="63" spans="1:8" x14ac:dyDescent="0.2">
      <c r="A63" s="82">
        <v>44561</v>
      </c>
      <c r="B63" s="83">
        <v>-1.5828386070902707E-2</v>
      </c>
      <c r="C63" s="83">
        <v>-2.5894238971721294E-2</v>
      </c>
      <c r="D63" s="84">
        <v>-3.2630731690678365E-2</v>
      </c>
      <c r="E63" s="84">
        <v>-2.6532168591878232E-2</v>
      </c>
      <c r="F63" s="84">
        <v>-2.7406796741317633E-2</v>
      </c>
      <c r="G63" s="84">
        <v>-2.2229103218745661E-2</v>
      </c>
      <c r="H63" s="85">
        <v>-2.2323702298198651E-2</v>
      </c>
    </row>
    <row r="64" spans="1:8" x14ac:dyDescent="0.2">
      <c r="A64" s="82">
        <v>44560</v>
      </c>
      <c r="B64" s="83">
        <v>-7.9191687413814014E-3</v>
      </c>
      <c r="C64" s="83">
        <v>-1.4398348785784269E-2</v>
      </c>
      <c r="D64" s="84">
        <v>-6.0304414212823095E-3</v>
      </c>
      <c r="E64" s="84">
        <v>-1.7736510858707831E-2</v>
      </c>
      <c r="F64" s="84">
        <v>6.5774527461981078E-3</v>
      </c>
      <c r="G64" s="84">
        <v>-1.9186029506817505E-2</v>
      </c>
      <c r="H64" s="85">
        <v>-2.2209426134276667E-2</v>
      </c>
    </row>
    <row r="65" spans="1:8" x14ac:dyDescent="0.2">
      <c r="A65" s="82">
        <v>44559</v>
      </c>
      <c r="B65" s="83">
        <v>2.105521586736499E-4</v>
      </c>
      <c r="C65" s="83">
        <v>2.4638829801378968E-3</v>
      </c>
      <c r="D65" s="84">
        <v>0</v>
      </c>
      <c r="E65" s="84">
        <v>-2.1074823395646983E-3</v>
      </c>
      <c r="F65" s="84">
        <v>-3.1328918973862085E-2</v>
      </c>
      <c r="G65" s="84">
        <v>5.9596247463830718E-3</v>
      </c>
      <c r="H65" s="85">
        <v>9.9318010680820423E-3</v>
      </c>
    </row>
    <row r="66" spans="1:8" x14ac:dyDescent="0.2">
      <c r="A66" s="82">
        <v>44558</v>
      </c>
      <c r="B66" s="83">
        <v>1.5728072037113441E-3</v>
      </c>
      <c r="C66" s="83">
        <v>7.3554326939571073E-3</v>
      </c>
      <c r="D66" s="84">
        <v>1.3591573245519159E-4</v>
      </c>
      <c r="E66" s="84">
        <v>0</v>
      </c>
      <c r="F66" s="84">
        <v>-2.509569630988694E-2</v>
      </c>
      <c r="G66" s="84">
        <v>1.4853920987962484E-2</v>
      </c>
      <c r="H66" s="85">
        <v>-6.178560591981406E-4</v>
      </c>
    </row>
    <row r="67" spans="1:8" x14ac:dyDescent="0.2">
      <c r="A67" s="82">
        <v>44557</v>
      </c>
      <c r="B67" s="83">
        <v>-8.2770059032199837E-3</v>
      </c>
      <c r="C67" s="83">
        <v>-4.8976055154287181E-3</v>
      </c>
      <c r="D67" s="84">
        <v>2.7177605820230495E-4</v>
      </c>
      <c r="E67" s="84">
        <v>-2.1322769468821192E-2</v>
      </c>
      <c r="F67" s="84">
        <v>1.918403633115371E-2</v>
      </c>
      <c r="G67" s="84">
        <v>-6.8534399336862692E-3</v>
      </c>
      <c r="H67" s="85">
        <v>-1.3063949403424738E-2</v>
      </c>
    </row>
    <row r="68" spans="1:8" x14ac:dyDescent="0.2">
      <c r="A68" s="82">
        <v>44554</v>
      </c>
      <c r="B68" s="83">
        <v>-5.1670840456977717E-3</v>
      </c>
      <c r="C68" s="83">
        <v>-6.9421396258570441E-3</v>
      </c>
      <c r="D68" s="84">
        <v>-1.2166099072865071E-2</v>
      </c>
      <c r="E68" s="84">
        <v>1.0718216220024107E-2</v>
      </c>
      <c r="F68" s="84">
        <v>2.2195150053916972E-2</v>
      </c>
      <c r="G68" s="84">
        <v>-2.4043727430070943E-3</v>
      </c>
      <c r="H68" s="85">
        <v>-5.0219816782963011E-3</v>
      </c>
    </row>
    <row r="69" spans="1:8" x14ac:dyDescent="0.2">
      <c r="A69" s="82">
        <v>44553</v>
      </c>
      <c r="B69" s="83">
        <v>3.337484471321994E-3</v>
      </c>
      <c r="C69" s="83">
        <v>1.6787143085666496E-2</v>
      </c>
      <c r="D69" s="84">
        <v>5.7597526208943584E-3</v>
      </c>
      <c r="E69" s="84">
        <v>1.6913722442061838E-2</v>
      </c>
      <c r="F69" s="84">
        <v>1.6482086905170331E-2</v>
      </c>
      <c r="G69" s="84">
        <v>1.0557921202184425E-2</v>
      </c>
      <c r="H69" s="85">
        <v>2.178735418490723E-2</v>
      </c>
    </row>
    <row r="70" spans="1:8" x14ac:dyDescent="0.2">
      <c r="A70" s="82">
        <v>44552</v>
      </c>
      <c r="B70" s="83">
        <v>-6.7349752820241313E-3</v>
      </c>
      <c r="C70" s="83">
        <v>-1.4019441128164375E-2</v>
      </c>
      <c r="D70" s="84">
        <v>2.0490410830150243E-3</v>
      </c>
      <c r="E70" s="84">
        <v>7.3107375220059275E-3</v>
      </c>
      <c r="F70" s="84">
        <v>-1.7124466456765859E-2</v>
      </c>
      <c r="G70" s="84">
        <v>-1.2968088889483151E-2</v>
      </c>
      <c r="H70" s="85">
        <v>-1.6765372506610962E-2</v>
      </c>
    </row>
    <row r="71" spans="1:8" x14ac:dyDescent="0.2">
      <c r="A71" s="82">
        <v>44551</v>
      </c>
      <c r="B71" s="83">
        <v>-1.0800145985810659E-2</v>
      </c>
      <c r="C71" s="83">
        <v>-5.242672283752821E-3</v>
      </c>
      <c r="D71" s="84">
        <v>-1.7135608352438384E-2</v>
      </c>
      <c r="E71" s="84">
        <v>-4.9050343694771167E-2</v>
      </c>
      <c r="F71" s="84">
        <v>9.2068295838475429E-3</v>
      </c>
      <c r="G71" s="84">
        <v>-2.1844856010847739E-2</v>
      </c>
      <c r="H71" s="85">
        <v>-1.1335133959370193E-2</v>
      </c>
    </row>
    <row r="72" spans="1:8" x14ac:dyDescent="0.2">
      <c r="A72" s="82">
        <v>44550</v>
      </c>
      <c r="B72" s="83">
        <v>-8.8638975113393744E-3</v>
      </c>
      <c r="C72" s="83">
        <v>1.2684844014712645E-2</v>
      </c>
      <c r="D72" s="84">
        <v>-1.4542659987115245E-2</v>
      </c>
      <c r="E72" s="84">
        <v>-3.2840752011898846E-3</v>
      </c>
      <c r="F72" s="84">
        <v>-3.6446251815151376E-2</v>
      </c>
      <c r="G72" s="84">
        <v>7.1492708442241117E-3</v>
      </c>
      <c r="H72" s="85">
        <v>1.5085138353910951E-2</v>
      </c>
    </row>
    <row r="73" spans="1:8" x14ac:dyDescent="0.2">
      <c r="A73" s="82">
        <v>44547</v>
      </c>
      <c r="B73" s="83">
        <v>2.1088975480019811E-2</v>
      </c>
      <c r="C73" s="83">
        <v>2.1346858636283435E-2</v>
      </c>
      <c r="D73" s="84">
        <v>2.5518506203502597E-2</v>
      </c>
      <c r="E73" s="84">
        <v>5.2334418895961077E-2</v>
      </c>
      <c r="F73" s="84">
        <v>0.10395883340991238</v>
      </c>
      <c r="G73" s="84">
        <v>4.057263128579066E-2</v>
      </c>
      <c r="H73" s="85">
        <v>5.7574214261739608E-2</v>
      </c>
    </row>
    <row r="74" spans="1:8" x14ac:dyDescent="0.2">
      <c r="A74" s="82">
        <v>44546</v>
      </c>
      <c r="B74" s="83">
        <v>1.5479861965322014E-2</v>
      </c>
      <c r="C74" s="83">
        <v>2.9675768146116541E-2</v>
      </c>
      <c r="D74" s="84">
        <v>1.748998273599919E-2</v>
      </c>
      <c r="E74" s="84">
        <v>3.3762797686281605E-2</v>
      </c>
      <c r="F74" s="84">
        <v>3.4179240799084631E-2</v>
      </c>
      <c r="G74" s="84">
        <v>2.8138217652331085E-2</v>
      </c>
      <c r="H74" s="85">
        <v>4.3221939202915352E-2</v>
      </c>
    </row>
    <row r="75" spans="1:8" x14ac:dyDescent="0.2">
      <c r="A75" s="82">
        <v>44545</v>
      </c>
      <c r="B75" s="83">
        <v>-1.9554126983706253E-3</v>
      </c>
      <c r="C75" s="83">
        <v>4.0080213975388678E-3</v>
      </c>
      <c r="D75" s="84">
        <v>1.4865681550285868E-2</v>
      </c>
      <c r="E75" s="84">
        <v>1.0010093595100425E-2</v>
      </c>
      <c r="F75" s="84">
        <v>7.760253522042398E-3</v>
      </c>
      <c r="G75" s="84">
        <v>7.5573629526949002E-3</v>
      </c>
      <c r="H75" s="85">
        <v>1.7887564692773434E-2</v>
      </c>
    </row>
    <row r="76" spans="1:8" x14ac:dyDescent="0.2">
      <c r="A76" s="82">
        <v>44544</v>
      </c>
      <c r="B76" s="83">
        <v>5.6781078195505281E-3</v>
      </c>
      <c r="C76" s="83">
        <v>-2.2481392073681718E-3</v>
      </c>
      <c r="D76" s="84">
        <v>8.4718224610955319E-3</v>
      </c>
      <c r="E76" s="84">
        <v>1.1881327886752686E-2</v>
      </c>
      <c r="F76" s="84">
        <v>1.0664932942230922E-2</v>
      </c>
      <c r="G76" s="84">
        <v>7.7053856352475823E-3</v>
      </c>
      <c r="H76" s="85">
        <v>2.3002109432258624E-2</v>
      </c>
    </row>
    <row r="77" spans="1:8" x14ac:dyDescent="0.2">
      <c r="A77" s="82">
        <v>44543</v>
      </c>
      <c r="B77" s="83">
        <v>2.8578932035450517E-3</v>
      </c>
      <c r="C77" s="83">
        <v>-9.7534167773950277E-3</v>
      </c>
      <c r="D77" s="84">
        <v>-6.148169963294107E-3</v>
      </c>
      <c r="E77" s="84">
        <v>5.8881426252225316E-3</v>
      </c>
      <c r="F77" s="84">
        <v>-7.3845432602249426E-3</v>
      </c>
      <c r="G77" s="84">
        <v>-1.5363346085323169E-3</v>
      </c>
      <c r="H77" s="85">
        <v>8.6253904023487118E-3</v>
      </c>
    </row>
    <row r="78" spans="1:8" x14ac:dyDescent="0.2">
      <c r="A78" s="82">
        <v>44540</v>
      </c>
      <c r="B78" s="83">
        <v>8.5974666948084224E-3</v>
      </c>
      <c r="C78" s="83">
        <v>-2.2916846446751755E-2</v>
      </c>
      <c r="D78" s="84">
        <v>5.29101763441568E-3</v>
      </c>
      <c r="E78" s="84">
        <v>1.9380451549662593E-2</v>
      </c>
      <c r="F78" s="84">
        <v>-2.9307060625406842E-4</v>
      </c>
      <c r="G78" s="84">
        <v>1.4046032451842922E-2</v>
      </c>
      <c r="H78" s="85">
        <v>1.120908453471996E-2</v>
      </c>
    </row>
    <row r="79" spans="1:8" x14ac:dyDescent="0.2">
      <c r="A79" s="82">
        <v>44539</v>
      </c>
      <c r="B79" s="83">
        <v>3.4797753293885577E-4</v>
      </c>
      <c r="C79" s="83">
        <v>8.5384020905582489E-3</v>
      </c>
      <c r="D79" s="84">
        <v>-3.9656363933469538E-3</v>
      </c>
      <c r="E79" s="84">
        <v>-5.119227918467667E-2</v>
      </c>
      <c r="F79" s="84">
        <v>4.4728948782046859E-3</v>
      </c>
      <c r="G79" s="84">
        <v>-1.230503144881822E-2</v>
      </c>
      <c r="H79" s="85">
        <v>-2.0917898661680857E-2</v>
      </c>
    </row>
    <row r="80" spans="1:8" x14ac:dyDescent="0.2">
      <c r="A80" s="82">
        <v>44538</v>
      </c>
      <c r="B80" s="83">
        <v>-2.68098706764619E-3</v>
      </c>
      <c r="C80" s="83">
        <v>4.5289606905041611E-3</v>
      </c>
      <c r="D80" s="84">
        <v>-2.1214539910840023E-3</v>
      </c>
      <c r="E80" s="84">
        <v>-1.8349138668196541E-2</v>
      </c>
      <c r="F80" s="84">
        <v>-4.2660125934863152E-3</v>
      </c>
      <c r="G80" s="84">
        <v>5.9171770280885185E-3</v>
      </c>
      <c r="H80" s="85">
        <v>-1.6273396593754824E-3</v>
      </c>
    </row>
    <row r="81" spans="1:8" x14ac:dyDescent="0.2">
      <c r="A81" s="82">
        <v>44537</v>
      </c>
      <c r="B81" s="83">
        <v>-1.7475520477583384E-2</v>
      </c>
      <c r="C81" s="83">
        <v>-1.459458027000377E-2</v>
      </c>
      <c r="D81" s="84">
        <v>-2.5202099935985343E-2</v>
      </c>
      <c r="E81" s="84">
        <v>-1.6597891409037828E-2</v>
      </c>
      <c r="F81" s="84">
        <v>-3.1076070621987865E-2</v>
      </c>
      <c r="G81" s="84">
        <v>-3.0676301602153407E-2</v>
      </c>
      <c r="H81" s="85">
        <v>-2.8077814754540388E-2</v>
      </c>
    </row>
    <row r="82" spans="1:8" x14ac:dyDescent="0.2">
      <c r="A82" s="82">
        <v>44536</v>
      </c>
      <c r="B82" s="83">
        <v>-1.5501339895738903E-2</v>
      </c>
      <c r="C82" s="83">
        <v>-3.5408483847527317E-2</v>
      </c>
      <c r="D82" s="84">
        <v>-3.4763229041408807E-2</v>
      </c>
      <c r="E82" s="84">
        <v>-2.5425098365810056E-2</v>
      </c>
      <c r="F82" s="84">
        <v>-4.3305154687465885E-3</v>
      </c>
      <c r="G82" s="84">
        <v>-2.4205003360177054E-2</v>
      </c>
      <c r="H82" s="85">
        <v>-2.8314462292522696E-2</v>
      </c>
    </row>
    <row r="83" spans="1:8" x14ac:dyDescent="0.2">
      <c r="A83" s="82">
        <v>44533</v>
      </c>
      <c r="B83" s="83">
        <v>1.6590561196400629E-2</v>
      </c>
      <c r="C83" s="83">
        <v>1.4819521269905893E-2</v>
      </c>
      <c r="D83" s="84">
        <v>9.4681073398590766E-3</v>
      </c>
      <c r="E83" s="84">
        <v>1.3852112808151464E-2</v>
      </c>
      <c r="F83" s="84">
        <v>1.4626753334469467E-2</v>
      </c>
      <c r="G83" s="84">
        <v>1.6730104103638697E-2</v>
      </c>
      <c r="H83" s="85">
        <v>1.764919139683719E-2</v>
      </c>
    </row>
    <row r="84" spans="1:8" x14ac:dyDescent="0.2">
      <c r="A84" s="82">
        <v>44532</v>
      </c>
      <c r="B84" s="83">
        <v>1.3169005997612193E-2</v>
      </c>
      <c r="C84" s="83">
        <v>4.5956644519043882E-3</v>
      </c>
      <c r="D84" s="84">
        <v>8.4799284823701103E-3</v>
      </c>
      <c r="E84" s="84">
        <v>-6.3694482854798227E-3</v>
      </c>
      <c r="F84" s="84">
        <v>-4.3037371305581964E-3</v>
      </c>
      <c r="G84" s="84">
        <v>8.1040279340995631E-3</v>
      </c>
      <c r="H84" s="85">
        <v>-5.6593246689014666E-3</v>
      </c>
    </row>
    <row r="85" spans="1:8" x14ac:dyDescent="0.2">
      <c r="A85" s="82">
        <v>44531</v>
      </c>
      <c r="B85" s="83">
        <v>-1.3371291898307274E-2</v>
      </c>
      <c r="C85" s="83">
        <v>5.1633957011447832E-3</v>
      </c>
      <c r="D85" s="84">
        <v>7.3098732502652093E-3</v>
      </c>
      <c r="E85" s="84">
        <v>-1.3941244562083632E-2</v>
      </c>
      <c r="F85" s="84">
        <v>-6.7574415784983216E-3</v>
      </c>
      <c r="G85" s="84">
        <v>-3.5703072683774305E-3</v>
      </c>
      <c r="H85" s="85">
        <v>-6.2624742102728968E-3</v>
      </c>
    </row>
    <row r="86" spans="1:8" x14ac:dyDescent="0.2">
      <c r="A86" s="82">
        <v>44530</v>
      </c>
      <c r="B86" s="83">
        <v>-1.0804843012449567E-2</v>
      </c>
      <c r="C86" s="83">
        <v>-3.5877279820343791E-2</v>
      </c>
      <c r="D86" s="84">
        <v>-1.8515837041873661E-2</v>
      </c>
      <c r="E86" s="84">
        <v>-3.7408102066169888E-2</v>
      </c>
      <c r="F86" s="84">
        <v>-2.4992967344964801E-2</v>
      </c>
      <c r="G86" s="84">
        <v>-3.1524756185719115E-2</v>
      </c>
      <c r="H86" s="85">
        <v>-2.0773972685811517E-2</v>
      </c>
    </row>
    <row r="87" spans="1:8" x14ac:dyDescent="0.2">
      <c r="A87" s="82">
        <v>44529</v>
      </c>
      <c r="B87" s="83">
        <v>3.4237379546848512E-3</v>
      </c>
      <c r="C87" s="83">
        <v>-6.9638697346167304E-3</v>
      </c>
      <c r="D87" s="84">
        <v>5.6534786768227263E-3</v>
      </c>
      <c r="E87" s="84">
        <v>1.2256420836976022E-2</v>
      </c>
      <c r="F87" s="84">
        <v>6.4203634419859401E-3</v>
      </c>
      <c r="G87" s="84">
        <v>9.8310087958067734E-3</v>
      </c>
      <c r="H87" s="85">
        <v>5.8139698654198161E-3</v>
      </c>
    </row>
    <row r="88" spans="1:8" x14ac:dyDescent="0.2">
      <c r="A88" s="82">
        <v>44526</v>
      </c>
      <c r="B88" s="83">
        <v>-2.6831011168204498E-3</v>
      </c>
      <c r="C88" s="83">
        <v>1.6224600864394204E-2</v>
      </c>
      <c r="D88" s="84">
        <v>5.2755918553676539E-3</v>
      </c>
      <c r="E88" s="84">
        <v>2.6231012148869904E-2</v>
      </c>
      <c r="F88" s="84">
        <v>2.2178707982207609E-2</v>
      </c>
      <c r="G88" s="84">
        <v>1.1543522795382863E-2</v>
      </c>
      <c r="H88" s="85">
        <v>2.9699498689191091E-2</v>
      </c>
    </row>
    <row r="89" spans="1:8" x14ac:dyDescent="0.2">
      <c r="A89" s="82">
        <v>44525</v>
      </c>
      <c r="B89" s="83">
        <v>2.9129020279701066E-2</v>
      </c>
      <c r="C89" s="83">
        <v>2.7057887425203313E-2</v>
      </c>
      <c r="D89" s="84">
        <v>3.9170118600705871E-2</v>
      </c>
      <c r="E89" s="84">
        <v>4.6372902725469713E-2</v>
      </c>
      <c r="F89" s="84">
        <v>5.4402207922930518E-2</v>
      </c>
      <c r="G89" s="84">
        <v>4.1731251583965616E-2</v>
      </c>
      <c r="H89" s="85">
        <v>4.6187428487599415E-2</v>
      </c>
    </row>
    <row r="90" spans="1:8" x14ac:dyDescent="0.2">
      <c r="A90" s="82">
        <v>44524</v>
      </c>
      <c r="B90" s="83">
        <v>-7.7534142318211232E-3</v>
      </c>
      <c r="C90" s="83">
        <v>7.6920638597960268E-3</v>
      </c>
      <c r="D90" s="84">
        <v>1.2109329111085008E-2</v>
      </c>
      <c r="E90" s="84">
        <v>4.1110027065222876E-3</v>
      </c>
      <c r="F90" s="84">
        <v>1.1553873476827211E-2</v>
      </c>
      <c r="G90" s="84">
        <v>5.2861767906025895E-3</v>
      </c>
      <c r="H90" s="85">
        <v>3.2188868994719303E-3</v>
      </c>
    </row>
    <row r="91" spans="1:8" x14ac:dyDescent="0.2">
      <c r="A91" s="82">
        <v>44523</v>
      </c>
      <c r="B91" s="83">
        <v>5.5269422465737284E-3</v>
      </c>
      <c r="C91" s="83">
        <v>7.2950105365312168E-4</v>
      </c>
      <c r="D91" s="84">
        <v>-1.1044720586819273E-2</v>
      </c>
      <c r="E91" s="84">
        <v>0</v>
      </c>
      <c r="F91" s="84">
        <v>-3.7087280675129038E-3</v>
      </c>
      <c r="G91" s="84">
        <v>-2.0279862166438511E-4</v>
      </c>
      <c r="H91" s="85">
        <v>5.3547524706532847E-4</v>
      </c>
    </row>
    <row r="92" spans="1:8" x14ac:dyDescent="0.2">
      <c r="A92" s="82">
        <v>44522</v>
      </c>
      <c r="B92" s="83">
        <v>-3.3883687720922323E-3</v>
      </c>
      <c r="C92" s="83">
        <v>1.0932547278893552E-3</v>
      </c>
      <c r="D92" s="84">
        <v>1.9948798151065396E-4</v>
      </c>
      <c r="E92" s="84">
        <v>-3.2311304852346415E-2</v>
      </c>
      <c r="F92" s="84">
        <v>-7.5932795013916952E-3</v>
      </c>
      <c r="G92" s="84">
        <v>-1.3579258126380979E-2</v>
      </c>
      <c r="H92" s="85">
        <v>-2.7681550392616844E-2</v>
      </c>
    </row>
    <row r="93" spans="1:8" x14ac:dyDescent="0.2">
      <c r="A93" s="82">
        <v>44518</v>
      </c>
      <c r="B93" s="83">
        <v>1.9816078990810046E-2</v>
      </c>
      <c r="C93" s="83">
        <v>2.8650317183920859E-2</v>
      </c>
      <c r="D93" s="84">
        <v>1.4390637146343747E-2</v>
      </c>
      <c r="E93" s="84">
        <v>2.922963831493831E-2</v>
      </c>
      <c r="F93" s="84">
        <v>1.9123267251557004E-2</v>
      </c>
      <c r="G93" s="84">
        <v>3.5148033266552692E-2</v>
      </c>
      <c r="H93" s="85">
        <v>5.7739178325713403E-2</v>
      </c>
    </row>
    <row r="94" spans="1:8" x14ac:dyDescent="0.2">
      <c r="A94" s="82">
        <v>44517</v>
      </c>
      <c r="B94" s="83">
        <v>6.2237996688908458E-3</v>
      </c>
      <c r="C94" s="83">
        <v>8.4584983055672365E-3</v>
      </c>
      <c r="D94" s="84">
        <v>-2.0994627840168084E-3</v>
      </c>
      <c r="E94" s="84">
        <v>1.8349138668196398E-2</v>
      </c>
      <c r="F94" s="84">
        <v>2.4759699278650241E-2</v>
      </c>
      <c r="G94" s="84">
        <v>-1.1278127427644646E-2</v>
      </c>
      <c r="H94" s="85">
        <v>1.3416093901226573E-2</v>
      </c>
    </row>
    <row r="95" spans="1:8" x14ac:dyDescent="0.2">
      <c r="A95" s="82">
        <v>44516</v>
      </c>
      <c r="B95" s="83">
        <v>5.2196274598008381E-3</v>
      </c>
      <c r="C95" s="83">
        <v>1.9187241390572471E-2</v>
      </c>
      <c r="D95" s="84">
        <v>3.6057337390993246E-3</v>
      </c>
      <c r="E95" s="84">
        <v>1.5037877364540502E-2</v>
      </c>
      <c r="F95" s="84">
        <v>-2.1232455016147842E-3</v>
      </c>
      <c r="G95" s="84">
        <v>-6.1414741234877999E-3</v>
      </c>
      <c r="H95" s="85">
        <v>-8.2347351592290067E-3</v>
      </c>
    </row>
    <row r="96" spans="1:8" x14ac:dyDescent="0.2">
      <c r="A96" s="82">
        <v>44515</v>
      </c>
      <c r="B96" s="83">
        <v>6.5488744236268989E-3</v>
      </c>
      <c r="C96" s="83">
        <v>9.7301028037474532E-3</v>
      </c>
      <c r="D96" s="84">
        <v>1.2033839563723463E-2</v>
      </c>
      <c r="E96" s="84">
        <v>1.8728985106277123E-2</v>
      </c>
      <c r="F96" s="84">
        <v>-2.5770838869788464E-2</v>
      </c>
      <c r="G96" s="84">
        <v>2.2863273132309098E-2</v>
      </c>
      <c r="H96" s="85">
        <v>2.1978906718775382E-2</v>
      </c>
    </row>
    <row r="97" spans="1:8" x14ac:dyDescent="0.2">
      <c r="A97" s="82">
        <v>44512</v>
      </c>
      <c r="B97" s="83">
        <v>-5.2748890481717854E-4</v>
      </c>
      <c r="C97" s="83">
        <v>3.8113433464615782E-3</v>
      </c>
      <c r="D97" s="84">
        <v>4.2583456825772458E-3</v>
      </c>
      <c r="E97" s="84">
        <v>8.7506635201854525E-3</v>
      </c>
      <c r="F97" s="84">
        <v>4.8130109888620091E-3</v>
      </c>
      <c r="G97" s="84">
        <v>9.4312517523355028E-3</v>
      </c>
      <c r="H97" s="85">
        <v>2.4470634269342598E-2</v>
      </c>
    </row>
    <row r="98" spans="1:8" x14ac:dyDescent="0.2">
      <c r="A98" s="82">
        <v>44511</v>
      </c>
      <c r="B98" s="83">
        <v>-1.2719233266761153E-2</v>
      </c>
      <c r="C98" s="83">
        <v>2.713521778983769E-3</v>
      </c>
      <c r="D98" s="84">
        <v>-6.6535564085320508E-3</v>
      </c>
      <c r="E98" s="84">
        <v>-1.4627272009170441E-2</v>
      </c>
      <c r="F98" s="84">
        <v>-1.2325920208329538E-2</v>
      </c>
      <c r="G98" s="84">
        <v>-3.4281829940681612E-3</v>
      </c>
      <c r="H98" s="85">
        <v>-4.9346164337135017E-4</v>
      </c>
    </row>
    <row r="99" spans="1:8" x14ac:dyDescent="0.2">
      <c r="A99" s="82">
        <v>44510</v>
      </c>
      <c r="B99" s="83">
        <v>7.2025082443841273E-3</v>
      </c>
      <c r="C99" s="83">
        <v>1.5194591107999403E-2</v>
      </c>
      <c r="D99" s="84">
        <v>1.2175239779594497E-2</v>
      </c>
      <c r="E99" s="84">
        <v>1.9455866615365879E-2</v>
      </c>
      <c r="F99" s="84">
        <v>7.0997577770632236E-3</v>
      </c>
      <c r="G99" s="84">
        <v>2.8628647631590995E-2</v>
      </c>
      <c r="H99" s="85">
        <v>-5.9406115301210592E-3</v>
      </c>
    </row>
    <row r="100" spans="1:8" x14ac:dyDescent="0.2">
      <c r="A100" s="82">
        <v>44509</v>
      </c>
      <c r="B100" s="83">
        <v>1.3350857175504413E-3</v>
      </c>
      <c r="C100" s="83">
        <v>-5.7548338695359823E-3</v>
      </c>
      <c r="D100" s="84">
        <v>7.2091925998843346E-3</v>
      </c>
      <c r="E100" s="84">
        <v>6.7211006730773818E-3</v>
      </c>
      <c r="F100" s="84">
        <v>2.4120771282120843E-2</v>
      </c>
      <c r="G100" s="84">
        <v>9.0171936501886405E-3</v>
      </c>
      <c r="H100" s="85">
        <v>5.4589741921729572E-2</v>
      </c>
    </row>
    <row r="101" spans="1:8" x14ac:dyDescent="0.2">
      <c r="A101" s="82">
        <v>44508</v>
      </c>
      <c r="B101" s="83">
        <v>1.8542057135273414E-3</v>
      </c>
      <c r="C101" s="83">
        <v>8.0208972225942182E-3</v>
      </c>
      <c r="D101" s="84">
        <v>-8.1700843813225926E-3</v>
      </c>
      <c r="E101" s="84">
        <v>-1.7374954470353171E-2</v>
      </c>
      <c r="F101" s="84">
        <v>4.0257703324015418E-3</v>
      </c>
      <c r="G101" s="84">
        <v>-1.1212584213624284E-2</v>
      </c>
      <c r="H101" s="85">
        <v>-6.6037975841803688E-3</v>
      </c>
    </row>
    <row r="102" spans="1:8" x14ac:dyDescent="0.2">
      <c r="A102" s="82">
        <v>44504</v>
      </c>
      <c r="B102" s="83">
        <v>-7.9260376719470765E-3</v>
      </c>
      <c r="C102" s="83">
        <v>2.5265970887651187E-3</v>
      </c>
      <c r="D102" s="84">
        <v>2.4964007203746269E-3</v>
      </c>
      <c r="E102" s="84">
        <v>-4.8804391649085385E-3</v>
      </c>
      <c r="F102" s="84">
        <v>-1.6936509530898401E-2</v>
      </c>
      <c r="G102" s="84">
        <v>1.3666341579171501E-2</v>
      </c>
      <c r="H102" s="85">
        <v>-2.9293811325396685E-2</v>
      </c>
    </row>
    <row r="103" spans="1:8" x14ac:dyDescent="0.2">
      <c r="A103" s="82">
        <v>44503</v>
      </c>
      <c r="B103" s="83">
        <v>-4.9349421754187562E-3</v>
      </c>
      <c r="C103" s="83">
        <v>-3.1259378319079948E-3</v>
      </c>
      <c r="D103" s="84">
        <v>4.910567566681197E-3</v>
      </c>
      <c r="E103" s="84">
        <v>-1.0821551743178467E-2</v>
      </c>
      <c r="F103" s="84">
        <v>-1.0301324121117502E-2</v>
      </c>
      <c r="G103" s="84">
        <v>-5.2925177881814377E-3</v>
      </c>
      <c r="H103" s="85">
        <v>-1.6708005377105803E-2</v>
      </c>
    </row>
    <row r="104" spans="1:8" x14ac:dyDescent="0.2">
      <c r="A104" s="82">
        <v>44502</v>
      </c>
      <c r="B104" s="83">
        <v>4.2927928449786254E-3</v>
      </c>
      <c r="C104" s="83">
        <v>6.9700570937964368E-3</v>
      </c>
      <c r="D104" s="84">
        <v>1.8905345973245506E-2</v>
      </c>
      <c r="E104" s="84">
        <v>3.2119549422112738E-2</v>
      </c>
      <c r="F104" s="84">
        <v>2.7768026542178251E-2</v>
      </c>
      <c r="G104" s="84">
        <v>-1.1340475088752071E-2</v>
      </c>
      <c r="H104" s="85">
        <v>1.3779745598017375E-2</v>
      </c>
    </row>
    <row r="105" spans="1:8" x14ac:dyDescent="0.2">
      <c r="A105" s="82">
        <v>44501</v>
      </c>
      <c r="B105" s="83">
        <v>1.8207920114242163E-3</v>
      </c>
      <c r="C105" s="83">
        <v>-4.6413025898297553E-3</v>
      </c>
      <c r="D105" s="84">
        <v>3.6763601864225324E-3</v>
      </c>
      <c r="E105" s="84">
        <v>-3.2119549422112773E-2</v>
      </c>
      <c r="F105" s="84">
        <v>-3.1208947073956748E-2</v>
      </c>
      <c r="G105" s="84">
        <v>-1.1567508971433828E-2</v>
      </c>
      <c r="H105" s="85">
        <v>-3.228489981302083E-2</v>
      </c>
    </row>
    <row r="106" spans="1:8" x14ac:dyDescent="0.2">
      <c r="A106" s="82">
        <v>44498</v>
      </c>
      <c r="B106" s="83">
        <v>-1.3923407733235129E-2</v>
      </c>
      <c r="C106" s="83">
        <v>-1.3852398037506619E-2</v>
      </c>
      <c r="D106" s="84">
        <v>-2.3039332710648717E-3</v>
      </c>
      <c r="E106" s="84">
        <v>-2.0990275891835743E-2</v>
      </c>
      <c r="F106" s="84">
        <v>7.791261083151221E-3</v>
      </c>
      <c r="G106" s="84">
        <v>-2.6626321217565405E-2</v>
      </c>
      <c r="H106" s="85">
        <v>-1.5772395140758365E-2</v>
      </c>
    </row>
    <row r="107" spans="1:8" x14ac:dyDescent="0.2">
      <c r="A107" s="82">
        <v>44497</v>
      </c>
      <c r="B107" s="83">
        <v>1.1363367121980519E-2</v>
      </c>
      <c r="C107" s="83">
        <v>2.1795777330025447E-2</v>
      </c>
      <c r="D107" s="84">
        <v>-4.1855441395068456E-3</v>
      </c>
      <c r="E107" s="84">
        <v>1.0095912013522745E-3</v>
      </c>
      <c r="F107" s="84">
        <v>9.2146940385775741E-3</v>
      </c>
      <c r="G107" s="84">
        <v>-1.5944198694135547E-3</v>
      </c>
      <c r="H107" s="85">
        <v>3.0721990369700588E-3</v>
      </c>
    </row>
    <row r="108" spans="1:8" x14ac:dyDescent="0.2">
      <c r="A108" s="82">
        <v>44496</v>
      </c>
      <c r="B108" s="83">
        <v>1.9131250437366305E-2</v>
      </c>
      <c r="C108" s="83">
        <v>3.7718350202382095E-2</v>
      </c>
      <c r="D108" s="84">
        <v>4.4446318927512191E-2</v>
      </c>
      <c r="E108" s="84">
        <v>5.4969676540548969E-2</v>
      </c>
      <c r="F108" s="84">
        <v>3.2190519888971786E-2</v>
      </c>
      <c r="G108" s="84">
        <v>3.4888398779528568E-2</v>
      </c>
      <c r="H108" s="85">
        <v>4.7913355695897449E-2</v>
      </c>
    </row>
    <row r="109" spans="1:8" x14ac:dyDescent="0.2">
      <c r="A109" s="82">
        <v>44495</v>
      </c>
      <c r="B109" s="83">
        <v>3.3786289853115249E-3</v>
      </c>
      <c r="C109" s="83">
        <v>6.6797871643830178E-2</v>
      </c>
      <c r="D109" s="84">
        <v>-6.7291770385745266E-3</v>
      </c>
      <c r="E109" s="84">
        <v>9.5057749997006866E-3</v>
      </c>
      <c r="F109" s="84">
        <v>-5.3782280292134117E-3</v>
      </c>
      <c r="G109" s="84">
        <v>-1.2794591520052507E-2</v>
      </c>
      <c r="H109" s="85">
        <v>-2.666824708216118E-2</v>
      </c>
    </row>
    <row r="110" spans="1:8" x14ac:dyDescent="0.2">
      <c r="A110" s="82">
        <v>44494</v>
      </c>
      <c r="B110" s="83">
        <v>-6.2658548289603938E-3</v>
      </c>
      <c r="C110" s="83">
        <v>3.7937212068183445E-3</v>
      </c>
      <c r="D110" s="84">
        <v>1.4721108405249561E-2</v>
      </c>
      <c r="E110" s="84">
        <v>-6.851994643675606E-2</v>
      </c>
      <c r="F110" s="84">
        <v>-4.7503877211947411E-2</v>
      </c>
      <c r="G110" s="84">
        <v>-1.187394354067239E-2</v>
      </c>
      <c r="H110" s="85">
        <v>-3.4626677309567602E-2</v>
      </c>
    </row>
    <row r="111" spans="1:8" x14ac:dyDescent="0.2">
      <c r="A111" s="82">
        <v>44491</v>
      </c>
      <c r="B111" s="83">
        <v>-2.3882364282943832E-3</v>
      </c>
      <c r="C111" s="83">
        <v>-3.4183133186206555E-2</v>
      </c>
      <c r="D111" s="84">
        <v>-0.10302669999834245</v>
      </c>
      <c r="E111" s="84">
        <v>1.3085239548655534E-2</v>
      </c>
      <c r="F111" s="84">
        <v>9.8806692479735756E-3</v>
      </c>
      <c r="G111" s="84">
        <v>-7.0335621083908216E-3</v>
      </c>
      <c r="H111" s="85">
        <v>-2.0414213240473791E-2</v>
      </c>
    </row>
    <row r="112" spans="1:8" x14ac:dyDescent="0.2">
      <c r="A112" s="82">
        <v>44490</v>
      </c>
      <c r="B112" s="83">
        <v>1.6736609037254608E-3</v>
      </c>
      <c r="C112" s="83">
        <v>-1.0957327234917656E-2</v>
      </c>
      <c r="D112" s="84">
        <v>-5.017174506393763E-3</v>
      </c>
      <c r="E112" s="84">
        <v>-6.0180723255629101E-3</v>
      </c>
      <c r="F112" s="84">
        <v>-2.8566212018297097E-2</v>
      </c>
      <c r="G112" s="84">
        <v>0</v>
      </c>
      <c r="H112" s="85">
        <v>9.473755067290179E-3</v>
      </c>
    </row>
    <row r="113" spans="1:8" x14ac:dyDescent="0.2">
      <c r="A113" s="82">
        <v>44489</v>
      </c>
      <c r="B113" s="83">
        <v>5.5074696765753019E-3</v>
      </c>
      <c r="C113" s="83">
        <v>-3.7207037838377483E-3</v>
      </c>
      <c r="D113" s="84">
        <v>-1.2855274112854803E-2</v>
      </c>
      <c r="E113" s="84">
        <v>-2.1353124470569057E-2</v>
      </c>
      <c r="F113" s="84">
        <v>-1.9628773573823394E-2</v>
      </c>
      <c r="G113" s="84">
        <v>-6.0826831608226202E-3</v>
      </c>
      <c r="H113" s="85">
        <v>-3.4642419609208525E-2</v>
      </c>
    </row>
    <row r="114" spans="1:8" x14ac:dyDescent="0.2">
      <c r="A114" s="82">
        <v>44488</v>
      </c>
      <c r="B114" s="83">
        <v>7.4175782933355522E-3</v>
      </c>
      <c r="C114" s="83">
        <v>-3.9216957106283507E-3</v>
      </c>
      <c r="D114" s="84">
        <v>2.1429057955839434E-3</v>
      </c>
      <c r="E114" s="84">
        <v>-1.0282777255659324E-3</v>
      </c>
      <c r="F114" s="84">
        <v>2.1440383608174279E-2</v>
      </c>
      <c r="G114" s="84">
        <v>-2.3682920460664936E-2</v>
      </c>
      <c r="H114" s="85">
        <v>-3.1398888957111216E-2</v>
      </c>
    </row>
    <row r="115" spans="1:8" x14ac:dyDescent="0.2">
      <c r="A115" s="82">
        <v>44487</v>
      </c>
      <c r="B115" s="83">
        <v>8.0238653548673046E-4</v>
      </c>
      <c r="C115" s="83">
        <v>1.4427941537883095E-2</v>
      </c>
      <c r="D115" s="84">
        <v>-2.679350521115142E-3</v>
      </c>
      <c r="E115" s="84">
        <v>4.7221228762285662E-2</v>
      </c>
      <c r="F115" s="84">
        <v>3.4546955730873595E-2</v>
      </c>
      <c r="G115" s="84">
        <v>1.9774512418788748E-2</v>
      </c>
      <c r="H115" s="85">
        <v>4.0575741482822808E-2</v>
      </c>
    </row>
    <row r="116" spans="1:8" x14ac:dyDescent="0.2">
      <c r="A116" s="82">
        <v>44483</v>
      </c>
      <c r="B116" s="83">
        <v>-7.4695114252882203E-3</v>
      </c>
      <c r="C116" s="83">
        <v>-1.3929095109879313E-2</v>
      </c>
      <c r="D116" s="84">
        <v>-2.4649015713913293E-2</v>
      </c>
      <c r="E116" s="84">
        <v>-3.0894335474857051E-2</v>
      </c>
      <c r="F116" s="84">
        <v>-2.5822836803669459E-2</v>
      </c>
      <c r="G116" s="84">
        <v>-1.4870538553259509E-2</v>
      </c>
      <c r="H116" s="85">
        <v>-4.7313554732734533E-2</v>
      </c>
    </row>
    <row r="117" spans="1:8" x14ac:dyDescent="0.2">
      <c r="A117" s="82">
        <v>44482</v>
      </c>
      <c r="B117" s="83">
        <v>-9.3230110806344375E-3</v>
      </c>
      <c r="C117" s="83">
        <v>-9.3321066823515864E-3</v>
      </c>
      <c r="D117" s="84">
        <v>-2.4144502140128234E-2</v>
      </c>
      <c r="E117" s="84">
        <v>-1.0173027713050521E-2</v>
      </c>
      <c r="F117" s="84">
        <v>1.2547759674857191E-2</v>
      </c>
      <c r="G117" s="84">
        <v>-1.8307618188213855E-2</v>
      </c>
      <c r="H117" s="85">
        <v>-1.019261372241901E-2</v>
      </c>
    </row>
    <row r="118" spans="1:8" x14ac:dyDescent="0.2">
      <c r="A118" s="82">
        <v>44481</v>
      </c>
      <c r="B118" s="83">
        <v>-7.4820199021659378E-3</v>
      </c>
      <c r="C118" s="83">
        <v>3.204023472875666E-3</v>
      </c>
      <c r="D118" s="84">
        <v>-1.9033525889951242E-3</v>
      </c>
      <c r="E118" s="84">
        <v>4.0816383196486776E-3</v>
      </c>
      <c r="F118" s="84">
        <v>6.799379266631822E-3</v>
      </c>
      <c r="G118" s="84">
        <v>2.6951400163975317E-3</v>
      </c>
      <c r="H118" s="85">
        <v>2.8417183090275288E-3</v>
      </c>
    </row>
    <row r="119" spans="1:8" x14ac:dyDescent="0.2">
      <c r="A119" s="82">
        <v>44480</v>
      </c>
      <c r="B119" s="83">
        <v>-2.4668653764058262E-3</v>
      </c>
      <c r="C119" s="83">
        <v>-1.262403939273634E-2</v>
      </c>
      <c r="D119" s="84">
        <v>6.6108968526208105E-3</v>
      </c>
      <c r="E119" s="84">
        <v>-2.6833395303064691E-2</v>
      </c>
      <c r="F119" s="84">
        <v>-3.4269178126823548E-3</v>
      </c>
      <c r="G119" s="84">
        <v>-2.8880978185954437E-2</v>
      </c>
      <c r="H119" s="85">
        <v>-6.8337395785650233E-3</v>
      </c>
    </row>
    <row r="120" spans="1:8" x14ac:dyDescent="0.2">
      <c r="A120" s="82">
        <v>44477</v>
      </c>
      <c r="B120" s="83">
        <v>-1.2765940770696361E-3</v>
      </c>
      <c r="C120" s="83">
        <v>-6.6280275784133397E-3</v>
      </c>
      <c r="D120" s="84">
        <v>-1.3976369244110325E-2</v>
      </c>
      <c r="E120" s="84">
        <v>4.175371410480592E-3</v>
      </c>
      <c r="F120" s="84">
        <v>4.5282847695833749E-3</v>
      </c>
      <c r="G120" s="84">
        <v>-2.426649135243325E-2</v>
      </c>
      <c r="H120" s="85">
        <v>6.833739578565117E-3</v>
      </c>
    </row>
    <row r="121" spans="1:8" x14ac:dyDescent="0.2">
      <c r="A121" s="82">
        <v>44476</v>
      </c>
      <c r="B121" s="83">
        <v>-6.3678167724238914E-3</v>
      </c>
      <c r="C121" s="83">
        <v>-6.2217576670281537E-3</v>
      </c>
      <c r="D121" s="84">
        <v>-1.7074563055501164E-3</v>
      </c>
      <c r="E121" s="84">
        <v>-4.1753714104807334E-3</v>
      </c>
      <c r="F121" s="84">
        <v>-9.441974373466281E-3</v>
      </c>
      <c r="G121" s="84">
        <v>-2.1836445113520357E-4</v>
      </c>
      <c r="H121" s="85">
        <v>-4.7655734098820117E-2</v>
      </c>
    </row>
    <row r="122" spans="1:8" x14ac:dyDescent="0.2">
      <c r="A122" s="82">
        <v>44475</v>
      </c>
      <c r="B122" s="83">
        <v>-8.2125475337493786E-3</v>
      </c>
      <c r="C122" s="83">
        <v>2.3778167432412377E-3</v>
      </c>
      <c r="D122" s="84">
        <v>-1.8251566500975393E-2</v>
      </c>
      <c r="E122" s="84">
        <v>-1.6878037787351637E-2</v>
      </c>
      <c r="F122" s="84">
        <v>-2.3246170700681927E-3</v>
      </c>
      <c r="G122" s="84">
        <v>-1.5298877423942105E-3</v>
      </c>
      <c r="H122" s="85">
        <v>-2.0445691160289527E-2</v>
      </c>
    </row>
    <row r="123" spans="1:8" x14ac:dyDescent="0.2">
      <c r="A123" s="82">
        <v>44474</v>
      </c>
      <c r="B123" s="83">
        <v>9.3354496525395094E-3</v>
      </c>
      <c r="C123" s="83">
        <v>4.674850817874515E-3</v>
      </c>
      <c r="D123" s="84">
        <v>1.0962175258996466E-2</v>
      </c>
      <c r="E123" s="84">
        <v>2.0011199619388749E-2</v>
      </c>
      <c r="F123" s="84">
        <v>8.1950709045713072E-3</v>
      </c>
      <c r="G123" s="84">
        <v>1.6271104170277093E-2</v>
      </c>
      <c r="H123" s="85">
        <v>1.2677501513778753E-2</v>
      </c>
    </row>
    <row r="124" spans="1:8" x14ac:dyDescent="0.2">
      <c r="A124" s="82">
        <v>44473</v>
      </c>
      <c r="B124" s="83">
        <v>-7.485657941846466E-3</v>
      </c>
      <c r="C124" s="83">
        <v>-4.6106639055638566E-3</v>
      </c>
      <c r="D124" s="84">
        <v>4.4371360282123087E-3</v>
      </c>
      <c r="E124" s="84">
        <v>-6.2761712292362121E-3</v>
      </c>
      <c r="F124" s="84">
        <v>-1.9647651671556712E-2</v>
      </c>
      <c r="G124" s="84">
        <v>-3.3410603908962024E-3</v>
      </c>
      <c r="H124" s="85">
        <v>1.1926199795174336E-2</v>
      </c>
    </row>
    <row r="125" spans="1:8" x14ac:dyDescent="0.2">
      <c r="A125" s="82">
        <v>44470</v>
      </c>
      <c r="B125" s="83">
        <v>-9.0415294649918744E-3</v>
      </c>
      <c r="C125" s="83">
        <v>-1.4026019294079328E-2</v>
      </c>
      <c r="D125" s="84">
        <v>-1.127440041984243E-2</v>
      </c>
      <c r="E125" s="84">
        <v>-6.3158104681238537E-3</v>
      </c>
      <c r="F125" s="84">
        <v>-4.5842261830110328E-3</v>
      </c>
      <c r="G125" s="84">
        <v>-2.5143432104184012E-2</v>
      </c>
      <c r="H125" s="85">
        <v>-2.2782759986369316E-2</v>
      </c>
    </row>
    <row r="126" spans="1:8" x14ac:dyDescent="0.2">
      <c r="A126" s="82">
        <v>44469</v>
      </c>
      <c r="B126" s="83">
        <v>6.1205393051349186E-3</v>
      </c>
      <c r="C126" s="83">
        <v>-2.085098820205787E-3</v>
      </c>
      <c r="D126" s="84">
        <v>1.220227600834387E-2</v>
      </c>
      <c r="E126" s="84">
        <v>6.3158104681237531E-3</v>
      </c>
      <c r="F126" s="84">
        <v>-1.6779060043354641E-2</v>
      </c>
      <c r="G126" s="84">
        <v>2.9845818871814399E-3</v>
      </c>
      <c r="H126" s="85">
        <v>-8.5262392282452176E-3</v>
      </c>
    </row>
    <row r="127" spans="1:8" x14ac:dyDescent="0.2">
      <c r="A127" s="82">
        <v>44468</v>
      </c>
      <c r="B127" s="83">
        <v>4.8407534300678717E-3</v>
      </c>
      <c r="C127" s="83">
        <v>2.0146610251316081E-2</v>
      </c>
      <c r="D127" s="84">
        <v>1.2266612491030662E-2</v>
      </c>
      <c r="E127" s="84">
        <v>1.3548930558315872E-2</v>
      </c>
      <c r="F127" s="84">
        <v>-4.614412705782266E-3</v>
      </c>
      <c r="G127" s="84">
        <v>1.5334364000106742E-2</v>
      </c>
      <c r="H127" s="85">
        <v>-6.11807911405555E-4</v>
      </c>
    </row>
    <row r="128" spans="1:8" x14ac:dyDescent="0.2">
      <c r="A128" s="82">
        <v>44467</v>
      </c>
      <c r="B128" s="83">
        <v>4.2715574166185865E-3</v>
      </c>
      <c r="C128" s="83">
        <v>8.973236140681155E-3</v>
      </c>
      <c r="D128" s="84">
        <v>1.072452714012464E-2</v>
      </c>
      <c r="E128" s="84">
        <v>-4.3370096700092751E-2</v>
      </c>
      <c r="F128" s="84">
        <v>-2.7379799100388017E-2</v>
      </c>
      <c r="G128" s="84">
        <v>-3.3376951671144628E-2</v>
      </c>
      <c r="H128" s="85">
        <v>-2.7926108883232246E-2</v>
      </c>
    </row>
    <row r="129" spans="1:8" x14ac:dyDescent="0.2">
      <c r="A129" s="82">
        <v>44466</v>
      </c>
      <c r="B129" s="83">
        <v>6.852561039946344E-3</v>
      </c>
      <c r="C129" s="83">
        <v>9.7721674166017011E-3</v>
      </c>
      <c r="D129" s="84">
        <v>1.7759510402214681E-2</v>
      </c>
      <c r="E129" s="84">
        <v>1.2889544725997083E-2</v>
      </c>
      <c r="F129" s="84">
        <v>-3.0198086719827794E-3</v>
      </c>
      <c r="G129" s="84">
        <v>3.8138015940614662E-3</v>
      </c>
      <c r="H129" s="85">
        <v>-1.8419066293133297E-2</v>
      </c>
    </row>
    <row r="130" spans="1:8" x14ac:dyDescent="0.2">
      <c r="A130" s="82">
        <v>44463</v>
      </c>
      <c r="B130" s="83">
        <v>-4.896511146406582E-4</v>
      </c>
      <c r="C130" s="83">
        <v>1.3793105635053473E-3</v>
      </c>
      <c r="D130" s="84">
        <v>-9.7044706683013949E-3</v>
      </c>
      <c r="E130" s="84">
        <v>5.3219923379408925E-3</v>
      </c>
      <c r="F130" s="84">
        <v>-4.776951459924423E-2</v>
      </c>
      <c r="G130" s="84">
        <v>-1.318551812807791E-2</v>
      </c>
      <c r="H130" s="85">
        <v>-1.924928409584505E-3</v>
      </c>
    </row>
    <row r="131" spans="1:8" x14ac:dyDescent="0.2">
      <c r="A131" s="82">
        <v>44462</v>
      </c>
      <c r="B131" s="83">
        <v>-2.7200015302247323E-3</v>
      </c>
      <c r="C131" s="83">
        <v>1.7513800036837349E-2</v>
      </c>
      <c r="D131" s="84">
        <v>-8.2642228745149864E-3</v>
      </c>
      <c r="E131" s="84">
        <v>2.929079692106544E-2</v>
      </c>
      <c r="F131" s="84">
        <v>2.9239160701223951E-2</v>
      </c>
      <c r="G131" s="84">
        <v>2.0325218247235741E-2</v>
      </c>
      <c r="H131" s="85">
        <v>2.2858138076050402E-2</v>
      </c>
    </row>
    <row r="132" spans="1:8" x14ac:dyDescent="0.2">
      <c r="A132" s="82">
        <v>44461</v>
      </c>
      <c r="B132" s="83">
        <v>-1.6127078072634537E-2</v>
      </c>
      <c r="C132" s="83">
        <v>-2.9742898481913978E-2</v>
      </c>
      <c r="D132" s="84">
        <v>-1.9221206395915357E-2</v>
      </c>
      <c r="E132" s="84">
        <v>0</v>
      </c>
      <c r="F132" s="84">
        <v>-1.6961330695394322E-2</v>
      </c>
      <c r="G132" s="84">
        <v>-2.4645370487088623E-2</v>
      </c>
      <c r="H132" s="85">
        <v>6.2754944011183048E-4</v>
      </c>
    </row>
    <row r="133" spans="1:8" x14ac:dyDescent="0.2">
      <c r="A133" s="82">
        <v>44460</v>
      </c>
      <c r="B133" s="83">
        <v>1.3217721197920508E-3</v>
      </c>
      <c r="C133" s="83">
        <v>8.8401156608786859E-3</v>
      </c>
      <c r="D133" s="84">
        <v>1.2012580856049717E-2</v>
      </c>
      <c r="E133" s="84">
        <v>0</v>
      </c>
      <c r="F133" s="84">
        <v>-1.4747631188481662E-4</v>
      </c>
      <c r="G133" s="84">
        <v>-1.139406370514978E-4</v>
      </c>
      <c r="H133" s="85">
        <v>-1.3261956291882492E-2</v>
      </c>
    </row>
    <row r="134" spans="1:8" x14ac:dyDescent="0.2">
      <c r="A134" s="82">
        <v>44459</v>
      </c>
      <c r="B134" s="83">
        <v>-8.7550624682415749E-3</v>
      </c>
      <c r="C134" s="83">
        <v>6.2845653149389935E-4</v>
      </c>
      <c r="D134" s="84">
        <v>-2.6022450243937054E-3</v>
      </c>
      <c r="E134" s="84">
        <v>-1.3492680044474195E-2</v>
      </c>
      <c r="F134" s="84">
        <v>1.683692257461309E-2</v>
      </c>
      <c r="G134" s="84">
        <v>-3.081314848801738E-3</v>
      </c>
      <c r="H134" s="85">
        <v>-5.0988000840242933E-3</v>
      </c>
    </row>
    <row r="135" spans="1:8" x14ac:dyDescent="0.2">
      <c r="A135" s="82">
        <v>44456</v>
      </c>
      <c r="B135" s="83">
        <v>8.9350301965483193E-3</v>
      </c>
      <c r="C135" s="83">
        <v>1.4346553451766596E-2</v>
      </c>
      <c r="D135" s="84">
        <v>1.4194553609697959E-2</v>
      </c>
      <c r="E135" s="84">
        <v>2.680572869421214E-2</v>
      </c>
      <c r="F135" s="84">
        <v>1.1839789424878939E-2</v>
      </c>
      <c r="G135" s="84">
        <v>3.7355024551631977E-2</v>
      </c>
      <c r="H135" s="85">
        <v>5.0462278262761472E-2</v>
      </c>
    </row>
    <row r="136" spans="1:8" x14ac:dyDescent="0.2">
      <c r="A136" s="82">
        <v>44455</v>
      </c>
      <c r="B136" s="83">
        <v>2.1203990271499874E-3</v>
      </c>
      <c r="C136" s="83">
        <v>-5.9008214948136689E-3</v>
      </c>
      <c r="D136" s="84">
        <v>9.7420192182101871E-3</v>
      </c>
      <c r="E136" s="84">
        <v>3.5967913075558307E-2</v>
      </c>
      <c r="F136" s="84">
        <v>3.2396777409625974E-2</v>
      </c>
      <c r="G136" s="84">
        <v>2.0920353293509667E-2</v>
      </c>
      <c r="H136" s="85">
        <v>4.2812721307185587E-2</v>
      </c>
    </row>
    <row r="137" spans="1:8" x14ac:dyDescent="0.2">
      <c r="A137" s="82">
        <v>44454</v>
      </c>
      <c r="B137" s="83">
        <v>-7.0922499718807956E-3</v>
      </c>
      <c r="C137" s="83">
        <v>-1.405292888149251E-2</v>
      </c>
      <c r="D137" s="84">
        <v>-1.7828504552101995E-2</v>
      </c>
      <c r="E137" s="84">
        <v>-4.6192951036719804E-2</v>
      </c>
      <c r="F137" s="84">
        <v>-1.5080711834417261E-2</v>
      </c>
      <c r="G137" s="84">
        <v>-4.3751123883086683E-2</v>
      </c>
      <c r="H137" s="85">
        <v>-5.5037812436444851E-2</v>
      </c>
    </row>
    <row r="138" spans="1:8" x14ac:dyDescent="0.2">
      <c r="A138" s="82">
        <v>44453</v>
      </c>
      <c r="B138" s="83">
        <v>-8.1407446178500629E-3</v>
      </c>
      <c r="C138" s="83">
        <v>3.7835837796388913E-3</v>
      </c>
      <c r="D138" s="84">
        <v>-9.7060826692058118E-3</v>
      </c>
      <c r="E138" s="84">
        <v>-1.4493007302566752E-2</v>
      </c>
      <c r="F138" s="84">
        <v>-1.6740829496786427E-3</v>
      </c>
      <c r="G138" s="84">
        <v>-2.4748939511838576E-2</v>
      </c>
      <c r="H138" s="85">
        <v>-3.3138387049477962E-2</v>
      </c>
    </row>
    <row r="139" spans="1:8" x14ac:dyDescent="0.2">
      <c r="A139" s="82">
        <v>44452</v>
      </c>
      <c r="B139" s="83">
        <v>-1.1909829936655771E-3</v>
      </c>
      <c r="C139" s="83">
        <v>-7.6449590474720669E-3</v>
      </c>
      <c r="D139" s="84">
        <v>-7.0678870581128891E-5</v>
      </c>
      <c r="E139" s="84">
        <v>-2.3207792645016118E-2</v>
      </c>
      <c r="F139" s="84">
        <v>1.4358502679084981E-2</v>
      </c>
      <c r="G139" s="84">
        <v>-3.4648034070698078E-4</v>
      </c>
      <c r="H139" s="85">
        <v>-5.0988000840242933E-3</v>
      </c>
    </row>
    <row r="140" spans="1:8" x14ac:dyDescent="0.2">
      <c r="A140" s="82">
        <v>44448</v>
      </c>
      <c r="B140" s="83">
        <v>2.1859024320131648E-3</v>
      </c>
      <c r="C140" s="83">
        <v>2.280647171621835E-3</v>
      </c>
      <c r="D140" s="84">
        <v>1.8002097193257547E-2</v>
      </c>
      <c r="E140" s="84">
        <v>1.0666667678024464E-3</v>
      </c>
      <c r="F140" s="84">
        <v>2.0102563221208319E-2</v>
      </c>
      <c r="G140" s="84">
        <v>-1.271455988196721E-3</v>
      </c>
      <c r="H140" s="85">
        <v>1.1435956906758617E-2</v>
      </c>
    </row>
    <row r="141" spans="1:8" x14ac:dyDescent="0.2">
      <c r="A141" s="82">
        <v>44447</v>
      </c>
      <c r="B141" s="83">
        <v>-9.4049759955408974E-4</v>
      </c>
      <c r="C141" s="83">
        <v>5.7418840910210189E-3</v>
      </c>
      <c r="D141" s="84">
        <v>9.7141278801805527E-4</v>
      </c>
      <c r="E141" s="84">
        <v>-1.6120714503372532E-2</v>
      </c>
      <c r="F141" s="84">
        <v>6.1492660093717582E-3</v>
      </c>
      <c r="G141" s="84">
        <v>-2.1999661509982714E-3</v>
      </c>
      <c r="H141" s="85">
        <v>2.523660645396822E-3</v>
      </c>
    </row>
    <row r="142" spans="1:8" x14ac:dyDescent="0.2">
      <c r="A142" s="82">
        <v>44446</v>
      </c>
      <c r="B142" s="83">
        <v>5.0150288866027267E-4</v>
      </c>
      <c r="C142" s="83">
        <v>-8.6569685380792072E-3</v>
      </c>
      <c r="D142" s="84">
        <v>-5.6334258938295252E-3</v>
      </c>
      <c r="E142" s="84">
        <v>5.4024982833483417E-3</v>
      </c>
      <c r="F142" s="84">
        <v>-1.4842889576315852E-2</v>
      </c>
      <c r="G142" s="84">
        <v>-5.2298335251088112E-3</v>
      </c>
      <c r="H142" s="85">
        <v>-1.5878390126777799E-2</v>
      </c>
    </row>
    <row r="143" spans="1:8" x14ac:dyDescent="0.2">
      <c r="A143" s="82">
        <v>44445</v>
      </c>
      <c r="B143" s="83">
        <v>2.9903139271823321E-4</v>
      </c>
      <c r="C143" s="83">
        <v>1.6303511592956291E-2</v>
      </c>
      <c r="D143" s="84">
        <v>5.9107991706926419E-3</v>
      </c>
      <c r="E143" s="84">
        <v>-2.7309179369215175E-2</v>
      </c>
      <c r="F143" s="84">
        <v>3.3118010931060711E-3</v>
      </c>
      <c r="G143" s="84">
        <v>4.5341006584550354E-3</v>
      </c>
      <c r="H143" s="85">
        <v>1.0191171006188503E-2</v>
      </c>
    </row>
    <row r="144" spans="1:8" x14ac:dyDescent="0.2">
      <c r="A144" s="82">
        <v>44442</v>
      </c>
      <c r="B144" s="83">
        <v>-2.8680686647142638E-3</v>
      </c>
      <c r="C144" s="83">
        <v>-3.5026305512020003E-3</v>
      </c>
      <c r="D144" s="84">
        <v>4.3585111717611919E-3</v>
      </c>
      <c r="E144" s="84">
        <v>1.1013327177982974E-2</v>
      </c>
      <c r="F144" s="84">
        <v>2.08782633940322E-3</v>
      </c>
      <c r="G144" s="84">
        <v>8.1164129912182561E-4</v>
      </c>
      <c r="H144" s="85">
        <v>3.7950709685515343E-3</v>
      </c>
    </row>
    <row r="145" spans="1:8" x14ac:dyDescent="0.2">
      <c r="A145" s="82">
        <v>44441</v>
      </c>
      <c r="B145" s="83">
        <v>-4.7836622408669064E-3</v>
      </c>
      <c r="C145" s="83">
        <v>5.8724476877224062E-3</v>
      </c>
      <c r="D145" s="84">
        <v>1.1728588049788136E-3</v>
      </c>
      <c r="E145" s="84">
        <v>-1.6565812292768815E-2</v>
      </c>
      <c r="F145" s="84">
        <v>2.1346547831815488E-3</v>
      </c>
      <c r="G145" s="84">
        <v>-3.8320896920972882E-3</v>
      </c>
      <c r="H145" s="85">
        <v>-1.0152371464017962E-2</v>
      </c>
    </row>
    <row r="146" spans="1:8" x14ac:dyDescent="0.2">
      <c r="A146" s="82">
        <v>44440</v>
      </c>
      <c r="B146" s="83">
        <v>-8.9301166633194567E-3</v>
      </c>
      <c r="C146" s="83">
        <v>-4.7452636495350286E-3</v>
      </c>
      <c r="D146" s="84">
        <v>-7.2662165310018048E-3</v>
      </c>
      <c r="E146" s="84">
        <v>-1.0072832788294957E-2</v>
      </c>
      <c r="F146" s="84">
        <v>-1.4000658155461504E-2</v>
      </c>
      <c r="G146" s="84">
        <v>3.4897923927717291E-4</v>
      </c>
      <c r="H146" s="85">
        <v>-6.3795855433251749E-4</v>
      </c>
    </row>
    <row r="147" spans="1:8" x14ac:dyDescent="0.2">
      <c r="A147" s="82">
        <v>44439</v>
      </c>
      <c r="B147" s="83">
        <v>3.7284207430683565E-3</v>
      </c>
      <c r="C147" s="83">
        <v>-1.5643058989663748E-2</v>
      </c>
      <c r="D147" s="84">
        <v>-1.181417142868565E-3</v>
      </c>
      <c r="E147" s="84">
        <v>-3.4328313529649192E-2</v>
      </c>
      <c r="F147" s="84">
        <v>-2.2162298674610781E-2</v>
      </c>
      <c r="G147" s="84">
        <v>-8.9959132282707611E-3</v>
      </c>
      <c r="H147" s="85">
        <v>-1.2845391782954756E-2</v>
      </c>
    </row>
    <row r="148" spans="1:8" x14ac:dyDescent="0.2">
      <c r="A148" s="82">
        <v>44438</v>
      </c>
      <c r="B148" s="83">
        <v>-1.1580303324654859E-2</v>
      </c>
      <c r="C148" s="83">
        <v>-3.1199286712920607E-3</v>
      </c>
      <c r="D148" s="84">
        <v>-7.538250256611161E-3</v>
      </c>
      <c r="E148" s="84">
        <v>1.1574203281136706E-2</v>
      </c>
      <c r="F148" s="84">
        <v>0.13554349906812935</v>
      </c>
      <c r="G148" s="84">
        <v>-7.8940027012207661E-3</v>
      </c>
      <c r="H148" s="85">
        <v>-5.1847167341867659E-3</v>
      </c>
    </row>
    <row r="149" spans="1:8" x14ac:dyDescent="0.2">
      <c r="A149" s="82">
        <v>44435</v>
      </c>
      <c r="B149" s="83">
        <v>-1.3539002900221914E-2</v>
      </c>
      <c r="C149" s="83">
        <v>-4.1204696400165157E-2</v>
      </c>
      <c r="D149" s="84">
        <v>-1.9669517680214521E-2</v>
      </c>
      <c r="E149" s="84">
        <v>-2.2106775781029979E-2</v>
      </c>
      <c r="F149" s="84">
        <v>-7.2857243688502658E-3</v>
      </c>
      <c r="G149" s="84">
        <v>-2.4547721266003557E-2</v>
      </c>
      <c r="H149" s="85">
        <v>-3.168581907414092E-2</v>
      </c>
    </row>
    <row r="150" spans="1:8" x14ac:dyDescent="0.2">
      <c r="A150" s="82">
        <v>44434</v>
      </c>
      <c r="B150" s="83">
        <v>-3.1340083481596545E-3</v>
      </c>
      <c r="C150" s="83">
        <v>-8.0734383476265235E-3</v>
      </c>
      <c r="D150" s="84">
        <v>-1.358550135661427E-3</v>
      </c>
      <c r="E150" s="84">
        <v>-7.0838548884049318E-3</v>
      </c>
      <c r="F150" s="84">
        <v>5.1398306376515705E-2</v>
      </c>
      <c r="G150" s="84">
        <v>-4.130229389363178E-3</v>
      </c>
      <c r="H150" s="85">
        <v>-6.0545089087062605E-3</v>
      </c>
    </row>
    <row r="151" spans="1:8" x14ac:dyDescent="0.2">
      <c r="A151" s="82">
        <v>44433</v>
      </c>
      <c r="B151" s="83">
        <v>-8.7404689397611865E-5</v>
      </c>
      <c r="C151" s="83">
        <v>-9.8290814211669675E-3</v>
      </c>
      <c r="D151" s="84">
        <v>-1.1152398209865791E-2</v>
      </c>
      <c r="E151" s="84">
        <v>8.2596339774168581E-3</v>
      </c>
      <c r="F151" s="84">
        <v>-2.2192641154632235E-3</v>
      </c>
      <c r="G151" s="84">
        <v>1.3301284377276098E-2</v>
      </c>
      <c r="H151" s="85">
        <v>1.3405026468047764E-2</v>
      </c>
    </row>
    <row r="152" spans="1:8" x14ac:dyDescent="0.2">
      <c r="A152" s="82">
        <v>44432</v>
      </c>
      <c r="B152" s="83">
        <v>2.6397817766908783E-4</v>
      </c>
      <c r="C152" s="83">
        <v>9.8290814211669797E-3</v>
      </c>
      <c r="D152" s="84">
        <v>4.9079853121924465E-3</v>
      </c>
      <c r="E152" s="84">
        <v>8.1919709145881585E-3</v>
      </c>
      <c r="F152" s="84">
        <v>6.9814236020992789E-3</v>
      </c>
      <c r="G152" s="84">
        <v>3.2379952737753475E-3</v>
      </c>
      <c r="H152" s="85">
        <v>5.3120974848901055E-3</v>
      </c>
    </row>
    <row r="153" spans="1:8" x14ac:dyDescent="0.2">
      <c r="A153" s="82">
        <v>44431</v>
      </c>
      <c r="B153" s="83">
        <v>-7.2311812488749655E-3</v>
      </c>
      <c r="C153" s="83">
        <v>-1.3828680014588483E-2</v>
      </c>
      <c r="D153" s="84">
        <v>-1.7064640937993338E-2</v>
      </c>
      <c r="E153" s="84">
        <v>-4.6520015634892699E-2</v>
      </c>
      <c r="F153" s="84">
        <v>-4.9570017508250179E-2</v>
      </c>
      <c r="G153" s="84">
        <v>-1.9587133275304931E-2</v>
      </c>
      <c r="H153" s="85">
        <v>-3.09372352877131E-2</v>
      </c>
    </row>
    <row r="154" spans="1:8" x14ac:dyDescent="0.2">
      <c r="A154" s="82">
        <v>44428</v>
      </c>
      <c r="B154" s="83">
        <v>-4.0847741395529285E-3</v>
      </c>
      <c r="C154" s="83">
        <v>5.621987917040298E-3</v>
      </c>
      <c r="D154" s="84">
        <v>-2.9338439703289203E-3</v>
      </c>
      <c r="E154" s="84">
        <v>2.0544529231632126E-2</v>
      </c>
      <c r="F154" s="84">
        <v>5.656306741724868E-3</v>
      </c>
      <c r="G154" s="84">
        <v>-6.8610903799452404E-3</v>
      </c>
      <c r="H154" s="85">
        <v>1.2894647616675213E-2</v>
      </c>
    </row>
    <row r="155" spans="1:8" x14ac:dyDescent="0.2">
      <c r="A155" s="82">
        <v>44426</v>
      </c>
      <c r="B155" s="83">
        <v>5.4104893924011906E-3</v>
      </c>
      <c r="C155" s="83">
        <v>1.8934764337546969E-2</v>
      </c>
      <c r="D155" s="84">
        <v>1.1103108950412548E-2</v>
      </c>
      <c r="E155" s="84">
        <v>6.595796779179737E-2</v>
      </c>
      <c r="F155" s="84">
        <v>2.8528563888601709E-2</v>
      </c>
      <c r="G155" s="84">
        <v>3.1464357426366295E-2</v>
      </c>
      <c r="H155" s="85">
        <v>6.0188209121801166E-2</v>
      </c>
    </row>
    <row r="156" spans="1:8" x14ac:dyDescent="0.2">
      <c r="A156" s="82">
        <v>44425</v>
      </c>
      <c r="B156" s="83">
        <v>2.9218729951676048E-3</v>
      </c>
      <c r="C156" s="83">
        <v>3.1102165825803241E-3</v>
      </c>
      <c r="D156" s="84">
        <v>1.8568363642761043E-2</v>
      </c>
      <c r="E156" s="84">
        <v>-1.1261380272539073E-2</v>
      </c>
      <c r="F156" s="84">
        <v>8.3296629165976535E-3</v>
      </c>
      <c r="G156" s="84">
        <v>4.2796071023650014E-3</v>
      </c>
      <c r="H156" s="85">
        <v>-8.9286307443014312E-3</v>
      </c>
    </row>
    <row r="157" spans="1:8" x14ac:dyDescent="0.2">
      <c r="A157" s="82">
        <v>44424</v>
      </c>
      <c r="B157" s="83">
        <v>-3.7654865126947514E-3</v>
      </c>
      <c r="C157" s="83">
        <v>6.9136077848182794E-3</v>
      </c>
      <c r="D157" s="84">
        <v>2.0657484996745063E-3</v>
      </c>
      <c r="E157" s="84">
        <v>1.5730661454836165E-2</v>
      </c>
      <c r="F157" s="84">
        <v>-1.435224325628277E-2</v>
      </c>
      <c r="G157" s="84">
        <v>7.9163880076403102E-3</v>
      </c>
      <c r="H157" s="85">
        <v>1.8407374698845229E-2</v>
      </c>
    </row>
    <row r="158" spans="1:8" x14ac:dyDescent="0.2">
      <c r="A158" s="82">
        <v>44421</v>
      </c>
      <c r="B158" s="83">
        <v>-2.6173707993711556E-3</v>
      </c>
      <c r="C158" s="83">
        <v>-2.7597100109070624E-3</v>
      </c>
      <c r="D158" s="84">
        <v>3.0551730752157069E-3</v>
      </c>
      <c r="E158" s="84">
        <v>1.4388737452099671E-2</v>
      </c>
      <c r="F158" s="84">
        <v>-3.3867467703782616E-3</v>
      </c>
      <c r="G158" s="84">
        <v>1.4835854145237059E-2</v>
      </c>
      <c r="H158" s="85">
        <v>1.8074658463358026E-2</v>
      </c>
    </row>
    <row r="159" spans="1:8" x14ac:dyDescent="0.2">
      <c r="A159" s="82">
        <v>44420</v>
      </c>
      <c r="B159" s="83">
        <v>-1.0760045189378464E-2</v>
      </c>
      <c r="C159" s="83">
        <v>-3.3613477027047717E-3</v>
      </c>
      <c r="D159" s="84">
        <v>-4.9070254562892752E-3</v>
      </c>
      <c r="E159" s="84">
        <v>8.7527911095947077E-3</v>
      </c>
      <c r="F159" s="84">
        <v>-2.1584425336520657E-3</v>
      </c>
      <c r="G159" s="84">
        <v>-9.4367799971597482E-3</v>
      </c>
      <c r="H159" s="85">
        <v>7.3846489433786302E-3</v>
      </c>
    </row>
    <row r="160" spans="1:8" x14ac:dyDescent="0.2">
      <c r="A160" s="82">
        <v>44419</v>
      </c>
      <c r="B160" s="83">
        <v>-5.8160584852570618E-3</v>
      </c>
      <c r="C160" s="83">
        <v>4.5450132581459834E-3</v>
      </c>
      <c r="D160" s="84">
        <v>-1.118371395638139E-2</v>
      </c>
      <c r="E160" s="84">
        <v>2.1552558385734281E-2</v>
      </c>
      <c r="F160" s="84">
        <v>-2.7000729063189625E-2</v>
      </c>
      <c r="G160" s="84">
        <v>2.1047715908671448E-3</v>
      </c>
      <c r="H160" s="85">
        <v>-1.1097524495804881E-2</v>
      </c>
    </row>
    <row r="161" spans="1:8" x14ac:dyDescent="0.2">
      <c r="A161" s="82">
        <v>44418</v>
      </c>
      <c r="B161" s="83">
        <v>5.2676650656817794E-4</v>
      </c>
      <c r="C161" s="83">
        <v>9.8531883033241632E-4</v>
      </c>
      <c r="D161" s="84">
        <v>1.0541888296979907E-2</v>
      </c>
      <c r="E161" s="84">
        <v>-2.2642476749759777E-2</v>
      </c>
      <c r="F161" s="84">
        <v>1.2081895502330865E-2</v>
      </c>
      <c r="G161" s="84">
        <v>-3.744884423376232E-3</v>
      </c>
      <c r="H161" s="85">
        <v>-3.2128747725577694E-2</v>
      </c>
    </row>
    <row r="162" spans="1:8" x14ac:dyDescent="0.2">
      <c r="A162" s="82">
        <v>44417</v>
      </c>
      <c r="B162" s="83">
        <v>-2.7865926494641596E-3</v>
      </c>
      <c r="C162" s="83">
        <v>-7.9760483487186628E-3</v>
      </c>
      <c r="D162" s="84">
        <v>2.778274271495791E-3</v>
      </c>
      <c r="E162" s="84">
        <v>3.3247029998556964E-2</v>
      </c>
      <c r="F162" s="84">
        <v>-3.0554082644881606E-2</v>
      </c>
      <c r="G162" s="84">
        <v>1.6165962337140065E-2</v>
      </c>
      <c r="H162" s="85">
        <v>3.8309237114960079E-2</v>
      </c>
    </row>
    <row r="163" spans="1:8" x14ac:dyDescent="0.2">
      <c r="A163" s="82">
        <v>44414</v>
      </c>
      <c r="B163" s="83">
        <v>-2.3027125325466259E-3</v>
      </c>
      <c r="C163" s="83">
        <v>-1.9581606058050743E-2</v>
      </c>
      <c r="D163" s="84">
        <v>-7.425953439559211E-3</v>
      </c>
      <c r="E163" s="84">
        <v>3.72713947972316E-2</v>
      </c>
      <c r="F163" s="84">
        <v>-1.2699290640494451E-2</v>
      </c>
      <c r="G163" s="84">
        <v>5.1780795750372022E-3</v>
      </c>
      <c r="H163" s="85">
        <v>2.7349015404100764E-2</v>
      </c>
    </row>
    <row r="164" spans="1:8" x14ac:dyDescent="0.2">
      <c r="A164" s="82">
        <v>44413</v>
      </c>
      <c r="B164" s="83">
        <v>3.9554872288675652E-3</v>
      </c>
      <c r="C164" s="83">
        <v>1.1341261715521318E-2</v>
      </c>
      <c r="D164" s="84">
        <v>6.856679959444752E-3</v>
      </c>
      <c r="E164" s="84">
        <v>-2.8867984000852241E-2</v>
      </c>
      <c r="F164" s="84">
        <v>-6.9910686924956698E-3</v>
      </c>
      <c r="G164" s="84">
        <v>1.4131289286717807E-2</v>
      </c>
      <c r="H164" s="85">
        <v>-1.1456260359093206E-2</v>
      </c>
    </row>
    <row r="165" spans="1:8" x14ac:dyDescent="0.2">
      <c r="A165" s="82">
        <v>44412</v>
      </c>
      <c r="B165" s="83">
        <v>-2.2610160169740266E-3</v>
      </c>
      <c r="C165" s="83">
        <v>5.9876434627699308E-3</v>
      </c>
      <c r="D165" s="84">
        <v>1.7218688057463565E-2</v>
      </c>
      <c r="E165" s="84">
        <v>3.9984824107191494E-2</v>
      </c>
      <c r="F165" s="84">
        <v>2.4162382889431574E-3</v>
      </c>
      <c r="G165" s="84">
        <v>3.3603517754197135E-2</v>
      </c>
      <c r="H165" s="85">
        <v>1.2654582851201844E-2</v>
      </c>
    </row>
    <row r="166" spans="1:8" x14ac:dyDescent="0.2">
      <c r="A166" s="82">
        <v>44411</v>
      </c>
      <c r="B166" s="83">
        <v>-1.0100727201465256E-2</v>
      </c>
      <c r="C166" s="83">
        <v>-2.0370578414572113E-2</v>
      </c>
      <c r="D166" s="84">
        <v>-3.4521772585905969E-2</v>
      </c>
      <c r="E166" s="84">
        <v>3.8447317909781814E-2</v>
      </c>
      <c r="F166" s="84">
        <v>-3.532003691047924E-2</v>
      </c>
      <c r="G166" s="84">
        <v>-2.3134575401656855E-2</v>
      </c>
      <c r="H166" s="85">
        <v>-1.0231807589776548E-2</v>
      </c>
    </row>
    <row r="167" spans="1:8" x14ac:dyDescent="0.2">
      <c r="A167" s="82">
        <v>44410</v>
      </c>
      <c r="B167" s="83">
        <v>-1.6347603679736332E-2</v>
      </c>
      <c r="C167" s="83">
        <v>-2.390934238894369E-2</v>
      </c>
      <c r="D167" s="84">
        <v>-1.3121634542351948E-2</v>
      </c>
      <c r="E167" s="84">
        <v>2.8971531611527873E-3</v>
      </c>
      <c r="F167" s="84">
        <v>1.9590833104432086E-2</v>
      </c>
      <c r="G167" s="84">
        <v>-2.6323280712961101E-2</v>
      </c>
      <c r="H167" s="85">
        <v>-2.3256862164267349E-2</v>
      </c>
    </row>
    <row r="168" spans="1:8" x14ac:dyDescent="0.2">
      <c r="A168" s="82">
        <v>44407</v>
      </c>
      <c r="B168" s="83">
        <v>-6.894071666803849E-3</v>
      </c>
      <c r="C168" s="83">
        <v>-1.7132687168547354E-2</v>
      </c>
      <c r="D168" s="84">
        <v>1.6130218322487459E-3</v>
      </c>
      <c r="E168" s="84">
        <v>2.8887839058909185E-3</v>
      </c>
      <c r="F168" s="84">
        <v>-3.274129142429832E-3</v>
      </c>
      <c r="G168" s="84">
        <v>-7.1536015228857103E-3</v>
      </c>
      <c r="H168" s="85">
        <v>-5.5883411500499301E-3</v>
      </c>
    </row>
    <row r="169" spans="1:8" x14ac:dyDescent="0.2">
      <c r="A169" s="82">
        <v>44406</v>
      </c>
      <c r="B169" s="83">
        <v>1.2586481448613404E-3</v>
      </c>
      <c r="C169" s="83">
        <v>1.1709982000502446E-2</v>
      </c>
      <c r="D169" s="84">
        <v>7.2993024816115351E-3</v>
      </c>
      <c r="E169" s="84">
        <v>-9.6200103619095213E-4</v>
      </c>
      <c r="F169" s="84">
        <v>-2.1580709566579873E-2</v>
      </c>
      <c r="G169" s="84">
        <v>2.2328745834104182E-2</v>
      </c>
      <c r="H169" s="85">
        <v>3.7290285598666332E-3</v>
      </c>
    </row>
    <row r="170" spans="1:8" x14ac:dyDescent="0.2">
      <c r="A170" s="82">
        <v>44405</v>
      </c>
      <c r="B170" s="83">
        <v>-3.9841425577016995E-3</v>
      </c>
      <c r="C170" s="83">
        <v>7.846445144777215E-3</v>
      </c>
      <c r="D170" s="84">
        <v>-3.570001241608767E-3</v>
      </c>
      <c r="E170" s="84">
        <v>-2.4355806948098944E-2</v>
      </c>
      <c r="F170" s="84">
        <v>-1.6471218979669428E-2</v>
      </c>
      <c r="G170" s="84">
        <v>-3.702631590138248E-2</v>
      </c>
      <c r="H170" s="85">
        <v>-3.2149002551141476E-2</v>
      </c>
    </row>
    <row r="171" spans="1:8" x14ac:dyDescent="0.2">
      <c r="A171" s="82">
        <v>44404</v>
      </c>
      <c r="B171" s="83">
        <v>2.5718319982124364E-3</v>
      </c>
      <c r="C171" s="83">
        <v>1.209969388373288E-2</v>
      </c>
      <c r="D171" s="84">
        <v>-1.115607900667741E-2</v>
      </c>
      <c r="E171" s="84">
        <v>9.8570732475912817E-4</v>
      </c>
      <c r="F171" s="84">
        <v>1.7459286885049687E-2</v>
      </c>
      <c r="G171" s="84">
        <v>1.0403974843476745E-2</v>
      </c>
      <c r="H171" s="85">
        <v>2.4676987712440521E-2</v>
      </c>
    </row>
    <row r="172" spans="1:8" x14ac:dyDescent="0.2">
      <c r="A172" s="82">
        <v>44403</v>
      </c>
      <c r="B172" s="83">
        <v>5.1884272318830403E-3</v>
      </c>
      <c r="C172" s="83">
        <v>3.3067528971999313E-2</v>
      </c>
      <c r="D172" s="84">
        <v>-1.0338207980296291E-3</v>
      </c>
      <c r="E172" s="84">
        <v>8.8279141235655303E-3</v>
      </c>
      <c r="F172" s="84">
        <v>-1.292166534026345E-2</v>
      </c>
      <c r="G172" s="84">
        <v>-1.5587775330027493E-2</v>
      </c>
      <c r="H172" s="85">
        <v>-3.1298930089277044E-3</v>
      </c>
    </row>
    <row r="173" spans="1:8" x14ac:dyDescent="0.2">
      <c r="A173" s="82">
        <v>44400</v>
      </c>
      <c r="B173" s="83">
        <v>2.3345423592079613E-3</v>
      </c>
      <c r="C173" s="83">
        <v>-1.1907125836273578E-3</v>
      </c>
      <c r="D173" s="84">
        <v>-1.477759718959471E-4</v>
      </c>
      <c r="E173" s="84">
        <v>-9.7703964782672398E-4</v>
      </c>
      <c r="F173" s="84">
        <v>-1.1717385027530797E-2</v>
      </c>
      <c r="G173" s="84">
        <v>1.3142643995956604E-2</v>
      </c>
      <c r="H173" s="85">
        <v>1.2531329960674502E-3</v>
      </c>
    </row>
    <row r="174" spans="1:8" x14ac:dyDescent="0.2">
      <c r="A174" s="82">
        <v>44399</v>
      </c>
      <c r="B174" s="83">
        <v>-2.6195281515863059E-3</v>
      </c>
      <c r="C174" s="83">
        <v>-1.1516953182137288E-2</v>
      </c>
      <c r="D174" s="84">
        <v>-3.1069585995475223E-2</v>
      </c>
      <c r="E174" s="84">
        <v>1.9361689049145949E-2</v>
      </c>
      <c r="F174" s="84">
        <v>-9.7058850256489457E-3</v>
      </c>
      <c r="G174" s="84">
        <v>-1.610000109310572E-2</v>
      </c>
      <c r="H174" s="85">
        <v>4.3736402114474731E-3</v>
      </c>
    </row>
    <row r="175" spans="1:8" x14ac:dyDescent="0.2">
      <c r="A175" s="82">
        <v>44397</v>
      </c>
      <c r="B175" s="83">
        <v>-1.2161726931803903E-2</v>
      </c>
      <c r="C175" s="83">
        <v>-1.3400337013612454E-3</v>
      </c>
      <c r="D175" s="84">
        <v>-2.1652038209306879E-2</v>
      </c>
      <c r="E175" s="84">
        <v>-1.8384649401319293E-2</v>
      </c>
      <c r="F175" s="84">
        <v>6.3031767638821309E-3</v>
      </c>
      <c r="G175" s="84">
        <v>-2.7285146532040625E-3</v>
      </c>
      <c r="H175" s="85">
        <v>-1.6342287020640184E-2</v>
      </c>
    </row>
    <row r="176" spans="1:8" x14ac:dyDescent="0.2">
      <c r="A176" s="82">
        <v>44396</v>
      </c>
      <c r="B176" s="83">
        <v>6.7758450955283916E-3</v>
      </c>
      <c r="C176" s="83">
        <v>1.2592191436433113E-2</v>
      </c>
      <c r="D176" s="84">
        <v>2.1575809981957281E-2</v>
      </c>
      <c r="E176" s="84">
        <v>2.6976587698202076E-2</v>
      </c>
      <c r="F176" s="84">
        <v>3.9376295154412856E-2</v>
      </c>
      <c r="G176" s="84">
        <v>1.64942476462463E-2</v>
      </c>
      <c r="H176" s="85">
        <v>1.5718651203733336E-2</v>
      </c>
    </row>
    <row r="177" spans="1:8" x14ac:dyDescent="0.2">
      <c r="A177" s="82">
        <v>44393</v>
      </c>
      <c r="B177" s="83">
        <v>1.110127390856267E-2</v>
      </c>
      <c r="C177" s="83">
        <v>2.0900292338332283E-2</v>
      </c>
      <c r="D177" s="84">
        <v>6.6859389008358996E-3</v>
      </c>
      <c r="E177" s="84">
        <v>2.7193424341552933E-2</v>
      </c>
      <c r="F177" s="84">
        <v>1.5600171866832489E-2</v>
      </c>
      <c r="G177" s="84">
        <v>4.8956852648370528E-3</v>
      </c>
      <c r="H177" s="85">
        <v>1.9154122810395267E-2</v>
      </c>
    </row>
    <row r="178" spans="1:8" x14ac:dyDescent="0.2">
      <c r="A178" s="82">
        <v>44392</v>
      </c>
      <c r="B178" s="83">
        <v>3.5353138043842574E-4</v>
      </c>
      <c r="C178" s="83">
        <v>3.8827460932224873E-3</v>
      </c>
      <c r="D178" s="84">
        <v>1.0770203901215783E-2</v>
      </c>
      <c r="E178" s="84">
        <v>-1.2098798119068064E-2</v>
      </c>
      <c r="F178" s="84">
        <v>1.6915737816946934E-2</v>
      </c>
      <c r="G178" s="84">
        <v>3.9456938738237765E-3</v>
      </c>
      <c r="H178" s="85">
        <v>2.4184975629472538E-2</v>
      </c>
    </row>
    <row r="179" spans="1:8" x14ac:dyDescent="0.2">
      <c r="A179" s="82">
        <v>44391</v>
      </c>
      <c r="B179" s="83">
        <v>-4.8047053243954916E-3</v>
      </c>
      <c r="C179" s="83">
        <v>-5.3102054583713983E-3</v>
      </c>
      <c r="D179" s="84">
        <v>-4.6553620644245704E-3</v>
      </c>
      <c r="E179" s="84">
        <v>7.4627212015895943E-3</v>
      </c>
      <c r="F179" s="84">
        <v>-4.6397962083745997E-2</v>
      </c>
      <c r="G179" s="84">
        <v>-1.5068099054977957E-3</v>
      </c>
      <c r="H179" s="85">
        <v>6.5495917370415125E-3</v>
      </c>
    </row>
    <row r="180" spans="1:8" x14ac:dyDescent="0.2">
      <c r="A180" s="82">
        <v>44390</v>
      </c>
      <c r="B180" s="83">
        <v>-2.5421646190386801E-3</v>
      </c>
      <c r="C180" s="83">
        <v>9.0861896178526214E-4</v>
      </c>
      <c r="D180" s="84">
        <v>9.0273082185540884E-4</v>
      </c>
      <c r="E180" s="84">
        <v>3.7105793965357746E-3</v>
      </c>
      <c r="F180" s="84">
        <v>-8.5106896679086191E-3</v>
      </c>
      <c r="G180" s="84">
        <v>-4.5341006584549877E-3</v>
      </c>
      <c r="H180" s="85">
        <v>5.3270324255375442E-3</v>
      </c>
    </row>
    <row r="181" spans="1:8" x14ac:dyDescent="0.2">
      <c r="A181" s="82">
        <v>44389</v>
      </c>
      <c r="B181" s="83">
        <v>-7.5524586032823179E-3</v>
      </c>
      <c r="C181" s="83">
        <v>-2.2502343504106362E-2</v>
      </c>
      <c r="D181" s="84">
        <v>-2.8525424036533381E-2</v>
      </c>
      <c r="E181" s="84">
        <v>0</v>
      </c>
      <c r="F181" s="84">
        <v>5.3171412776203391E-3</v>
      </c>
      <c r="G181" s="84">
        <v>-3.8526695252364481E-3</v>
      </c>
      <c r="H181" s="85">
        <v>-1.6667052485211761E-2</v>
      </c>
    </row>
    <row r="182" spans="1:8" x14ac:dyDescent="0.2">
      <c r="A182" s="82">
        <v>44386</v>
      </c>
      <c r="B182" s="83">
        <v>2.5773471565819289E-4</v>
      </c>
      <c r="C182" s="83">
        <v>-8.3281070303297365E-3</v>
      </c>
      <c r="D182" s="84">
        <v>-1.1986444880367923E-2</v>
      </c>
      <c r="E182" s="84">
        <v>-4.6403795565022254E-3</v>
      </c>
      <c r="F182" s="84">
        <v>5.6238869005878914E-3</v>
      </c>
      <c r="G182" s="84">
        <v>-8.6936637775826553E-3</v>
      </c>
      <c r="H182" s="85">
        <v>4.1928782600361781E-3</v>
      </c>
    </row>
    <row r="183" spans="1:8" x14ac:dyDescent="0.2">
      <c r="A183" s="82">
        <v>44385</v>
      </c>
      <c r="B183" s="83">
        <v>3.4824440632946932E-3</v>
      </c>
      <c r="C183" s="83">
        <v>9.3891150874240957E-3</v>
      </c>
      <c r="D183" s="84">
        <v>5.232547375461514E-3</v>
      </c>
      <c r="E183" s="84">
        <v>-1.0285270660173425E-2</v>
      </c>
      <c r="F183" s="84">
        <v>-4.5639528720570359E-2</v>
      </c>
      <c r="G183" s="84">
        <v>1.6505544893168382E-3</v>
      </c>
      <c r="H183" s="85">
        <v>-1.7947955760232092E-3</v>
      </c>
    </row>
    <row r="184" spans="1:8" x14ac:dyDescent="0.2">
      <c r="A184" s="82">
        <v>44384</v>
      </c>
      <c r="B184" s="83">
        <v>9.1991366710782486E-3</v>
      </c>
      <c r="C184" s="83">
        <v>1.120422977693592E-2</v>
      </c>
      <c r="D184" s="84">
        <v>1.8674823139466366E-2</v>
      </c>
      <c r="E184" s="84">
        <v>1.3999295356544986E-2</v>
      </c>
      <c r="F184" s="84">
        <v>-1.4472543464087268E-2</v>
      </c>
      <c r="G184" s="84">
        <v>1.9597034477806103E-2</v>
      </c>
      <c r="H184" s="85">
        <v>3.0081890800738656E-2</v>
      </c>
    </row>
    <row r="185" spans="1:8" x14ac:dyDescent="0.2">
      <c r="A185" s="82">
        <v>44383</v>
      </c>
      <c r="B185" s="83">
        <v>-3.6553556630897132E-3</v>
      </c>
      <c r="C185" s="83">
        <v>-5.9819405987776263E-3</v>
      </c>
      <c r="D185" s="84">
        <v>-5.6735565820926143E-3</v>
      </c>
      <c r="E185" s="84">
        <v>-6.5086236273874092E-3</v>
      </c>
      <c r="F185" s="84">
        <v>-9.5566305855122914E-3</v>
      </c>
      <c r="G185" s="84">
        <v>-7.1876033988241472E-3</v>
      </c>
      <c r="H185" s="85">
        <v>-6.4121467148338385E-3</v>
      </c>
    </row>
    <row r="186" spans="1:8" x14ac:dyDescent="0.2">
      <c r="A186" s="82">
        <v>44382</v>
      </c>
      <c r="B186" s="83">
        <v>3.559634987753962E-4</v>
      </c>
      <c r="C186" s="83">
        <v>2.6338330890622297E-3</v>
      </c>
      <c r="D186" s="84">
        <v>-3.7746068002862307E-3</v>
      </c>
      <c r="E186" s="84">
        <v>1.5733781302213232E-2</v>
      </c>
      <c r="F186" s="84">
        <v>-7.8337560212005178E-2</v>
      </c>
      <c r="G186" s="84">
        <v>6.7254427897890847E-3</v>
      </c>
      <c r="H186" s="85">
        <v>9.8924286499729591E-3</v>
      </c>
    </row>
    <row r="187" spans="1:8" x14ac:dyDescent="0.2">
      <c r="A187" s="82">
        <v>44379</v>
      </c>
      <c r="B187" s="83">
        <v>-7.5040685861536881E-3</v>
      </c>
      <c r="C187" s="83">
        <v>-1.2839355728154133E-2</v>
      </c>
      <c r="D187" s="84">
        <v>-1.1800462995185189E-2</v>
      </c>
      <c r="E187" s="84">
        <v>-8.2988028146951786E-3</v>
      </c>
      <c r="F187" s="84">
        <v>8.2158611746796367E-3</v>
      </c>
      <c r="G187" s="84">
        <v>-1.9252680312919743E-2</v>
      </c>
      <c r="H187" s="85">
        <v>-1.3407370757417424E-2</v>
      </c>
    </row>
    <row r="188" spans="1:8" x14ac:dyDescent="0.2">
      <c r="A188" s="82">
        <v>44378</v>
      </c>
      <c r="B188" s="83">
        <v>-3.1691785761325353E-3</v>
      </c>
      <c r="C188" s="83">
        <v>-5.6108623587147006E-3</v>
      </c>
      <c r="D188" s="84">
        <v>-1.4790608705884391E-2</v>
      </c>
      <c r="E188" s="84">
        <v>3.6968618813262026E-3</v>
      </c>
      <c r="F188" s="84">
        <v>-1.5697630122717739E-2</v>
      </c>
      <c r="G188" s="84">
        <v>-9.469767737031962E-3</v>
      </c>
      <c r="H188" s="85">
        <v>9.9270888222783831E-3</v>
      </c>
    </row>
    <row r="189" spans="1:8" x14ac:dyDescent="0.2">
      <c r="A189" s="82">
        <v>44377</v>
      </c>
      <c r="B189" s="83">
        <v>3.1318336409683267E-3</v>
      </c>
      <c r="C189" s="83">
        <v>2.4753315867135622E-3</v>
      </c>
      <c r="D189" s="84">
        <v>7.9255003013572288E-5</v>
      </c>
      <c r="E189" s="84">
        <v>0</v>
      </c>
      <c r="F189" s="84">
        <v>1.2805615844914502E-2</v>
      </c>
      <c r="G189" s="84">
        <v>-2.8585059959636483E-3</v>
      </c>
      <c r="H189" s="85">
        <v>-1.7446936673386425E-3</v>
      </c>
    </row>
    <row r="190" spans="1:8" x14ac:dyDescent="0.2">
      <c r="A190" s="82">
        <v>44376</v>
      </c>
      <c r="B190" s="83">
        <v>1.2748452513721518E-3</v>
      </c>
      <c r="C190" s="83">
        <v>4.8658652913092688E-3</v>
      </c>
      <c r="D190" s="84">
        <v>1.4477042771193915E-2</v>
      </c>
      <c r="E190" s="84">
        <v>2.9988617069609168E-2</v>
      </c>
      <c r="F190" s="84">
        <v>3.9245219162267357E-2</v>
      </c>
      <c r="G190" s="84">
        <v>5.4716444350777936E-3</v>
      </c>
      <c r="H190" s="85">
        <v>1.3873054868247251E-2</v>
      </c>
    </row>
    <row r="191" spans="1:8" x14ac:dyDescent="0.2">
      <c r="A191" s="82">
        <v>44375</v>
      </c>
      <c r="B191" s="83">
        <v>3.5319324080564118E-3</v>
      </c>
      <c r="C191" s="83">
        <v>1.3801519962370274E-2</v>
      </c>
      <c r="D191" s="84">
        <v>1.5809380727148242E-2</v>
      </c>
      <c r="E191" s="84">
        <v>1.9504164377981553E-2</v>
      </c>
      <c r="F191" s="84">
        <v>-2.5229747446183056E-2</v>
      </c>
      <c r="G191" s="84">
        <v>1.2378584232639753E-2</v>
      </c>
      <c r="H191" s="85">
        <v>8.0046167826138184E-3</v>
      </c>
    </row>
    <row r="192" spans="1:8" x14ac:dyDescent="0.2">
      <c r="A192" s="82">
        <v>44372</v>
      </c>
      <c r="B192" s="83">
        <v>3.5860131255920982E-3</v>
      </c>
      <c r="C192" s="83">
        <v>-1.3781790532507918E-3</v>
      </c>
      <c r="D192" s="84">
        <v>-2.0010781710160593E-3</v>
      </c>
      <c r="E192" s="84">
        <v>2.2570402552618725E-2</v>
      </c>
      <c r="F192" s="84">
        <v>-1.4247194576581355E-2</v>
      </c>
      <c r="G192" s="84">
        <v>4.7922480820421819E-3</v>
      </c>
      <c r="H192" s="85">
        <v>-5.0214868784261187E-2</v>
      </c>
    </row>
    <row r="193" spans="1:8" x14ac:dyDescent="0.2">
      <c r="A193" s="82">
        <v>44371</v>
      </c>
      <c r="B193" s="83">
        <v>-4.2800927719191676E-3</v>
      </c>
      <c r="C193" s="83">
        <v>-2.9592295939642587E-2</v>
      </c>
      <c r="D193" s="84">
        <v>-2.3304901023181467E-2</v>
      </c>
      <c r="E193" s="84">
        <v>-2.344875131352471E-2</v>
      </c>
      <c r="F193" s="84">
        <v>-2.4872234746957579E-2</v>
      </c>
      <c r="G193" s="84">
        <v>-2.7424886629974887E-2</v>
      </c>
      <c r="H193" s="85">
        <v>-3.2251045833694009E-2</v>
      </c>
    </row>
    <row r="194" spans="1:8" x14ac:dyDescent="0.2">
      <c r="A194" s="82">
        <v>44370</v>
      </c>
      <c r="B194" s="83">
        <v>-7.4838633310652406E-3</v>
      </c>
      <c r="C194" s="83">
        <v>-9.2423355827827239E-3</v>
      </c>
      <c r="D194" s="84">
        <v>-1.4856281181384269E-2</v>
      </c>
      <c r="E194" s="84">
        <v>1.4828008269617634E-2</v>
      </c>
      <c r="F194" s="84">
        <v>6.9056960108415362E-3</v>
      </c>
      <c r="G194" s="84">
        <v>3.9471374732012957E-3</v>
      </c>
      <c r="H194" s="85">
        <v>1.7775521659908256E-2</v>
      </c>
    </row>
    <row r="195" spans="1:8" x14ac:dyDescent="0.2">
      <c r="A195" s="82">
        <v>44369</v>
      </c>
      <c r="B195" s="83">
        <v>5.3888412180447438E-3</v>
      </c>
      <c r="C195" s="83">
        <v>9.512880055180228E-3</v>
      </c>
      <c r="D195" s="84">
        <v>9.7965818742260617E-3</v>
      </c>
      <c r="E195" s="84">
        <v>6.0423144559626617E-3</v>
      </c>
      <c r="F195" s="84">
        <v>1.2796767412499785E-2</v>
      </c>
      <c r="G195" s="84">
        <v>-4.7761194937775503E-4</v>
      </c>
      <c r="H195" s="85">
        <v>-5.4828038658803055E-3</v>
      </c>
    </row>
    <row r="196" spans="1:8" x14ac:dyDescent="0.2">
      <c r="A196" s="82">
        <v>44368</v>
      </c>
      <c r="B196" s="83">
        <v>-2.710074275474519E-4</v>
      </c>
      <c r="C196" s="83">
        <v>2.7047129788246039E-4</v>
      </c>
      <c r="D196" s="84">
        <v>6.3386421581930973E-4</v>
      </c>
      <c r="E196" s="84">
        <v>6.0060240602119487E-3</v>
      </c>
      <c r="F196" s="84">
        <v>2.2211830495522909E-2</v>
      </c>
      <c r="G196" s="84">
        <v>2.6240473072093261E-3</v>
      </c>
      <c r="H196" s="85">
        <v>6.6971330982822964E-3</v>
      </c>
    </row>
    <row r="197" spans="1:8" x14ac:dyDescent="0.2">
      <c r="A197" s="82">
        <v>44365</v>
      </c>
      <c r="B197" s="83">
        <v>-4.3845359902975082E-3</v>
      </c>
      <c r="C197" s="83">
        <v>-4.4042487427078114E-3</v>
      </c>
      <c r="D197" s="84">
        <v>-1.3474420459002126E-3</v>
      </c>
      <c r="E197" s="84">
        <v>-1.4649120216231883E-2</v>
      </c>
      <c r="F197" s="84">
        <v>-2.4738655040094277E-2</v>
      </c>
      <c r="G197" s="84">
        <v>-1.6453863065605669E-2</v>
      </c>
      <c r="H197" s="85">
        <v>-2.7061922042957192E-2</v>
      </c>
    </row>
    <row r="198" spans="1:8" x14ac:dyDescent="0.2">
      <c r="A198" s="82">
        <v>44364</v>
      </c>
      <c r="B198" s="83">
        <v>-4.0356259178576438E-4</v>
      </c>
      <c r="C198" s="83">
        <v>3.1188580437918555E-3</v>
      </c>
      <c r="D198" s="84">
        <v>4.1158836005069192E-3</v>
      </c>
      <c r="E198" s="84">
        <v>3.4662079764861075E-3</v>
      </c>
      <c r="F198" s="84">
        <v>-1.3242713575260887E-3</v>
      </c>
      <c r="G198" s="84">
        <v>1.7644339396680489E-2</v>
      </c>
      <c r="H198" s="85">
        <v>2.0975475986554994E-2</v>
      </c>
    </row>
    <row r="199" spans="1:8" x14ac:dyDescent="0.2">
      <c r="A199" s="82">
        <v>44363</v>
      </c>
      <c r="B199" s="83">
        <v>3.4085312595634912E-3</v>
      </c>
      <c r="C199" s="83">
        <v>1.5050001883348731E-2</v>
      </c>
      <c r="D199" s="84">
        <v>1.1153992003781543E-2</v>
      </c>
      <c r="E199" s="84">
        <v>1.2892314365394595E-2</v>
      </c>
      <c r="F199" s="84">
        <v>1.3741265182020519E-2</v>
      </c>
      <c r="G199" s="84">
        <v>1.3472196200124497E-2</v>
      </c>
      <c r="H199" s="85">
        <v>3.0068410742887585E-2</v>
      </c>
    </row>
    <row r="200" spans="1:8" x14ac:dyDescent="0.2">
      <c r="A200" s="82">
        <v>44362</v>
      </c>
      <c r="B200" s="83">
        <v>5.1497605664933763E-3</v>
      </c>
      <c r="C200" s="83">
        <v>1.465982804026563E-3</v>
      </c>
      <c r="D200" s="84">
        <v>8.0909107938362448E-3</v>
      </c>
      <c r="E200" s="84">
        <v>1.7774484027577898E-2</v>
      </c>
      <c r="F200" s="84">
        <v>1.9830893849781941E-2</v>
      </c>
      <c r="G200" s="84">
        <v>8.2997729354605133E-3</v>
      </c>
      <c r="H200" s="85">
        <v>8.2596339774168581E-3</v>
      </c>
    </row>
    <row r="201" spans="1:8" x14ac:dyDescent="0.2">
      <c r="A201" s="82">
        <v>44361</v>
      </c>
      <c r="B201" s="83">
        <v>-4.2064317110478968E-3</v>
      </c>
      <c r="C201" s="83">
        <v>-1.9702752140041774E-2</v>
      </c>
      <c r="D201" s="84">
        <v>-1.5854133472324297E-2</v>
      </c>
      <c r="E201" s="84">
        <v>-2.5199509345131652E-3</v>
      </c>
      <c r="F201" s="84">
        <v>8.126387772480757E-3</v>
      </c>
      <c r="G201" s="84">
        <v>1.9770896711735868E-3</v>
      </c>
      <c r="H201" s="85">
        <v>-1.7641874613872966E-3</v>
      </c>
    </row>
    <row r="202" spans="1:8" x14ac:dyDescent="0.2">
      <c r="A202" s="82">
        <v>44358</v>
      </c>
      <c r="B202" s="83">
        <v>-1.4619199378136411E-3</v>
      </c>
      <c r="C202" s="83">
        <v>2.9836599065228881E-3</v>
      </c>
      <c r="D202" s="84">
        <v>8.6556247289348626E-4</v>
      </c>
      <c r="E202" s="84">
        <v>1.0041925389201537E-2</v>
      </c>
      <c r="F202" s="84">
        <v>-2.2627923099511487E-2</v>
      </c>
      <c r="G202" s="84">
        <v>-1.7442879008285346E-3</v>
      </c>
      <c r="H202" s="85">
        <v>-5.9032048641319817E-3</v>
      </c>
    </row>
    <row r="203" spans="1:8" x14ac:dyDescent="0.2">
      <c r="A203" s="82">
        <v>44357</v>
      </c>
      <c r="B203" s="83">
        <v>-3.3269344435818797E-3</v>
      </c>
      <c r="C203" s="83">
        <v>7.823605023566358E-3</v>
      </c>
      <c r="D203" s="84">
        <v>7.3662271801963764E-3</v>
      </c>
      <c r="E203" s="84">
        <v>4.9833990175480909E-3</v>
      </c>
      <c r="F203" s="84">
        <v>-5.2498540221824354E-2</v>
      </c>
      <c r="G203" s="84">
        <v>6.149581368744968E-3</v>
      </c>
      <c r="H203" s="85">
        <v>3.5461030067504905E-3</v>
      </c>
    </row>
    <row r="204" spans="1:8" x14ac:dyDescent="0.2">
      <c r="A204" s="82">
        <v>44356</v>
      </c>
      <c r="B204" s="83">
        <v>-6.8845770159421246E-3</v>
      </c>
      <c r="C204" s="83">
        <v>-1.0128378278081626E-2</v>
      </c>
      <c r="D204" s="84">
        <v>-6.7371974378009503E-3</v>
      </c>
      <c r="E204" s="84">
        <v>-1.0828927144984117E-2</v>
      </c>
      <c r="F204" s="84">
        <v>3.2589700734663297E-3</v>
      </c>
      <c r="G204" s="84">
        <v>-2.5302978119908726E-2</v>
      </c>
      <c r="H204" s="85">
        <v>-3.4817442443415815E-2</v>
      </c>
    </row>
    <row r="205" spans="1:8" x14ac:dyDescent="0.2">
      <c r="A205" s="82">
        <v>44355</v>
      </c>
      <c r="B205" s="83">
        <v>6.4083684987606788E-3</v>
      </c>
      <c r="C205" s="83">
        <v>1.2946037461444619E-2</v>
      </c>
      <c r="D205" s="84">
        <v>9.8553789477932568E-3</v>
      </c>
      <c r="E205" s="84">
        <v>-5.8798993428794029E-3</v>
      </c>
      <c r="F205" s="84">
        <v>1.1740411189401318E-2</v>
      </c>
      <c r="G205" s="84">
        <v>1.3551141202494019E-2</v>
      </c>
      <c r="H205" s="85">
        <v>-6.1106020844254618E-4</v>
      </c>
    </row>
    <row r="206" spans="1:8" x14ac:dyDescent="0.2">
      <c r="A206" s="82">
        <v>44354</v>
      </c>
      <c r="B206" s="83">
        <v>1.0121976985974805E-3</v>
      </c>
      <c r="C206" s="83">
        <v>6.3441396127173191E-3</v>
      </c>
      <c r="D206" s="84">
        <v>8.9881280748952339E-3</v>
      </c>
      <c r="E206" s="84">
        <v>1.7536983885092117E-2</v>
      </c>
      <c r="F206" s="84">
        <v>1.432776793754703E-2</v>
      </c>
      <c r="G206" s="84">
        <v>1.1751836917414793E-2</v>
      </c>
      <c r="H206" s="85">
        <v>1.3357818532547952E-2</v>
      </c>
    </row>
    <row r="207" spans="1:8" x14ac:dyDescent="0.2">
      <c r="A207" s="82">
        <v>44351</v>
      </c>
      <c r="B207" s="83">
        <v>-4.3754383758334335E-3</v>
      </c>
      <c r="C207" s="83">
        <v>-1.212217235013887E-2</v>
      </c>
      <c r="D207" s="84">
        <v>-8.5212383302064477E-3</v>
      </c>
      <c r="E207" s="84">
        <v>-9.9834439841832625E-3</v>
      </c>
      <c r="F207" s="84">
        <v>-1.9901252646731846E-2</v>
      </c>
      <c r="G207" s="84">
        <v>3.118325562036642E-3</v>
      </c>
      <c r="H207" s="85">
        <v>-1.2746758324105533E-2</v>
      </c>
    </row>
    <row r="208" spans="1:8" x14ac:dyDescent="0.2">
      <c r="A208" s="82">
        <v>44350</v>
      </c>
      <c r="B208" s="83">
        <v>2.5376578998352367E-3</v>
      </c>
      <c r="C208" s="83">
        <v>1.1522871516486613E-2</v>
      </c>
      <c r="D208" s="84">
        <v>1.167885195152038E-2</v>
      </c>
      <c r="E208" s="84">
        <v>1.411397443347313E-2</v>
      </c>
      <c r="F208" s="84">
        <v>4.7195730470788759E-3</v>
      </c>
      <c r="G208" s="84">
        <v>1.3856505699574674E-2</v>
      </c>
      <c r="H208" s="85">
        <v>-6.1106020844254618E-4</v>
      </c>
    </row>
    <row r="209" spans="1:8" x14ac:dyDescent="0.2">
      <c r="A209" s="82">
        <v>44349</v>
      </c>
      <c r="B209" s="83">
        <v>-7.3586606559525427E-3</v>
      </c>
      <c r="C209" s="83">
        <v>-1.8351605668977335E-2</v>
      </c>
      <c r="D209" s="84">
        <v>-2.9262303338676372E-3</v>
      </c>
      <c r="E209" s="84">
        <v>4.9342205372214778E-3</v>
      </c>
      <c r="F209" s="84">
        <v>3.0746366894375617E-3</v>
      </c>
      <c r="G209" s="84">
        <v>-5.4738419262995823E-3</v>
      </c>
      <c r="H209" s="85">
        <v>-7.3619964410690823E-3</v>
      </c>
    </row>
    <row r="210" spans="1:8" x14ac:dyDescent="0.2">
      <c r="A210" s="82">
        <v>44348</v>
      </c>
      <c r="B210" s="83">
        <v>1.6457204009302266E-3</v>
      </c>
      <c r="C210" s="83">
        <v>1.0997648205465189E-2</v>
      </c>
      <c r="D210" s="84">
        <v>2.6955232155298375E-3</v>
      </c>
      <c r="E210" s="84">
        <v>-5.7399720759388956E-2</v>
      </c>
      <c r="F210" s="84">
        <v>-2.0712131679020158E-2</v>
      </c>
      <c r="G210" s="84">
        <v>-1.0807187272328132E-2</v>
      </c>
      <c r="H210" s="85">
        <v>-2.3046800195214344E-2</v>
      </c>
    </row>
    <row r="211" spans="1:8" x14ac:dyDescent="0.2">
      <c r="A211" s="82">
        <v>44347</v>
      </c>
      <c r="B211" s="83">
        <v>4.9291283770680341E-5</v>
      </c>
      <c r="C211" s="83">
        <v>7.4205641841550204E-3</v>
      </c>
      <c r="D211" s="84">
        <v>1.9271647958711828E-2</v>
      </c>
      <c r="E211" s="84">
        <v>1.6372619069919114E-2</v>
      </c>
      <c r="F211" s="84">
        <v>-5.4609994986019568E-4</v>
      </c>
      <c r="G211" s="84">
        <v>-1.9139340210697395E-2</v>
      </c>
      <c r="H211" s="85">
        <v>1.6870128303485193E-2</v>
      </c>
    </row>
    <row r="212" spans="1:8" x14ac:dyDescent="0.2">
      <c r="A212" s="82">
        <v>44344</v>
      </c>
      <c r="B212" s="83">
        <v>-9.9567077761744376E-3</v>
      </c>
      <c r="C212" s="83">
        <v>-1.4558641630413463E-2</v>
      </c>
      <c r="D212" s="84">
        <v>-3.017536345703916E-2</v>
      </c>
      <c r="E212" s="84">
        <v>1.1049836186584935E-2</v>
      </c>
      <c r="F212" s="84">
        <v>6.9556030873840014E-3</v>
      </c>
      <c r="G212" s="84">
        <v>-5.4347959859569446E-3</v>
      </c>
      <c r="H212" s="85">
        <v>3.8290912993314601E-2</v>
      </c>
    </row>
    <row r="213" spans="1:8" x14ac:dyDescent="0.2">
      <c r="A213" s="82">
        <v>44343</v>
      </c>
      <c r="B213" s="83">
        <v>-6.0009093841068457E-3</v>
      </c>
      <c r="C213" s="83">
        <v>1.4092301393455279E-2</v>
      </c>
      <c r="D213" s="84">
        <v>1.4205442304742183E-2</v>
      </c>
      <c r="E213" s="84">
        <v>-2.1359205845446271E-2</v>
      </c>
      <c r="F213" s="84">
        <v>-1.3308181202495129E-2</v>
      </c>
      <c r="G213" s="84">
        <v>7.4358560380638648E-3</v>
      </c>
      <c r="H213" s="85">
        <v>-3.5842332278150498E-3</v>
      </c>
    </row>
    <row r="214" spans="1:8" x14ac:dyDescent="0.2">
      <c r="A214" s="82">
        <v>44342</v>
      </c>
      <c r="B214" s="83">
        <v>-1.9131970766892252E-3</v>
      </c>
      <c r="C214" s="83">
        <v>-2.0533219961956631E-2</v>
      </c>
      <c r="D214" s="84">
        <v>3.8321518001075935E-4</v>
      </c>
      <c r="E214" s="84">
        <v>-1.7286089006177425E-3</v>
      </c>
      <c r="F214" s="84">
        <v>-1.9781045527642559E-2</v>
      </c>
      <c r="G214" s="84">
        <v>-2.7781220329877378E-2</v>
      </c>
      <c r="H214" s="85">
        <v>-3.5946605528820182E-2</v>
      </c>
    </row>
    <row r="215" spans="1:8" x14ac:dyDescent="0.2">
      <c r="A215" s="82">
        <v>44341</v>
      </c>
      <c r="B215" s="83">
        <v>-7.476102168429157E-3</v>
      </c>
      <c r="C215" s="83">
        <v>-4.8409735558707125E-3</v>
      </c>
      <c r="D215" s="84">
        <v>-3.3773443217424278E-3</v>
      </c>
      <c r="E215" s="84">
        <v>1.9700851305048284E-2</v>
      </c>
      <c r="F215" s="84">
        <v>7.6808905305110248E-4</v>
      </c>
      <c r="G215" s="84">
        <v>-2.9059228585509981E-3</v>
      </c>
      <c r="H215" s="85">
        <v>3.096936510533191E-3</v>
      </c>
    </row>
    <row r="216" spans="1:8" x14ac:dyDescent="0.2">
      <c r="A216" s="82">
        <v>44340</v>
      </c>
      <c r="B216" s="83">
        <v>2.8374135576471685E-4</v>
      </c>
      <c r="C216" s="83">
        <v>1.3037463135697366E-2</v>
      </c>
      <c r="D216" s="84">
        <v>-4.5466883704498159E-3</v>
      </c>
      <c r="E216" s="84">
        <v>5.0761530318605679E-3</v>
      </c>
      <c r="F216" s="84">
        <v>1.5034780166730193E-2</v>
      </c>
      <c r="G216" s="84">
        <v>-7.2780206997186668E-4</v>
      </c>
      <c r="H216" s="85">
        <v>6.16524764193106E-3</v>
      </c>
    </row>
    <row r="217" spans="1:8" x14ac:dyDescent="0.2">
      <c r="A217" s="82">
        <v>44337</v>
      </c>
      <c r="B217" s="83">
        <v>-2.2021429879796992E-3</v>
      </c>
      <c r="C217" s="83">
        <v>-1.3926382473522693E-2</v>
      </c>
      <c r="D217" s="84">
        <v>-7.5981137751665699E-3</v>
      </c>
      <c r="E217" s="84">
        <v>-3.4338137580891569E-2</v>
      </c>
      <c r="F217" s="84">
        <v>2.1440612634383051E-3</v>
      </c>
      <c r="G217" s="84">
        <v>-2.6684645121612133E-2</v>
      </c>
      <c r="H217" s="85">
        <v>-6.7838681379970723E-3</v>
      </c>
    </row>
    <row r="218" spans="1:8" x14ac:dyDescent="0.2">
      <c r="A218" s="82">
        <v>44336</v>
      </c>
      <c r="B218" s="83">
        <v>-1.9492484435648199E-2</v>
      </c>
      <c r="C218" s="83">
        <v>-3.4803067084919585E-2</v>
      </c>
      <c r="D218" s="84">
        <v>-3.7830132478520434E-2</v>
      </c>
      <c r="E218" s="84">
        <v>-3.7370896734837546E-2</v>
      </c>
      <c r="F218" s="84">
        <v>-2.10251999328229E-2</v>
      </c>
      <c r="G218" s="84">
        <v>-4.2386236584717553E-2</v>
      </c>
      <c r="H218" s="85">
        <v>-5.4686224694559471E-2</v>
      </c>
    </row>
    <row r="219" spans="1:8" x14ac:dyDescent="0.2">
      <c r="A219" s="82">
        <v>44335</v>
      </c>
      <c r="B219" s="83">
        <v>6.791792262553378E-3</v>
      </c>
      <c r="C219" s="83">
        <v>1.5323277259294093E-2</v>
      </c>
      <c r="D219" s="84">
        <v>1.1012530409781061E-2</v>
      </c>
      <c r="E219" s="84">
        <v>7.2267703861274967E-3</v>
      </c>
      <c r="F219" s="84">
        <v>2.4039520225745577E-2</v>
      </c>
      <c r="G219" s="84">
        <v>-3.9014240692550166E-4</v>
      </c>
      <c r="H219" s="85">
        <v>2.6109675407203397E-3</v>
      </c>
    </row>
    <row r="220" spans="1:8" x14ac:dyDescent="0.2">
      <c r="A220" s="82">
        <v>44334</v>
      </c>
      <c r="B220" s="83">
        <v>5.8082421743494679E-3</v>
      </c>
      <c r="C220" s="83">
        <v>-7.2106441440863049E-3</v>
      </c>
      <c r="D220" s="84">
        <v>1.2314937346106716E-2</v>
      </c>
      <c r="E220" s="84">
        <v>8.960633432530004E-3</v>
      </c>
      <c r="F220" s="84">
        <v>3.1877228703141784E-3</v>
      </c>
      <c r="G220" s="84">
        <v>-5.6088322869656424E-3</v>
      </c>
      <c r="H220" s="85">
        <v>6.5167809409596208E-4</v>
      </c>
    </row>
    <row r="221" spans="1:8" x14ac:dyDescent="0.2">
      <c r="A221" s="82">
        <v>44333</v>
      </c>
      <c r="B221" s="83">
        <v>-1.2279899166427608E-2</v>
      </c>
      <c r="C221" s="83">
        <v>-3.3781438276735938E-3</v>
      </c>
      <c r="D221" s="84">
        <v>-1.5277190823235679E-2</v>
      </c>
      <c r="E221" s="84">
        <v>-4.4702801309036335E-3</v>
      </c>
      <c r="F221" s="84">
        <v>-4.6153262745015786E-2</v>
      </c>
      <c r="G221" s="84">
        <v>2.2212068974317672E-3</v>
      </c>
      <c r="H221" s="85">
        <v>4.5498941019771408E-3</v>
      </c>
    </row>
    <row r="222" spans="1:8" x14ac:dyDescent="0.2">
      <c r="A222" s="82">
        <v>44330</v>
      </c>
      <c r="B222" s="83">
        <v>-1.7255065530581638E-2</v>
      </c>
      <c r="C222" s="83">
        <v>-3.478923542673542E-2</v>
      </c>
      <c r="D222" s="84">
        <v>-4.308963744536129E-2</v>
      </c>
      <c r="E222" s="84">
        <v>-2.9092960941664664E-2</v>
      </c>
      <c r="F222" s="84">
        <v>4.9342031219883715E-3</v>
      </c>
      <c r="G222" s="84">
        <v>-6.0942800856015784E-2</v>
      </c>
      <c r="H222" s="85">
        <v>-4.1038187365114019E-2</v>
      </c>
    </row>
    <row r="223" spans="1:8" x14ac:dyDescent="0.2">
      <c r="A223" s="82">
        <v>44328</v>
      </c>
      <c r="B223" s="83">
        <v>-8.5708410880498014E-4</v>
      </c>
      <c r="C223" s="83">
        <v>9.1550446889939775E-3</v>
      </c>
      <c r="D223" s="84">
        <v>-4.2783505551931538E-3</v>
      </c>
      <c r="E223" s="84">
        <v>1.8282044837449073E-2</v>
      </c>
      <c r="F223" s="84">
        <v>8.4143708202229824E-3</v>
      </c>
      <c r="G223" s="84">
        <v>1.9914137456638736E-2</v>
      </c>
      <c r="H223" s="85">
        <v>4.4921687391511651E-2</v>
      </c>
    </row>
    <row r="224" spans="1:8" x14ac:dyDescent="0.2">
      <c r="A224" s="82">
        <v>44327</v>
      </c>
      <c r="B224" s="83">
        <v>9.6270020335473237E-3</v>
      </c>
      <c r="C224" s="83">
        <v>2.2951709953724083E-2</v>
      </c>
      <c r="D224" s="84">
        <v>2.5071876106180169E-2</v>
      </c>
      <c r="E224" s="84">
        <v>1.8843087801479915E-2</v>
      </c>
      <c r="F224" s="84">
        <v>1.5588618206141502E-2</v>
      </c>
      <c r="G224" s="84">
        <v>-8.3293988769842821E-3</v>
      </c>
      <c r="H224" s="85">
        <v>-4.4246239881873803E-2</v>
      </c>
    </row>
    <row r="225" spans="1:8" x14ac:dyDescent="0.2">
      <c r="A225" s="82">
        <v>44326</v>
      </c>
      <c r="B225" s="83">
        <v>6.9042526864485487E-3</v>
      </c>
      <c r="C225" s="83">
        <v>1.1106539025276261E-2</v>
      </c>
      <c r="D225" s="84">
        <v>5.559657849351262E-3</v>
      </c>
      <c r="E225" s="84">
        <v>-1.6129381929883644E-2</v>
      </c>
      <c r="F225" s="84">
        <v>-2.4002989026364451E-2</v>
      </c>
      <c r="G225" s="84">
        <v>-8.1228504721897552E-3</v>
      </c>
      <c r="H225" s="85">
        <v>-8.1356380939214337E-3</v>
      </c>
    </row>
    <row r="226" spans="1:8" x14ac:dyDescent="0.2">
      <c r="A226" s="82">
        <v>44323</v>
      </c>
      <c r="B226" s="83">
        <v>-5.9962363407628809E-3</v>
      </c>
      <c r="C226" s="83">
        <v>2.0949728332594988E-3</v>
      </c>
      <c r="D226" s="84">
        <v>-1.0079161002210334E-2</v>
      </c>
      <c r="E226" s="84">
        <v>2.4978997206866235E-2</v>
      </c>
      <c r="F226" s="84">
        <v>-1.908760139618124E-2</v>
      </c>
      <c r="G226" s="84">
        <v>-9.5840722497710432E-3</v>
      </c>
      <c r="H226" s="85">
        <v>-4.0283224321063398E-2</v>
      </c>
    </row>
    <row r="227" spans="1:8" x14ac:dyDescent="0.2">
      <c r="A227" s="82">
        <v>44322</v>
      </c>
      <c r="B227" s="83">
        <v>-5.2306529151079579E-3</v>
      </c>
      <c r="C227" s="83">
        <v>-1.396160785254836E-3</v>
      </c>
      <c r="D227" s="84">
        <v>1.8102531068759898E-3</v>
      </c>
      <c r="E227" s="84">
        <v>1.7605638350329589E-3</v>
      </c>
      <c r="F227" s="84">
        <v>2.9803565515817868E-2</v>
      </c>
      <c r="G227" s="84">
        <v>-7.5651803787542453E-3</v>
      </c>
      <c r="H227" s="85">
        <v>1.4164308317135062E-3</v>
      </c>
    </row>
    <row r="228" spans="1:8" x14ac:dyDescent="0.2">
      <c r="A228" s="82">
        <v>44321</v>
      </c>
      <c r="B228" s="83">
        <v>-5.5765278265722173E-3</v>
      </c>
      <c r="C228" s="83">
        <v>2.0237977527533791E-3</v>
      </c>
      <c r="D228" s="84">
        <v>-8.9183084909240373E-3</v>
      </c>
      <c r="E228" s="84">
        <v>-1.1499463296899593E-2</v>
      </c>
      <c r="F228" s="84">
        <v>-1.5692626480761734E-2</v>
      </c>
      <c r="G228" s="84">
        <v>-4.2197060897604708E-4</v>
      </c>
      <c r="H228" s="85">
        <v>2.377734394695627E-2</v>
      </c>
    </row>
    <row r="229" spans="1:8" x14ac:dyDescent="0.2">
      <c r="A229" s="82">
        <v>44320</v>
      </c>
      <c r="B229" s="83">
        <v>-8.7493669226069923E-3</v>
      </c>
      <c r="C229" s="83">
        <v>-2.3774531645922123E-2</v>
      </c>
      <c r="D229" s="84">
        <v>-1.8839256052668577E-2</v>
      </c>
      <c r="E229" s="84">
        <v>-8.0393465594172531E-3</v>
      </c>
      <c r="F229" s="84">
        <v>-2.8598602700919826E-2</v>
      </c>
      <c r="G229" s="84">
        <v>-1.103420446983127E-2</v>
      </c>
      <c r="H229" s="85">
        <v>-2.7322189913495942E-2</v>
      </c>
    </row>
    <row r="230" spans="1:8" x14ac:dyDescent="0.2">
      <c r="A230" s="82">
        <v>44319</v>
      </c>
      <c r="B230" s="83">
        <v>9.5906740188077596E-3</v>
      </c>
      <c r="C230" s="83">
        <v>3.4209997015854387E-3</v>
      </c>
      <c r="D230" s="84">
        <v>8.7520545192677698E-3</v>
      </c>
      <c r="E230" s="84">
        <v>-3.1893363775953733E-2</v>
      </c>
      <c r="F230" s="84">
        <v>9.3066404838638012E-3</v>
      </c>
      <c r="G230" s="84">
        <v>-2.563738763585404E-3</v>
      </c>
      <c r="H230" s="85">
        <v>-5.4738216539278996E-2</v>
      </c>
    </row>
    <row r="231" spans="1:8" x14ac:dyDescent="0.2">
      <c r="A231" s="82">
        <v>44316</v>
      </c>
      <c r="B231" s="83">
        <v>1.3095268293591704E-3</v>
      </c>
      <c r="C231" s="83">
        <v>1.7141462986164844E-2</v>
      </c>
      <c r="D231" s="84">
        <v>6.2643763010987183E-3</v>
      </c>
      <c r="E231" s="84">
        <v>1.2879662863661238E-2</v>
      </c>
      <c r="F231" s="84">
        <v>8.3269055800864161E-2</v>
      </c>
      <c r="G231" s="84">
        <v>8.2375128494932229E-3</v>
      </c>
      <c r="H231" s="85">
        <v>1.4992506556412233E-3</v>
      </c>
    </row>
    <row r="232" spans="1:8" x14ac:dyDescent="0.2">
      <c r="A232" s="82">
        <v>44315</v>
      </c>
      <c r="B232" s="83">
        <v>1.9962042195608008E-2</v>
      </c>
      <c r="C232" s="83">
        <v>6.2748584887173612E-3</v>
      </c>
      <c r="D232" s="84">
        <v>3.4292815671482388E-2</v>
      </c>
      <c r="E232" s="84">
        <v>1.8264845260342812E-3</v>
      </c>
      <c r="F232" s="84">
        <v>0.11304771100007704</v>
      </c>
      <c r="G232" s="84">
        <v>1.6552489012831108E-2</v>
      </c>
      <c r="H232" s="85">
        <v>1.4970062675931887E-3</v>
      </c>
    </row>
    <row r="233" spans="1:8" x14ac:dyDescent="0.2">
      <c r="A233" s="82">
        <v>44314</v>
      </c>
      <c r="B233" s="83">
        <v>-6.4522757967215095E-4</v>
      </c>
      <c r="C233" s="83">
        <v>-1.5761595601118093E-2</v>
      </c>
      <c r="D233" s="84">
        <v>-1.6092693951691499E-4</v>
      </c>
      <c r="E233" s="84">
        <v>-2.7409793314222934E-3</v>
      </c>
      <c r="F233" s="84">
        <v>2.1379426894589399E-2</v>
      </c>
      <c r="G233" s="84">
        <v>1.1068181612612247E-2</v>
      </c>
      <c r="H233" s="85">
        <v>1.3373156211858127E-2</v>
      </c>
    </row>
    <row r="234" spans="1:8" x14ac:dyDescent="0.2">
      <c r="A234" s="82">
        <v>44313</v>
      </c>
      <c r="B234" s="83">
        <v>-1.6005938900861185E-2</v>
      </c>
      <c r="C234" s="83">
        <v>-1.2218664481110563E-2</v>
      </c>
      <c r="D234" s="84">
        <v>-3.7050381526878666E-2</v>
      </c>
      <c r="E234" s="84">
        <v>-2.4075236874785161E-2</v>
      </c>
      <c r="F234" s="84">
        <v>-5.6400876822609025E-2</v>
      </c>
      <c r="G234" s="84">
        <v>-2.8894465999714888E-2</v>
      </c>
      <c r="H234" s="85">
        <v>-3.6832423477424971E-2</v>
      </c>
    </row>
    <row r="235" spans="1:8" x14ac:dyDescent="0.2">
      <c r="A235" s="82">
        <v>44312</v>
      </c>
      <c r="B235" s="83">
        <v>-1.1458591951396056E-2</v>
      </c>
      <c r="C235" s="83">
        <v>1.2857144628282485E-3</v>
      </c>
      <c r="D235" s="84">
        <v>-1.2858940894801127E-2</v>
      </c>
      <c r="E235" s="84">
        <v>-2.0834086902842025E-2</v>
      </c>
      <c r="F235" s="84">
        <v>-3.2099326328596238E-2</v>
      </c>
      <c r="G235" s="84">
        <v>-2.5096319617877755E-2</v>
      </c>
      <c r="H235" s="85">
        <v>-2.7165038646922289E-2</v>
      </c>
    </row>
    <row r="236" spans="1:8" x14ac:dyDescent="0.2">
      <c r="A236" s="82">
        <v>44309</v>
      </c>
      <c r="B236" s="83">
        <v>-1.0555548297353501E-2</v>
      </c>
      <c r="C236" s="83">
        <v>-4.2432375123405808E-2</v>
      </c>
      <c r="D236" s="84">
        <v>-3.6436570147536158E-2</v>
      </c>
      <c r="E236" s="84">
        <v>-2.2255393635261571E-2</v>
      </c>
      <c r="F236" s="84">
        <v>2.2567953565030281E-2</v>
      </c>
      <c r="G236" s="84">
        <v>-2.3063820710151089E-2</v>
      </c>
      <c r="H236" s="85">
        <v>-9.4862371451068447E-3</v>
      </c>
    </row>
    <row r="237" spans="1:8" x14ac:dyDescent="0.2">
      <c r="A237" s="82">
        <v>44308</v>
      </c>
      <c r="B237" s="83">
        <v>4.2147176704060057E-3</v>
      </c>
      <c r="C237" s="83">
        <v>-1.9022414872069779E-2</v>
      </c>
      <c r="D237" s="84">
        <v>1.6099203388719049E-2</v>
      </c>
      <c r="E237" s="84">
        <v>1.9550348358032951E-3</v>
      </c>
      <c r="F237" s="84">
        <v>1.7475421219093516E-2</v>
      </c>
      <c r="G237" s="84">
        <v>5.942653569629044E-4</v>
      </c>
      <c r="H237" s="85">
        <v>1.5873019205724099E-3</v>
      </c>
    </row>
    <row r="238" spans="1:8" x14ac:dyDescent="0.2">
      <c r="A238" s="82">
        <v>44306</v>
      </c>
      <c r="B238" s="83">
        <v>-7.8272414441773082E-3</v>
      </c>
      <c r="C238" s="83">
        <v>-1.0607142833036178E-2</v>
      </c>
      <c r="D238" s="84">
        <v>-3.5319493038907079E-2</v>
      </c>
      <c r="E238" s="84">
        <v>-1.0800301350769826E-2</v>
      </c>
      <c r="F238" s="84">
        <v>-4.9791158391028038E-2</v>
      </c>
      <c r="G238" s="84">
        <v>-2.1467461048727949E-2</v>
      </c>
      <c r="H238" s="85">
        <v>3.1670651967010402E-3</v>
      </c>
    </row>
    <row r="239" spans="1:8" x14ac:dyDescent="0.2">
      <c r="A239" s="82">
        <v>44305</v>
      </c>
      <c r="B239" s="83">
        <v>5.0937215291919167E-3</v>
      </c>
      <c r="C239" s="83">
        <v>-5.5389017675592945E-3</v>
      </c>
      <c r="D239" s="84">
        <v>1.161907446264555E-3</v>
      </c>
      <c r="E239" s="84">
        <v>9.8667990244510635E-4</v>
      </c>
      <c r="F239" s="84">
        <v>-2.4734388167654792E-2</v>
      </c>
      <c r="G239" s="84">
        <v>4.995090988426377E-3</v>
      </c>
      <c r="H239" s="85">
        <v>8.6580627431145311E-3</v>
      </c>
    </row>
    <row r="240" spans="1:8" x14ac:dyDescent="0.2">
      <c r="A240" s="82">
        <v>44302</v>
      </c>
      <c r="B240" s="83">
        <v>1.8239744690021095E-2</v>
      </c>
      <c r="C240" s="83">
        <v>3.196081806661713E-2</v>
      </c>
      <c r="D240" s="84">
        <v>1.2780860938984642E-2</v>
      </c>
      <c r="E240" s="84">
        <v>5.6555558479569966E-2</v>
      </c>
      <c r="F240" s="84">
        <v>5.8536699988528923E-2</v>
      </c>
      <c r="G240" s="84">
        <v>2.6080011771081772E-2</v>
      </c>
      <c r="H240" s="85">
        <v>5.4149712505628673E-2</v>
      </c>
    </row>
    <row r="241" spans="1:8" x14ac:dyDescent="0.2">
      <c r="A241" s="82">
        <v>44301</v>
      </c>
      <c r="B241" s="83">
        <v>-5.807301610598857E-4</v>
      </c>
      <c r="C241" s="83">
        <v>-5.2314937107355197E-4</v>
      </c>
      <c r="D241" s="84">
        <v>1.4446689988988152E-2</v>
      </c>
      <c r="E241" s="84">
        <v>-2.2621134234401218E-2</v>
      </c>
      <c r="F241" s="84">
        <v>-2.0295553517855273E-2</v>
      </c>
      <c r="G241" s="84">
        <v>8.2039721784929482E-3</v>
      </c>
      <c r="H241" s="85">
        <v>1.4006863720371507E-2</v>
      </c>
    </row>
    <row r="242" spans="1:8" x14ac:dyDescent="0.2">
      <c r="A242" s="82">
        <v>44299</v>
      </c>
      <c r="B242" s="83">
        <v>-5.3338806945407592E-3</v>
      </c>
      <c r="C242" s="83">
        <v>-1.1805979889909135E-2</v>
      </c>
      <c r="D242" s="84">
        <v>-2.5710167676149032E-2</v>
      </c>
      <c r="E242" s="84">
        <v>3.00492092429109E-2</v>
      </c>
      <c r="F242" s="84">
        <v>2.372481680711987E-2</v>
      </c>
      <c r="G242" s="84">
        <v>-4.9729515970463115E-3</v>
      </c>
      <c r="H242" s="85">
        <v>8.7464114428686714E-3</v>
      </c>
    </row>
    <row r="243" spans="1:8" x14ac:dyDescent="0.2">
      <c r="A243" s="82">
        <v>44298</v>
      </c>
      <c r="B243" s="83">
        <v>-1.3703367809713748E-2</v>
      </c>
      <c r="C243" s="83">
        <v>-3.9184405189125297E-2</v>
      </c>
      <c r="D243" s="84">
        <v>-4.0127295933908805E-2</v>
      </c>
      <c r="E243" s="84">
        <v>-6.6946598618736863E-2</v>
      </c>
      <c r="F243" s="84">
        <v>-3.9864698415713624E-3</v>
      </c>
      <c r="G243" s="84">
        <v>-3.6280757536156664E-2</v>
      </c>
      <c r="H243" s="85">
        <v>-4.1487431161972434E-2</v>
      </c>
    </row>
    <row r="244" spans="1:8" x14ac:dyDescent="0.2">
      <c r="A244" s="82">
        <v>44295</v>
      </c>
      <c r="B244" s="83">
        <v>3.5047347068861451E-2</v>
      </c>
      <c r="C244" s="83">
        <v>5.0018095260095215E-2</v>
      </c>
      <c r="D244" s="84">
        <v>5.0067029881020138E-2</v>
      </c>
      <c r="E244" s="84">
        <v>9.8810923920784763E-2</v>
      </c>
      <c r="F244" s="84">
        <v>8.712748729454986E-2</v>
      </c>
      <c r="G244" s="84">
        <v>7.0866337185936726E-2</v>
      </c>
      <c r="H244" s="85">
        <v>0.1128963463465292</v>
      </c>
    </row>
    <row r="245" spans="1:8" x14ac:dyDescent="0.2">
      <c r="A245" s="82">
        <v>44294</v>
      </c>
      <c r="B245" s="83">
        <v>3.118461381571562E-3</v>
      </c>
      <c r="C245" s="83">
        <v>1.9855445592449745E-2</v>
      </c>
      <c r="D245" s="84">
        <v>1.8374827943567713E-2</v>
      </c>
      <c r="E245" s="84">
        <v>2.9141134907499623E-2</v>
      </c>
      <c r="F245" s="84">
        <v>6.3819872166649277E-2</v>
      </c>
      <c r="G245" s="84">
        <v>7.338446706452853E-3</v>
      </c>
      <c r="H245" s="85">
        <v>-6.7796869853788038E-3</v>
      </c>
    </row>
    <row r="246" spans="1:8" x14ac:dyDescent="0.2">
      <c r="A246" s="82">
        <v>44293</v>
      </c>
      <c r="B246" s="83">
        <v>-1.6990593473715961E-3</v>
      </c>
      <c r="C246" s="83">
        <v>9.7091685076106903E-3</v>
      </c>
      <c r="D246" s="84">
        <v>1.6459483076605185E-3</v>
      </c>
      <c r="E246" s="84">
        <v>6.0737713835670917E-3</v>
      </c>
      <c r="F246" s="84">
        <v>-1.5082416718698222E-2</v>
      </c>
      <c r="G246" s="84">
        <v>8.2616166888342564E-3</v>
      </c>
      <c r="H246" s="85">
        <v>8.1301260832500888E-3</v>
      </c>
    </row>
    <row r="247" spans="1:8" x14ac:dyDescent="0.2">
      <c r="A247" s="94">
        <v>44292</v>
      </c>
      <c r="B247" s="95">
        <v>-9.3133453190934745E-3</v>
      </c>
      <c r="C247" s="95">
        <v>-1.5152359585796794E-2</v>
      </c>
      <c r="D247" s="96">
        <v>-2.0550764780549419E-2</v>
      </c>
      <c r="E247" s="96">
        <v>-4.4215867150042665E-2</v>
      </c>
      <c r="F247" s="96">
        <v>-8.1913610536011611E-3</v>
      </c>
      <c r="G247" s="96">
        <v>-2.2564770675607228E-2</v>
      </c>
      <c r="H247" s="97">
        <v>-1.7012999660827356E-2</v>
      </c>
    </row>
    <row r="248" spans="1:8" x14ac:dyDescent="0.2">
      <c r="A248" s="98">
        <v>44291</v>
      </c>
      <c r="B248" s="99">
        <v>-8.5542291358794672E-4</v>
      </c>
      <c r="C248" s="99">
        <v>1.0783950745975169E-2</v>
      </c>
      <c r="D248" s="100">
        <v>9.4095580599363789E-3</v>
      </c>
      <c r="E248" s="100">
        <v>-1.8248681588399328E-2</v>
      </c>
      <c r="F248" s="100">
        <v>4.4052934679164176E-3</v>
      </c>
      <c r="G248" s="100">
        <v>8.5215683972732284E-3</v>
      </c>
      <c r="H248" s="101">
        <v>-2.0611481017400418E-3</v>
      </c>
    </row>
    <row r="249" spans="1:8" ht="16" thickBot="1" x14ac:dyDescent="0.25">
      <c r="A249" s="102">
        <v>44287</v>
      </c>
      <c r="B249" s="103">
        <v>1.7552975315003695E-2</v>
      </c>
      <c r="C249" s="103">
        <v>3.9697685231400749E-2</v>
      </c>
      <c r="D249" s="104">
        <v>3.9725551195134989E-2</v>
      </c>
      <c r="E249" s="104">
        <v>4.9403849368194926E-2</v>
      </c>
      <c r="F249" s="104">
        <v>3.1568075572668532E-2</v>
      </c>
      <c r="G249" s="104">
        <v>4.7233303052478894E-2</v>
      </c>
      <c r="H249" s="105">
        <v>3.9114898646013578E-2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77FD-10AB-4CFF-B40A-0CB9969965C7}">
  <dimension ref="A1:Q250"/>
  <sheetViews>
    <sheetView workbookViewId="0">
      <selection activeCell="K11" sqref="K11"/>
    </sheetView>
  </sheetViews>
  <sheetFormatPr baseColWidth="10" defaultColWidth="8.83203125" defaultRowHeight="15" x14ac:dyDescent="0.2"/>
  <cols>
    <col min="1" max="1" width="10.1640625" bestFit="1" customWidth="1"/>
  </cols>
  <sheetData>
    <row r="1" spans="1:17" ht="76" thickBot="1" x14ac:dyDescent="0.25">
      <c r="A1" s="74" t="s">
        <v>0</v>
      </c>
      <c r="B1" s="75" t="s">
        <v>9</v>
      </c>
      <c r="C1" s="75" t="s">
        <v>17</v>
      </c>
      <c r="D1" s="76" t="s">
        <v>18</v>
      </c>
      <c r="E1" s="76" t="s">
        <v>19</v>
      </c>
      <c r="F1" s="76" t="s">
        <v>48</v>
      </c>
      <c r="G1" s="76" t="s">
        <v>20</v>
      </c>
      <c r="H1" s="77" t="s">
        <v>21</v>
      </c>
      <c r="L1" s="75" t="s">
        <v>101</v>
      </c>
      <c r="M1" s="76" t="s">
        <v>102</v>
      </c>
      <c r="N1" s="76" t="s">
        <v>19</v>
      </c>
      <c r="O1" s="76" t="s">
        <v>48</v>
      </c>
      <c r="P1" s="76" t="s">
        <v>20</v>
      </c>
      <c r="Q1" s="77" t="s">
        <v>21</v>
      </c>
    </row>
    <row r="2" spans="1:17" x14ac:dyDescent="0.2">
      <c r="A2" s="78">
        <v>44286</v>
      </c>
      <c r="B2" s="79">
        <v>-1.0461926556000303E-2</v>
      </c>
      <c r="C2" s="79">
        <v>-2.2050593876051652E-2</v>
      </c>
      <c r="D2" s="80">
        <v>-2.0910239125859553E-2</v>
      </c>
      <c r="E2" s="80">
        <v>-2.3947929374846234E-2</v>
      </c>
      <c r="F2" s="80">
        <v>-3.2105460475314887E-2</v>
      </c>
      <c r="G2" s="80">
        <v>-1.7280517088210573E-2</v>
      </c>
      <c r="H2" s="81">
        <v>-2.0040750883446153E-2</v>
      </c>
      <c r="K2" s="90" t="s">
        <v>22</v>
      </c>
      <c r="L2" s="91">
        <f>SLOPE(C2:C251,$B$2:$B$251)</f>
        <v>1.7324954400910397</v>
      </c>
      <c r="M2" s="91">
        <f t="shared" ref="M2:Q2" si="0">SLOPE(D2:D251,$B$2:$B$251)</f>
        <v>1.7382139019394891</v>
      </c>
      <c r="N2" s="91">
        <f t="shared" si="0"/>
        <v>1.1461978852227739</v>
      </c>
      <c r="O2" s="91">
        <f t="shared" si="0"/>
        <v>1.0603785827550143</v>
      </c>
      <c r="P2" s="91">
        <f t="shared" si="0"/>
        <v>1.2740629431376316</v>
      </c>
      <c r="Q2" s="91">
        <f t="shared" si="0"/>
        <v>1.0558519812040954</v>
      </c>
    </row>
    <row r="3" spans="1:17" x14ac:dyDescent="0.2">
      <c r="A3" s="82">
        <v>44285</v>
      </c>
      <c r="B3" s="83">
        <v>1.2593380411930956E-2</v>
      </c>
      <c r="C3" s="83">
        <v>-3.0155106136243756E-3</v>
      </c>
      <c r="D3" s="84">
        <v>1.5934894714056163E-2</v>
      </c>
      <c r="E3" s="84">
        <v>4.4763945512571547E-2</v>
      </c>
      <c r="F3" s="84">
        <v>5.62612243546508E-2</v>
      </c>
      <c r="G3" s="84">
        <v>-9.6539158260494969E-3</v>
      </c>
      <c r="H3" s="85">
        <v>-2.528320530949962E-2</v>
      </c>
      <c r="K3" s="23" t="s">
        <v>53</v>
      </c>
      <c r="L3" s="92">
        <f>AVERAGE(C2:C250)</f>
        <v>-2.7595760555897699E-3</v>
      </c>
      <c r="M3" s="92">
        <f t="shared" ref="M3:Q3" si="1">AVERAGE(D2:D250)</f>
        <v>-2.5995075597924607E-3</v>
      </c>
      <c r="N3" s="92">
        <f t="shared" si="1"/>
        <v>-4.0909116486447829E-3</v>
      </c>
      <c r="O3" s="92">
        <f t="shared" si="1"/>
        <v>-3.8895656089229127E-3</v>
      </c>
      <c r="P3" s="92">
        <f t="shared" si="1"/>
        <v>-2.7572647447211308E-3</v>
      </c>
      <c r="Q3" s="92">
        <f t="shared" si="1"/>
        <v>-1.5612074906303987E-3</v>
      </c>
    </row>
    <row r="4" spans="1:17" x14ac:dyDescent="0.2">
      <c r="A4" s="82">
        <v>44281</v>
      </c>
      <c r="B4" s="83">
        <v>-2.2757128934740772E-2</v>
      </c>
      <c r="C4" s="83">
        <v>4.0902787463159077E-3</v>
      </c>
      <c r="D4" s="84">
        <v>-2.2052175669399574E-2</v>
      </c>
      <c r="E4" s="84">
        <v>-9.4869189317559697E-3</v>
      </c>
      <c r="F4" s="84">
        <v>-9.7275309037052518E-2</v>
      </c>
      <c r="G4" s="84">
        <v>-1.002793918612464E-2</v>
      </c>
      <c r="H4" s="85">
        <v>-2.0979790469194522E-2</v>
      </c>
      <c r="K4" s="23" t="s">
        <v>54</v>
      </c>
      <c r="L4" s="92">
        <f>_xlfn.STDEV.S(C2:C250)</f>
        <v>3.3303437863553137E-2</v>
      </c>
      <c r="M4" s="92">
        <f t="shared" ref="M4:Q4" si="2">_xlfn.STDEV.S(D2:D250)</f>
        <v>2.9820854216477941E-2</v>
      </c>
      <c r="N4" s="92">
        <f t="shared" si="2"/>
        <v>3.092447902232082E-2</v>
      </c>
      <c r="O4" s="92">
        <f t="shared" si="2"/>
        <v>3.1191693805783394E-2</v>
      </c>
      <c r="P4" s="92">
        <f t="shared" si="2"/>
        <v>2.6216443857958276E-2</v>
      </c>
      <c r="Q4" s="92">
        <f t="shared" si="2"/>
        <v>3.214903955270583E-2</v>
      </c>
    </row>
    <row r="5" spans="1:17" x14ac:dyDescent="0.2">
      <c r="A5" s="82">
        <v>44280</v>
      </c>
      <c r="B5" s="83">
        <v>-1.1665356480989526E-2</v>
      </c>
      <c r="C5" s="83">
        <v>-5.1694543609620922E-3</v>
      </c>
      <c r="D5" s="84">
        <v>-1.2173004850559093E-2</v>
      </c>
      <c r="E5" s="84">
        <v>-8.7032751283017008E-3</v>
      </c>
      <c r="F5" s="84">
        <v>-2.4045812900765198E-2</v>
      </c>
      <c r="G5" s="84">
        <v>-5.6148378843290025E-3</v>
      </c>
      <c r="H5" s="85">
        <v>-9.9432637403310004E-3</v>
      </c>
      <c r="K5" s="23" t="s">
        <v>55</v>
      </c>
      <c r="L5" s="92">
        <f>0.05</f>
        <v>0.05</v>
      </c>
      <c r="M5" s="92">
        <f t="shared" ref="M5:Q5" si="3">0.05</f>
        <v>0.05</v>
      </c>
      <c r="N5" s="92">
        <f t="shared" si="3"/>
        <v>0.05</v>
      </c>
      <c r="O5" s="92">
        <f t="shared" si="3"/>
        <v>0.05</v>
      </c>
      <c r="P5" s="92">
        <f t="shared" si="3"/>
        <v>0.05</v>
      </c>
      <c r="Q5" s="92">
        <f t="shared" si="3"/>
        <v>0.05</v>
      </c>
    </row>
    <row r="6" spans="1:17" x14ac:dyDescent="0.2">
      <c r="A6" s="82">
        <v>44279</v>
      </c>
      <c r="B6" s="83">
        <v>1.5164944170218434E-2</v>
      </c>
      <c r="C6" s="83">
        <v>1.684550897977645E-2</v>
      </c>
      <c r="D6" s="84">
        <v>-7.1112191162295557E-3</v>
      </c>
      <c r="E6" s="84">
        <v>2.6737254638516113E-2</v>
      </c>
      <c r="F6" s="84">
        <v>6.3233889510906291E-2</v>
      </c>
      <c r="G6" s="84">
        <v>1.3006266835798284E-2</v>
      </c>
      <c r="H6" s="85">
        <v>2.467520327116253E-2</v>
      </c>
      <c r="K6" s="23" t="s">
        <v>56</v>
      </c>
      <c r="L6" s="91">
        <f>_xlfn.NORM.S.INV(L5)</f>
        <v>-1.6448536269514726</v>
      </c>
      <c r="M6" s="91">
        <f t="shared" ref="M6:Q6" si="4">_xlfn.NORM.S.INV(M5)</f>
        <v>-1.6448536269514726</v>
      </c>
      <c r="N6" s="91">
        <f t="shared" si="4"/>
        <v>-1.6448536269514726</v>
      </c>
      <c r="O6" s="91">
        <f t="shared" si="4"/>
        <v>-1.6448536269514726</v>
      </c>
      <c r="P6" s="91">
        <f t="shared" si="4"/>
        <v>-1.6448536269514726</v>
      </c>
      <c r="Q6" s="91">
        <f t="shared" si="4"/>
        <v>-1.6448536269514726</v>
      </c>
    </row>
    <row r="7" spans="1:17" x14ac:dyDescent="0.2">
      <c r="A7" s="82">
        <v>44278</v>
      </c>
      <c r="B7" s="83">
        <v>1.7557936432580835E-2</v>
      </c>
      <c r="C7" s="83">
        <v>3.3616025828343228E-2</v>
      </c>
      <c r="D7" s="84">
        <v>3.2761401216883888E-2</v>
      </c>
      <c r="E7" s="84">
        <v>4.3304018132652035E-2</v>
      </c>
      <c r="F7" s="84">
        <v>1.5945944740775885E-2</v>
      </c>
      <c r="G7" s="84">
        <v>3.5086528531399298E-2</v>
      </c>
      <c r="H7" s="85">
        <v>3.3553301628630648E-2</v>
      </c>
      <c r="K7" s="93" t="s">
        <v>57</v>
      </c>
      <c r="L7" s="92">
        <f>L3+(L4*L6)</f>
        <v>-5.7538856615408147E-2</v>
      </c>
      <c r="M7" s="92">
        <f t="shared" ref="M7:Q7" si="5">M3+(M4*M6)</f>
        <v>-5.1650447776557321E-2</v>
      </c>
      <c r="N7" s="92">
        <f t="shared" si="5"/>
        <v>-5.4957153130093916E-2</v>
      </c>
      <c r="O7" s="92">
        <f t="shared" si="5"/>
        <v>-5.5195336296125511E-2</v>
      </c>
      <c r="P7" s="92">
        <f t="shared" si="5"/>
        <v>-4.5879477510253466E-2</v>
      </c>
      <c r="Q7" s="92">
        <f t="shared" si="5"/>
        <v>-5.4441671801904935E-2</v>
      </c>
    </row>
    <row r="8" spans="1:17" x14ac:dyDescent="0.2">
      <c r="A8" s="82">
        <v>44277</v>
      </c>
      <c r="B8" s="83">
        <v>-5.6129648131007428E-3</v>
      </c>
      <c r="C8" s="83">
        <v>-1.983821755376099E-2</v>
      </c>
      <c r="D8" s="84">
        <v>-2.233140176191007E-2</v>
      </c>
      <c r="E8" s="84">
        <v>-3.1459548020129527E-2</v>
      </c>
      <c r="F8" s="84">
        <v>-1.8151377531778486E-2</v>
      </c>
      <c r="G8" s="84">
        <v>-1.5411958430642437E-2</v>
      </c>
      <c r="H8" s="85">
        <v>-2.4541108916117545E-2</v>
      </c>
    </row>
    <row r="9" spans="1:17" x14ac:dyDescent="0.2">
      <c r="A9" s="82">
        <v>44274</v>
      </c>
      <c r="B9" s="83">
        <v>1.7454668726339456E-3</v>
      </c>
      <c r="C9" s="83">
        <v>1.3934850601788545E-2</v>
      </c>
      <c r="D9" s="84">
        <v>2.2757641059101316E-2</v>
      </c>
      <c r="E9" s="84">
        <v>1.502532440674963E-2</v>
      </c>
      <c r="F9" s="84">
        <v>-2.0771941479260168E-2</v>
      </c>
      <c r="G9" s="84">
        <v>1.1244445508985715E-2</v>
      </c>
      <c r="H9" s="85">
        <v>1.710613042859958E-2</v>
      </c>
    </row>
    <row r="10" spans="1:17" x14ac:dyDescent="0.2">
      <c r="A10" s="82">
        <v>44273</v>
      </c>
      <c r="B10" s="83">
        <v>-1.2954439138586986E-2</v>
      </c>
      <c r="C10" s="83">
        <v>-1.0380716054560741E-2</v>
      </c>
      <c r="D10" s="84">
        <v>-1.3816997327598002E-2</v>
      </c>
      <c r="E10" s="84">
        <v>-1.5866721174941343E-2</v>
      </c>
      <c r="F10" s="84">
        <v>-2.7817899310332777E-2</v>
      </c>
      <c r="G10" s="84">
        <v>-1.0972003060767184E-2</v>
      </c>
      <c r="H10" s="85">
        <v>-2.4031365861914043E-2</v>
      </c>
    </row>
    <row r="11" spans="1:17" x14ac:dyDescent="0.2">
      <c r="A11" s="82">
        <v>44272</v>
      </c>
      <c r="B11" s="83">
        <v>1.1818174124932973E-2</v>
      </c>
      <c r="C11" s="83">
        <v>1.265008401265205E-2</v>
      </c>
      <c r="D11" s="84">
        <v>1.866332743539096E-2</v>
      </c>
      <c r="E11" s="84">
        <v>2.4938948347252146E-2</v>
      </c>
      <c r="F11" s="84">
        <v>4.2317408978921134E-3</v>
      </c>
      <c r="G11" s="84">
        <v>2.8561733119371372E-3</v>
      </c>
      <c r="H11" s="85">
        <v>3.9514677532260463E-2</v>
      </c>
    </row>
    <row r="12" spans="1:17" x14ac:dyDescent="0.2">
      <c r="A12" s="82">
        <v>44271</v>
      </c>
      <c r="B12" s="83">
        <v>1.122832629905021E-2</v>
      </c>
      <c r="C12" s="83">
        <v>1.3441337698836559E-2</v>
      </c>
      <c r="D12" s="84">
        <v>9.2026484237368519E-3</v>
      </c>
      <c r="E12" s="84">
        <v>4.0230686727328956E-2</v>
      </c>
      <c r="F12" s="84">
        <v>5.0195961360915191E-2</v>
      </c>
      <c r="G12" s="84">
        <v>2.7857700734589964E-2</v>
      </c>
      <c r="H12" s="85">
        <v>5.2061202543409936E-2</v>
      </c>
    </row>
    <row r="13" spans="1:17" x14ac:dyDescent="0.2">
      <c r="A13" s="82">
        <v>44270</v>
      </c>
      <c r="B13" s="83">
        <v>6.1771134360817973E-4</v>
      </c>
      <c r="C13" s="83">
        <v>8.9735109450469041E-3</v>
      </c>
      <c r="D13" s="84">
        <v>1.4268672136423629E-2</v>
      </c>
      <c r="E13" s="84">
        <v>2.876218475962259E-2</v>
      </c>
      <c r="F13" s="84">
        <v>-3.4320458335441256E-2</v>
      </c>
      <c r="G13" s="84">
        <v>1.4033937457436342E-2</v>
      </c>
      <c r="H13" s="85">
        <v>0</v>
      </c>
    </row>
    <row r="14" spans="1:17" x14ac:dyDescent="0.2">
      <c r="A14" s="82">
        <v>44267</v>
      </c>
      <c r="B14" s="83">
        <v>7.8468856534430979E-3</v>
      </c>
      <c r="C14" s="83">
        <v>8.2943619328248435E-3</v>
      </c>
      <c r="D14" s="84">
        <v>1.537416724958795E-2</v>
      </c>
      <c r="E14" s="84">
        <v>2.5720025934378676E-2</v>
      </c>
      <c r="F14" s="84">
        <v>5.4759548944201597E-2</v>
      </c>
      <c r="G14" s="84">
        <v>-7.3202941269373857E-3</v>
      </c>
      <c r="H14" s="85">
        <v>-1.9206736389972282E-2</v>
      </c>
    </row>
    <row r="15" spans="1:17" x14ac:dyDescent="0.2">
      <c r="A15" s="82">
        <v>44265</v>
      </c>
      <c r="B15" s="83">
        <v>9.5508202664487708E-3</v>
      </c>
      <c r="C15" s="83">
        <v>1.3431902076160039E-2</v>
      </c>
      <c r="D15" s="84">
        <v>2.0590981443927153E-2</v>
      </c>
      <c r="E15" s="84">
        <v>-1.4947685892294736E-3</v>
      </c>
      <c r="F15" s="84">
        <v>-1.7538829075805294E-3</v>
      </c>
      <c r="G15" s="84">
        <v>1.7170036797068862E-2</v>
      </c>
      <c r="H15" s="85">
        <v>3.3686057654806582E-2</v>
      </c>
    </row>
    <row r="16" spans="1:17" x14ac:dyDescent="0.2">
      <c r="A16" s="82">
        <v>44264</v>
      </c>
      <c r="B16" s="83">
        <v>-4.9661413795286363E-3</v>
      </c>
      <c r="C16" s="83">
        <v>-2.0316725902672309E-2</v>
      </c>
      <c r="D16" s="84">
        <v>-7.9955229333466356E-4</v>
      </c>
      <c r="E16" s="84">
        <v>-2.9962569232343051E-3</v>
      </c>
      <c r="F16" s="84">
        <v>-1.6654849092198928E-2</v>
      </c>
      <c r="G16" s="84">
        <v>-2.5796466027218221E-4</v>
      </c>
      <c r="H16" s="85">
        <v>3.742986278834297E-3</v>
      </c>
    </row>
    <row r="17" spans="1:8" x14ac:dyDescent="0.2">
      <c r="A17" s="82">
        <v>44263</v>
      </c>
      <c r="B17" s="83">
        <v>-1.1519391610538577E-2</v>
      </c>
      <c r="C17" s="83">
        <v>-2.8883311431604736E-3</v>
      </c>
      <c r="D17" s="84">
        <v>-2.7654521510758281E-2</v>
      </c>
      <c r="E17" s="84">
        <v>8.9619718572307421E-3</v>
      </c>
      <c r="F17" s="84">
        <v>2.5235455661126949E-2</v>
      </c>
      <c r="G17" s="84">
        <v>5.1466917517687802E-3</v>
      </c>
      <c r="H17" s="85">
        <v>1.1145626214916323E-2</v>
      </c>
    </row>
    <row r="18" spans="1:8" x14ac:dyDescent="0.2">
      <c r="A18" s="82">
        <v>44260</v>
      </c>
      <c r="B18" s="83">
        <v>-7.0899913219638728E-4</v>
      </c>
      <c r="C18" s="83">
        <v>-1.7028327739892379E-2</v>
      </c>
      <c r="D18" s="84">
        <v>2.2997956748369952E-3</v>
      </c>
      <c r="E18" s="84">
        <v>-6.7139379393484451E-3</v>
      </c>
      <c r="F18" s="84">
        <v>-2.6616406974226486E-3</v>
      </c>
      <c r="G18" s="84">
        <v>-1.5389893144705928E-2</v>
      </c>
      <c r="H18" s="85">
        <v>-6.7964425964143205E-3</v>
      </c>
    </row>
    <row r="19" spans="1:8" x14ac:dyDescent="0.2">
      <c r="A19" s="82">
        <v>44259</v>
      </c>
      <c r="B19" s="83">
        <v>8.7063049818801915E-3</v>
      </c>
      <c r="C19" s="83">
        <v>8.2450809497416466E-3</v>
      </c>
      <c r="D19" s="84">
        <v>1.8371513286430382E-2</v>
      </c>
      <c r="E19" s="84">
        <v>2.0741484306816372E-2</v>
      </c>
      <c r="F19" s="84">
        <v>5.7737337599474024E-3</v>
      </c>
      <c r="G19" s="84">
        <v>3.0799303431528195E-2</v>
      </c>
      <c r="H19" s="85">
        <v>6.1900201922698718E-2</v>
      </c>
    </row>
    <row r="20" spans="1:8" x14ac:dyDescent="0.2">
      <c r="A20" s="82">
        <v>44258</v>
      </c>
      <c r="B20" s="83">
        <v>1.1703442378214622E-2</v>
      </c>
      <c r="C20" s="83">
        <v>2.3009567870707525E-2</v>
      </c>
      <c r="D20" s="84">
        <v>1.8119185089977029E-2</v>
      </c>
      <c r="E20" s="84">
        <v>-1.6260520871780405E-2</v>
      </c>
      <c r="F20" s="84">
        <v>-5.4369580330533587E-2</v>
      </c>
      <c r="G20" s="84">
        <v>2.348053422129788E-2</v>
      </c>
      <c r="H20" s="85">
        <v>-2.3337233462202116E-3</v>
      </c>
    </row>
    <row r="21" spans="1:8" x14ac:dyDescent="0.2">
      <c r="A21" s="82">
        <v>44257</v>
      </c>
      <c r="B21" s="83">
        <v>-2.2563226254022014E-2</v>
      </c>
      <c r="C21" s="83">
        <v>-3.0570654265738441E-2</v>
      </c>
      <c r="D21" s="84">
        <v>-3.4769315927493674E-2</v>
      </c>
      <c r="E21" s="84">
        <v>-3.9518820175909221E-2</v>
      </c>
      <c r="F21" s="84">
        <v>-4.2005835405897855E-2</v>
      </c>
      <c r="G21" s="84">
        <v>-2.7152121557880448E-2</v>
      </c>
      <c r="H21" s="85">
        <v>-2.7236733974899344E-2</v>
      </c>
    </row>
    <row r="22" spans="1:8" x14ac:dyDescent="0.2">
      <c r="A22" s="82">
        <v>44256</v>
      </c>
      <c r="B22" s="83">
        <v>-8.927959394545798E-3</v>
      </c>
      <c r="C22" s="83">
        <v>-3.6991410862028101E-3</v>
      </c>
      <c r="D22" s="84">
        <v>-3.5279193173012148E-3</v>
      </c>
      <c r="E22" s="84">
        <v>-1.6413029641330144E-2</v>
      </c>
      <c r="F22" s="84">
        <v>-2.6435257746664814E-3</v>
      </c>
      <c r="G22" s="84">
        <v>1.9007798918083407E-3</v>
      </c>
      <c r="H22" s="85">
        <v>6.0006002400590493E-4</v>
      </c>
    </row>
    <row r="23" spans="1:8" x14ac:dyDescent="0.2">
      <c r="A23" s="82">
        <v>44253</v>
      </c>
      <c r="B23" s="83">
        <v>-1.5156455639343362E-2</v>
      </c>
      <c r="C23" s="83">
        <v>-5.1605027310939857E-3</v>
      </c>
      <c r="D23" s="84">
        <v>-1.7577767895023969E-2</v>
      </c>
      <c r="E23" s="84">
        <v>0</v>
      </c>
      <c r="F23" s="84">
        <v>-1.93064336137743E-2</v>
      </c>
      <c r="G23" s="84">
        <v>-1.2227894047657936E-2</v>
      </c>
      <c r="H23" s="85">
        <v>2.4297491597721294E-2</v>
      </c>
    </row>
    <row r="24" spans="1:8" x14ac:dyDescent="0.2">
      <c r="A24" s="82">
        <v>44252</v>
      </c>
      <c r="B24" s="83">
        <v>3.8737289001910646E-2</v>
      </c>
      <c r="C24" s="83">
        <v>6.1338559863959273E-2</v>
      </c>
      <c r="D24" s="84">
        <v>4.9367560129764509E-2</v>
      </c>
      <c r="E24" s="84">
        <v>1.9509007346458131E-2</v>
      </c>
      <c r="F24" s="84">
        <v>3.5063769957512113E-2</v>
      </c>
      <c r="G24" s="84">
        <v>4.2895966919384347E-2</v>
      </c>
      <c r="H24" s="85">
        <v>5.1907859602017936E-2</v>
      </c>
    </row>
    <row r="25" spans="1:8" x14ac:dyDescent="0.2">
      <c r="A25" s="82">
        <v>44251</v>
      </c>
      <c r="B25" s="83">
        <v>-5.0602635944186208E-3</v>
      </c>
      <c r="C25" s="83">
        <v>-2.7961428233141759E-2</v>
      </c>
      <c r="D25" s="84">
        <v>2.0645284525013029E-2</v>
      </c>
      <c r="E25" s="84">
        <v>-1.4008011156110722E-2</v>
      </c>
      <c r="F25" s="84">
        <v>1.665996883724629E-2</v>
      </c>
      <c r="G25" s="84">
        <v>-2.4585138382072634E-3</v>
      </c>
      <c r="H25" s="85">
        <v>-1.7947761630836754E-2</v>
      </c>
    </row>
    <row r="26" spans="1:8" x14ac:dyDescent="0.2">
      <c r="A26" s="82">
        <v>44250</v>
      </c>
      <c r="B26" s="83">
        <v>-2.0497051630432511E-2</v>
      </c>
      <c r="C26" s="83">
        <v>-4.5662554239571641E-2</v>
      </c>
      <c r="D26" s="84">
        <v>-3.9451593025014282E-2</v>
      </c>
      <c r="E26" s="84">
        <v>-3.8343355197647394E-2</v>
      </c>
      <c r="F26" s="84">
        <v>-5.8886480557848328E-2</v>
      </c>
      <c r="G26" s="84">
        <v>-2.6565133895390104E-2</v>
      </c>
      <c r="H26" s="85">
        <v>-1.7123706078591514E-2</v>
      </c>
    </row>
    <row r="27" spans="1:8" x14ac:dyDescent="0.2">
      <c r="A27" s="82">
        <v>44249</v>
      </c>
      <c r="B27" s="83">
        <v>-1.425186791836046E-4</v>
      </c>
      <c r="C27" s="83">
        <v>4.8766990894114244E-3</v>
      </c>
      <c r="D27" s="84">
        <v>-1.0520832678950104E-2</v>
      </c>
      <c r="E27" s="84">
        <v>1.6273396593754076E-3</v>
      </c>
      <c r="F27" s="84">
        <v>-3.9780925834104981E-2</v>
      </c>
      <c r="G27" s="84">
        <v>-1.55397344377542E-2</v>
      </c>
      <c r="H27" s="85">
        <v>3.0614635819606949E-2</v>
      </c>
    </row>
    <row r="28" spans="1:8" x14ac:dyDescent="0.2">
      <c r="A28" s="82">
        <v>44246</v>
      </c>
      <c r="B28" s="83">
        <v>2.27654383030437E-2</v>
      </c>
      <c r="C28" s="83">
        <v>4.1119399731485581E-2</v>
      </c>
      <c r="D28" s="84">
        <v>2.3017468075215375E-2</v>
      </c>
      <c r="E28" s="84">
        <v>1.4528100562909808E-2</v>
      </c>
      <c r="F28" s="84">
        <v>3.128689507526284E-2</v>
      </c>
      <c r="G28" s="84">
        <v>2.5475048509668981E-2</v>
      </c>
      <c r="H28" s="85">
        <v>1.8257768573564963E-2</v>
      </c>
    </row>
    <row r="29" spans="1:8" x14ac:dyDescent="0.2">
      <c r="A29" s="82">
        <v>44245</v>
      </c>
      <c r="B29" s="83">
        <v>8.5101984098216888E-3</v>
      </c>
      <c r="C29" s="83">
        <v>3.5833919426735368E-2</v>
      </c>
      <c r="D29" s="84">
        <v>3.2477040492383848E-2</v>
      </c>
      <c r="E29" s="84">
        <v>-7.1399611517516406E-2</v>
      </c>
      <c r="F29" s="84">
        <v>2.2997715584329302E-2</v>
      </c>
      <c r="G29" s="84">
        <v>3.8421418031207008E-2</v>
      </c>
      <c r="H29" s="85">
        <v>4.7640798805976228E-2</v>
      </c>
    </row>
    <row r="30" spans="1:8" x14ac:dyDescent="0.2">
      <c r="A30" s="82">
        <v>44244</v>
      </c>
      <c r="B30" s="83">
        <v>7.3599370632073252E-3</v>
      </c>
      <c r="C30" s="83">
        <v>9.6478541009890331E-4</v>
      </c>
      <c r="D30" s="84">
        <v>1.950906728576669E-2</v>
      </c>
      <c r="E30" s="84">
        <v>-2.9696505353852331E-2</v>
      </c>
      <c r="F30" s="84">
        <v>-3.2875010331028798E-2</v>
      </c>
      <c r="G30" s="84">
        <v>-8.3439627939291012E-3</v>
      </c>
      <c r="H30" s="85">
        <v>-0.12750077463798087</v>
      </c>
    </row>
    <row r="31" spans="1:8" x14ac:dyDescent="0.2">
      <c r="A31" s="82">
        <v>44243</v>
      </c>
      <c r="B31" s="83">
        <v>7.7131239357211036E-3</v>
      </c>
      <c r="C31" s="83">
        <v>-3.4775923764431937E-3</v>
      </c>
      <c r="D31" s="84">
        <v>1.5201036597394329E-3</v>
      </c>
      <c r="E31" s="84">
        <v>-4.6266754901615553E-2</v>
      </c>
      <c r="F31" s="84">
        <v>-4.8748076781395229E-3</v>
      </c>
      <c r="G31" s="84">
        <v>-2.3094012465607831E-2</v>
      </c>
      <c r="H31" s="85">
        <v>-5.4925335452111639E-2</v>
      </c>
    </row>
    <row r="32" spans="1:8" x14ac:dyDescent="0.2">
      <c r="A32" s="82">
        <v>44242</v>
      </c>
      <c r="B32" s="83">
        <v>9.5838899778836399E-4</v>
      </c>
      <c r="C32" s="83">
        <v>2.4155917845832556E-2</v>
      </c>
      <c r="D32" s="84">
        <v>2.3419219381925985E-2</v>
      </c>
      <c r="E32" s="84">
        <v>4.6317822500382706E-3</v>
      </c>
      <c r="F32" s="84">
        <v>-1.0620960913445704E-3</v>
      </c>
      <c r="G32" s="84">
        <v>1.136797118090847E-2</v>
      </c>
      <c r="H32" s="85">
        <v>-1.883831012373524E-3</v>
      </c>
    </row>
    <row r="33" spans="1:8" x14ac:dyDescent="0.2">
      <c r="A33" s="82">
        <v>44239</v>
      </c>
      <c r="B33" s="83">
        <v>-1.1761740852460493E-2</v>
      </c>
      <c r="C33" s="83">
        <v>-5.6477063555120791E-2</v>
      </c>
      <c r="D33" s="84">
        <v>-3.9882702380798649E-2</v>
      </c>
      <c r="E33" s="84">
        <v>-3.7669237093114628E-2</v>
      </c>
      <c r="F33" s="84">
        <v>7.0291037506346474E-3</v>
      </c>
      <c r="G33" s="84">
        <v>-3.4499109335525399E-2</v>
      </c>
      <c r="H33" s="85">
        <v>-1.5199785981766103E-2</v>
      </c>
    </row>
    <row r="34" spans="1:8" x14ac:dyDescent="0.2">
      <c r="A34" s="82">
        <v>44238</v>
      </c>
      <c r="B34" s="83">
        <v>-2.4797280420356681E-4</v>
      </c>
      <c r="C34" s="83">
        <v>-1.3821085488594106E-2</v>
      </c>
      <c r="D34" s="84">
        <v>-2.6522188270277965E-2</v>
      </c>
      <c r="E34" s="84">
        <v>8.6001485636388059E-3</v>
      </c>
      <c r="F34" s="84">
        <v>2.3909102224266884E-2</v>
      </c>
      <c r="G34" s="84">
        <v>-7.6599378747547976E-3</v>
      </c>
      <c r="H34" s="85">
        <v>-1.4786511771299247E-2</v>
      </c>
    </row>
    <row r="35" spans="1:8" x14ac:dyDescent="0.2">
      <c r="A35" s="82">
        <v>44237</v>
      </c>
      <c r="B35" s="83">
        <v>-4.3198829228123454E-3</v>
      </c>
      <c r="C35" s="83">
        <v>-7.1869588624501627E-3</v>
      </c>
      <c r="D35" s="84">
        <v>2.3756742247045856E-3</v>
      </c>
      <c r="E35" s="84">
        <v>-3.8802151856479762E-2</v>
      </c>
      <c r="F35" s="84">
        <v>-2.4182040405463519E-2</v>
      </c>
      <c r="G35" s="84">
        <v>5.368111050371765E-3</v>
      </c>
      <c r="H35" s="85">
        <v>3.1870128765438765E-2</v>
      </c>
    </row>
    <row r="36" spans="1:8" x14ac:dyDescent="0.2">
      <c r="A36" s="82">
        <v>44236</v>
      </c>
      <c r="B36" s="83">
        <v>3.8367680737148472E-4</v>
      </c>
      <c r="C36" s="83">
        <v>1.0424517335884207E-2</v>
      </c>
      <c r="D36" s="84">
        <v>1.8964841717349179E-3</v>
      </c>
      <c r="E36" s="84">
        <v>-1.0939940038334333E-2</v>
      </c>
      <c r="F36" s="84">
        <v>-3.2985777720018143E-2</v>
      </c>
      <c r="G36" s="84">
        <v>6.4799159461845319E-3</v>
      </c>
      <c r="H36" s="85">
        <v>6.2539290762994512E-3</v>
      </c>
    </row>
    <row r="37" spans="1:8" x14ac:dyDescent="0.2">
      <c r="A37" s="82">
        <v>44235</v>
      </c>
      <c r="B37" s="83">
        <v>3.8352965593553844E-4</v>
      </c>
      <c r="C37" s="83">
        <v>-8.5889683654371135E-3</v>
      </c>
      <c r="D37" s="84">
        <v>-5.9384948264480887E-3</v>
      </c>
      <c r="E37" s="84">
        <v>-1.7146158834970514E-2</v>
      </c>
      <c r="F37" s="84">
        <v>-2.9586827536914492E-2</v>
      </c>
      <c r="G37" s="84">
        <v>5.6829097818934943E-3</v>
      </c>
      <c r="H37" s="85">
        <v>9.308165251175381E-3</v>
      </c>
    </row>
    <row r="38" spans="1:8" x14ac:dyDescent="0.2">
      <c r="A38" s="82">
        <v>44232</v>
      </c>
      <c r="B38" s="83">
        <v>-1.20914008743224E-2</v>
      </c>
      <c r="C38" s="83">
        <v>-2.273840023503949E-2</v>
      </c>
      <c r="D38" s="84">
        <v>-2.4845499118090194E-2</v>
      </c>
      <c r="E38" s="84">
        <v>-1.7445285934648641E-2</v>
      </c>
      <c r="F38" s="84">
        <v>-5.0093878971444211E-2</v>
      </c>
      <c r="G38" s="84">
        <v>-9.9981849134053394E-3</v>
      </c>
      <c r="H38" s="85">
        <v>1.896661321699112E-2</v>
      </c>
    </row>
    <row r="39" spans="1:8" x14ac:dyDescent="0.2">
      <c r="A39" s="82">
        <v>44231</v>
      </c>
      <c r="B39" s="83">
        <v>-2.3156344613184223E-3</v>
      </c>
      <c r="C39" s="83">
        <v>3.3211115120917532E-2</v>
      </c>
      <c r="D39" s="84">
        <v>2.2778561423797819E-2</v>
      </c>
      <c r="E39" s="84">
        <v>1.5408625352845061E-2</v>
      </c>
      <c r="F39" s="84">
        <v>-1.7402820472567804E-2</v>
      </c>
      <c r="G39" s="84">
        <v>-0.10166459247877239</v>
      </c>
      <c r="H39" s="85">
        <v>-5.4694758045354328E-3</v>
      </c>
    </row>
    <row r="40" spans="1:8" x14ac:dyDescent="0.2">
      <c r="A40" s="82">
        <v>44230</v>
      </c>
      <c r="B40" s="83">
        <v>-7.1089792366010882E-3</v>
      </c>
      <c r="C40" s="83">
        <v>-1.3670105276114024E-2</v>
      </c>
      <c r="D40" s="84">
        <v>-9.515123961914675E-3</v>
      </c>
      <c r="E40" s="84">
        <v>-2.8957555911160959E-2</v>
      </c>
      <c r="F40" s="84">
        <v>-2.5525835407373878E-3</v>
      </c>
      <c r="G40" s="84">
        <v>-5.5437100582883377E-2</v>
      </c>
      <c r="H40" s="85">
        <v>-6.2225536966816083E-2</v>
      </c>
    </row>
    <row r="41" spans="1:8" x14ac:dyDescent="0.2">
      <c r="A41" s="82">
        <v>44229</v>
      </c>
      <c r="B41" s="83">
        <v>-9.1557684035157988E-3</v>
      </c>
      <c r="C41" s="83">
        <v>-2.7073476760833458E-2</v>
      </c>
      <c r="D41" s="84">
        <v>-8.0665114332339489E-3</v>
      </c>
      <c r="E41" s="84">
        <v>1.0487677940844301E-3</v>
      </c>
      <c r="F41" s="84">
        <v>-1.8718807462463922E-3</v>
      </c>
      <c r="G41" s="84">
        <v>-8.5195941665249467E-3</v>
      </c>
      <c r="H41" s="85">
        <v>-3.2292756584084294E-2</v>
      </c>
    </row>
    <row r="42" spans="1:8" x14ac:dyDescent="0.2">
      <c r="A42" s="82">
        <v>44228</v>
      </c>
      <c r="B42" s="83">
        <v>-2.4333117581988858E-2</v>
      </c>
      <c r="C42" s="83">
        <v>-6.813977402353625E-3</v>
      </c>
      <c r="D42" s="84">
        <v>-2.2193106741014386E-2</v>
      </c>
      <c r="E42" s="84">
        <v>-2.3330856762695414E-2</v>
      </c>
      <c r="F42" s="84">
        <v>-2.0124111255566689E-2</v>
      </c>
      <c r="G42" s="84">
        <v>-6.9614928800632303E-2</v>
      </c>
      <c r="H42" s="85">
        <v>-1.0097696031043303E-2</v>
      </c>
    </row>
    <row r="43" spans="1:8" x14ac:dyDescent="0.2">
      <c r="A43" s="82">
        <v>44225</v>
      </c>
      <c r="B43" s="83">
        <v>-4.8801511828013323E-2</v>
      </c>
      <c r="C43" s="83">
        <v>-6.7724908510648704E-2</v>
      </c>
      <c r="D43" s="84">
        <v>-0.1172449227638737</v>
      </c>
      <c r="E43" s="84">
        <v>1.2793351459909542E-2</v>
      </c>
      <c r="F43" s="84">
        <v>-7.6175420083543971E-2</v>
      </c>
      <c r="G43" s="84">
        <v>-9.6566198391051017E-2</v>
      </c>
      <c r="H43" s="85">
        <v>-8.2470098856681107E-2</v>
      </c>
    </row>
    <row r="44" spans="1:8" x14ac:dyDescent="0.2">
      <c r="A44" s="82">
        <v>44224</v>
      </c>
      <c r="B44" s="83">
        <v>1.2636260424038794E-2</v>
      </c>
      <c r="C44" s="83">
        <v>1.1697793858345811E-2</v>
      </c>
      <c r="D44" s="84">
        <v>-1.6428438012698603E-2</v>
      </c>
      <c r="E44" s="84">
        <v>1.4721611825359708E-2</v>
      </c>
      <c r="F44" s="84">
        <v>-3.0993539130442982E-3</v>
      </c>
      <c r="G44" s="84">
        <v>8.8581811089498766E-4</v>
      </c>
      <c r="H44" s="85">
        <v>-1.9288431817116081E-2</v>
      </c>
    </row>
    <row r="45" spans="1:8" x14ac:dyDescent="0.2">
      <c r="A45" s="82">
        <v>44223</v>
      </c>
      <c r="B45" s="83">
        <v>1.1360869567148022E-2</v>
      </c>
      <c r="C45" s="83">
        <v>-5.9274333627438572E-2</v>
      </c>
      <c r="D45" s="84">
        <v>-1.1231795212649023E-2</v>
      </c>
      <c r="E45" s="84">
        <v>-2.0898649194592421E-3</v>
      </c>
      <c r="F45" s="84">
        <v>-1.9902425331712888E-2</v>
      </c>
      <c r="G45" s="84">
        <v>-2.4015491083153238E-2</v>
      </c>
      <c r="H45" s="85">
        <v>0.10378624343344887</v>
      </c>
    </row>
    <row r="46" spans="1:8" x14ac:dyDescent="0.2">
      <c r="A46" s="82">
        <v>44221</v>
      </c>
      <c r="B46" s="83">
        <v>1.9584675344748302E-2</v>
      </c>
      <c r="C46" s="83">
        <v>4.0765039884606884E-2</v>
      </c>
      <c r="D46" s="84">
        <v>2.9613631362884151E-2</v>
      </c>
      <c r="E46" s="84">
        <v>5.2164959188911505E-3</v>
      </c>
      <c r="F46" s="84">
        <v>3.6842515568797467E-2</v>
      </c>
      <c r="G46" s="84">
        <v>1.9044772522514557E-2</v>
      </c>
      <c r="H46" s="85">
        <v>-2.7045317364190412E-3</v>
      </c>
    </row>
    <row r="47" spans="1:8" x14ac:dyDescent="0.2">
      <c r="A47" s="82">
        <v>44218</v>
      </c>
      <c r="B47" s="83">
        <v>1.0922069574216839E-2</v>
      </c>
      <c r="C47" s="83">
        <v>-2.133782698361799E-2</v>
      </c>
      <c r="D47" s="84">
        <v>-7.9302556759775558E-3</v>
      </c>
      <c r="E47" s="84">
        <v>2.9730534158343216E-2</v>
      </c>
      <c r="F47" s="84">
        <v>1.3406441320716779E-2</v>
      </c>
      <c r="G47" s="84">
        <v>9.74062425659835E-3</v>
      </c>
      <c r="H47" s="85">
        <v>-6.7935043883980903E-3</v>
      </c>
    </row>
    <row r="48" spans="1:8" x14ac:dyDescent="0.2">
      <c r="A48" s="82">
        <v>44217</v>
      </c>
      <c r="B48" s="83">
        <v>1.5151457373472057E-2</v>
      </c>
      <c r="C48" s="83">
        <v>4.7496335550594709E-2</v>
      </c>
      <c r="D48" s="84">
        <v>3.4794121868793722E-2</v>
      </c>
      <c r="E48" s="84">
        <v>4.0322635279384511E-3</v>
      </c>
      <c r="F48" s="84">
        <v>1.8454581976294022E-2</v>
      </c>
      <c r="G48" s="84">
        <v>3.8549410631707672E-2</v>
      </c>
      <c r="H48" s="85">
        <v>3.9430433701420707E-2</v>
      </c>
    </row>
    <row r="49" spans="1:8" x14ac:dyDescent="0.2">
      <c r="A49" s="82">
        <v>44216</v>
      </c>
      <c r="B49" s="83">
        <v>3.3668358551099523E-3</v>
      </c>
      <c r="C49" s="83">
        <v>-1.4797277327981004E-4</v>
      </c>
      <c r="D49" s="84">
        <v>-3.0805496863028328E-3</v>
      </c>
      <c r="E49" s="84">
        <v>3.4605529177475523E-2</v>
      </c>
      <c r="F49" s="84">
        <v>7.7004841536987504E-3</v>
      </c>
      <c r="G49" s="84">
        <v>2.5779800621817263E-2</v>
      </c>
      <c r="H49" s="85">
        <v>4.0454954692313749E-2</v>
      </c>
    </row>
    <row r="50" spans="1:8" x14ac:dyDescent="0.2">
      <c r="A50" s="82">
        <v>44215</v>
      </c>
      <c r="B50" s="83">
        <v>-7.940930368594095E-3</v>
      </c>
      <c r="C50" s="83">
        <v>-1.0412886946340655E-2</v>
      </c>
      <c r="D50" s="84">
        <v>-8.2919970302319304E-3</v>
      </c>
      <c r="E50" s="84">
        <v>-2.5591947872114152E-2</v>
      </c>
      <c r="F50" s="84">
        <v>-2.3081498597567147E-2</v>
      </c>
      <c r="G50" s="84">
        <v>-1.3141667963240466E-2</v>
      </c>
      <c r="H50" s="85">
        <v>-4.768944859324644E-2</v>
      </c>
    </row>
    <row r="51" spans="1:8" x14ac:dyDescent="0.2">
      <c r="A51" s="82">
        <v>44214</v>
      </c>
      <c r="B51" s="83">
        <v>-1.7027732870028883E-2</v>
      </c>
      <c r="C51" s="83">
        <v>-1.7726279725605781E-2</v>
      </c>
      <c r="D51" s="84">
        <v>-2.4640001658494046E-2</v>
      </c>
      <c r="E51" s="84">
        <v>-7.2345587114591728E-2</v>
      </c>
      <c r="F51" s="84">
        <v>-1.1181296328405298E-2</v>
      </c>
      <c r="G51" s="84">
        <v>-1.3995675714510377E-2</v>
      </c>
      <c r="H51" s="85">
        <v>-3.6294306192770069E-2</v>
      </c>
    </row>
    <row r="52" spans="1:8" x14ac:dyDescent="0.2">
      <c r="A52" s="82">
        <v>44211</v>
      </c>
      <c r="B52" s="83">
        <v>9.6395235947159593E-3</v>
      </c>
      <c r="C52" s="83">
        <v>2.6806425470680573E-2</v>
      </c>
      <c r="D52" s="84">
        <v>1.8306509469746851E-2</v>
      </c>
      <c r="E52" s="84">
        <v>3.7859411043422463E-2</v>
      </c>
      <c r="F52" s="84">
        <v>3.4154135887063439E-2</v>
      </c>
      <c r="G52" s="84">
        <v>3.1424949190784625E-2</v>
      </c>
      <c r="H52" s="85">
        <v>2.8341978002275097E-2</v>
      </c>
    </row>
    <row r="53" spans="1:8" x14ac:dyDescent="0.2">
      <c r="A53" s="82">
        <v>44210</v>
      </c>
      <c r="B53" s="83">
        <v>1.1143828952734174E-2</v>
      </c>
      <c r="C53" s="83">
        <v>1.7026320876730556E-3</v>
      </c>
      <c r="D53" s="84">
        <v>1.8791029970128482E-2</v>
      </c>
      <c r="E53" s="84">
        <v>-4.6470874378341083E-2</v>
      </c>
      <c r="F53" s="84">
        <v>-6.8256673582729266E-3</v>
      </c>
      <c r="G53" s="84">
        <v>1.1127589864779991E-2</v>
      </c>
      <c r="H53" s="85">
        <v>1.3875346493617019E-2</v>
      </c>
    </row>
    <row r="54" spans="1:8" x14ac:dyDescent="0.2">
      <c r="A54" s="82">
        <v>44209</v>
      </c>
      <c r="B54" s="83">
        <v>-1.8539218653046206E-3</v>
      </c>
      <c r="C54" s="83">
        <v>1.7305021955201731E-2</v>
      </c>
      <c r="D54" s="84">
        <v>5.766820811535448E-3</v>
      </c>
      <c r="E54" s="84">
        <v>-4.3337012571184157E-3</v>
      </c>
      <c r="F54" s="84">
        <v>-2.3804057800355844E-2</v>
      </c>
      <c r="G54" s="84">
        <v>-1.4656789530430303E-3</v>
      </c>
      <c r="H54" s="85">
        <v>-1.2545559063615533E-2</v>
      </c>
    </row>
    <row r="55" spans="1:8" x14ac:dyDescent="0.2">
      <c r="A55" s="82">
        <v>44208</v>
      </c>
      <c r="B55" s="83">
        <v>5.007603925813375E-4</v>
      </c>
      <c r="C55" s="83">
        <v>-1.7748907440036796E-2</v>
      </c>
      <c r="D55" s="84">
        <v>-1.5391883767584031E-2</v>
      </c>
      <c r="E55" s="84">
        <v>2.3606246378150661E-2</v>
      </c>
      <c r="F55" s="84">
        <v>1.3753721946854341E-2</v>
      </c>
      <c r="G55" s="84">
        <v>-4.7731402821189921E-2</v>
      </c>
      <c r="H55" s="85">
        <v>-6.1663367105638051E-2</v>
      </c>
    </row>
    <row r="56" spans="1:8" x14ac:dyDescent="0.2">
      <c r="A56" s="82">
        <v>44207</v>
      </c>
      <c r="B56" s="83">
        <v>-5.0166914561310975E-3</v>
      </c>
      <c r="C56" s="83">
        <v>-1.3034109971075796E-2</v>
      </c>
      <c r="D56" s="84">
        <v>-6.0401025583866627E-3</v>
      </c>
      <c r="E56" s="84">
        <v>-5.8969047119552871E-2</v>
      </c>
      <c r="F56" s="84">
        <v>-5.9856523483701619E-3</v>
      </c>
      <c r="G56" s="84">
        <v>-3.4786116085415542E-2</v>
      </c>
      <c r="H56" s="85">
        <v>-9.6370812748017814E-2</v>
      </c>
    </row>
    <row r="57" spans="1:8" x14ac:dyDescent="0.2">
      <c r="A57" s="82">
        <v>44204</v>
      </c>
      <c r="B57" s="83">
        <v>-9.9297279801620758E-3</v>
      </c>
      <c r="C57" s="83">
        <v>8.5843844445071642E-3</v>
      </c>
      <c r="D57" s="84">
        <v>-4.8769362823281488E-3</v>
      </c>
      <c r="E57" s="84">
        <v>-1.1254925217345916E-3</v>
      </c>
      <c r="F57" s="84">
        <v>-6.536335497287416E-3</v>
      </c>
      <c r="G57" s="84">
        <v>1.2313260233356887E-2</v>
      </c>
      <c r="H57" s="85">
        <v>2.0031486434379599E-2</v>
      </c>
    </row>
    <row r="58" spans="1:8" x14ac:dyDescent="0.2">
      <c r="A58" s="82">
        <v>44203</v>
      </c>
      <c r="B58" s="83">
        <v>-1.422855685005228E-2</v>
      </c>
      <c r="C58" s="83">
        <v>-2.3813078673664907E-3</v>
      </c>
      <c r="D58" s="84">
        <v>-1.7541434586110169E-3</v>
      </c>
      <c r="E58" s="84">
        <v>3.1044621681960108E-2</v>
      </c>
      <c r="F58" s="84">
        <v>-6.2865047628209488E-3</v>
      </c>
      <c r="G58" s="84">
        <v>5.9264597376496976E-3</v>
      </c>
      <c r="H58" s="85">
        <v>9.1116803512560334E-3</v>
      </c>
    </row>
    <row r="59" spans="1:8" x14ac:dyDescent="0.2">
      <c r="A59" s="82">
        <v>44202</v>
      </c>
      <c r="B59" s="83">
        <v>1.677411786455061E-3</v>
      </c>
      <c r="C59" s="83">
        <v>-2.542861575393842E-2</v>
      </c>
      <c r="D59" s="84">
        <v>1.029610125226414E-2</v>
      </c>
      <c r="E59" s="84">
        <v>-0.10100321028887058</v>
      </c>
      <c r="F59" s="84">
        <v>1.7552154644585687E-3</v>
      </c>
      <c r="G59" s="84">
        <v>-9.2536670799112878E-3</v>
      </c>
      <c r="H59" s="85">
        <v>-9.8747479197585919E-3</v>
      </c>
    </row>
    <row r="60" spans="1:8" x14ac:dyDescent="0.2">
      <c r="A60" s="82">
        <v>44201</v>
      </c>
      <c r="B60" s="83">
        <v>5.4593858270763802E-3</v>
      </c>
      <c r="C60" s="83">
        <v>1.5470089367261509E-2</v>
      </c>
      <c r="D60" s="84">
        <v>-1.7436670378333855E-2</v>
      </c>
      <c r="E60" s="84">
        <v>-4.1929693138123815E-2</v>
      </c>
      <c r="F60" s="84">
        <v>-5.5235680560061923E-3</v>
      </c>
      <c r="G60" s="84">
        <v>-1.1644450557705275E-2</v>
      </c>
      <c r="H60" s="85">
        <v>1.5255533088369701E-3</v>
      </c>
    </row>
    <row r="61" spans="1:8" x14ac:dyDescent="0.2">
      <c r="A61" s="82">
        <v>44200</v>
      </c>
      <c r="B61" s="83">
        <v>-5.4025103617044365E-3</v>
      </c>
      <c r="C61" s="83">
        <v>-6.1688096277992571E-2</v>
      </c>
      <c r="D61" s="84">
        <v>-1.038411501232691E-2</v>
      </c>
      <c r="E61" s="84">
        <v>-2.8098911222359531E-2</v>
      </c>
      <c r="F61" s="84">
        <v>-1.583782402645773E-3</v>
      </c>
      <c r="G61" s="84">
        <v>-2.4875634718016354E-3</v>
      </c>
      <c r="H61" s="85">
        <v>3.044142381228273E-3</v>
      </c>
    </row>
    <row r="62" spans="1:8" x14ac:dyDescent="0.2">
      <c r="A62" s="82">
        <v>44197</v>
      </c>
      <c r="B62" s="83">
        <v>-6.4098819112862176E-3</v>
      </c>
      <c r="C62" s="83">
        <v>-1.4417303258214978E-3</v>
      </c>
      <c r="D62" s="84">
        <v>-7.9305551600713769E-3</v>
      </c>
      <c r="E62" s="84">
        <v>-3.1581572050299045E-2</v>
      </c>
      <c r="F62" s="84">
        <v>-8.9843776824609055E-3</v>
      </c>
      <c r="G62" s="84">
        <v>-5.8881426252227094E-3</v>
      </c>
      <c r="H62" s="85">
        <v>-1.9954614529544702E-2</v>
      </c>
    </row>
    <row r="63" spans="1:8" x14ac:dyDescent="0.2">
      <c r="A63" s="82">
        <v>44196</v>
      </c>
      <c r="B63" s="83">
        <v>-2.4607755270465537E-3</v>
      </c>
      <c r="C63" s="83">
        <v>-5.3847829530740861E-3</v>
      </c>
      <c r="D63" s="84">
        <v>1.421133512278862E-2</v>
      </c>
      <c r="E63" s="84">
        <v>-9.4023526783903934E-3</v>
      </c>
      <c r="F63" s="84">
        <v>-2.6344725984405837E-2</v>
      </c>
      <c r="G63" s="84">
        <v>-1.6055183869037742E-2</v>
      </c>
      <c r="H63" s="85">
        <v>-4.8441387789682926E-2</v>
      </c>
    </row>
    <row r="64" spans="1:8" x14ac:dyDescent="0.2">
      <c r="A64" s="82">
        <v>44195</v>
      </c>
      <c r="B64" s="83">
        <v>-1.0701845240797131E-4</v>
      </c>
      <c r="C64" s="83">
        <v>7.4666157171380323E-3</v>
      </c>
      <c r="D64" s="84">
        <v>-1.18444701125224E-2</v>
      </c>
      <c r="E64" s="84">
        <v>-1.0854923409435386E-2</v>
      </c>
      <c r="F64" s="84">
        <v>-1.6421709536864072E-4</v>
      </c>
      <c r="G64" s="84">
        <v>7.0671672230923528E-3</v>
      </c>
      <c r="H64" s="85">
        <v>1.0522152927389138E-2</v>
      </c>
    </row>
    <row r="65" spans="1:8" x14ac:dyDescent="0.2">
      <c r="A65" s="82">
        <v>44194</v>
      </c>
      <c r="B65" s="83">
        <v>-2.7923880840670123E-3</v>
      </c>
      <c r="C65" s="83">
        <v>8.1255923854075193E-3</v>
      </c>
      <c r="D65" s="84">
        <v>9.4558176988649415E-5</v>
      </c>
      <c r="E65" s="84">
        <v>1.3633267278641253E-3</v>
      </c>
      <c r="F65" s="84">
        <v>-4.7033456880012378E-3</v>
      </c>
      <c r="G65" s="84">
        <v>3.6049065715418192E-3</v>
      </c>
      <c r="H65" s="85">
        <v>4.0176831866123941E-3</v>
      </c>
    </row>
    <row r="66" spans="1:8" x14ac:dyDescent="0.2">
      <c r="A66" s="82">
        <v>44193</v>
      </c>
      <c r="B66" s="83">
        <v>-5.4614994436920925E-3</v>
      </c>
      <c r="C66" s="83">
        <v>-2.0115275340351631E-2</v>
      </c>
      <c r="D66" s="84">
        <v>-1.6589187758449569E-2</v>
      </c>
      <c r="E66" s="84">
        <v>6.7888923336861277E-3</v>
      </c>
      <c r="F66" s="84">
        <v>9.1511267926145286E-3</v>
      </c>
      <c r="G66" s="84">
        <v>-9.7632306892693616E-3</v>
      </c>
      <c r="H66" s="85">
        <v>8.0160324933651001E-4</v>
      </c>
    </row>
    <row r="67" spans="1:8" x14ac:dyDescent="0.2">
      <c r="A67" s="82">
        <v>44189</v>
      </c>
      <c r="B67" s="83">
        <v>-8.0615495071846444E-3</v>
      </c>
      <c r="C67" s="83">
        <v>-1.2135181700253324E-2</v>
      </c>
      <c r="D67" s="84">
        <v>-1.267370516721361E-2</v>
      </c>
      <c r="E67" s="84">
        <v>-2.8828351899977726E-2</v>
      </c>
      <c r="F67" s="84">
        <v>1.3456342988731799E-2</v>
      </c>
      <c r="G67" s="84">
        <v>-3.0811403279234623E-2</v>
      </c>
      <c r="H67" s="85">
        <v>-2.5153455941845711E-2</v>
      </c>
    </row>
    <row r="68" spans="1:8" x14ac:dyDescent="0.2">
      <c r="A68" s="82">
        <v>44188</v>
      </c>
      <c r="B68" s="83">
        <v>-1.1333303062206954E-2</v>
      </c>
      <c r="C68" s="83">
        <v>-2.952029101982024E-2</v>
      </c>
      <c r="D68" s="84">
        <v>-1.9565093441621086E-2</v>
      </c>
      <c r="E68" s="84">
        <v>0</v>
      </c>
      <c r="F68" s="84">
        <v>1.0364962750335383E-3</v>
      </c>
      <c r="G68" s="84">
        <v>-1.4532670602189372E-2</v>
      </c>
      <c r="H68" s="85">
        <v>-4.9423494344350326E-3</v>
      </c>
    </row>
    <row r="69" spans="1:8" x14ac:dyDescent="0.2">
      <c r="A69" s="82">
        <v>44187</v>
      </c>
      <c r="B69" s="83">
        <v>-9.4643406953319343E-3</v>
      </c>
      <c r="C69" s="83">
        <v>-4.5677629749646736E-3</v>
      </c>
      <c r="D69" s="84">
        <v>-6.5743836760328196E-3</v>
      </c>
      <c r="E69" s="84">
        <v>-3.6883613430554511E-2</v>
      </c>
      <c r="F69" s="84">
        <v>-1.4796531462378066E-2</v>
      </c>
      <c r="G69" s="84">
        <v>-2.1328505685614181E-2</v>
      </c>
      <c r="H69" s="85">
        <v>-2.9327615094520063E-2</v>
      </c>
    </row>
    <row r="70" spans="1:8" x14ac:dyDescent="0.2">
      <c r="A70" s="82">
        <v>44186</v>
      </c>
      <c r="B70" s="83">
        <v>-9.8892633385691212E-3</v>
      </c>
      <c r="C70" s="83">
        <v>-1.2369532847928761E-2</v>
      </c>
      <c r="D70" s="84">
        <v>-1.1660767431392587E-2</v>
      </c>
      <c r="E70" s="84">
        <v>-1.0167117355444313E-2</v>
      </c>
      <c r="F70" s="84">
        <v>-1.8321015145355644E-2</v>
      </c>
      <c r="G70" s="84">
        <v>-1.0739144506738992E-2</v>
      </c>
      <c r="H70" s="85">
        <v>0</v>
      </c>
    </row>
    <row r="71" spans="1:8" x14ac:dyDescent="0.2">
      <c r="A71" s="82">
        <v>44183</v>
      </c>
      <c r="B71" s="83">
        <v>3.0413311409420451E-2</v>
      </c>
      <c r="C71" s="83">
        <v>4.5309763481470589E-2</v>
      </c>
      <c r="D71" s="84">
        <v>4.478581676104585E-2</v>
      </c>
      <c r="E71" s="84">
        <v>7.5879082685976554E-2</v>
      </c>
      <c r="F71" s="84">
        <v>6.5106501062409561E-2</v>
      </c>
      <c r="G71" s="84">
        <v>6.3691578366048718E-2</v>
      </c>
      <c r="H71" s="85">
        <v>7.0578914642586255E-2</v>
      </c>
    </row>
    <row r="72" spans="1:8" x14ac:dyDescent="0.2">
      <c r="A72" s="82">
        <v>44182</v>
      </c>
      <c r="B72" s="83">
        <v>-1.4991846797268744E-3</v>
      </c>
      <c r="C72" s="83">
        <v>-6.7495523337080237E-3</v>
      </c>
      <c r="D72" s="84">
        <v>-1.313823579323248E-2</v>
      </c>
      <c r="E72" s="84">
        <v>1.2105057026275397E-2</v>
      </c>
      <c r="F72" s="84">
        <v>5.0180077444050689E-2</v>
      </c>
      <c r="G72" s="84">
        <v>-1.3911009825153293E-2</v>
      </c>
      <c r="H72" s="85">
        <v>1.1032420803576632E-2</v>
      </c>
    </row>
    <row r="73" spans="1:8" x14ac:dyDescent="0.2">
      <c r="A73" s="82">
        <v>44181</v>
      </c>
      <c r="B73" s="83">
        <v>-4.785978728255702E-3</v>
      </c>
      <c r="C73" s="83">
        <v>1.1555923696211167E-3</v>
      </c>
      <c r="D73" s="84">
        <v>4.0084132469918711E-3</v>
      </c>
      <c r="E73" s="84">
        <v>9.3147712745476081E-3</v>
      </c>
      <c r="F73" s="84">
        <v>-2.9437939279851843E-2</v>
      </c>
      <c r="G73" s="84">
        <v>6.3303134499567044E-3</v>
      </c>
      <c r="H73" s="85">
        <v>3.9943866131644072E-2</v>
      </c>
    </row>
    <row r="74" spans="1:8" x14ac:dyDescent="0.2">
      <c r="A74" s="82">
        <v>44180</v>
      </c>
      <c r="B74" s="83">
        <v>-8.6795251802791844E-3</v>
      </c>
      <c r="C74" s="83">
        <v>1.648533179149025E-3</v>
      </c>
      <c r="D74" s="84">
        <v>1.0868617420188752E-2</v>
      </c>
      <c r="E74" s="84">
        <v>0</v>
      </c>
      <c r="F74" s="84">
        <v>7.3977709007250541E-3</v>
      </c>
      <c r="G74" s="84">
        <v>4.6292092667233557E-3</v>
      </c>
      <c r="H74" s="85">
        <v>1.1231866486858443E-2</v>
      </c>
    </row>
    <row r="75" spans="1:8" x14ac:dyDescent="0.2">
      <c r="A75" s="82">
        <v>44179</v>
      </c>
      <c r="B75" s="83">
        <v>-2.0990820862480704E-4</v>
      </c>
      <c r="C75" s="83">
        <v>1.4391090556609205E-2</v>
      </c>
      <c r="D75" s="84">
        <v>1.484914959802016E-2</v>
      </c>
      <c r="E75" s="84">
        <v>0</v>
      </c>
      <c r="F75" s="84">
        <v>7.4080012226064159E-3</v>
      </c>
      <c r="G75" s="84">
        <v>1.3031293885227096E-2</v>
      </c>
      <c r="H75" s="85">
        <v>-2.2363035782805725E-3</v>
      </c>
    </row>
    <row r="76" spans="1:8" x14ac:dyDescent="0.2">
      <c r="A76" s="82">
        <v>44176</v>
      </c>
      <c r="B76" s="83">
        <v>-3.3447972532751574E-3</v>
      </c>
      <c r="C76" s="83">
        <v>-4.3119295543989121E-3</v>
      </c>
      <c r="D76" s="84">
        <v>-1.9880606753386897E-2</v>
      </c>
      <c r="E76" s="84">
        <v>-7.9787657318051985E-3</v>
      </c>
      <c r="F76" s="84">
        <v>-9.9040685015154301E-3</v>
      </c>
      <c r="G76" s="84">
        <v>-6.4026560991067172E-3</v>
      </c>
      <c r="H76" s="85">
        <v>-2.3406127035057112E-2</v>
      </c>
    </row>
    <row r="77" spans="1:8" x14ac:dyDescent="0.2">
      <c r="A77" s="82">
        <v>44175</v>
      </c>
      <c r="B77" s="83">
        <v>-3.022632706691853E-3</v>
      </c>
      <c r="C77" s="83">
        <v>2.2253599131460088E-2</v>
      </c>
      <c r="D77" s="84">
        <v>-1.6627926143804983E-2</v>
      </c>
      <c r="E77" s="84">
        <v>3.9973404326203938E-3</v>
      </c>
      <c r="F77" s="84">
        <v>-1.0090947063188749E-2</v>
      </c>
      <c r="G77" s="84">
        <v>-1.0701209131429572E-2</v>
      </c>
      <c r="H77" s="85">
        <v>1.3657268422307352E-2</v>
      </c>
    </row>
    <row r="78" spans="1:8" x14ac:dyDescent="0.2">
      <c r="A78" s="82">
        <v>44174</v>
      </c>
      <c r="B78" s="83">
        <v>3.1200270184853999E-3</v>
      </c>
      <c r="C78" s="83">
        <v>1.133807983418836E-2</v>
      </c>
      <c r="D78" s="84">
        <v>8.9352059930924467E-3</v>
      </c>
      <c r="E78" s="84">
        <v>2.7542724637581967E-2</v>
      </c>
      <c r="F78" s="84">
        <v>8.5685457252168817E-3</v>
      </c>
      <c r="G78" s="84">
        <v>2.9635139303361316E-3</v>
      </c>
      <c r="H78" s="85">
        <v>-1.1368064828173105E-2</v>
      </c>
    </row>
    <row r="79" spans="1:8" x14ac:dyDescent="0.2">
      <c r="A79" s="82">
        <v>44173</v>
      </c>
      <c r="B79" s="83">
        <v>-1.0794547114086086E-2</v>
      </c>
      <c r="C79" s="83">
        <v>-2.1597046142290251E-2</v>
      </c>
      <c r="D79" s="84">
        <v>-6.0790460763822263E-3</v>
      </c>
      <c r="E79" s="84">
        <v>-4.227842329133507E-2</v>
      </c>
      <c r="F79" s="84">
        <v>-1.2153212484474003E-2</v>
      </c>
      <c r="G79" s="84">
        <v>5.7169358104110475E-3</v>
      </c>
      <c r="H79" s="85">
        <v>-6.1162270174359825E-3</v>
      </c>
    </row>
    <row r="80" spans="1:8" x14ac:dyDescent="0.2">
      <c r="A80" s="82">
        <v>44172</v>
      </c>
      <c r="B80" s="83">
        <v>-3.9883403843029392E-3</v>
      </c>
      <c r="C80" s="83">
        <v>-2.2582475924878488E-3</v>
      </c>
      <c r="D80" s="84">
        <v>4.024150299725548E-3</v>
      </c>
      <c r="E80" s="84">
        <v>-8.1301260832501755E-3</v>
      </c>
      <c r="F80" s="84">
        <v>-1.0119325083419764E-2</v>
      </c>
      <c r="G80" s="84">
        <v>-8.4949726002728869E-3</v>
      </c>
      <c r="H80" s="85">
        <v>-8.0618026511919447E-2</v>
      </c>
    </row>
    <row r="81" spans="1:8" x14ac:dyDescent="0.2">
      <c r="A81" s="82">
        <v>44169</v>
      </c>
      <c r="B81" s="83">
        <v>-7.6772746632037016E-3</v>
      </c>
      <c r="C81" s="83">
        <v>-7.7001393633793821E-3</v>
      </c>
      <c r="D81" s="84">
        <v>-1.6592973289579094E-2</v>
      </c>
      <c r="E81" s="84">
        <v>9.4787439545437387E-3</v>
      </c>
      <c r="F81" s="84">
        <v>-2.0460266768274737E-2</v>
      </c>
      <c r="G81" s="84">
        <v>-2.2886011056735028E-2</v>
      </c>
      <c r="H81" s="85">
        <v>-1.845689977731662E-2</v>
      </c>
    </row>
    <row r="82" spans="1:8" x14ac:dyDescent="0.2">
      <c r="A82" s="82">
        <v>44168</v>
      </c>
      <c r="B82" s="83">
        <v>-9.963052888948238E-3</v>
      </c>
      <c r="C82" s="83">
        <v>-1.9389368517090996E-2</v>
      </c>
      <c r="D82" s="84">
        <v>-4.1066854028148858E-2</v>
      </c>
      <c r="E82" s="84">
        <v>-4.0513222191786895E-3</v>
      </c>
      <c r="F82" s="84">
        <v>-1.817397038103105E-4</v>
      </c>
      <c r="G82" s="84">
        <v>-2.7704734611391495E-2</v>
      </c>
      <c r="H82" s="85">
        <v>-1.2782449286924669E-2</v>
      </c>
    </row>
    <row r="83" spans="1:8" x14ac:dyDescent="0.2">
      <c r="A83" s="82">
        <v>44167</v>
      </c>
      <c r="B83" s="83">
        <v>-3.2739242980643358E-4</v>
      </c>
      <c r="C83" s="83">
        <v>8.9197816370656744E-3</v>
      </c>
      <c r="D83" s="84">
        <v>-2.9096975740196033E-3</v>
      </c>
      <c r="E83" s="84">
        <v>-4.0678022193256979E-3</v>
      </c>
      <c r="F83" s="84">
        <v>7.1988358155158846E-3</v>
      </c>
      <c r="G83" s="84">
        <v>-3.7162746383391655E-2</v>
      </c>
      <c r="H83" s="85">
        <v>-7.4767907504010772E-2</v>
      </c>
    </row>
    <row r="84" spans="1:8" x14ac:dyDescent="0.2">
      <c r="A84" s="82">
        <v>44166</v>
      </c>
      <c r="B84" s="83">
        <v>8.3787485797590447E-4</v>
      </c>
      <c r="C84" s="83">
        <v>-7.344782347667703E-3</v>
      </c>
      <c r="D84" s="84">
        <v>9.6318905278941821E-3</v>
      </c>
      <c r="E84" s="84">
        <v>8.1191244385044117E-3</v>
      </c>
      <c r="F84" s="84">
        <v>-1.5640592541072175E-2</v>
      </c>
      <c r="G84" s="84">
        <v>4.444451760424197E-3</v>
      </c>
      <c r="H84" s="85">
        <v>-6.4905188446636288E-3</v>
      </c>
    </row>
    <row r="85" spans="1:8" x14ac:dyDescent="0.2">
      <c r="A85" s="82">
        <v>44162</v>
      </c>
      <c r="B85" s="83">
        <v>-1.1389551393199427E-2</v>
      </c>
      <c r="C85" s="83">
        <v>-3.4017871427662223E-3</v>
      </c>
      <c r="D85" s="84">
        <v>-2.451998267627066E-2</v>
      </c>
      <c r="E85" s="84">
        <v>-9.47874395454377E-3</v>
      </c>
      <c r="F85" s="84">
        <v>-3.9538784124287324E-2</v>
      </c>
      <c r="G85" s="84">
        <v>-1.5438047824165814E-2</v>
      </c>
      <c r="H85" s="85">
        <v>-4.5678730633204968E-2</v>
      </c>
    </row>
    <row r="86" spans="1:8" x14ac:dyDescent="0.2">
      <c r="A86" s="82">
        <v>44161</v>
      </c>
      <c r="B86" s="83">
        <v>2.4888752129744009E-3</v>
      </c>
      <c r="C86" s="83">
        <v>1.8037799104549303E-2</v>
      </c>
      <c r="D86" s="84">
        <v>4.1111110450634241E-3</v>
      </c>
      <c r="E86" s="84">
        <v>-2.6190332252191112E-2</v>
      </c>
      <c r="F86" s="84">
        <v>2.5881970793878616E-2</v>
      </c>
      <c r="G86" s="84">
        <v>4.9009695811693026E-3</v>
      </c>
      <c r="H86" s="85">
        <v>-3.9024439769318126E-3</v>
      </c>
    </row>
    <row r="87" spans="1:8" x14ac:dyDescent="0.2">
      <c r="A87" s="82">
        <v>44160</v>
      </c>
      <c r="B87" s="83">
        <v>-9.8002960399979078E-3</v>
      </c>
      <c r="C87" s="83">
        <v>-2.0950947779242352E-2</v>
      </c>
      <c r="D87" s="84">
        <v>-5.4852458207731315E-3</v>
      </c>
      <c r="E87" s="84">
        <v>0</v>
      </c>
      <c r="F87" s="84">
        <v>-5.5901200705406693E-3</v>
      </c>
      <c r="G87" s="84">
        <v>-1.0031817163512972E-2</v>
      </c>
      <c r="H87" s="85">
        <v>-4.1922306386263479E-2</v>
      </c>
    </row>
    <row r="88" spans="1:8" x14ac:dyDescent="0.2">
      <c r="A88" s="82">
        <v>44159</v>
      </c>
      <c r="B88" s="83">
        <v>1.5731194600738393E-2</v>
      </c>
      <c r="C88" s="83">
        <v>3.2475178549946145E-2</v>
      </c>
      <c r="D88" s="84">
        <v>1.1568117225033606E-2</v>
      </c>
      <c r="E88" s="84">
        <v>3.026365763982693E-2</v>
      </c>
      <c r="F88" s="84">
        <v>2.0918121821446888E-2</v>
      </c>
      <c r="G88" s="84">
        <v>3.4918388155131944E-3</v>
      </c>
      <c r="H88" s="85">
        <v>-4.5889177326940797E-2</v>
      </c>
    </row>
    <row r="89" spans="1:8" x14ac:dyDescent="0.2">
      <c r="A89" s="82">
        <v>44158</v>
      </c>
      <c r="B89" s="83">
        <v>-1.0064851205708802E-2</v>
      </c>
      <c r="C89" s="83">
        <v>-3.9585501701029188E-2</v>
      </c>
      <c r="D89" s="84">
        <v>-2.1026713700026428E-2</v>
      </c>
      <c r="E89" s="84">
        <v>-1.3559324111358441E-3</v>
      </c>
      <c r="F89" s="84">
        <v>-5.3898594948916289E-3</v>
      </c>
      <c r="G89" s="84">
        <v>-2.1345748811277199E-2</v>
      </c>
      <c r="H89" s="85">
        <v>1.0666667678024464E-3</v>
      </c>
    </row>
    <row r="90" spans="1:8" x14ac:dyDescent="0.2">
      <c r="A90" s="82">
        <v>44155</v>
      </c>
      <c r="B90" s="83">
        <v>-4.4315972817203344E-3</v>
      </c>
      <c r="C90" s="83">
        <v>2.0358840191949119E-2</v>
      </c>
      <c r="D90" s="84">
        <v>2.5200342462954894E-2</v>
      </c>
      <c r="E90" s="84">
        <v>-9.2329551666187101E-2</v>
      </c>
      <c r="F90" s="84">
        <v>9.6125977631718769E-3</v>
      </c>
      <c r="G90" s="84">
        <v>1.6824573826650022E-2</v>
      </c>
      <c r="H90" s="85">
        <v>1.3764113539165592E-2</v>
      </c>
    </row>
    <row r="91" spans="1:8" x14ac:dyDescent="0.2">
      <c r="A91" s="82">
        <v>44154</v>
      </c>
      <c r="B91" s="83">
        <v>-6.4536773769141367E-3</v>
      </c>
      <c r="C91" s="83">
        <v>5.9868141254239421E-3</v>
      </c>
      <c r="D91" s="84">
        <v>-3.024143292297091E-3</v>
      </c>
      <c r="E91" s="84">
        <v>-5.9701669865039079E-3</v>
      </c>
      <c r="F91" s="84">
        <v>6.629005636820352E-3</v>
      </c>
      <c r="G91" s="84">
        <v>-1.2435393407886646E-2</v>
      </c>
      <c r="H91" s="85">
        <v>8.377012338048084E-3</v>
      </c>
    </row>
    <row r="92" spans="1:8" x14ac:dyDescent="0.2">
      <c r="A92" s="82">
        <v>44153</v>
      </c>
      <c r="B92" s="83">
        <v>1.3217096801771791E-2</v>
      </c>
      <c r="C92" s="83">
        <v>3.9755195111519301E-2</v>
      </c>
      <c r="D92" s="84">
        <v>3.871847819721682E-2</v>
      </c>
      <c r="E92" s="84">
        <v>2.6589454189239435E-2</v>
      </c>
      <c r="F92" s="84">
        <v>1.344021669972517E-2</v>
      </c>
      <c r="G92" s="84">
        <v>4.9832373747875754E-2</v>
      </c>
      <c r="H92" s="85">
        <v>3.383203240143464E-2</v>
      </c>
    </row>
    <row r="93" spans="1:8" x14ac:dyDescent="0.2">
      <c r="A93" s="82">
        <v>44152</v>
      </c>
      <c r="B93" s="83">
        <v>-5.1590465165364295E-3</v>
      </c>
      <c r="C93" s="83">
        <v>-1.1856909123749666E-2</v>
      </c>
      <c r="D93" s="84">
        <v>-2.2865688040115257E-2</v>
      </c>
      <c r="E93" s="84">
        <v>-2.0619287202735592E-2</v>
      </c>
      <c r="F93" s="84">
        <v>-4.4749811773096291E-3</v>
      </c>
      <c r="G93" s="84">
        <v>-4.7957177865540199E-2</v>
      </c>
      <c r="H93" s="85">
        <v>-4.2209044739482539E-2</v>
      </c>
    </row>
    <row r="94" spans="1:8" x14ac:dyDescent="0.2">
      <c r="A94" s="82">
        <v>44149</v>
      </c>
      <c r="B94" s="83">
        <v>-7.1864111244033368E-3</v>
      </c>
      <c r="C94" s="83">
        <v>-2.5203636906961712E-2</v>
      </c>
      <c r="D94" s="84">
        <v>1.0274325366978873E-3</v>
      </c>
      <c r="E94" s="84">
        <v>2.97177038915748E-3</v>
      </c>
      <c r="F94" s="84">
        <v>-4.5370592061066035E-2</v>
      </c>
      <c r="G94" s="84">
        <v>-4.4915498874080639E-2</v>
      </c>
      <c r="H94" s="85">
        <v>-1.9108861698046473E-2</v>
      </c>
    </row>
    <row r="95" spans="1:8" x14ac:dyDescent="0.2">
      <c r="A95" s="82">
        <v>44148</v>
      </c>
      <c r="B95" s="83">
        <v>-4.4781380696320271E-3</v>
      </c>
      <c r="C95" s="83">
        <v>-4.5770410922262843E-3</v>
      </c>
      <c r="D95" s="84">
        <v>-2.7764941482920952E-3</v>
      </c>
      <c r="E95" s="84">
        <v>-1.9476271060620918E-2</v>
      </c>
      <c r="F95" s="84">
        <v>-9.5491441798535061E-3</v>
      </c>
      <c r="G95" s="84">
        <v>-8.7126993095996584E-4</v>
      </c>
      <c r="H95" s="85">
        <v>-2.1459235702767708E-3</v>
      </c>
    </row>
    <row r="96" spans="1:8" x14ac:dyDescent="0.2">
      <c r="A96" s="82">
        <v>44147</v>
      </c>
      <c r="B96" s="83">
        <v>-1.9771852562643927E-3</v>
      </c>
      <c r="C96" s="83">
        <v>-1.7603032941344497E-2</v>
      </c>
      <c r="D96" s="84">
        <v>-1.8394906829583092E-2</v>
      </c>
      <c r="E96" s="84">
        <v>-3.0303053491788734E-3</v>
      </c>
      <c r="F96" s="84">
        <v>-2.0633107088169095E-2</v>
      </c>
      <c r="G96" s="84">
        <v>-1.161656898724539E-2</v>
      </c>
      <c r="H96" s="85">
        <v>-1.9523396682098553E-2</v>
      </c>
    </row>
    <row r="97" spans="1:8" x14ac:dyDescent="0.2">
      <c r="A97" s="82">
        <v>44146</v>
      </c>
      <c r="B97" s="83">
        <v>5.4394075702967944E-3</v>
      </c>
      <c r="C97" s="83">
        <v>1.4813859681141085E-2</v>
      </c>
      <c r="D97" s="84">
        <v>2.0452309057218156E-2</v>
      </c>
      <c r="E97" s="84">
        <v>9.0635061533469105E-3</v>
      </c>
      <c r="F97" s="84">
        <v>2.413325255917137E-2</v>
      </c>
      <c r="G97" s="84">
        <v>3.2106879310019827E-2</v>
      </c>
      <c r="H97" s="85">
        <v>3.3390285550532375E-2</v>
      </c>
    </row>
    <row r="98" spans="1:8" x14ac:dyDescent="0.2">
      <c r="A98" s="82">
        <v>44145</v>
      </c>
      <c r="B98" s="83">
        <v>-7.2756208615917892E-3</v>
      </c>
      <c r="C98" s="83">
        <v>-4.2027573206974665E-2</v>
      </c>
      <c r="D98" s="84">
        <v>-5.5647299410465064E-3</v>
      </c>
      <c r="E98" s="84">
        <v>3.1090587070030967E-2</v>
      </c>
      <c r="F98" s="84">
        <v>1.2014975344476058E-2</v>
      </c>
      <c r="G98" s="84">
        <v>-1.0732019725286406E-2</v>
      </c>
      <c r="H98" s="85">
        <v>2.096512846504487E-2</v>
      </c>
    </row>
    <row r="99" spans="1:8" x14ac:dyDescent="0.2">
      <c r="A99" s="82">
        <v>44144</v>
      </c>
      <c r="B99" s="83">
        <v>-1.5842412650034155E-2</v>
      </c>
      <c r="C99" s="83">
        <v>-3.2301593842470958E-2</v>
      </c>
      <c r="D99" s="84">
        <v>-4.4696045413997722E-2</v>
      </c>
      <c r="E99" s="84">
        <v>-4.0154093223377887E-2</v>
      </c>
      <c r="F99" s="84">
        <v>-5.835288645761507E-2</v>
      </c>
      <c r="G99" s="84">
        <v>-5.4091198923104454E-2</v>
      </c>
      <c r="H99" s="85">
        <v>-3.0544765321858621E-2</v>
      </c>
    </row>
    <row r="100" spans="1:8" x14ac:dyDescent="0.2">
      <c r="A100" s="82">
        <v>44141</v>
      </c>
      <c r="B100" s="83">
        <v>-1.6673742065693931E-2</v>
      </c>
      <c r="C100" s="83">
        <v>-4.2109582389691223E-2</v>
      </c>
      <c r="D100" s="84">
        <v>-4.3960695078472049E-2</v>
      </c>
      <c r="E100" s="84">
        <v>-4.0253112358331219E-2</v>
      </c>
      <c r="F100" s="84">
        <v>-4.6308083876125603E-2</v>
      </c>
      <c r="G100" s="84">
        <v>-1.3676774413656592E-3</v>
      </c>
      <c r="H100" s="85">
        <v>-2.0530164614556791E-2</v>
      </c>
    </row>
    <row r="101" spans="1:8" x14ac:dyDescent="0.2">
      <c r="A101" s="82">
        <v>44140</v>
      </c>
      <c r="B101" s="83">
        <v>-1.3285756161662119E-2</v>
      </c>
      <c r="C101" s="83">
        <v>-4.5326380732871804E-3</v>
      </c>
      <c r="D101" s="84">
        <v>-9.758389022244145E-3</v>
      </c>
      <c r="E101" s="84">
        <v>-1.5923903356723022E-2</v>
      </c>
      <c r="F101" s="84">
        <v>-1.8744911816197189E-2</v>
      </c>
      <c r="G101" s="84">
        <v>-2.5122772149308104E-3</v>
      </c>
      <c r="H101" s="85">
        <v>-1.0922993986089273E-3</v>
      </c>
    </row>
    <row r="102" spans="1:8" x14ac:dyDescent="0.2">
      <c r="A102" s="82">
        <v>44139</v>
      </c>
      <c r="B102" s="83">
        <v>-1.7668900033002009E-2</v>
      </c>
      <c r="C102" s="83">
        <v>-2.658806627439695E-2</v>
      </c>
      <c r="D102" s="84">
        <v>-3.3122067857407475E-3</v>
      </c>
      <c r="E102" s="84">
        <v>-1.7814236275126929E-2</v>
      </c>
      <c r="F102" s="84">
        <v>2.8282295619466782E-2</v>
      </c>
      <c r="G102" s="84">
        <v>-5.4753484593560511E-2</v>
      </c>
      <c r="H102" s="85">
        <v>-1.5418807667183508E-2</v>
      </c>
    </row>
    <row r="103" spans="1:8" x14ac:dyDescent="0.2">
      <c r="A103" s="82">
        <v>44138</v>
      </c>
      <c r="B103" s="83">
        <v>-8.7790371780103772E-3</v>
      </c>
      <c r="C103" s="83">
        <v>1.6992762323112073E-2</v>
      </c>
      <c r="D103" s="84">
        <v>1.5439062487831424E-2</v>
      </c>
      <c r="E103" s="84">
        <v>-3.273325344969249E-3</v>
      </c>
      <c r="F103" s="84">
        <v>-9.5373838032696834E-3</v>
      </c>
      <c r="G103" s="84">
        <v>-1.0929070532190317E-2</v>
      </c>
      <c r="H103" s="85">
        <v>0</v>
      </c>
    </row>
    <row r="104" spans="1:8" x14ac:dyDescent="0.2">
      <c r="A104" s="82">
        <v>44137</v>
      </c>
      <c r="B104" s="83">
        <v>-1.2585972633747682E-2</v>
      </c>
      <c r="C104" s="83">
        <v>-2.1764674413180217E-2</v>
      </c>
      <c r="D104" s="84">
        <v>-6.1321890874318954E-2</v>
      </c>
      <c r="E104" s="84">
        <v>-8.23049913651548E-3</v>
      </c>
      <c r="F104" s="84">
        <v>-3.5546137086708051E-3</v>
      </c>
      <c r="G104" s="84">
        <v>-4.3419993994838119E-2</v>
      </c>
      <c r="H104" s="85">
        <v>-4.449395549541736E-3</v>
      </c>
    </row>
    <row r="105" spans="1:8" x14ac:dyDescent="0.2">
      <c r="A105" s="82">
        <v>44134</v>
      </c>
      <c r="B105" s="83">
        <v>-3.6161565593021364E-3</v>
      </c>
      <c r="C105" s="83">
        <v>-5.9417563366572564E-2</v>
      </c>
      <c r="D105" s="84">
        <v>-6.137349479764867E-2</v>
      </c>
      <c r="E105" s="84">
        <v>1.1503824481484713E-2</v>
      </c>
      <c r="F105" s="84">
        <v>7.6384675066955921E-3</v>
      </c>
      <c r="G105" s="84">
        <v>-3.5300836420782515E-2</v>
      </c>
      <c r="H105" s="85">
        <v>-7.2822459700049316E-2</v>
      </c>
    </row>
    <row r="106" spans="1:8" x14ac:dyDescent="0.2">
      <c r="A106" s="82">
        <v>44133</v>
      </c>
      <c r="B106" s="83">
        <v>3.4217093227517908E-3</v>
      </c>
      <c r="C106" s="83">
        <v>2.7373667419926875E-3</v>
      </c>
      <c r="D106" s="84">
        <v>1.842323401041197E-2</v>
      </c>
      <c r="E106" s="84">
        <v>-1.6353233407307532E-3</v>
      </c>
      <c r="F106" s="84">
        <v>9.6264428869636005E-3</v>
      </c>
      <c r="G106" s="84">
        <v>-2.9104399430537049E-3</v>
      </c>
      <c r="H106" s="85">
        <v>2.9535519625508648E-2</v>
      </c>
    </row>
    <row r="107" spans="1:8" x14ac:dyDescent="0.2">
      <c r="A107" s="82">
        <v>44132</v>
      </c>
      <c r="B107" s="83">
        <v>4.3330052828068136E-3</v>
      </c>
      <c r="C107" s="83">
        <v>2.1732365992080355E-2</v>
      </c>
      <c r="D107" s="84">
        <v>-9.6740499424838814E-3</v>
      </c>
      <c r="E107" s="84">
        <v>1.1391498286095338E-2</v>
      </c>
      <c r="F107" s="84">
        <v>2.0857526982033647E-2</v>
      </c>
      <c r="G107" s="84">
        <v>9.2312405501085906E-3</v>
      </c>
      <c r="H107" s="85">
        <v>-2.2367030146896148E-2</v>
      </c>
    </row>
    <row r="108" spans="1:8" x14ac:dyDescent="0.2">
      <c r="A108" s="82">
        <v>44131</v>
      </c>
      <c r="B108" s="83">
        <v>1.490843150506432E-2</v>
      </c>
      <c r="C108" s="83">
        <v>6.7140852534696358E-3</v>
      </c>
      <c r="D108" s="84">
        <v>3.4494735131898047E-2</v>
      </c>
      <c r="E108" s="84">
        <v>6.4516352814888165E-3</v>
      </c>
      <c r="F108" s="84">
        <v>-1.2208934422870953E-2</v>
      </c>
      <c r="G108" s="84">
        <v>2.1813381131851873E-2</v>
      </c>
      <c r="H108" s="85">
        <v>2.1202207650602906E-2</v>
      </c>
    </row>
    <row r="109" spans="1:8" x14ac:dyDescent="0.2">
      <c r="A109" s="82">
        <v>44130</v>
      </c>
      <c r="B109" s="83">
        <v>-9.3371498859353141E-3</v>
      </c>
      <c r="C109" s="83">
        <v>-2.9459417296510495E-2</v>
      </c>
      <c r="D109" s="84">
        <v>-1.3507081578225045E-2</v>
      </c>
      <c r="E109" s="84">
        <v>-1.620781022685331E-2</v>
      </c>
      <c r="F109" s="84">
        <v>-2.2022245578288871E-2</v>
      </c>
      <c r="G109" s="84">
        <v>1.0476651338548526E-2</v>
      </c>
      <c r="H109" s="85">
        <v>-4.6729056993923702E-3</v>
      </c>
    </row>
    <row r="110" spans="1:8" x14ac:dyDescent="0.2">
      <c r="A110" s="82">
        <v>44127</v>
      </c>
      <c r="B110" s="83">
        <v>1.3361409204454087E-2</v>
      </c>
      <c r="C110" s="83">
        <v>2.768654181984033E-2</v>
      </c>
      <c r="D110" s="84">
        <v>3.0438191069032842E-2</v>
      </c>
      <c r="E110" s="84">
        <v>2.7398974188114347E-2</v>
      </c>
      <c r="F110" s="84">
        <v>2.1642263052912822E-2</v>
      </c>
      <c r="G110" s="84">
        <v>3.0540546322014816E-2</v>
      </c>
      <c r="H110" s="85">
        <v>1.0483497294857983E-2</v>
      </c>
    </row>
    <row r="111" spans="1:8" x14ac:dyDescent="0.2">
      <c r="A111" s="82">
        <v>44126</v>
      </c>
      <c r="B111" s="83">
        <v>-3.1266338216302475E-3</v>
      </c>
      <c r="C111" s="83">
        <v>6.0933849469096187E-3</v>
      </c>
      <c r="D111" s="84">
        <v>-9.760877640949836E-3</v>
      </c>
      <c r="E111" s="84">
        <v>9.4937421922511433E-3</v>
      </c>
      <c r="F111" s="84">
        <v>-1.3262793878410445E-2</v>
      </c>
      <c r="G111" s="84">
        <v>2.462448917272808E-3</v>
      </c>
      <c r="H111" s="85">
        <v>-6.9767724856480921E-3</v>
      </c>
    </row>
    <row r="112" spans="1:8" x14ac:dyDescent="0.2">
      <c r="A112" s="82">
        <v>44125</v>
      </c>
      <c r="B112" s="83">
        <v>3.6625534076968865E-3</v>
      </c>
      <c r="C112" s="83">
        <v>-1.7494886535708472E-2</v>
      </c>
      <c r="D112" s="84">
        <v>1.7763309119026568E-2</v>
      </c>
      <c r="E112" s="84">
        <v>-1.5873349156290122E-2</v>
      </c>
      <c r="F112" s="84">
        <v>-6.9564601764031614E-3</v>
      </c>
      <c r="G112" s="84">
        <v>2.2110314866709922E-3</v>
      </c>
      <c r="H112" s="85">
        <v>-7.0257900244057349E-3</v>
      </c>
    </row>
    <row r="113" spans="1:8" x14ac:dyDescent="0.2">
      <c r="A113" s="82">
        <v>44124</v>
      </c>
      <c r="B113" s="83">
        <v>-4.0107532157593797E-3</v>
      </c>
      <c r="C113" s="83">
        <v>-1.5069604043734305E-2</v>
      </c>
      <c r="D113" s="84">
        <v>-1.3654542009391714E-2</v>
      </c>
      <c r="E113" s="84">
        <v>1.1137744410456021E-2</v>
      </c>
      <c r="F113" s="84">
        <v>1.9078439389503998E-2</v>
      </c>
      <c r="G113" s="84">
        <v>-3.441497988665184E-3</v>
      </c>
      <c r="H113" s="85">
        <v>-1.6588058083898728E-2</v>
      </c>
    </row>
    <row r="114" spans="1:8" x14ac:dyDescent="0.2">
      <c r="A114" s="82">
        <v>44123</v>
      </c>
      <c r="B114" s="83">
        <v>-2.7852725420488035E-3</v>
      </c>
      <c r="C114" s="83">
        <v>-2.026548469432675E-3</v>
      </c>
      <c r="D114" s="84">
        <v>6.0118012012203847E-3</v>
      </c>
      <c r="E114" s="84">
        <v>4.7356047458342503E-3</v>
      </c>
      <c r="F114" s="84">
        <v>-2.6422159547103939E-2</v>
      </c>
      <c r="G114" s="84">
        <v>4.667739711909505E-3</v>
      </c>
      <c r="H114" s="85">
        <v>4.0965353419504226E-2</v>
      </c>
    </row>
    <row r="115" spans="1:8" x14ac:dyDescent="0.2">
      <c r="A115" s="82">
        <v>44120</v>
      </c>
      <c r="B115" s="83">
        <v>-1.1157793879839126E-2</v>
      </c>
      <c r="C115" s="83">
        <v>-4.2581664697843101E-2</v>
      </c>
      <c r="D115" s="84">
        <v>-5.1659296575028608E-2</v>
      </c>
      <c r="E115" s="84">
        <v>-3.3630070745549169E-2</v>
      </c>
      <c r="F115" s="84">
        <v>-4.8152263751391443E-2</v>
      </c>
      <c r="G115" s="84">
        <v>-4.026046919857601E-2</v>
      </c>
      <c r="H115" s="85">
        <v>-7.8705681402351388E-2</v>
      </c>
    </row>
    <row r="116" spans="1:8" x14ac:dyDescent="0.2">
      <c r="A116" s="82">
        <v>44119</v>
      </c>
      <c r="B116" s="83">
        <v>-6.3873146733609883E-3</v>
      </c>
      <c r="C116" s="83">
        <v>-2.0963334525868339E-2</v>
      </c>
      <c r="D116" s="84">
        <v>-1.2959144642505228E-2</v>
      </c>
      <c r="E116" s="84">
        <v>-2.1399993611934894E-2</v>
      </c>
      <c r="F116" s="84">
        <v>-8.5083537841794919E-3</v>
      </c>
      <c r="G116" s="84">
        <v>-1.5946839991403689E-2</v>
      </c>
      <c r="H116" s="85">
        <v>1.2399257633205734E-3</v>
      </c>
    </row>
    <row r="117" spans="1:8" x14ac:dyDescent="0.2">
      <c r="A117" s="82">
        <v>44118</v>
      </c>
      <c r="B117" s="83">
        <v>2.6486602640625578E-2</v>
      </c>
      <c r="C117" s="83">
        <v>1.8632084132346294E-2</v>
      </c>
      <c r="D117" s="84">
        <v>3.961410418903908E-2</v>
      </c>
      <c r="E117" s="84">
        <v>3.9156715201193883E-2</v>
      </c>
      <c r="F117" s="84">
        <v>1.5317586140170191E-2</v>
      </c>
      <c r="G117" s="84">
        <v>3.6654650649007268E-2</v>
      </c>
      <c r="H117" s="85">
        <v>4.12679917029991E-2</v>
      </c>
    </row>
    <row r="118" spans="1:8" x14ac:dyDescent="0.2">
      <c r="A118" s="82">
        <v>44117</v>
      </c>
      <c r="B118" s="83">
        <v>-4.1569571131321445E-3</v>
      </c>
      <c r="C118" s="83">
        <v>-2.1337859905120285E-2</v>
      </c>
      <c r="D118" s="84">
        <v>-2.6276338982914517E-2</v>
      </c>
      <c r="E118" s="84">
        <v>4.7885167317970939E-3</v>
      </c>
      <c r="F118" s="84">
        <v>1.1336153786336527E-2</v>
      </c>
      <c r="G118" s="84">
        <v>-2.1984460901213587E-2</v>
      </c>
      <c r="H118" s="85">
        <v>-1.7996886451970045E-2</v>
      </c>
    </row>
    <row r="119" spans="1:8" x14ac:dyDescent="0.2">
      <c r="A119" s="82">
        <v>44116</v>
      </c>
      <c r="B119" s="83">
        <v>-7.8084883043696204E-4</v>
      </c>
      <c r="C119" s="83">
        <v>1.4311321893081767E-2</v>
      </c>
      <c r="D119" s="84">
        <v>1.949330748796638E-2</v>
      </c>
      <c r="E119" s="84">
        <v>-7.9936476807455862E-3</v>
      </c>
      <c r="F119" s="84">
        <v>-1.6779825367512956E-2</v>
      </c>
      <c r="G119" s="84">
        <v>1.5213275155740646E-2</v>
      </c>
      <c r="H119" s="85">
        <v>1.2033839563723463E-2</v>
      </c>
    </row>
    <row r="120" spans="1:8" x14ac:dyDescent="0.2">
      <c r="A120" s="82">
        <v>44113</v>
      </c>
      <c r="B120" s="83">
        <v>-2.0790779355467992E-3</v>
      </c>
      <c r="C120" s="83">
        <v>1.0683190010694774E-4</v>
      </c>
      <c r="D120" s="84">
        <v>-6.3310992926402946E-3</v>
      </c>
      <c r="E120" s="84">
        <v>2.535793559008169E-2</v>
      </c>
      <c r="F120" s="84">
        <v>1.112781193616645E-2</v>
      </c>
      <c r="G120" s="84">
        <v>-2.0151140320207547E-3</v>
      </c>
      <c r="H120" s="85">
        <v>5.808833752037925E-2</v>
      </c>
    </row>
    <row r="121" spans="1:8" x14ac:dyDescent="0.2">
      <c r="A121" s="82">
        <v>44112</v>
      </c>
      <c r="B121" s="83">
        <v>-8.1004595016203867E-3</v>
      </c>
      <c r="C121" s="83">
        <v>-3.5114211400519811E-2</v>
      </c>
      <c r="D121" s="84">
        <v>-3.5491684593414709E-2</v>
      </c>
      <c r="E121" s="84">
        <v>-1.4184634991956413E-2</v>
      </c>
      <c r="F121" s="84">
        <v>-1.6464076907919699E-2</v>
      </c>
      <c r="G121" s="84">
        <v>-3.4893226905049618E-2</v>
      </c>
      <c r="H121" s="85">
        <v>-3.9130423775765082E-2</v>
      </c>
    </row>
    <row r="122" spans="1:8" x14ac:dyDescent="0.2">
      <c r="A122" s="82">
        <v>44111</v>
      </c>
      <c r="B122" s="83">
        <v>-7.5871923895897324E-3</v>
      </c>
      <c r="C122" s="83">
        <v>2.6519352558586947E-3</v>
      </c>
      <c r="D122" s="84">
        <v>-1.2595115537471601E-2</v>
      </c>
      <c r="E122" s="84">
        <v>3.1695747612790395E-3</v>
      </c>
      <c r="F122" s="84">
        <v>-6.4689510566262988E-3</v>
      </c>
      <c r="G122" s="84">
        <v>-4.1862960143273864E-3</v>
      </c>
      <c r="H122" s="85">
        <v>-2.6160826038672164E-2</v>
      </c>
    </row>
    <row r="123" spans="1:8" x14ac:dyDescent="0.2">
      <c r="A123" s="82">
        <v>44110</v>
      </c>
      <c r="B123" s="83">
        <v>-7.6618754973732158E-3</v>
      </c>
      <c r="C123" s="83">
        <v>-7.643349312568124E-3</v>
      </c>
      <c r="D123" s="84">
        <v>-5.3717783938808817E-3</v>
      </c>
      <c r="E123" s="84">
        <v>-1.4342875359404357E-2</v>
      </c>
      <c r="F123" s="84">
        <v>1.4067937983935186E-2</v>
      </c>
      <c r="G123" s="84">
        <v>4.7083529303868733E-3</v>
      </c>
      <c r="H123" s="85">
        <v>1.3165959182304303E-2</v>
      </c>
    </row>
    <row r="124" spans="1:8" x14ac:dyDescent="0.2">
      <c r="A124" s="82">
        <v>44109</v>
      </c>
      <c r="B124" s="83">
        <v>-1.5299680589690829E-2</v>
      </c>
      <c r="C124" s="83">
        <v>-1.2307159144814528E-2</v>
      </c>
      <c r="D124" s="84">
        <v>-1.9902474634936943E-2</v>
      </c>
      <c r="E124" s="84">
        <v>-3.097232085263819E-2</v>
      </c>
      <c r="F124" s="84">
        <v>-9.1171491345699476E-2</v>
      </c>
      <c r="G124" s="84">
        <v>-1.4986477407626077E-2</v>
      </c>
      <c r="H124" s="85">
        <v>-1.1961865117499824E-2</v>
      </c>
    </row>
    <row r="125" spans="1:8" x14ac:dyDescent="0.2">
      <c r="A125" s="82">
        <v>44105</v>
      </c>
      <c r="B125" s="83">
        <v>-7.1236899328984962E-3</v>
      </c>
      <c r="C125" s="83">
        <v>-1.0136848308461204E-3</v>
      </c>
      <c r="D125" s="84">
        <v>-1.0507977598415206E-2</v>
      </c>
      <c r="E125" s="84">
        <v>4.9545931246833949E-3</v>
      </c>
      <c r="F125" s="84">
        <v>-6.6743734293875263E-3</v>
      </c>
      <c r="G125" s="84">
        <v>8.1783861729698617E-3</v>
      </c>
      <c r="H125" s="85">
        <v>9.580911611758048E-3</v>
      </c>
    </row>
    <row r="126" spans="1:8" x14ac:dyDescent="0.2">
      <c r="A126" s="82">
        <v>44104</v>
      </c>
      <c r="B126" s="83">
        <v>-1.6391174346446397E-2</v>
      </c>
      <c r="C126" s="83">
        <v>-4.3883358158845573E-2</v>
      </c>
      <c r="D126" s="84">
        <v>-3.9925186588545075E-2</v>
      </c>
      <c r="E126" s="84">
        <v>-1.3267192944049022E-2</v>
      </c>
      <c r="F126" s="84">
        <v>-1.7632011814418556E-2</v>
      </c>
      <c r="G126" s="84">
        <v>-2.6086121170349114E-2</v>
      </c>
      <c r="H126" s="85">
        <v>-2.1687597014778053E-2</v>
      </c>
    </row>
    <row r="127" spans="1:8" x14ac:dyDescent="0.2">
      <c r="A127" s="82">
        <v>44103</v>
      </c>
      <c r="B127" s="83">
        <v>-2.4910209531134272E-3</v>
      </c>
      <c r="C127" s="83">
        <v>5.167363230297161E-3</v>
      </c>
      <c r="D127" s="84">
        <v>6.4625119549670505E-3</v>
      </c>
      <c r="E127" s="84">
        <v>3.333336419758217E-3</v>
      </c>
      <c r="F127" s="84">
        <v>3.0517601809791511E-3</v>
      </c>
      <c r="G127" s="84">
        <v>-1.8895942995897836E-3</v>
      </c>
      <c r="H127" s="85">
        <v>7.2815855712632729E-3</v>
      </c>
    </row>
    <row r="128" spans="1:8" x14ac:dyDescent="0.2">
      <c r="A128" s="82">
        <v>44102</v>
      </c>
      <c r="B128" s="83">
        <v>2.2144734758522451E-4</v>
      </c>
      <c r="C128" s="83">
        <v>2.8636063610891042E-2</v>
      </c>
      <c r="D128" s="84">
        <v>1.6527006269731689E-2</v>
      </c>
      <c r="E128" s="84">
        <v>1.1579947430959418E-2</v>
      </c>
      <c r="F128" s="84">
        <v>1.6680147410323941E-2</v>
      </c>
      <c r="G128" s="84">
        <v>1.1818563565163812E-2</v>
      </c>
      <c r="H128" s="85">
        <v>4.7234281756850495E-2</v>
      </c>
    </row>
    <row r="129" spans="1:8" x14ac:dyDescent="0.2">
      <c r="A129" s="82">
        <v>44099</v>
      </c>
      <c r="B129" s="83">
        <v>-1.5735171900797158E-2</v>
      </c>
      <c r="C129" s="83">
        <v>-5.6669732166161994E-2</v>
      </c>
      <c r="D129" s="84">
        <v>-4.033428059783107E-2</v>
      </c>
      <c r="E129" s="84">
        <v>-3.5150062138070426E-2</v>
      </c>
      <c r="F129" s="84">
        <v>-1.6832514432300636E-2</v>
      </c>
      <c r="G129" s="84">
        <v>-2.7339637571471016E-2</v>
      </c>
      <c r="H129" s="85">
        <v>-4.2409181925093742E-2</v>
      </c>
    </row>
    <row r="130" spans="1:8" x14ac:dyDescent="0.2">
      <c r="A130" s="82">
        <v>44098</v>
      </c>
      <c r="B130" s="83">
        <v>-2.2587773329837479E-2</v>
      </c>
      <c r="C130" s="83">
        <v>-3.082812936130187E-2</v>
      </c>
      <c r="D130" s="84">
        <v>-3.7850649681030482E-2</v>
      </c>
      <c r="E130" s="84">
        <v>-8.3455680269776442E-2</v>
      </c>
      <c r="F130" s="84">
        <v>-3.3877381564334764E-2</v>
      </c>
      <c r="G130" s="84">
        <v>-3.2634328143796867E-2</v>
      </c>
      <c r="H130" s="85">
        <v>-4.1775116065233028E-2</v>
      </c>
    </row>
    <row r="131" spans="1:8" x14ac:dyDescent="0.2">
      <c r="A131" s="82">
        <v>44097</v>
      </c>
      <c r="B131" s="83">
        <v>3.0042401075950527E-2</v>
      </c>
      <c r="C131" s="83">
        <v>4.2088430417907371E-2</v>
      </c>
      <c r="D131" s="84">
        <v>4.69870444265688E-2</v>
      </c>
      <c r="E131" s="84">
        <v>5.2311294568010744E-2</v>
      </c>
      <c r="F131" s="84">
        <v>3.0977988405332401E-2</v>
      </c>
      <c r="G131" s="84">
        <v>4.1377553239525793E-2</v>
      </c>
      <c r="H131" s="85">
        <v>4.1775116065232952E-2</v>
      </c>
    </row>
    <row r="132" spans="1:8" x14ac:dyDescent="0.2">
      <c r="A132" s="82">
        <v>44096</v>
      </c>
      <c r="B132" s="83">
        <v>1.7415872576175744E-3</v>
      </c>
      <c r="C132" s="83">
        <v>-1.8635946608123812E-2</v>
      </c>
      <c r="D132" s="84">
        <v>7.2212703183678973E-3</v>
      </c>
      <c r="E132" s="84">
        <v>8.7489621932355446E-3</v>
      </c>
      <c r="F132" s="84">
        <v>2.0331068783583539E-2</v>
      </c>
      <c r="G132" s="84">
        <v>1.2973154921379942E-2</v>
      </c>
      <c r="H132" s="85">
        <v>1.7889564750775123E-2</v>
      </c>
    </row>
    <row r="133" spans="1:8" x14ac:dyDescent="0.2">
      <c r="A133" s="82">
        <v>44095</v>
      </c>
      <c r="B133" s="83">
        <v>7.9205125493248488E-3</v>
      </c>
      <c r="C133" s="83">
        <v>2.7175910738759797E-2</v>
      </c>
      <c r="D133" s="84">
        <v>-1.0495061584793446E-2</v>
      </c>
      <c r="E133" s="84">
        <v>2.5796787332020187E-2</v>
      </c>
      <c r="F133" s="84">
        <v>4.1016045771955681E-2</v>
      </c>
      <c r="G133" s="84">
        <v>-2.1505384632284734E-3</v>
      </c>
      <c r="H133" s="85">
        <v>1.2918558991556693E-2</v>
      </c>
    </row>
    <row r="134" spans="1:8" x14ac:dyDescent="0.2">
      <c r="A134" s="82">
        <v>44092</v>
      </c>
      <c r="B134" s="83">
        <v>2.1116300277103938E-2</v>
      </c>
      <c r="C134" s="83">
        <v>4.6160265737729834E-2</v>
      </c>
      <c r="D134" s="84">
        <v>5.2354892084763377E-2</v>
      </c>
      <c r="E134" s="84">
        <v>5.451390908759271E-2</v>
      </c>
      <c r="F134" s="84">
        <v>4.3316294068131166E-2</v>
      </c>
      <c r="G134" s="84">
        <v>3.5944672984287024E-2</v>
      </c>
      <c r="H134" s="85">
        <v>5.006733901055805E-2</v>
      </c>
    </row>
    <row r="135" spans="1:8" x14ac:dyDescent="0.2">
      <c r="A135" s="82">
        <v>44091</v>
      </c>
      <c r="B135" s="83">
        <v>3.4443682272779041E-3</v>
      </c>
      <c r="C135" s="83">
        <v>-1.0155148968635833E-3</v>
      </c>
      <c r="D135" s="84">
        <v>-1.4894051903686578E-3</v>
      </c>
      <c r="E135" s="84">
        <v>2.6964361638355201E-2</v>
      </c>
      <c r="F135" s="84">
        <v>-3.0265118569810984E-2</v>
      </c>
      <c r="G135" s="84">
        <v>1.4689092874938553E-2</v>
      </c>
      <c r="H135" s="85">
        <v>1.2134732465993614E-2</v>
      </c>
    </row>
    <row r="136" spans="1:8" x14ac:dyDescent="0.2">
      <c r="A136" s="82">
        <v>44090</v>
      </c>
      <c r="B136" s="83">
        <v>8.2521893850373128E-3</v>
      </c>
      <c r="C136" s="83">
        <v>6.9749410909115449E-3</v>
      </c>
      <c r="D136" s="84">
        <v>1.5329061759114438E-2</v>
      </c>
      <c r="E136" s="84">
        <v>4.6838493124264375E-3</v>
      </c>
      <c r="F136" s="84">
        <v>1.1846140504162436E-2</v>
      </c>
      <c r="G136" s="84">
        <v>1.397202965692383E-2</v>
      </c>
      <c r="H136" s="85">
        <v>1.8468748739507213E-2</v>
      </c>
    </row>
    <row r="137" spans="1:8" x14ac:dyDescent="0.2">
      <c r="A137" s="82">
        <v>44089</v>
      </c>
      <c r="B137" s="83">
        <v>-6.5988558117966965E-3</v>
      </c>
      <c r="C137" s="83">
        <v>7.9281304107177916E-3</v>
      </c>
      <c r="D137" s="84">
        <v>-8.4422611961633646E-3</v>
      </c>
      <c r="E137" s="84">
        <v>1.556420547658158E-3</v>
      </c>
      <c r="F137" s="84">
        <v>-1.8678907300840496E-2</v>
      </c>
      <c r="G137" s="84">
        <v>9.7904635426950964E-3</v>
      </c>
      <c r="H137" s="85">
        <v>2.1505384632283433E-3</v>
      </c>
    </row>
    <row r="138" spans="1:8" x14ac:dyDescent="0.2">
      <c r="A138" s="82">
        <v>44088</v>
      </c>
      <c r="B138" s="83">
        <v>-7.3963415798408731E-3</v>
      </c>
      <c r="C138" s="83">
        <v>-2.022313611804313E-2</v>
      </c>
      <c r="D138" s="84">
        <v>-2.1354092610534964E-2</v>
      </c>
      <c r="E138" s="84">
        <v>-3.4813642304140559E-2</v>
      </c>
      <c r="F138" s="84">
        <v>1.1420415231270563E-3</v>
      </c>
      <c r="G138" s="84">
        <v>-8.2779853113375493E-3</v>
      </c>
      <c r="H138" s="85">
        <v>-8.6300427742149275E-3</v>
      </c>
    </row>
    <row r="139" spans="1:8" x14ac:dyDescent="0.2">
      <c r="A139" s="82">
        <v>44085</v>
      </c>
      <c r="B139" s="83">
        <v>2.5233491349336561E-3</v>
      </c>
      <c r="C139" s="83">
        <v>1.498197552815049E-2</v>
      </c>
      <c r="D139" s="84">
        <v>1.8524092743198304E-2</v>
      </c>
      <c r="E139" s="84">
        <v>0</v>
      </c>
      <c r="F139" s="84">
        <v>-4.0382180661406537E-2</v>
      </c>
      <c r="G139" s="84">
        <v>2.0937953330709157E-2</v>
      </c>
      <c r="H139" s="85">
        <v>-4.3431121471650246E-3</v>
      </c>
    </row>
    <row r="140" spans="1:8" x14ac:dyDescent="0.2">
      <c r="A140" s="82">
        <v>44084</v>
      </c>
      <c r="B140" s="83">
        <v>-3.6630475497589183E-4</v>
      </c>
      <c r="C140" s="83">
        <v>-7.8295401348829543E-4</v>
      </c>
      <c r="D140" s="84">
        <v>5.3966542054492282E-4</v>
      </c>
      <c r="E140" s="84">
        <v>-1.2966145997267423E-2</v>
      </c>
      <c r="F140" s="84">
        <v>-2.2990900114889551E-2</v>
      </c>
      <c r="G140" s="84">
        <v>-2.27027338215103E-2</v>
      </c>
      <c r="H140" s="85">
        <v>-7.6461322813557069E-3</v>
      </c>
    </row>
    <row r="141" spans="1:8" x14ac:dyDescent="0.2">
      <c r="A141" s="82">
        <v>44083</v>
      </c>
      <c r="B141" s="83">
        <v>-1.6782541676922662E-2</v>
      </c>
      <c r="C141" s="83">
        <v>-3.5534999481831579E-2</v>
      </c>
      <c r="D141" s="84">
        <v>-8.3977196751545552E-3</v>
      </c>
      <c r="E141" s="84">
        <v>-4.1637988037584464E-2</v>
      </c>
      <c r="F141" s="84">
        <v>-2.5245314476519461E-2</v>
      </c>
      <c r="G141" s="84">
        <v>-1.6794287851725813E-2</v>
      </c>
      <c r="H141" s="85">
        <v>-2.7795007764751901E-2</v>
      </c>
    </row>
    <row r="142" spans="1:8" x14ac:dyDescent="0.2">
      <c r="A142" s="82">
        <v>44082</v>
      </c>
      <c r="B142" s="83">
        <v>4.4783678452894179E-3</v>
      </c>
      <c r="C142" s="83">
        <v>2.9924571838914713E-2</v>
      </c>
      <c r="D142" s="84">
        <v>2.1795562098391164E-2</v>
      </c>
      <c r="E142" s="84">
        <v>3.0153038170687672E-2</v>
      </c>
      <c r="F142" s="84">
        <v>3.9518978508901225E-3</v>
      </c>
      <c r="G142" s="84">
        <v>4.6135030067096475E-2</v>
      </c>
      <c r="H142" s="85">
        <v>2.0089961390346543E-2</v>
      </c>
    </row>
    <row r="143" spans="1:8" x14ac:dyDescent="0.2">
      <c r="A143" s="82">
        <v>44081</v>
      </c>
      <c r="B143" s="83">
        <v>1.3513483890492716E-3</v>
      </c>
      <c r="C143" s="83">
        <v>3.1783861418642E-2</v>
      </c>
      <c r="D143" s="84">
        <v>-6.140721472300964E-3</v>
      </c>
      <c r="E143" s="84">
        <v>4.5168968367911372E-2</v>
      </c>
      <c r="F143" s="84">
        <v>1.0196287934897392E-2</v>
      </c>
      <c r="G143" s="84">
        <v>1.8692133012152546E-2</v>
      </c>
      <c r="H143" s="85">
        <v>2.0777127941758181E-2</v>
      </c>
    </row>
    <row r="144" spans="1:8" x14ac:dyDescent="0.2">
      <c r="A144" s="82">
        <v>44078</v>
      </c>
      <c r="B144" s="83">
        <v>-1.5643236397581417E-3</v>
      </c>
      <c r="C144" s="83">
        <v>-7.6595187910051257E-3</v>
      </c>
      <c r="D144" s="84">
        <v>-2.2789741078856687E-3</v>
      </c>
      <c r="E144" s="84">
        <v>0</v>
      </c>
      <c r="F144" s="84">
        <v>1.3283652080002714E-2</v>
      </c>
      <c r="G144" s="84">
        <v>-6.2726381784291027E-3</v>
      </c>
      <c r="H144" s="85">
        <v>-6.5146810211937538E-3</v>
      </c>
    </row>
    <row r="145" spans="1:8" x14ac:dyDescent="0.2">
      <c r="A145" s="82">
        <v>44077</v>
      </c>
      <c r="B145" s="83">
        <v>1.63875782139455E-2</v>
      </c>
      <c r="C145" s="83">
        <v>4.2472652524070217E-2</v>
      </c>
      <c r="D145" s="84">
        <v>2.7010777538056627E-2</v>
      </c>
      <c r="E145" s="84">
        <v>1.5760444554657142E-3</v>
      </c>
      <c r="F145" s="84">
        <v>4.3627096431398671E-2</v>
      </c>
      <c r="G145" s="84">
        <v>3.1211586525681231E-2</v>
      </c>
      <c r="H145" s="85">
        <v>3.0045178431387778E-2</v>
      </c>
    </row>
    <row r="146" spans="1:8" x14ac:dyDescent="0.2">
      <c r="A146" s="82">
        <v>44076</v>
      </c>
      <c r="B146" s="83">
        <v>2.4358026961122203E-3</v>
      </c>
      <c r="C146" s="83">
        <v>1.9701476342745692E-2</v>
      </c>
      <c r="D146" s="84">
        <v>2.4899693153414847E-2</v>
      </c>
      <c r="E146" s="84">
        <v>0</v>
      </c>
      <c r="F146" s="84">
        <v>2.1347398213471418E-2</v>
      </c>
      <c r="G146" s="84">
        <v>1.4439002600769444E-2</v>
      </c>
      <c r="H146" s="85">
        <v>-1.057641558135424E-3</v>
      </c>
    </row>
    <row r="147" spans="1:8" x14ac:dyDescent="0.2">
      <c r="A147" s="82">
        <v>44075</v>
      </c>
      <c r="B147" s="83">
        <v>-4.7502981802076188E-3</v>
      </c>
      <c r="C147" s="83">
        <v>2.6801376727619989E-3</v>
      </c>
      <c r="D147" s="84">
        <v>-3.7020531206849601E-3</v>
      </c>
      <c r="E147" s="84">
        <v>-1.1084832424493041E-2</v>
      </c>
      <c r="F147" s="84">
        <v>-3.64527372953388E-3</v>
      </c>
      <c r="G147" s="84">
        <v>8.5185273955947216E-3</v>
      </c>
      <c r="H147" s="85">
        <v>6.3291350516475296E-3</v>
      </c>
    </row>
    <row r="148" spans="1:8" x14ac:dyDescent="0.2">
      <c r="A148" s="82">
        <v>44074</v>
      </c>
      <c r="B148" s="83">
        <v>-7.0299063816340645E-3</v>
      </c>
      <c r="C148" s="83">
        <v>2.2495732080227118E-2</v>
      </c>
      <c r="D148" s="84">
        <v>9.2929190179920126E-3</v>
      </c>
      <c r="E148" s="84">
        <v>1.8928009885518859E-2</v>
      </c>
      <c r="F148" s="84">
        <v>-4.8219713497944308E-2</v>
      </c>
      <c r="G148" s="84">
        <v>-2.8367398535570916E-2</v>
      </c>
      <c r="H148" s="85">
        <v>2.9017579985120116E-2</v>
      </c>
    </row>
    <row r="149" spans="1:8" x14ac:dyDescent="0.2">
      <c r="A149" s="82">
        <v>44071</v>
      </c>
      <c r="B149" s="83">
        <v>2.1487824740618815E-2</v>
      </c>
      <c r="C149" s="83">
        <v>2.4753985251325172E-2</v>
      </c>
      <c r="D149" s="84">
        <v>3.7552590964310288E-2</v>
      </c>
      <c r="E149" s="84">
        <v>5.0277153291010221E-2</v>
      </c>
      <c r="F149" s="84">
        <v>9.7892580152122155E-2</v>
      </c>
      <c r="G149" s="84">
        <v>5.8847238544703848E-2</v>
      </c>
      <c r="H149" s="85">
        <v>5.2722303510997728E-2</v>
      </c>
    </row>
    <row r="150" spans="1:8" x14ac:dyDescent="0.2">
      <c r="A150" s="82">
        <v>44070</v>
      </c>
      <c r="B150" s="83">
        <v>-9.0058253814646067E-3</v>
      </c>
      <c r="C150" s="83">
        <v>-7.3639775532798157E-2</v>
      </c>
      <c r="D150" s="84">
        <v>-4.3653270790579443E-2</v>
      </c>
      <c r="E150" s="84">
        <v>-5.3407046299937963E-2</v>
      </c>
      <c r="F150" s="84">
        <v>-8.5062810129765271E-3</v>
      </c>
      <c r="G150" s="84">
        <v>-4.1776790122864199E-2</v>
      </c>
      <c r="H150" s="85">
        <v>-5.7842642398972931E-2</v>
      </c>
    </row>
    <row r="151" spans="1:8" x14ac:dyDescent="0.2">
      <c r="A151" s="82">
        <v>44069</v>
      </c>
      <c r="B151" s="83">
        <v>-1.011672173050528E-3</v>
      </c>
      <c r="C151" s="83">
        <v>-2.0718383117752863E-2</v>
      </c>
      <c r="D151" s="84">
        <v>-7.2932317392507395E-3</v>
      </c>
      <c r="E151" s="84">
        <v>1.7094433359300255E-2</v>
      </c>
      <c r="F151" s="84">
        <v>3.4712292108600839E-3</v>
      </c>
      <c r="G151" s="84">
        <v>-2.7263733314252303E-2</v>
      </c>
      <c r="H151" s="85">
        <v>-5.1466917517689172E-3</v>
      </c>
    </row>
    <row r="152" spans="1:8" x14ac:dyDescent="0.2">
      <c r="A152" s="82">
        <v>44068</v>
      </c>
      <c r="B152" s="83">
        <v>-5.9047013229635162E-3</v>
      </c>
      <c r="C152" s="83">
        <v>-2.5243103998797589E-2</v>
      </c>
      <c r="D152" s="84">
        <v>-7.7349876434022269E-3</v>
      </c>
      <c r="E152" s="84">
        <v>-1.5528262326555334E-2</v>
      </c>
      <c r="F152" s="84">
        <v>7.1503641925419505E-3</v>
      </c>
      <c r="G152" s="84">
        <v>-9.0953235906791885E-3</v>
      </c>
      <c r="H152" s="85">
        <v>5.1466917517687802E-3</v>
      </c>
    </row>
    <row r="153" spans="1:8" x14ac:dyDescent="0.2">
      <c r="A153" s="82">
        <v>44067</v>
      </c>
      <c r="B153" s="83">
        <v>-1.1540004392346741E-3</v>
      </c>
      <c r="C153" s="83">
        <v>-1.3369183082134401E-2</v>
      </c>
      <c r="D153" s="84">
        <v>-1.5651812936282705E-2</v>
      </c>
      <c r="E153" s="84">
        <v>6.2402698600844521E-3</v>
      </c>
      <c r="F153" s="84">
        <v>-7.0685121536984584E-3</v>
      </c>
      <c r="G153" s="84">
        <v>-3.1756454551564443E-2</v>
      </c>
      <c r="H153" s="85">
        <v>-7.2128081892407978E-3</v>
      </c>
    </row>
    <row r="154" spans="1:8" x14ac:dyDescent="0.2">
      <c r="A154" s="82">
        <v>44064</v>
      </c>
      <c r="B154" s="83">
        <v>-9.435317260012361E-3</v>
      </c>
      <c r="C154" s="83">
        <v>-1.2073489395963857E-2</v>
      </c>
      <c r="D154" s="84">
        <v>-2.4485587879754349E-2</v>
      </c>
      <c r="E154" s="84">
        <v>-3.9656266779928617E-2</v>
      </c>
      <c r="F154" s="84">
        <v>-1.3265234407497415E-2</v>
      </c>
      <c r="G154" s="84">
        <v>-1.5256016786583792E-2</v>
      </c>
      <c r="H154" s="85">
        <v>0</v>
      </c>
    </row>
    <row r="155" spans="1:8" x14ac:dyDescent="0.2">
      <c r="A155" s="82">
        <v>44063</v>
      </c>
      <c r="B155" s="83">
        <v>-5.5920749061926971E-3</v>
      </c>
      <c r="C155" s="83">
        <v>-1.2565849602254958E-2</v>
      </c>
      <c r="D155" s="84">
        <v>-9.2029340820090275E-3</v>
      </c>
      <c r="E155" s="84">
        <v>1.616815226905256E-3</v>
      </c>
      <c r="F155" s="84">
        <v>3.4499447727973174E-3</v>
      </c>
      <c r="G155" s="84">
        <v>-1.8568510099914805E-2</v>
      </c>
      <c r="H155" s="85">
        <v>-1.8789696843366486E-2</v>
      </c>
    </row>
    <row r="156" spans="1:8" x14ac:dyDescent="0.2">
      <c r="A156" s="82">
        <v>44062</v>
      </c>
      <c r="B156" s="83">
        <v>1.0266220863562894E-2</v>
      </c>
      <c r="C156" s="83">
        <v>2.1043829506777283E-2</v>
      </c>
      <c r="D156" s="84">
        <v>1.8054923213829111E-2</v>
      </c>
      <c r="E156" s="84">
        <v>6.4412461028570747E-3</v>
      </c>
      <c r="F156" s="84">
        <v>7.7669760455799253E-3</v>
      </c>
      <c r="G156" s="84">
        <v>1.1740818890155047E-2</v>
      </c>
      <c r="H156" s="85">
        <v>3.15623618143741E-3</v>
      </c>
    </row>
    <row r="157" spans="1:8" x14ac:dyDescent="0.2">
      <c r="A157" s="82">
        <v>44061</v>
      </c>
      <c r="B157" s="83">
        <v>-2.241808405556607E-3</v>
      </c>
      <c r="C157" s="83">
        <v>3.5955094914414381E-3</v>
      </c>
      <c r="D157" s="84">
        <v>-1.3172233464480269E-2</v>
      </c>
      <c r="E157" s="84">
        <v>4.8038523126454572E-3</v>
      </c>
      <c r="F157" s="84">
        <v>-1.5928028326273928E-2</v>
      </c>
      <c r="G157" s="84">
        <v>-9.9452560119472865E-3</v>
      </c>
      <c r="H157" s="85">
        <v>-2.3380448644063721E-2</v>
      </c>
    </row>
    <row r="158" spans="1:8" x14ac:dyDescent="0.2">
      <c r="A158" s="82">
        <v>44060</v>
      </c>
      <c r="B158" s="83">
        <v>-1.2471971859148742E-2</v>
      </c>
      <c r="C158" s="83">
        <v>-1.7309103449908915E-2</v>
      </c>
      <c r="D158" s="84">
        <v>-2.5626616489040167E-2</v>
      </c>
      <c r="E158" s="84">
        <v>-5.9227834200333361E-2</v>
      </c>
      <c r="F158" s="84">
        <v>-1.7937700686667207E-2</v>
      </c>
      <c r="G158" s="84">
        <v>-1.0304058194596741E-2</v>
      </c>
      <c r="H158" s="85">
        <v>-7.5553516444495017E-3</v>
      </c>
    </row>
    <row r="159" spans="1:8" x14ac:dyDescent="0.2">
      <c r="A159" s="82">
        <v>44057</v>
      </c>
      <c r="B159" s="83">
        <v>-4.5685393412451016E-3</v>
      </c>
      <c r="C159" s="83">
        <v>-5.263170044274533E-3</v>
      </c>
      <c r="D159" s="84">
        <v>3.3259454162724118E-3</v>
      </c>
      <c r="E159" s="84">
        <v>2.5105921131076261E-2</v>
      </c>
      <c r="F159" s="84">
        <v>9.8932945670976826E-4</v>
      </c>
      <c r="G159" s="84">
        <v>1.7454241874847135E-2</v>
      </c>
      <c r="H159" s="85">
        <v>-1.0840109462582255E-3</v>
      </c>
    </row>
    <row r="160" spans="1:8" x14ac:dyDescent="0.2">
      <c r="A160" s="82">
        <v>44056</v>
      </c>
      <c r="B160" s="83">
        <v>1.1370704925603338E-2</v>
      </c>
      <c r="C160" s="83">
        <v>2.7718274334512301E-2</v>
      </c>
      <c r="D160" s="84">
        <v>1.8233420346586936E-2</v>
      </c>
      <c r="E160" s="84">
        <v>3.5718082602079246E-2</v>
      </c>
      <c r="F160" s="84">
        <v>1.2298689304606977E-2</v>
      </c>
      <c r="G160" s="84">
        <v>2.7110094009476018E-2</v>
      </c>
      <c r="H160" s="85">
        <v>4.2469227109112564E-2</v>
      </c>
    </row>
    <row r="161" spans="1:8" x14ac:dyDescent="0.2">
      <c r="A161" s="82">
        <v>44055</v>
      </c>
      <c r="B161" s="83">
        <v>1.5425122372318106E-3</v>
      </c>
      <c r="C161" s="83">
        <v>6.6726226222527992E-3</v>
      </c>
      <c r="D161" s="84">
        <v>-3.2657533447115927E-3</v>
      </c>
      <c r="E161" s="84">
        <v>-9.6154586994419804E-3</v>
      </c>
      <c r="F161" s="84">
        <v>1.0327974310024635E-2</v>
      </c>
      <c r="G161" s="84">
        <v>6.9101953155091128E-3</v>
      </c>
      <c r="H161" s="85">
        <v>1.0341353794732531E-2</v>
      </c>
    </row>
    <row r="162" spans="1:8" x14ac:dyDescent="0.2">
      <c r="A162" s="82">
        <v>44054</v>
      </c>
      <c r="B162" s="83">
        <v>9.7373375426469699E-4</v>
      </c>
      <c r="C162" s="83">
        <v>-6.8958119993651782E-3</v>
      </c>
      <c r="D162" s="84">
        <v>1.362026906283215E-3</v>
      </c>
      <c r="E162" s="84">
        <v>-2.4451095864164309E-2</v>
      </c>
      <c r="F162" s="84">
        <v>-3.8201484090234078E-2</v>
      </c>
      <c r="G162" s="84">
        <v>-4.1426784681635485E-2</v>
      </c>
      <c r="H162" s="85">
        <v>-3.1350529884076044E-2</v>
      </c>
    </row>
    <row r="163" spans="1:8" x14ac:dyDescent="0.2">
      <c r="A163" s="82">
        <v>44053</v>
      </c>
      <c r="B163" s="83">
        <v>-5.8736994180200808E-3</v>
      </c>
      <c r="C163" s="83">
        <v>-3.8453150661896175E-2</v>
      </c>
      <c r="D163" s="84">
        <v>-1.0398232970220687E-2</v>
      </c>
      <c r="E163" s="84">
        <v>-6.4758567348163196E-2</v>
      </c>
      <c r="F163" s="84">
        <v>7.2053837212701635E-3</v>
      </c>
      <c r="G163" s="84">
        <v>-6.4292364959996047E-3</v>
      </c>
      <c r="H163" s="85">
        <v>3.0321193714961739E-2</v>
      </c>
    </row>
    <row r="164" spans="1:8" x14ac:dyDescent="0.2">
      <c r="A164" s="82">
        <v>44050</v>
      </c>
      <c r="B164" s="83">
        <v>-3.7130738063340879E-3</v>
      </c>
      <c r="C164" s="83">
        <v>5.0902469927748472E-3</v>
      </c>
      <c r="D164" s="84">
        <v>-1.5523527253871917E-2</v>
      </c>
      <c r="E164" s="84">
        <v>0</v>
      </c>
      <c r="F164" s="84">
        <v>1.0627092574286193E-2</v>
      </c>
      <c r="G164" s="84">
        <v>-1.6387413153093187E-2</v>
      </c>
      <c r="H164" s="85">
        <v>-4.1279728380304963E-3</v>
      </c>
    </row>
    <row r="165" spans="1:8" x14ac:dyDescent="0.2">
      <c r="A165" s="82">
        <v>44049</v>
      </c>
      <c r="B165" s="83">
        <v>-3.9754939719839117E-4</v>
      </c>
      <c r="C165" s="83">
        <v>-6.9260074337385632E-4</v>
      </c>
      <c r="D165" s="84">
        <v>2.232455231636839E-3</v>
      </c>
      <c r="E165" s="84">
        <v>-5.2405847812154183E-2</v>
      </c>
      <c r="F165" s="84">
        <v>3.7565959428886235E-2</v>
      </c>
      <c r="G165" s="84">
        <v>1.5723273679523711E-3</v>
      </c>
      <c r="H165" s="85">
        <v>-4.4404757940869191E-2</v>
      </c>
    </row>
    <row r="166" spans="1:8" x14ac:dyDescent="0.2">
      <c r="A166" s="82">
        <v>44048</v>
      </c>
      <c r="B166" s="83">
        <v>-9.5687303452241506E-3</v>
      </c>
      <c r="C166" s="83">
        <v>4.4933539510599906E-3</v>
      </c>
      <c r="D166" s="84">
        <v>-1.8426571011725134E-2</v>
      </c>
      <c r="E166" s="84">
        <v>0</v>
      </c>
      <c r="F166" s="84">
        <v>-1.4714191738188697E-2</v>
      </c>
      <c r="G166" s="84">
        <v>2.6150642517783112E-3</v>
      </c>
      <c r="H166" s="85">
        <v>2.1598280534299379E-3</v>
      </c>
    </row>
    <row r="167" spans="1:8" x14ac:dyDescent="0.2">
      <c r="A167" s="82">
        <v>44047</v>
      </c>
      <c r="B167" s="83">
        <v>6.5241131723521432E-4</v>
      </c>
      <c r="C167" s="83">
        <v>-1.3424573789320817E-2</v>
      </c>
      <c r="D167" s="84">
        <v>-3.4129725962399574E-3</v>
      </c>
      <c r="E167" s="84">
        <v>-5.581409838195152E-3</v>
      </c>
      <c r="F167" s="84">
        <v>-4.0971245681533944E-2</v>
      </c>
      <c r="G167" s="84">
        <v>7.8318761345669567E-4</v>
      </c>
      <c r="H167" s="85">
        <v>3.23102058144654E-3</v>
      </c>
    </row>
    <row r="168" spans="1:8" x14ac:dyDescent="0.2">
      <c r="A168" s="82">
        <v>44046</v>
      </c>
      <c r="B168" s="83">
        <v>-2.0055207024732798E-2</v>
      </c>
      <c r="C168" s="83">
        <v>-2.7881309867483224E-2</v>
      </c>
      <c r="D168" s="84">
        <v>-2.2327178817785374E-2</v>
      </c>
      <c r="E168" s="84">
        <v>-2.6466573188163287E-2</v>
      </c>
      <c r="F168" s="84">
        <v>2.3685355068281646E-2</v>
      </c>
      <c r="G168" s="84">
        <v>3.3867428489932692E-3</v>
      </c>
      <c r="H168" s="85">
        <v>7.4986960911206041E-3</v>
      </c>
    </row>
    <row r="169" spans="1:8" x14ac:dyDescent="0.2">
      <c r="A169" s="82">
        <v>44043</v>
      </c>
      <c r="B169" s="83">
        <v>1.7903131947307662E-2</v>
      </c>
      <c r="C169" s="83">
        <v>3.3689876384785995E-2</v>
      </c>
      <c r="D169" s="84">
        <v>1.0289200258306298E-2</v>
      </c>
      <c r="E169" s="84">
        <v>1.8975901459005604E-2</v>
      </c>
      <c r="F169" s="84">
        <v>3.7145241015604666E-2</v>
      </c>
      <c r="G169" s="84">
        <v>-4.1699304624498567E-3</v>
      </c>
      <c r="H169" s="85">
        <v>-1.0678057608302118E-3</v>
      </c>
    </row>
    <row r="170" spans="1:8" x14ac:dyDescent="0.2">
      <c r="A170" s="82">
        <v>44042</v>
      </c>
      <c r="B170" s="83">
        <v>3.4291226833759528E-3</v>
      </c>
      <c r="C170" s="83">
        <v>-1.3527903094441711E-2</v>
      </c>
      <c r="D170" s="84">
        <v>-5.3487659142691622E-3</v>
      </c>
      <c r="E170" s="84">
        <v>1.4925650216675574E-2</v>
      </c>
      <c r="F170" s="84">
        <v>-4.3275054383196135E-2</v>
      </c>
      <c r="G170" s="84">
        <v>-2.5927378256136554E-2</v>
      </c>
      <c r="H170" s="85">
        <v>-1.8329354121904819E-2</v>
      </c>
    </row>
    <row r="171" spans="1:8" x14ac:dyDescent="0.2">
      <c r="A171" s="82">
        <v>44041</v>
      </c>
      <c r="B171" s="83">
        <v>8.8398511455131026E-3</v>
      </c>
      <c r="C171" s="83">
        <v>3.4730920776802017E-2</v>
      </c>
      <c r="D171" s="84">
        <v>1.7529184471140314E-2</v>
      </c>
      <c r="E171" s="84">
        <v>4.3485111939738891E-2</v>
      </c>
      <c r="F171" s="84">
        <v>5.1265089223183027E-2</v>
      </c>
      <c r="G171" s="84">
        <v>2.4620700950133911E-2</v>
      </c>
      <c r="H171" s="85">
        <v>3.0012970830391159E-2</v>
      </c>
    </row>
    <row r="172" spans="1:8" x14ac:dyDescent="0.2">
      <c r="A172" s="82">
        <v>44040</v>
      </c>
      <c r="B172" s="83">
        <v>1.1018855524345072E-2</v>
      </c>
      <c r="C172" s="83">
        <v>-8.7704873373949353E-3</v>
      </c>
      <c r="D172" s="84">
        <v>2.9865626977490681E-3</v>
      </c>
      <c r="E172" s="84">
        <v>-1.2489011570774809E-2</v>
      </c>
      <c r="F172" s="84">
        <v>5.1262479336137291E-2</v>
      </c>
      <c r="G172" s="84">
        <v>-9.1948631526911177E-3</v>
      </c>
      <c r="H172" s="85">
        <v>-1.1683616708486281E-2</v>
      </c>
    </row>
    <row r="173" spans="1:8" x14ac:dyDescent="0.2">
      <c r="A173" s="82">
        <v>44039</v>
      </c>
      <c r="B173" s="83">
        <v>-1.4608056315691358E-2</v>
      </c>
      <c r="C173" s="83">
        <v>-1.2664226360830352E-2</v>
      </c>
      <c r="D173" s="84">
        <v>1.8013433878668231E-2</v>
      </c>
      <c r="E173" s="84">
        <v>-1.8116437505302771E-2</v>
      </c>
      <c r="F173" s="84">
        <v>-1.4952255279544071E-2</v>
      </c>
      <c r="G173" s="84">
        <v>-1.22147031141717E-2</v>
      </c>
      <c r="H173" s="85">
        <v>-3.2102756302482102E-3</v>
      </c>
    </row>
    <row r="174" spans="1:8" x14ac:dyDescent="0.2">
      <c r="A174" s="82">
        <v>44036</v>
      </c>
      <c r="B174" s="83">
        <v>5.1054734507711376E-3</v>
      </c>
      <c r="C174" s="83">
        <v>3.2038309947407584E-2</v>
      </c>
      <c r="D174" s="84">
        <v>6.2968251251972154E-2</v>
      </c>
      <c r="E174" s="84">
        <v>3.9431631704349566E-2</v>
      </c>
      <c r="F174" s="84">
        <v>2.2105289025420492E-2</v>
      </c>
      <c r="G174" s="84">
        <v>2.5324487096368552E-2</v>
      </c>
      <c r="H174" s="85">
        <v>4.0950603613095278E-2</v>
      </c>
    </row>
    <row r="175" spans="1:8" x14ac:dyDescent="0.2">
      <c r="A175" s="82">
        <v>44035</v>
      </c>
      <c r="B175" s="83">
        <v>3.0339833903848031E-4</v>
      </c>
      <c r="C175" s="83">
        <v>3.3650921826598942E-2</v>
      </c>
      <c r="D175" s="84">
        <v>2.7002480321494653E-2</v>
      </c>
      <c r="E175" s="84">
        <v>-4.1261458381425808E-2</v>
      </c>
      <c r="F175" s="84">
        <v>-4.8152177406546294E-2</v>
      </c>
      <c r="G175" s="84">
        <v>3.2293939068150784E-2</v>
      </c>
      <c r="H175" s="85">
        <v>1.3285836711649719E-2</v>
      </c>
    </row>
    <row r="176" spans="1:8" x14ac:dyDescent="0.2">
      <c r="A176" s="82">
        <v>44034</v>
      </c>
      <c r="B176" s="83">
        <v>-7.0765446967168463E-3</v>
      </c>
      <c r="C176" s="83">
        <v>3.8523597389227365E-2</v>
      </c>
      <c r="D176" s="84">
        <v>-2.8837583733327433E-2</v>
      </c>
      <c r="E176" s="84">
        <v>-1.1049836186585046E-2</v>
      </c>
      <c r="F176" s="84">
        <v>-4.2945983105825779E-2</v>
      </c>
      <c r="G176" s="84">
        <v>-3.2033488487175819E-2</v>
      </c>
      <c r="H176" s="85">
        <v>-1.1230337529553771E-2</v>
      </c>
    </row>
    <row r="177" spans="1:8" x14ac:dyDescent="0.2">
      <c r="A177" s="82">
        <v>44033</v>
      </c>
      <c r="B177" s="83">
        <v>1.5516774801605626E-3</v>
      </c>
      <c r="C177" s="83">
        <v>-7.082892583046857E-2</v>
      </c>
      <c r="D177" s="84">
        <v>-6.0534465678913317E-3</v>
      </c>
      <c r="E177" s="84">
        <v>3.6968618813262026E-3</v>
      </c>
      <c r="F177" s="84">
        <v>-2.0785706922427163E-3</v>
      </c>
      <c r="G177" s="84">
        <v>1.242251999855711E-2</v>
      </c>
      <c r="H177" s="85">
        <v>1.4271394105332541E-2</v>
      </c>
    </row>
    <row r="178" spans="1:8" x14ac:dyDescent="0.2">
      <c r="A178" s="82">
        <v>44032</v>
      </c>
      <c r="B178" s="83">
        <v>-1.3572726332507454E-2</v>
      </c>
      <c r="C178" s="83">
        <v>-2.7722747898027221E-2</v>
      </c>
      <c r="D178" s="84">
        <v>-4.2605527047072378E-2</v>
      </c>
      <c r="E178" s="84">
        <v>7.3529743052587332E-3</v>
      </c>
      <c r="F178" s="84">
        <v>-4.8748550386941217E-2</v>
      </c>
      <c r="G178" s="84">
        <v>-1.8954221861772307E-2</v>
      </c>
      <c r="H178" s="85">
        <v>-1.5298615561862757E-2</v>
      </c>
    </row>
    <row r="179" spans="1:8" x14ac:dyDescent="0.2">
      <c r="A179" s="82">
        <v>44029</v>
      </c>
      <c r="B179" s="83">
        <v>-1.0716240689931536E-2</v>
      </c>
      <c r="C179" s="83">
        <v>-2.07588587982386E-3</v>
      </c>
      <c r="D179" s="84">
        <v>-2.5671052539165889E-2</v>
      </c>
      <c r="E179" s="84">
        <v>-2.7856954502966224E-2</v>
      </c>
      <c r="F179" s="84">
        <v>-4.8705693516379961E-2</v>
      </c>
      <c r="G179" s="84">
        <v>-1.3458443013287216E-2</v>
      </c>
      <c r="H179" s="85">
        <v>1.5298615561862721E-2</v>
      </c>
    </row>
    <row r="180" spans="1:8" x14ac:dyDescent="0.2">
      <c r="A180" s="82">
        <v>44028</v>
      </c>
      <c r="B180" s="83">
        <v>-1.4926019859066376E-2</v>
      </c>
      <c r="C180" s="83">
        <v>2.0758858798239298E-3</v>
      </c>
      <c r="D180" s="84">
        <v>-2.6202372394024186E-2</v>
      </c>
      <c r="E180" s="84">
        <v>-3.6437396202430979E-2</v>
      </c>
      <c r="F180" s="84">
        <v>-2.2985250850975636E-2</v>
      </c>
      <c r="G180" s="84">
        <v>-1.0415369891610278E-2</v>
      </c>
      <c r="H180" s="85">
        <v>-2.6668247082161294E-2</v>
      </c>
    </row>
    <row r="181" spans="1:8" x14ac:dyDescent="0.2">
      <c r="A181" s="82">
        <v>44027</v>
      </c>
      <c r="B181" s="83">
        <v>-1.157899850377528E-2</v>
      </c>
      <c r="C181" s="83">
        <v>-1.7080529117811053E-2</v>
      </c>
      <c r="D181" s="84">
        <v>3.3311639175294494E-3</v>
      </c>
      <c r="E181" s="84">
        <v>-1.3766195764147959E-2</v>
      </c>
      <c r="F181" s="84">
        <v>-1.4341117270657712E-2</v>
      </c>
      <c r="G181" s="84">
        <v>-1.3241647338082184E-2</v>
      </c>
      <c r="H181" s="85">
        <v>-1.1500388120316325E-2</v>
      </c>
    </row>
    <row r="182" spans="1:8" x14ac:dyDescent="0.2">
      <c r="A182" s="82">
        <v>44026</v>
      </c>
      <c r="B182" s="83">
        <v>-5.2022013559457924E-4</v>
      </c>
      <c r="C182" s="83">
        <v>-2.120053347946416E-2</v>
      </c>
      <c r="D182" s="84">
        <v>-7.2322271178681377E-4</v>
      </c>
      <c r="E182" s="84">
        <v>2.5416812984123256E-2</v>
      </c>
      <c r="F182" s="84">
        <v>9.2585939371434348E-3</v>
      </c>
      <c r="G182" s="84">
        <v>1.216724487104477E-2</v>
      </c>
      <c r="H182" s="85">
        <v>3.0038509119227331E-2</v>
      </c>
    </row>
    <row r="183" spans="1:8" x14ac:dyDescent="0.2">
      <c r="A183" s="82">
        <v>44025</v>
      </c>
      <c r="B183" s="83">
        <v>1.8167955293806798E-2</v>
      </c>
      <c r="C183" s="83">
        <v>5.2124885316691225E-2</v>
      </c>
      <c r="D183" s="84">
        <v>2.3028980226085106E-2</v>
      </c>
      <c r="E183" s="84">
        <v>3.7883317902301282E-2</v>
      </c>
      <c r="F183" s="84">
        <v>-1.7963034567289766E-2</v>
      </c>
      <c r="G183" s="84">
        <v>3.5119120627689113E-2</v>
      </c>
      <c r="H183" s="85">
        <v>3.1142647355853856E-2</v>
      </c>
    </row>
    <row r="184" spans="1:8" x14ac:dyDescent="0.2">
      <c r="A184" s="82">
        <v>44022</v>
      </c>
      <c r="B184" s="83">
        <v>-2.7114952996756306E-3</v>
      </c>
      <c r="C184" s="83">
        <v>-1.0231342903543649E-3</v>
      </c>
      <c r="D184" s="84">
        <v>1.8909450606961722E-2</v>
      </c>
      <c r="E184" s="84">
        <v>7.4074412778618176E-3</v>
      </c>
      <c r="F184" s="84">
        <v>-3.593087180259857E-3</v>
      </c>
      <c r="G184" s="84">
        <v>1.4937182180396193E-2</v>
      </c>
      <c r="H184" s="85">
        <v>2.0558727021036786E-2</v>
      </c>
    </row>
    <row r="185" spans="1:8" x14ac:dyDescent="0.2">
      <c r="A185" s="82">
        <v>44021</v>
      </c>
      <c r="B185" s="83">
        <v>3.9098931853182809E-3</v>
      </c>
      <c r="C185" s="83">
        <v>3.168116304959423E-2</v>
      </c>
      <c r="D185" s="84">
        <v>2.7372723088848045E-2</v>
      </c>
      <c r="E185" s="84">
        <v>3.4454904083050186E-2</v>
      </c>
      <c r="F185" s="84">
        <v>1.3810160690557283E-3</v>
      </c>
      <c r="G185" s="84">
        <v>1.7735453469433581E-2</v>
      </c>
      <c r="H185" s="85">
        <v>2.2989518224698562E-2</v>
      </c>
    </row>
    <row r="186" spans="1:8" x14ac:dyDescent="0.2">
      <c r="A186" s="82">
        <v>44020</v>
      </c>
      <c r="B186" s="83">
        <v>-1.1186607903437963E-2</v>
      </c>
      <c r="C186" s="83">
        <v>-2.1384042363350567E-2</v>
      </c>
      <c r="D186" s="84">
        <v>-3.7873709549226067E-3</v>
      </c>
      <c r="E186" s="84">
        <v>-5.3619431413853991E-3</v>
      </c>
      <c r="F186" s="84">
        <v>3.6460484624621876E-2</v>
      </c>
      <c r="G186" s="84">
        <v>-3.6832808056496358E-2</v>
      </c>
      <c r="H186" s="85">
        <v>-9.4741835603982805E-4</v>
      </c>
    </row>
    <row r="187" spans="1:8" x14ac:dyDescent="0.2">
      <c r="A187" s="82">
        <v>44019</v>
      </c>
      <c r="B187" s="83">
        <v>9.4656403534612941E-3</v>
      </c>
      <c r="C187" s="83">
        <v>7.1789427778950598E-3</v>
      </c>
      <c r="D187" s="84">
        <v>1.9060979768036428E-2</v>
      </c>
      <c r="E187" s="84">
        <v>1.2466768765130067E-2</v>
      </c>
      <c r="F187" s="84">
        <v>-3.3512142532448164E-2</v>
      </c>
      <c r="G187" s="84">
        <v>-1.734603281429721E-2</v>
      </c>
      <c r="H187" s="85">
        <v>-3.7667417771739722E-2</v>
      </c>
    </row>
    <row r="188" spans="1:8" x14ac:dyDescent="0.2">
      <c r="A188" s="82">
        <v>44018</v>
      </c>
      <c r="B188" s="83">
        <v>-5.1185293089259405E-3</v>
      </c>
      <c r="C188" s="83">
        <v>-3.0296751893200195E-2</v>
      </c>
      <c r="D188" s="84">
        <v>-3.8492351960275395E-2</v>
      </c>
      <c r="E188" s="84">
        <v>-3.7876484290498329E-2</v>
      </c>
      <c r="F188" s="84">
        <v>-4.8753364846535349E-2</v>
      </c>
      <c r="G188" s="84">
        <v>-2.9204852830116623E-3</v>
      </c>
      <c r="H188" s="85">
        <v>1.2714107695622602E-2</v>
      </c>
    </row>
    <row r="189" spans="1:8" x14ac:dyDescent="0.2">
      <c r="A189" s="82">
        <v>44015</v>
      </c>
      <c r="B189" s="83">
        <v>-1.2849945186117659E-2</v>
      </c>
      <c r="C189" s="83">
        <v>-1.2870488985277106E-2</v>
      </c>
      <c r="D189" s="84">
        <v>-2.3518029792557972E-3</v>
      </c>
      <c r="E189" s="84">
        <v>-1.668249995993602E-2</v>
      </c>
      <c r="F189" s="84">
        <v>-4.8709530387865491E-2</v>
      </c>
      <c r="G189" s="84">
        <v>-1.7974997711151276E-2</v>
      </c>
      <c r="H189" s="85">
        <v>-1.3698844358161915E-2</v>
      </c>
    </row>
    <row r="190" spans="1:8" x14ac:dyDescent="0.2">
      <c r="A190" s="82">
        <v>44014</v>
      </c>
      <c r="B190" s="83">
        <v>-4.9459421284528821E-3</v>
      </c>
      <c r="C190" s="83">
        <v>-1.2329164571038229E-2</v>
      </c>
      <c r="D190" s="84">
        <v>5.1115673912651939E-3</v>
      </c>
      <c r="E190" s="84">
        <v>1.8674141747954624E-3</v>
      </c>
      <c r="F190" s="84">
        <v>1.4880966465914188E-2</v>
      </c>
      <c r="G190" s="84">
        <v>4.0524167304056002E-3</v>
      </c>
      <c r="H190" s="85">
        <v>1.4670189747793839E-2</v>
      </c>
    </row>
    <row r="191" spans="1:8" x14ac:dyDescent="0.2">
      <c r="A191" s="82">
        <v>44013</v>
      </c>
      <c r="B191" s="83">
        <v>-1.2047890442943718E-2</v>
      </c>
      <c r="C191" s="83">
        <v>2.3470048051625798E-2</v>
      </c>
      <c r="D191" s="84">
        <v>3.3016951165741066E-3</v>
      </c>
      <c r="E191" s="84">
        <v>-1.6933612529439625E-2</v>
      </c>
      <c r="F191" s="84">
        <v>-2.9915102458659446E-2</v>
      </c>
      <c r="G191" s="84">
        <v>-3.5111447280158749E-3</v>
      </c>
      <c r="H191" s="85">
        <v>-1.9436352085710144E-3</v>
      </c>
    </row>
    <row r="192" spans="1:8" x14ac:dyDescent="0.2">
      <c r="A192" s="82">
        <v>44012</v>
      </c>
      <c r="B192" s="83">
        <v>-1.4180480118692333E-2</v>
      </c>
      <c r="C192" s="83">
        <v>-6.3362063982931247E-2</v>
      </c>
      <c r="D192" s="84">
        <v>-3.522376721880574E-2</v>
      </c>
      <c r="E192" s="84">
        <v>-2.4977283086197323E-2</v>
      </c>
      <c r="F192" s="84">
        <v>-2.7224911947991284E-2</v>
      </c>
      <c r="G192" s="84">
        <v>-3.4965709271414555E-2</v>
      </c>
      <c r="H192" s="85">
        <v>-5.6014641554671257E-2</v>
      </c>
    </row>
    <row r="193" spans="1:8" x14ac:dyDescent="0.2">
      <c r="A193" s="82">
        <v>44011</v>
      </c>
      <c r="B193" s="83">
        <v>1.3085792793472622E-3</v>
      </c>
      <c r="C193" s="83">
        <v>-4.5597466395283642E-3</v>
      </c>
      <c r="D193" s="84">
        <v>-2.404550375751021E-2</v>
      </c>
      <c r="E193" s="84">
        <v>9.6806177107234964E-3</v>
      </c>
      <c r="F193" s="84">
        <v>2.9434490076012972E-4</v>
      </c>
      <c r="G193" s="84">
        <v>4.4730295435604309E-3</v>
      </c>
      <c r="H193" s="85">
        <v>1.3285836711649719E-2</v>
      </c>
    </row>
    <row r="194" spans="1:8" x14ac:dyDescent="0.2">
      <c r="A194" s="82">
        <v>44008</v>
      </c>
      <c r="B194" s="83">
        <v>5.9815280521735795E-3</v>
      </c>
      <c r="C194" s="83">
        <v>4.8343047476294504E-2</v>
      </c>
      <c r="D194" s="84">
        <v>1.7336464246586414E-2</v>
      </c>
      <c r="E194" s="84">
        <v>3.2230277904913424E-2</v>
      </c>
      <c r="F194" s="84">
        <v>5.1269382097828199E-2</v>
      </c>
      <c r="G194" s="84">
        <v>2.9409842589022107E-2</v>
      </c>
      <c r="H194" s="85">
        <v>5.1445567057438517E-2</v>
      </c>
    </row>
    <row r="195" spans="1:8" x14ac:dyDescent="0.2">
      <c r="A195" s="82">
        <v>44007</v>
      </c>
      <c r="B195" s="83">
        <v>-9.4031304420710664E-3</v>
      </c>
      <c r="C195" s="83">
        <v>-7.4420046970362745E-3</v>
      </c>
      <c r="D195" s="84">
        <v>5.4278093548754455E-3</v>
      </c>
      <c r="E195" s="84">
        <v>7.4349784875179905E-3</v>
      </c>
      <c r="F195" s="84">
        <v>3.1884117097372343E-2</v>
      </c>
      <c r="G195" s="84">
        <v>3.5149421074445919E-3</v>
      </c>
      <c r="H195" s="85">
        <v>2.8887839058909185E-3</v>
      </c>
    </row>
    <row r="196" spans="1:8" x14ac:dyDescent="0.2">
      <c r="A196" s="82">
        <v>44006</v>
      </c>
      <c r="B196" s="83">
        <v>7.7118304097954283E-4</v>
      </c>
      <c r="C196" s="83">
        <v>6.9711394735041841E-3</v>
      </c>
      <c r="D196" s="84">
        <v>-8.296428648472489E-3</v>
      </c>
      <c r="E196" s="84">
        <v>2.0165669594594419E-2</v>
      </c>
      <c r="F196" s="84">
        <v>-4.8730924217991259E-2</v>
      </c>
      <c r="G196" s="84">
        <v>-3.5149421074444969E-3</v>
      </c>
      <c r="H196" s="85">
        <v>-7.7220460939102778E-3</v>
      </c>
    </row>
    <row r="197" spans="1:8" x14ac:dyDescent="0.2">
      <c r="A197" s="82">
        <v>44005</v>
      </c>
      <c r="B197" s="83">
        <v>1.5973446656993531E-2</v>
      </c>
      <c r="C197" s="83">
        <v>4.3770663055328486E-2</v>
      </c>
      <c r="D197" s="84">
        <v>7.749820518883721E-2</v>
      </c>
      <c r="E197" s="84">
        <v>3.0386609568236696E-2</v>
      </c>
      <c r="F197" s="84">
        <v>-4.8687095018826093E-2</v>
      </c>
      <c r="G197" s="84">
        <v>4.1645057661003265E-2</v>
      </c>
      <c r="H197" s="85">
        <v>-2.1548336206202948E-2</v>
      </c>
    </row>
    <row r="198" spans="1:8" x14ac:dyDescent="0.2">
      <c r="A198" s="82">
        <v>44004</v>
      </c>
      <c r="B198" s="83">
        <v>-1.4759923493695029E-2</v>
      </c>
      <c r="C198" s="83">
        <v>-3.0901978213989659E-2</v>
      </c>
      <c r="D198" s="84">
        <v>-2.3128636186133797E-2</v>
      </c>
      <c r="E198" s="84">
        <v>-5.2956875747103439E-3</v>
      </c>
      <c r="F198" s="84">
        <v>-4.8747251439924096E-2</v>
      </c>
      <c r="G198" s="84">
        <v>-2.4991436137292017E-2</v>
      </c>
      <c r="H198" s="85">
        <v>-2.2022912087437341E-2</v>
      </c>
    </row>
    <row r="199" spans="1:8" x14ac:dyDescent="0.2">
      <c r="A199" s="82">
        <v>44001</v>
      </c>
      <c r="B199" s="83">
        <v>-5.157453560144758E-3</v>
      </c>
      <c r="C199" s="83">
        <v>-3.0927866379736227E-2</v>
      </c>
      <c r="D199" s="84">
        <v>-1.0255097736074768E-2</v>
      </c>
      <c r="E199" s="84">
        <v>-8.8782856638011817E-2</v>
      </c>
      <c r="F199" s="84">
        <v>-4.8774492153383454E-2</v>
      </c>
      <c r="G199" s="84">
        <v>-1.7195480111881208E-2</v>
      </c>
      <c r="H199" s="85">
        <v>-4.8739558162488157E-2</v>
      </c>
    </row>
    <row r="200" spans="1:8" x14ac:dyDescent="0.2">
      <c r="A200" s="82">
        <v>44000</v>
      </c>
      <c r="B200" s="83">
        <v>-1.5192681869322678E-2</v>
      </c>
      <c r="C200" s="83">
        <v>-2.8331884669721284E-2</v>
      </c>
      <c r="D200" s="84">
        <v>-3.2973090485924825E-2</v>
      </c>
      <c r="E200" s="84">
        <v>-9.7182494689213392E-3</v>
      </c>
      <c r="F200" s="84">
        <v>-2.5625868408768973E-2</v>
      </c>
      <c r="G200" s="84">
        <v>-2.6638949921054138E-2</v>
      </c>
      <c r="H200" s="85">
        <v>-2.36570172296925E-2</v>
      </c>
    </row>
    <row r="201" spans="1:8" x14ac:dyDescent="0.2">
      <c r="A201" s="82">
        <v>43999</v>
      </c>
      <c r="B201" s="83">
        <v>-2.0679167688806913E-2</v>
      </c>
      <c r="C201" s="83">
        <v>-3.9753662249519504E-2</v>
      </c>
      <c r="D201" s="84">
        <v>-2.8966648053992052E-2</v>
      </c>
      <c r="E201" s="84">
        <v>-5.8766084889851538E-3</v>
      </c>
      <c r="F201" s="84">
        <v>-1.1375817739853994E-2</v>
      </c>
      <c r="G201" s="84">
        <v>-3.8007978176350106E-2</v>
      </c>
      <c r="H201" s="85">
        <v>-2.311605405348759E-2</v>
      </c>
    </row>
    <row r="202" spans="1:8" x14ac:dyDescent="0.2">
      <c r="A202" s="82">
        <v>43998</v>
      </c>
      <c r="B202" s="83">
        <v>2.8995832461863658E-3</v>
      </c>
      <c r="C202" s="83">
        <v>-2.0878668032737826E-2</v>
      </c>
      <c r="D202" s="84">
        <v>2.9201364012253744E-3</v>
      </c>
      <c r="E202" s="84">
        <v>-2.184793952586989E-2</v>
      </c>
      <c r="F202" s="84">
        <v>2.1329073795796103E-2</v>
      </c>
      <c r="G202" s="84">
        <v>-2.8914269393283024E-4</v>
      </c>
      <c r="H202" s="85">
        <v>-1.1142062434034647E-3</v>
      </c>
    </row>
    <row r="203" spans="1:8" x14ac:dyDescent="0.2">
      <c r="A203" s="82">
        <v>43997</v>
      </c>
      <c r="B203" s="83">
        <v>-1.126444227792938E-2</v>
      </c>
      <c r="C203" s="83">
        <v>2.0878668032737968E-2</v>
      </c>
      <c r="D203" s="84">
        <v>-3.5164219392129714E-2</v>
      </c>
      <c r="E203" s="84">
        <v>1.3958352250706855E-2</v>
      </c>
      <c r="F203" s="84">
        <v>-4.8153091756618228E-2</v>
      </c>
      <c r="G203" s="84">
        <v>4.6162805578143819E-3</v>
      </c>
      <c r="H203" s="85">
        <v>2.4230260296890987E-2</v>
      </c>
    </row>
    <row r="204" spans="1:8" x14ac:dyDescent="0.2">
      <c r="A204" s="82">
        <v>43994</v>
      </c>
      <c r="B204" s="83">
        <v>1.6478288216022628E-2</v>
      </c>
      <c r="C204" s="83">
        <v>4.614660263578154E-2</v>
      </c>
      <c r="D204" s="84">
        <v>3.880243922423831E-2</v>
      </c>
      <c r="E204" s="84">
        <v>2.3484445233069327E-2</v>
      </c>
      <c r="F204" s="84">
        <v>3.9127949165881179E-2</v>
      </c>
      <c r="G204" s="84">
        <v>3.089377050390358E-2</v>
      </c>
      <c r="H204" s="85">
        <v>-1.0941028178208186E-2</v>
      </c>
    </row>
    <row r="205" spans="1:8" x14ac:dyDescent="0.2">
      <c r="A205" s="82">
        <v>43993</v>
      </c>
      <c r="B205" s="83">
        <v>-7.2051014574629419E-3</v>
      </c>
      <c r="C205" s="83">
        <v>1.3269413764014068E-2</v>
      </c>
      <c r="D205" s="84">
        <v>-8.6075372782695777E-3</v>
      </c>
      <c r="E205" s="84">
        <v>-3.7442797483776366E-2</v>
      </c>
      <c r="F205" s="84">
        <v>-2.3119951493801277E-2</v>
      </c>
      <c r="G205" s="84">
        <v>-1.1226612439481774E-2</v>
      </c>
      <c r="H205" s="85">
        <v>-6.6225407604934942E-3</v>
      </c>
    </row>
    <row r="206" spans="1:8" x14ac:dyDescent="0.2">
      <c r="A206" s="82">
        <v>43992</v>
      </c>
      <c r="B206" s="83">
        <v>2.0910273085877406E-2</v>
      </c>
      <c r="C206" s="83">
        <v>3.3300734304067096E-2</v>
      </c>
      <c r="D206" s="84">
        <v>3.3852710434127374E-2</v>
      </c>
      <c r="E206" s="84">
        <v>3.3566823639083199E-2</v>
      </c>
      <c r="F206" s="84">
        <v>4.9051107078864647E-2</v>
      </c>
      <c r="G206" s="84">
        <v>5.7848112280982127E-2</v>
      </c>
      <c r="H206" s="85">
        <v>4.0157321847064172E-2</v>
      </c>
    </row>
    <row r="207" spans="1:8" x14ac:dyDescent="0.2">
      <c r="A207" s="82">
        <v>43991</v>
      </c>
      <c r="B207" s="83">
        <v>-8.51454052793333E-3</v>
      </c>
      <c r="C207" s="83">
        <v>-1.7463570661386488E-2</v>
      </c>
      <c r="D207" s="84">
        <v>-1.2686365000889025E-2</v>
      </c>
      <c r="E207" s="84">
        <v>-2.7560799578871358E-2</v>
      </c>
      <c r="F207" s="84">
        <v>-3.2100113987041917E-3</v>
      </c>
      <c r="G207" s="84">
        <v>-1.7466519549778528E-2</v>
      </c>
      <c r="H207" s="85">
        <v>-2.5863510589919352E-2</v>
      </c>
    </row>
    <row r="208" spans="1:8" x14ac:dyDescent="0.2">
      <c r="A208" s="82">
        <v>43990</v>
      </c>
      <c r="B208" s="83">
        <v>1.2115076817284069E-2</v>
      </c>
      <c r="C208" s="83">
        <v>2.3992683280792675E-2</v>
      </c>
      <c r="D208" s="84">
        <v>3.1766629584025027E-2</v>
      </c>
      <c r="E208" s="84">
        <v>2.7560799578871416E-2</v>
      </c>
      <c r="F208" s="84">
        <v>3.622778042737778E-2</v>
      </c>
      <c r="G208" s="84">
        <v>1.2660101752057819E-2</v>
      </c>
      <c r="H208" s="85">
        <v>-1.0922993986089273E-3</v>
      </c>
    </row>
    <row r="209" spans="1:8" x14ac:dyDescent="0.2">
      <c r="A209" s="82">
        <v>43987</v>
      </c>
      <c r="B209" s="83">
        <v>-2.4276926046205853E-3</v>
      </c>
      <c r="C209" s="83">
        <v>-5.9738901457385883E-2</v>
      </c>
      <c r="D209" s="84">
        <v>-7.2524725140888334E-3</v>
      </c>
      <c r="E209" s="84">
        <v>-6.0018009726252923E-2</v>
      </c>
      <c r="F209" s="84">
        <v>-4.3550486545085004E-2</v>
      </c>
      <c r="G209" s="84">
        <v>5.3390409794203276E-3</v>
      </c>
      <c r="H209" s="85">
        <v>1.6260520871780326E-2</v>
      </c>
    </row>
    <row r="210" spans="1:8" x14ac:dyDescent="0.2">
      <c r="A210" s="82">
        <v>43986</v>
      </c>
      <c r="B210" s="83">
        <v>-8.9805569118319249E-3</v>
      </c>
      <c r="C210" s="83">
        <v>-2.7388693790262892E-2</v>
      </c>
      <c r="D210" s="84">
        <v>-2.6524496632693496E-2</v>
      </c>
      <c r="E210" s="84">
        <v>-5.7279706823298263E-2</v>
      </c>
      <c r="F210" s="84">
        <v>-1.6664261022481787E-2</v>
      </c>
      <c r="G210" s="84">
        <v>-7.6034952516714618E-2</v>
      </c>
      <c r="H210" s="85">
        <v>-8.2914210005559541E-2</v>
      </c>
    </row>
    <row r="211" spans="1:8" x14ac:dyDescent="0.2">
      <c r="A211" s="82">
        <v>43985</v>
      </c>
      <c r="B211" s="83">
        <v>3.7843941735741316E-3</v>
      </c>
      <c r="C211" s="83">
        <v>3.7820156117611095E-2</v>
      </c>
      <c r="D211" s="84">
        <v>2.5544173047425928E-2</v>
      </c>
      <c r="E211" s="84">
        <v>3.4338137580891617E-2</v>
      </c>
      <c r="F211" s="84">
        <v>-4.7113293512472142E-2</v>
      </c>
      <c r="G211" s="84">
        <v>4.8717677671085285E-3</v>
      </c>
      <c r="H211" s="85">
        <v>8.144314941685776E-3</v>
      </c>
    </row>
    <row r="212" spans="1:8" x14ac:dyDescent="0.2">
      <c r="A212" s="82">
        <v>43984</v>
      </c>
      <c r="B212" s="83">
        <v>-8.361267740267006E-3</v>
      </c>
      <c r="C212" s="83">
        <v>1.3420364364025207E-3</v>
      </c>
      <c r="D212" s="84">
        <v>-2.3964280438728822E-2</v>
      </c>
      <c r="E212" s="84">
        <v>6.3091691932647556E-3</v>
      </c>
      <c r="F212" s="84">
        <v>-4.874590756965929E-2</v>
      </c>
      <c r="G212" s="84">
        <v>-2.6946436994934715E-2</v>
      </c>
      <c r="H212" s="85">
        <v>-2.4634676841101162E-2</v>
      </c>
    </row>
    <row r="213" spans="1:8" x14ac:dyDescent="0.2">
      <c r="A213" s="82">
        <v>43983</v>
      </c>
      <c r="B213" s="83">
        <v>-1.5552745712408311E-2</v>
      </c>
      <c r="C213" s="83">
        <v>-3.2590704226891247E-2</v>
      </c>
      <c r="D213" s="84">
        <v>-2.6613946263369125E-2</v>
      </c>
      <c r="E213" s="84">
        <v>-8.4211023964083972E-3</v>
      </c>
      <c r="F213" s="84">
        <v>-4.8411518392673873E-2</v>
      </c>
      <c r="G213" s="84">
        <v>-1.1754335764172274E-3</v>
      </c>
      <c r="H213" s="85">
        <v>8.2791720690207262E-3</v>
      </c>
    </row>
    <row r="214" spans="1:8" x14ac:dyDescent="0.2">
      <c r="A214" s="82">
        <v>43980</v>
      </c>
      <c r="B214" s="83">
        <v>-2.6761123649189381E-2</v>
      </c>
      <c r="C214" s="83">
        <v>-3.0696872447063785E-2</v>
      </c>
      <c r="D214" s="84">
        <v>-2.175294354981018E-2</v>
      </c>
      <c r="E214" s="84">
        <v>-6.7785506414234684E-2</v>
      </c>
      <c r="F214" s="84">
        <v>-4.6062579798545306E-2</v>
      </c>
      <c r="G214" s="84">
        <v>-5.2826526322041253E-2</v>
      </c>
      <c r="H214" s="85">
        <v>-8.604814044059908E-2</v>
      </c>
    </row>
    <row r="215" spans="1:8" x14ac:dyDescent="0.2">
      <c r="A215" s="82">
        <v>43979</v>
      </c>
      <c r="B215" s="83">
        <v>-6.9171980925945876E-3</v>
      </c>
      <c r="C215" s="83">
        <v>1.5466218846464347E-2</v>
      </c>
      <c r="D215" s="84">
        <v>-1.5483005106429732E-2</v>
      </c>
      <c r="E215" s="84">
        <v>-8.742281497115903E-2</v>
      </c>
      <c r="F215" s="84">
        <v>1.6462319349916203E-2</v>
      </c>
      <c r="G215" s="84">
        <v>-1.9405929797609786E-2</v>
      </c>
      <c r="H215" s="85">
        <v>-9.0264958459720778E-3</v>
      </c>
    </row>
    <row r="216" spans="1:8" x14ac:dyDescent="0.2">
      <c r="A216" s="82">
        <v>43978</v>
      </c>
      <c r="B216" s="83">
        <v>-1.8662478539925892E-2</v>
      </c>
      <c r="C216" s="83">
        <v>-1.0154981540741166E-2</v>
      </c>
      <c r="D216" s="84">
        <v>-2.4780577297457976E-2</v>
      </c>
      <c r="E216" s="84">
        <v>7.38010729762246E-3</v>
      </c>
      <c r="F216" s="84">
        <v>-1.1114032056579733E-2</v>
      </c>
      <c r="G216" s="84">
        <v>2.52525386719421E-3</v>
      </c>
      <c r="H216" s="85">
        <v>-2.5940351770466466E-3</v>
      </c>
    </row>
    <row r="217" spans="1:8" x14ac:dyDescent="0.2">
      <c r="A217" s="82">
        <v>43977</v>
      </c>
      <c r="B217" s="83">
        <v>-3.2018412471781423E-2</v>
      </c>
      <c r="C217" s="83">
        <v>-0.12566283711712042</v>
      </c>
      <c r="D217" s="84">
        <v>-8.5572579063440624E-2</v>
      </c>
      <c r="E217" s="84">
        <v>-2.7330893716971189E-2</v>
      </c>
      <c r="F217" s="84">
        <v>-2.7554208769045782E-2</v>
      </c>
      <c r="G217" s="84">
        <v>-4.6459968197399157E-2</v>
      </c>
      <c r="H217" s="85">
        <v>-3.7041271680349097E-2</v>
      </c>
    </row>
    <row r="218" spans="1:8" x14ac:dyDescent="0.2">
      <c r="A218" s="82">
        <v>43973</v>
      </c>
      <c r="B218" s="83">
        <v>2.0655375512062101E-3</v>
      </c>
      <c r="C218" s="83">
        <v>-1.2827304520435441E-2</v>
      </c>
      <c r="D218" s="84">
        <v>-5.653119980095548E-3</v>
      </c>
      <c r="E218" s="84">
        <v>-5.1691093239179677E-2</v>
      </c>
      <c r="F218" s="84">
        <v>4.3179526672126566E-2</v>
      </c>
      <c r="G218" s="84">
        <v>-3.6393753982784018E-3</v>
      </c>
      <c r="H218" s="85">
        <v>9.3897403498391374E-3</v>
      </c>
    </row>
    <row r="219" spans="1:8" x14ac:dyDescent="0.2">
      <c r="A219" s="82">
        <v>43972</v>
      </c>
      <c r="B219" s="83">
        <v>8.4509205018698536E-3</v>
      </c>
      <c r="C219" s="83">
        <v>5.8361297610118074E-2</v>
      </c>
      <c r="D219" s="84">
        <v>4.4847552269786171E-2</v>
      </c>
      <c r="E219" s="84">
        <v>0</v>
      </c>
      <c r="F219" s="84">
        <v>5.1180759923752303E-2</v>
      </c>
      <c r="G219" s="84">
        <v>7.2655537577319745E-3</v>
      </c>
      <c r="H219" s="85">
        <v>2.6666682469150761E-3</v>
      </c>
    </row>
    <row r="220" spans="1:8" x14ac:dyDescent="0.2">
      <c r="A220" s="82">
        <v>43971</v>
      </c>
      <c r="B220" s="83">
        <v>-3.7016141143624511E-3</v>
      </c>
      <c r="C220" s="83">
        <v>1.4728625292385543E-2</v>
      </c>
      <c r="D220" s="84">
        <v>4.0980304872037451E-3</v>
      </c>
      <c r="E220" s="84">
        <v>2.0998146839773402E-2</v>
      </c>
      <c r="F220" s="84">
        <v>-4.6689734411288437E-2</v>
      </c>
      <c r="G220" s="84">
        <v>9.4973695703539415E-3</v>
      </c>
      <c r="H220" s="85">
        <v>-2.4259949877483249E-2</v>
      </c>
    </row>
    <row r="221" spans="1:8" x14ac:dyDescent="0.2">
      <c r="A221" s="82">
        <v>43970</v>
      </c>
      <c r="B221" s="83">
        <v>-2.0403633144587943E-2</v>
      </c>
      <c r="C221" s="83">
        <v>-2.2316128322547254E-2</v>
      </c>
      <c r="D221" s="84">
        <v>-1.7658681485449655E-2</v>
      </c>
      <c r="E221" s="84">
        <v>1.8018505502678431E-2</v>
      </c>
      <c r="F221" s="84">
        <v>-4.0230931990409634E-2</v>
      </c>
      <c r="G221" s="84">
        <v>-3.9190122007356073E-3</v>
      </c>
      <c r="H221" s="85">
        <v>-4.1011677442146779E-3</v>
      </c>
    </row>
    <row r="222" spans="1:8" x14ac:dyDescent="0.2">
      <c r="A222" s="82">
        <v>43969</v>
      </c>
      <c r="B222" s="83">
        <v>-5.5521797618694468E-3</v>
      </c>
      <c r="C222" s="83">
        <v>1.2056784212458932E-2</v>
      </c>
      <c r="D222" s="84">
        <v>-6.0120421566278344E-3</v>
      </c>
      <c r="E222" s="84">
        <v>1.2674440896727861E-2</v>
      </c>
      <c r="F222" s="84">
        <v>2.8360910568664018E-2</v>
      </c>
      <c r="G222" s="84">
        <v>1.6228853422221252E-2</v>
      </c>
      <c r="H222" s="85">
        <v>5.5940015882339447E-2</v>
      </c>
    </row>
    <row r="223" spans="1:8" x14ac:dyDescent="0.2">
      <c r="A223" s="82">
        <v>43966</v>
      </c>
      <c r="B223" s="83">
        <v>3.497191078315106E-2</v>
      </c>
      <c r="C223" s="83">
        <v>7.9656731470610059E-2</v>
      </c>
      <c r="D223" s="84">
        <v>7.7953166225259288E-2</v>
      </c>
      <c r="E223" s="84">
        <v>4.9149941111611056E-2</v>
      </c>
      <c r="F223" s="84">
        <v>5.0449024347419387E-2</v>
      </c>
      <c r="G223" s="84">
        <v>6.903579823246675E-2</v>
      </c>
      <c r="H223" s="85">
        <v>7.4847890796432476E-2</v>
      </c>
    </row>
    <row r="224" spans="1:8" x14ac:dyDescent="0.2">
      <c r="A224" s="82">
        <v>43965</v>
      </c>
      <c r="B224" s="83">
        <v>8.0873515472292446E-4</v>
      </c>
      <c r="C224" s="83">
        <v>3.3905841118718472E-2</v>
      </c>
      <c r="D224" s="84">
        <v>1.4459565879118416E-2</v>
      </c>
      <c r="E224" s="84">
        <v>2.3952107259546285E-3</v>
      </c>
      <c r="F224" s="84">
        <v>3.825010640115797E-3</v>
      </c>
      <c r="G224" s="84">
        <v>9.2717876711934325E-3</v>
      </c>
      <c r="H224" s="85">
        <v>3.6582250262219389E-2</v>
      </c>
    </row>
    <row r="225" spans="1:8" x14ac:dyDescent="0.2">
      <c r="A225" s="82">
        <v>43964</v>
      </c>
      <c r="B225" s="83">
        <v>2.8061367786615606E-2</v>
      </c>
      <c r="C225" s="83">
        <v>2.9538271051344479E-2</v>
      </c>
      <c r="D225" s="84">
        <v>3.20111485996524E-2</v>
      </c>
      <c r="E225" s="84">
        <v>4.4451762570834011E-2</v>
      </c>
      <c r="F225" s="84">
        <v>-4.8747215914914051E-2</v>
      </c>
      <c r="G225" s="84">
        <v>3.5963530715841609E-2</v>
      </c>
      <c r="H225" s="85">
        <v>2.2910509520532151E-2</v>
      </c>
    </row>
    <row r="226" spans="1:8" x14ac:dyDescent="0.2">
      <c r="A226" s="82">
        <v>43963</v>
      </c>
      <c r="B226" s="83">
        <v>-2.0117204642789693E-2</v>
      </c>
      <c r="C226" s="83">
        <v>-6.7828952829850839E-2</v>
      </c>
      <c r="D226" s="84">
        <v>-5.1129831464080344E-2</v>
      </c>
      <c r="E226" s="84">
        <v>-7.8518317134440171E-2</v>
      </c>
      <c r="F226" s="84">
        <v>-4.8770122281886354E-2</v>
      </c>
      <c r="G226" s="84">
        <v>-4.223501610635394E-2</v>
      </c>
      <c r="H226" s="85">
        <v>-7.2802091151531828E-2</v>
      </c>
    </row>
    <row r="227" spans="1:8" x14ac:dyDescent="0.2">
      <c r="A227" s="82">
        <v>43962</v>
      </c>
      <c r="B227" s="83">
        <v>6.0414272916649043E-3</v>
      </c>
      <c r="C227" s="83">
        <v>-1.9050680532686288E-2</v>
      </c>
      <c r="D227" s="84">
        <v>-3.2743461077954857E-3</v>
      </c>
      <c r="E227" s="84">
        <v>9.8522964430116395E-3</v>
      </c>
      <c r="F227" s="84">
        <v>5.127225039508345E-2</v>
      </c>
      <c r="G227" s="84">
        <v>-8.7257963001683217E-3</v>
      </c>
      <c r="H227" s="85">
        <v>-1.2187691941293434E-3</v>
      </c>
    </row>
    <row r="228" spans="1:8" x14ac:dyDescent="0.2">
      <c r="A228" s="82">
        <v>43959</v>
      </c>
      <c r="B228" s="83">
        <v>2.5783225198118755E-3</v>
      </c>
      <c r="C228" s="83">
        <v>6.5651496307984145E-3</v>
      </c>
      <c r="D228" s="84">
        <v>5.3368291426710852E-2</v>
      </c>
      <c r="E228" s="84">
        <v>-4.9140148024289293E-3</v>
      </c>
      <c r="F228" s="84">
        <v>5.1243313130511343E-2</v>
      </c>
      <c r="G228" s="84">
        <v>7.226770386127717E-3</v>
      </c>
      <c r="H228" s="85">
        <v>2.436054797881121E-3</v>
      </c>
    </row>
    <row r="229" spans="1:8" x14ac:dyDescent="0.2">
      <c r="A229" s="82">
        <v>43958</v>
      </c>
      <c r="B229" s="83">
        <v>-6.3190061336566719E-3</v>
      </c>
      <c r="C229" s="83">
        <v>3.9266014292612755E-2</v>
      </c>
      <c r="D229" s="84">
        <v>-2.8171121010485784E-3</v>
      </c>
      <c r="E229" s="84">
        <v>2.1925360628965683E-2</v>
      </c>
      <c r="F229" s="84">
        <v>5.1274300854848E-2</v>
      </c>
      <c r="G229" s="84">
        <v>2.4304693697150787E-2</v>
      </c>
      <c r="H229" s="85">
        <v>3.3495954428182186E-2</v>
      </c>
    </row>
    <row r="230" spans="1:8" x14ac:dyDescent="0.2">
      <c r="A230" s="82">
        <v>43957</v>
      </c>
      <c r="B230" s="83">
        <v>7.6785848579529444E-3</v>
      </c>
      <c r="C230" s="83">
        <v>-2.1623839245236084E-2</v>
      </c>
      <c r="D230" s="84">
        <v>1.3713995069866893E-2</v>
      </c>
      <c r="E230" s="84">
        <v>9.5923996914395078E-3</v>
      </c>
      <c r="F230" s="84">
        <v>5.1218860004244575E-2</v>
      </c>
      <c r="G230" s="84">
        <v>2.0476824472482331E-3</v>
      </c>
      <c r="H230" s="85">
        <v>-4.7169898781389101E-3</v>
      </c>
    </row>
    <row r="231" spans="1:8" x14ac:dyDescent="0.2">
      <c r="A231" s="82">
        <v>43956</v>
      </c>
      <c r="B231" s="83">
        <v>-7.3564703595225536E-3</v>
      </c>
      <c r="C231" s="83">
        <v>3.8567847749388859E-4</v>
      </c>
      <c r="D231" s="84">
        <v>-3.1389709902271669E-2</v>
      </c>
      <c r="E231" s="84">
        <v>-1.4423326961105052E-2</v>
      </c>
      <c r="F231" s="84">
        <v>5.1250435714019944E-2</v>
      </c>
      <c r="G231" s="84">
        <v>-4.0995665029323301E-3</v>
      </c>
      <c r="H231" s="85">
        <v>3.9402547866029043E-2</v>
      </c>
    </row>
    <row r="232" spans="1:8" x14ac:dyDescent="0.2">
      <c r="A232" s="82">
        <v>43955</v>
      </c>
      <c r="B232" s="83">
        <v>8.2902081700844243E-3</v>
      </c>
      <c r="C232" s="83">
        <v>3.4860817225961037E-2</v>
      </c>
      <c r="D232" s="84">
        <v>2.152871307861837E-2</v>
      </c>
      <c r="E232" s="84">
        <v>-2.42424361150628E-3</v>
      </c>
      <c r="F232" s="84">
        <v>5.1268864121707308E-2</v>
      </c>
      <c r="G232" s="84">
        <v>4.8398851309811371E-2</v>
      </c>
      <c r="H232" s="85">
        <v>4.1185564784212647E-2</v>
      </c>
    </row>
    <row r="233" spans="1:8" x14ac:dyDescent="0.2">
      <c r="A233" s="82">
        <v>43951</v>
      </c>
      <c r="B233" s="83">
        <v>6.1219758572817806E-2</v>
      </c>
      <c r="C233" s="83">
        <v>9.9409376967588767E-2</v>
      </c>
      <c r="D233" s="84">
        <v>0.11737209813775872</v>
      </c>
      <c r="E233" s="84">
        <v>6.1195561026919504E-2</v>
      </c>
      <c r="F233" s="84">
        <v>5.1306832900267885E-2</v>
      </c>
      <c r="G233" s="84">
        <v>6.3104728861728868E-2</v>
      </c>
      <c r="H233" s="85">
        <v>7.0518424795788529E-2</v>
      </c>
    </row>
    <row r="234" spans="1:8" x14ac:dyDescent="0.2">
      <c r="A234" s="82">
        <v>43950</v>
      </c>
      <c r="B234" s="83">
        <v>-3.0029147687126081E-2</v>
      </c>
      <c r="C234" s="83">
        <v>-1.3122360244324217E-2</v>
      </c>
      <c r="D234" s="84">
        <v>-2.5847428811779646E-2</v>
      </c>
      <c r="E234" s="84">
        <v>4.5558165358608824E-3</v>
      </c>
      <c r="F234" s="84">
        <v>-1.1196835562102291E-2</v>
      </c>
      <c r="G234" s="84">
        <v>-2.1019450723722332E-3</v>
      </c>
      <c r="H234" s="85">
        <v>-2.2611446386546916E-2</v>
      </c>
    </row>
    <row r="235" spans="1:8" x14ac:dyDescent="0.2">
      <c r="A235" s="82">
        <v>43949</v>
      </c>
      <c r="B235" s="83">
        <v>-1.8683137386863433E-2</v>
      </c>
      <c r="C235" s="83">
        <v>3.6558763623146924E-2</v>
      </c>
      <c r="D235" s="84">
        <v>-2.9031204908852602E-2</v>
      </c>
      <c r="E235" s="84">
        <v>1.1299555253933466E-2</v>
      </c>
      <c r="F235" s="84">
        <v>-4.8617380881047764E-2</v>
      </c>
      <c r="G235" s="84">
        <v>-3.0985384818605827E-2</v>
      </c>
      <c r="H235" s="85">
        <v>-1.6771881613828327E-2</v>
      </c>
    </row>
    <row r="236" spans="1:8" x14ac:dyDescent="0.2">
      <c r="A236" s="82">
        <v>43948</v>
      </c>
      <c r="B236" s="83">
        <v>-1.1633515483635533E-2</v>
      </c>
      <c r="C236" s="83">
        <v>-6.3799598540839539E-2</v>
      </c>
      <c r="D236" s="84">
        <v>-3.3772195795917032E-2</v>
      </c>
      <c r="E236" s="84">
        <v>-6.7644000885420368E-3</v>
      </c>
      <c r="F236" s="84">
        <v>6.8814298727557484E-3</v>
      </c>
      <c r="G236" s="84">
        <v>-1.862047227452816E-2</v>
      </c>
      <c r="H236" s="85">
        <v>-1.1696039763191187E-2</v>
      </c>
    </row>
    <row r="237" spans="1:8" x14ac:dyDescent="0.2">
      <c r="A237" s="82">
        <v>43945</v>
      </c>
      <c r="B237" s="83">
        <v>-1.318738064445245E-2</v>
      </c>
      <c r="C237" s="83">
        <v>-5.6195234724261744E-2</v>
      </c>
      <c r="D237" s="84">
        <v>-3.8232411801837E-2</v>
      </c>
      <c r="E237" s="84">
        <v>4.514680354526613E-3</v>
      </c>
      <c r="F237" s="84">
        <v>3.5581720708727652E-3</v>
      </c>
      <c r="G237" s="84">
        <v>-6.3773958000934066E-3</v>
      </c>
      <c r="H237" s="85">
        <v>-8.5929637228318347E-3</v>
      </c>
    </row>
    <row r="238" spans="1:8" x14ac:dyDescent="0.2">
      <c r="A238" s="82">
        <v>43944</v>
      </c>
      <c r="B238" s="83">
        <v>1.6960604570316007E-2</v>
      </c>
      <c r="C238" s="83">
        <v>6.2610373071770919E-2</v>
      </c>
      <c r="D238" s="84">
        <v>5.2643733485421881E-2</v>
      </c>
      <c r="E238" s="84">
        <v>6.5382759262851711E-2</v>
      </c>
      <c r="F238" s="84">
        <v>-2.3002088043307438E-2</v>
      </c>
      <c r="G238" s="84">
        <v>3.7936053946520748E-2</v>
      </c>
      <c r="H238" s="85">
        <v>4.4311046324911202E-2</v>
      </c>
    </row>
    <row r="239" spans="1:8" x14ac:dyDescent="0.2">
      <c r="A239" s="82">
        <v>43943</v>
      </c>
      <c r="B239" s="83">
        <v>-1.5291565895610612E-2</v>
      </c>
      <c r="C239" s="83">
        <v>2.5545764008448467E-3</v>
      </c>
      <c r="D239" s="84">
        <v>-4.9364064475322246E-2</v>
      </c>
      <c r="E239" s="84">
        <v>1.0493275715838723E-2</v>
      </c>
      <c r="F239" s="84">
        <v>4.9593118029565335E-2</v>
      </c>
      <c r="G239" s="84">
        <v>1.0655401826827622E-2</v>
      </c>
      <c r="H239" s="85">
        <v>-3.1007776782483822E-3</v>
      </c>
    </row>
    <row r="240" spans="1:8" x14ac:dyDescent="0.2">
      <c r="A240" s="82">
        <v>43942</v>
      </c>
      <c r="B240" s="83">
        <v>-2.3957443729829452E-2</v>
      </c>
      <c r="C240" s="83">
        <v>-2.4654923401510813E-2</v>
      </c>
      <c r="D240" s="84">
        <v>-1.2279279774224897E-2</v>
      </c>
      <c r="E240" s="84">
        <v>-1.0493275715838768E-2</v>
      </c>
      <c r="F240" s="84">
        <v>5.1221863264980044E-2</v>
      </c>
      <c r="G240" s="84">
        <v>-2.1154892546193366E-2</v>
      </c>
      <c r="H240" s="85">
        <v>5.1626340788069056E-3</v>
      </c>
    </row>
    <row r="241" spans="1:8" x14ac:dyDescent="0.2">
      <c r="A241" s="82">
        <v>43941</v>
      </c>
      <c r="B241" s="83">
        <v>3.2475992312236558E-2</v>
      </c>
      <c r="C241" s="83">
        <v>8.0582020382851893E-2</v>
      </c>
      <c r="D241" s="84">
        <v>8.5025578561660584E-2</v>
      </c>
      <c r="E241" s="84">
        <v>4.7382704401552407E-2</v>
      </c>
      <c r="F241" s="84">
        <v>1.0375306260842264E-2</v>
      </c>
      <c r="G241" s="84">
        <v>4.1092593899527685E-2</v>
      </c>
      <c r="H241" s="85">
        <v>5.3145337308128357E-2</v>
      </c>
    </row>
    <row r="242" spans="1:8" x14ac:dyDescent="0.2">
      <c r="A242" s="82">
        <v>43938</v>
      </c>
      <c r="B242" s="83">
        <v>-1.8748605988610299E-3</v>
      </c>
      <c r="C242" s="83">
        <v>4.8899819304143506E-2</v>
      </c>
      <c r="D242" s="84">
        <v>3.8682979978426277E-2</v>
      </c>
      <c r="E242" s="84">
        <v>6.0506257609632609E-2</v>
      </c>
      <c r="F242" s="84">
        <v>-4.7041958283562488E-2</v>
      </c>
      <c r="G242" s="84">
        <v>3.8885337396923746E-3</v>
      </c>
      <c r="H242" s="85">
        <v>-1.972450534777859E-2</v>
      </c>
    </row>
    <row r="243" spans="1:8" x14ac:dyDescent="0.2">
      <c r="A243" s="82">
        <v>43937</v>
      </c>
      <c r="B243" s="83">
        <v>-3.1714795402794857E-2</v>
      </c>
      <c r="C243" s="83">
        <v>-0.12497519069332673</v>
      </c>
      <c r="D243" s="84">
        <v>-9.3580881069415617E-2</v>
      </c>
      <c r="E243" s="84">
        <v>-8.9079630053688769E-2</v>
      </c>
      <c r="F243" s="84">
        <v>-4.8780901522445151E-2</v>
      </c>
      <c r="G243" s="84">
        <v>-2.4886680579465883E-2</v>
      </c>
      <c r="H243" s="85">
        <v>-1.2024192966801701E-2</v>
      </c>
    </row>
    <row r="244" spans="1:8" x14ac:dyDescent="0.2">
      <c r="A244" s="82">
        <v>43936</v>
      </c>
      <c r="B244" s="83">
        <v>-7.3070564051249979E-3</v>
      </c>
      <c r="C244" s="83">
        <v>-1.2502395392984344E-2</v>
      </c>
      <c r="D244" s="84">
        <v>-4.3780802175504702E-2</v>
      </c>
      <c r="E244" s="84">
        <v>-6.6334473820341425E-2</v>
      </c>
      <c r="F244" s="84">
        <v>-2.3299885161438976E-2</v>
      </c>
      <c r="G244" s="84">
        <v>-3.3170089633376205E-2</v>
      </c>
      <c r="H244" s="85">
        <v>-1.3191464754362371E-2</v>
      </c>
    </row>
    <row r="245" spans="1:8" x14ac:dyDescent="0.2">
      <c r="A245" s="82">
        <v>43934</v>
      </c>
      <c r="B245" s="83">
        <v>1.0159277275982807E-2</v>
      </c>
      <c r="C245" s="83">
        <v>3.9461934617884709E-3</v>
      </c>
      <c r="D245" s="84">
        <v>1.0030479233570842E-2</v>
      </c>
      <c r="E245" s="84">
        <v>-1.7857617400006572E-2</v>
      </c>
      <c r="F245" s="84">
        <v>-4.9899307147055327E-3</v>
      </c>
      <c r="G245" s="84">
        <v>6.2867502399358115E-3</v>
      </c>
      <c r="H245" s="85">
        <v>1.8219127431327874E-2</v>
      </c>
    </row>
    <row r="246" spans="1:8" x14ac:dyDescent="0.2">
      <c r="A246" s="82">
        <v>43930</v>
      </c>
      <c r="B246" s="83">
        <v>1.5185505496731639E-2</v>
      </c>
      <c r="C246" s="83">
        <v>2.8602093149317307E-3</v>
      </c>
      <c r="D246" s="84">
        <v>3.5795014759891705E-2</v>
      </c>
      <c r="E246" s="84">
        <v>-6.7796869853786919E-3</v>
      </c>
      <c r="F246" s="84">
        <v>-6.745929854862295E-3</v>
      </c>
      <c r="G246" s="84">
        <v>2.2896623149619117E-2</v>
      </c>
      <c r="H246" s="85">
        <v>2.0844427148629722E-2</v>
      </c>
    </row>
    <row r="247" spans="1:8" x14ac:dyDescent="0.2">
      <c r="A247" s="94">
        <v>43929</v>
      </c>
      <c r="B247" s="95">
        <v>-4.1466572504656983E-2</v>
      </c>
      <c r="C247" s="95">
        <v>-7.1009490123380023E-2</v>
      </c>
      <c r="D247" s="96">
        <v>-7.1821078192598836E-2</v>
      </c>
      <c r="E247" s="96">
        <v>-7.0451660950611353E-2</v>
      </c>
      <c r="F247" s="96">
        <v>-3.2971144659673358E-2</v>
      </c>
      <c r="G247" s="96">
        <v>-2.5625137802823161E-2</v>
      </c>
      <c r="H247" s="97">
        <v>-5.1396701657173666E-2</v>
      </c>
    </row>
    <row r="248" spans="1:8" x14ac:dyDescent="0.2">
      <c r="A248" s="98">
        <v>43928</v>
      </c>
      <c r="B248" s="99">
        <v>5.7787558890490939E-3</v>
      </c>
      <c r="C248" s="99">
        <v>-6.4086351098948165E-3</v>
      </c>
      <c r="D248" s="100">
        <v>2.2169732107309228E-2</v>
      </c>
      <c r="E248" s="100">
        <v>-4.8780584534329667E-3</v>
      </c>
      <c r="F248" s="100">
        <v>-3.9637060343567778E-3</v>
      </c>
      <c r="G248" s="100">
        <v>1.8408749410069935E-2</v>
      </c>
      <c r="H248" s="101">
        <v>-4.1450836551687751E-3</v>
      </c>
    </row>
    <row r="249" spans="1:8" x14ac:dyDescent="0.2">
      <c r="A249" s="106">
        <v>43924</v>
      </c>
      <c r="B249" s="107">
        <v>-8.5947388788731927E-2</v>
      </c>
      <c r="C249" s="107">
        <v>-0.17798482512255609</v>
      </c>
      <c r="D249" s="108">
        <v>-0.12894212344088191</v>
      </c>
      <c r="E249" s="108">
        <v>-3.9905544173540579E-2</v>
      </c>
      <c r="F249" s="108">
        <v>-2.7421038719903024E-2</v>
      </c>
      <c r="G249" s="108">
        <v>-6.0255859345570296E-2</v>
      </c>
      <c r="H249" s="109">
        <v>1.1357891844409582E-2</v>
      </c>
    </row>
    <row r="250" spans="1:8" ht="16" thickBot="1" x14ac:dyDescent="0.25">
      <c r="A250" s="110">
        <v>43922</v>
      </c>
      <c r="B250" s="111">
        <v>2.4147437293022978E-2</v>
      </c>
      <c r="C250" s="111">
        <v>9.7138142554047097E-2</v>
      </c>
      <c r="D250" s="112">
        <v>8.2013151660835074E-2</v>
      </c>
      <c r="E250" s="112">
        <v>4.7213737480265194E-2</v>
      </c>
      <c r="F250" s="112">
        <v>3.358926699557746E-2</v>
      </c>
      <c r="G250" s="112">
        <v>6.106025676124649E-2</v>
      </c>
      <c r="H250" s="113">
        <v>5.103658792997337E-2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FC49-1E1F-44D0-9544-880CD42444B2}">
  <dimension ref="A1:Q248"/>
  <sheetViews>
    <sheetView workbookViewId="0">
      <selection activeCell="K20" sqref="K20"/>
    </sheetView>
  </sheetViews>
  <sheetFormatPr baseColWidth="10" defaultColWidth="8.83203125" defaultRowHeight="15" x14ac:dyDescent="0.2"/>
  <cols>
    <col min="1" max="1" width="10.1640625" bestFit="1" customWidth="1"/>
  </cols>
  <sheetData>
    <row r="1" spans="1:17" ht="76" thickBot="1" x14ac:dyDescent="0.25">
      <c r="A1" s="74" t="s">
        <v>0</v>
      </c>
      <c r="B1" s="75" t="s">
        <v>9</v>
      </c>
      <c r="C1" s="75" t="s">
        <v>17</v>
      </c>
      <c r="D1" s="76" t="s">
        <v>18</v>
      </c>
      <c r="E1" s="76" t="s">
        <v>19</v>
      </c>
      <c r="F1" s="76" t="s">
        <v>48</v>
      </c>
      <c r="G1" s="76" t="s">
        <v>20</v>
      </c>
      <c r="H1" s="77" t="s">
        <v>21</v>
      </c>
      <c r="I1" s="114"/>
      <c r="L1" s="75" t="s">
        <v>17</v>
      </c>
      <c r="M1" s="76" t="s">
        <v>18</v>
      </c>
      <c r="N1" s="76" t="s">
        <v>19</v>
      </c>
      <c r="O1" s="76" t="s">
        <v>48</v>
      </c>
      <c r="P1" s="76" t="s">
        <v>20</v>
      </c>
      <c r="Q1" s="77" t="s">
        <v>21</v>
      </c>
    </row>
    <row r="2" spans="1:17" x14ac:dyDescent="0.2">
      <c r="A2" s="78">
        <v>43921</v>
      </c>
      <c r="B2" s="79">
        <v>4.1686299194270124E-2</v>
      </c>
      <c r="C2" s="79">
        <v>5.5189222509982934E-2</v>
      </c>
      <c r="D2" s="80">
        <v>3.9696501998520727E-2</v>
      </c>
      <c r="E2" s="80">
        <v>2.3981964686485405E-2</v>
      </c>
      <c r="F2" s="80">
        <v>4.865561567834862E-2</v>
      </c>
      <c r="G2" s="80">
        <v>5.3742717722579617E-2</v>
      </c>
      <c r="H2" s="81">
        <v>4.3900178875240253E-2</v>
      </c>
      <c r="I2" s="115"/>
      <c r="K2" s="90" t="s">
        <v>22</v>
      </c>
      <c r="L2">
        <f t="shared" ref="L2:Q2" si="0">SLOPE(C2:C249,$B$2:$B$249)</f>
        <v>1.4020723855201234</v>
      </c>
      <c r="M2">
        <f t="shared" si="0"/>
        <v>1.2470764653616624</v>
      </c>
      <c r="N2">
        <f t="shared" si="0"/>
        <v>1.2271763800173328</v>
      </c>
      <c r="O2">
        <f t="shared" si="0"/>
        <v>0.74974967472236276</v>
      </c>
      <c r="P2">
        <f t="shared" si="0"/>
        <v>1.225182929122892</v>
      </c>
      <c r="Q2">
        <f t="shared" si="0"/>
        <v>1.1123202706221538</v>
      </c>
    </row>
    <row r="3" spans="1:17" x14ac:dyDescent="0.2">
      <c r="A3" s="82">
        <v>43920</v>
      </c>
      <c r="B3" s="83">
        <v>-3.5513700259361847E-2</v>
      </c>
      <c r="C3" s="83">
        <v>-2.9045741267700591E-2</v>
      </c>
      <c r="D3" s="84">
        <v>-3.249128309182709E-2</v>
      </c>
      <c r="E3" s="84">
        <v>-4.7506027585978647E-3</v>
      </c>
      <c r="F3" s="84">
        <v>-1.9300141563916844E-2</v>
      </c>
      <c r="G3" s="84">
        <v>-5.1868302928229332E-2</v>
      </c>
      <c r="H3" s="85">
        <v>-2.0755462051451519E-2</v>
      </c>
      <c r="I3" s="115"/>
      <c r="K3" s="23" t="s">
        <v>53</v>
      </c>
      <c r="L3" s="92">
        <f>AVERAGE(B2:B248)</f>
        <v>1.2900226522006562E-3</v>
      </c>
      <c r="M3" s="92">
        <f t="shared" ref="M3:Q3" si="1">AVERAGE(C2:C248)</f>
        <v>3.0700925407542504E-3</v>
      </c>
      <c r="N3" s="92">
        <f t="shared" si="1"/>
        <v>9.992098695341318E-4</v>
      </c>
      <c r="O3" s="92">
        <f t="shared" si="1"/>
        <v>4.0415923253664682E-3</v>
      </c>
      <c r="P3" s="92">
        <f t="shared" si="1"/>
        <v>8.1773488913176482E-4</v>
      </c>
      <c r="Q3" s="92">
        <f t="shared" si="1"/>
        <v>2.2193470852614806E-3</v>
      </c>
    </row>
    <row r="4" spans="1:17" x14ac:dyDescent="0.2">
      <c r="A4" s="82">
        <v>43917</v>
      </c>
      <c r="B4" s="83">
        <v>4.7223554446413428E-2</v>
      </c>
      <c r="C4" s="83">
        <v>-2.3081118047248581E-2</v>
      </c>
      <c r="D4" s="84">
        <v>8.1024013870726802E-2</v>
      </c>
      <c r="E4" s="84">
        <v>6.4538521137571164E-2</v>
      </c>
      <c r="F4" s="84">
        <v>5.0815068294532792E-2</v>
      </c>
      <c r="G4" s="84">
        <v>4.72858101841232E-2</v>
      </c>
      <c r="H4" s="85">
        <v>3.5584278724912294E-2</v>
      </c>
      <c r="I4" s="115"/>
      <c r="K4" s="23" t="s">
        <v>54</v>
      </c>
      <c r="L4" s="92">
        <f>_xlfn.STDEV.S(B2:B248)</f>
        <v>1.7930381767206953E-2</v>
      </c>
      <c r="M4" s="92">
        <f t="shared" ref="M4:Q4" si="2">_xlfn.STDEV.S(C2:C248)</f>
        <v>3.0606544721229777E-2</v>
      </c>
      <c r="N4" s="92">
        <f t="shared" si="2"/>
        <v>2.6171673214294609E-2</v>
      </c>
      <c r="O4" s="92">
        <f t="shared" si="2"/>
        <v>3.1643040087615391E-2</v>
      </c>
      <c r="P4" s="92">
        <f t="shared" si="2"/>
        <v>3.0172011498613229E-2</v>
      </c>
      <c r="Q4" s="92">
        <f t="shared" si="2"/>
        <v>2.9176601990905753E-2</v>
      </c>
    </row>
    <row r="5" spans="1:17" x14ac:dyDescent="0.2">
      <c r="A5" s="82">
        <v>43916</v>
      </c>
      <c r="B5" s="83">
        <v>4.3900612586914864E-3</v>
      </c>
      <c r="C5" s="83">
        <v>-5.2354535407137061E-2</v>
      </c>
      <c r="D5" s="84">
        <v>-2.865440039021255E-2</v>
      </c>
      <c r="E5" s="84">
        <v>-2.944720132630102E-2</v>
      </c>
      <c r="F5" s="84">
        <v>-4.8678961241229252E-2</v>
      </c>
      <c r="G5" s="84">
        <v>-1.6465512202201545E-2</v>
      </c>
      <c r="H5" s="85">
        <v>2.901382119071573E-2</v>
      </c>
      <c r="I5" s="115"/>
      <c r="K5" s="23" t="s">
        <v>55</v>
      </c>
      <c r="L5" s="92">
        <f>0.05</f>
        <v>0.05</v>
      </c>
      <c r="M5" s="92">
        <f t="shared" ref="M5:Q5" si="3">0.05</f>
        <v>0.05</v>
      </c>
      <c r="N5" s="92">
        <f t="shared" si="3"/>
        <v>0.05</v>
      </c>
      <c r="O5" s="92">
        <f t="shared" si="3"/>
        <v>0.05</v>
      </c>
      <c r="P5" s="92">
        <f t="shared" si="3"/>
        <v>0.05</v>
      </c>
      <c r="Q5" s="92">
        <f t="shared" si="3"/>
        <v>0.05</v>
      </c>
    </row>
    <row r="6" spans="1:17" x14ac:dyDescent="0.2">
      <c r="A6" s="82">
        <v>43915</v>
      </c>
      <c r="B6" s="83">
        <v>-4.8262733867914222E-2</v>
      </c>
      <c r="C6" s="83">
        <v>-4.3706447374492328E-2</v>
      </c>
      <c r="D6" s="84">
        <v>-4.1263676705559686E-2</v>
      </c>
      <c r="E6" s="84">
        <v>-6.1630875045882438E-2</v>
      </c>
      <c r="F6" s="84">
        <v>-4.880022944272934E-2</v>
      </c>
      <c r="G6" s="84">
        <v>-1.4896394625198622E-2</v>
      </c>
      <c r="H6" s="85">
        <v>3.9426919979457922E-2</v>
      </c>
      <c r="I6" s="115"/>
      <c r="K6" s="23" t="s">
        <v>56</v>
      </c>
      <c r="L6" s="91">
        <f>_xlfn.NORM.S.INV(L5)</f>
        <v>-1.6448536269514726</v>
      </c>
      <c r="M6" s="91">
        <f t="shared" ref="M6:Q6" si="4">_xlfn.NORM.S.INV(M5)</f>
        <v>-1.6448536269514726</v>
      </c>
      <c r="N6" s="91">
        <f t="shared" si="4"/>
        <v>-1.6448536269514726</v>
      </c>
      <c r="O6" s="91">
        <f t="shared" si="4"/>
        <v>-1.6448536269514726</v>
      </c>
      <c r="P6" s="91">
        <f t="shared" si="4"/>
        <v>-1.6448536269514726</v>
      </c>
      <c r="Q6" s="91">
        <f t="shared" si="4"/>
        <v>-1.6448536269514726</v>
      </c>
    </row>
    <row r="7" spans="1:17" x14ac:dyDescent="0.2">
      <c r="A7" s="82">
        <v>43914</v>
      </c>
      <c r="B7" s="83">
        <v>-6.7468305576736956E-2</v>
      </c>
      <c r="C7" s="83">
        <v>-7.5120630468108171E-2</v>
      </c>
      <c r="D7" s="84">
        <v>-6.6539048259094846E-2</v>
      </c>
      <c r="E7" s="84">
        <v>-6.8294547436226469E-2</v>
      </c>
      <c r="F7" s="84">
        <v>0.1042819380067113</v>
      </c>
      <c r="G7" s="84">
        <v>-3.5919165578210344E-2</v>
      </c>
      <c r="H7" s="85">
        <v>-4.9305760984154068E-2</v>
      </c>
      <c r="I7" s="115"/>
      <c r="K7" s="93" t="s">
        <v>57</v>
      </c>
      <c r="L7" s="92">
        <f>L3+(L4*L6)</f>
        <v>-2.8202830830214257E-2</v>
      </c>
      <c r="M7" s="92">
        <f t="shared" ref="M7:Q7" si="5">M3+(M4*M6)</f>
        <v>-4.7273193552412995E-2</v>
      </c>
      <c r="N7" s="92">
        <f t="shared" si="5"/>
        <v>-4.2049361740387058E-2</v>
      </c>
      <c r="O7" s="92">
        <f t="shared" si="5"/>
        <v>-4.8006576930518553E-2</v>
      </c>
      <c r="P7" s="92">
        <f t="shared" si="5"/>
        <v>-4.8810807656783743E-2</v>
      </c>
      <c r="Q7" s="92">
        <f t="shared" si="5"/>
        <v>-4.5771892521599404E-2</v>
      </c>
    </row>
    <row r="8" spans="1:17" x14ac:dyDescent="0.2">
      <c r="A8" s="82">
        <v>43913</v>
      </c>
      <c r="B8" s="83">
        <v>-2.631569376449551E-2</v>
      </c>
      <c r="C8" s="83">
        <v>1.7980216322165225E-2</v>
      </c>
      <c r="D8" s="84">
        <v>-4.3072980276574142E-2</v>
      </c>
      <c r="E8" s="84">
        <v>-5.1017774341724602E-2</v>
      </c>
      <c r="F8" s="84">
        <v>0.10528433678980738</v>
      </c>
      <c r="G8" s="84">
        <v>-8.7719860728369941E-3</v>
      </c>
      <c r="H8" s="85">
        <v>-2.8377190150840507E-2</v>
      </c>
      <c r="I8" s="115"/>
    </row>
    <row r="9" spans="1:17" x14ac:dyDescent="0.2">
      <c r="A9" s="82">
        <v>43910</v>
      </c>
      <c r="B9" s="83">
        <v>0.14101737812559292</v>
      </c>
      <c r="C9" s="83">
        <v>0.32726565263229618</v>
      </c>
      <c r="D9" s="84">
        <v>0.19659710876637279</v>
      </c>
      <c r="E9" s="84">
        <v>0.12662051508467573</v>
      </c>
      <c r="F9" s="84">
        <v>0.10532623327382606</v>
      </c>
      <c r="G9" s="84">
        <v>0.14458652361240698</v>
      </c>
      <c r="H9" s="85">
        <v>0.16089272400523194</v>
      </c>
      <c r="I9" s="115"/>
    </row>
    <row r="10" spans="1:17" x14ac:dyDescent="0.2">
      <c r="A10" s="82">
        <v>43909</v>
      </c>
      <c r="B10" s="83">
        <v>-5.5946300173090012E-2</v>
      </c>
      <c r="C10" s="83">
        <v>2.3353573202832903E-4</v>
      </c>
      <c r="D10" s="84">
        <v>-2.089955499592441E-2</v>
      </c>
      <c r="E10" s="84">
        <v>0</v>
      </c>
      <c r="F10" s="84">
        <v>-4.1484303688511283E-2</v>
      </c>
      <c r="G10" s="84">
        <v>-2.9990155685178183E-2</v>
      </c>
      <c r="H10" s="85">
        <v>-2.8871291595585734E-2</v>
      </c>
      <c r="I10" s="115"/>
    </row>
    <row r="11" spans="1:17" x14ac:dyDescent="0.2">
      <c r="A11" s="82">
        <v>43908</v>
      </c>
      <c r="B11" s="83">
        <v>2.0340203816564564E-2</v>
      </c>
      <c r="C11" s="83">
        <v>0.1003391732252799</v>
      </c>
      <c r="D11" s="84">
        <v>4.7586832696448172E-2</v>
      </c>
      <c r="E11" s="84">
        <v>0.14649314153881487</v>
      </c>
      <c r="F11" s="84">
        <v>9.5184449361456425E-2</v>
      </c>
      <c r="G11" s="84">
        <v>5.5164994193207618E-2</v>
      </c>
      <c r="H11" s="85">
        <v>5.8468467558810341E-2</v>
      </c>
      <c r="I11" s="115"/>
    </row>
    <row r="12" spans="1:17" x14ac:dyDescent="0.2">
      <c r="A12" s="82">
        <v>43907</v>
      </c>
      <c r="B12" s="83">
        <v>5.7530421151512891E-2</v>
      </c>
      <c r="C12" s="83">
        <v>3.0986051463977034E-2</v>
      </c>
      <c r="D12" s="84">
        <v>3.378419042588407E-2</v>
      </c>
      <c r="E12" s="84">
        <v>5.7041938387018529E-2</v>
      </c>
      <c r="F12" s="84">
        <v>0.20913869346591157</v>
      </c>
      <c r="G12" s="84">
        <v>-2.3236900302058981E-4</v>
      </c>
      <c r="H12" s="85">
        <v>1.5232586990110639E-2</v>
      </c>
      <c r="I12" s="115"/>
    </row>
    <row r="13" spans="1:17" x14ac:dyDescent="0.2">
      <c r="A13" s="82">
        <v>43906</v>
      </c>
      <c r="B13" s="83">
        <v>2.6175158814567515E-2</v>
      </c>
      <c r="C13" s="83">
        <v>4.0629491094533315E-2</v>
      </c>
      <c r="D13" s="84">
        <v>9.264557714331477E-2</v>
      </c>
      <c r="E13" s="84">
        <v>5.2085060066284605E-2</v>
      </c>
      <c r="F13" s="84">
        <v>8.7400755461524912E-2</v>
      </c>
      <c r="G13" s="84">
        <v>3.7404588513519063E-2</v>
      </c>
      <c r="H13" s="85">
        <v>-3.7740327982847086E-2</v>
      </c>
      <c r="I13" s="115"/>
    </row>
    <row r="14" spans="1:17" x14ac:dyDescent="0.2">
      <c r="A14" s="82">
        <v>43903</v>
      </c>
      <c r="B14" s="83">
        <v>8.2907831007430821E-2</v>
      </c>
      <c r="C14" s="83">
        <v>0.11186702550101175</v>
      </c>
      <c r="D14" s="84">
        <v>0.10431752964358776</v>
      </c>
      <c r="E14" s="84">
        <v>0.1119179162039854</v>
      </c>
      <c r="F14" s="84">
        <v>4.5780660145203968E-2</v>
      </c>
      <c r="G14" s="84">
        <v>8.0197678358558747E-2</v>
      </c>
      <c r="H14" s="85">
        <v>2.557287749211308E-2</v>
      </c>
      <c r="I14" s="115"/>
    </row>
    <row r="15" spans="1:17" x14ac:dyDescent="0.2">
      <c r="A15" s="82">
        <v>43902</v>
      </c>
      <c r="B15" s="83">
        <v>-3.9637602078365759E-2</v>
      </c>
      <c r="C15" s="83">
        <v>-4.5959259352492059E-2</v>
      </c>
      <c r="D15" s="84">
        <v>-4.9388509510823367E-2</v>
      </c>
      <c r="E15" s="84">
        <v>-7.6826596392715232E-2</v>
      </c>
      <c r="F15" s="84">
        <v>-2.0771575332170278E-2</v>
      </c>
      <c r="G15" s="84">
        <v>-0.12952526024883884</v>
      </c>
      <c r="H15" s="85">
        <v>-0.14286545259621553</v>
      </c>
      <c r="I15" s="115"/>
    </row>
    <row r="16" spans="1:17" x14ac:dyDescent="0.2">
      <c r="A16" s="82">
        <v>43901</v>
      </c>
      <c r="B16" s="83">
        <v>8.5316027211772991E-2</v>
      </c>
      <c r="C16" s="83">
        <v>0.13110092186366987</v>
      </c>
      <c r="D16" s="84">
        <v>8.9816866637600828E-2</v>
      </c>
      <c r="E16" s="84">
        <v>0.18955486138747454</v>
      </c>
      <c r="F16" s="84">
        <v>8.7341701779622527E-2</v>
      </c>
      <c r="G16" s="84">
        <v>0.14225382462621938</v>
      </c>
      <c r="H16" s="85">
        <v>0.16181259007232815</v>
      </c>
      <c r="I16" s="115"/>
    </row>
    <row r="17" spans="1:9" x14ac:dyDescent="0.2">
      <c r="A17" s="82">
        <v>43899</v>
      </c>
      <c r="B17" s="83">
        <v>-1.750959163836358E-3</v>
      </c>
      <c r="C17" s="83">
        <v>6.7584133665471108E-3</v>
      </c>
      <c r="D17" s="84">
        <v>-1.7111095413046631E-2</v>
      </c>
      <c r="E17" s="84">
        <v>-7.5358306887028477E-3</v>
      </c>
      <c r="F17" s="84">
        <v>3.2117148874899352E-2</v>
      </c>
      <c r="G17" s="84">
        <v>3.3500274384291352E-2</v>
      </c>
      <c r="H17" s="85">
        <v>4.0461569214497131E-2</v>
      </c>
      <c r="I17" s="115"/>
    </row>
    <row r="18" spans="1:9" x14ac:dyDescent="0.2">
      <c r="A18" s="82">
        <v>43896</v>
      </c>
      <c r="B18" s="83">
        <v>5.3055150644186859E-2</v>
      </c>
      <c r="C18" s="83">
        <v>5.3243920548031468E-2</v>
      </c>
      <c r="D18" s="84">
        <v>6.0605345760829377E-2</v>
      </c>
      <c r="E18" s="84">
        <v>9.241781500298854E-2</v>
      </c>
      <c r="F18" s="84">
        <v>6.4388000901722905E-2</v>
      </c>
      <c r="G18" s="84">
        <v>6.5105533368177967E-2</v>
      </c>
      <c r="H18" s="85">
        <v>3.402170787888989E-2</v>
      </c>
      <c r="I18" s="115"/>
    </row>
    <row r="19" spans="1:9" x14ac:dyDescent="0.2">
      <c r="A19" s="82">
        <v>43895</v>
      </c>
      <c r="B19" s="83">
        <v>2.3512524667936754E-2</v>
      </c>
      <c r="C19" s="83">
        <v>3.0326909522132257E-2</v>
      </c>
      <c r="D19" s="84">
        <v>3.6639310478214199E-2</v>
      </c>
      <c r="E19" s="84">
        <v>4.0546094394350009E-2</v>
      </c>
      <c r="F19" s="84">
        <v>3.5473253152733114E-2</v>
      </c>
      <c r="G19" s="84">
        <v>6.4422987661617998E-2</v>
      </c>
      <c r="H19" s="85">
        <v>2.6136288268908965E-2</v>
      </c>
      <c r="I19" s="115"/>
    </row>
    <row r="20" spans="1:9" x14ac:dyDescent="0.2">
      <c r="A20" s="82">
        <v>43894</v>
      </c>
      <c r="B20" s="83">
        <v>-1.5902690249950879E-3</v>
      </c>
      <c r="C20" s="83">
        <v>6.323085547625602E-3</v>
      </c>
      <c r="D20" s="84">
        <v>7.6023469275064027E-3</v>
      </c>
      <c r="E20" s="84">
        <v>-9.3147712745474849E-3</v>
      </c>
      <c r="F20" s="84">
        <v>-1.8645554560781343E-2</v>
      </c>
      <c r="G20" s="84">
        <v>-1.1153827728699934E-2</v>
      </c>
      <c r="H20" s="85">
        <v>-4.7635340160335814E-3</v>
      </c>
      <c r="I20" s="115"/>
    </row>
    <row r="21" spans="1:9" x14ac:dyDescent="0.2">
      <c r="A21" s="82">
        <v>43893</v>
      </c>
      <c r="B21" s="83">
        <v>5.5617735685095952E-3</v>
      </c>
      <c r="C21" s="83">
        <v>7.2297390163153759E-3</v>
      </c>
      <c r="D21" s="84">
        <v>1.2511159186728807E-2</v>
      </c>
      <c r="E21" s="84">
        <v>1.0638398205055797E-2</v>
      </c>
      <c r="F21" s="84">
        <v>1.8219823361026628E-2</v>
      </c>
      <c r="G21" s="84">
        <v>1.5822289566287537E-2</v>
      </c>
      <c r="H21" s="85">
        <v>-5.4719698779932676E-3</v>
      </c>
      <c r="I21" s="115"/>
    </row>
    <row r="22" spans="1:9" x14ac:dyDescent="0.2">
      <c r="A22" s="82">
        <v>43892</v>
      </c>
      <c r="B22" s="83">
        <v>-1.2497081921966404E-2</v>
      </c>
      <c r="C22" s="83">
        <v>-4.3023364573564178E-3</v>
      </c>
      <c r="D22" s="84">
        <v>-1.6947067687866513E-2</v>
      </c>
      <c r="E22" s="84">
        <v>-9.3023926623133375E-3</v>
      </c>
      <c r="F22" s="84">
        <v>-1.5828928408959723E-2</v>
      </c>
      <c r="G22" s="84">
        <v>-8.4885741408175213E-3</v>
      </c>
      <c r="H22" s="85">
        <v>-2.429831447875111E-2</v>
      </c>
      <c r="I22" s="115"/>
    </row>
    <row r="23" spans="1:9" x14ac:dyDescent="0.2">
      <c r="A23" s="82">
        <v>43889</v>
      </c>
      <c r="B23" s="83">
        <v>4.0101407314302581E-3</v>
      </c>
      <c r="C23" s="83">
        <v>1.8965461683460565E-2</v>
      </c>
      <c r="D23" s="84">
        <v>-1.7641360485950778E-2</v>
      </c>
      <c r="E23" s="84">
        <v>-1.7508864788343341E-2</v>
      </c>
      <c r="F23" s="84">
        <v>6.1587490778717098E-3</v>
      </c>
      <c r="G23" s="84">
        <v>5.28578318644446E-2</v>
      </c>
      <c r="H23" s="85">
        <v>6.9882613754549822E-2</v>
      </c>
      <c r="I23" s="115"/>
    </row>
    <row r="24" spans="1:9" x14ac:dyDescent="0.2">
      <c r="A24" s="82">
        <v>43888</v>
      </c>
      <c r="B24" s="83">
        <v>3.7121516246536625E-2</v>
      </c>
      <c r="C24" s="83">
        <v>5.3810559383156986E-2</v>
      </c>
      <c r="D24" s="84">
        <v>3.5753363748720249E-2</v>
      </c>
      <c r="E24" s="84">
        <v>4.7754431295900034E-2</v>
      </c>
      <c r="F24" s="84">
        <v>1.4309376048456914E-2</v>
      </c>
      <c r="G24" s="84">
        <v>6.066344847482328E-2</v>
      </c>
      <c r="H24" s="85">
        <v>2.587466470634613E-2</v>
      </c>
      <c r="I24" s="115"/>
    </row>
    <row r="25" spans="1:9" x14ac:dyDescent="0.2">
      <c r="A25" s="82">
        <v>43887</v>
      </c>
      <c r="B25" s="83">
        <v>3.5989411307024697E-3</v>
      </c>
      <c r="C25" s="83">
        <v>-8.8040152355421206E-3</v>
      </c>
      <c r="D25" s="84">
        <v>1.6072719802640318E-2</v>
      </c>
      <c r="E25" s="84">
        <v>9.0264958459721246E-3</v>
      </c>
      <c r="F25" s="84">
        <v>-5.9356744244702957E-4</v>
      </c>
      <c r="G25" s="84">
        <v>1.9226924671798103E-2</v>
      </c>
      <c r="H25" s="85">
        <v>2.3975911875711523E-2</v>
      </c>
      <c r="I25" s="115"/>
    </row>
    <row r="26" spans="1:9" x14ac:dyDescent="0.2">
      <c r="A26" s="82">
        <v>43886</v>
      </c>
      <c r="B26" s="83">
        <v>9.7852649861107557E-3</v>
      </c>
      <c r="C26" s="83">
        <v>-8.9154070987766795E-4</v>
      </c>
      <c r="D26" s="84">
        <v>1.3748853564412491E-2</v>
      </c>
      <c r="E26" s="84">
        <v>1.0217202546654914E-2</v>
      </c>
      <c r="F26" s="84">
        <v>-1.7851962714675575E-2</v>
      </c>
      <c r="G26" s="84">
        <v>-4.2748156701426301E-3</v>
      </c>
      <c r="H26" s="85">
        <v>-1.8720754297451964E-3</v>
      </c>
      <c r="I26" s="115"/>
    </row>
    <row r="27" spans="1:9" x14ac:dyDescent="0.2">
      <c r="A27" s="82">
        <v>43885</v>
      </c>
      <c r="B27" s="83">
        <v>2.0343631492221806E-3</v>
      </c>
      <c r="C27" s="83">
        <v>-4.5385857030079612E-3</v>
      </c>
      <c r="D27" s="84">
        <v>-2.0739072290095525E-3</v>
      </c>
      <c r="E27" s="84">
        <v>-1.271455988196832E-3</v>
      </c>
      <c r="F27" s="84">
        <v>9.4938081614085314E-4</v>
      </c>
      <c r="G27" s="84">
        <v>-1.1850850507366147E-2</v>
      </c>
      <c r="H27" s="85">
        <v>-1.8755866704946113E-3</v>
      </c>
      <c r="I27" s="115"/>
    </row>
    <row r="28" spans="1:9" x14ac:dyDescent="0.2">
      <c r="A28" s="82">
        <v>43881</v>
      </c>
      <c r="B28" s="83">
        <v>1.9793528505702498E-2</v>
      </c>
      <c r="C28" s="83">
        <v>2.565202740417066E-2</v>
      </c>
      <c r="D28" s="84">
        <v>3.1854854801136104E-2</v>
      </c>
      <c r="E28" s="84">
        <v>2.5126950077421644E-2</v>
      </c>
      <c r="F28" s="84">
        <v>1.3197552081946324E-2</v>
      </c>
      <c r="G28" s="84">
        <v>1.4448453007024098E-2</v>
      </c>
      <c r="H28" s="85">
        <v>2.8987536873252187E-2</v>
      </c>
      <c r="I28" s="115"/>
    </row>
    <row r="29" spans="1:9" x14ac:dyDescent="0.2">
      <c r="A29" s="82">
        <v>43880</v>
      </c>
      <c r="B29" s="83">
        <v>3.7064951604069544E-3</v>
      </c>
      <c r="C29" s="83">
        <v>-4.3760799629409793E-3</v>
      </c>
      <c r="D29" s="84">
        <v>-4.0300475866786242E-3</v>
      </c>
      <c r="E29" s="84">
        <v>-9.9751450568195087E-3</v>
      </c>
      <c r="F29" s="84">
        <v>-7.6058991626323028E-3</v>
      </c>
      <c r="G29" s="84">
        <v>-2.253181740047519E-2</v>
      </c>
      <c r="H29" s="85">
        <v>-1.4080428524114088E-2</v>
      </c>
      <c r="I29" s="115"/>
    </row>
    <row r="30" spans="1:9" x14ac:dyDescent="0.2">
      <c r="A30" s="82">
        <v>43879</v>
      </c>
      <c r="B30" s="83">
        <v>-1.0426600387307462E-2</v>
      </c>
      <c r="C30" s="83">
        <v>-1.0036023749448057E-2</v>
      </c>
      <c r="D30" s="84">
        <v>-6.6298585386694647E-3</v>
      </c>
      <c r="E30" s="84">
        <v>-3.7017627944164647E-2</v>
      </c>
      <c r="F30" s="84">
        <v>-1.4290524248560758E-2</v>
      </c>
      <c r="G30" s="84">
        <v>-8.7788618360467585E-3</v>
      </c>
      <c r="H30" s="85">
        <v>-1.2338064489284325E-3</v>
      </c>
      <c r="I30" s="115"/>
    </row>
    <row r="31" spans="1:9" x14ac:dyDescent="0.2">
      <c r="A31" s="82">
        <v>43878</v>
      </c>
      <c r="B31" s="83">
        <v>3.9367924477993086E-3</v>
      </c>
      <c r="C31" s="83">
        <v>6.4536075351664659E-3</v>
      </c>
      <c r="D31" s="84">
        <v>7.3882530143225722E-4</v>
      </c>
      <c r="E31" s="84">
        <v>1.1635554672747541E-2</v>
      </c>
      <c r="F31" s="84">
        <v>-7.7749341172949227E-3</v>
      </c>
      <c r="G31" s="84">
        <v>-1.0605560427463108E-2</v>
      </c>
      <c r="H31" s="85">
        <v>1.5921953010585257E-2</v>
      </c>
      <c r="I31" s="115"/>
    </row>
    <row r="32" spans="1:9" x14ac:dyDescent="0.2">
      <c r="A32" s="82">
        <v>43875</v>
      </c>
      <c r="B32" s="83">
        <v>4.9092938006157164E-3</v>
      </c>
      <c r="C32" s="83">
        <v>-2.5764472859574161E-3</v>
      </c>
      <c r="D32" s="84">
        <v>7.7248866761727916E-3</v>
      </c>
      <c r="E32" s="84">
        <v>1.783486763603432E-2</v>
      </c>
      <c r="F32" s="84">
        <v>5.0736663651675985E-3</v>
      </c>
      <c r="G32" s="84">
        <v>1.6414509959391178E-2</v>
      </c>
      <c r="H32" s="85">
        <v>4.9195104446275471E-2</v>
      </c>
      <c r="I32" s="115"/>
    </row>
    <row r="33" spans="1:9" x14ac:dyDescent="0.2">
      <c r="A33" s="82">
        <v>43874</v>
      </c>
      <c r="B33" s="83">
        <v>4.8853103289701084E-3</v>
      </c>
      <c r="C33" s="83">
        <v>1.5226326640328223E-2</v>
      </c>
      <c r="D33" s="84">
        <v>-8.8333294277564648E-3</v>
      </c>
      <c r="E33" s="84">
        <v>3.2300944788321032E-2</v>
      </c>
      <c r="F33" s="84">
        <v>1.9177801477370964E-3</v>
      </c>
      <c r="G33" s="84">
        <v>2.4891135883150679E-2</v>
      </c>
      <c r="H33" s="85">
        <v>1.8338622812915654E-2</v>
      </c>
      <c r="I33" s="115"/>
    </row>
    <row r="34" spans="1:9" x14ac:dyDescent="0.2">
      <c r="A34" s="82">
        <v>43873</v>
      </c>
      <c r="B34" s="83">
        <v>2.5560777097488269E-3</v>
      </c>
      <c r="C34" s="83">
        <v>9.9132577237679917E-3</v>
      </c>
      <c r="D34" s="84">
        <v>1.5225461502093191E-2</v>
      </c>
      <c r="E34" s="84">
        <v>1.221747250322513E-3</v>
      </c>
      <c r="F34" s="84">
        <v>2.8697917791988426E-3</v>
      </c>
      <c r="G34" s="84">
        <v>-2.2389571101448274E-2</v>
      </c>
      <c r="H34" s="85">
        <v>2.268860871191004E-3</v>
      </c>
      <c r="I34" s="115"/>
    </row>
    <row r="35" spans="1:9" x14ac:dyDescent="0.2">
      <c r="A35" s="82">
        <v>43872</v>
      </c>
      <c r="B35" s="83">
        <v>-8.450192366294608E-3</v>
      </c>
      <c r="C35" s="83">
        <v>-7.0422826254128114E-3</v>
      </c>
      <c r="D35" s="84">
        <v>-1.7538670953657874E-2</v>
      </c>
      <c r="E35" s="84">
        <v>1.3341616937574137E-2</v>
      </c>
      <c r="F35" s="84">
        <v>9.7993404469630691E-3</v>
      </c>
      <c r="G35" s="84">
        <v>1.287737909645013E-2</v>
      </c>
      <c r="H35" s="85">
        <v>2.3517321224831241E-2</v>
      </c>
      <c r="I35" s="115"/>
    </row>
    <row r="36" spans="1:9" x14ac:dyDescent="0.2">
      <c r="A36" s="82">
        <v>43871</v>
      </c>
      <c r="B36" s="83">
        <v>-5.7550572634968043E-3</v>
      </c>
      <c r="C36" s="83">
        <v>-1.1870968684055338E-2</v>
      </c>
      <c r="D36" s="84">
        <v>-1.0803867777362475E-2</v>
      </c>
      <c r="E36" s="84">
        <v>-6.0423144559625863E-3</v>
      </c>
      <c r="F36" s="84">
        <v>-3.2458522189858952E-2</v>
      </c>
      <c r="G36" s="84">
        <v>-1.8200704646846391E-2</v>
      </c>
      <c r="H36" s="85">
        <v>-2.7708524239452178E-3</v>
      </c>
      <c r="I36" s="115"/>
    </row>
    <row r="37" spans="1:9" x14ac:dyDescent="0.2">
      <c r="A37" s="82">
        <v>43868</v>
      </c>
      <c r="B37" s="83">
        <v>3.9509816625930066E-3</v>
      </c>
      <c r="C37" s="83">
        <v>9.4679236721150837E-3</v>
      </c>
      <c r="D37" s="84">
        <v>4.6711594652009301E-3</v>
      </c>
      <c r="E37" s="84">
        <v>1.8018505502678212E-2</v>
      </c>
      <c r="F37" s="84">
        <v>2.0764385017359786E-3</v>
      </c>
      <c r="G37" s="84">
        <v>6.4157954210482902E-3</v>
      </c>
      <c r="H37" s="85">
        <v>2.141174306479466E-2</v>
      </c>
      <c r="I37" s="115"/>
    </row>
    <row r="38" spans="1:9" x14ac:dyDescent="0.2">
      <c r="A38" s="82">
        <v>43867</v>
      </c>
      <c r="B38" s="83">
        <v>3.9826425375860718E-3</v>
      </c>
      <c r="C38" s="83">
        <v>-1.5083445346661306E-2</v>
      </c>
      <c r="D38" s="84">
        <v>9.5543605153098846E-3</v>
      </c>
      <c r="E38" s="84">
        <v>1.1897681355887508E-3</v>
      </c>
      <c r="F38" s="84">
        <v>-3.1096372314838836E-2</v>
      </c>
      <c r="G38" s="84">
        <v>4.3579835509261157E-3</v>
      </c>
      <c r="H38" s="85">
        <v>-4.354933393372752E-3</v>
      </c>
      <c r="I38" s="115"/>
    </row>
    <row r="39" spans="1:9" x14ac:dyDescent="0.2">
      <c r="A39" s="82">
        <v>43866</v>
      </c>
      <c r="B39" s="83">
        <v>-3.9629547494464193E-3</v>
      </c>
      <c r="C39" s="83">
        <v>-1.7659596508155507E-2</v>
      </c>
      <c r="D39" s="84">
        <v>-4.6266391404422074E-3</v>
      </c>
      <c r="E39" s="84">
        <v>-2.4068550520519871E-2</v>
      </c>
      <c r="F39" s="84">
        <v>1.9184921059622201E-3</v>
      </c>
      <c r="G39" s="84">
        <v>-3.4603341804958339E-2</v>
      </c>
      <c r="H39" s="85">
        <v>-3.8937065441834749E-2</v>
      </c>
      <c r="I39" s="115"/>
    </row>
    <row r="40" spans="1:9" x14ac:dyDescent="0.2">
      <c r="A40" s="82">
        <v>43865</v>
      </c>
      <c r="B40" s="83">
        <v>-8.6237859924106642E-3</v>
      </c>
      <c r="C40" s="83">
        <v>-1.2577908080603932E-2</v>
      </c>
      <c r="D40" s="84">
        <v>-1.5515779999570741E-2</v>
      </c>
      <c r="E40" s="84">
        <v>-1.2255055337015271E-2</v>
      </c>
      <c r="F40" s="84">
        <v>-4.0853939246754102E-2</v>
      </c>
      <c r="G40" s="84">
        <v>-1.5391150320297408E-2</v>
      </c>
      <c r="H40" s="85">
        <v>-1.1983024985422251E-2</v>
      </c>
      <c r="I40" s="115"/>
    </row>
    <row r="41" spans="1:9" x14ac:dyDescent="0.2">
      <c r="A41" s="82">
        <v>43864</v>
      </c>
      <c r="B41" s="83">
        <v>-2.2739655395696907E-2</v>
      </c>
      <c r="C41" s="83">
        <v>-8.4975405104406633E-3</v>
      </c>
      <c r="D41" s="84">
        <v>-2.9151010494099894E-2</v>
      </c>
      <c r="E41" s="84">
        <v>-3.3859033765004903E-2</v>
      </c>
      <c r="F41" s="84">
        <v>-7.4818076229117613E-3</v>
      </c>
      <c r="G41" s="84">
        <v>-2.6972761174910896E-2</v>
      </c>
      <c r="H41" s="85">
        <v>-1.3873054868247265E-2</v>
      </c>
      <c r="I41" s="115"/>
    </row>
    <row r="42" spans="1:9" x14ac:dyDescent="0.2">
      <c r="A42" s="82">
        <v>43862</v>
      </c>
      <c r="B42" s="83">
        <v>-3.4363483445117205E-3</v>
      </c>
      <c r="C42" s="83">
        <v>-4.9491051244003005E-3</v>
      </c>
      <c r="D42" s="84">
        <v>-2.1468255756995101E-2</v>
      </c>
      <c r="E42" s="84">
        <v>-1.2763243596049009E-3</v>
      </c>
      <c r="F42" s="84">
        <v>-1.258896742999297E-2</v>
      </c>
      <c r="G42" s="84">
        <v>1.4982800670229682E-2</v>
      </c>
      <c r="H42" s="85">
        <v>3.8817658892243589E-2</v>
      </c>
      <c r="I42" s="115"/>
    </row>
    <row r="43" spans="1:9" x14ac:dyDescent="0.2">
      <c r="A43" s="82">
        <v>43861</v>
      </c>
      <c r="B43" s="83">
        <v>2.4559326168897593E-2</v>
      </c>
      <c r="C43" s="83">
        <v>3.3249272931020563E-2</v>
      </c>
      <c r="D43" s="84">
        <v>4.0869555814882379E-2</v>
      </c>
      <c r="E43" s="84">
        <v>3.8827670011737231E-2</v>
      </c>
      <c r="F43" s="84">
        <v>3.1922681626564003E-2</v>
      </c>
      <c r="G43" s="84">
        <v>5.1053675463119098E-2</v>
      </c>
      <c r="H43" s="85">
        <v>3.7366984689356196E-2</v>
      </c>
      <c r="I43" s="115"/>
    </row>
    <row r="44" spans="1:9" x14ac:dyDescent="0.2">
      <c r="A44" s="82">
        <v>43860</v>
      </c>
      <c r="B44" s="83">
        <v>4.6628274460654168E-3</v>
      </c>
      <c r="C44" s="83">
        <v>2.1914814961586085E-3</v>
      </c>
      <c r="D44" s="84">
        <v>1.2383766521749044E-2</v>
      </c>
      <c r="E44" s="84">
        <v>1.2277472383223377E-3</v>
      </c>
      <c r="F44" s="84">
        <v>-1.5795782966811927E-2</v>
      </c>
      <c r="G44" s="84">
        <v>-2.4637660418373116E-2</v>
      </c>
      <c r="H44" s="85">
        <v>4.305711711211792E-3</v>
      </c>
      <c r="I44" s="115"/>
    </row>
    <row r="45" spans="1:9" x14ac:dyDescent="0.2">
      <c r="A45" s="82">
        <v>43859</v>
      </c>
      <c r="B45" s="83">
        <v>6.9378282698806457E-3</v>
      </c>
      <c r="C45" s="83">
        <v>5.9339259477583202E-3</v>
      </c>
      <c r="D45" s="84">
        <v>-1.0578111481379878E-2</v>
      </c>
      <c r="E45" s="84">
        <v>7.7869512695316778E-2</v>
      </c>
      <c r="F45" s="84">
        <v>-9.5496397493822225E-4</v>
      </c>
      <c r="G45" s="84">
        <v>1.8337434822312735E-2</v>
      </c>
      <c r="H45" s="85">
        <v>6.4240049613551011E-3</v>
      </c>
      <c r="I45" s="115"/>
    </row>
    <row r="46" spans="1:9" x14ac:dyDescent="0.2">
      <c r="A46" s="82">
        <v>43858</v>
      </c>
      <c r="B46" s="83">
        <v>-5.642284377996157E-3</v>
      </c>
      <c r="C46" s="83">
        <v>2.5808218617242428E-3</v>
      </c>
      <c r="D46" s="84">
        <v>3.0337528008227508E-3</v>
      </c>
      <c r="E46" s="84">
        <v>-1.7172717373744324E-2</v>
      </c>
      <c r="F46" s="84">
        <v>-2.7362415778401884E-3</v>
      </c>
      <c r="G46" s="84">
        <v>-4.2752024580852985E-3</v>
      </c>
      <c r="H46" s="85">
        <v>-5.350467552831026E-3</v>
      </c>
      <c r="I46" s="115"/>
    </row>
    <row r="47" spans="1:9" x14ac:dyDescent="0.2">
      <c r="A47" s="82">
        <v>43857</v>
      </c>
      <c r="B47" s="83">
        <v>4.5848950497410284E-3</v>
      </c>
      <c r="C47" s="83">
        <v>4.1965676858718645E-3</v>
      </c>
      <c r="D47" s="84">
        <v>1.6988535659587984E-2</v>
      </c>
      <c r="E47" s="84">
        <v>1.0338977795179293E-2</v>
      </c>
      <c r="F47" s="84">
        <v>-2.1047701754061825E-2</v>
      </c>
      <c r="G47" s="84">
        <v>3.4848760121426732E-3</v>
      </c>
      <c r="H47" s="85">
        <v>-9.162015046296634E-3</v>
      </c>
      <c r="I47" s="115"/>
    </row>
    <row r="48" spans="1:9" x14ac:dyDescent="0.2">
      <c r="A48" s="82">
        <v>43854</v>
      </c>
      <c r="B48" s="83">
        <v>1.1068842093238419E-2</v>
      </c>
      <c r="C48" s="83">
        <v>-3.8574811816565872E-3</v>
      </c>
      <c r="D48" s="84">
        <v>-6.3486348983084404E-3</v>
      </c>
      <c r="E48" s="84">
        <v>5.6980211146377959E-3</v>
      </c>
      <c r="F48" s="84">
        <v>4.6492441708973348E-2</v>
      </c>
      <c r="G48" s="84">
        <v>2.4522900098353423E-2</v>
      </c>
      <c r="H48" s="85">
        <v>3.4587113412106699E-2</v>
      </c>
      <c r="I48" s="115"/>
    </row>
    <row r="49" spans="1:9" x14ac:dyDescent="0.2">
      <c r="A49" s="82">
        <v>43853</v>
      </c>
      <c r="B49" s="83">
        <v>-5.4648598726219286E-3</v>
      </c>
      <c r="C49" s="83">
        <v>-1.9721263641279369E-2</v>
      </c>
      <c r="D49" s="84">
        <v>-1.1586960212689196E-2</v>
      </c>
      <c r="E49" s="84">
        <v>-9.1324835632724741E-3</v>
      </c>
      <c r="F49" s="84">
        <v>-9.4081832076050004E-2</v>
      </c>
      <c r="G49" s="84">
        <v>-2.626498226784746E-3</v>
      </c>
      <c r="H49" s="85">
        <v>-7.3491144414733417E-3</v>
      </c>
      <c r="I49" s="115"/>
    </row>
    <row r="50" spans="1:9" x14ac:dyDescent="0.2">
      <c r="A50" s="82">
        <v>43852</v>
      </c>
      <c r="B50" s="83">
        <v>-6.5700636979583258E-3</v>
      </c>
      <c r="C50" s="83">
        <v>-1.4488968987028962E-2</v>
      </c>
      <c r="D50" s="84">
        <v>-9.2333243670244623E-3</v>
      </c>
      <c r="E50" s="84">
        <v>-5.750447128437826E-3</v>
      </c>
      <c r="F50" s="84">
        <v>-9.4073463323376058E-2</v>
      </c>
      <c r="G50" s="84">
        <v>-2.2054542142318109E-2</v>
      </c>
      <c r="H50" s="85">
        <v>-6.3425159764705164E-3</v>
      </c>
      <c r="I50" s="115"/>
    </row>
    <row r="51" spans="1:9" x14ac:dyDescent="0.2">
      <c r="A51" s="82">
        <v>43851</v>
      </c>
      <c r="B51" s="83">
        <v>5.0565864151062723E-3</v>
      </c>
      <c r="C51" s="83">
        <v>6.9920575728507931E-3</v>
      </c>
      <c r="D51" s="84">
        <v>1.5561562722950752E-2</v>
      </c>
      <c r="E51" s="84">
        <v>-3.4662079764861725E-3</v>
      </c>
      <c r="F51" s="84">
        <v>1.464442478208974E-3</v>
      </c>
      <c r="G51" s="84">
        <v>-7.7796693079897417E-3</v>
      </c>
      <c r="H51" s="85">
        <v>4.7606543231239612E-3</v>
      </c>
      <c r="I51" s="115"/>
    </row>
    <row r="52" spans="1:9" x14ac:dyDescent="0.2">
      <c r="A52" s="82">
        <v>43850</v>
      </c>
      <c r="B52" s="83">
        <v>4.9509640468420333E-3</v>
      </c>
      <c r="C52" s="83">
        <v>1.3289232118682706E-2</v>
      </c>
      <c r="D52" s="84">
        <v>7.1301549845912693E-3</v>
      </c>
      <c r="E52" s="84">
        <v>-3.47826437632492E-3</v>
      </c>
      <c r="F52" s="84">
        <v>-2.7729888250206452E-3</v>
      </c>
      <c r="G52" s="84">
        <v>9.5587071162093692E-4</v>
      </c>
      <c r="H52" s="85">
        <v>-5.2784377050315429E-4</v>
      </c>
      <c r="I52" s="115"/>
    </row>
    <row r="53" spans="1:9" x14ac:dyDescent="0.2">
      <c r="A53" s="82">
        <v>43847</v>
      </c>
      <c r="B53" s="83">
        <v>9.9782461235083456E-3</v>
      </c>
      <c r="C53" s="83">
        <v>1.7313499068236107E-2</v>
      </c>
      <c r="D53" s="84">
        <v>-5.2488638643994846E-3</v>
      </c>
      <c r="E53" s="84">
        <v>1.0398707220898737E-2</v>
      </c>
      <c r="F53" s="84">
        <v>-9.2308696687481966E-3</v>
      </c>
      <c r="G53" s="84">
        <v>1.2658396871923465E-2</v>
      </c>
      <c r="H53" s="85">
        <v>2.7598731626176102E-2</v>
      </c>
      <c r="I53" s="115"/>
    </row>
    <row r="54" spans="1:9" x14ac:dyDescent="0.2">
      <c r="A54" s="82">
        <v>43846</v>
      </c>
      <c r="B54" s="83">
        <v>-3.0544387777807524E-4</v>
      </c>
      <c r="C54" s="83">
        <v>-3.5201769359004022E-3</v>
      </c>
      <c r="D54" s="84">
        <v>9.5399152248108327E-3</v>
      </c>
      <c r="E54" s="84">
        <v>3.3901551675681416E-2</v>
      </c>
      <c r="F54" s="84">
        <v>-3.4183749378576412E-4</v>
      </c>
      <c r="G54" s="84">
        <v>1.6529301951210506E-2</v>
      </c>
      <c r="H54" s="85">
        <v>3.0769255044793202E-3</v>
      </c>
      <c r="I54" s="115"/>
    </row>
    <row r="55" spans="1:9" x14ac:dyDescent="0.2">
      <c r="A55" s="82">
        <v>43845</v>
      </c>
      <c r="B55" s="83">
        <v>-1.427833736143827E-3</v>
      </c>
      <c r="C55" s="83">
        <v>1.2132799141736776E-2</v>
      </c>
      <c r="D55" s="84">
        <v>-2.8897712955338853E-3</v>
      </c>
      <c r="E55" s="84">
        <v>0</v>
      </c>
      <c r="F55" s="84">
        <v>-2.3056839533694209E-2</v>
      </c>
      <c r="G55" s="84">
        <v>2.9341384651658657E-3</v>
      </c>
      <c r="H55" s="85">
        <v>3.5778213478839024E-3</v>
      </c>
      <c r="I55" s="115"/>
    </row>
    <row r="56" spans="1:9" x14ac:dyDescent="0.2">
      <c r="A56" s="82">
        <v>43844</v>
      </c>
      <c r="B56" s="83">
        <v>1.9063449103560704E-3</v>
      </c>
      <c r="C56" s="83">
        <v>2.1416150602801285E-3</v>
      </c>
      <c r="D56" s="84">
        <v>3.7271753919224295E-3</v>
      </c>
      <c r="E56" s="84">
        <v>-8.9286307443013184E-3</v>
      </c>
      <c r="F56" s="84">
        <v>-1.1565704327614361E-2</v>
      </c>
      <c r="G56" s="84">
        <v>1.1498785187590448E-2</v>
      </c>
      <c r="H56" s="85">
        <v>-2.0429016298002933E-3</v>
      </c>
      <c r="I56" s="115"/>
    </row>
    <row r="57" spans="1:9" x14ac:dyDescent="0.2">
      <c r="A57" s="82">
        <v>43843</v>
      </c>
      <c r="B57" s="83">
        <v>-2.2178132784127468E-3</v>
      </c>
      <c r="C57" s="83">
        <v>-1.4138793397577742E-2</v>
      </c>
      <c r="D57" s="84">
        <v>1.8583911685587675E-3</v>
      </c>
      <c r="E57" s="84">
        <v>-6.7491819749285614E-3</v>
      </c>
      <c r="F57" s="84">
        <v>-1.0794245130880512E-2</v>
      </c>
      <c r="G57" s="84">
        <v>8.3491946109212588E-3</v>
      </c>
      <c r="H57" s="85">
        <v>-2.5595099716514557E-3</v>
      </c>
      <c r="I57" s="115"/>
    </row>
    <row r="58" spans="1:9" x14ac:dyDescent="0.2">
      <c r="A58" s="82">
        <v>43840</v>
      </c>
      <c r="B58" s="83">
        <v>-6.2298748772563273E-3</v>
      </c>
      <c r="C58" s="83">
        <v>3.5872656831535473E-3</v>
      </c>
      <c r="D58" s="84">
        <v>3.0588150094968199E-3</v>
      </c>
      <c r="E58" s="84">
        <v>-7.9320529199038321E-3</v>
      </c>
      <c r="F58" s="84">
        <v>-1.6643401085989867E-2</v>
      </c>
      <c r="G58" s="84">
        <v>4.524894598289724E-3</v>
      </c>
      <c r="H58" s="85">
        <v>-5.1387574541009408E-3</v>
      </c>
      <c r="I58" s="115"/>
    </row>
    <row r="59" spans="1:9" x14ac:dyDescent="0.2">
      <c r="A59" s="82">
        <v>43839</v>
      </c>
      <c r="B59" s="83">
        <v>-3.5488616880936402E-3</v>
      </c>
      <c r="C59" s="83">
        <v>3.7763886001643755E-3</v>
      </c>
      <c r="D59" s="84">
        <v>1.1136280014676418E-2</v>
      </c>
      <c r="E59" s="84">
        <v>9.0600846244024806E-3</v>
      </c>
      <c r="F59" s="84">
        <v>1.4087962225948762E-2</v>
      </c>
      <c r="G59" s="84">
        <v>-6.1891661073271622E-3</v>
      </c>
      <c r="H59" s="85">
        <v>2.5726795769401719E-3</v>
      </c>
      <c r="I59" s="115"/>
    </row>
    <row r="60" spans="1:9" x14ac:dyDescent="0.2">
      <c r="A60" s="82">
        <v>43838</v>
      </c>
      <c r="B60" s="83">
        <v>-1.5427783955390387E-2</v>
      </c>
      <c r="C60" s="83">
        <v>-2.5012378322624831E-2</v>
      </c>
      <c r="D60" s="84">
        <v>-3.7962124216388622E-2</v>
      </c>
      <c r="E60" s="84">
        <v>-2.8589711645886404E-2</v>
      </c>
      <c r="F60" s="84">
        <v>-5.5015369811192195E-4</v>
      </c>
      <c r="G60" s="84">
        <v>-3.200273108617372E-2</v>
      </c>
      <c r="H60" s="85">
        <v>-2.0769178531802983E-2</v>
      </c>
      <c r="I60" s="115"/>
    </row>
    <row r="61" spans="1:9" x14ac:dyDescent="0.2">
      <c r="A61" s="82">
        <v>43837</v>
      </c>
      <c r="B61" s="83">
        <v>1.2665387131009121E-3</v>
      </c>
      <c r="C61" s="83">
        <v>1.723841144002275E-3</v>
      </c>
      <c r="D61" s="84">
        <v>-5.8159099911983337E-3</v>
      </c>
      <c r="E61" s="84">
        <v>9.2379409849363599E-3</v>
      </c>
      <c r="F61" s="84">
        <v>-4.3022643626522264E-2</v>
      </c>
      <c r="G61" s="84">
        <v>-4.3873464296260685E-3</v>
      </c>
      <c r="H61" s="85">
        <v>8.8796613746323343E-3</v>
      </c>
      <c r="I61" s="115"/>
    </row>
    <row r="62" spans="1:9" x14ac:dyDescent="0.2">
      <c r="A62" s="82">
        <v>43836</v>
      </c>
      <c r="B62" s="83">
        <v>-4.7296034874039486E-3</v>
      </c>
      <c r="C62" s="83">
        <v>-3.4506590484948453E-3</v>
      </c>
      <c r="D62" s="84">
        <v>5.3404666313175038E-3</v>
      </c>
      <c r="E62" s="84">
        <v>3.4423441909726986E-3</v>
      </c>
      <c r="F62" s="84">
        <v>-1.1556465757521357E-2</v>
      </c>
      <c r="G62" s="84">
        <v>1.8826488146165888E-3</v>
      </c>
      <c r="H62" s="85">
        <v>-3.6467870579740191E-3</v>
      </c>
      <c r="I62" s="115"/>
    </row>
    <row r="63" spans="1:9" x14ac:dyDescent="0.2">
      <c r="A63" s="82">
        <v>43833</v>
      </c>
      <c r="B63" s="83">
        <v>1.9186566278656864E-2</v>
      </c>
      <c r="C63" s="83">
        <v>2.6873803846111988E-2</v>
      </c>
      <c r="D63" s="84">
        <v>2.4706531217438342E-2</v>
      </c>
      <c r="E63" s="84">
        <v>4.0409538337876701E-2</v>
      </c>
      <c r="F63" s="84">
        <v>8.1285915591432206E-3</v>
      </c>
      <c r="G63" s="84">
        <v>4.5051282972483696E-2</v>
      </c>
      <c r="H63" s="85">
        <v>5.1371579423405943E-2</v>
      </c>
      <c r="I63" s="115"/>
    </row>
    <row r="64" spans="1:9" x14ac:dyDescent="0.2">
      <c r="A64" s="82">
        <v>43832</v>
      </c>
      <c r="B64" s="83">
        <v>3.9000545876663717E-3</v>
      </c>
      <c r="C64" s="83">
        <v>1.8668453355531377E-2</v>
      </c>
      <c r="D64" s="84">
        <v>3.2423947995065296E-3</v>
      </c>
      <c r="E64" s="84">
        <v>1.5284140325373216E-2</v>
      </c>
      <c r="F64" s="84">
        <v>-2.5849210684064207E-3</v>
      </c>
      <c r="G64" s="84">
        <v>1.6642286032856286E-2</v>
      </c>
      <c r="H64" s="85">
        <v>3.5074223602354154E-2</v>
      </c>
      <c r="I64" s="115"/>
    </row>
    <row r="65" spans="1:9" x14ac:dyDescent="0.2">
      <c r="A65" s="82">
        <v>43831</v>
      </c>
      <c r="B65" s="83">
        <v>-7.7320948673717813E-3</v>
      </c>
      <c r="C65" s="83">
        <v>-1.0958831821248237E-2</v>
      </c>
      <c r="D65" s="84">
        <v>-7.1471970834568301E-3</v>
      </c>
      <c r="E65" s="84">
        <v>-7.6128698287219404E-3</v>
      </c>
      <c r="F65" s="84">
        <v>2.2590371052801598E-3</v>
      </c>
      <c r="G65" s="84">
        <v>-1.4397280225767431E-2</v>
      </c>
      <c r="H65" s="85">
        <v>-2.4716547773895644E-2</v>
      </c>
      <c r="I65" s="115"/>
    </row>
    <row r="66" spans="1:9" x14ac:dyDescent="0.2">
      <c r="A66" s="82">
        <v>43830</v>
      </c>
      <c r="B66" s="83">
        <v>-1.2664767191167346E-3</v>
      </c>
      <c r="C66" s="83">
        <v>7.1866159719617918E-3</v>
      </c>
      <c r="D66" s="84">
        <v>3.9975881805606583E-3</v>
      </c>
      <c r="E66" s="84">
        <v>-1.4293811257144852E-2</v>
      </c>
      <c r="F66" s="84">
        <v>6.7466522773325646E-3</v>
      </c>
      <c r="G66" s="84">
        <v>-2.0951818499577689E-3</v>
      </c>
      <c r="H66" s="85">
        <v>0</v>
      </c>
      <c r="I66" s="115"/>
    </row>
    <row r="67" spans="1:9" x14ac:dyDescent="0.2">
      <c r="A67" s="82">
        <v>43829</v>
      </c>
      <c r="B67" s="83">
        <v>7.3482665403054783E-3</v>
      </c>
      <c r="C67" s="83">
        <v>0</v>
      </c>
      <c r="D67" s="84">
        <v>9.3273059276408297E-3</v>
      </c>
      <c r="E67" s="84">
        <v>-4.4395189453650275E-3</v>
      </c>
      <c r="F67" s="84">
        <v>1.9920814827203081E-4</v>
      </c>
      <c r="G67" s="84">
        <v>1.9456714960872947E-3</v>
      </c>
      <c r="H67" s="85">
        <v>9.7657026113248651E-3</v>
      </c>
      <c r="I67" s="115"/>
    </row>
    <row r="68" spans="1:9" x14ac:dyDescent="0.2">
      <c r="A68" s="82">
        <v>43826</v>
      </c>
      <c r="B68" s="83">
        <v>4.1235060393164891E-4</v>
      </c>
      <c r="C68" s="83">
        <v>7.9907970182435673E-3</v>
      </c>
      <c r="D68" s="84">
        <v>9.9694427940818023E-3</v>
      </c>
      <c r="E68" s="84">
        <v>-5.5772592981061537E-3</v>
      </c>
      <c r="F68" s="84">
        <v>1.0451922114147728E-3</v>
      </c>
      <c r="G68" s="84">
        <v>8.4866138773187251E-3</v>
      </c>
      <c r="H68" s="85">
        <v>1.3034217838906906E-2</v>
      </c>
      <c r="I68" s="115"/>
    </row>
    <row r="69" spans="1:9" x14ac:dyDescent="0.2">
      <c r="A69" s="82">
        <v>43825</v>
      </c>
      <c r="B69" s="83">
        <v>-9.9441348619588622E-3</v>
      </c>
      <c r="C69" s="83">
        <v>-3.1606546324159934E-2</v>
      </c>
      <c r="D69" s="84">
        <v>-1.9575132243215908E-2</v>
      </c>
      <c r="E69" s="84">
        <v>-2.4916351264534554E-2</v>
      </c>
      <c r="F69" s="84">
        <v>2.0068386644122076E-2</v>
      </c>
      <c r="G69" s="84">
        <v>-2.2186489418985322E-2</v>
      </c>
      <c r="H69" s="85">
        <v>-5.1167087534350869E-2</v>
      </c>
      <c r="I69" s="115"/>
    </row>
    <row r="70" spans="1:9" x14ac:dyDescent="0.2">
      <c r="A70" s="82">
        <v>43823</v>
      </c>
      <c r="B70" s="83">
        <v>7.2012396642442871E-3</v>
      </c>
      <c r="C70" s="83">
        <v>5.6189431253760858E-3</v>
      </c>
      <c r="D70" s="84">
        <v>4.3524632307321382E-3</v>
      </c>
      <c r="E70" s="84">
        <v>-1.1474470564769093E-3</v>
      </c>
      <c r="F70" s="84">
        <v>-4.4745454025138291E-2</v>
      </c>
      <c r="G70" s="84">
        <v>4.838963018520632E-3</v>
      </c>
      <c r="H70" s="85">
        <v>8.5449125099479901E-3</v>
      </c>
      <c r="I70" s="115"/>
    </row>
    <row r="71" spans="1:9" x14ac:dyDescent="0.2">
      <c r="A71" s="82">
        <v>43822</v>
      </c>
      <c r="B71" s="83">
        <v>4.3656253063317461E-3</v>
      </c>
      <c r="C71" s="83">
        <v>3.3697295668427838E-3</v>
      </c>
      <c r="D71" s="84">
        <v>3.6954915424250489E-4</v>
      </c>
      <c r="E71" s="84">
        <v>-1.1547472424771995E-2</v>
      </c>
      <c r="F71" s="84">
        <v>9.7168194400256234E-3</v>
      </c>
      <c r="G71" s="84">
        <v>2.8620942938926341E-3</v>
      </c>
      <c r="H71" s="85">
        <v>-2.0040086867152544E-3</v>
      </c>
      <c r="I71" s="115"/>
    </row>
    <row r="72" spans="1:9" x14ac:dyDescent="0.2">
      <c r="A72" s="82">
        <v>43819</v>
      </c>
      <c r="B72" s="83">
        <v>9.3322234889089766E-4</v>
      </c>
      <c r="C72" s="83">
        <v>-4.4504456463606802E-3</v>
      </c>
      <c r="D72" s="84">
        <v>8.8284553551758287E-3</v>
      </c>
      <c r="E72" s="84">
        <v>8.0972102326193028E-3</v>
      </c>
      <c r="F72" s="84">
        <v>6.7184430458866696E-3</v>
      </c>
      <c r="G72" s="84">
        <v>1.6262947016890631E-2</v>
      </c>
      <c r="H72" s="85">
        <v>9.9801227567238911E-3</v>
      </c>
      <c r="I72" s="115"/>
    </row>
    <row r="73" spans="1:9" x14ac:dyDescent="0.2">
      <c r="A73" s="82">
        <v>43818</v>
      </c>
      <c r="B73" s="83">
        <v>-1.8283145510157185E-4</v>
      </c>
      <c r="C73" s="83">
        <v>3.6427455284108725E-3</v>
      </c>
      <c r="D73" s="84">
        <v>-1.0862667799592799E-2</v>
      </c>
      <c r="E73" s="84">
        <v>8.0321716972642527E-3</v>
      </c>
      <c r="F73" s="84">
        <v>-4.0709710944568612E-3</v>
      </c>
      <c r="G73" s="84">
        <v>-2.9131189078451969E-2</v>
      </c>
      <c r="H73" s="85">
        <v>-2.1581766125787424E-2</v>
      </c>
      <c r="I73" s="115"/>
    </row>
    <row r="74" spans="1:9" x14ac:dyDescent="0.2">
      <c r="A74" s="82">
        <v>43817</v>
      </c>
      <c r="B74" s="83">
        <v>-2.7717559296683435E-3</v>
      </c>
      <c r="C74" s="83">
        <v>-9.4314208015152561E-4</v>
      </c>
      <c r="D74" s="84">
        <v>2.2189358216854809E-3</v>
      </c>
      <c r="E74" s="84">
        <v>-2.6637359528298658E-2</v>
      </c>
      <c r="F74" s="84">
        <v>-7.5544867391631699E-5</v>
      </c>
      <c r="G74" s="84">
        <v>-3.6635669124467692E-3</v>
      </c>
      <c r="H74" s="85">
        <v>3.5452050299372754E-3</v>
      </c>
      <c r="I74" s="115"/>
    </row>
    <row r="75" spans="1:9" x14ac:dyDescent="0.2">
      <c r="A75" s="82">
        <v>43816</v>
      </c>
      <c r="B75" s="83">
        <v>-4.9788586224462101E-3</v>
      </c>
      <c r="C75" s="83">
        <v>5.1092548119885802E-3</v>
      </c>
      <c r="D75" s="84">
        <v>-4.6187243904539352E-4</v>
      </c>
      <c r="E75" s="84">
        <v>4.6838493124262163E-3</v>
      </c>
      <c r="F75" s="84">
        <v>3.7200927679989794E-3</v>
      </c>
      <c r="G75" s="84">
        <v>1.8034890573694229E-2</v>
      </c>
      <c r="H75" s="85">
        <v>3.2822439140937527E-2</v>
      </c>
      <c r="I75" s="115"/>
    </row>
    <row r="76" spans="1:9" x14ac:dyDescent="0.2">
      <c r="A76" s="82">
        <v>43815</v>
      </c>
      <c r="B76" s="83">
        <v>-1.0048584453780375E-2</v>
      </c>
      <c r="C76" s="83">
        <v>2.1434799552558707E-3</v>
      </c>
      <c r="D76" s="84">
        <v>-3.5172194718896166E-3</v>
      </c>
      <c r="E76" s="84">
        <v>5.8241282859887132E-3</v>
      </c>
      <c r="F76" s="84">
        <v>-2.4617561227856912E-3</v>
      </c>
      <c r="G76" s="84">
        <v>-3.1590849890451261E-3</v>
      </c>
      <c r="H76" s="85">
        <v>-1.1811160928344609E-2</v>
      </c>
      <c r="I76" s="115"/>
    </row>
    <row r="77" spans="1:9" x14ac:dyDescent="0.2">
      <c r="A77" s="82">
        <v>43812</v>
      </c>
      <c r="B77" s="83">
        <v>1.7325534548446213E-3</v>
      </c>
      <c r="C77" s="83">
        <v>6.3365227857925914E-3</v>
      </c>
      <c r="D77" s="84">
        <v>-4.0880852252098074E-3</v>
      </c>
      <c r="E77" s="84">
        <v>1.3841051411871511E-2</v>
      </c>
      <c r="F77" s="84">
        <v>-1.7607183776463211E-4</v>
      </c>
      <c r="G77" s="84">
        <v>2.1071651384961384E-3</v>
      </c>
      <c r="H77" s="85">
        <v>7.3983074814449254E-3</v>
      </c>
      <c r="I77" s="115"/>
    </row>
    <row r="78" spans="1:9" x14ac:dyDescent="0.2">
      <c r="A78" s="82">
        <v>43811</v>
      </c>
      <c r="B78" s="83">
        <v>-1.0491395438408119E-2</v>
      </c>
      <c r="C78" s="83">
        <v>-4.0572690492703879E-2</v>
      </c>
      <c r="D78" s="84">
        <v>-3.1704614397768862E-3</v>
      </c>
      <c r="E78" s="84">
        <v>-1.0362787035546434E-2</v>
      </c>
      <c r="F78" s="84">
        <v>5.6439928578463508E-3</v>
      </c>
      <c r="G78" s="84">
        <v>-3.270462623180527E-2</v>
      </c>
      <c r="H78" s="85">
        <v>-3.8572274786239619E-2</v>
      </c>
      <c r="I78" s="115"/>
    </row>
    <row r="79" spans="1:9" x14ac:dyDescent="0.2">
      <c r="A79" s="82">
        <v>43810</v>
      </c>
      <c r="B79" s="83">
        <v>-4.1765973071830323E-3</v>
      </c>
      <c r="C79" s="83">
        <v>-7.7156049530555382E-3</v>
      </c>
      <c r="D79" s="84">
        <v>-3.3679515417052936E-3</v>
      </c>
      <c r="E79" s="84">
        <v>-5.8038468198003037E-3</v>
      </c>
      <c r="F79" s="84">
        <v>8.7509850442127985E-4</v>
      </c>
      <c r="G79" s="84">
        <v>-2.8521589827468861E-2</v>
      </c>
      <c r="H79" s="85">
        <v>-2.2728251077556175E-2</v>
      </c>
      <c r="I79" s="115"/>
    </row>
    <row r="80" spans="1:9" x14ac:dyDescent="0.2">
      <c r="A80" s="82">
        <v>43809</v>
      </c>
      <c r="B80" s="83">
        <v>-4.2823315077037639E-3</v>
      </c>
      <c r="C80" s="83">
        <v>-1.1869437595286145E-3</v>
      </c>
      <c r="D80" s="84">
        <v>-9.1316238211691502E-3</v>
      </c>
      <c r="E80" s="84">
        <v>-1.9988907741928713E-2</v>
      </c>
      <c r="F80" s="84">
        <v>-3.1288745316741537E-3</v>
      </c>
      <c r="G80" s="84">
        <v>1.9163212507642771E-3</v>
      </c>
      <c r="H80" s="85">
        <v>-1.0454784015530563E-3</v>
      </c>
      <c r="I80" s="115"/>
    </row>
    <row r="81" spans="1:9" x14ac:dyDescent="0.2">
      <c r="A81" s="82">
        <v>43808</v>
      </c>
      <c r="B81" s="83">
        <v>6.133011887590128E-3</v>
      </c>
      <c r="C81" s="83">
        <v>2.2519429216759614E-2</v>
      </c>
      <c r="D81" s="84">
        <v>-4.169831667374454E-3</v>
      </c>
      <c r="E81" s="84">
        <v>1.4151179546243182E-2</v>
      </c>
      <c r="F81" s="84">
        <v>1.411471847860089E-2</v>
      </c>
      <c r="G81" s="84">
        <v>1.0474623622673622E-2</v>
      </c>
      <c r="H81" s="85">
        <v>1.402256163130528E-2</v>
      </c>
      <c r="I81" s="115"/>
    </row>
    <row r="82" spans="1:9" x14ac:dyDescent="0.2">
      <c r="A82" s="82">
        <v>43805</v>
      </c>
      <c r="B82" s="83">
        <v>-1.0448203639682571E-3</v>
      </c>
      <c r="C82" s="83">
        <v>-1.9868203216725173E-2</v>
      </c>
      <c r="D82" s="84">
        <v>-3.234093944150957E-3</v>
      </c>
      <c r="E82" s="84">
        <v>1.3953714773865089E-2</v>
      </c>
      <c r="F82" s="84">
        <v>-1.36046029269864E-3</v>
      </c>
      <c r="G82" s="84">
        <v>1.0366042249178097E-2</v>
      </c>
      <c r="H82" s="85">
        <v>1.0309279263583072E-3</v>
      </c>
      <c r="I82" s="115"/>
    </row>
    <row r="83" spans="1:9" x14ac:dyDescent="0.2">
      <c r="A83" s="82">
        <v>43804</v>
      </c>
      <c r="B83" s="83">
        <v>8.2349759444509604E-3</v>
      </c>
      <c r="C83" s="83">
        <v>1.6104298003244505E-2</v>
      </c>
      <c r="D83" s="84">
        <v>6.2684220830082436E-3</v>
      </c>
      <c r="E83" s="84">
        <v>2.9581224017574348E-2</v>
      </c>
      <c r="F83" s="84">
        <v>-1.2377003543251867E-4</v>
      </c>
      <c r="G83" s="84">
        <v>4.9385225180742925E-2</v>
      </c>
      <c r="H83" s="85">
        <v>5.2194485307891843E-2</v>
      </c>
      <c r="I83" s="115"/>
    </row>
    <row r="84" spans="1:9" x14ac:dyDescent="0.2">
      <c r="A84" s="82">
        <v>43803</v>
      </c>
      <c r="B84" s="83">
        <v>1.7322092762658888E-3</v>
      </c>
      <c r="C84" s="83">
        <v>1.4430854200712388E-2</v>
      </c>
      <c r="D84" s="84">
        <v>2.1752503020869476E-3</v>
      </c>
      <c r="E84" s="84">
        <v>2.6550232094120749E-2</v>
      </c>
      <c r="F84" s="84">
        <v>5.6283937371249537E-3</v>
      </c>
      <c r="G84" s="84">
        <v>1.6665823385287843E-2</v>
      </c>
      <c r="H84" s="85">
        <v>1.456336418789651E-2</v>
      </c>
      <c r="I84" s="115"/>
    </row>
    <row r="85" spans="1:9" x14ac:dyDescent="0.2">
      <c r="A85" s="82">
        <v>43802</v>
      </c>
      <c r="B85" s="83">
        <v>-4.289204073416996E-3</v>
      </c>
      <c r="C85" s="83">
        <v>-8.7562073113176542E-3</v>
      </c>
      <c r="D85" s="84">
        <v>-3.8325506978899124E-2</v>
      </c>
      <c r="E85" s="84">
        <v>-1.4293811257144852E-2</v>
      </c>
      <c r="F85" s="84">
        <v>-2.0452676449427814E-3</v>
      </c>
      <c r="G85" s="84">
        <v>-1.651711344375411E-2</v>
      </c>
      <c r="H85" s="85">
        <v>-2.5874033084381982E-2</v>
      </c>
      <c r="I85" s="115"/>
    </row>
    <row r="86" spans="1:9" x14ac:dyDescent="0.2">
      <c r="A86" s="82">
        <v>43801</v>
      </c>
      <c r="B86" s="83">
        <v>3.110549919683125E-3</v>
      </c>
      <c r="C86" s="83">
        <v>1.4752923728639301E-2</v>
      </c>
      <c r="D86" s="84">
        <v>3.0384733006768383E-3</v>
      </c>
      <c r="E86" s="84">
        <v>3.4823975871701517E-2</v>
      </c>
      <c r="F86" s="84">
        <v>2.732430373811023E-2</v>
      </c>
      <c r="G86" s="84">
        <v>6.6691614362808212E-3</v>
      </c>
      <c r="H86" s="85">
        <v>3.2119549422112738E-2</v>
      </c>
      <c r="I86" s="115"/>
    </row>
    <row r="87" spans="1:9" x14ac:dyDescent="0.2">
      <c r="A87" s="82">
        <v>43798</v>
      </c>
      <c r="B87" s="83">
        <v>-2.049120564334455E-4</v>
      </c>
      <c r="C87" s="83">
        <v>-7.0786017077832672E-3</v>
      </c>
      <c r="D87" s="84">
        <v>3.3219375932184727E-3</v>
      </c>
      <c r="E87" s="84">
        <v>2.1367529497352418E-3</v>
      </c>
      <c r="F87" s="84">
        <v>-1.1466492967459914E-2</v>
      </c>
      <c r="G87" s="84">
        <v>9.8479520074732756E-3</v>
      </c>
      <c r="H87" s="85">
        <v>4.7778399537130763E-3</v>
      </c>
      <c r="I87" s="115"/>
    </row>
    <row r="88" spans="1:9" x14ac:dyDescent="0.2">
      <c r="A88" s="82">
        <v>43797</v>
      </c>
      <c r="B88" s="83">
        <v>8.2115612560190784E-3</v>
      </c>
      <c r="C88" s="83">
        <v>1.5507309042838849E-2</v>
      </c>
      <c r="D88" s="84">
        <v>1.2697044819492187E-2</v>
      </c>
      <c r="E88" s="84">
        <v>-5.5966331633341311E-2</v>
      </c>
      <c r="F88" s="84">
        <v>-1.8327557642233781E-2</v>
      </c>
      <c r="G88" s="84">
        <v>2.1559107452983357E-2</v>
      </c>
      <c r="H88" s="85">
        <v>1.4198061505292448E-2</v>
      </c>
      <c r="I88" s="115"/>
    </row>
    <row r="89" spans="1:9" x14ac:dyDescent="0.2">
      <c r="A89" s="82">
        <v>43796</v>
      </c>
      <c r="B89" s="83">
        <v>-2.6672921414719387E-3</v>
      </c>
      <c r="C89" s="83">
        <v>3.059530155156154E-3</v>
      </c>
      <c r="D89" s="84">
        <v>-2.664482028893685E-2</v>
      </c>
      <c r="E89" s="84">
        <v>-1.7074973752578122E-2</v>
      </c>
      <c r="F89" s="84">
        <v>2.0195288892376911E-2</v>
      </c>
      <c r="G89" s="84">
        <v>-1.6598490335701259E-2</v>
      </c>
      <c r="H89" s="85">
        <v>-4.0763255643912887E-2</v>
      </c>
      <c r="I89" s="115"/>
    </row>
    <row r="90" spans="1:9" x14ac:dyDescent="0.2">
      <c r="A90" s="82">
        <v>43795</v>
      </c>
      <c r="B90" s="83">
        <v>-4.8706193200521129E-3</v>
      </c>
      <c r="C90" s="83">
        <v>-8.637013459219697E-4</v>
      </c>
      <c r="D90" s="84">
        <v>1.0234295193072047E-2</v>
      </c>
      <c r="E90" s="84">
        <v>-9.227285769074783E-3</v>
      </c>
      <c r="F90" s="84">
        <v>-2.7691166528156123E-2</v>
      </c>
      <c r="G90" s="84">
        <v>-2.3710705065348531E-2</v>
      </c>
      <c r="H90" s="85">
        <v>-2.2272635609123178E-2</v>
      </c>
      <c r="I90" s="115"/>
    </row>
    <row r="91" spans="1:9" x14ac:dyDescent="0.2">
      <c r="A91" s="82">
        <v>43794</v>
      </c>
      <c r="B91" s="83">
        <v>1.6626991808708594E-3</v>
      </c>
      <c r="C91" s="83">
        <v>3.3178530767935493E-3</v>
      </c>
      <c r="D91" s="84">
        <v>-2.5583943720106517E-2</v>
      </c>
      <c r="E91" s="84">
        <v>9.2272857690748403E-3</v>
      </c>
      <c r="F91" s="84">
        <v>2.7812327247999032E-2</v>
      </c>
      <c r="G91" s="84">
        <v>1.7867783193235938E-3</v>
      </c>
      <c r="H91" s="85">
        <v>6.4854305641531282E-3</v>
      </c>
      <c r="I91" s="115"/>
    </row>
    <row r="92" spans="1:9" x14ac:dyDescent="0.2">
      <c r="A92" s="82">
        <v>43791</v>
      </c>
      <c r="B92" s="83">
        <v>-1.3042126244753607E-2</v>
      </c>
      <c r="C92" s="83">
        <v>-3.0469451934351136E-2</v>
      </c>
      <c r="D92" s="84">
        <v>-2.0108593142226005E-3</v>
      </c>
      <c r="E92" s="84">
        <v>-1.2709587604949356E-2</v>
      </c>
      <c r="F92" s="84">
        <v>-2.8385514558871158E-2</v>
      </c>
      <c r="G92" s="84">
        <v>-2.0439545348741466E-2</v>
      </c>
      <c r="H92" s="85">
        <v>-1.4525674882718735E-2</v>
      </c>
      <c r="I92" s="115"/>
    </row>
    <row r="93" spans="1:9" x14ac:dyDescent="0.2">
      <c r="A93" s="82">
        <v>43790</v>
      </c>
      <c r="B93" s="83">
        <v>5.3317262194402144E-3</v>
      </c>
      <c r="C93" s="83">
        <v>7.2133691474471524E-3</v>
      </c>
      <c r="D93" s="84">
        <v>2.9144284736350484E-3</v>
      </c>
      <c r="E93" s="84">
        <v>2.3228814161397287E-3</v>
      </c>
      <c r="F93" s="84">
        <v>1.8156492100392576E-2</v>
      </c>
      <c r="G93" s="84">
        <v>6.2060291519173087E-3</v>
      </c>
      <c r="H93" s="85">
        <v>-5.0581797273525275E-3</v>
      </c>
      <c r="I93" s="115"/>
    </row>
    <row r="94" spans="1:9" x14ac:dyDescent="0.2">
      <c r="A94" s="82">
        <v>43789</v>
      </c>
      <c r="B94" s="83">
        <v>1.8828764195451188E-3</v>
      </c>
      <c r="C94" s="83">
        <v>1.5274663629614911E-2</v>
      </c>
      <c r="D94" s="84">
        <v>-6.544196524213816E-3</v>
      </c>
      <c r="E94" s="84">
        <v>1.1594204197347166E-3</v>
      </c>
      <c r="F94" s="84">
        <v>-7.3466392431314716E-4</v>
      </c>
      <c r="G94" s="84">
        <v>-7.7255553522110106E-3</v>
      </c>
      <c r="H94" s="85">
        <v>3.0379770200768012E-3</v>
      </c>
      <c r="I94" s="115"/>
    </row>
    <row r="95" spans="1:9" x14ac:dyDescent="0.2">
      <c r="A95" s="82">
        <v>43788</v>
      </c>
      <c r="B95" s="83">
        <v>-4.4856336215949076E-3</v>
      </c>
      <c r="C95" s="83">
        <v>-1.2695868866458178E-3</v>
      </c>
      <c r="D95" s="84">
        <v>-3.034903695154047E-3</v>
      </c>
      <c r="E95" s="84">
        <v>-8.1443149416858627E-3</v>
      </c>
      <c r="F95" s="84">
        <v>1.4198636378872959E-3</v>
      </c>
      <c r="G95" s="84">
        <v>4.854378464798143E-3</v>
      </c>
      <c r="H95" s="85">
        <v>1.0106115059234598E-3</v>
      </c>
      <c r="I95" s="115"/>
    </row>
    <row r="96" spans="1:9" x14ac:dyDescent="0.2">
      <c r="A96" s="82">
        <v>43787</v>
      </c>
      <c r="B96" s="83">
        <v>-4.5944616743202353E-3</v>
      </c>
      <c r="C96" s="83">
        <v>-3.3795499068877924E-2</v>
      </c>
      <c r="D96" s="84">
        <v>9.7797825399289322E-3</v>
      </c>
      <c r="E96" s="84">
        <v>-7.0340266573799357E-3</v>
      </c>
      <c r="F96" s="84">
        <v>-2.146259815044237E-2</v>
      </c>
      <c r="G96" s="84">
        <v>-1.6171214336963204E-2</v>
      </c>
      <c r="H96" s="85">
        <v>-3.1813868245197371E-2</v>
      </c>
      <c r="I96" s="115"/>
    </row>
    <row r="97" spans="1:9" x14ac:dyDescent="0.2">
      <c r="A97" s="82">
        <v>43784</v>
      </c>
      <c r="B97" s="83">
        <v>1.7980959417508745E-3</v>
      </c>
      <c r="C97" s="83">
        <v>-8.4037026153088099E-3</v>
      </c>
      <c r="D97" s="84">
        <v>3.0054119997243887E-3</v>
      </c>
      <c r="E97" s="84">
        <v>-5.8997221271882708E-3</v>
      </c>
      <c r="F97" s="84">
        <v>7.4953157787612976E-4</v>
      </c>
      <c r="G97" s="84">
        <v>-9.8918890050973662E-3</v>
      </c>
      <c r="H97" s="85">
        <v>-1.6824792249980819E-2</v>
      </c>
      <c r="I97" s="115"/>
    </row>
    <row r="98" spans="1:9" x14ac:dyDescent="0.2">
      <c r="A98" s="82">
        <v>43783</v>
      </c>
      <c r="B98" s="83">
        <v>-1.7412514349193454E-3</v>
      </c>
      <c r="C98" s="83">
        <v>-1.3958684566872574E-3</v>
      </c>
      <c r="D98" s="84">
        <v>-2.4036065653127983E-3</v>
      </c>
      <c r="E98" s="84">
        <v>-1.3103224998426999E-2</v>
      </c>
      <c r="F98" s="84">
        <v>4.3089152843251766E-2</v>
      </c>
      <c r="G98" s="84">
        <v>-5.0655836352381689E-2</v>
      </c>
      <c r="H98" s="85">
        <v>-1.0661081786113703E-2</v>
      </c>
      <c r="I98" s="115"/>
    </row>
    <row r="99" spans="1:9" x14ac:dyDescent="0.2">
      <c r="A99" s="82">
        <v>43782</v>
      </c>
      <c r="B99" s="83">
        <v>-4.239175906944591E-3</v>
      </c>
      <c r="C99" s="83">
        <v>-6.5868082024444071E-3</v>
      </c>
      <c r="D99" s="84">
        <v>-2.6210358590327488E-2</v>
      </c>
      <c r="E99" s="84">
        <v>3.59066813072854E-3</v>
      </c>
      <c r="F99" s="84">
        <v>-3.3940322124520111E-2</v>
      </c>
      <c r="G99" s="84">
        <v>2.6109675407203397E-3</v>
      </c>
      <c r="H99" s="85">
        <v>5.3576213443351061E-4</v>
      </c>
      <c r="I99" s="115"/>
    </row>
    <row r="100" spans="1:9" x14ac:dyDescent="0.2">
      <c r="A100" s="82">
        <v>43780</v>
      </c>
      <c r="B100" s="83">
        <v>5.6927013085911358E-3</v>
      </c>
      <c r="C100" s="83">
        <v>3.114654152025367E-2</v>
      </c>
      <c r="D100" s="84">
        <v>2.2493442361719549E-2</v>
      </c>
      <c r="E100" s="84">
        <v>1.6588058083898606E-2</v>
      </c>
      <c r="F100" s="84">
        <v>-0.11773354173175256</v>
      </c>
      <c r="G100" s="84">
        <v>3.664116794441466E-2</v>
      </c>
      <c r="H100" s="85">
        <v>3.3187138357208719E-2</v>
      </c>
      <c r="I100" s="115"/>
    </row>
    <row r="101" spans="1:9" x14ac:dyDescent="0.2">
      <c r="A101" s="82">
        <v>43777</v>
      </c>
      <c r="B101" s="83">
        <v>-5.3230071064628084E-4</v>
      </c>
      <c r="C101" s="83">
        <v>-1.1239153395706062E-2</v>
      </c>
      <c r="D101" s="84">
        <v>-1.49052189118297E-2</v>
      </c>
      <c r="E101" s="84">
        <v>-9.4451705715186459E-3</v>
      </c>
      <c r="F101" s="84">
        <v>-4.1059819754633291E-2</v>
      </c>
      <c r="G101" s="84">
        <v>-7.0950238506037964E-3</v>
      </c>
      <c r="H101" s="85">
        <v>-2.8378152332761333E-2</v>
      </c>
      <c r="I101" s="115"/>
    </row>
    <row r="102" spans="1:9" x14ac:dyDescent="0.2">
      <c r="A102" s="82">
        <v>43776</v>
      </c>
      <c r="B102" s="83">
        <v>8.1536831963089969E-3</v>
      </c>
      <c r="C102" s="83">
        <v>1.2669232974784263E-2</v>
      </c>
      <c r="D102" s="84">
        <v>-2.252161306552377E-2</v>
      </c>
      <c r="E102" s="84">
        <v>7.0922283094920569E-3</v>
      </c>
      <c r="F102" s="84">
        <v>-6.4018842245031019E-3</v>
      </c>
      <c r="G102" s="84">
        <v>6.780756091888958E-3</v>
      </c>
      <c r="H102" s="85">
        <v>2.5264501659481794E-2</v>
      </c>
      <c r="I102" s="115"/>
    </row>
    <row r="103" spans="1:9" x14ac:dyDescent="0.2">
      <c r="A103" s="82">
        <v>43775</v>
      </c>
      <c r="B103" s="83">
        <v>-4.5353139342023856E-3</v>
      </c>
      <c r="C103" s="83">
        <v>1.6869495865020546E-2</v>
      </c>
      <c r="D103" s="84">
        <v>4.4826762579995823E-3</v>
      </c>
      <c r="E103" s="84">
        <v>1.1771631730148311E-3</v>
      </c>
      <c r="F103" s="84">
        <v>-2.7434654936246274E-2</v>
      </c>
      <c r="G103" s="84">
        <v>-1.887683429817171E-3</v>
      </c>
      <c r="H103" s="85">
        <v>3.3225647628320386E-2</v>
      </c>
      <c r="I103" s="115"/>
    </row>
    <row r="104" spans="1:9" x14ac:dyDescent="0.2">
      <c r="A104" s="82">
        <v>43774</v>
      </c>
      <c r="B104" s="83">
        <v>-5.4894950051158535E-3</v>
      </c>
      <c r="C104" s="83">
        <v>-1.2388228181041544E-2</v>
      </c>
      <c r="D104" s="84">
        <v>-2.6027495244775399E-2</v>
      </c>
      <c r="E104" s="84">
        <v>1.2858154943368659E-2</v>
      </c>
      <c r="F104" s="84">
        <v>1.2226914019503441E-2</v>
      </c>
      <c r="G104" s="84">
        <v>5.182579326669684E-3</v>
      </c>
      <c r="H104" s="85">
        <v>2.4336934928698054E-2</v>
      </c>
      <c r="I104" s="115"/>
    </row>
    <row r="105" spans="1:9" x14ac:dyDescent="0.2">
      <c r="A105" s="82">
        <v>43773</v>
      </c>
      <c r="B105" s="83">
        <v>1.334075263357163E-3</v>
      </c>
      <c r="C105" s="83">
        <v>6.1459687599739769E-3</v>
      </c>
      <c r="D105" s="84">
        <v>4.5800793702946516E-3</v>
      </c>
      <c r="E105" s="84">
        <v>1.4985871227804757E-2</v>
      </c>
      <c r="F105" s="84">
        <v>1.7686056931209726E-2</v>
      </c>
      <c r="G105" s="84">
        <v>-1.5469921772131665E-2</v>
      </c>
      <c r="H105" s="85">
        <v>4.9055679178502335E-4</v>
      </c>
      <c r="I105" s="115"/>
    </row>
    <row r="106" spans="1:9" x14ac:dyDescent="0.2">
      <c r="A106" s="82">
        <v>43770</v>
      </c>
      <c r="B106" s="83">
        <v>-3.4033864612583787E-3</v>
      </c>
      <c r="C106" s="83">
        <v>7.6464253433329507E-3</v>
      </c>
      <c r="D106" s="84">
        <v>-1.7690088758200089E-2</v>
      </c>
      <c r="E106" s="84">
        <v>4.5662179795811844E-3</v>
      </c>
      <c r="F106" s="84">
        <v>2.3269353140638245E-3</v>
      </c>
      <c r="G106" s="84">
        <v>-2.3891068144920552E-3</v>
      </c>
      <c r="H106" s="85">
        <v>-1.9312311032372801E-2</v>
      </c>
      <c r="I106" s="115"/>
    </row>
    <row r="107" spans="1:9" x14ac:dyDescent="0.2">
      <c r="A107" s="82">
        <v>43769</v>
      </c>
      <c r="B107" s="83">
        <v>-8.9620560838886355E-4</v>
      </c>
      <c r="C107" s="83">
        <v>-1.6098417914141586E-2</v>
      </c>
      <c r="D107" s="84">
        <v>1.7291693490438813E-3</v>
      </c>
      <c r="E107" s="84">
        <v>1.6939987241382425E-2</v>
      </c>
      <c r="F107" s="84">
        <v>-3.9881862972280299E-3</v>
      </c>
      <c r="G107" s="84">
        <v>-3.674419023499059E-3</v>
      </c>
      <c r="H107" s="85">
        <v>-2.8399474521698002E-2</v>
      </c>
      <c r="I107" s="115"/>
    </row>
    <row r="108" spans="1:9" x14ac:dyDescent="0.2">
      <c r="A108" s="82">
        <v>43768</v>
      </c>
      <c r="B108" s="83">
        <v>-1.9251468762638308E-3</v>
      </c>
      <c r="C108" s="83">
        <v>1.4894967879212299E-2</v>
      </c>
      <c r="D108" s="84">
        <v>1.7341475036487173E-2</v>
      </c>
      <c r="E108" s="84">
        <v>-4.935023139213688E-2</v>
      </c>
      <c r="F108" s="84">
        <v>6.0198224625841986E-3</v>
      </c>
      <c r="G108" s="84">
        <v>-7.4748382037921113E-2</v>
      </c>
      <c r="H108" s="85">
        <v>-1.7121040780111424E-2</v>
      </c>
      <c r="I108" s="115"/>
    </row>
    <row r="109" spans="1:9" x14ac:dyDescent="0.2">
      <c r="A109" s="82">
        <v>43767</v>
      </c>
      <c r="B109" s="83">
        <v>-5.5087715988472001E-3</v>
      </c>
      <c r="C109" s="83">
        <v>-1.2047122179064087E-2</v>
      </c>
      <c r="D109" s="84">
        <v>1.3178199251964532E-2</v>
      </c>
      <c r="E109" s="84">
        <v>-1.7804624633506707E-2</v>
      </c>
      <c r="F109" s="84">
        <v>-2.8998115325706202E-4</v>
      </c>
      <c r="G109" s="84">
        <v>-3.2427694539401496E-2</v>
      </c>
      <c r="H109" s="85">
        <v>-2.6512687598022267E-2</v>
      </c>
      <c r="I109" s="115"/>
    </row>
    <row r="110" spans="1:9" x14ac:dyDescent="0.2">
      <c r="A110" s="82">
        <v>43765</v>
      </c>
      <c r="B110" s="83">
        <v>-1.4710052704119909E-2</v>
      </c>
      <c r="C110" s="83">
        <v>-3.9147589684271344E-2</v>
      </c>
      <c r="D110" s="84">
        <v>-1.6579924654107035E-2</v>
      </c>
      <c r="E110" s="84">
        <v>-2.3980826840128548E-3</v>
      </c>
      <c r="F110" s="84">
        <v>-3.8356529852540222E-3</v>
      </c>
      <c r="G110" s="84">
        <v>4.0892580763717034E-3</v>
      </c>
      <c r="H110" s="85">
        <v>-1.5705711408175203E-2</v>
      </c>
      <c r="I110" s="115"/>
    </row>
    <row r="111" spans="1:9" x14ac:dyDescent="0.2">
      <c r="A111" s="82">
        <v>43763</v>
      </c>
      <c r="B111" s="83">
        <v>-4.9072827204582215E-3</v>
      </c>
      <c r="C111" s="83">
        <v>-2.1146127566763623E-3</v>
      </c>
      <c r="D111" s="84">
        <v>-9.5882391621022675E-4</v>
      </c>
      <c r="E111" s="84">
        <v>-2.4302532619032091E-2</v>
      </c>
      <c r="F111" s="84">
        <v>2.0939979731550199E-3</v>
      </c>
      <c r="G111" s="84">
        <v>-8.8754776395230932E-4</v>
      </c>
      <c r="H111" s="85">
        <v>-5.4600055956485272E-4</v>
      </c>
      <c r="I111" s="115"/>
    </row>
    <row r="112" spans="1:9" x14ac:dyDescent="0.2">
      <c r="A112" s="82">
        <v>43762</v>
      </c>
      <c r="B112" s="83">
        <v>-9.6492701693817468E-4</v>
      </c>
      <c r="C112" s="83">
        <v>-1.2709173496325678E-3</v>
      </c>
      <c r="D112" s="84">
        <v>-3.1068147936180773E-2</v>
      </c>
      <c r="E112" s="84">
        <v>-4.5290759180163107E-2</v>
      </c>
      <c r="F112" s="84">
        <v>-9.6923745857823828E-3</v>
      </c>
      <c r="G112" s="84">
        <v>-7.0058969668949173E-2</v>
      </c>
      <c r="H112" s="85">
        <v>-1.8187329642945064E-2</v>
      </c>
      <c r="I112" s="115"/>
    </row>
    <row r="113" spans="1:9" x14ac:dyDescent="0.2">
      <c r="A113" s="82">
        <v>43761</v>
      </c>
      <c r="B113" s="83">
        <v>9.8464106341470347E-4</v>
      </c>
      <c r="C113" s="83">
        <v>1.0052455393434028E-2</v>
      </c>
      <c r="D113" s="84">
        <v>7.6935762436477367E-4</v>
      </c>
      <c r="E113" s="84">
        <v>2.0382871267200432E-2</v>
      </c>
      <c r="F113" s="84">
        <v>1.8168840364699287E-2</v>
      </c>
      <c r="G113" s="84">
        <v>4.8155041887047001E-2</v>
      </c>
      <c r="H113" s="85">
        <v>2.7970016355559232E-2</v>
      </c>
      <c r="I113" s="115"/>
    </row>
    <row r="114" spans="1:9" x14ac:dyDescent="0.2">
      <c r="A114" s="82">
        <v>43760</v>
      </c>
      <c r="B114" s="83">
        <v>-2.4349345371604348E-3</v>
      </c>
      <c r="C114" s="83">
        <v>-2.9420026823917568E-3</v>
      </c>
      <c r="D114" s="84">
        <v>-8.7172965820866682E-3</v>
      </c>
      <c r="E114" s="84">
        <v>3.7759642095349143E-3</v>
      </c>
      <c r="F114" s="84">
        <v>-7.2279717938849341E-3</v>
      </c>
      <c r="G114" s="84">
        <v>-1.8134025632189254E-2</v>
      </c>
      <c r="H114" s="85">
        <v>-2.5193008183807573E-2</v>
      </c>
      <c r="I114" s="115"/>
    </row>
    <row r="115" spans="1:9" x14ac:dyDescent="0.2">
      <c r="A115" s="82">
        <v>43756</v>
      </c>
      <c r="B115" s="83">
        <v>8.5492601058511693E-3</v>
      </c>
      <c r="C115" s="83">
        <v>-4.4997615122349581E-3</v>
      </c>
      <c r="D115" s="84">
        <v>-3.0037693351747101E-2</v>
      </c>
      <c r="E115" s="84">
        <v>-2.5157245972471359E-3</v>
      </c>
      <c r="F115" s="84">
        <v>-5.189977303387891E-2</v>
      </c>
      <c r="G115" s="84">
        <v>-3.1472765033003203E-3</v>
      </c>
      <c r="H115" s="85">
        <v>-3.8899743411724666E-3</v>
      </c>
      <c r="I115" s="115"/>
    </row>
    <row r="116" spans="1:9" x14ac:dyDescent="0.2">
      <c r="A116" s="82">
        <v>43755</v>
      </c>
      <c r="B116" s="83">
        <v>-6.2876688763129716E-3</v>
      </c>
      <c r="C116" s="83">
        <v>1.0564497232178488E-3</v>
      </c>
      <c r="D116" s="84">
        <v>6.3752492794802319E-3</v>
      </c>
      <c r="E116" s="84">
        <v>6.2774845191390302E-3</v>
      </c>
      <c r="F116" s="84">
        <v>-1.004416166100857E-2</v>
      </c>
      <c r="G116" s="84">
        <v>-1.5698322753555483E-2</v>
      </c>
      <c r="H116" s="85">
        <v>-8.9486055760140334E-3</v>
      </c>
      <c r="I116" s="115"/>
    </row>
    <row r="117" spans="1:9" x14ac:dyDescent="0.2">
      <c r="A117" s="82">
        <v>43754</v>
      </c>
      <c r="B117" s="83">
        <v>-1.1669517449886792E-2</v>
      </c>
      <c r="C117" s="83">
        <v>-2.4080382752841141E-2</v>
      </c>
      <c r="D117" s="84">
        <v>-1.2101985809990947E-2</v>
      </c>
      <c r="E117" s="84">
        <v>-1.8951925415866867E-2</v>
      </c>
      <c r="F117" s="84">
        <v>-6.1760802383140231E-4</v>
      </c>
      <c r="G117" s="84">
        <v>-3.6053761121121082E-2</v>
      </c>
      <c r="H117" s="85">
        <v>-1.9285906886583343E-2</v>
      </c>
      <c r="I117" s="115"/>
    </row>
    <row r="118" spans="1:9" x14ac:dyDescent="0.2">
      <c r="A118" s="82">
        <v>43753</v>
      </c>
      <c r="B118" s="83">
        <v>-2.4096997228501248E-3</v>
      </c>
      <c r="C118" s="83">
        <v>-4.8429745168741198E-3</v>
      </c>
      <c r="D118" s="84">
        <v>-7.9571428319572847E-3</v>
      </c>
      <c r="E118" s="84">
        <v>-1.9318050844763852E-2</v>
      </c>
      <c r="F118" s="84">
        <v>-6.0728304372125418E-3</v>
      </c>
      <c r="G118" s="84">
        <v>9.3295137334889425E-3</v>
      </c>
      <c r="H118" s="85">
        <v>7.9863516326499229E-3</v>
      </c>
      <c r="I118" s="115"/>
    </row>
    <row r="119" spans="1:9" x14ac:dyDescent="0.2">
      <c r="A119" s="82">
        <v>43752</v>
      </c>
      <c r="B119" s="83">
        <v>-7.6021709034690323E-3</v>
      </c>
      <c r="C119" s="83">
        <v>-9.5374025700447115E-3</v>
      </c>
      <c r="D119" s="84">
        <v>-6.9710982898641112E-3</v>
      </c>
      <c r="E119" s="84">
        <v>-1.8373220256619294E-2</v>
      </c>
      <c r="F119" s="84">
        <v>2.4859389208558739E-4</v>
      </c>
      <c r="G119" s="84">
        <v>-1.1675555865241365E-2</v>
      </c>
      <c r="H119" s="85">
        <v>3.403293131707865E-3</v>
      </c>
      <c r="I119" s="115"/>
    </row>
    <row r="120" spans="1:9" x14ac:dyDescent="0.2">
      <c r="A120" s="82">
        <v>43749</v>
      </c>
      <c r="B120" s="83">
        <v>-2.2894488826012542E-3</v>
      </c>
      <c r="C120" s="83">
        <v>-1.5927191132444066E-2</v>
      </c>
      <c r="D120" s="84">
        <v>-6.9979009153877932E-4</v>
      </c>
      <c r="E120" s="84">
        <v>-7.9787657318051985E-3</v>
      </c>
      <c r="F120" s="84">
        <v>1.566048220467078E-2</v>
      </c>
      <c r="G120" s="84">
        <v>-3.5294154284618937E-3</v>
      </c>
      <c r="H120" s="85">
        <v>2.8469687232265877E-2</v>
      </c>
      <c r="I120" s="115"/>
    </row>
    <row r="121" spans="1:9" x14ac:dyDescent="0.2">
      <c r="A121" s="82">
        <v>43748</v>
      </c>
      <c r="B121" s="83">
        <v>-6.4909628922098219E-3</v>
      </c>
      <c r="C121" s="83">
        <v>3.7156764816449457E-4</v>
      </c>
      <c r="D121" s="84">
        <v>-1.138175971237824E-2</v>
      </c>
      <c r="E121" s="84">
        <v>-1.3441062569017753E-2</v>
      </c>
      <c r="F121" s="84">
        <v>-2.3458400695697525E-2</v>
      </c>
      <c r="G121" s="84">
        <v>-1.572636455433479E-3</v>
      </c>
      <c r="H121" s="85">
        <v>-3.4148294201109229E-2</v>
      </c>
      <c r="I121" s="115"/>
    </row>
    <row r="122" spans="1:9" x14ac:dyDescent="0.2">
      <c r="A122" s="82">
        <v>43747</v>
      </c>
      <c r="B122" s="83">
        <v>7.8242958988619313E-3</v>
      </c>
      <c r="C122" s="83">
        <v>1.9643817234864202E-2</v>
      </c>
      <c r="D122" s="84">
        <v>3.0220802859001746E-2</v>
      </c>
      <c r="E122" s="84">
        <v>3.8491812199470364E-2</v>
      </c>
      <c r="F122" s="84">
        <v>4.0001303377524521E-3</v>
      </c>
      <c r="G122" s="84">
        <v>2.6404174196510709E-2</v>
      </c>
      <c r="H122" s="85">
        <v>3.634730553254592E-2</v>
      </c>
      <c r="I122" s="115"/>
    </row>
    <row r="123" spans="1:9" x14ac:dyDescent="0.2">
      <c r="A123" s="82">
        <v>43745</v>
      </c>
      <c r="B123" s="83">
        <v>-1.7064754274026275E-2</v>
      </c>
      <c r="C123" s="83">
        <v>-1.8901095869765037E-2</v>
      </c>
      <c r="D123" s="84">
        <v>-4.8320844502619607E-2</v>
      </c>
      <c r="E123" s="84">
        <v>-2.5050749630452611E-2</v>
      </c>
      <c r="F123" s="84">
        <v>1.8080880752199702E-2</v>
      </c>
      <c r="G123" s="84">
        <v>-4.647439582128754E-2</v>
      </c>
      <c r="H123" s="85">
        <v>-4.2631245091080329E-2</v>
      </c>
      <c r="I123" s="115"/>
    </row>
    <row r="124" spans="1:9" x14ac:dyDescent="0.2">
      <c r="A124" s="82">
        <v>43742</v>
      </c>
      <c r="B124" s="83">
        <v>3.7585166249391373E-3</v>
      </c>
      <c r="C124" s="83">
        <v>-2.5643394828888184E-2</v>
      </c>
      <c r="D124" s="84">
        <v>-5.3012172342089877E-3</v>
      </c>
      <c r="E124" s="84">
        <v>1.5894374344466111E-2</v>
      </c>
      <c r="F124" s="84">
        <v>-1.2978987588914472E-2</v>
      </c>
      <c r="G124" s="84">
        <v>3.4064755914447065E-3</v>
      </c>
      <c r="H124" s="85">
        <v>1.5354296528498646E-2</v>
      </c>
      <c r="I124" s="115"/>
    </row>
    <row r="125" spans="1:9" x14ac:dyDescent="0.2">
      <c r="A125" s="82">
        <v>43741</v>
      </c>
      <c r="B125" s="83">
        <v>1.1442694664506425E-2</v>
      </c>
      <c r="C125" s="83">
        <v>1.8116437505302785E-2</v>
      </c>
      <c r="D125" s="84">
        <v>3.1861943895292705E-2</v>
      </c>
      <c r="E125" s="84">
        <v>-2.3937313143926643E-2</v>
      </c>
      <c r="F125" s="84">
        <v>8.2200710071197707E-3</v>
      </c>
      <c r="G125" s="84">
        <v>1.6663746033332223E-2</v>
      </c>
      <c r="H125" s="85">
        <v>2.5628143572398052E-2</v>
      </c>
      <c r="I125" s="115"/>
    </row>
    <row r="126" spans="1:9" x14ac:dyDescent="0.2">
      <c r="A126" s="82">
        <v>43739</v>
      </c>
      <c r="B126" s="83">
        <v>5.1965586365082857E-3</v>
      </c>
      <c r="C126" s="83">
        <v>1.5955219547261014E-2</v>
      </c>
      <c r="D126" s="84">
        <v>-6.3387933808235321E-3</v>
      </c>
      <c r="E126" s="84">
        <v>3.9583003869662806E-2</v>
      </c>
      <c r="F126" s="84">
        <v>6.1974794915294409E-3</v>
      </c>
      <c r="G126" s="84">
        <v>7.0574690106806606E-3</v>
      </c>
      <c r="H126" s="85">
        <v>4.3907864174895393E-3</v>
      </c>
      <c r="I126" s="115"/>
    </row>
    <row r="127" spans="1:9" x14ac:dyDescent="0.2">
      <c r="A127" s="82">
        <v>43738</v>
      </c>
      <c r="B127" s="83">
        <v>9.4039179885154686E-3</v>
      </c>
      <c r="C127" s="83">
        <v>8.5768219937256019E-3</v>
      </c>
      <c r="D127" s="84">
        <v>2.1205501572164807E-2</v>
      </c>
      <c r="E127" s="84">
        <v>3.9320220591544497E-2</v>
      </c>
      <c r="F127" s="84">
        <v>8.5275375901391736E-3</v>
      </c>
      <c r="G127" s="84">
        <v>5.6398428134527841E-2</v>
      </c>
      <c r="H127" s="85">
        <v>1.8986195487337015E-2</v>
      </c>
      <c r="I127" s="115"/>
    </row>
    <row r="128" spans="1:9" x14ac:dyDescent="0.2">
      <c r="A128" s="82">
        <v>43735</v>
      </c>
      <c r="B128" s="83">
        <v>4.0067210741730076E-3</v>
      </c>
      <c r="C128" s="83">
        <v>2.2518272501161278E-2</v>
      </c>
      <c r="D128" s="84">
        <v>3.5115172022967586E-2</v>
      </c>
      <c r="E128" s="84">
        <v>5.5637080305395679E-2</v>
      </c>
      <c r="F128" s="84">
        <v>6.046881614892907E-3</v>
      </c>
      <c r="G128" s="84">
        <v>3.7685618898389929E-2</v>
      </c>
      <c r="H128" s="85">
        <v>2.1791986463084917E-2</v>
      </c>
      <c r="I128" s="115"/>
    </row>
    <row r="129" spans="1:9" x14ac:dyDescent="0.2">
      <c r="A129" s="82">
        <v>43734</v>
      </c>
      <c r="B129" s="83">
        <v>4.2967560580719454E-3</v>
      </c>
      <c r="C129" s="83">
        <v>-9.9964306789249039E-4</v>
      </c>
      <c r="D129" s="84">
        <v>6.1033313801317473E-3</v>
      </c>
      <c r="E129" s="84">
        <v>2.5553074424617486E-2</v>
      </c>
      <c r="F129" s="84">
        <v>-1.4024027801705309E-2</v>
      </c>
      <c r="G129" s="84">
        <v>2.3088545910742875E-3</v>
      </c>
      <c r="H129" s="85">
        <v>6.8116585094107071E-3</v>
      </c>
      <c r="I129" s="115"/>
    </row>
    <row r="130" spans="1:9" x14ac:dyDescent="0.2">
      <c r="A130" s="82">
        <v>43733</v>
      </c>
      <c r="B130" s="83">
        <v>-1.0214147865342514E-2</v>
      </c>
      <c r="C130" s="83">
        <v>-7.0975671647267599E-3</v>
      </c>
      <c r="D130" s="84">
        <v>-4.0066296800228503E-2</v>
      </c>
      <c r="E130" s="84">
        <v>-1.5020501924724251E-2</v>
      </c>
      <c r="F130" s="84">
        <v>-1.5743989993819166E-2</v>
      </c>
      <c r="G130" s="84">
        <v>-5.6929525753148516E-3</v>
      </c>
      <c r="H130" s="85">
        <v>-2.3779191766114063E-2</v>
      </c>
      <c r="I130" s="115"/>
    </row>
    <row r="131" spans="1:9" x14ac:dyDescent="0.2">
      <c r="A131" s="82">
        <v>43732</v>
      </c>
      <c r="B131" s="83">
        <v>1.2964931805562937E-2</v>
      </c>
      <c r="C131" s="83">
        <v>1.3506476091283928E-2</v>
      </c>
      <c r="D131" s="84">
        <v>1.5312834919700482E-2</v>
      </c>
      <c r="E131" s="84">
        <v>-3.4985458425133929E-3</v>
      </c>
      <c r="F131" s="84">
        <v>3.9457173133531746E-2</v>
      </c>
      <c r="G131" s="84">
        <v>7.6729739401986422E-2</v>
      </c>
      <c r="H131" s="85">
        <v>5.9176577996185857E-2</v>
      </c>
      <c r="I131" s="115"/>
    </row>
    <row r="132" spans="1:9" x14ac:dyDescent="0.2">
      <c r="A132" s="82">
        <v>43731</v>
      </c>
      <c r="B132" s="83">
        <v>-1.8187127170861034E-4</v>
      </c>
      <c r="C132" s="83">
        <v>2.9514695702191566E-2</v>
      </c>
      <c r="D132" s="84">
        <v>1.2173279271332332E-2</v>
      </c>
      <c r="E132" s="84">
        <v>1.1614532420693083E-2</v>
      </c>
      <c r="F132" s="84">
        <v>1.8544517948845356E-2</v>
      </c>
      <c r="G132" s="84">
        <v>3.6184689091737957E-2</v>
      </c>
      <c r="H132" s="85">
        <v>1.5007785433689516E-2</v>
      </c>
      <c r="I132" s="115"/>
    </row>
    <row r="133" spans="1:9" x14ac:dyDescent="0.2">
      <c r="A133" s="82">
        <v>43728</v>
      </c>
      <c r="B133" s="83">
        <v>-2.7896624688027279E-2</v>
      </c>
      <c r="C133" s="83">
        <v>-6.4253700687375015E-2</v>
      </c>
      <c r="D133" s="84">
        <v>-6.6706827344314115E-2</v>
      </c>
      <c r="E133" s="84">
        <v>-4.6296378987419938E-3</v>
      </c>
      <c r="F133" s="84">
        <v>-5.7287704679872743E-2</v>
      </c>
      <c r="G133" s="84">
        <v>-3.9163344280978223E-2</v>
      </c>
      <c r="H133" s="85">
        <v>-3.9801047566268098E-3</v>
      </c>
      <c r="I133" s="115"/>
    </row>
    <row r="134" spans="1:9" x14ac:dyDescent="0.2">
      <c r="A134" s="82">
        <v>43727</v>
      </c>
      <c r="B134" s="83">
        <v>-5.1858860025930341E-2</v>
      </c>
      <c r="C134" s="83">
        <v>-6.395565779272426E-2</v>
      </c>
      <c r="D134" s="84">
        <v>-7.6893977516679549E-2</v>
      </c>
      <c r="E134" s="84">
        <v>-5.9754930502015101E-2</v>
      </c>
      <c r="F134" s="84">
        <v>4.653688131763325E-4</v>
      </c>
      <c r="G134" s="84">
        <v>-9.6122574672889899E-2</v>
      </c>
      <c r="H134" s="85">
        <v>-5.8508218910057287E-2</v>
      </c>
      <c r="I134" s="115"/>
    </row>
    <row r="135" spans="1:9" x14ac:dyDescent="0.2">
      <c r="A135" s="82">
        <v>43726</v>
      </c>
      <c r="B135" s="83">
        <v>1.2948905319227662E-2</v>
      </c>
      <c r="C135" s="83">
        <v>1.5856076017377822E-2</v>
      </c>
      <c r="D135" s="84">
        <v>3.2447658589167365E-2</v>
      </c>
      <c r="E135" s="84">
        <v>2.1925360628965683E-2</v>
      </c>
      <c r="F135" s="84">
        <v>1.3800120436838786E-2</v>
      </c>
      <c r="G135" s="84">
        <v>2.2906583668309451E-2</v>
      </c>
      <c r="H135" s="85">
        <v>1.4169746395876429E-2</v>
      </c>
      <c r="I135" s="115"/>
    </row>
    <row r="136" spans="1:9" x14ac:dyDescent="0.2">
      <c r="A136" s="82">
        <v>43725</v>
      </c>
      <c r="B136" s="83">
        <v>-2.2668237238318641E-3</v>
      </c>
      <c r="C136" s="83">
        <v>-1.2336735584375832E-2</v>
      </c>
      <c r="D136" s="84">
        <v>3.2500028606815201E-3</v>
      </c>
      <c r="E136" s="84">
        <v>4.8077015681032989E-3</v>
      </c>
      <c r="F136" s="84">
        <v>-2.4935085694828978E-2</v>
      </c>
      <c r="G136" s="84">
        <v>-2.3271547176010297E-2</v>
      </c>
      <c r="H136" s="85">
        <v>-8.372628711550369E-3</v>
      </c>
      <c r="I136" s="115"/>
    </row>
    <row r="137" spans="1:9" x14ac:dyDescent="0.2">
      <c r="A137" s="82">
        <v>43724</v>
      </c>
      <c r="B137" s="83">
        <v>1.7451030055473729E-2</v>
      </c>
      <c r="C137" s="83">
        <v>4.6449040291697115E-2</v>
      </c>
      <c r="D137" s="84">
        <v>2.8299132535156857E-2</v>
      </c>
      <c r="E137" s="84">
        <v>2.1353124470568842E-2</v>
      </c>
      <c r="F137" s="84">
        <v>4.4774902897672338E-2</v>
      </c>
      <c r="G137" s="84">
        <v>3.8490386299567206E-2</v>
      </c>
      <c r="H137" s="85">
        <v>3.8148955874467316E-2</v>
      </c>
      <c r="I137" s="115"/>
    </row>
    <row r="138" spans="1:9" x14ac:dyDescent="0.2">
      <c r="A138" s="82">
        <v>43721</v>
      </c>
      <c r="B138" s="83">
        <v>7.0242127636936944E-3</v>
      </c>
      <c r="C138" s="83">
        <v>4.9808674509970582E-3</v>
      </c>
      <c r="D138" s="84">
        <v>3.0282864884313586E-3</v>
      </c>
      <c r="E138" s="84">
        <v>-7.0671672230925549E-3</v>
      </c>
      <c r="F138" s="84">
        <v>3.6522612744958141E-3</v>
      </c>
      <c r="G138" s="84">
        <v>2.4289882589683787E-2</v>
      </c>
      <c r="H138" s="85">
        <v>1.1066511329783287E-2</v>
      </c>
      <c r="I138" s="115"/>
    </row>
    <row r="139" spans="1:9" x14ac:dyDescent="0.2">
      <c r="A139" s="82">
        <v>43720</v>
      </c>
      <c r="B139" s="83">
        <v>-7.5369601239928382E-3</v>
      </c>
      <c r="C139" s="83">
        <v>-1.6976812772493546E-2</v>
      </c>
      <c r="D139" s="84">
        <v>-2.622377939025938E-2</v>
      </c>
      <c r="E139" s="84">
        <v>1.989533147720475E-2</v>
      </c>
      <c r="F139" s="84">
        <v>-5.0812249834151038E-4</v>
      </c>
      <c r="G139" s="84">
        <v>-1.6069460260029811E-2</v>
      </c>
      <c r="H139" s="85">
        <v>1.1440065080016623E-2</v>
      </c>
      <c r="I139" s="115"/>
    </row>
    <row r="140" spans="1:9" x14ac:dyDescent="0.2">
      <c r="A140" s="82">
        <v>43719</v>
      </c>
      <c r="B140" s="83">
        <v>4.478388018118915E-3</v>
      </c>
      <c r="C140" s="83">
        <v>2.7965529121393808E-2</v>
      </c>
      <c r="D140" s="84">
        <v>-2.0319274268893378E-2</v>
      </c>
      <c r="E140" s="84">
        <v>1.6092301288755131E-2</v>
      </c>
      <c r="F140" s="84">
        <v>-9.5527777424594448E-3</v>
      </c>
      <c r="G140" s="84">
        <v>-6.2904278714607928E-3</v>
      </c>
      <c r="H140" s="85">
        <v>-2.0485352881865735E-2</v>
      </c>
      <c r="I140" s="115"/>
    </row>
    <row r="141" spans="1:9" x14ac:dyDescent="0.2">
      <c r="A141" s="82">
        <v>43717</v>
      </c>
      <c r="B141" s="83">
        <v>-3.3694276429305772E-3</v>
      </c>
      <c r="C141" s="83">
        <v>-1.5001205013655514E-2</v>
      </c>
      <c r="D141" s="84">
        <v>2.1517633769111222E-3</v>
      </c>
      <c r="E141" s="84">
        <v>-1.6092301288755131E-2</v>
      </c>
      <c r="F141" s="84">
        <v>6.8584073431769404E-3</v>
      </c>
      <c r="G141" s="84">
        <v>-2.5744875051547964E-2</v>
      </c>
      <c r="H141" s="85">
        <v>-3.5975102458277924E-2</v>
      </c>
      <c r="I141" s="115"/>
    </row>
    <row r="142" spans="1:9" x14ac:dyDescent="0.2">
      <c r="A142" s="82">
        <v>43714</v>
      </c>
      <c r="B142" s="83">
        <v>-4.4161986924170227E-3</v>
      </c>
      <c r="C142" s="83">
        <v>-6.7031619089053484E-4</v>
      </c>
      <c r="D142" s="84">
        <v>-1.0422056714579062E-2</v>
      </c>
      <c r="E142" s="84">
        <v>-4.6457690991724577E-3</v>
      </c>
      <c r="F142" s="84">
        <v>-8.9937493502583514E-5</v>
      </c>
      <c r="G142" s="84">
        <v>-1.4675505706212399E-2</v>
      </c>
      <c r="H142" s="85">
        <v>-1.2108597534826933E-2</v>
      </c>
      <c r="I142" s="115"/>
    </row>
    <row r="143" spans="1:9" x14ac:dyDescent="0.2">
      <c r="A143" s="82">
        <v>43713</v>
      </c>
      <c r="B143" s="83">
        <v>-9.1639228055569507E-3</v>
      </c>
      <c r="C143" s="83">
        <v>-3.2561368316725403E-2</v>
      </c>
      <c r="D143" s="84">
        <v>-6.0229566324008438E-3</v>
      </c>
      <c r="E143" s="84">
        <v>-1.1648224962932054E-3</v>
      </c>
      <c r="F143" s="84">
        <v>1.2157842177475998E-2</v>
      </c>
      <c r="G143" s="84">
        <v>-2.3755150504023111E-3</v>
      </c>
      <c r="H143" s="85">
        <v>-6.9094083009348176E-3</v>
      </c>
      <c r="I143" s="115"/>
    </row>
    <row r="144" spans="1:9" x14ac:dyDescent="0.2">
      <c r="A144" s="82">
        <v>43712</v>
      </c>
      <c r="B144" s="83">
        <v>2.1894766707579098E-3</v>
      </c>
      <c r="C144" s="83">
        <v>-3.5469232960037675E-3</v>
      </c>
      <c r="D144" s="84">
        <v>2.1615590475940239E-2</v>
      </c>
      <c r="E144" s="84">
        <v>-4.6729056993923702E-3</v>
      </c>
      <c r="F144" s="84">
        <v>-2.6098060425270445E-3</v>
      </c>
      <c r="G144" s="84">
        <v>6.5645749965065692E-3</v>
      </c>
      <c r="H144" s="85">
        <v>-4.8115569972220816E-3</v>
      </c>
      <c r="I144" s="115"/>
    </row>
    <row r="145" spans="1:9" x14ac:dyDescent="0.2">
      <c r="A145" s="82">
        <v>43711</v>
      </c>
      <c r="B145" s="83">
        <v>-4.4163037844462492E-3</v>
      </c>
      <c r="C145" s="83">
        <v>-2.4748659190430185E-3</v>
      </c>
      <c r="D145" s="84">
        <v>-1.3550514435711168E-2</v>
      </c>
      <c r="E145" s="84">
        <v>7.0011954589835612E-3</v>
      </c>
      <c r="F145" s="84">
        <v>-9.9078670183180406E-3</v>
      </c>
      <c r="G145" s="84">
        <v>-2.4656262833002263E-2</v>
      </c>
      <c r="H145" s="85">
        <v>-2.0027733016423386E-2</v>
      </c>
      <c r="I145" s="115"/>
    </row>
    <row r="146" spans="1:9" x14ac:dyDescent="0.2">
      <c r="A146" s="82">
        <v>43707</v>
      </c>
      <c r="B146" s="83">
        <v>2.0837690345235731E-2</v>
      </c>
      <c r="C146" s="83">
        <v>2.7796536092692319E-2</v>
      </c>
      <c r="D146" s="84">
        <v>4.365871692914812E-2</v>
      </c>
      <c r="E146" s="84">
        <v>1.2709587604949314E-2</v>
      </c>
      <c r="F146" s="84">
        <v>1.0204779134513727E-2</v>
      </c>
      <c r="G146" s="84">
        <v>2.0102106132203749E-2</v>
      </c>
      <c r="H146" s="85">
        <v>1.2496766815258822E-2</v>
      </c>
      <c r="I146" s="115"/>
    </row>
    <row r="147" spans="1:9" x14ac:dyDescent="0.2">
      <c r="A147" s="82">
        <v>43706</v>
      </c>
      <c r="B147" s="83">
        <v>-7.0928765143568415E-3</v>
      </c>
      <c r="C147" s="83">
        <v>-4.1507927222818432E-3</v>
      </c>
      <c r="D147" s="84">
        <v>-1.2898649441507353E-2</v>
      </c>
      <c r="E147" s="84">
        <v>-1.2709587604949356E-2</v>
      </c>
      <c r="F147" s="84">
        <v>-1.8486587022193992E-2</v>
      </c>
      <c r="G147" s="84">
        <v>2.3707497198549197E-3</v>
      </c>
      <c r="H147" s="85">
        <v>-8.6768440256888586E-3</v>
      </c>
      <c r="I147" s="115"/>
    </row>
    <row r="148" spans="1:9" x14ac:dyDescent="0.2">
      <c r="A148" s="82">
        <v>43705</v>
      </c>
      <c r="B148" s="83">
        <v>1.0276688497222387E-2</v>
      </c>
      <c r="C148" s="83">
        <v>2.5461486688706549E-2</v>
      </c>
      <c r="D148" s="84">
        <v>2.0922033110409737E-2</v>
      </c>
      <c r="E148" s="84">
        <v>-1.9965431245698041E-2</v>
      </c>
      <c r="F148" s="84">
        <v>1.2173096322775504E-2</v>
      </c>
      <c r="G148" s="84">
        <v>3.7186980554277216E-2</v>
      </c>
      <c r="H148" s="85">
        <v>2.8987536873252406E-2</v>
      </c>
      <c r="I148" s="115"/>
    </row>
    <row r="149" spans="1:9" x14ac:dyDescent="0.2">
      <c r="A149" s="82">
        <v>43704</v>
      </c>
      <c r="B149" s="83">
        <v>5.0452139168381113E-3</v>
      </c>
      <c r="C149" s="83">
        <v>6.9794207573624627E-3</v>
      </c>
      <c r="D149" s="84">
        <v>1.3589289755173451E-2</v>
      </c>
      <c r="E149" s="84">
        <v>2.5762548930023998E-2</v>
      </c>
      <c r="F149" s="84">
        <v>6.0165785832230496E-3</v>
      </c>
      <c r="G149" s="84">
        <v>2.8040677328648334E-3</v>
      </c>
      <c r="H149" s="85">
        <v>2.919915469226235E-2</v>
      </c>
      <c r="I149" s="115"/>
    </row>
    <row r="150" spans="1:9" x14ac:dyDescent="0.2">
      <c r="A150" s="82">
        <v>43703</v>
      </c>
      <c r="B150" s="83">
        <v>-3.9169341673956732E-3</v>
      </c>
      <c r="C150" s="83">
        <v>1.0975744708475511E-3</v>
      </c>
      <c r="D150" s="84">
        <v>-1.6742336267464405E-2</v>
      </c>
      <c r="E150" s="84">
        <v>1.1554016305556677E-3</v>
      </c>
      <c r="F150" s="84">
        <v>6.0691474874260904E-3</v>
      </c>
      <c r="G150" s="84">
        <v>-1.9438675333820769E-2</v>
      </c>
      <c r="H150" s="85">
        <v>-2.3395920257521161E-2</v>
      </c>
      <c r="I150" s="115"/>
    </row>
    <row r="151" spans="1:9" x14ac:dyDescent="0.2">
      <c r="A151" s="82">
        <v>43700</v>
      </c>
      <c r="B151" s="83">
        <v>-2.1375758491518144E-2</v>
      </c>
      <c r="C151" s="83">
        <v>-2.9387689194634727E-2</v>
      </c>
      <c r="D151" s="84">
        <v>-4.0275563007918444E-2</v>
      </c>
      <c r="E151" s="84">
        <v>4.6083030861944025E-3</v>
      </c>
      <c r="F151" s="84">
        <v>-2.6681010812744689E-2</v>
      </c>
      <c r="G151" s="84">
        <v>-3.301587739828666E-2</v>
      </c>
      <c r="H151" s="85">
        <v>-1.6441632639796807E-2</v>
      </c>
      <c r="I151" s="115"/>
    </row>
    <row r="152" spans="1:9" x14ac:dyDescent="0.2">
      <c r="A152" s="82">
        <v>43699</v>
      </c>
      <c r="B152" s="83">
        <v>-6.2380205914544847E-3</v>
      </c>
      <c r="C152" s="83">
        <v>-4.1507927222818432E-3</v>
      </c>
      <c r="D152" s="84">
        <v>9.314101318171843E-3</v>
      </c>
      <c r="E152" s="84">
        <v>-1.1560822401075971E-2</v>
      </c>
      <c r="F152" s="84">
        <v>1.7786792678285927E-2</v>
      </c>
      <c r="G152" s="84">
        <v>-9.450640153151512E-3</v>
      </c>
      <c r="H152" s="85">
        <v>-3.0955499093781175E-2</v>
      </c>
      <c r="I152" s="115"/>
    </row>
    <row r="153" spans="1:9" x14ac:dyDescent="0.2">
      <c r="A153" s="82">
        <v>43698</v>
      </c>
      <c r="B153" s="83">
        <v>1.5977863018426252E-2</v>
      </c>
      <c r="C153" s="83">
        <v>5.3550680447043307E-3</v>
      </c>
      <c r="D153" s="84">
        <v>3.1932689154704257E-2</v>
      </c>
      <c r="E153" s="84">
        <v>1.0410736017838727E-2</v>
      </c>
      <c r="F153" s="84">
        <v>3.2895486897783946E-2</v>
      </c>
      <c r="G153" s="84">
        <v>3.2423391529262817E-2</v>
      </c>
      <c r="H153" s="85">
        <v>4.5290759180163065E-2</v>
      </c>
      <c r="I153" s="115"/>
    </row>
    <row r="154" spans="1:9" x14ac:dyDescent="0.2">
      <c r="A154" s="82">
        <v>43697</v>
      </c>
      <c r="B154" s="83">
        <v>7.1957785570382262E-3</v>
      </c>
      <c r="C154" s="83">
        <v>1.1443227222342714E-2</v>
      </c>
      <c r="D154" s="84">
        <v>1.1701683677358623E-2</v>
      </c>
      <c r="E154" s="84">
        <v>3.282694303680754E-2</v>
      </c>
      <c r="F154" s="84">
        <v>2.733775317345837E-3</v>
      </c>
      <c r="G154" s="84">
        <v>2.2456833934074584E-2</v>
      </c>
      <c r="H154" s="85">
        <v>3.97882500584128E-2</v>
      </c>
      <c r="I154" s="115"/>
    </row>
    <row r="155" spans="1:9" x14ac:dyDescent="0.2">
      <c r="A155" s="82">
        <v>43696</v>
      </c>
      <c r="B155" s="83">
        <v>1.9932965699550596E-3</v>
      </c>
      <c r="C155" s="83">
        <v>1.8639799992346353E-2</v>
      </c>
      <c r="D155" s="84">
        <v>1.5470973814013621E-2</v>
      </c>
      <c r="E155" s="84">
        <v>1.2175025875279235E-2</v>
      </c>
      <c r="F155" s="84">
        <v>5.788147624889238E-3</v>
      </c>
      <c r="G155" s="84">
        <v>1.1042089233074455E-2</v>
      </c>
      <c r="H155" s="85">
        <v>3.8752986297233241E-2</v>
      </c>
      <c r="I155" s="115"/>
    </row>
    <row r="156" spans="1:9" x14ac:dyDescent="0.2">
      <c r="A156" s="82">
        <v>43693</v>
      </c>
      <c r="B156" s="83">
        <v>-1.3955328632466477E-3</v>
      </c>
      <c r="C156" s="83">
        <v>-1.3743647778130285E-2</v>
      </c>
      <c r="D156" s="84">
        <v>-1.0565777641469295E-2</v>
      </c>
      <c r="E156" s="84">
        <v>6.5789710980423402E-3</v>
      </c>
      <c r="F156" s="84">
        <v>-3.6351706625753839E-3</v>
      </c>
      <c r="G156" s="84">
        <v>1.4020134453275638E-2</v>
      </c>
      <c r="H156" s="85">
        <v>-1.4630580517603286E-3</v>
      </c>
      <c r="I156" s="115"/>
    </row>
    <row r="157" spans="1:9" x14ac:dyDescent="0.2">
      <c r="A157" s="82">
        <v>43691</v>
      </c>
      <c r="B157" s="83">
        <v>-1.0393527161746225E-3</v>
      </c>
      <c r="C157" s="83">
        <v>-1.8598586663009706E-2</v>
      </c>
      <c r="D157" s="84">
        <v>-3.9461934617884709E-3</v>
      </c>
      <c r="E157" s="84">
        <v>-3.2207114670440379E-2</v>
      </c>
      <c r="F157" s="84">
        <v>-3.3031294842963289E-3</v>
      </c>
      <c r="G157" s="84">
        <v>-3.9610832812948102E-3</v>
      </c>
      <c r="H157" s="85">
        <v>-1.3264748658483058E-2</v>
      </c>
      <c r="I157" s="115"/>
    </row>
    <row r="158" spans="1:9" x14ac:dyDescent="0.2">
      <c r="A158" s="82">
        <v>43690</v>
      </c>
      <c r="B158" s="83">
        <v>-9.5159321805278942E-3</v>
      </c>
      <c r="C158" s="83">
        <v>-2.0950752967792249E-2</v>
      </c>
      <c r="D158" s="84">
        <v>-1.7038657627306653E-2</v>
      </c>
      <c r="E158" s="84">
        <v>-2.6302259521652948E-2</v>
      </c>
      <c r="F158" s="84">
        <v>-1.4431268446568139E-2</v>
      </c>
      <c r="G158" s="84">
        <v>-2.2335599604232804E-2</v>
      </c>
      <c r="H158" s="85">
        <v>-3.012275945510836E-2</v>
      </c>
      <c r="I158" s="115"/>
    </row>
    <row r="159" spans="1:9" x14ac:dyDescent="0.2">
      <c r="A159" s="82">
        <v>43686</v>
      </c>
      <c r="B159" s="83">
        <v>1.6736355616184893E-2</v>
      </c>
      <c r="C159" s="83">
        <v>1.7325371353475158E-2</v>
      </c>
      <c r="D159" s="84">
        <v>2.3845060404026897E-2</v>
      </c>
      <c r="E159" s="84">
        <v>2.7430291226151513E-2</v>
      </c>
      <c r="F159" s="84">
        <v>6.6329445488594561E-3</v>
      </c>
      <c r="G159" s="84">
        <v>2.7842410973455037E-2</v>
      </c>
      <c r="H159" s="85">
        <v>1.7681693290506804E-2</v>
      </c>
      <c r="I159" s="115"/>
    </row>
    <row r="160" spans="1:9" x14ac:dyDescent="0.2">
      <c r="A160" s="82">
        <v>43685</v>
      </c>
      <c r="B160" s="83">
        <v>-6.7962477750234639E-3</v>
      </c>
      <c r="C160" s="83">
        <v>-1.0598835120431353E-3</v>
      </c>
      <c r="D160" s="84">
        <v>-1.3780099428953922E-2</v>
      </c>
      <c r="E160" s="84">
        <v>-4.378579599823218E-2</v>
      </c>
      <c r="F160" s="84">
        <v>-3.0469968793499121E-2</v>
      </c>
      <c r="G160" s="84">
        <v>1.0244241885187242E-2</v>
      </c>
      <c r="H160" s="85">
        <v>2.0010011679183282E-3</v>
      </c>
      <c r="I160" s="115"/>
    </row>
    <row r="161" spans="1:9" x14ac:dyDescent="0.2">
      <c r="A161" s="82">
        <v>43684</v>
      </c>
      <c r="B161" s="83">
        <v>-1.7208703859815731E-2</v>
      </c>
      <c r="C161" s="83">
        <v>-2.2726411976155535E-4</v>
      </c>
      <c r="D161" s="84">
        <v>-1.458460465476284E-2</v>
      </c>
      <c r="E161" s="84">
        <v>-2.6254491287656077E-2</v>
      </c>
      <c r="F161" s="84">
        <v>-7.2904332626791205E-3</v>
      </c>
      <c r="G161" s="84">
        <v>-1.5233499546660758E-2</v>
      </c>
      <c r="H161" s="85">
        <v>-2.4792567610695683E-2</v>
      </c>
      <c r="I161" s="115"/>
    </row>
    <row r="162" spans="1:9" x14ac:dyDescent="0.2">
      <c r="A162" s="82">
        <v>43683</v>
      </c>
      <c r="B162" s="83">
        <v>7.7741751860367758E-3</v>
      </c>
      <c r="C162" s="83">
        <v>2.8457052983732495E-2</v>
      </c>
      <c r="D162" s="84">
        <v>4.519643679689809E-3</v>
      </c>
      <c r="E162" s="84">
        <v>8.428707335055529E-3</v>
      </c>
      <c r="F162" s="84">
        <v>-8.0115310228720989E-3</v>
      </c>
      <c r="G162" s="84">
        <v>3.8902250264785221E-2</v>
      </c>
      <c r="H162" s="85">
        <v>6.5434635900219779E-2</v>
      </c>
      <c r="I162" s="115"/>
    </row>
    <row r="163" spans="1:9" x14ac:dyDescent="0.2">
      <c r="A163" s="82">
        <v>43682</v>
      </c>
      <c r="B163" s="83">
        <v>-7.5196457738438563E-3</v>
      </c>
      <c r="C163" s="83">
        <v>-2.4676044244563884E-2</v>
      </c>
      <c r="D163" s="84">
        <v>-1.8699031728646464E-2</v>
      </c>
      <c r="E163" s="84">
        <v>-1.4493007302566864E-2</v>
      </c>
      <c r="F163" s="84">
        <v>-3.7482355493423512E-2</v>
      </c>
      <c r="G163" s="84">
        <v>-3.8228252323020593E-3</v>
      </c>
      <c r="H163" s="85">
        <v>-1.0127889802005716E-2</v>
      </c>
      <c r="I163" s="115"/>
    </row>
    <row r="164" spans="1:9" x14ac:dyDescent="0.2">
      <c r="A164" s="82">
        <v>43679</v>
      </c>
      <c r="B164" s="83">
        <v>1.1335558804034444E-2</v>
      </c>
      <c r="C164" s="83">
        <v>1.7062450901035964E-2</v>
      </c>
      <c r="D164" s="84">
        <v>1.9551806343279413E-2</v>
      </c>
      <c r="E164" s="84">
        <v>6.0642999675114464E-3</v>
      </c>
      <c r="F164" s="84">
        <v>5.2634845181904311E-2</v>
      </c>
      <c r="G164" s="84">
        <v>2.6944294695554729E-2</v>
      </c>
      <c r="H164" s="85">
        <v>1.682327588499067E-2</v>
      </c>
      <c r="I164" s="115"/>
    </row>
    <row r="165" spans="1:9" x14ac:dyDescent="0.2">
      <c r="A165" s="82">
        <v>43678</v>
      </c>
      <c r="B165" s="83">
        <v>-2.6950289416251428E-3</v>
      </c>
      <c r="C165" s="83">
        <v>-6.7751441085718723E-3</v>
      </c>
      <c r="D165" s="84">
        <v>1.5586614102787534E-2</v>
      </c>
      <c r="E165" s="84">
        <v>4.8250998317566733E-3</v>
      </c>
      <c r="F165" s="84">
        <v>-1.7735881445141807E-2</v>
      </c>
      <c r="G165" s="84">
        <v>2.7815092424258434E-2</v>
      </c>
      <c r="H165" s="85">
        <v>6.1772588920781246E-3</v>
      </c>
      <c r="I165" s="115"/>
    </row>
    <row r="166" spans="1:9" x14ac:dyDescent="0.2">
      <c r="A166" s="82">
        <v>43677</v>
      </c>
      <c r="B166" s="83">
        <v>1.2424414287395007E-2</v>
      </c>
      <c r="C166" s="83">
        <v>7.1460777527967657E-3</v>
      </c>
      <c r="D166" s="84">
        <v>1.7941430581534835E-2</v>
      </c>
      <c r="E166" s="84">
        <v>9.580911611758048E-3</v>
      </c>
      <c r="F166" s="84">
        <v>3.1601281788920771E-2</v>
      </c>
      <c r="G166" s="84">
        <v>4.6362349099288332E-2</v>
      </c>
      <c r="H166" s="85">
        <v>1.0836384013378095E-2</v>
      </c>
      <c r="I166" s="115"/>
    </row>
    <row r="167" spans="1:9" x14ac:dyDescent="0.2">
      <c r="A167" s="82">
        <v>43676</v>
      </c>
      <c r="B167" s="83">
        <v>-2.2404346218756824E-3</v>
      </c>
      <c r="C167" s="83">
        <v>4.8500494426237016E-2</v>
      </c>
      <c r="D167" s="84">
        <v>1.7648101527377058E-3</v>
      </c>
      <c r="E167" s="84">
        <v>-5.2611520622823357E-2</v>
      </c>
      <c r="F167" s="84">
        <v>-3.56569691143135E-2</v>
      </c>
      <c r="G167" s="84">
        <v>-1.4096482001309106E-2</v>
      </c>
      <c r="H167" s="85">
        <v>-3.869601484276506E-2</v>
      </c>
      <c r="I167" s="115"/>
    </row>
    <row r="168" spans="1:9" x14ac:dyDescent="0.2">
      <c r="A168" s="82">
        <v>43675</v>
      </c>
      <c r="B168" s="83">
        <v>7.701585715715489E-3</v>
      </c>
      <c r="C168" s="83">
        <v>1.7719411679007563E-2</v>
      </c>
      <c r="D168" s="84">
        <v>9.3600776966003361E-3</v>
      </c>
      <c r="E168" s="84">
        <v>4.1826514946260718E-2</v>
      </c>
      <c r="F168" s="84">
        <v>3.8426396780022764E-3</v>
      </c>
      <c r="G168" s="84">
        <v>4.8419377770863449E-2</v>
      </c>
      <c r="H168" s="85">
        <v>6.0022738764200972E-2</v>
      </c>
      <c r="I168" s="115"/>
    </row>
    <row r="169" spans="1:9" x14ac:dyDescent="0.2">
      <c r="A169" s="82">
        <v>43672</v>
      </c>
      <c r="B169" s="83">
        <v>5.1984286270239126E-3</v>
      </c>
      <c r="C169" s="83">
        <v>1.3240659611949281E-2</v>
      </c>
      <c r="D169" s="84">
        <v>-3.2188319045456777E-2</v>
      </c>
      <c r="E169" s="84">
        <v>2.0274993861410861E-2</v>
      </c>
      <c r="F169" s="84">
        <v>3.6459797931412872E-3</v>
      </c>
      <c r="G169" s="84">
        <v>-3.4965070587293142E-3</v>
      </c>
      <c r="H169" s="85">
        <v>3.2049685123597453E-2</v>
      </c>
      <c r="I169" s="115"/>
    </row>
    <row r="170" spans="1:9" x14ac:dyDescent="0.2">
      <c r="A170" s="82">
        <v>43671</v>
      </c>
      <c r="B170" s="83">
        <v>-1.3685755731532401E-3</v>
      </c>
      <c r="C170" s="83">
        <v>-9.2223640568462016E-3</v>
      </c>
      <c r="D170" s="84">
        <v>-1.6368962030235291E-2</v>
      </c>
      <c r="E170" s="84">
        <v>-8.3689648781306109E-2</v>
      </c>
      <c r="F170" s="84">
        <v>-3.92146476028781E-2</v>
      </c>
      <c r="G170" s="84">
        <v>-3.8017299773581868E-3</v>
      </c>
      <c r="H170" s="85">
        <v>-2.7016501311265706E-2</v>
      </c>
      <c r="I170" s="115"/>
    </row>
    <row r="171" spans="1:9" x14ac:dyDescent="0.2">
      <c r="A171" s="82">
        <v>43670</v>
      </c>
      <c r="B171" s="83">
        <v>4.4054709419573992E-4</v>
      </c>
      <c r="C171" s="83">
        <v>-1.5117498535432924E-2</v>
      </c>
      <c r="D171" s="84">
        <v>-1.223241742744205E-3</v>
      </c>
      <c r="E171" s="84">
        <v>-3.5274721920908525E-2</v>
      </c>
      <c r="F171" s="84">
        <v>-1.8942389247263579E-3</v>
      </c>
      <c r="G171" s="84">
        <v>-4.9934014754690493E-3</v>
      </c>
      <c r="H171" s="85">
        <v>5.9158306773386448E-3</v>
      </c>
      <c r="I171" s="115"/>
    </row>
    <row r="172" spans="1:9" x14ac:dyDescent="0.2">
      <c r="A172" s="82">
        <v>43669</v>
      </c>
      <c r="B172" s="83">
        <v>3.5629552455155077E-3</v>
      </c>
      <c r="C172" s="83">
        <v>2.1801877212377811E-2</v>
      </c>
      <c r="D172" s="84">
        <v>8.4100684615413639E-3</v>
      </c>
      <c r="E172" s="84">
        <v>3.7838825889846044E-2</v>
      </c>
      <c r="F172" s="84">
        <v>3.67016515401965E-2</v>
      </c>
      <c r="G172" s="84">
        <v>7.6269070209006862E-3</v>
      </c>
      <c r="H172" s="85">
        <v>2.0656324925660653E-2</v>
      </c>
      <c r="I172" s="115"/>
    </row>
    <row r="173" spans="1:9" x14ac:dyDescent="0.2">
      <c r="A173" s="82">
        <v>43668</v>
      </c>
      <c r="B173" s="83">
        <v>1.273188867682291E-3</v>
      </c>
      <c r="C173" s="83">
        <v>-7.5578003528815917E-4</v>
      </c>
      <c r="D173" s="84">
        <v>-1.0929626444745497E-3</v>
      </c>
      <c r="E173" s="84">
        <v>2.7779564107075671E-2</v>
      </c>
      <c r="F173" s="84">
        <v>-6.0942167770701449E-4</v>
      </c>
      <c r="G173" s="84">
        <v>2.4963420240204787E-2</v>
      </c>
      <c r="H173" s="85">
        <v>5.0693114315518165E-2</v>
      </c>
      <c r="I173" s="115"/>
    </row>
    <row r="174" spans="1:9" x14ac:dyDescent="0.2">
      <c r="A174" s="82">
        <v>43665</v>
      </c>
      <c r="B174" s="83">
        <v>8.0107132563519909E-3</v>
      </c>
      <c r="C174" s="83">
        <v>2.4713405864330283E-3</v>
      </c>
      <c r="D174" s="84">
        <v>-2.9204206689840808E-3</v>
      </c>
      <c r="E174" s="84">
        <v>2.4875634718017074E-3</v>
      </c>
      <c r="F174" s="84">
        <v>4.8650059467581497E-3</v>
      </c>
      <c r="G174" s="84">
        <v>1.4571949153732625E-2</v>
      </c>
      <c r="H174" s="85">
        <v>-2.9617114943281068E-3</v>
      </c>
      <c r="I174" s="115"/>
    </row>
    <row r="175" spans="1:9" x14ac:dyDescent="0.2">
      <c r="A175" s="82">
        <v>43664</v>
      </c>
      <c r="B175" s="83">
        <v>1.4513204723471205E-2</v>
      </c>
      <c r="C175" s="83">
        <v>1.5173971951511591E-2</v>
      </c>
      <c r="D175" s="84">
        <v>2.0146649202300294E-2</v>
      </c>
      <c r="E175" s="84">
        <v>3.7786335666138128E-2</v>
      </c>
      <c r="F175" s="84">
        <v>1.5052364396836011E-2</v>
      </c>
      <c r="G175" s="84">
        <v>2.1261135748519139E-2</v>
      </c>
      <c r="H175" s="85">
        <v>2.7994307706945488E-2</v>
      </c>
      <c r="I175" s="115"/>
    </row>
    <row r="176" spans="1:9" x14ac:dyDescent="0.2">
      <c r="A176" s="82">
        <v>43663</v>
      </c>
      <c r="B176" s="83">
        <v>8.1466939543322434E-3</v>
      </c>
      <c r="C176" s="83">
        <v>1.6343297459994442E-2</v>
      </c>
      <c r="D176" s="84">
        <v>1.4347788668784573E-2</v>
      </c>
      <c r="E176" s="84">
        <v>3.2944155719354058E-2</v>
      </c>
      <c r="F176" s="84">
        <v>5.9756789882917735E-5</v>
      </c>
      <c r="G176" s="84">
        <v>2.3776678802362321E-2</v>
      </c>
      <c r="H176" s="85">
        <v>4.7867573390750429E-2</v>
      </c>
      <c r="I176" s="115"/>
    </row>
    <row r="177" spans="1:9" x14ac:dyDescent="0.2">
      <c r="A177" s="82">
        <v>43662</v>
      </c>
      <c r="B177" s="83">
        <v>-2.1596328748402826E-3</v>
      </c>
      <c r="C177" s="83">
        <v>1.1165180566338872E-2</v>
      </c>
      <c r="D177" s="84">
        <v>-2.3548805006966248E-4</v>
      </c>
      <c r="E177" s="84">
        <v>-2.6981108831107659E-2</v>
      </c>
      <c r="F177" s="84">
        <v>3.281136426159661E-3</v>
      </c>
      <c r="G177" s="84">
        <v>-2.1853601286620658E-2</v>
      </c>
      <c r="H177" s="85">
        <v>-2.4653336063982349E-2</v>
      </c>
      <c r="I177" s="115"/>
    </row>
    <row r="178" spans="1:9" x14ac:dyDescent="0.2">
      <c r="A178" s="82">
        <v>43661</v>
      </c>
      <c r="B178" s="83">
        <v>-6.0063427300327777E-3</v>
      </c>
      <c r="C178" s="83">
        <v>-1.4959241096557259E-2</v>
      </c>
      <c r="D178" s="84">
        <v>-5.4315873292578908E-3</v>
      </c>
      <c r="E178" s="84">
        <v>7.1090346791063607E-3</v>
      </c>
      <c r="F178" s="84">
        <v>-5.2849353410656897E-3</v>
      </c>
      <c r="G178" s="84">
        <v>-1.1872033421415457E-2</v>
      </c>
      <c r="H178" s="85">
        <v>-1.7872124766121798E-2</v>
      </c>
      <c r="I178" s="115"/>
    </row>
    <row r="179" spans="1:9" x14ac:dyDescent="0.2">
      <c r="A179" s="82">
        <v>43658</v>
      </c>
      <c r="B179" s="83">
        <v>-4.1343334050333814E-3</v>
      </c>
      <c r="C179" s="83">
        <v>8.0369732862699741E-3</v>
      </c>
      <c r="D179" s="84">
        <v>1.1185140452258338E-2</v>
      </c>
      <c r="E179" s="84">
        <v>1.7554576011638741E-2</v>
      </c>
      <c r="F179" s="84">
        <v>-1.9478287874329216E-3</v>
      </c>
      <c r="G179" s="84">
        <v>9.8114516084480859E-3</v>
      </c>
      <c r="H179" s="85">
        <v>3.1863958065362678E-2</v>
      </c>
      <c r="I179" s="115"/>
    </row>
    <row r="180" spans="1:9" x14ac:dyDescent="0.2">
      <c r="A180" s="82">
        <v>43657</v>
      </c>
      <c r="B180" s="83">
        <v>2.2403500684449271E-3</v>
      </c>
      <c r="C180" s="83">
        <v>1.3927435741262317E-2</v>
      </c>
      <c r="D180" s="84">
        <v>-1.1715090374524433E-3</v>
      </c>
      <c r="E180" s="84">
        <v>-8.153801726932957E-3</v>
      </c>
      <c r="F180" s="84">
        <v>8.8098403186698433E-3</v>
      </c>
      <c r="G180" s="84">
        <v>-1.1007155761856271E-3</v>
      </c>
      <c r="H180" s="85">
        <v>3.96904152858668E-4</v>
      </c>
      <c r="I180" s="115"/>
    </row>
    <row r="181" spans="1:9" x14ac:dyDescent="0.2">
      <c r="A181" s="82">
        <v>43656</v>
      </c>
      <c r="B181" s="83">
        <v>-6.876984565198402E-3</v>
      </c>
      <c r="C181" s="83">
        <v>3.7117875455003621E-3</v>
      </c>
      <c r="D181" s="84">
        <v>1.0146451267088461E-2</v>
      </c>
      <c r="E181" s="84">
        <v>-2.3419214450811437E-3</v>
      </c>
      <c r="F181" s="84">
        <v>-2.4073620665431415E-2</v>
      </c>
      <c r="G181" s="84">
        <v>-2.5091921378405119E-2</v>
      </c>
      <c r="H181" s="85">
        <v>-1.3986241974739839E-2</v>
      </c>
      <c r="I181" s="115"/>
    </row>
    <row r="182" spans="1:9" x14ac:dyDescent="0.2">
      <c r="A182" s="82">
        <v>43655</v>
      </c>
      <c r="B182" s="83">
        <v>4.4969622100510089E-3</v>
      </c>
      <c r="C182" s="83">
        <v>2.1795198785608823E-2</v>
      </c>
      <c r="D182" s="84">
        <v>-5.5853065839577684E-3</v>
      </c>
      <c r="E182" s="84">
        <v>7.0093744925763275E-3</v>
      </c>
      <c r="F182" s="84">
        <v>1.0814518557748476E-2</v>
      </c>
      <c r="G182" s="84">
        <v>1.4852451812368316E-2</v>
      </c>
      <c r="H182" s="85">
        <v>1.3192276073563483E-2</v>
      </c>
      <c r="I182" s="115"/>
    </row>
    <row r="183" spans="1:9" x14ac:dyDescent="0.2">
      <c r="A183" s="82">
        <v>43654</v>
      </c>
      <c r="B183" s="83">
        <v>-2.6468214604904907E-4</v>
      </c>
      <c r="C183" s="83">
        <v>-4.2062390738915089E-3</v>
      </c>
      <c r="D183" s="84">
        <v>-6.0861611086667463E-3</v>
      </c>
      <c r="E183" s="84">
        <v>-1.9988907741928713E-2</v>
      </c>
      <c r="F183" s="84">
        <v>2.4200130285891113E-2</v>
      </c>
      <c r="G183" s="84">
        <v>-1.175167413411997E-2</v>
      </c>
      <c r="H183" s="85">
        <v>-9.9781310807345973E-3</v>
      </c>
      <c r="I183" s="115"/>
    </row>
    <row r="184" spans="1:9" x14ac:dyDescent="0.2">
      <c r="A184" s="82">
        <v>43651</v>
      </c>
      <c r="B184" s="83">
        <v>2.0268618431218296E-2</v>
      </c>
      <c r="C184" s="83">
        <v>2.92028303756868E-2</v>
      </c>
      <c r="D184" s="84">
        <v>2.4240096680152708E-2</v>
      </c>
      <c r="E184" s="84">
        <v>3.0411700418023328E-2</v>
      </c>
      <c r="F184" s="84">
        <v>4.3138299990246598E-3</v>
      </c>
      <c r="G184" s="84">
        <v>4.2295718075747342E-2</v>
      </c>
      <c r="H184" s="85">
        <v>4.548020161317045E-2</v>
      </c>
      <c r="I184" s="115"/>
    </row>
    <row r="185" spans="1:9" x14ac:dyDescent="0.2">
      <c r="A185" s="82">
        <v>43650</v>
      </c>
      <c r="B185" s="83">
        <v>9.9387067024630342E-3</v>
      </c>
      <c r="C185" s="83">
        <v>3.4056814861477456E-3</v>
      </c>
      <c r="D185" s="84">
        <v>-3.438198417917351E-4</v>
      </c>
      <c r="E185" s="84">
        <v>3.6203048663960638E-2</v>
      </c>
      <c r="F185" s="84">
        <v>1.6783691980493329E-2</v>
      </c>
      <c r="G185" s="84">
        <v>-8.8070483217035436E-3</v>
      </c>
      <c r="H185" s="85">
        <v>-8.081629515937069E-3</v>
      </c>
      <c r="I185" s="115"/>
    </row>
    <row r="186" spans="1:9" x14ac:dyDescent="0.2">
      <c r="A186" s="82">
        <v>43649</v>
      </c>
      <c r="B186" s="83">
        <v>-1.7257012700893221E-3</v>
      </c>
      <c r="C186" s="83">
        <v>-3.2816350926375961E-3</v>
      </c>
      <c r="D186" s="84">
        <v>-5.7329589370459268E-4</v>
      </c>
      <c r="E186" s="84">
        <v>-1.1117288526904293E-3</v>
      </c>
      <c r="F186" s="84">
        <v>1.5824836782044802E-3</v>
      </c>
      <c r="G186" s="84">
        <v>-3.4080872739464733E-3</v>
      </c>
      <c r="H186" s="85">
        <v>-3.0602623494961699E-2</v>
      </c>
      <c r="I186" s="115"/>
    </row>
    <row r="187" spans="1:9" x14ac:dyDescent="0.2">
      <c r="A187" s="82">
        <v>43648</v>
      </c>
      <c r="B187" s="83">
        <v>-5.7171029931431683E-4</v>
      </c>
      <c r="C187" s="83">
        <v>-4.4753928502490698E-3</v>
      </c>
      <c r="D187" s="84">
        <v>1.8333911403419349E-3</v>
      </c>
      <c r="E187" s="84">
        <v>-1.2311291479450303E-2</v>
      </c>
      <c r="F187" s="84">
        <v>3.1574743495147908E-3</v>
      </c>
      <c r="G187" s="84">
        <v>-4.5165340583659189E-3</v>
      </c>
      <c r="H187" s="85">
        <v>-4.0656005641128853E-2</v>
      </c>
      <c r="I187" s="115"/>
    </row>
    <row r="188" spans="1:9" x14ac:dyDescent="0.2">
      <c r="A188" s="82">
        <v>43647</v>
      </c>
      <c r="B188" s="83">
        <v>-3.2698174536093874E-3</v>
      </c>
      <c r="C188" s="83">
        <v>9.7331911253680653E-3</v>
      </c>
      <c r="D188" s="84">
        <v>5.1384640610054643E-3</v>
      </c>
      <c r="E188" s="84">
        <v>-3.3840979842405684E-3</v>
      </c>
      <c r="F188" s="84">
        <v>-7.2771523307771854E-3</v>
      </c>
      <c r="G188" s="84">
        <v>-8.1262068277519698E-3</v>
      </c>
      <c r="H188" s="85">
        <v>6.2047768868828696E-3</v>
      </c>
      <c r="I188" s="115"/>
    </row>
    <row r="189" spans="1:9" x14ac:dyDescent="0.2">
      <c r="A189" s="82">
        <v>43644</v>
      </c>
      <c r="B189" s="83">
        <v>-7.3813130446826426E-3</v>
      </c>
      <c r="C189" s="83">
        <v>-2.347128934231705E-3</v>
      </c>
      <c r="D189" s="84">
        <v>-4.3374112059024724E-3</v>
      </c>
      <c r="E189" s="84">
        <v>-2.2858138076050208E-2</v>
      </c>
      <c r="F189" s="84">
        <v>1.6406248910462131E-2</v>
      </c>
      <c r="G189" s="84">
        <v>-8.3010519431897067E-4</v>
      </c>
      <c r="H189" s="85">
        <v>2.882439714474E-3</v>
      </c>
      <c r="I189" s="115"/>
    </row>
    <row r="190" spans="1:9" x14ac:dyDescent="0.2">
      <c r="A190" s="82">
        <v>43643</v>
      </c>
      <c r="B190" s="83">
        <v>4.8561111015088358E-3</v>
      </c>
      <c r="C190" s="83">
        <v>-1.0068450499849262E-2</v>
      </c>
      <c r="D190" s="84">
        <v>8.7694884649209791E-3</v>
      </c>
      <c r="E190" s="84">
        <v>-8.1254074439170917E-3</v>
      </c>
      <c r="F190" s="84">
        <v>-1.9007782391017483E-2</v>
      </c>
      <c r="G190" s="84">
        <v>2.4882512146931378E-3</v>
      </c>
      <c r="H190" s="85">
        <v>-1.6460909066686805E-3</v>
      </c>
      <c r="I190" s="115"/>
    </row>
    <row r="191" spans="1:9" x14ac:dyDescent="0.2">
      <c r="A191" s="82">
        <v>43642</v>
      </c>
      <c r="B191" s="83">
        <v>1.4322071587102172E-4</v>
      </c>
      <c r="C191" s="83">
        <v>-1.4914848080576703E-2</v>
      </c>
      <c r="D191" s="84">
        <v>-5.2296617597969667E-3</v>
      </c>
      <c r="E191" s="84">
        <v>-1.1661808901823965E-3</v>
      </c>
      <c r="F191" s="84">
        <v>3.7556016986622261E-3</v>
      </c>
      <c r="G191" s="84">
        <v>-1.1106597580874879E-2</v>
      </c>
      <c r="H191" s="85">
        <v>4.1177682278355394E-4</v>
      </c>
      <c r="I191" s="115"/>
    </row>
    <row r="192" spans="1:9" x14ac:dyDescent="0.2">
      <c r="A192" s="82">
        <v>43641</v>
      </c>
      <c r="B192" s="83">
        <v>-3.9768729000322477E-3</v>
      </c>
      <c r="C192" s="83">
        <v>-8.8521514201935405E-3</v>
      </c>
      <c r="D192" s="84">
        <v>-1.1464071443928081E-2</v>
      </c>
      <c r="E192" s="84">
        <v>-9.3787322864324688E-3</v>
      </c>
      <c r="F192" s="84">
        <v>7.4119101706967413E-3</v>
      </c>
      <c r="G192" s="84">
        <v>-4.4774105861475543E-3</v>
      </c>
      <c r="H192" s="85">
        <v>-1.2010912666135578E-2</v>
      </c>
      <c r="I192" s="115"/>
    </row>
    <row r="193" spans="1:9" x14ac:dyDescent="0.2">
      <c r="A193" s="82">
        <v>43640</v>
      </c>
      <c r="B193" s="83">
        <v>-7.9427184318651631E-3</v>
      </c>
      <c r="C193" s="83">
        <v>-2.4345650464122116E-2</v>
      </c>
      <c r="D193" s="84">
        <v>-9.7324369182310005E-3</v>
      </c>
      <c r="E193" s="84">
        <v>-1.1785505194443638E-3</v>
      </c>
      <c r="F193" s="84">
        <v>-8.7103306084694333E-3</v>
      </c>
      <c r="G193" s="84">
        <v>-9.4400137445077026E-3</v>
      </c>
      <c r="H193" s="85">
        <v>-1.4690715410003594E-2</v>
      </c>
      <c r="I193" s="115"/>
    </row>
    <row r="194" spans="1:9" x14ac:dyDescent="0.2">
      <c r="A194" s="82">
        <v>43637</v>
      </c>
      <c r="B194" s="83">
        <v>1.8266687664020022E-3</v>
      </c>
      <c r="C194" s="83">
        <v>1.0691802744454314E-2</v>
      </c>
      <c r="D194" s="84">
        <v>3.1386250699997095E-3</v>
      </c>
      <c r="E194" s="84">
        <v>0</v>
      </c>
      <c r="F194" s="84">
        <v>5.70048183841022E-3</v>
      </c>
      <c r="G194" s="84">
        <v>-1.0817071029848784E-2</v>
      </c>
      <c r="H194" s="85">
        <v>-1.6927638405203982E-3</v>
      </c>
      <c r="I194" s="115"/>
    </row>
    <row r="195" spans="1:9" x14ac:dyDescent="0.2">
      <c r="A195" s="82">
        <v>43636</v>
      </c>
      <c r="B195" s="83">
        <v>1.0334103337208038E-2</v>
      </c>
      <c r="C195" s="83">
        <v>4.5382347046209334E-4</v>
      </c>
      <c r="D195" s="84">
        <v>6.0171438200251597E-3</v>
      </c>
      <c r="E195" s="84">
        <v>-7.1006215495763155E-3</v>
      </c>
      <c r="F195" s="84">
        <v>-3.3423522453352131E-2</v>
      </c>
      <c r="G195" s="84">
        <v>-1.2238292550471559E-2</v>
      </c>
      <c r="H195" s="85">
        <v>3.8046970436640664E-3</v>
      </c>
      <c r="I195" s="115"/>
    </row>
    <row r="196" spans="1:9" x14ac:dyDescent="0.2">
      <c r="A196" s="82">
        <v>43635</v>
      </c>
      <c r="B196" s="83">
        <v>-1.242203390757252E-2</v>
      </c>
      <c r="C196" s="83">
        <v>-9.0785299017978279E-4</v>
      </c>
      <c r="D196" s="84">
        <v>-3.1882681715725975E-2</v>
      </c>
      <c r="E196" s="84">
        <v>-3.8745766575842291E-2</v>
      </c>
      <c r="F196" s="84">
        <v>1.4206375267573878E-2</v>
      </c>
      <c r="G196" s="84">
        <v>-1.8421573567362421E-2</v>
      </c>
      <c r="H196" s="85">
        <v>-2.3048395436291017E-2</v>
      </c>
      <c r="I196" s="115"/>
    </row>
    <row r="197" spans="1:9" x14ac:dyDescent="0.2">
      <c r="A197" s="82">
        <v>43634</v>
      </c>
      <c r="B197" s="83">
        <v>-1.6990992210858197E-3</v>
      </c>
      <c r="C197" s="83">
        <v>6.5311105445419911E-3</v>
      </c>
      <c r="D197" s="84">
        <v>5.5822937289761636E-3</v>
      </c>
      <c r="E197" s="84">
        <v>1.1049836186584935E-2</v>
      </c>
      <c r="F197" s="84">
        <v>2.1925025226681434E-3</v>
      </c>
      <c r="G197" s="84">
        <v>3.5351340395256485E-3</v>
      </c>
      <c r="H197" s="85">
        <v>6.0267078668603353E-3</v>
      </c>
      <c r="I197" s="115"/>
    </row>
    <row r="198" spans="1:9" x14ac:dyDescent="0.2">
      <c r="A198" s="82">
        <v>43633</v>
      </c>
      <c r="B198" s="83">
        <v>-2.1933901246752219E-3</v>
      </c>
      <c r="C198" s="83">
        <v>2.5105423724081409E-3</v>
      </c>
      <c r="D198" s="84">
        <v>-1.9011752154025081E-2</v>
      </c>
      <c r="E198" s="84">
        <v>1.092907053219023E-2</v>
      </c>
      <c r="F198" s="84">
        <v>1.2548700813526242E-3</v>
      </c>
      <c r="G198" s="84">
        <v>-6.4906556234640752E-3</v>
      </c>
      <c r="H198" s="85">
        <v>8.5800091063680938E-4</v>
      </c>
      <c r="I198" s="115"/>
    </row>
    <row r="199" spans="1:9" x14ac:dyDescent="0.2">
      <c r="A199" s="82">
        <v>43630</v>
      </c>
      <c r="B199" s="83">
        <v>1.2530761622045992E-2</v>
      </c>
      <c r="C199" s="83">
        <v>2.9769758090765614E-2</v>
      </c>
      <c r="D199" s="84">
        <v>8.5342185140193771E-3</v>
      </c>
      <c r="E199" s="84">
        <v>9.6154586994419734E-3</v>
      </c>
      <c r="F199" s="84">
        <v>2.8889205260643012E-2</v>
      </c>
      <c r="G199" s="84">
        <v>1.7458082950565307E-2</v>
      </c>
      <c r="H199" s="85">
        <v>2.1214202444862402E-2</v>
      </c>
      <c r="I199" s="115"/>
    </row>
    <row r="200" spans="1:9" x14ac:dyDescent="0.2">
      <c r="A200" s="82">
        <v>43629</v>
      </c>
      <c r="B200" s="83">
        <v>7.3059415858016414E-3</v>
      </c>
      <c r="C200" s="83">
        <v>2.3376646566831444E-2</v>
      </c>
      <c r="D200" s="84">
        <v>4.4187090466391689E-3</v>
      </c>
      <c r="E200" s="84">
        <v>5.9630468882463797E-3</v>
      </c>
      <c r="F200" s="84">
        <v>6.0733792142087838E-3</v>
      </c>
      <c r="G200" s="84">
        <v>7.8227256812090779E-3</v>
      </c>
      <c r="H200" s="85">
        <v>1.6240207022813032E-2</v>
      </c>
      <c r="I200" s="115"/>
    </row>
    <row r="201" spans="1:9" x14ac:dyDescent="0.2">
      <c r="A201" s="82">
        <v>43628</v>
      </c>
      <c r="B201" s="83">
        <v>3.8868819733856995E-4</v>
      </c>
      <c r="C201" s="83">
        <v>-8.0798627731668085E-3</v>
      </c>
      <c r="D201" s="84">
        <v>-3.8204439973858815E-3</v>
      </c>
      <c r="E201" s="84">
        <v>1.4167887518731107E-2</v>
      </c>
      <c r="F201" s="84">
        <v>-7.5762221380941261E-3</v>
      </c>
      <c r="G201" s="84">
        <v>-7.2411612565595855E-3</v>
      </c>
      <c r="H201" s="85">
        <v>2.0631325659369454E-3</v>
      </c>
      <c r="I201" s="115"/>
    </row>
    <row r="202" spans="1:9" x14ac:dyDescent="0.2">
      <c r="A202" s="82">
        <v>43627</v>
      </c>
      <c r="B202" s="83">
        <v>4.8590393576514969E-3</v>
      </c>
      <c r="C202" s="83">
        <v>1.5352967673227683E-3</v>
      </c>
      <c r="D202" s="84">
        <v>7.9824096936061024E-3</v>
      </c>
      <c r="E202" s="84">
        <v>-2.347418918305008E-3</v>
      </c>
      <c r="F202" s="84">
        <v>5.37711780940189E-3</v>
      </c>
      <c r="G202" s="84">
        <v>8.9712654943422242E-3</v>
      </c>
      <c r="H202" s="85">
        <v>0</v>
      </c>
      <c r="I202" s="115"/>
    </row>
    <row r="203" spans="1:9" x14ac:dyDescent="0.2">
      <c r="A203" s="82">
        <v>43626</v>
      </c>
      <c r="B203" s="83">
        <v>-4.1622946308286163E-3</v>
      </c>
      <c r="C203" s="83">
        <v>-7.9806014242149459E-4</v>
      </c>
      <c r="D203" s="84">
        <v>-1.2538226229466818E-2</v>
      </c>
      <c r="E203" s="84">
        <v>-8.2596339774169206E-3</v>
      </c>
      <c r="F203" s="84">
        <v>-2.741547440187531E-3</v>
      </c>
      <c r="G203" s="84">
        <v>-8.0995525232625681E-3</v>
      </c>
      <c r="H203" s="85">
        <v>-2.800601009632038E-2</v>
      </c>
      <c r="I203" s="115"/>
    </row>
    <row r="204" spans="1:9" x14ac:dyDescent="0.2">
      <c r="A204" s="82">
        <v>43623</v>
      </c>
      <c r="B204" s="83">
        <v>-4.2473390818444402E-3</v>
      </c>
      <c r="C204" s="83">
        <v>-1.25453550312629E-2</v>
      </c>
      <c r="D204" s="84">
        <v>1.2009128379760782E-3</v>
      </c>
      <c r="E204" s="84">
        <v>8.2596339774168581E-3</v>
      </c>
      <c r="F204" s="84">
        <v>-1.1327274453289871E-3</v>
      </c>
      <c r="G204" s="84">
        <v>-6.5564451374710243E-3</v>
      </c>
      <c r="H204" s="85">
        <v>2.8006010096320394E-2</v>
      </c>
      <c r="I204" s="115"/>
    </row>
    <row r="205" spans="1:9" x14ac:dyDescent="0.2">
      <c r="A205" s="82">
        <v>43622</v>
      </c>
      <c r="B205" s="83">
        <v>-2.1777587707319601E-3</v>
      </c>
      <c r="C205" s="83">
        <v>4.5914332692843819E-3</v>
      </c>
      <c r="D205" s="84">
        <v>-1.2196009408218684E-2</v>
      </c>
      <c r="E205" s="84">
        <v>-3.531492781471037E-3</v>
      </c>
      <c r="F205" s="84">
        <v>-2.070540923804137E-3</v>
      </c>
      <c r="G205" s="84">
        <v>-1.5170774794499891E-2</v>
      </c>
      <c r="H205" s="85">
        <v>2.4833354299409156E-2</v>
      </c>
      <c r="I205" s="115"/>
    </row>
    <row r="206" spans="1:9" x14ac:dyDescent="0.2">
      <c r="A206" s="82">
        <v>43620</v>
      </c>
      <c r="B206" s="83">
        <v>1.3912982174045331E-2</v>
      </c>
      <c r="C206" s="83">
        <v>1.8522455330551326E-2</v>
      </c>
      <c r="D206" s="84">
        <v>1.8179035512372901E-2</v>
      </c>
      <c r="E206" s="84">
        <v>7.056396371899272E-2</v>
      </c>
      <c r="F206" s="84">
        <v>-6.3231860685044232E-3</v>
      </c>
      <c r="G206" s="84">
        <v>4.4980743649517228E-2</v>
      </c>
      <c r="H206" s="85">
        <v>6.4236907502348464E-2</v>
      </c>
      <c r="I206" s="115"/>
    </row>
    <row r="207" spans="1:9" x14ac:dyDescent="0.2">
      <c r="A207" s="82">
        <v>43619</v>
      </c>
      <c r="B207" s="83">
        <v>4.5818958194083527E-3</v>
      </c>
      <c r="C207" s="83">
        <v>-1.2412645229617145E-2</v>
      </c>
      <c r="D207" s="84">
        <v>9.0261895474170288E-3</v>
      </c>
      <c r="E207" s="84">
        <v>-4.4052934679164914E-3</v>
      </c>
      <c r="F207" s="84">
        <v>-5.1564225630294069E-3</v>
      </c>
      <c r="G207" s="84">
        <v>8.6176983134677084E-3</v>
      </c>
      <c r="H207" s="85">
        <v>-7.9500702654602545E-3</v>
      </c>
      <c r="I207" s="115"/>
    </row>
    <row r="208" spans="1:9" x14ac:dyDescent="0.2">
      <c r="A208" s="82">
        <v>43616</v>
      </c>
      <c r="B208" s="83">
        <v>-1.3838865689420259E-2</v>
      </c>
      <c r="C208" s="83">
        <v>-5.3672358093862886E-3</v>
      </c>
      <c r="D208" s="84">
        <v>1.8899131540707421E-3</v>
      </c>
      <c r="E208" s="84">
        <v>2.2050725583139755E-3</v>
      </c>
      <c r="F208" s="84">
        <v>-2.8724901814727844E-4</v>
      </c>
      <c r="G208" s="84">
        <v>-8.3339701231687682E-3</v>
      </c>
      <c r="H208" s="85">
        <v>1.2840055559652118E-2</v>
      </c>
      <c r="I208" s="115"/>
    </row>
    <row r="209" spans="1:9" x14ac:dyDescent="0.2">
      <c r="A209" s="82">
        <v>43615</v>
      </c>
      <c r="B209" s="83">
        <v>2.961049816698964E-3</v>
      </c>
      <c r="C209" s="83">
        <v>-9.2830405527653565E-4</v>
      </c>
      <c r="D209" s="84">
        <v>5.8830620320031888E-3</v>
      </c>
      <c r="E209" s="84">
        <v>7.6796866742281358E-3</v>
      </c>
      <c r="F209" s="84">
        <v>5.8721756799473964E-3</v>
      </c>
      <c r="G209" s="84">
        <v>2.9742957979264619E-3</v>
      </c>
      <c r="H209" s="85">
        <v>1.3788181920199113E-2</v>
      </c>
      <c r="I209" s="115"/>
    </row>
    <row r="210" spans="1:9" x14ac:dyDescent="0.2">
      <c r="A210" s="82">
        <v>43614</v>
      </c>
      <c r="B210" s="83">
        <v>-8.317286881751422E-3</v>
      </c>
      <c r="C210" s="83">
        <v>-3.5354355324348991E-3</v>
      </c>
      <c r="D210" s="84">
        <v>-6.8275721376387412E-3</v>
      </c>
      <c r="E210" s="84">
        <v>2.1834069809435813E-3</v>
      </c>
      <c r="F210" s="84">
        <v>-8.0002290046615743E-4</v>
      </c>
      <c r="G210" s="84">
        <v>-1.3956364383230183E-2</v>
      </c>
      <c r="H210" s="85">
        <v>9.2098643254443276E-3</v>
      </c>
      <c r="I210" s="115"/>
    </row>
    <row r="211" spans="1:9" x14ac:dyDescent="0.2">
      <c r="A211" s="82">
        <v>43613</v>
      </c>
      <c r="B211" s="83">
        <v>6.2504793298811898E-3</v>
      </c>
      <c r="C211" s="83">
        <v>4.5874483773788019E-3</v>
      </c>
      <c r="D211" s="84">
        <v>2.56543920138982E-2</v>
      </c>
      <c r="E211" s="84">
        <v>-6.5645749965066672E-3</v>
      </c>
      <c r="F211" s="84">
        <v>-7.1715740530157992E-3</v>
      </c>
      <c r="G211" s="84">
        <v>3.2174357027856114E-2</v>
      </c>
      <c r="H211" s="85">
        <v>2.498772050811247E-2</v>
      </c>
      <c r="I211" s="115"/>
    </row>
    <row r="212" spans="1:9" x14ac:dyDescent="0.2">
      <c r="A212" s="82">
        <v>43612</v>
      </c>
      <c r="B212" s="83">
        <v>-1.6728563384364884E-3</v>
      </c>
      <c r="C212" s="83">
        <v>6.7805228035297668E-3</v>
      </c>
      <c r="D212" s="84">
        <v>2.7592567517812261E-3</v>
      </c>
      <c r="E212" s="84">
        <v>7.6544933605322647E-3</v>
      </c>
      <c r="F212" s="84">
        <v>-2.5218157315163966E-2</v>
      </c>
      <c r="G212" s="84">
        <v>4.5722282631762865E-3</v>
      </c>
      <c r="H212" s="85">
        <v>8.192387760411526E-3</v>
      </c>
      <c r="I212" s="115"/>
    </row>
    <row r="213" spans="1:9" x14ac:dyDescent="0.2">
      <c r="A213" s="82">
        <v>43609</v>
      </c>
      <c r="B213" s="83">
        <v>-6.2835457528775821E-3</v>
      </c>
      <c r="C213" s="83">
        <v>-2.576211168735475E-2</v>
      </c>
      <c r="D213" s="84">
        <v>-8.6480792657695031E-3</v>
      </c>
      <c r="E213" s="84">
        <v>-1.8692133012152633E-2</v>
      </c>
      <c r="F213" s="84">
        <v>6.6210791429359558E-3</v>
      </c>
      <c r="G213" s="84">
        <v>-1.7711919685147993E-2</v>
      </c>
      <c r="H213" s="85">
        <v>-2.5872805018838613E-2</v>
      </c>
      <c r="I213" s="115"/>
    </row>
    <row r="214" spans="1:9" x14ac:dyDescent="0.2">
      <c r="A214" s="82">
        <v>43608</v>
      </c>
      <c r="B214" s="83">
        <v>-1.5932886282207057E-2</v>
      </c>
      <c r="C214" s="83">
        <v>-2.1407545350785821E-2</v>
      </c>
      <c r="D214" s="84">
        <v>-4.9618532649591117E-2</v>
      </c>
      <c r="E214" s="84">
        <v>-6.8913597635389845E-2</v>
      </c>
      <c r="F214" s="84">
        <v>2.1701510226540349E-2</v>
      </c>
      <c r="G214" s="84">
        <v>-3.7707857814811105E-2</v>
      </c>
      <c r="H214" s="85">
        <v>-7.4023967953462402E-2</v>
      </c>
      <c r="I214" s="115"/>
    </row>
    <row r="215" spans="1:9" x14ac:dyDescent="0.2">
      <c r="A215" s="82">
        <v>43607</v>
      </c>
      <c r="B215" s="83">
        <v>7.6697979728099384E-3</v>
      </c>
      <c r="C215" s="83">
        <v>3.5357305967683057E-3</v>
      </c>
      <c r="D215" s="84">
        <v>-1.3477292943480646E-2</v>
      </c>
      <c r="E215" s="84">
        <v>1.4167887518731107E-2</v>
      </c>
      <c r="F215" s="84">
        <v>-1.3813651625588142E-2</v>
      </c>
      <c r="G215" s="84">
        <v>-3.2196720334929326E-3</v>
      </c>
      <c r="H215" s="85">
        <v>-1.1036769500753585E-2</v>
      </c>
      <c r="I215" s="115"/>
    </row>
    <row r="216" spans="1:9" x14ac:dyDescent="0.2">
      <c r="A216" s="82">
        <v>43606</v>
      </c>
      <c r="B216" s="83">
        <v>-3.5965710392205424E-3</v>
      </c>
      <c r="C216" s="83">
        <v>-7.9892184492804854E-3</v>
      </c>
      <c r="D216" s="84">
        <v>-1.291141462066109E-2</v>
      </c>
      <c r="E216" s="84">
        <v>1.7432167168671017E-2</v>
      </c>
      <c r="F216" s="84">
        <v>1.4960999942945349E-2</v>
      </c>
      <c r="G216" s="84">
        <v>-1.0462041936720576E-2</v>
      </c>
      <c r="H216" s="85">
        <v>-2.7783308207266605E-3</v>
      </c>
      <c r="I216" s="115"/>
    </row>
    <row r="217" spans="1:9" x14ac:dyDescent="0.2">
      <c r="A217" s="82">
        <v>43605</v>
      </c>
      <c r="B217" s="83">
        <v>9.7768379818464653E-3</v>
      </c>
      <c r="C217" s="83">
        <v>1.2151755278264623E-2</v>
      </c>
      <c r="D217" s="84">
        <v>1.8692133012152546E-2</v>
      </c>
      <c r="E217" s="84">
        <v>-8.0972102326193618E-3</v>
      </c>
      <c r="F217" s="84">
        <v>-9.4473469731561396E-3</v>
      </c>
      <c r="G217" s="84">
        <v>2.0960826034940112E-2</v>
      </c>
      <c r="H217" s="85">
        <v>-2.3322327694350893E-2</v>
      </c>
      <c r="I217" s="115"/>
    </row>
    <row r="218" spans="1:9" x14ac:dyDescent="0.2">
      <c r="A218" s="82">
        <v>43602</v>
      </c>
      <c r="B218" s="83">
        <v>-3.6801169117951282E-2</v>
      </c>
      <c r="C218" s="83">
        <v>-4.3693893105879469E-2</v>
      </c>
      <c r="D218" s="84">
        <v>-4.515439748054418E-2</v>
      </c>
      <c r="E218" s="84">
        <v>-3.0662779576875292E-2</v>
      </c>
      <c r="F218" s="84">
        <v>-4.6044696076877424E-2</v>
      </c>
      <c r="G218" s="84">
        <v>-7.6699978610171027E-2</v>
      </c>
      <c r="H218" s="85">
        <v>-9.0642489949625565E-2</v>
      </c>
      <c r="I218" s="115"/>
    </row>
    <row r="219" spans="1:9" x14ac:dyDescent="0.2">
      <c r="A219" s="82">
        <v>43601</v>
      </c>
      <c r="B219" s="83">
        <v>-1.4266298376232379E-2</v>
      </c>
      <c r="C219" s="83">
        <v>-2.3096650684772152E-2</v>
      </c>
      <c r="D219" s="84">
        <v>-1.8648559078072977E-2</v>
      </c>
      <c r="E219" s="84">
        <v>-1.4475524173785717E-2</v>
      </c>
      <c r="F219" s="84">
        <v>-2.95848631871885E-2</v>
      </c>
      <c r="G219" s="84">
        <v>-1.1023733682048172E-2</v>
      </c>
      <c r="H219" s="85">
        <v>-2.2067997546933428E-2</v>
      </c>
      <c r="I219" s="115"/>
    </row>
    <row r="220" spans="1:9" x14ac:dyDescent="0.2">
      <c r="A220" s="82">
        <v>43600</v>
      </c>
      <c r="B220" s="83">
        <v>-7.4783903020160698E-3</v>
      </c>
      <c r="C220" s="83">
        <v>-1.3619690512727762E-2</v>
      </c>
      <c r="D220" s="84">
        <v>-1.4350848617934495E-2</v>
      </c>
      <c r="E220" s="84">
        <v>-9.7680874362070721E-3</v>
      </c>
      <c r="F220" s="84">
        <v>1.5485938807686764E-2</v>
      </c>
      <c r="G220" s="84">
        <v>-1.1627111953866702E-2</v>
      </c>
      <c r="H220" s="85">
        <v>-1.8382870600533424E-2</v>
      </c>
      <c r="I220" s="115"/>
    </row>
    <row r="221" spans="1:9" x14ac:dyDescent="0.2">
      <c r="A221" s="82">
        <v>43599</v>
      </c>
      <c r="B221" s="83">
        <v>5.4720187656922444E-3</v>
      </c>
      <c r="C221" s="83">
        <v>1.2936256915869299E-2</v>
      </c>
      <c r="D221" s="84">
        <v>8.8455260225791671E-3</v>
      </c>
      <c r="E221" s="84">
        <v>2.4243611609992853E-2</v>
      </c>
      <c r="F221" s="84">
        <v>-2.1536481880492521E-3</v>
      </c>
      <c r="G221" s="84">
        <v>8.1372606962086935E-3</v>
      </c>
      <c r="H221" s="85">
        <v>1.8382870600533577E-2</v>
      </c>
      <c r="I221" s="115"/>
    </row>
    <row r="222" spans="1:9" x14ac:dyDescent="0.2">
      <c r="A222" s="82">
        <v>43598</v>
      </c>
      <c r="B222" s="83">
        <v>-6.1204864937270858E-3</v>
      </c>
      <c r="C222" s="83">
        <v>1.0249753194996199E-3</v>
      </c>
      <c r="D222" s="84">
        <v>-1.0836633071843601E-2</v>
      </c>
      <c r="E222" s="84">
        <v>2.833719713339998E-2</v>
      </c>
      <c r="F222" s="84">
        <v>-4.4759377715314222E-3</v>
      </c>
      <c r="G222" s="84">
        <v>-2.4938948347252066E-2</v>
      </c>
      <c r="H222" s="85">
        <v>-3.7110009651231256E-2</v>
      </c>
      <c r="I222" s="115"/>
    </row>
    <row r="223" spans="1:9" x14ac:dyDescent="0.2">
      <c r="A223" s="82">
        <v>43595</v>
      </c>
      <c r="B223" s="83">
        <v>9.9840126615333251E-3</v>
      </c>
      <c r="C223" s="83">
        <v>4.0214074573781053E-3</v>
      </c>
      <c r="D223" s="84">
        <v>2.3116343221471585E-2</v>
      </c>
      <c r="E223" s="84">
        <v>0.13484019816291101</v>
      </c>
      <c r="F223" s="84">
        <v>-2.1989943046222759E-3</v>
      </c>
      <c r="G223" s="84">
        <v>3.7401458348892878E-3</v>
      </c>
      <c r="H223" s="85">
        <v>7.1573030874353294E-2</v>
      </c>
      <c r="I223" s="115"/>
    </row>
    <row r="224" spans="1:9" x14ac:dyDescent="0.2">
      <c r="A224" s="82">
        <v>43594</v>
      </c>
      <c r="B224" s="83">
        <v>2.5571213810198952E-3</v>
      </c>
      <c r="C224" s="83">
        <v>-5.5250643601966612E-3</v>
      </c>
      <c r="D224" s="84">
        <v>-9.6543476545446327E-3</v>
      </c>
      <c r="E224" s="84">
        <v>-1.0225037961161441E-2</v>
      </c>
      <c r="F224" s="84">
        <v>-2.2545440313448583E-2</v>
      </c>
      <c r="G224" s="84">
        <v>-2.8815692601926415E-2</v>
      </c>
      <c r="H224" s="85">
        <v>-2.0445156595175689E-2</v>
      </c>
      <c r="I224" s="115"/>
    </row>
    <row r="225" spans="1:9" x14ac:dyDescent="0.2">
      <c r="A225" s="82">
        <v>43593</v>
      </c>
      <c r="B225" s="83">
        <v>6.1108614482304219E-3</v>
      </c>
      <c r="C225" s="83">
        <v>6.1370802917137804E-3</v>
      </c>
      <c r="D225" s="84">
        <v>2.0953386398540096E-3</v>
      </c>
      <c r="E225" s="84">
        <v>1.4285957247476652E-2</v>
      </c>
      <c r="F225" s="84">
        <v>1.6730476091499195E-2</v>
      </c>
      <c r="G225" s="84">
        <v>-3.5143538806278202E-3</v>
      </c>
      <c r="H225" s="85">
        <v>-3.5987443247735801E-3</v>
      </c>
      <c r="I225" s="115"/>
    </row>
    <row r="226" spans="1:9" x14ac:dyDescent="0.2">
      <c r="A226" s="82">
        <v>43592</v>
      </c>
      <c r="B226" s="83">
        <v>1.2818032048802655E-2</v>
      </c>
      <c r="C226" s="83">
        <v>8.5965263553104097E-3</v>
      </c>
      <c r="D226" s="84">
        <v>1.1187836221304044E-2</v>
      </c>
      <c r="E226" s="84">
        <v>-1.2232568435634408E-2</v>
      </c>
      <c r="F226" s="84">
        <v>-2.9671295290761256E-3</v>
      </c>
      <c r="G226" s="84">
        <v>2.3854038117750428E-2</v>
      </c>
      <c r="H226" s="85">
        <v>1.4317917974138328E-2</v>
      </c>
      <c r="I226" s="115"/>
    </row>
    <row r="227" spans="1:9" x14ac:dyDescent="0.2">
      <c r="A227" s="82">
        <v>43591</v>
      </c>
      <c r="B227" s="83">
        <v>8.4215575404394637E-3</v>
      </c>
      <c r="C227" s="83">
        <v>7.5203469987206052E-3</v>
      </c>
      <c r="D227" s="84">
        <v>3.7577409245394412E-2</v>
      </c>
      <c r="E227" s="84">
        <v>3.0305349495328843E-2</v>
      </c>
      <c r="F227" s="84">
        <v>-2.3322734911024576E-2</v>
      </c>
      <c r="G227" s="84">
        <v>1.0745788846411001E-2</v>
      </c>
      <c r="H227" s="85">
        <v>3.0192623753623419E-2</v>
      </c>
      <c r="I227" s="115"/>
    </row>
    <row r="228" spans="1:9" x14ac:dyDescent="0.2">
      <c r="A228" s="82">
        <v>43588</v>
      </c>
      <c r="B228" s="83">
        <v>9.3580661162636254E-3</v>
      </c>
      <c r="C228" s="83">
        <v>1.3092062724253705E-2</v>
      </c>
      <c r="D228" s="84">
        <v>1.2451751079630823E-3</v>
      </c>
      <c r="E228" s="84">
        <v>7.9286837555072633E-3</v>
      </c>
      <c r="F228" s="84">
        <v>1.0573683658863478E-2</v>
      </c>
      <c r="G228" s="84">
        <v>4.0404095370049058E-3</v>
      </c>
      <c r="H228" s="85">
        <v>2.5953381826507124E-2</v>
      </c>
      <c r="I228" s="115"/>
    </row>
    <row r="229" spans="1:9" x14ac:dyDescent="0.2">
      <c r="A229" s="82">
        <v>43587</v>
      </c>
      <c r="B229" s="83">
        <v>4.6622804784080636E-4</v>
      </c>
      <c r="C229" s="83">
        <v>-6.5578349148897848E-3</v>
      </c>
      <c r="D229" s="84">
        <v>-1.5677250913428628E-2</v>
      </c>
      <c r="E229" s="84">
        <v>-2.9658944133781765E-3</v>
      </c>
      <c r="F229" s="84">
        <v>1.6090350596335078E-2</v>
      </c>
      <c r="G229" s="84">
        <v>-5.9856200709399029E-3</v>
      </c>
      <c r="H229" s="85">
        <v>-2.6815822587165725E-2</v>
      </c>
      <c r="I229" s="115"/>
    </row>
    <row r="230" spans="1:9" x14ac:dyDescent="0.2">
      <c r="A230" s="82">
        <v>43585</v>
      </c>
      <c r="B230" s="83">
        <v>1.2849145589797436E-3</v>
      </c>
      <c r="C230" s="83">
        <v>1.9089573891901711E-2</v>
      </c>
      <c r="D230" s="84">
        <v>2.9763731213512074E-2</v>
      </c>
      <c r="E230" s="84">
        <v>-1.0950831186751515E-2</v>
      </c>
      <c r="F230" s="84">
        <v>4.8515100601097816E-3</v>
      </c>
      <c r="G230" s="84">
        <v>5.8243167396762963E-3</v>
      </c>
      <c r="H230" s="85">
        <v>6.4502481217329054E-3</v>
      </c>
      <c r="I230" s="115"/>
    </row>
    <row r="231" spans="1:9" x14ac:dyDescent="0.2">
      <c r="A231" s="82">
        <v>43581</v>
      </c>
      <c r="B231" s="83">
        <v>9.1627440760445661E-4</v>
      </c>
      <c r="C231" s="83">
        <v>-9.1043694210496736E-3</v>
      </c>
      <c r="D231" s="84">
        <v>-7.3646744460445241E-4</v>
      </c>
      <c r="E231" s="84">
        <v>3.9259212450673861E-2</v>
      </c>
      <c r="F231" s="84">
        <v>-1.0447460575471313E-2</v>
      </c>
      <c r="G231" s="84">
        <v>8.1934750285278541E-3</v>
      </c>
      <c r="H231" s="85">
        <v>5.5036814455360468E-2</v>
      </c>
      <c r="I231" s="115"/>
    </row>
    <row r="232" spans="1:9" x14ac:dyDescent="0.2">
      <c r="A232" s="82">
        <v>43580</v>
      </c>
      <c r="B232" s="83">
        <v>-8.6498695636662917E-3</v>
      </c>
      <c r="C232" s="83">
        <v>-2.5321182253127985E-2</v>
      </c>
      <c r="D232" s="84">
        <v>-2.9406554499796487E-2</v>
      </c>
      <c r="E232" s="84">
        <v>1.5282054810939421E-2</v>
      </c>
      <c r="F232" s="84">
        <v>-2.0363948516786749E-2</v>
      </c>
      <c r="G232" s="84">
        <v>-2.0365985952872877E-2</v>
      </c>
      <c r="H232" s="85">
        <v>-1.0193768189542944E-2</v>
      </c>
      <c r="I232" s="115"/>
    </row>
    <row r="233" spans="1:9" x14ac:dyDescent="0.2">
      <c r="A233" s="82">
        <v>43579</v>
      </c>
      <c r="B233" s="83">
        <v>8.3260171663569384E-3</v>
      </c>
      <c r="C233" s="83">
        <v>1.600034134644112E-2</v>
      </c>
      <c r="D233" s="84">
        <v>1.4312862039490743E-2</v>
      </c>
      <c r="E233" s="84">
        <v>-1.2398823596854659E-2</v>
      </c>
      <c r="F233" s="84">
        <v>-2.3043836590607325E-2</v>
      </c>
      <c r="G233" s="84">
        <v>1.4750247167237144E-2</v>
      </c>
      <c r="H233" s="85">
        <v>2.5092372739608806E-2</v>
      </c>
      <c r="I233" s="115"/>
    </row>
    <row r="234" spans="1:9" x14ac:dyDescent="0.2">
      <c r="A234" s="82">
        <v>43578</v>
      </c>
      <c r="B234" s="83">
        <v>-1.262069770412183E-2</v>
      </c>
      <c r="C234" s="83">
        <v>5.3117324135821382E-4</v>
      </c>
      <c r="D234" s="84">
        <v>-1.1534731701104528E-2</v>
      </c>
      <c r="E234" s="84">
        <v>-8.6747531936736989E-3</v>
      </c>
      <c r="F234" s="84">
        <v>-1.9663756213144168E-3</v>
      </c>
      <c r="G234" s="84">
        <v>-1.7857617400006461E-2</v>
      </c>
      <c r="H234" s="85">
        <v>-1.611638428245768E-2</v>
      </c>
      <c r="I234" s="115"/>
    </row>
    <row r="235" spans="1:9" x14ac:dyDescent="0.2">
      <c r="A235" s="82">
        <v>43577</v>
      </c>
      <c r="B235" s="83">
        <v>2.0800405789596597E-3</v>
      </c>
      <c r="C235" s="83">
        <v>2.982603702383557E-3</v>
      </c>
      <c r="D235" s="84">
        <v>-5.0569007889737739E-3</v>
      </c>
      <c r="E235" s="84">
        <v>3.8647391098889155E-3</v>
      </c>
      <c r="F235" s="84">
        <v>-2.4634194849064484E-3</v>
      </c>
      <c r="G235" s="84">
        <v>1.5602461805072939E-2</v>
      </c>
      <c r="H235" s="85">
        <v>5.6703270600879496E-3</v>
      </c>
      <c r="I235" s="115"/>
    </row>
    <row r="236" spans="1:9" x14ac:dyDescent="0.2">
      <c r="A236" s="82">
        <v>43573</v>
      </c>
      <c r="B236" s="83">
        <v>1.2730057418824088E-2</v>
      </c>
      <c r="C236" s="83">
        <v>2.0567961583541555E-2</v>
      </c>
      <c r="D236" s="84">
        <v>2.4785346860387431E-2</v>
      </c>
      <c r="E236" s="84">
        <v>2.1936978876585536E-2</v>
      </c>
      <c r="F236" s="84">
        <v>1.4268930974654271E-2</v>
      </c>
      <c r="G236" s="84">
        <v>2.4160436976054327E-3</v>
      </c>
      <c r="H236" s="85">
        <v>2.1970126740637429E-2</v>
      </c>
      <c r="I236" s="115"/>
    </row>
    <row r="237" spans="1:9" x14ac:dyDescent="0.2">
      <c r="A237" s="82">
        <v>43571</v>
      </c>
      <c r="B237" s="83">
        <v>3.4523636130062755E-3</v>
      </c>
      <c r="C237" s="83">
        <v>-1.2967645742090753E-4</v>
      </c>
      <c r="D237" s="84">
        <v>6.4086982962787298E-3</v>
      </c>
      <c r="E237" s="84">
        <v>1.2189555524585696E-2</v>
      </c>
      <c r="F237" s="84">
        <v>-2.0305266160745569E-2</v>
      </c>
      <c r="G237" s="84">
        <v>1.5801142737108167E-2</v>
      </c>
      <c r="H237" s="85">
        <v>3.3796185924721223E-2</v>
      </c>
      <c r="I237" s="115"/>
    </row>
    <row r="238" spans="1:9" x14ac:dyDescent="0.2">
      <c r="A238" s="82">
        <v>43570</v>
      </c>
      <c r="B238" s="83">
        <v>-9.4601114712510193E-3</v>
      </c>
      <c r="C238" s="83">
        <v>-1.075664727970386E-2</v>
      </c>
      <c r="D238" s="84">
        <v>-3.5639908306864476E-2</v>
      </c>
      <c r="E238" s="84">
        <v>6.502577487566847E-3</v>
      </c>
      <c r="F238" s="84">
        <v>-9.9751450568195087E-3</v>
      </c>
      <c r="G238" s="84">
        <v>-4.7517225888126999E-4</v>
      </c>
      <c r="H238" s="85">
        <v>-1.1465699708219997E-3</v>
      </c>
      <c r="I238" s="115"/>
    </row>
    <row r="239" spans="1:9" x14ac:dyDescent="0.2">
      <c r="A239" s="82">
        <v>43567</v>
      </c>
      <c r="B239" s="83">
        <v>-3.5721611582945046E-3</v>
      </c>
      <c r="C239" s="83">
        <v>1.9643798878319452E-3</v>
      </c>
      <c r="D239" s="84">
        <v>4.6993164527845315E-3</v>
      </c>
      <c r="E239" s="84">
        <v>3.6968618813262026E-3</v>
      </c>
      <c r="F239" s="84">
        <v>-1.0919890114022212E-2</v>
      </c>
      <c r="G239" s="84">
        <v>-1.1096141266903354E-3</v>
      </c>
      <c r="H239" s="85">
        <v>3.0546033678505468E-3</v>
      </c>
      <c r="I239" s="115"/>
    </row>
    <row r="240" spans="1:9" x14ac:dyDescent="0.2">
      <c r="A240" s="82">
        <v>43566</v>
      </c>
      <c r="B240" s="83">
        <v>-4.1383405326607973E-3</v>
      </c>
      <c r="C240" s="83">
        <v>-1.5890618880867326E-2</v>
      </c>
      <c r="D240" s="84">
        <v>-1.1597657554192809E-2</v>
      </c>
      <c r="E240" s="84">
        <v>3.683245416296368E-3</v>
      </c>
      <c r="F240" s="84">
        <v>-2.9435170881570972E-3</v>
      </c>
      <c r="G240" s="84">
        <v>-1.1108467380500841E-3</v>
      </c>
      <c r="H240" s="85">
        <v>-1.8857591710801841E-2</v>
      </c>
      <c r="I240" s="115"/>
    </row>
    <row r="241" spans="1:9" x14ac:dyDescent="0.2">
      <c r="A241" s="82">
        <v>43565</v>
      </c>
      <c r="B241" s="83">
        <v>-5.6119544909547002E-4</v>
      </c>
      <c r="C241" s="83">
        <v>1.1301048799947772E-2</v>
      </c>
      <c r="D241" s="84">
        <v>1.0583458684297688E-2</v>
      </c>
      <c r="E241" s="84">
        <v>2.7535584171828166E-3</v>
      </c>
      <c r="F241" s="84">
        <v>-8.0286194144238571E-3</v>
      </c>
      <c r="G241" s="84">
        <v>-1.2783811042270809E-2</v>
      </c>
      <c r="H241" s="85">
        <v>7.739976720317252E-3</v>
      </c>
      <c r="I241" s="115"/>
    </row>
    <row r="242" spans="1:9" x14ac:dyDescent="0.2">
      <c r="A242" s="82">
        <v>43564</v>
      </c>
      <c r="B242" s="83">
        <v>9.1292981758998859E-3</v>
      </c>
      <c r="C242" s="83">
        <v>3.3459109450056793E-3</v>
      </c>
      <c r="D242" s="84">
        <v>7.4556483605211403E-3</v>
      </c>
      <c r="E242" s="84">
        <v>1.8315023434678406E-3</v>
      </c>
      <c r="F242" s="84">
        <v>-4.5874780897608826E-3</v>
      </c>
      <c r="G242" s="84">
        <v>1.2307355859748599E-2</v>
      </c>
      <c r="H242" s="85">
        <v>1.7956547420743096E-2</v>
      </c>
      <c r="I242" s="115"/>
    </row>
    <row r="243" spans="1:9" x14ac:dyDescent="0.2">
      <c r="A243" s="82">
        <v>43563</v>
      </c>
      <c r="B243" s="83">
        <v>-6.148673894394688E-3</v>
      </c>
      <c r="C243" s="83">
        <v>-1.1594332780919257E-2</v>
      </c>
      <c r="D243" s="84">
        <v>-2.5630985495538508E-2</v>
      </c>
      <c r="E243" s="84">
        <v>-8.2683061769469914E-3</v>
      </c>
      <c r="F243" s="84">
        <v>-5.49167681555375E-4</v>
      </c>
      <c r="G243" s="84">
        <v>-6.21466425330047E-3</v>
      </c>
      <c r="H243" s="85">
        <v>-1.5646188287558843E-2</v>
      </c>
      <c r="I243" s="115"/>
    </row>
    <row r="244" spans="1:9" x14ac:dyDescent="0.2">
      <c r="A244" s="82">
        <v>43560</v>
      </c>
      <c r="B244" s="83">
        <v>4.1695327567729517E-3</v>
      </c>
      <c r="C244" s="83">
        <v>1.0021180909549773E-2</v>
      </c>
      <c r="D244" s="84">
        <v>8.8729444727037605E-3</v>
      </c>
      <c r="E244" s="84">
        <v>0</v>
      </c>
      <c r="F244" s="84">
        <v>2.0760110218914038E-2</v>
      </c>
      <c r="G244" s="84">
        <v>1.3495481474884509E-2</v>
      </c>
      <c r="H244" s="85">
        <v>4.6047663867481176E-3</v>
      </c>
      <c r="I244" s="115"/>
    </row>
    <row r="245" spans="1:9" x14ac:dyDescent="0.2">
      <c r="A245" s="82">
        <v>43559</v>
      </c>
      <c r="B245" s="83">
        <v>-4.5781377614724861E-3</v>
      </c>
      <c r="C245" s="83">
        <v>-6.5601731909284655E-5</v>
      </c>
      <c r="D245" s="84">
        <v>-4.6195385628624306E-3</v>
      </c>
      <c r="E245" s="84">
        <v>-3.6968618813262031E-3</v>
      </c>
      <c r="F245" s="84">
        <v>1.0769695049796975E-2</v>
      </c>
      <c r="G245" s="84">
        <v>1.4870744412242254E-2</v>
      </c>
      <c r="H245" s="85">
        <v>4.5836596676578929E-3</v>
      </c>
      <c r="I245" s="115"/>
    </row>
    <row r="246" spans="1:9" x14ac:dyDescent="0.2">
      <c r="A246" s="82">
        <v>43558</v>
      </c>
      <c r="B246" s="83">
        <v>4.9612127468456379E-3</v>
      </c>
      <c r="C246" s="83">
        <v>-8.5321437263410286E-4</v>
      </c>
      <c r="D246" s="84">
        <v>8.5804458048422266E-3</v>
      </c>
      <c r="E246" s="84">
        <v>1.0133665714805333E-2</v>
      </c>
      <c r="F246" s="84">
        <v>-3.8998099522694219E-3</v>
      </c>
      <c r="G246" s="84">
        <v>-4.0479581975581035E-3</v>
      </c>
      <c r="H246" s="85">
        <v>6.4577622331526592E-3</v>
      </c>
      <c r="I246" s="115"/>
    </row>
    <row r="247" spans="1:9" x14ac:dyDescent="0.2">
      <c r="A247" s="82">
        <v>43557</v>
      </c>
      <c r="B247" s="83">
        <v>4.6072535069271378E-3</v>
      </c>
      <c r="C247" s="83">
        <v>7.7180054776354381E-3</v>
      </c>
      <c r="D247" s="84">
        <v>1.2797133780854963E-2</v>
      </c>
      <c r="E247" s="84">
        <v>7.3059685705507147E-3</v>
      </c>
      <c r="F247" s="84">
        <v>1.9414232374227357E-2</v>
      </c>
      <c r="G247" s="84">
        <v>2.6175474404647237E-2</v>
      </c>
      <c r="H247" s="85">
        <v>8.6711193631473695E-3</v>
      </c>
      <c r="I247" s="115"/>
    </row>
    <row r="248" spans="1:9" x14ac:dyDescent="0.2">
      <c r="A248" s="82">
        <v>43556</v>
      </c>
      <c r="B248" s="83">
        <v>-4.7423034929908077E-3</v>
      </c>
      <c r="C248" s="83">
        <v>-2.3483376741073965E-3</v>
      </c>
      <c r="D248" s="84">
        <v>2.7659057110169913E-3</v>
      </c>
      <c r="E248" s="84">
        <v>1.7140699311422977E-2</v>
      </c>
      <c r="F248" s="84">
        <v>-3.5846131773135767E-2</v>
      </c>
      <c r="G248" s="84">
        <v>-1.9179721038619979E-2</v>
      </c>
      <c r="H248" s="85">
        <v>-3.7608167681269355E-3</v>
      </c>
      <c r="I248" s="11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AB9A-5134-41AB-AA5F-C4DB7A3B3EF3}">
  <dimension ref="A1:Q249"/>
  <sheetViews>
    <sheetView workbookViewId="0">
      <selection activeCell="F5" sqref="F5"/>
    </sheetView>
  </sheetViews>
  <sheetFormatPr baseColWidth="10" defaultColWidth="8.83203125" defaultRowHeight="15" x14ac:dyDescent="0.2"/>
  <cols>
    <col min="1" max="1" width="10.1640625" bestFit="1" customWidth="1"/>
  </cols>
  <sheetData>
    <row r="1" spans="1:17" ht="76" thickBot="1" x14ac:dyDescent="0.25">
      <c r="A1" s="74" t="s">
        <v>0</v>
      </c>
      <c r="B1" s="75" t="s">
        <v>9</v>
      </c>
      <c r="C1" s="75" t="s">
        <v>17</v>
      </c>
      <c r="D1" s="76" t="s">
        <v>18</v>
      </c>
      <c r="E1" s="76" t="s">
        <v>19</v>
      </c>
      <c r="F1" s="76" t="s">
        <v>48</v>
      </c>
      <c r="G1" s="76" t="s">
        <v>20</v>
      </c>
      <c r="H1" s="77" t="s">
        <v>21</v>
      </c>
      <c r="I1" s="114"/>
      <c r="L1" s="75" t="s">
        <v>17</v>
      </c>
      <c r="M1" s="76" t="s">
        <v>18</v>
      </c>
      <c r="N1" s="76" t="s">
        <v>19</v>
      </c>
      <c r="O1" s="76" t="s">
        <v>48</v>
      </c>
      <c r="P1" s="76" t="s">
        <v>20</v>
      </c>
      <c r="Q1" s="77" t="s">
        <v>21</v>
      </c>
    </row>
    <row r="2" spans="1:17" x14ac:dyDescent="0.2">
      <c r="A2" s="78">
        <v>43553</v>
      </c>
      <c r="B2" s="79">
        <v>-5.1314978671381959E-3</v>
      </c>
      <c r="C2" s="79">
        <v>1.5102208800118561E-2</v>
      </c>
      <c r="D2" s="80">
        <v>5.6338177182560642E-3</v>
      </c>
      <c r="E2" s="80">
        <v>-7.1813594086645848E-3</v>
      </c>
      <c r="F2" s="80">
        <v>1.0973352282212249E-2</v>
      </c>
      <c r="G2" s="80">
        <v>-6.2160262310060783E-3</v>
      </c>
      <c r="H2" s="81">
        <v>-3.0995402610408569E-2</v>
      </c>
      <c r="I2" s="115"/>
      <c r="K2" s="90" t="s">
        <v>22</v>
      </c>
      <c r="L2">
        <f t="shared" ref="L2:Q2" si="0">SLOPE(C2:C250,$B$2:$B$250)</f>
        <v>1.2130022165234293</v>
      </c>
      <c r="M2">
        <f t="shared" si="0"/>
        <v>1.3088510500170871</v>
      </c>
      <c r="N2">
        <f t="shared" si="0"/>
        <v>1.2344108980162416</v>
      </c>
      <c r="O2">
        <f t="shared" si="0"/>
        <v>0.67821313595340382</v>
      </c>
      <c r="P2">
        <f t="shared" si="0"/>
        <v>1.3865338918439187</v>
      </c>
      <c r="Q2">
        <f t="shared" si="0"/>
        <v>1.6356699177559515</v>
      </c>
    </row>
    <row r="3" spans="1:17" x14ac:dyDescent="0.2">
      <c r="A3" s="82">
        <v>43552</v>
      </c>
      <c r="B3" s="83">
        <v>-3.2942857190165864E-3</v>
      </c>
      <c r="C3" s="83">
        <v>4.4289041873820422E-3</v>
      </c>
      <c r="D3" s="84">
        <v>1.2483615271196655E-4</v>
      </c>
      <c r="E3" s="84">
        <v>-1.5433806129841326E-2</v>
      </c>
      <c r="F3" s="84">
        <v>-1.2230295358711762E-2</v>
      </c>
      <c r="G3" s="84">
        <v>-5.4709007109012284E-3</v>
      </c>
      <c r="H3" s="85">
        <v>1.1207846790706249E-2</v>
      </c>
      <c r="I3" s="115"/>
      <c r="K3" s="23" t="s">
        <v>53</v>
      </c>
      <c r="L3" s="92">
        <f>AVERAGE(B2:B249)</f>
        <v>-6.2925361157623884E-4</v>
      </c>
      <c r="M3" s="92">
        <f t="shared" ref="M3:Q3" si="1">AVERAGE(C2:C249)</f>
        <v>-1.7256191492183441E-3</v>
      </c>
      <c r="N3" s="92">
        <f t="shared" si="1"/>
        <v>-1.6907585809058916E-3</v>
      </c>
      <c r="O3" s="92">
        <f t="shared" si="1"/>
        <v>-6.1857088238550855E-4</v>
      </c>
      <c r="P3" s="92">
        <f t="shared" si="1"/>
        <v>3.4900381316793633E-4</v>
      </c>
      <c r="Q3" s="92">
        <f t="shared" si="1"/>
        <v>-1.0924875948489638E-3</v>
      </c>
    </row>
    <row r="4" spans="1:17" x14ac:dyDescent="0.2">
      <c r="A4" s="82">
        <v>43551</v>
      </c>
      <c r="B4" s="83">
        <v>-1.0768167107290699E-2</v>
      </c>
      <c r="C4" s="83">
        <v>-2.7793996907057257E-2</v>
      </c>
      <c r="D4" s="84">
        <v>-1.8520214388114343E-2</v>
      </c>
      <c r="E4" s="84">
        <v>-1.7536213107728457E-2</v>
      </c>
      <c r="F4" s="84">
        <v>-2.3769284824560984E-2</v>
      </c>
      <c r="G4" s="84">
        <v>-3.2497284634223383E-2</v>
      </c>
      <c r="H4" s="85">
        <v>-6.797768475632715E-2</v>
      </c>
      <c r="I4" s="115"/>
      <c r="K4" s="23" t="s">
        <v>54</v>
      </c>
      <c r="L4" s="92">
        <f>_xlfn.STDEV.S(B2:B249)</f>
        <v>7.6388628408495095E-3</v>
      </c>
      <c r="M4" s="92">
        <f t="shared" ref="M4:Q4" si="2">_xlfn.STDEV.S(C2:C249)</f>
        <v>1.8541162114330795E-2</v>
      </c>
      <c r="N4" s="92">
        <f t="shared" si="2"/>
        <v>1.8691272957358181E-2</v>
      </c>
      <c r="O4" s="92">
        <f t="shared" si="2"/>
        <v>2.2716804222715426E-2</v>
      </c>
      <c r="P4" s="92">
        <f t="shared" si="2"/>
        <v>2.1208584949056572E-2</v>
      </c>
      <c r="Q4" s="92">
        <f t="shared" si="2"/>
        <v>1.852077005314166E-2</v>
      </c>
    </row>
    <row r="5" spans="1:17" x14ac:dyDescent="0.2">
      <c r="A5" s="82">
        <v>43550</v>
      </c>
      <c r="B5" s="83">
        <v>2.632838601206982E-3</v>
      </c>
      <c r="C5" s="83">
        <v>-2.9016111099269947E-3</v>
      </c>
      <c r="D5" s="84">
        <v>2.2862959279466577E-3</v>
      </c>
      <c r="E5" s="84">
        <v>-2.164790419185899E-2</v>
      </c>
      <c r="F5" s="84">
        <v>-3.2333909779635218E-2</v>
      </c>
      <c r="G5" s="84">
        <v>-1.7312207651068216E-2</v>
      </c>
      <c r="H5" s="85">
        <v>-6.1894152614177409E-3</v>
      </c>
      <c r="I5" s="115"/>
      <c r="K5" s="23" t="s">
        <v>55</v>
      </c>
      <c r="L5" s="92">
        <f>0.05</f>
        <v>0.05</v>
      </c>
      <c r="M5" s="92">
        <f t="shared" ref="M5:Q5" si="3">0.05</f>
        <v>0.05</v>
      </c>
      <c r="N5" s="92">
        <f t="shared" si="3"/>
        <v>0.05</v>
      </c>
      <c r="O5" s="92">
        <f t="shared" si="3"/>
        <v>0.05</v>
      </c>
      <c r="P5" s="92">
        <f t="shared" si="3"/>
        <v>0.05</v>
      </c>
      <c r="Q5" s="92">
        <f t="shared" si="3"/>
        <v>0.05</v>
      </c>
    </row>
    <row r="6" spans="1:17" x14ac:dyDescent="0.2">
      <c r="A6" s="82">
        <v>43549</v>
      </c>
      <c r="B6" s="83">
        <v>-1.1164951561233521E-2</v>
      </c>
      <c r="C6" s="83">
        <v>-1.5171970559511755E-2</v>
      </c>
      <c r="D6" s="84">
        <v>-2.7265063393647225E-2</v>
      </c>
      <c r="E6" s="84">
        <v>-1.4374948057522733E-2</v>
      </c>
      <c r="F6" s="84">
        <v>-8.3038963690567312E-3</v>
      </c>
      <c r="G6" s="84">
        <v>-3.1801843160871361E-2</v>
      </c>
      <c r="H6" s="85">
        <v>-2.175818052871669E-2</v>
      </c>
      <c r="I6" s="115"/>
      <c r="K6" s="23" t="s">
        <v>56</v>
      </c>
      <c r="L6" s="91">
        <f>_xlfn.NORM.S.INV(L5)</f>
        <v>-1.6448536269514726</v>
      </c>
      <c r="M6" s="91">
        <f t="shared" ref="M6:Q6" si="4">_xlfn.NORM.S.INV(M5)</f>
        <v>-1.6448536269514726</v>
      </c>
      <c r="N6" s="91">
        <f t="shared" si="4"/>
        <v>-1.6448536269514726</v>
      </c>
      <c r="O6" s="91">
        <f t="shared" si="4"/>
        <v>-1.6448536269514726</v>
      </c>
      <c r="P6" s="91">
        <f t="shared" si="4"/>
        <v>-1.6448536269514726</v>
      </c>
      <c r="Q6" s="91">
        <f t="shared" si="4"/>
        <v>-1.6448536269514726</v>
      </c>
    </row>
    <row r="7" spans="1:17" x14ac:dyDescent="0.2">
      <c r="A7" s="82">
        <v>43546</v>
      </c>
      <c r="B7" s="83">
        <v>9.3638572763659767E-3</v>
      </c>
      <c r="C7" s="83">
        <v>1.510592690463192E-2</v>
      </c>
      <c r="D7" s="84">
        <v>2.1411884703129484E-2</v>
      </c>
      <c r="E7" s="84">
        <v>1.9121041446778377E-2</v>
      </c>
      <c r="F7" s="84">
        <v>1.9992410762344582E-2</v>
      </c>
      <c r="G7" s="84">
        <v>1.3681490327254043E-2</v>
      </c>
      <c r="H7" s="85">
        <v>1.5946624113940062E-2</v>
      </c>
      <c r="I7" s="115"/>
      <c r="K7" s="93" t="s">
        <v>57</v>
      </c>
      <c r="L7" s="92">
        <f>L3+(L4*L6)</f>
        <v>-1.3194064861132384E-2</v>
      </c>
      <c r="M7" s="92">
        <f t="shared" ref="M7:Q7" si="5">M3+(M4*M6)</f>
        <v>-3.2223116900870589E-2</v>
      </c>
      <c r="N7" s="92">
        <f t="shared" si="5"/>
        <v>-3.2435166697156473E-2</v>
      </c>
      <c r="O7" s="92">
        <f t="shared" si="5"/>
        <v>-3.7984388700865505E-2</v>
      </c>
      <c r="P7" s="92">
        <f t="shared" si="5"/>
        <v>-3.4536014062796182E-2</v>
      </c>
      <c r="Q7" s="92">
        <f t="shared" si="5"/>
        <v>-3.1556443390693238E-2</v>
      </c>
    </row>
    <row r="8" spans="1:17" x14ac:dyDescent="0.2">
      <c r="A8" s="82">
        <v>43544</v>
      </c>
      <c r="B8" s="83">
        <v>5.8037015548051034E-3</v>
      </c>
      <c r="C8" s="83">
        <v>-1.7186677948136182E-3</v>
      </c>
      <c r="D8" s="84">
        <v>2.8036210539735128E-3</v>
      </c>
      <c r="E8" s="84">
        <v>-8.5592533956698365E-3</v>
      </c>
      <c r="F8" s="84">
        <v>1.2641857687354272E-2</v>
      </c>
      <c r="G8" s="84">
        <v>1.9108332495737013E-2</v>
      </c>
      <c r="H8" s="85">
        <v>4.1587729580060295E-2</v>
      </c>
      <c r="I8" s="115"/>
    </row>
    <row r="9" spans="1:17" x14ac:dyDescent="0.2">
      <c r="A9" s="82">
        <v>43543</v>
      </c>
      <c r="B9" s="83">
        <v>-6.0664323083244108E-4</v>
      </c>
      <c r="C9" s="83">
        <v>6.7913095229094984E-3</v>
      </c>
      <c r="D9" s="84">
        <v>1.3901399146028988E-2</v>
      </c>
      <c r="E9" s="84">
        <v>3.8131600064141898E-3</v>
      </c>
      <c r="F9" s="84">
        <v>1.5908991304156111E-2</v>
      </c>
      <c r="G9" s="84">
        <v>-2.4717817643784053E-3</v>
      </c>
      <c r="H9" s="85">
        <v>-6.4102783609190543E-3</v>
      </c>
      <c r="I9" s="115"/>
    </row>
    <row r="10" spans="1:17" x14ac:dyDescent="0.2">
      <c r="A10" s="82">
        <v>43542</v>
      </c>
      <c r="B10" s="83">
        <v>-7.0208273005784756E-3</v>
      </c>
      <c r="C10" s="83">
        <v>-1.2297675643166766E-2</v>
      </c>
      <c r="D10" s="84">
        <v>-8.7890017585592634E-4</v>
      </c>
      <c r="E10" s="84">
        <v>-5.7252064780397372E-3</v>
      </c>
      <c r="F10" s="84">
        <v>2.1186509186697421E-2</v>
      </c>
      <c r="G10" s="84">
        <v>-1.3621473070380693E-2</v>
      </c>
      <c r="H10" s="85">
        <v>-3.1437575677899121E-2</v>
      </c>
      <c r="I10" s="115"/>
    </row>
    <row r="11" spans="1:17" x14ac:dyDescent="0.2">
      <c r="A11" s="82">
        <v>43539</v>
      </c>
      <c r="B11" s="83">
        <v>-1.8589224210439764E-3</v>
      </c>
      <c r="C11" s="83">
        <v>-2.2197723159268271E-2</v>
      </c>
      <c r="D11" s="84">
        <v>-6.9326552319473747E-3</v>
      </c>
      <c r="E11" s="84">
        <v>-3.8350957839425374E-3</v>
      </c>
      <c r="F11" s="84">
        <v>3.2271596237279744E-2</v>
      </c>
      <c r="G11" s="84">
        <v>-1.841466997307619E-3</v>
      </c>
      <c r="H11" s="85">
        <v>-2.0109600994263191E-2</v>
      </c>
      <c r="I11" s="115"/>
    </row>
    <row r="12" spans="1:17" x14ac:dyDescent="0.2">
      <c r="A12" s="82">
        <v>43538</v>
      </c>
      <c r="B12" s="83">
        <v>-7.1109512839685092E-3</v>
      </c>
      <c r="C12" s="83">
        <v>7.4541240994702735E-3</v>
      </c>
      <c r="D12" s="84">
        <v>-1.8897395856718471E-2</v>
      </c>
      <c r="E12" s="84">
        <v>-2.8253218767557924E-2</v>
      </c>
      <c r="F12" s="84">
        <v>-3.2339223206940979E-2</v>
      </c>
      <c r="G12" s="84">
        <v>-2.2023590469536759E-2</v>
      </c>
      <c r="H12" s="85">
        <v>-1.3634638151150739E-2</v>
      </c>
      <c r="I12" s="115"/>
    </row>
    <row r="13" spans="1:17" x14ac:dyDescent="0.2">
      <c r="A13" s="82">
        <v>43537</v>
      </c>
      <c r="B13" s="83">
        <v>-7.2046243124204519E-5</v>
      </c>
      <c r="C13" s="83">
        <v>-3.5168438790398179E-3</v>
      </c>
      <c r="D13" s="84">
        <v>1.0259130759664351E-2</v>
      </c>
      <c r="E13" s="84">
        <v>-1.0929070532190317E-2</v>
      </c>
      <c r="F13" s="84">
        <v>2.5275538805700479E-2</v>
      </c>
      <c r="G13" s="84">
        <v>4.2731455501549631E-3</v>
      </c>
      <c r="H13" s="85">
        <v>-8.6170287613764503E-3</v>
      </c>
      <c r="I13" s="115"/>
    </row>
    <row r="14" spans="1:17" x14ac:dyDescent="0.2">
      <c r="A14" s="82">
        <v>43536</v>
      </c>
      <c r="B14" s="83">
        <v>-5.7515430276055919E-3</v>
      </c>
      <c r="C14" s="83">
        <v>6.146383876481574E-3</v>
      </c>
      <c r="D14" s="84">
        <v>-9.486034470675914E-3</v>
      </c>
      <c r="E14" s="84">
        <v>-4.0040093533821189E-3</v>
      </c>
      <c r="F14" s="84">
        <v>-3.1210676880693757E-2</v>
      </c>
      <c r="G14" s="84">
        <v>-2.1550700422904981E-2</v>
      </c>
      <c r="H14" s="85">
        <v>-1.7323521006270498E-3</v>
      </c>
      <c r="I14" s="115"/>
    </row>
    <row r="15" spans="1:17" x14ac:dyDescent="0.2">
      <c r="A15" s="82">
        <v>43535</v>
      </c>
      <c r="B15" s="83">
        <v>-1.2912407570881525E-2</v>
      </c>
      <c r="C15" s="83">
        <v>-1.090021286302211E-2</v>
      </c>
      <c r="D15" s="84">
        <v>-3.2330543111431895E-2</v>
      </c>
      <c r="E15" s="84">
        <v>5.0025116829718521E-3</v>
      </c>
      <c r="F15" s="84">
        <v>-7.957284614195155E-3</v>
      </c>
      <c r="G15" s="84">
        <v>1.5672619664316874E-3</v>
      </c>
      <c r="H15" s="85">
        <v>6.0501481006833453E-3</v>
      </c>
      <c r="I15" s="115"/>
    </row>
    <row r="16" spans="1:17" x14ac:dyDescent="0.2">
      <c r="A16" s="82">
        <v>43532</v>
      </c>
      <c r="B16" s="83">
        <v>-1.0381029110384899E-2</v>
      </c>
      <c r="C16" s="83">
        <v>-1.4987399767063653E-3</v>
      </c>
      <c r="D16" s="84">
        <v>-1.4066813772218498E-2</v>
      </c>
      <c r="E16" s="84">
        <v>-2.3221639114299666E-2</v>
      </c>
      <c r="F16" s="84">
        <v>2.0551471525312908E-3</v>
      </c>
      <c r="G16" s="84">
        <v>-2.1634825017240768E-2</v>
      </c>
      <c r="H16" s="85">
        <v>-2.1337626433395131E-2</v>
      </c>
      <c r="I16" s="115"/>
    </row>
    <row r="17" spans="1:9" x14ac:dyDescent="0.2">
      <c r="A17" s="82">
        <v>43531</v>
      </c>
      <c r="B17" s="83">
        <v>1.4711805680452301E-3</v>
      </c>
      <c r="C17" s="83">
        <v>4.7711550508059184E-4</v>
      </c>
      <c r="D17" s="84">
        <v>5.3951984044073135E-4</v>
      </c>
      <c r="E17" s="84">
        <v>0</v>
      </c>
      <c r="F17" s="84">
        <v>-6.5913932899497396E-3</v>
      </c>
      <c r="G17" s="84">
        <v>1.9539929833758025E-3</v>
      </c>
      <c r="H17" s="85">
        <v>1.398624197473987E-2</v>
      </c>
      <c r="I17" s="115"/>
    </row>
    <row r="18" spans="1:9" x14ac:dyDescent="0.2">
      <c r="A18" s="82">
        <v>43530</v>
      </c>
      <c r="B18" s="83">
        <v>-2.4350652531615531E-3</v>
      </c>
      <c r="C18" s="83">
        <v>-1.8084172828313354E-2</v>
      </c>
      <c r="D18" s="84">
        <v>3.0966029456502195E-3</v>
      </c>
      <c r="E18" s="84">
        <v>4.5916249041998126E-2</v>
      </c>
      <c r="F18" s="84">
        <v>1.4532405999168921E-2</v>
      </c>
      <c r="G18" s="84">
        <v>-1.3039391679966395E-2</v>
      </c>
      <c r="H18" s="85">
        <v>-2.7278418183676739E-2</v>
      </c>
      <c r="I18" s="115"/>
    </row>
    <row r="19" spans="1:9" x14ac:dyDescent="0.2">
      <c r="A19" s="82">
        <v>43529</v>
      </c>
      <c r="B19" s="83">
        <v>-5.2973195076782215E-3</v>
      </c>
      <c r="C19" s="83">
        <v>1.5764619325498261E-2</v>
      </c>
      <c r="D19" s="84">
        <v>-2.3668134186958074E-2</v>
      </c>
      <c r="E19" s="84">
        <v>-3.9100734078430007E-3</v>
      </c>
      <c r="F19" s="84">
        <v>-1.3499632566693202E-2</v>
      </c>
      <c r="G19" s="84">
        <v>-5.9507884559773143E-3</v>
      </c>
      <c r="H19" s="85">
        <v>4.0062372746271398E-3</v>
      </c>
      <c r="I19" s="115"/>
    </row>
    <row r="20" spans="1:9" x14ac:dyDescent="0.2">
      <c r="A20" s="82">
        <v>43525</v>
      </c>
      <c r="B20" s="83">
        <v>-1.0446904153190892E-2</v>
      </c>
      <c r="C20" s="83">
        <v>-4.134577531858423E-2</v>
      </c>
      <c r="D20" s="84">
        <v>-2.5088423879602521E-2</v>
      </c>
      <c r="E20" s="84">
        <v>-7.2075833570079018E-2</v>
      </c>
      <c r="F20" s="84">
        <v>-2.0263800956882998E-2</v>
      </c>
      <c r="G20" s="84">
        <v>-1.2741344556175418E-2</v>
      </c>
      <c r="H20" s="85">
        <v>-4.0340842707578713E-2</v>
      </c>
      <c r="I20" s="115"/>
    </row>
    <row r="21" spans="1:9" x14ac:dyDescent="0.2">
      <c r="A21" s="82">
        <v>43524</v>
      </c>
      <c r="B21" s="83">
        <v>-5.4599492663530607E-3</v>
      </c>
      <c r="C21" s="83">
        <v>1.0127923959639545E-2</v>
      </c>
      <c r="D21" s="84">
        <v>-1.1641244469263196E-2</v>
      </c>
      <c r="E21" s="84">
        <v>-5.9638266319731105E-2</v>
      </c>
      <c r="F21" s="84">
        <v>1.7403850348761195E-2</v>
      </c>
      <c r="G21" s="84">
        <v>-1.4391392292337843E-2</v>
      </c>
      <c r="H21" s="85">
        <v>-6.7936207803903054E-2</v>
      </c>
      <c r="I21" s="115"/>
    </row>
    <row r="22" spans="1:9" x14ac:dyDescent="0.2">
      <c r="A22" s="82">
        <v>43523</v>
      </c>
      <c r="B22" s="83">
        <v>1.0586173730507251E-3</v>
      </c>
      <c r="C22" s="83">
        <v>1.21171155114361E-2</v>
      </c>
      <c r="D22" s="84">
        <v>-1.3224283564123303E-2</v>
      </c>
      <c r="E22" s="84">
        <v>4.4593161967648974E-3</v>
      </c>
      <c r="F22" s="84">
        <v>-1.6772027518939182E-2</v>
      </c>
      <c r="G22" s="84">
        <v>-5.2170790960385377E-3</v>
      </c>
      <c r="H22" s="85">
        <v>0</v>
      </c>
      <c r="I22" s="115"/>
    </row>
    <row r="23" spans="1:9" x14ac:dyDescent="0.2">
      <c r="A23" s="82">
        <v>43522</v>
      </c>
      <c r="B23" s="83">
        <v>1.8998563571514752E-3</v>
      </c>
      <c r="C23" s="83">
        <v>-1.1271866464845508E-2</v>
      </c>
      <c r="D23" s="84">
        <v>7.6396767966852176E-3</v>
      </c>
      <c r="E23" s="84">
        <v>1.2161565039275435E-2</v>
      </c>
      <c r="F23" s="84">
        <v>0</v>
      </c>
      <c r="G23" s="84">
        <v>-4.8689234763819225E-3</v>
      </c>
      <c r="H23" s="85">
        <v>4.9382816405825767E-3</v>
      </c>
      <c r="I23" s="115"/>
    </row>
    <row r="24" spans="1:9" x14ac:dyDescent="0.2">
      <c r="A24" s="82">
        <v>43521</v>
      </c>
      <c r="B24" s="83">
        <v>6.6402699056154748E-3</v>
      </c>
      <c r="C24" s="83">
        <v>-9.1240863546337113E-3</v>
      </c>
      <c r="D24" s="84">
        <v>2.1029476305660964E-2</v>
      </c>
      <c r="E24" s="84">
        <v>8.7527911095947077E-3</v>
      </c>
      <c r="F24" s="84">
        <v>6.4707033978215938E-3</v>
      </c>
      <c r="G24" s="84">
        <v>1.4166126927066432E-2</v>
      </c>
      <c r="H24" s="85">
        <v>1.3698844358161927E-2</v>
      </c>
      <c r="I24" s="115"/>
    </row>
    <row r="25" spans="1:9" x14ac:dyDescent="0.2">
      <c r="A25" s="82">
        <v>43518</v>
      </c>
      <c r="B25" s="83">
        <v>-9.4861130022850845E-3</v>
      </c>
      <c r="C25" s="83">
        <v>-2.3475024118520755E-3</v>
      </c>
      <c r="D25" s="84">
        <v>-1.0033292674607364E-2</v>
      </c>
      <c r="E25" s="84">
        <v>-7.6544933605321901E-3</v>
      </c>
      <c r="F25" s="84">
        <v>1.985267879460012E-3</v>
      </c>
      <c r="G25" s="84">
        <v>2.9569417220484352E-3</v>
      </c>
      <c r="H25" s="85">
        <v>-9.722898189392223E-4</v>
      </c>
      <c r="I25" s="115"/>
    </row>
    <row r="26" spans="1:9" x14ac:dyDescent="0.2">
      <c r="A26" s="82">
        <v>43517</v>
      </c>
      <c r="B26" s="83">
        <v>7.4878263625377257E-4</v>
      </c>
      <c r="C26" s="83">
        <v>-6.9323129147852167E-3</v>
      </c>
      <c r="D26" s="84">
        <v>-2.1326516933608502E-3</v>
      </c>
      <c r="E26" s="84">
        <v>-1.2148133935647459E-2</v>
      </c>
      <c r="F26" s="84">
        <v>2.7797099204972132E-3</v>
      </c>
      <c r="G26" s="84">
        <v>-1.0947321501266502E-2</v>
      </c>
      <c r="H26" s="85">
        <v>1.9436352085710307E-3</v>
      </c>
      <c r="I26" s="115"/>
    </row>
    <row r="27" spans="1:9" x14ac:dyDescent="0.2">
      <c r="A27" s="82">
        <v>43516</v>
      </c>
      <c r="B27" s="83">
        <v>-3.9659747291594565E-3</v>
      </c>
      <c r="C27" s="83">
        <v>4.5078964391899222E-3</v>
      </c>
      <c r="D27" s="84">
        <v>-1.7516600062508502E-2</v>
      </c>
      <c r="E27" s="84">
        <v>-5.5710450494553601E-3</v>
      </c>
      <c r="F27" s="84">
        <v>-2.1038644146708089E-2</v>
      </c>
      <c r="G27" s="84">
        <v>-1.1200299845498521E-3</v>
      </c>
      <c r="H27" s="85">
        <v>-4.8555475583733767E-4</v>
      </c>
      <c r="I27" s="115"/>
    </row>
    <row r="28" spans="1:9" x14ac:dyDescent="0.2">
      <c r="A28" s="82">
        <v>43515</v>
      </c>
      <c r="B28" s="83">
        <v>-1.1353135991400682E-2</v>
      </c>
      <c r="C28" s="83">
        <v>-1.047806342569373E-2</v>
      </c>
      <c r="D28" s="84">
        <v>-5.6649145611924467E-3</v>
      </c>
      <c r="E28" s="84">
        <v>-3.0632003614505226E-2</v>
      </c>
      <c r="F28" s="84">
        <v>2.8308582245241349E-3</v>
      </c>
      <c r="G28" s="84">
        <v>-1.8093218790471335E-2</v>
      </c>
      <c r="H28" s="85">
        <v>-4.8685587888896986E-3</v>
      </c>
      <c r="I28" s="115"/>
    </row>
    <row r="29" spans="1:9" x14ac:dyDescent="0.2">
      <c r="A29" s="82">
        <v>43514</v>
      </c>
      <c r="B29" s="83">
        <v>4.1165291391990272E-3</v>
      </c>
      <c r="C29" s="83">
        <v>3.6065928908275181E-4</v>
      </c>
      <c r="D29" s="84">
        <v>-1.3196672454169809E-2</v>
      </c>
      <c r="E29" s="84">
        <v>-6.9364439966569866E-3</v>
      </c>
      <c r="F29" s="84">
        <v>9.1453328221918484E-3</v>
      </c>
      <c r="G29" s="84">
        <v>-1.128442690611074E-2</v>
      </c>
      <c r="H29" s="85">
        <v>-3.2741019719103724E-2</v>
      </c>
      <c r="I29" s="115"/>
    </row>
    <row r="30" spans="1:9" x14ac:dyDescent="0.2">
      <c r="A30" s="82">
        <v>43511</v>
      </c>
      <c r="B30" s="83">
        <v>8.7091103080144984E-3</v>
      </c>
      <c r="C30" s="83">
        <v>-9.7109249248529071E-3</v>
      </c>
      <c r="D30" s="84">
        <v>9.9868652045961136E-3</v>
      </c>
      <c r="E30" s="84">
        <v>2.9716472328476871E-2</v>
      </c>
      <c r="F30" s="84">
        <v>6.7001925698193443E-3</v>
      </c>
      <c r="G30" s="84">
        <v>1.1474595205628326E-2</v>
      </c>
      <c r="H30" s="85">
        <v>1.7000409434415741E-2</v>
      </c>
      <c r="I30" s="115"/>
    </row>
    <row r="31" spans="1:9" x14ac:dyDescent="0.2">
      <c r="A31" s="82">
        <v>43510</v>
      </c>
      <c r="B31" s="83">
        <v>1.8768183083406357E-3</v>
      </c>
      <c r="C31" s="83">
        <v>1.2159964541200323E-2</v>
      </c>
      <c r="D31" s="84">
        <v>5.2470605735164847E-3</v>
      </c>
      <c r="E31" s="84">
        <v>6.7340321813441194E-3</v>
      </c>
      <c r="F31" s="84">
        <v>1.5986102448757387E-3</v>
      </c>
      <c r="G31" s="84">
        <v>1.5659220080562027E-2</v>
      </c>
      <c r="H31" s="85">
        <v>2.7385574481567927E-2</v>
      </c>
      <c r="I31" s="115"/>
    </row>
    <row r="32" spans="1:9" x14ac:dyDescent="0.2">
      <c r="A32" s="82">
        <v>43509</v>
      </c>
      <c r="B32" s="83">
        <v>4.3913093911226095E-3</v>
      </c>
      <c r="C32" s="83">
        <v>3.59066813072854E-3</v>
      </c>
      <c r="D32" s="84">
        <v>-1.2286244940770002E-2</v>
      </c>
      <c r="E32" s="84">
        <v>-1.2380574569554204E-2</v>
      </c>
      <c r="F32" s="84">
        <v>5.2073389939257745E-4</v>
      </c>
      <c r="G32" s="84">
        <v>4.1098507316628544E-3</v>
      </c>
      <c r="H32" s="85">
        <v>-1.2133126276381146E-2</v>
      </c>
      <c r="I32" s="115"/>
    </row>
    <row r="33" spans="1:9" x14ac:dyDescent="0.2">
      <c r="A33" s="82">
        <v>43508</v>
      </c>
      <c r="B33" s="83">
        <v>3.3110920425290175E-3</v>
      </c>
      <c r="C33" s="83">
        <v>1.1545990997060948E-2</v>
      </c>
      <c r="D33" s="84">
        <v>1.330331731322508E-2</v>
      </c>
      <c r="E33" s="84">
        <v>2.460974309596611E-2</v>
      </c>
      <c r="F33" s="84">
        <v>2.6688402926724601E-3</v>
      </c>
      <c r="G33" s="84">
        <v>2.6491615446976285E-2</v>
      </c>
      <c r="H33" s="85">
        <v>2.4384308595351675E-3</v>
      </c>
      <c r="I33" s="115"/>
    </row>
    <row r="34" spans="1:9" x14ac:dyDescent="0.2">
      <c r="A34" s="82">
        <v>43507</v>
      </c>
      <c r="B34" s="83">
        <v>6.6551449550779889E-3</v>
      </c>
      <c r="C34" s="83">
        <v>7.4129323891255336E-3</v>
      </c>
      <c r="D34" s="84">
        <v>1.6562631078728431E-2</v>
      </c>
      <c r="E34" s="84">
        <v>-5.5401803756153561E-3</v>
      </c>
      <c r="F34" s="84">
        <v>1.913048159857628E-2</v>
      </c>
      <c r="G34" s="84">
        <v>1.8349138668196617E-2</v>
      </c>
      <c r="H34" s="85">
        <v>1.2103754640239051E-2</v>
      </c>
      <c r="I34" s="115"/>
    </row>
    <row r="35" spans="1:9" x14ac:dyDescent="0.2">
      <c r="A35" s="82">
        <v>43504</v>
      </c>
      <c r="B35" s="83">
        <v>4.1526482695449802E-3</v>
      </c>
      <c r="C35" s="83">
        <v>1.1956094179816549E-2</v>
      </c>
      <c r="D35" s="84">
        <v>1.4323438525835598E-2</v>
      </c>
      <c r="E35" s="84">
        <v>-1.6807118316381289E-2</v>
      </c>
      <c r="F35" s="84">
        <v>-4.9702229975988402E-3</v>
      </c>
      <c r="G35" s="84">
        <v>1.9418085857101516E-2</v>
      </c>
      <c r="H35" s="85">
        <v>9.5786172970697466E-3</v>
      </c>
      <c r="I35" s="115"/>
    </row>
    <row r="36" spans="1:9" x14ac:dyDescent="0.2">
      <c r="A36" s="82">
        <v>43503</v>
      </c>
      <c r="B36" s="83">
        <v>1.1551380750327892E-2</v>
      </c>
      <c r="C36" s="83">
        <v>1.483246122495689E-2</v>
      </c>
      <c r="D36" s="84">
        <v>9.9475426234011E-3</v>
      </c>
      <c r="E36" s="84">
        <v>5.6338177182560642E-3</v>
      </c>
      <c r="F36" s="84">
        <v>2.0202707317519469E-2</v>
      </c>
      <c r="G36" s="84">
        <v>4.8831628250719855E-3</v>
      </c>
      <c r="H36" s="85">
        <v>3.7422514536663259E-2</v>
      </c>
      <c r="I36" s="115"/>
    </row>
    <row r="37" spans="1:9" x14ac:dyDescent="0.2">
      <c r="A37" s="82">
        <v>43502</v>
      </c>
      <c r="B37" s="83">
        <v>1.119731179140237E-4</v>
      </c>
      <c r="C37" s="83">
        <v>-6.0443895817411065E-3</v>
      </c>
      <c r="D37" s="84">
        <v>1.8107115470296998E-3</v>
      </c>
      <c r="E37" s="84">
        <v>-6.7389021904976892E-2</v>
      </c>
      <c r="F37" s="84">
        <v>6.9324367756446754E-3</v>
      </c>
      <c r="G37" s="84">
        <v>5.7247098835607121E-3</v>
      </c>
      <c r="H37" s="85">
        <v>2.7510333718897976E-3</v>
      </c>
      <c r="I37" s="115"/>
    </row>
    <row r="38" spans="1:9" x14ac:dyDescent="0.2">
      <c r="A38" s="82">
        <v>43501</v>
      </c>
      <c r="B38" s="83">
        <v>-9.7408044131044712E-3</v>
      </c>
      <c r="C38" s="83">
        <v>5.1537650581009696E-3</v>
      </c>
      <c r="D38" s="84">
        <v>-1.8681630465284958E-2</v>
      </c>
      <c r="E38" s="84">
        <v>3.1936481163046829E-2</v>
      </c>
      <c r="F38" s="84">
        <v>-2.4578861919265161E-2</v>
      </c>
      <c r="G38" s="84">
        <v>-1.5339328131394369E-2</v>
      </c>
      <c r="H38" s="85">
        <v>-1.1512906349988266E-2</v>
      </c>
      <c r="I38" s="115"/>
    </row>
    <row r="39" spans="1:9" x14ac:dyDescent="0.2">
      <c r="A39" s="82">
        <v>43500</v>
      </c>
      <c r="B39" s="83">
        <v>-9.3088010678335281E-4</v>
      </c>
      <c r="C39" s="83">
        <v>-1.2413952523263504E-2</v>
      </c>
      <c r="D39" s="84">
        <v>5.3733160958175192E-3</v>
      </c>
      <c r="E39" s="84">
        <v>8.1159865781795914E-3</v>
      </c>
      <c r="F39" s="84">
        <v>-2.3837717199185794E-2</v>
      </c>
      <c r="G39" s="84">
        <v>-2.4621890736493367E-3</v>
      </c>
      <c r="H39" s="85">
        <v>2.1535769298640439E-2</v>
      </c>
      <c r="I39" s="115"/>
    </row>
    <row r="40" spans="1:9" x14ac:dyDescent="0.2">
      <c r="A40" s="82">
        <v>43497</v>
      </c>
      <c r="B40" s="83">
        <v>-3.1021690627242174E-3</v>
      </c>
      <c r="C40" s="83">
        <v>-4.5209605781025711E-3</v>
      </c>
      <c r="D40" s="84">
        <v>2.8200789808994234E-4</v>
      </c>
      <c r="E40" s="84">
        <v>3.4055504412495378E-2</v>
      </c>
      <c r="F40" s="84">
        <v>1.0128073811434093E-2</v>
      </c>
      <c r="G40" s="84">
        <v>1.5835316056442201E-3</v>
      </c>
      <c r="H40" s="85">
        <v>7.2267703861274967E-3</v>
      </c>
      <c r="I40" s="115"/>
    </row>
    <row r="41" spans="1:9" x14ac:dyDescent="0.2">
      <c r="A41" s="82">
        <v>43496</v>
      </c>
      <c r="B41" s="83">
        <v>-5.8504594168597747E-3</v>
      </c>
      <c r="C41" s="83">
        <v>7.5697434274611805E-3</v>
      </c>
      <c r="D41" s="84">
        <v>2.7257980180126207E-2</v>
      </c>
      <c r="E41" s="84">
        <v>8.8889474172462145E-3</v>
      </c>
      <c r="F41" s="84">
        <v>8.1114038138646594E-3</v>
      </c>
      <c r="G41" s="84">
        <v>3.2006884039442608E-2</v>
      </c>
      <c r="H41" s="85">
        <v>1.2077981759740409E-2</v>
      </c>
      <c r="I41" s="115"/>
    </row>
    <row r="42" spans="1:9" x14ac:dyDescent="0.2">
      <c r="A42" s="82">
        <v>43495</v>
      </c>
      <c r="B42" s="83">
        <v>-1.8524094866572655E-2</v>
      </c>
      <c r="C42" s="83">
        <v>-4.4926736039441716E-2</v>
      </c>
      <c r="D42" s="84">
        <v>3.9707041969391597E-3</v>
      </c>
      <c r="E42" s="84">
        <v>-1.000564211732117E-2</v>
      </c>
      <c r="F42" s="84">
        <v>4.3379570357023967E-3</v>
      </c>
      <c r="G42" s="84">
        <v>-2.1339649899228538E-2</v>
      </c>
      <c r="H42" s="85">
        <v>1.1054722351165731E-2</v>
      </c>
      <c r="I42" s="115"/>
    </row>
    <row r="43" spans="1:9" x14ac:dyDescent="0.2">
      <c r="A43" s="82">
        <v>43494</v>
      </c>
      <c r="B43" s="83">
        <v>3.5120375089201875E-5</v>
      </c>
      <c r="C43" s="83">
        <v>-4.4691908765095177E-2</v>
      </c>
      <c r="D43" s="84">
        <v>-5.3467662193850671E-2</v>
      </c>
      <c r="E43" s="84">
        <v>3.1888353366828812E-2</v>
      </c>
      <c r="F43" s="84">
        <v>1.1959555078819545E-2</v>
      </c>
      <c r="G43" s="84">
        <v>-2.4118764400939192E-2</v>
      </c>
      <c r="H43" s="85">
        <v>4.3965707456950344E-4</v>
      </c>
      <c r="I43" s="115"/>
    </row>
    <row r="44" spans="1:9" x14ac:dyDescent="0.2">
      <c r="A44" s="82">
        <v>43493</v>
      </c>
      <c r="B44" s="83">
        <v>1.8021259852732657E-3</v>
      </c>
      <c r="C44" s="83">
        <v>-6.7575520047215461E-3</v>
      </c>
      <c r="D44" s="84">
        <v>-9.5597483542254145E-3</v>
      </c>
      <c r="E44" s="84">
        <v>-9.7880063661629317E-3</v>
      </c>
      <c r="F44" s="84">
        <v>-2.6978736897945482E-3</v>
      </c>
      <c r="G44" s="84">
        <v>3.5574566155268223E-3</v>
      </c>
      <c r="H44" s="85">
        <v>-4.1279974835106883E-2</v>
      </c>
      <c r="I44" s="115"/>
    </row>
    <row r="45" spans="1:9" x14ac:dyDescent="0.2">
      <c r="A45" s="82">
        <v>43490</v>
      </c>
      <c r="B45" s="83">
        <v>1.0291063872768078E-2</v>
      </c>
      <c r="C45" s="83">
        <v>2.0286506945041166E-2</v>
      </c>
      <c r="D45" s="84">
        <v>3.8963187525259013E-2</v>
      </c>
      <c r="E45" s="84">
        <v>1.9481135571822489E-2</v>
      </c>
      <c r="F45" s="84">
        <v>-4.8406573542572589E-3</v>
      </c>
      <c r="G45" s="84">
        <v>1.3404080758848648E-2</v>
      </c>
      <c r="H45" s="85">
        <v>9.5738137228612921E-3</v>
      </c>
      <c r="I45" s="115"/>
    </row>
    <row r="46" spans="1:9" x14ac:dyDescent="0.2">
      <c r="A46" s="82">
        <v>43489</v>
      </c>
      <c r="B46" s="83">
        <v>4.6956191900262151E-3</v>
      </c>
      <c r="C46" s="83">
        <v>-9.1496063525068512E-3</v>
      </c>
      <c r="D46" s="84">
        <v>2.1053409197832482E-2</v>
      </c>
      <c r="E46" s="84">
        <v>9.6000737290193577E-3</v>
      </c>
      <c r="F46" s="84">
        <v>-2.1060505763268265E-3</v>
      </c>
      <c r="G46" s="84">
        <v>9.2423711356561713E-3</v>
      </c>
      <c r="H46" s="85">
        <v>2.5090921993526367E-2</v>
      </c>
      <c r="I46" s="115"/>
    </row>
    <row r="47" spans="1:9" x14ac:dyDescent="0.2">
      <c r="A47" s="82">
        <v>43488</v>
      </c>
      <c r="B47" s="83">
        <v>-2.3962866965992931E-3</v>
      </c>
      <c r="C47" s="83">
        <v>-3.0937583627296621E-3</v>
      </c>
      <c r="D47" s="84">
        <v>7.1019145808489332E-3</v>
      </c>
      <c r="E47" s="84">
        <v>4.2372944755152174E-3</v>
      </c>
      <c r="F47" s="84">
        <v>1.5969288003741353E-3</v>
      </c>
      <c r="G47" s="84">
        <v>-4.8721168240005398E-3</v>
      </c>
      <c r="H47" s="85">
        <v>-1.51585604308414E-2</v>
      </c>
      <c r="I47" s="115"/>
    </row>
    <row r="48" spans="1:9" x14ac:dyDescent="0.2">
      <c r="A48" s="82">
        <v>43487</v>
      </c>
      <c r="B48" s="83">
        <v>9.2669330299548543E-3</v>
      </c>
      <c r="C48" s="83">
        <v>0</v>
      </c>
      <c r="D48" s="84">
        <v>4.4809634350362398E-3</v>
      </c>
      <c r="E48" s="84">
        <v>-8.4926200456535879E-3</v>
      </c>
      <c r="F48" s="84">
        <v>1.0469531631702656E-2</v>
      </c>
      <c r="G48" s="84">
        <v>1.2480661223609224E-2</v>
      </c>
      <c r="H48" s="85">
        <v>2.2213263410731456E-2</v>
      </c>
      <c r="I48" s="115"/>
    </row>
    <row r="49" spans="1:9" x14ac:dyDescent="0.2">
      <c r="A49" s="82">
        <v>43486</v>
      </c>
      <c r="B49" s="83">
        <v>3.6788148348462098E-3</v>
      </c>
      <c r="C49" s="83">
        <v>-1.9668665089559679E-3</v>
      </c>
      <c r="D49" s="84">
        <v>7.1549410871450045E-3</v>
      </c>
      <c r="E49" s="84">
        <v>-1.0718216220024147E-2</v>
      </c>
      <c r="F49" s="84">
        <v>2.226005534053439E-2</v>
      </c>
      <c r="G49" s="84">
        <v>7.5510913110339792E-3</v>
      </c>
      <c r="H49" s="85">
        <v>2.3019474638119427E-2</v>
      </c>
      <c r="I49" s="115"/>
    </row>
    <row r="50" spans="1:9" x14ac:dyDescent="0.2">
      <c r="A50" s="82">
        <v>43483</v>
      </c>
      <c r="B50" s="83">
        <v>-5.272361898231168E-3</v>
      </c>
      <c r="C50" s="83">
        <v>6.4910787199682525E-3</v>
      </c>
      <c r="D50" s="84">
        <v>8.0677696994011004E-4</v>
      </c>
      <c r="E50" s="84">
        <v>1.4973541790162583E-2</v>
      </c>
      <c r="F50" s="84">
        <v>2.1936048963657868E-2</v>
      </c>
      <c r="G50" s="84">
        <v>8.5121385600495265E-3</v>
      </c>
      <c r="H50" s="85">
        <v>1.3222628135314709E-2</v>
      </c>
      <c r="I50" s="115"/>
    </row>
    <row r="51" spans="1:9" x14ac:dyDescent="0.2">
      <c r="A51" s="82">
        <v>43482</v>
      </c>
      <c r="B51" s="83">
        <v>-3.4441674821560872E-4</v>
      </c>
      <c r="C51" s="83">
        <v>1.7968796602020685E-2</v>
      </c>
      <c r="D51" s="84">
        <v>6.9649357368416643E-3</v>
      </c>
      <c r="E51" s="84">
        <v>3.1796529173795844E-3</v>
      </c>
      <c r="F51" s="84">
        <v>5.1434718009387877E-2</v>
      </c>
      <c r="G51" s="84">
        <v>8.2721835769703177E-3</v>
      </c>
      <c r="H51" s="85">
        <v>1.0118130165584686E-2</v>
      </c>
      <c r="I51" s="115"/>
    </row>
    <row r="52" spans="1:9" x14ac:dyDescent="0.2">
      <c r="A52" s="82">
        <v>43481</v>
      </c>
      <c r="B52" s="83">
        <v>-1.4523623520840878E-3</v>
      </c>
      <c r="C52" s="83">
        <v>-1.8872003046080728E-2</v>
      </c>
      <c r="D52" s="84">
        <v>1.866916130987025E-3</v>
      </c>
      <c r="E52" s="84">
        <v>2.3013567959551635E-2</v>
      </c>
      <c r="F52" s="84">
        <v>-9.6334538534359575E-3</v>
      </c>
      <c r="G52" s="84">
        <v>1.9149698491685012E-2</v>
      </c>
      <c r="H52" s="85">
        <v>1.4987790965491708E-2</v>
      </c>
      <c r="I52" s="115"/>
    </row>
    <row r="53" spans="1:9" x14ac:dyDescent="0.2">
      <c r="A53" s="82">
        <v>43480</v>
      </c>
      <c r="B53" s="83">
        <v>-8.1498223741717954E-5</v>
      </c>
      <c r="C53" s="83">
        <v>-5.1336365197445916E-3</v>
      </c>
      <c r="D53" s="84">
        <v>-6.8177524961273803E-3</v>
      </c>
      <c r="E53" s="84">
        <v>-2.7255355867914728E-2</v>
      </c>
      <c r="F53" s="84">
        <v>1.7479970799604005E-2</v>
      </c>
      <c r="G53" s="84">
        <v>-4.9603276309689347E-3</v>
      </c>
      <c r="H53" s="85">
        <v>8.2610496230545497E-4</v>
      </c>
      <c r="I53" s="115"/>
    </row>
    <row r="54" spans="1:9" x14ac:dyDescent="0.2">
      <c r="A54" s="82">
        <v>43479</v>
      </c>
      <c r="B54" s="83">
        <v>-1.2879707734382581E-2</v>
      </c>
      <c r="C54" s="83">
        <v>-2.1215343614273308E-3</v>
      </c>
      <c r="D54" s="84">
        <v>1.6083638368628694E-3</v>
      </c>
      <c r="E54" s="84">
        <v>-3.1931905791549088E-3</v>
      </c>
      <c r="F54" s="84">
        <v>-7.6633388049140196E-3</v>
      </c>
      <c r="G54" s="84">
        <v>-4.1524849967910366E-3</v>
      </c>
      <c r="H54" s="85">
        <v>-1.2394135030102866E-3</v>
      </c>
      <c r="I54" s="115"/>
    </row>
    <row r="55" spans="1:9" x14ac:dyDescent="0.2">
      <c r="A55" s="82">
        <v>43476</v>
      </c>
      <c r="B55" s="83">
        <v>4.3493696753153979E-3</v>
      </c>
      <c r="C55" s="83">
        <v>1.1013161023501295E-2</v>
      </c>
      <c r="D55" s="84">
        <v>1.3831847067604826E-2</v>
      </c>
      <c r="E55" s="84">
        <v>-4.2735107773819378E-3</v>
      </c>
      <c r="F55" s="84">
        <v>-4.5895500198734522E-3</v>
      </c>
      <c r="G55" s="84">
        <v>7.7924625432220515E-3</v>
      </c>
      <c r="H55" s="85">
        <v>1.6522102064984677E-3</v>
      </c>
      <c r="I55" s="115"/>
    </row>
    <row r="56" spans="1:9" x14ac:dyDescent="0.2">
      <c r="A56" s="82">
        <v>43475</v>
      </c>
      <c r="B56" s="83">
        <v>2.6806700917757055E-3</v>
      </c>
      <c r="C56" s="83">
        <v>-4.8881466009142874E-3</v>
      </c>
      <c r="D56" s="84">
        <v>2.5064322863689362E-3</v>
      </c>
      <c r="E56" s="84">
        <v>5.3390409794203276E-3</v>
      </c>
      <c r="F56" s="84">
        <v>-6.1353459191892999E-4</v>
      </c>
      <c r="G56" s="84">
        <v>9.2060489077228792E-3</v>
      </c>
      <c r="H56" s="85">
        <v>1.8806768528653681E-2</v>
      </c>
      <c r="I56" s="115"/>
    </row>
    <row r="57" spans="1:9" x14ac:dyDescent="0.2">
      <c r="A57" s="82">
        <v>43474</v>
      </c>
      <c r="B57" s="83">
        <v>2.9427805562065338E-3</v>
      </c>
      <c r="C57" s="83">
        <v>1.0274961961276061E-2</v>
      </c>
      <c r="D57" s="84">
        <v>7.2202479734870973E-3</v>
      </c>
      <c r="E57" s="84">
        <v>-1.5021741695837761E-2</v>
      </c>
      <c r="F57" s="84">
        <v>-3.2592428125516965E-2</v>
      </c>
      <c r="G57" s="84">
        <v>-8.1853160009235293E-4</v>
      </c>
      <c r="H57" s="85">
        <v>-4.0584471289869901E-3</v>
      </c>
      <c r="I57" s="115"/>
    </row>
    <row r="58" spans="1:9" x14ac:dyDescent="0.2">
      <c r="A58" s="82">
        <v>43473</v>
      </c>
      <c r="B58" s="83">
        <v>-6.4266092071714985E-3</v>
      </c>
      <c r="C58" s="83">
        <v>-2.9070934400783437E-2</v>
      </c>
      <c r="D58" s="84">
        <v>-5.5089331347261128E-3</v>
      </c>
      <c r="E58" s="84">
        <v>-5.4200674693391446E-3</v>
      </c>
      <c r="F58" s="84">
        <v>-1.2473245693034611E-2</v>
      </c>
      <c r="G58" s="84">
        <v>0</v>
      </c>
      <c r="H58" s="85">
        <v>7.2933872731669857E-3</v>
      </c>
      <c r="I58" s="115"/>
    </row>
    <row r="59" spans="1:9" x14ac:dyDescent="0.2">
      <c r="A59" s="82">
        <v>43472</v>
      </c>
      <c r="B59" s="83">
        <v>-3.6410458053876657E-3</v>
      </c>
      <c r="C59" s="83">
        <v>-2.0880177994210242E-2</v>
      </c>
      <c r="D59" s="84">
        <v>-3.3298523367219307E-2</v>
      </c>
      <c r="E59" s="84">
        <v>3.2555644597662002E-3</v>
      </c>
      <c r="F59" s="84">
        <v>-1.0779513770182171E-2</v>
      </c>
      <c r="G59" s="84">
        <v>-2.9922445161312573E-2</v>
      </c>
      <c r="H59" s="85">
        <v>-9.3288042185027918E-3</v>
      </c>
      <c r="I59" s="115"/>
    </row>
    <row r="60" spans="1:9" x14ac:dyDescent="0.2">
      <c r="A60" s="82">
        <v>43469</v>
      </c>
      <c r="B60" s="83">
        <v>-4.3346056127998847E-3</v>
      </c>
      <c r="C60" s="83">
        <v>-2.8401734041417704E-2</v>
      </c>
      <c r="D60" s="84">
        <v>-6.8222395864129233E-3</v>
      </c>
      <c r="E60" s="84">
        <v>-2.1906681085866769E-2</v>
      </c>
      <c r="F60" s="84">
        <v>1.2094775809176329E-2</v>
      </c>
      <c r="G60" s="84">
        <v>4.5458450198794589E-3</v>
      </c>
      <c r="H60" s="85">
        <v>-8.1833517233843023E-3</v>
      </c>
      <c r="I60" s="115"/>
    </row>
    <row r="61" spans="1:9" x14ac:dyDescent="0.2">
      <c r="A61" s="82">
        <v>43468</v>
      </c>
      <c r="B61" s="83">
        <v>-5.0946053537852514E-3</v>
      </c>
      <c r="C61" s="83">
        <v>-1.8981466800286274E-2</v>
      </c>
      <c r="D61" s="84">
        <v>-5.3538462704210317E-3</v>
      </c>
      <c r="E61" s="84">
        <v>-4.7628048989254705E-2</v>
      </c>
      <c r="F61" s="84">
        <v>-4.0153601114369239E-3</v>
      </c>
      <c r="G61" s="84">
        <v>-2.2251448847821386E-2</v>
      </c>
      <c r="H61" s="85">
        <v>-1.9917670889611064E-2</v>
      </c>
      <c r="I61" s="115"/>
    </row>
    <row r="62" spans="1:9" x14ac:dyDescent="0.2">
      <c r="A62" s="82">
        <v>43467</v>
      </c>
      <c r="B62" s="83">
        <v>1.0582236783160132E-2</v>
      </c>
      <c r="C62" s="83">
        <v>1.9707478206354025E-2</v>
      </c>
      <c r="D62" s="84">
        <v>3.7095597941704194E-3</v>
      </c>
      <c r="E62" s="84">
        <v>-8.1633106391607573E-3</v>
      </c>
      <c r="F62" s="84">
        <v>-1.7718791382107305E-3</v>
      </c>
      <c r="G62" s="84">
        <v>9.5727226732940183E-3</v>
      </c>
      <c r="H62" s="85">
        <v>4.1902368096871981E-4</v>
      </c>
      <c r="I62" s="115"/>
    </row>
    <row r="63" spans="1:9" x14ac:dyDescent="0.2">
      <c r="A63" s="82">
        <v>43466</v>
      </c>
      <c r="B63" s="83">
        <v>1.0064386427485441E-2</v>
      </c>
      <c r="C63" s="83">
        <v>1.1624775153916128E-2</v>
      </c>
      <c r="D63" s="84">
        <v>-2.3340437588604962E-3</v>
      </c>
      <c r="E63" s="84">
        <v>1.5107782991971895E-2</v>
      </c>
      <c r="F63" s="84">
        <v>2.7370370164342861E-3</v>
      </c>
      <c r="G63" s="84">
        <v>1.9208678218192894E-2</v>
      </c>
      <c r="H63" s="85">
        <v>3.256005738545964E-2</v>
      </c>
      <c r="I63" s="115"/>
    </row>
    <row r="64" spans="1:9" x14ac:dyDescent="0.2">
      <c r="A64" s="82">
        <v>43465</v>
      </c>
      <c r="B64" s="83">
        <v>-5.1502473398759331E-3</v>
      </c>
      <c r="C64" s="83">
        <v>-1.1866720394823836E-2</v>
      </c>
      <c r="D64" s="84">
        <v>-9.9462071503304498E-3</v>
      </c>
      <c r="E64" s="84">
        <v>0</v>
      </c>
      <c r="F64" s="84">
        <v>2.2506953135848336E-4</v>
      </c>
      <c r="G64" s="84">
        <v>-1.2426692236900598E-2</v>
      </c>
      <c r="H64" s="85">
        <v>-3.7179003241754015E-2</v>
      </c>
      <c r="I64" s="115"/>
    </row>
    <row r="65" spans="1:9" x14ac:dyDescent="0.2">
      <c r="A65" s="82">
        <v>43462</v>
      </c>
      <c r="B65" s="83">
        <v>2.325869907310728E-4</v>
      </c>
      <c r="C65" s="83">
        <v>8.2734718286983106E-3</v>
      </c>
      <c r="D65" s="84">
        <v>1.6645863186083908E-3</v>
      </c>
      <c r="E65" s="84">
        <v>-9.2700547962864741E-3</v>
      </c>
      <c r="F65" s="84">
        <v>-6.6458597243284262E-2</v>
      </c>
      <c r="G65" s="84">
        <v>-3.7243990909823282E-3</v>
      </c>
      <c r="H65" s="85">
        <v>-3.7950709685516094E-3</v>
      </c>
      <c r="I65" s="115"/>
    </row>
    <row r="66" spans="1:9" x14ac:dyDescent="0.2">
      <c r="A66" s="82">
        <v>43461</v>
      </c>
      <c r="B66" s="83">
        <v>-7.4965572822764635E-3</v>
      </c>
      <c r="C66" s="83">
        <v>-1.2071609652548779E-2</v>
      </c>
      <c r="D66" s="84">
        <v>-1.4238096474456188E-2</v>
      </c>
      <c r="E66" s="84">
        <v>-4.6674530474951695E-3</v>
      </c>
      <c r="F66" s="84">
        <v>2.2691961816625476E-2</v>
      </c>
      <c r="G66" s="84">
        <v>-9.0297913147356426E-3</v>
      </c>
      <c r="H66" s="85">
        <v>-1.6613800662655446E-2</v>
      </c>
      <c r="I66" s="115"/>
    </row>
    <row r="67" spans="1:9" x14ac:dyDescent="0.2">
      <c r="A67" s="82">
        <v>43460</v>
      </c>
      <c r="B67" s="83">
        <v>-4.4037608593198684E-3</v>
      </c>
      <c r="C67" s="83">
        <v>3.1526641851738384E-3</v>
      </c>
      <c r="D67" s="84">
        <v>5.6219256575602622E-4</v>
      </c>
      <c r="E67" s="84">
        <v>8.1538017269329778E-3</v>
      </c>
      <c r="F67" s="84">
        <v>-5.7600159253273662E-3</v>
      </c>
      <c r="G67" s="84">
        <v>6.8224723100188955E-3</v>
      </c>
      <c r="H67" s="85">
        <v>1.1106478968893546E-2</v>
      </c>
      <c r="I67" s="115"/>
    </row>
    <row r="68" spans="1:9" x14ac:dyDescent="0.2">
      <c r="A68" s="82">
        <v>43458</v>
      </c>
      <c r="B68" s="83">
        <v>-5.0559661269942132E-3</v>
      </c>
      <c r="C68" s="83">
        <v>-7.2904332626792323E-3</v>
      </c>
      <c r="D68" s="84">
        <v>-8.7497030123567989E-3</v>
      </c>
      <c r="E68" s="84">
        <v>0</v>
      </c>
      <c r="F68" s="84">
        <v>2.4064573855509822E-2</v>
      </c>
      <c r="G68" s="84">
        <v>-3.7465983880266445E-3</v>
      </c>
      <c r="H68" s="85">
        <v>-1.9734660192231766E-2</v>
      </c>
      <c r="I68" s="115"/>
    </row>
    <row r="69" spans="1:9" x14ac:dyDescent="0.2">
      <c r="A69" s="82">
        <v>43455</v>
      </c>
      <c r="B69" s="83">
        <v>7.6369286504654067E-3</v>
      </c>
      <c r="C69" s="83">
        <v>9.4672390563332407E-3</v>
      </c>
      <c r="D69" s="84">
        <v>4.1021346158096727E-3</v>
      </c>
      <c r="E69" s="84">
        <v>1.1594204197347166E-3</v>
      </c>
      <c r="F69" s="84">
        <v>4.8911077172673532E-2</v>
      </c>
      <c r="G69" s="84">
        <v>-3.9319650623692538E-3</v>
      </c>
      <c r="H69" s="85">
        <v>-2.6030383461623165E-3</v>
      </c>
      <c r="I69" s="115"/>
    </row>
    <row r="70" spans="1:9" x14ac:dyDescent="0.2">
      <c r="A70" s="82">
        <v>43454</v>
      </c>
      <c r="B70" s="83">
        <v>1.9110024956438754E-2</v>
      </c>
      <c r="C70" s="83">
        <v>1.9301923219986257E-2</v>
      </c>
      <c r="D70" s="84">
        <v>2.2196765292601939E-2</v>
      </c>
      <c r="E70" s="84">
        <v>1.7231902551688723E-2</v>
      </c>
      <c r="F70" s="84">
        <v>2.0391844057025869E-3</v>
      </c>
      <c r="G70" s="84">
        <v>7.3385430458960225E-3</v>
      </c>
      <c r="H70" s="85">
        <v>-1.7391308731268757E-3</v>
      </c>
      <c r="I70" s="115"/>
    </row>
    <row r="71" spans="1:9" x14ac:dyDescent="0.2">
      <c r="A71" s="82">
        <v>43453</v>
      </c>
      <c r="B71" s="83">
        <v>1.4444020285086972E-3</v>
      </c>
      <c r="C71" s="83">
        <v>1.3651553607632611E-2</v>
      </c>
      <c r="D71" s="84">
        <v>1.1940030685371292E-2</v>
      </c>
      <c r="E71" s="84">
        <v>-2.5376217493374646E-2</v>
      </c>
      <c r="F71" s="84">
        <v>6.5598585904163417E-3</v>
      </c>
      <c r="G71" s="84">
        <v>2.236326908851835E-2</v>
      </c>
      <c r="H71" s="85">
        <v>6.0737713835670917E-3</v>
      </c>
      <c r="I71" s="115"/>
    </row>
    <row r="72" spans="1:9" x14ac:dyDescent="0.2">
      <c r="A72" s="82">
        <v>43452</v>
      </c>
      <c r="B72" s="83">
        <v>-3.7689827087594601E-3</v>
      </c>
      <c r="C72" s="83">
        <v>-3.5291716151367558E-2</v>
      </c>
      <c r="D72" s="84">
        <v>-1.1663940125914402E-2</v>
      </c>
      <c r="E72" s="84">
        <v>-3.8099846232270293E-2</v>
      </c>
      <c r="F72" s="84">
        <v>-3.0559130707307146E-3</v>
      </c>
      <c r="G72" s="84">
        <v>-2.6794087516656608E-2</v>
      </c>
      <c r="H72" s="85">
        <v>-2.7627277832952293E-2</v>
      </c>
      <c r="I72" s="115"/>
    </row>
    <row r="73" spans="1:9" x14ac:dyDescent="0.2">
      <c r="A73" s="82">
        <v>43451</v>
      </c>
      <c r="B73" s="83">
        <v>-2.1209873664743031E-3</v>
      </c>
      <c r="C73" s="83">
        <v>-3.6391613491647767E-3</v>
      </c>
      <c r="D73" s="84">
        <v>-1.0545400901910581E-2</v>
      </c>
      <c r="E73" s="84">
        <v>-4.5942281492068512E-2</v>
      </c>
      <c r="F73" s="84">
        <v>-1.8755866704946113E-3</v>
      </c>
      <c r="G73" s="84">
        <v>-1.1163705464776803E-2</v>
      </c>
      <c r="H73" s="85">
        <v>-5.7971176843259579E-3</v>
      </c>
      <c r="I73" s="115"/>
    </row>
    <row r="74" spans="1:9" x14ac:dyDescent="0.2">
      <c r="A74" s="82">
        <v>43448</v>
      </c>
      <c r="B74" s="83">
        <v>-8.5041975568892376E-3</v>
      </c>
      <c r="C74" s="83">
        <v>5.010516381972775E-3</v>
      </c>
      <c r="D74" s="84">
        <v>-1.8442135971341839E-2</v>
      </c>
      <c r="E74" s="84">
        <v>-5.0955524266001698E-3</v>
      </c>
      <c r="F74" s="84">
        <v>-1.1549543831504142E-2</v>
      </c>
      <c r="G74" s="84">
        <v>-1.0368067284403603E-3</v>
      </c>
      <c r="H74" s="85">
        <v>-3.5842332278150498E-3</v>
      </c>
      <c r="I74" s="115"/>
    </row>
    <row r="75" spans="1:9" x14ac:dyDescent="0.2">
      <c r="A75" s="82">
        <v>43447</v>
      </c>
      <c r="B75" s="83">
        <v>-9.261041128260408E-4</v>
      </c>
      <c r="C75" s="83">
        <v>-1.855812046723949E-3</v>
      </c>
      <c r="D75" s="84">
        <v>-6.7004313695452015E-3</v>
      </c>
      <c r="E75" s="84">
        <v>6.3653938670759306E-3</v>
      </c>
      <c r="F75" s="84">
        <v>-1.0980202932246689E-2</v>
      </c>
      <c r="G75" s="84">
        <v>-6.9180217217745875E-4</v>
      </c>
      <c r="H75" s="85">
        <v>4.0313604429548771E-3</v>
      </c>
      <c r="I75" s="115"/>
    </row>
    <row r="76" spans="1:9" x14ac:dyDescent="0.2">
      <c r="A76" s="82">
        <v>43446</v>
      </c>
      <c r="B76" s="83">
        <v>-4.1994960245337028E-3</v>
      </c>
      <c r="C76" s="83">
        <v>1.3720191006645806E-3</v>
      </c>
      <c r="D76" s="84">
        <v>1.143674177554514E-3</v>
      </c>
      <c r="E76" s="84">
        <v>-4.676176590803921E-2</v>
      </c>
      <c r="F76" s="84">
        <v>-1.5642704993771264E-2</v>
      </c>
      <c r="G76" s="84">
        <v>-1.3060699370247173E-2</v>
      </c>
      <c r="H76" s="85">
        <v>1.3762703357513192E-2</v>
      </c>
      <c r="I76" s="115"/>
    </row>
    <row r="77" spans="1:9" x14ac:dyDescent="0.2">
      <c r="A77" s="82">
        <v>43445</v>
      </c>
      <c r="B77" s="83">
        <v>-1.773818281671671E-2</v>
      </c>
      <c r="C77" s="83">
        <v>-2.5650810042258727E-2</v>
      </c>
      <c r="D77" s="84">
        <v>-2.0643100411923868E-2</v>
      </c>
      <c r="E77" s="84">
        <v>-3.2435275753153962E-2</v>
      </c>
      <c r="F77" s="84">
        <v>-3.2374908207656733E-2</v>
      </c>
      <c r="G77" s="84">
        <v>-1.4122035223555146E-2</v>
      </c>
      <c r="H77" s="85">
        <v>-3.9114898646013758E-2</v>
      </c>
      <c r="I77" s="115"/>
    </row>
    <row r="78" spans="1:9" x14ac:dyDescent="0.2">
      <c r="A78" s="82">
        <v>43444</v>
      </c>
      <c r="B78" s="83">
        <v>-5.4283611497115587E-3</v>
      </c>
      <c r="C78" s="83">
        <v>-2.3357137336948809E-2</v>
      </c>
      <c r="D78" s="84">
        <v>1.0302637744989324E-2</v>
      </c>
      <c r="E78" s="84">
        <v>-1.3831479148461737E-2</v>
      </c>
      <c r="F78" s="84">
        <v>-1.1074085959244443E-2</v>
      </c>
      <c r="G78" s="84">
        <v>-2.5386186390415889E-2</v>
      </c>
      <c r="H78" s="85">
        <v>-2.8839207933329891E-2</v>
      </c>
      <c r="I78" s="115"/>
    </row>
    <row r="79" spans="1:9" x14ac:dyDescent="0.2">
      <c r="A79" s="82">
        <v>43441</v>
      </c>
      <c r="B79" s="83">
        <v>2.0204566598416768E-2</v>
      </c>
      <c r="C79" s="83">
        <v>2.2860530804643876E-2</v>
      </c>
      <c r="D79" s="84">
        <v>1.6749371593491536E-2</v>
      </c>
      <c r="E79" s="84">
        <v>1.65749650942126E-2</v>
      </c>
      <c r="F79" s="84">
        <v>3.7090035170948062E-2</v>
      </c>
      <c r="G79" s="84">
        <v>4.3668191663403895E-3</v>
      </c>
      <c r="H79" s="85">
        <v>4.2382921932358746E-3</v>
      </c>
      <c r="I79" s="115"/>
    </row>
    <row r="80" spans="1:9" x14ac:dyDescent="0.2">
      <c r="A80" s="82">
        <v>43440</v>
      </c>
      <c r="B80" s="83">
        <v>-1.0174577224699891E-2</v>
      </c>
      <c r="C80" s="83">
        <v>-6.4784279738371352E-3</v>
      </c>
      <c r="D80" s="84">
        <v>-1.3002969517078914E-2</v>
      </c>
      <c r="E80" s="84">
        <v>2.7359798188748455E-3</v>
      </c>
      <c r="F80" s="84">
        <v>6.8139476290864148E-3</v>
      </c>
      <c r="G80" s="84">
        <v>9.0735874113821605E-4</v>
      </c>
      <c r="H80" s="85">
        <v>-1.0867104345053249E-2</v>
      </c>
      <c r="I80" s="115"/>
    </row>
    <row r="81" spans="1:9" x14ac:dyDescent="0.2">
      <c r="A81" s="82">
        <v>43439</v>
      </c>
      <c r="B81" s="83">
        <v>1.6076408361153934E-2</v>
      </c>
      <c r="C81" s="83">
        <v>2.4527978610969312E-2</v>
      </c>
      <c r="D81" s="84">
        <v>1.0728949207970004E-2</v>
      </c>
      <c r="E81" s="84">
        <v>3.0937235287713125E-2</v>
      </c>
      <c r="F81" s="84">
        <v>-5.7022914740637023E-3</v>
      </c>
      <c r="G81" s="84">
        <v>1.6193228975600899E-2</v>
      </c>
      <c r="H81" s="85">
        <v>2.0687150526028777E-2</v>
      </c>
      <c r="I81" s="115"/>
    </row>
    <row r="82" spans="1:9" x14ac:dyDescent="0.2">
      <c r="A82" s="82">
        <v>43438</v>
      </c>
      <c r="B82" s="83">
        <v>6.9398901556265115E-3</v>
      </c>
      <c r="C82" s="83">
        <v>1.3406758715247767E-2</v>
      </c>
      <c r="D82" s="84">
        <v>1.8468136089197219E-2</v>
      </c>
      <c r="E82" s="84">
        <v>3.2576170434612667E-2</v>
      </c>
      <c r="F82" s="84">
        <v>-5.3735384870137589E-3</v>
      </c>
      <c r="G82" s="84">
        <v>8.5303520645588701E-3</v>
      </c>
      <c r="H82" s="85">
        <v>3.715749746645828E-3</v>
      </c>
      <c r="I82" s="115"/>
    </row>
    <row r="83" spans="1:9" x14ac:dyDescent="0.2">
      <c r="A83" s="82">
        <v>43437</v>
      </c>
      <c r="B83" s="83">
        <v>2.9482451206204251E-3</v>
      </c>
      <c r="C83" s="83">
        <v>2.4838761218088827E-3</v>
      </c>
      <c r="D83" s="84">
        <v>-6.8680625988984077E-3</v>
      </c>
      <c r="E83" s="84">
        <v>-1.6807118316381174E-2</v>
      </c>
      <c r="F83" s="84">
        <v>-2.8593370529954174E-2</v>
      </c>
      <c r="G83" s="84">
        <v>1.492958264961294E-2</v>
      </c>
      <c r="H83" s="85">
        <v>-8.3799373067506983E-3</v>
      </c>
      <c r="I83" s="115"/>
    </row>
    <row r="84" spans="1:9" x14ac:dyDescent="0.2">
      <c r="A84" s="82">
        <v>43434</v>
      </c>
      <c r="B84" s="83">
        <v>-1.2894267427722007E-3</v>
      </c>
      <c r="C84" s="83">
        <v>1.5193317864074822E-3</v>
      </c>
      <c r="D84" s="84">
        <v>-9.8501379947661389E-4</v>
      </c>
      <c r="E84" s="84">
        <v>2.6041681383877297E-3</v>
      </c>
      <c r="F84" s="84">
        <v>-4.0251670370579772E-2</v>
      </c>
      <c r="G84" s="84">
        <v>-7.5247533283744729E-3</v>
      </c>
      <c r="H84" s="85">
        <v>-1.792500823740523E-2</v>
      </c>
      <c r="I84" s="115"/>
    </row>
    <row r="85" spans="1:9" x14ac:dyDescent="0.2">
      <c r="A85" s="82">
        <v>43433</v>
      </c>
      <c r="B85" s="83">
        <v>-6.6026660973023327E-4</v>
      </c>
      <c r="C85" s="83">
        <v>8.9886458120076555E-3</v>
      </c>
      <c r="D85" s="84">
        <v>1.965631000549397E-2</v>
      </c>
      <c r="E85" s="84">
        <v>0</v>
      </c>
      <c r="F85" s="84">
        <v>2.9306253643820276E-2</v>
      </c>
      <c r="G85" s="84">
        <v>6.1290796893997586E-3</v>
      </c>
      <c r="H85" s="85">
        <v>-4.7607713348607814E-4</v>
      </c>
      <c r="I85" s="115"/>
    </row>
    <row r="86" spans="1:9" x14ac:dyDescent="0.2">
      <c r="A86" s="82">
        <v>43432</v>
      </c>
      <c r="B86" s="83">
        <v>-1.2616015236066801E-2</v>
      </c>
      <c r="C86" s="83">
        <v>-5.479030659755425E-3</v>
      </c>
      <c r="D86" s="84">
        <v>-8.8741569610340902E-3</v>
      </c>
      <c r="E86" s="84">
        <v>9.0615506775747322E-3</v>
      </c>
      <c r="F86" s="84">
        <v>6.4918427153947192E-4</v>
      </c>
      <c r="G86" s="84">
        <v>-6.4804500373575368E-3</v>
      </c>
      <c r="H86" s="85">
        <v>-2.3837913552762504E-3</v>
      </c>
      <c r="I86" s="115"/>
    </row>
    <row r="87" spans="1:9" x14ac:dyDescent="0.2">
      <c r="A87" s="82">
        <v>43431</v>
      </c>
      <c r="B87" s="83">
        <v>-5.7225971832746119E-3</v>
      </c>
      <c r="C87" s="83">
        <v>-4.3089757064074313E-3</v>
      </c>
      <c r="D87" s="84">
        <v>-1.2191000840183222E-2</v>
      </c>
      <c r="E87" s="84">
        <v>2.5446665661164176E-2</v>
      </c>
      <c r="F87" s="84">
        <v>3.9283769328472204E-2</v>
      </c>
      <c r="G87" s="84">
        <v>1.690082914825048E-2</v>
      </c>
      <c r="H87" s="85">
        <v>3.9312502588381842E-2</v>
      </c>
      <c r="I87" s="115"/>
    </row>
    <row r="88" spans="1:9" x14ac:dyDescent="0.2">
      <c r="A88" s="82">
        <v>43430</v>
      </c>
      <c r="B88" s="83">
        <v>-4.4889659026828227E-3</v>
      </c>
      <c r="C88" s="83">
        <v>9.233528946911056E-3</v>
      </c>
      <c r="D88" s="84">
        <v>4.7820062997840449E-3</v>
      </c>
      <c r="E88" s="84">
        <v>-2.5157245972471359E-3</v>
      </c>
      <c r="F88" s="84">
        <v>-3.1865236700867522E-2</v>
      </c>
      <c r="G88" s="84">
        <v>-1.0420379110892971E-2</v>
      </c>
      <c r="H88" s="85">
        <v>-4.5903145171404572E-4</v>
      </c>
      <c r="I88" s="115"/>
    </row>
    <row r="89" spans="1:9" x14ac:dyDescent="0.2">
      <c r="A89" s="82">
        <v>43426</v>
      </c>
      <c r="B89" s="83">
        <v>-1.0608174253483094E-2</v>
      </c>
      <c r="C89" s="83">
        <v>-2.6494806043649802E-2</v>
      </c>
      <c r="D89" s="84">
        <v>-1.2140182982737533E-2</v>
      </c>
      <c r="E89" s="84">
        <v>-1.778954156349841E-2</v>
      </c>
      <c r="F89" s="84">
        <v>-1.3570824813878399E-3</v>
      </c>
      <c r="G89" s="84">
        <v>-1.3003170386945895E-2</v>
      </c>
      <c r="H89" s="85">
        <v>9.1408314706609099E-3</v>
      </c>
      <c r="I89" s="115"/>
    </row>
    <row r="90" spans="1:9" x14ac:dyDescent="0.2">
      <c r="A90" s="82">
        <v>43425</v>
      </c>
      <c r="B90" s="83">
        <v>6.2347720846770401E-3</v>
      </c>
      <c r="C90" s="83">
        <v>1.9816984901044464E-2</v>
      </c>
      <c r="D90" s="84">
        <v>1.3262045391803583E-2</v>
      </c>
      <c r="E90" s="84">
        <v>-6.8992871486951435E-2</v>
      </c>
      <c r="F90" s="84">
        <v>9.5015107762388691E-4</v>
      </c>
      <c r="G90" s="84">
        <v>1.5270151914101183E-2</v>
      </c>
      <c r="H90" s="85">
        <v>2.0712131679020165E-2</v>
      </c>
      <c r="I90" s="115"/>
    </row>
    <row r="91" spans="1:9" x14ac:dyDescent="0.2">
      <c r="A91" s="82">
        <v>43424</v>
      </c>
      <c r="B91" s="83">
        <v>7.7740096369392012E-3</v>
      </c>
      <c r="C91" s="83">
        <v>-2.2913467166578629E-2</v>
      </c>
      <c r="D91" s="84">
        <v>3.2183614150343479E-3</v>
      </c>
      <c r="E91" s="84">
        <v>-2.5036078161324773E-2</v>
      </c>
      <c r="F91" s="84">
        <v>-1.5274692808797407E-3</v>
      </c>
      <c r="G91" s="84">
        <v>-1.2620675843333221E-2</v>
      </c>
      <c r="H91" s="85">
        <v>-1.7986096369781827E-2</v>
      </c>
      <c r="I91" s="115"/>
    </row>
    <row r="92" spans="1:9" x14ac:dyDescent="0.2">
      <c r="A92" s="82">
        <v>43423</v>
      </c>
      <c r="B92" s="83">
        <v>8.4315607325276751E-3</v>
      </c>
      <c r="C92" s="83">
        <v>5.9400475727419862E-3</v>
      </c>
      <c r="D92" s="84">
        <v>1.2494956396844229E-2</v>
      </c>
      <c r="E92" s="84">
        <v>1.537416724958795E-2</v>
      </c>
      <c r="F92" s="84">
        <v>6.5010048150789162E-3</v>
      </c>
      <c r="G92" s="84">
        <v>1.6445437112362626E-2</v>
      </c>
      <c r="H92" s="85">
        <v>4.5674087900948394E-2</v>
      </c>
      <c r="I92" s="115"/>
    </row>
    <row r="93" spans="1:9" x14ac:dyDescent="0.2">
      <c r="A93" s="82">
        <v>43420</v>
      </c>
      <c r="B93" s="83">
        <v>-8.9207639430545233E-3</v>
      </c>
      <c r="C93" s="83">
        <v>5.6629873854505131E-3</v>
      </c>
      <c r="D93" s="84">
        <v>1.4110789651272488E-2</v>
      </c>
      <c r="E93" s="84">
        <v>1.1034594723709287E-2</v>
      </c>
      <c r="F93" s="84">
        <v>8.6697004609582566E-3</v>
      </c>
      <c r="G93" s="84">
        <v>9.4983876184805607E-3</v>
      </c>
      <c r="H93" s="85">
        <v>-1.3012363579717858E-3</v>
      </c>
      <c r="I93" s="115"/>
    </row>
    <row r="94" spans="1:9" x14ac:dyDescent="0.2">
      <c r="A94" s="82">
        <v>43419</v>
      </c>
      <c r="B94" s="83">
        <v>-5.5607155393758512E-3</v>
      </c>
      <c r="C94" s="83">
        <v>1.0113257397617075E-2</v>
      </c>
      <c r="D94" s="84">
        <v>6.6436418181735138E-3</v>
      </c>
      <c r="E94" s="84">
        <v>4.1067819526532812E-3</v>
      </c>
      <c r="F94" s="84">
        <v>-1.7891980511390699E-2</v>
      </c>
      <c r="G94" s="84">
        <v>-1.9087860458419946E-2</v>
      </c>
      <c r="H94" s="85">
        <v>-2.1053409197832381E-2</v>
      </c>
      <c r="I94" s="115"/>
    </row>
    <row r="95" spans="1:9" x14ac:dyDescent="0.2">
      <c r="A95" s="82">
        <v>43418</v>
      </c>
      <c r="B95" s="83">
        <v>-3.3677798808909223E-3</v>
      </c>
      <c r="C95" s="83">
        <v>-2.1634683019655862E-2</v>
      </c>
      <c r="D95" s="84">
        <v>-9.2316702326653947E-3</v>
      </c>
      <c r="E95" s="84">
        <v>-2.4897551621727087E-2</v>
      </c>
      <c r="F95" s="84">
        <v>-1.7871119650586312E-2</v>
      </c>
      <c r="G95" s="84">
        <v>-6.3269103847634111E-3</v>
      </c>
      <c r="H95" s="85">
        <v>-4.4336068117078705E-4</v>
      </c>
      <c r="I95" s="115"/>
    </row>
    <row r="96" spans="1:9" x14ac:dyDescent="0.2">
      <c r="A96" s="82">
        <v>43417</v>
      </c>
      <c r="B96" s="83">
        <v>7.1137436418917369E-5</v>
      </c>
      <c r="C96" s="83">
        <v>9.0983568329139584E-3</v>
      </c>
      <c r="D96" s="84">
        <v>-1.5670423756861843E-2</v>
      </c>
      <c r="E96" s="84">
        <v>-9.8522964430117071E-3</v>
      </c>
      <c r="F96" s="84">
        <v>-7.1800649780974182E-2</v>
      </c>
      <c r="G96" s="84">
        <v>-1.9763841024399442E-2</v>
      </c>
      <c r="H96" s="85">
        <v>-3.6581184255623941E-2</v>
      </c>
      <c r="I96" s="115"/>
    </row>
    <row r="97" spans="1:9" x14ac:dyDescent="0.2">
      <c r="A97" s="82">
        <v>43416</v>
      </c>
      <c r="B97" s="83">
        <v>-9.4772562198976503E-3</v>
      </c>
      <c r="C97" s="83">
        <v>-1.9186611347594595E-2</v>
      </c>
      <c r="D97" s="84">
        <v>-2.3975911875711305E-2</v>
      </c>
      <c r="E97" s="84">
        <v>2.2378556262191828E-2</v>
      </c>
      <c r="F97" s="84">
        <v>1.4536161117377528E-2</v>
      </c>
      <c r="G97" s="84">
        <v>-3.5971223409463662E-4</v>
      </c>
      <c r="H97" s="85">
        <v>6.4190958607170242E-3</v>
      </c>
      <c r="I97" s="115"/>
    </row>
    <row r="98" spans="1:9" x14ac:dyDescent="0.2">
      <c r="A98" s="82">
        <v>43413</v>
      </c>
      <c r="B98" s="83">
        <v>9.8772389286810713E-3</v>
      </c>
      <c r="C98" s="83">
        <v>1.0903981780730812E-2</v>
      </c>
      <c r="D98" s="84">
        <v>1.2690525644044917E-2</v>
      </c>
      <c r="E98" s="84">
        <v>1.1004237591013778E-2</v>
      </c>
      <c r="F98" s="84">
        <v>1.0665209387885219E-2</v>
      </c>
      <c r="G98" s="84">
        <v>1.8888658508637319E-2</v>
      </c>
      <c r="H98" s="85">
        <v>1.9013700912292673E-2</v>
      </c>
      <c r="I98" s="115"/>
    </row>
    <row r="99" spans="1:9" x14ac:dyDescent="0.2">
      <c r="A99" s="82">
        <v>43411</v>
      </c>
      <c r="B99" s="83">
        <v>2.2481327005032269E-3</v>
      </c>
      <c r="C99" s="83">
        <v>-1.0409503445288648E-2</v>
      </c>
      <c r="D99" s="84">
        <v>-2.6657329009294826E-3</v>
      </c>
      <c r="E99" s="84">
        <v>-2.9148489714417268E-2</v>
      </c>
      <c r="F99" s="84">
        <v>7.7807322779418747E-3</v>
      </c>
      <c r="G99" s="84">
        <v>1.1583141089630855E-2</v>
      </c>
      <c r="H99" s="85">
        <v>-4.9449415215704704E-3</v>
      </c>
      <c r="I99" s="115"/>
    </row>
    <row r="100" spans="1:9" x14ac:dyDescent="0.2">
      <c r="A100" s="82">
        <v>43410</v>
      </c>
      <c r="B100" s="83">
        <v>-6.9990727069357481E-3</v>
      </c>
      <c r="C100" s="83">
        <v>9.8822374838062536E-4</v>
      </c>
      <c r="D100" s="84">
        <v>-7.8984895818061292E-3</v>
      </c>
      <c r="E100" s="84">
        <v>-9.9080782246961877E-3</v>
      </c>
      <c r="F100" s="84">
        <v>-1.0035770696270218E-2</v>
      </c>
      <c r="G100" s="84">
        <v>-3.4904014315969737E-4</v>
      </c>
      <c r="H100" s="85">
        <v>-4.5167195124767336E-3</v>
      </c>
      <c r="I100" s="115"/>
    </row>
    <row r="101" spans="1:9" x14ac:dyDescent="0.2">
      <c r="A101" s="82">
        <v>43409</v>
      </c>
      <c r="B101" s="83">
        <v>-1.1721002622496327E-3</v>
      </c>
      <c r="C101" s="83">
        <v>2.7521321340525776E-2</v>
      </c>
      <c r="D101" s="84">
        <v>-9.8186487844650235E-3</v>
      </c>
      <c r="E101" s="84">
        <v>2.8409110016038709E-3</v>
      </c>
      <c r="F101" s="84">
        <v>1.0035770696270164E-2</v>
      </c>
      <c r="G101" s="84">
        <v>2.9241849594497386E-2</v>
      </c>
      <c r="H101" s="85">
        <v>6.7674519503557861E-3</v>
      </c>
      <c r="I101" s="115"/>
    </row>
    <row r="102" spans="1:9" x14ac:dyDescent="0.2">
      <c r="A102" s="82">
        <v>43406</v>
      </c>
      <c r="B102" s="83">
        <v>1.7360715952278935E-3</v>
      </c>
      <c r="C102" s="83">
        <v>-2.2267225024179514E-2</v>
      </c>
      <c r="D102" s="84">
        <v>1.3634638151150775E-2</v>
      </c>
      <c r="E102" s="84">
        <v>9.8801085997072373E-3</v>
      </c>
      <c r="F102" s="84">
        <v>8.7217680455148779E-3</v>
      </c>
      <c r="G102" s="84">
        <v>-3.3089353466367044E-2</v>
      </c>
      <c r="H102" s="85">
        <v>-1.1759520406906249E-2</v>
      </c>
      <c r="I102" s="115"/>
    </row>
    <row r="103" spans="1:9" x14ac:dyDescent="0.2">
      <c r="A103" s="82">
        <v>43405</v>
      </c>
      <c r="B103" s="83">
        <v>-1.6695369991210084E-2</v>
      </c>
      <c r="C103" s="83">
        <v>-1.4017379910608608E-2</v>
      </c>
      <c r="D103" s="84">
        <v>-2.1181960895916272E-3</v>
      </c>
      <c r="E103" s="84">
        <v>-1.4144507386164625E-2</v>
      </c>
      <c r="F103" s="84">
        <v>7.1927386013380312E-3</v>
      </c>
      <c r="G103" s="84">
        <v>1.9256023455489313E-3</v>
      </c>
      <c r="H103" s="85">
        <v>-2.0221277247232858E-2</v>
      </c>
      <c r="I103" s="115"/>
    </row>
    <row r="104" spans="1:9" x14ac:dyDescent="0.2">
      <c r="A104" s="82">
        <v>43404</v>
      </c>
      <c r="B104" s="83">
        <v>2.9270834117046946E-4</v>
      </c>
      <c r="C104" s="83">
        <v>-3.3349086824012712E-2</v>
      </c>
      <c r="D104" s="84">
        <v>3.6686932639808391E-3</v>
      </c>
      <c r="E104" s="84">
        <v>-1.434744840814154E-2</v>
      </c>
      <c r="F104" s="84">
        <v>-1.4473584207340616E-2</v>
      </c>
      <c r="G104" s="84">
        <v>-1.5864954647977457E-2</v>
      </c>
      <c r="H104" s="85">
        <v>2.7022482334715742E-2</v>
      </c>
      <c r="I104" s="115"/>
    </row>
    <row r="105" spans="1:9" x14ac:dyDescent="0.2">
      <c r="A105" s="82">
        <v>43403</v>
      </c>
      <c r="B105" s="83">
        <v>-1.612487336541707E-2</v>
      </c>
      <c r="C105" s="83">
        <v>-3.4410870443242848E-2</v>
      </c>
      <c r="D105" s="84">
        <v>-2.6546442547836932E-2</v>
      </c>
      <c r="E105" s="84">
        <v>1.4440435722336239E-3</v>
      </c>
      <c r="F105" s="84">
        <v>-1.7246501722080743E-2</v>
      </c>
      <c r="G105" s="84">
        <v>-2.9756049838562077E-2</v>
      </c>
      <c r="H105" s="85">
        <v>-5.8917007046425359E-3</v>
      </c>
      <c r="I105" s="115"/>
    </row>
    <row r="106" spans="1:9" x14ac:dyDescent="0.2">
      <c r="A106" s="82">
        <v>43402</v>
      </c>
      <c r="B106" s="83">
        <v>5.1875870564258479E-3</v>
      </c>
      <c r="C106" s="83">
        <v>7.0834367363401653E-3</v>
      </c>
      <c r="D106" s="84">
        <v>1.064605077237739E-2</v>
      </c>
      <c r="E106" s="84">
        <v>-1.1611160927677921E-2</v>
      </c>
      <c r="F106" s="84">
        <v>-3.2380945916703451E-2</v>
      </c>
      <c r="G106" s="84">
        <v>-1.9407318291163638E-2</v>
      </c>
      <c r="H106" s="85">
        <v>-2.6717388338713146E-2</v>
      </c>
      <c r="I106" s="115"/>
    </row>
    <row r="107" spans="1:9" x14ac:dyDescent="0.2">
      <c r="A107" s="82">
        <v>43399</v>
      </c>
      <c r="B107" s="83">
        <v>-2.1303832796164698E-2</v>
      </c>
      <c r="C107" s="83">
        <v>-5.2529279359941193E-2</v>
      </c>
      <c r="D107" s="84">
        <v>-0.10158339288632158</v>
      </c>
      <c r="E107" s="84">
        <v>-2.6628792346601562E-2</v>
      </c>
      <c r="F107" s="84">
        <v>-9.1966901906333012E-3</v>
      </c>
      <c r="G107" s="84">
        <v>-7.6781885852807708E-2</v>
      </c>
      <c r="H107" s="85">
        <v>-8.0159427837077232E-2</v>
      </c>
      <c r="I107" s="115"/>
    </row>
    <row r="108" spans="1:9" x14ac:dyDescent="0.2">
      <c r="A108" s="82">
        <v>43398</v>
      </c>
      <c r="B108" s="83">
        <v>1.0166646338317192E-2</v>
      </c>
      <c r="C108" s="83">
        <v>4.2509244295242755E-2</v>
      </c>
      <c r="D108" s="84">
        <v>1.3530728771834741E-2</v>
      </c>
      <c r="E108" s="84">
        <v>2.0772260233888423E-2</v>
      </c>
      <c r="F108" s="84">
        <v>1.3838821071355478E-2</v>
      </c>
      <c r="G108" s="84">
        <v>5.8274052178629021E-3</v>
      </c>
      <c r="H108" s="85">
        <v>-4.0547445314913283E-3</v>
      </c>
      <c r="I108" s="115"/>
    </row>
    <row r="109" spans="1:9" x14ac:dyDescent="0.2">
      <c r="A109" s="82">
        <v>43397</v>
      </c>
      <c r="B109" s="83">
        <v>1.0155120822517676E-2</v>
      </c>
      <c r="C109" s="83">
        <v>5.4215126350552626E-3</v>
      </c>
      <c r="D109" s="84">
        <v>6.3868119589390758E-3</v>
      </c>
      <c r="E109" s="84">
        <v>3.4635496662756338E-2</v>
      </c>
      <c r="F109" s="84">
        <v>-1.0028276507012348E-2</v>
      </c>
      <c r="G109" s="84">
        <v>2.434558638152251E-2</v>
      </c>
      <c r="H109" s="85">
        <v>4.1776338379807966E-2</v>
      </c>
      <c r="I109" s="115"/>
    </row>
    <row r="110" spans="1:9" x14ac:dyDescent="0.2">
      <c r="A110" s="82">
        <v>43396</v>
      </c>
      <c r="B110" s="83">
        <v>-5.5016852534103483E-3</v>
      </c>
      <c r="C110" s="83">
        <v>-2.3960609590887787E-3</v>
      </c>
      <c r="D110" s="84">
        <v>2.6362735280678288E-3</v>
      </c>
      <c r="E110" s="84">
        <v>-2.4408964878925028E-2</v>
      </c>
      <c r="F110" s="84">
        <v>6.8981474263468262E-3</v>
      </c>
      <c r="G110" s="84">
        <v>-1.9556077113265925E-4</v>
      </c>
      <c r="H110" s="85">
        <v>-9.2978404104283648E-3</v>
      </c>
      <c r="I110" s="115"/>
    </row>
    <row r="111" spans="1:9" x14ac:dyDescent="0.2">
      <c r="A111" s="82">
        <v>43395</v>
      </c>
      <c r="B111" s="83">
        <v>8.447923129813989E-3</v>
      </c>
      <c r="C111" s="83">
        <v>-1.2446658790356119E-3</v>
      </c>
      <c r="D111" s="84">
        <v>1.3078115471862268E-2</v>
      </c>
      <c r="E111" s="84">
        <v>1.1560822401076006E-2</v>
      </c>
      <c r="F111" s="84">
        <v>-1.3308181202495129E-2</v>
      </c>
      <c r="G111" s="84">
        <v>1.82175580828998E-2</v>
      </c>
      <c r="H111" s="85">
        <v>8.8106296821549059E-3</v>
      </c>
      <c r="I111" s="115"/>
    </row>
    <row r="112" spans="1:9" x14ac:dyDescent="0.2">
      <c r="A112" s="82">
        <v>43392</v>
      </c>
      <c r="B112" s="83">
        <v>5.2958479804852887E-3</v>
      </c>
      <c r="C112" s="83">
        <v>8.8920510927486315E-4</v>
      </c>
      <c r="D112" s="84">
        <v>-3.6265743727519874E-2</v>
      </c>
      <c r="E112" s="84">
        <v>1.5681005562153294E-2</v>
      </c>
      <c r="F112" s="84">
        <v>3.2203140494634734E-2</v>
      </c>
      <c r="G112" s="84">
        <v>2.8765960961750956E-3</v>
      </c>
      <c r="H112" s="85">
        <v>-1.9512201312616936E-3</v>
      </c>
      <c r="I112" s="115"/>
    </row>
    <row r="113" spans="1:9" x14ac:dyDescent="0.2">
      <c r="A113" s="82">
        <v>43390</v>
      </c>
      <c r="B113" s="83">
        <v>1.3429497437379501E-2</v>
      </c>
      <c r="C113" s="83">
        <v>2.3714443466981705E-2</v>
      </c>
      <c r="D113" s="84">
        <v>-2.0626742735702112E-3</v>
      </c>
      <c r="E113" s="84">
        <v>-7.0972618707616586E-3</v>
      </c>
      <c r="F113" s="84">
        <v>9.9479654573658483E-2</v>
      </c>
      <c r="G113" s="84">
        <v>1.9147917722437153E-4</v>
      </c>
      <c r="H113" s="85">
        <v>-2.7724548014854973E-2</v>
      </c>
      <c r="I113" s="115"/>
    </row>
    <row r="114" spans="1:9" x14ac:dyDescent="0.2">
      <c r="A114" s="82">
        <v>43389</v>
      </c>
      <c r="B114" s="83">
        <v>1.0949172080512803E-2</v>
      </c>
      <c r="C114" s="83">
        <v>2.1977019803494927E-2</v>
      </c>
      <c r="D114" s="84">
        <v>1.8412669051623694E-2</v>
      </c>
      <c r="E114" s="84">
        <v>3.3616610798984849E-2</v>
      </c>
      <c r="F114" s="84">
        <v>5.7853502128303702E-2</v>
      </c>
      <c r="G114" s="84">
        <v>3.4437498400094219E-2</v>
      </c>
      <c r="H114" s="85">
        <v>6.5049015961260977E-3</v>
      </c>
      <c r="I114" s="115"/>
    </row>
    <row r="115" spans="1:9" x14ac:dyDescent="0.2">
      <c r="A115" s="82">
        <v>43388</v>
      </c>
      <c r="B115" s="83">
        <v>-8.49327615324455E-3</v>
      </c>
      <c r="C115" s="83">
        <v>-2.1109416070432412E-2</v>
      </c>
      <c r="D115" s="84">
        <v>-2.3029408924187263E-2</v>
      </c>
      <c r="E115" s="84">
        <v>-5.5248759319696918E-3</v>
      </c>
      <c r="F115" s="84">
        <v>-1.8022536062381939E-2</v>
      </c>
      <c r="G115" s="84">
        <v>-2.6618253831239908E-2</v>
      </c>
      <c r="H115" s="85">
        <v>-2.9354334368469893E-2</v>
      </c>
      <c r="I115" s="115"/>
    </row>
    <row r="116" spans="1:9" x14ac:dyDescent="0.2">
      <c r="A116" s="82">
        <v>43385</v>
      </c>
      <c r="B116" s="83">
        <v>-3.7793865214109023E-3</v>
      </c>
      <c r="C116" s="83">
        <v>1.4378826231854958E-2</v>
      </c>
      <c r="D116" s="84">
        <v>1.9123459110227448E-2</v>
      </c>
      <c r="E116" s="84">
        <v>1.1019395249610479E-2</v>
      </c>
      <c r="F116" s="84">
        <v>-3.8768503957500979E-3</v>
      </c>
      <c r="G116" s="84">
        <v>2.0874853391141175E-3</v>
      </c>
      <c r="H116" s="85">
        <v>-8.7697234732683586E-3</v>
      </c>
      <c r="I116" s="115"/>
    </row>
    <row r="117" spans="1:9" x14ac:dyDescent="0.2">
      <c r="A117" s="82">
        <v>43384</v>
      </c>
      <c r="B117" s="83">
        <v>-2.1312594779816469E-2</v>
      </c>
      <c r="C117" s="83">
        <v>-6.9483444894962304E-3</v>
      </c>
      <c r="D117" s="84">
        <v>-2.4403049007620671E-2</v>
      </c>
      <c r="E117" s="84">
        <v>-3.7687642331771923E-2</v>
      </c>
      <c r="F117" s="84">
        <v>-6.278561562050429E-2</v>
      </c>
      <c r="G117" s="84">
        <v>-6.0848257717345464E-3</v>
      </c>
      <c r="H117" s="85">
        <v>-2.6780282485465927E-2</v>
      </c>
      <c r="I117" s="115"/>
    </row>
    <row r="118" spans="1:9" x14ac:dyDescent="0.2">
      <c r="A118" s="82">
        <v>43383</v>
      </c>
      <c r="B118" s="83">
        <v>2.2098556638533065E-2</v>
      </c>
      <c r="C118" s="83">
        <v>1.4273136628991533E-2</v>
      </c>
      <c r="D118" s="84">
        <v>2.5810949122855371E-2</v>
      </c>
      <c r="E118" s="84">
        <v>2.1112677237559201E-2</v>
      </c>
      <c r="F118" s="84">
        <v>1.0334850031083929E-3</v>
      </c>
      <c r="G118" s="84">
        <v>6.1039654997003659E-2</v>
      </c>
      <c r="H118" s="85">
        <v>1.7410094197881126E-2</v>
      </c>
      <c r="I118" s="115"/>
    </row>
    <row r="119" spans="1:9" x14ac:dyDescent="0.2">
      <c r="A119" s="82">
        <v>43382</v>
      </c>
      <c r="B119" s="83">
        <v>-1.3363002054634835E-2</v>
      </c>
      <c r="C119" s="83">
        <v>-6.3678967600064473E-2</v>
      </c>
      <c r="D119" s="84">
        <v>-4.3450374037210006E-2</v>
      </c>
      <c r="E119" s="84">
        <v>-6.621122852507455E-2</v>
      </c>
      <c r="F119" s="84">
        <v>-1.9575403862269102E-2</v>
      </c>
      <c r="G119" s="84">
        <v>-5.7992613980192113E-2</v>
      </c>
      <c r="H119" s="85">
        <v>-2.4888761533430639E-2</v>
      </c>
      <c r="I119" s="115"/>
    </row>
    <row r="120" spans="1:9" x14ac:dyDescent="0.2">
      <c r="A120" s="82">
        <v>43381</v>
      </c>
      <c r="B120" s="83">
        <v>5.0865373137713756E-3</v>
      </c>
      <c r="C120" s="83">
        <v>6.6702969508238121E-3</v>
      </c>
      <c r="D120" s="84">
        <v>1.4908718856409929E-2</v>
      </c>
      <c r="E120" s="84">
        <v>4.4543503493801534E-3</v>
      </c>
      <c r="F120" s="84">
        <v>-9.5964608882607282E-3</v>
      </c>
      <c r="G120" s="84">
        <v>1.0592117186704064E-2</v>
      </c>
      <c r="H120" s="85">
        <v>4.4568319479876599E-2</v>
      </c>
      <c r="I120" s="115"/>
    </row>
    <row r="121" spans="1:9" x14ac:dyDescent="0.2">
      <c r="A121" s="82">
        <v>43378</v>
      </c>
      <c r="B121" s="83">
        <v>-2.8289942510279112E-3</v>
      </c>
      <c r="C121" s="83">
        <v>2.1244299251355975E-2</v>
      </c>
      <c r="D121" s="84">
        <v>-1.1486011578907607E-2</v>
      </c>
      <c r="E121" s="84">
        <v>4.6317975024042869E-2</v>
      </c>
      <c r="F121" s="84">
        <v>-2.4147702941069431E-2</v>
      </c>
      <c r="G121" s="84">
        <v>-2.8240762488863601E-2</v>
      </c>
      <c r="H121" s="85">
        <v>1.6277063332140799E-2</v>
      </c>
      <c r="I121" s="115"/>
    </row>
    <row r="122" spans="1:9" x14ac:dyDescent="0.2">
      <c r="A122" s="82">
        <v>43377</v>
      </c>
      <c r="B122" s="83">
        <v>2.2782116988413297E-2</v>
      </c>
      <c r="C122" s="83">
        <v>3.0745006569898332E-2</v>
      </c>
      <c r="D122" s="84">
        <v>2.9498772447791786E-2</v>
      </c>
      <c r="E122" s="84">
        <v>3.7478362717942922E-2</v>
      </c>
      <c r="F122" s="84">
        <v>9.0383840174398343E-3</v>
      </c>
      <c r="G122" s="84">
        <v>4.9094245776220263E-2</v>
      </c>
      <c r="H122" s="85">
        <v>4.1991844791835015E-2</v>
      </c>
      <c r="I122" s="115"/>
    </row>
    <row r="123" spans="1:9" x14ac:dyDescent="0.2">
      <c r="A123" s="82">
        <v>43376</v>
      </c>
      <c r="B123" s="83">
        <v>2.2672202572693076E-2</v>
      </c>
      <c r="C123" s="83">
        <v>-2.4170360927813068E-2</v>
      </c>
      <c r="D123" s="84">
        <v>-4.1282869532527806E-2</v>
      </c>
      <c r="E123" s="84">
        <v>2.1564177915840425E-2</v>
      </c>
      <c r="F123" s="84">
        <v>1.617228185544867E-2</v>
      </c>
      <c r="G123" s="84">
        <v>1.2890159228881076E-3</v>
      </c>
      <c r="H123" s="85">
        <v>-4.8391000218443107E-4</v>
      </c>
      <c r="I123" s="115"/>
    </row>
    <row r="124" spans="1:9" x14ac:dyDescent="0.2">
      <c r="A124" s="82">
        <v>43374</v>
      </c>
      <c r="B124" s="83">
        <v>1.5186403867349372E-2</v>
      </c>
      <c r="C124" s="83">
        <v>3.6377005669838154E-2</v>
      </c>
      <c r="D124" s="84">
        <v>3.335261385655032E-2</v>
      </c>
      <c r="E124" s="84">
        <v>-4.0080213975388218E-3</v>
      </c>
      <c r="F124" s="84">
        <v>-7.2148590116974179E-3</v>
      </c>
      <c r="G124" s="84">
        <v>7.8819947974284633E-3</v>
      </c>
      <c r="H124" s="85">
        <v>1.0592299322945517E-2</v>
      </c>
      <c r="I124" s="115"/>
    </row>
    <row r="125" spans="1:9" x14ac:dyDescent="0.2">
      <c r="A125" s="82">
        <v>43371</v>
      </c>
      <c r="B125" s="83">
        <v>-8.2196069625013989E-3</v>
      </c>
      <c r="C125" s="83">
        <v>3.2819718636084426E-2</v>
      </c>
      <c r="D125" s="84">
        <v>-2.7279554567328758E-2</v>
      </c>
      <c r="E125" s="84">
        <v>-2.8515170308021347E-2</v>
      </c>
      <c r="F125" s="84">
        <v>2.3965904740623864E-2</v>
      </c>
      <c r="G125" s="84">
        <v>-3.0965670547736919E-2</v>
      </c>
      <c r="H125" s="85">
        <v>-4.8072031283991325E-2</v>
      </c>
      <c r="I125" s="115"/>
    </row>
    <row r="126" spans="1:9" x14ac:dyDescent="0.2">
      <c r="A126" s="82">
        <v>43370</v>
      </c>
      <c r="B126" s="83">
        <v>2.6747982317744108E-3</v>
      </c>
      <c r="C126" s="83">
        <v>-2.1593059167245039E-2</v>
      </c>
      <c r="D126" s="84">
        <v>3.5936007310682053E-3</v>
      </c>
      <c r="E126" s="84">
        <v>9.5956870618553354E-3</v>
      </c>
      <c r="F126" s="84">
        <v>5.1249762184596682E-2</v>
      </c>
      <c r="G126" s="84">
        <v>-5.6513140808946713E-4</v>
      </c>
      <c r="H126" s="85">
        <v>4.7592989358662519E-2</v>
      </c>
      <c r="I126" s="115"/>
    </row>
    <row r="127" spans="1:9" x14ac:dyDescent="0.2">
      <c r="A127" s="82">
        <v>43369</v>
      </c>
      <c r="B127" s="83">
        <v>5.9863128023775218E-3</v>
      </c>
      <c r="C127" s="83">
        <v>2.8418469592477742E-2</v>
      </c>
      <c r="D127" s="84">
        <v>2.081559626036732E-2</v>
      </c>
      <c r="E127" s="84">
        <v>4.2730131939884404E-2</v>
      </c>
      <c r="F127" s="84">
        <v>2.1763110429633976E-2</v>
      </c>
      <c r="G127" s="84">
        <v>-5.6689494222270662E-3</v>
      </c>
      <c r="H127" s="85">
        <v>4.4972449472743217E-2</v>
      </c>
      <c r="I127" s="115"/>
    </row>
    <row r="128" spans="1:9" x14ac:dyDescent="0.2">
      <c r="A128" s="82">
        <v>43368</v>
      </c>
      <c r="B128" s="83">
        <v>2.9999613997523638E-3</v>
      </c>
      <c r="C128" s="83">
        <v>-5.0332952502511628E-3</v>
      </c>
      <c r="D128" s="84">
        <v>-6.4082244287686496E-3</v>
      </c>
      <c r="E128" s="84">
        <v>-7.874056430905883E-3</v>
      </c>
      <c r="F128" s="84">
        <v>9.4405675934946982E-3</v>
      </c>
      <c r="G128" s="84">
        <v>2.6368989239372292E-2</v>
      </c>
      <c r="H128" s="85">
        <v>2.7447409729189414E-3</v>
      </c>
      <c r="I128" s="115"/>
    </row>
    <row r="129" spans="1:9" x14ac:dyDescent="0.2">
      <c r="A129" s="82">
        <v>43367</v>
      </c>
      <c r="B129" s="83">
        <v>-9.513610399704886E-3</v>
      </c>
      <c r="C129" s="83">
        <v>-2.8061592050347445E-2</v>
      </c>
      <c r="D129" s="84">
        <v>-7.5825159614044783E-3</v>
      </c>
      <c r="E129" s="84">
        <v>2.2150742787588624E-2</v>
      </c>
      <c r="F129" s="84">
        <v>-1.0898411862383012E-2</v>
      </c>
      <c r="G129" s="84">
        <v>-2.4475766409590035E-2</v>
      </c>
      <c r="H129" s="85">
        <v>-1.6118239806529076E-2</v>
      </c>
      <c r="I129" s="115"/>
    </row>
    <row r="130" spans="1:9" x14ac:dyDescent="0.2">
      <c r="A130" s="82">
        <v>43364</v>
      </c>
      <c r="B130" s="83">
        <v>1.4671617776842619E-2</v>
      </c>
      <c r="C130" s="83">
        <v>3.0922259397769443E-3</v>
      </c>
      <c r="D130" s="84">
        <v>2.6685293602114735E-2</v>
      </c>
      <c r="E130" s="84">
        <v>4.2881727483265762E-2</v>
      </c>
      <c r="F130" s="84">
        <v>4.4481363153262871E-2</v>
      </c>
      <c r="G130" s="84">
        <v>2.3367733055228355E-2</v>
      </c>
      <c r="H130" s="85">
        <v>3.4226475669534906E-2</v>
      </c>
      <c r="I130" s="115"/>
    </row>
    <row r="131" spans="1:9" x14ac:dyDescent="0.2">
      <c r="A131" s="82">
        <v>43362</v>
      </c>
      <c r="B131" s="83">
        <v>7.5611322600143737E-3</v>
      </c>
      <c r="C131" s="83">
        <v>1.5894374344466111E-2</v>
      </c>
      <c r="D131" s="84">
        <v>1.2068166213485471E-2</v>
      </c>
      <c r="E131" s="84">
        <v>6.6850660895950667E-2</v>
      </c>
      <c r="F131" s="84">
        <v>4.6945603325767346E-2</v>
      </c>
      <c r="G131" s="84">
        <v>3.3204236373023262E-3</v>
      </c>
      <c r="H131" s="85">
        <v>4.3026829916422732E-2</v>
      </c>
      <c r="I131" s="115"/>
    </row>
    <row r="132" spans="1:9" x14ac:dyDescent="0.2">
      <c r="A132" s="82">
        <v>43361</v>
      </c>
      <c r="B132" s="83">
        <v>4.5543875555511624E-3</v>
      </c>
      <c r="C132" s="83">
        <v>-3.2856908460531209E-4</v>
      </c>
      <c r="D132" s="84">
        <v>-6.5645749965064434E-3</v>
      </c>
      <c r="E132" s="84">
        <v>1.2622083809747981E-2</v>
      </c>
      <c r="F132" s="84">
        <v>-1.0361008016772678E-3</v>
      </c>
      <c r="G132" s="84">
        <v>8.4357734803583856E-3</v>
      </c>
      <c r="H132" s="85">
        <v>-2.8330506626225996E-2</v>
      </c>
      <c r="I132" s="115"/>
    </row>
    <row r="133" spans="1:9" x14ac:dyDescent="0.2">
      <c r="A133" s="82">
        <v>43360</v>
      </c>
      <c r="B133" s="83">
        <v>7.8754424676462775E-3</v>
      </c>
      <c r="C133" s="83">
        <v>2.8109258242800729E-2</v>
      </c>
      <c r="D133" s="84">
        <v>2.1255939520907017E-2</v>
      </c>
      <c r="E133" s="84">
        <v>9.0806526357463391E-3</v>
      </c>
      <c r="F133" s="84">
        <v>1.0459575919373106E-2</v>
      </c>
      <c r="G133" s="84">
        <v>4.1143345365105777E-2</v>
      </c>
      <c r="H133" s="85">
        <v>0.17885253460451617</v>
      </c>
      <c r="I133" s="115"/>
    </row>
    <row r="134" spans="1:9" x14ac:dyDescent="0.2">
      <c r="A134" s="82">
        <v>43357</v>
      </c>
      <c r="B134" s="83">
        <v>1.3349978879253E-2</v>
      </c>
      <c r="C134" s="83">
        <v>1.6556800757960375E-2</v>
      </c>
      <c r="D134" s="84">
        <v>8.1034003547938681E-3</v>
      </c>
      <c r="E134" s="84">
        <v>1.3468217050866611E-2</v>
      </c>
      <c r="F134" s="84">
        <v>1.7634784382079664E-2</v>
      </c>
      <c r="G134" s="84">
        <v>1.8578535927905072E-2</v>
      </c>
      <c r="H134" s="85">
        <v>-6.3044896375416574E-3</v>
      </c>
      <c r="I134" s="115"/>
    </row>
    <row r="135" spans="1:9" x14ac:dyDescent="0.2">
      <c r="A135" s="82">
        <v>43355</v>
      </c>
      <c r="B135" s="83">
        <v>-9.8322090716792942E-3</v>
      </c>
      <c r="C135" s="83">
        <v>-1.493887135552225E-3</v>
      </c>
      <c r="D135" s="84">
        <v>-1.6737434872752265E-2</v>
      </c>
      <c r="E135" s="84">
        <v>-2.712030621919401E-2</v>
      </c>
      <c r="F135" s="84">
        <v>-5.7597051046902956E-5</v>
      </c>
      <c r="G135" s="84">
        <v>-1.857853592790517E-2</v>
      </c>
      <c r="H135" s="85">
        <v>-6.3444885330792991E-3</v>
      </c>
      <c r="I135" s="115"/>
    </row>
    <row r="136" spans="1:9" x14ac:dyDescent="0.2">
      <c r="A136" s="82">
        <v>43354</v>
      </c>
      <c r="B136" s="83">
        <v>-8.1146612592752198E-3</v>
      </c>
      <c r="C136" s="83">
        <v>2.2869696169249439E-2</v>
      </c>
      <c r="D136" s="84">
        <v>1.1240398584436716E-2</v>
      </c>
      <c r="E136" s="84">
        <v>5.7110377955144342E-3</v>
      </c>
      <c r="F136" s="84">
        <v>-8.8226082466413211E-3</v>
      </c>
      <c r="G136" s="84">
        <v>-9.5087879690271878E-3</v>
      </c>
      <c r="H136" s="85">
        <v>5.0731549217830518E-2</v>
      </c>
      <c r="I136" s="115"/>
    </row>
    <row r="137" spans="1:9" x14ac:dyDescent="0.2">
      <c r="A137" s="82">
        <v>43353</v>
      </c>
      <c r="B137" s="83">
        <v>1.3514189159169026E-2</v>
      </c>
      <c r="C137" s="83">
        <v>2.4579473162821813E-3</v>
      </c>
      <c r="D137" s="84">
        <v>1.9259068232312909E-2</v>
      </c>
      <c r="E137" s="84">
        <v>2.0293819339813682E-2</v>
      </c>
      <c r="F137" s="84">
        <v>-1.2130927324944904E-2</v>
      </c>
      <c r="G137" s="84">
        <v>7.9302556759775645E-3</v>
      </c>
      <c r="H137" s="85">
        <v>4.2500300678750678E-2</v>
      </c>
      <c r="I137" s="115"/>
    </row>
    <row r="138" spans="1:9" x14ac:dyDescent="0.2">
      <c r="A138" s="82">
        <v>43350</v>
      </c>
      <c r="B138" s="83">
        <v>1.225641879280551E-2</v>
      </c>
      <c r="C138" s="83">
        <v>-9.5583861928835827E-3</v>
      </c>
      <c r="D138" s="84">
        <v>6.5868501622855773E-3</v>
      </c>
      <c r="E138" s="84">
        <v>2.0983652300590905E-2</v>
      </c>
      <c r="F138" s="84">
        <v>2.095353557158626E-2</v>
      </c>
      <c r="G138" s="84">
        <v>2.3591727273241915E-2</v>
      </c>
      <c r="H138" s="85">
        <v>9.8422650950493722E-3</v>
      </c>
      <c r="I138" s="115"/>
    </row>
    <row r="139" spans="1:9" x14ac:dyDescent="0.2">
      <c r="A139" s="82">
        <v>43349</v>
      </c>
      <c r="B139" s="83">
        <v>-3.8367515336571348E-3</v>
      </c>
      <c r="C139" s="83">
        <v>-1.1450952776584386E-2</v>
      </c>
      <c r="D139" s="84">
        <v>-1.9435640033679653E-2</v>
      </c>
      <c r="E139" s="84">
        <v>-1.8753996973321779E-2</v>
      </c>
      <c r="F139" s="84">
        <v>-2.0953535571586274E-2</v>
      </c>
      <c r="G139" s="84">
        <v>1.632411695373014E-2</v>
      </c>
      <c r="H139" s="85">
        <v>-1.325873579094655E-2</v>
      </c>
      <c r="I139" s="115"/>
    </row>
    <row r="140" spans="1:9" x14ac:dyDescent="0.2">
      <c r="A140" s="82">
        <v>43348</v>
      </c>
      <c r="B140" s="83">
        <v>-5.8876829640177692E-3</v>
      </c>
      <c r="C140" s="83">
        <v>-8.6217037123439901E-4</v>
      </c>
      <c r="D140" s="84">
        <v>3.0381308497233624E-3</v>
      </c>
      <c r="E140" s="84">
        <v>-1.1142062434034647E-3</v>
      </c>
      <c r="F140" s="84">
        <v>3.0897308134312358E-2</v>
      </c>
      <c r="G140" s="84">
        <v>3.372681313589297E-4</v>
      </c>
      <c r="H140" s="85">
        <v>-1.06658502942986E-2</v>
      </c>
      <c r="I140" s="115"/>
    </row>
    <row r="141" spans="1:9" x14ac:dyDescent="0.2">
      <c r="A141" s="82">
        <v>43347</v>
      </c>
      <c r="B141" s="83">
        <v>3.6654519739624655E-3</v>
      </c>
      <c r="C141" s="83">
        <v>6.4871852028475533E-3</v>
      </c>
      <c r="D141" s="84">
        <v>-3.4946476346433535E-3</v>
      </c>
      <c r="E141" s="84">
        <v>2.2271724128240795E-3</v>
      </c>
      <c r="F141" s="84">
        <v>2.2415825426310959E-2</v>
      </c>
      <c r="G141" s="84">
        <v>-5.059448628039338E-4</v>
      </c>
      <c r="H141" s="85">
        <v>6.8942017292770788E-3</v>
      </c>
      <c r="I141" s="115"/>
    </row>
    <row r="142" spans="1:9" x14ac:dyDescent="0.2">
      <c r="A142" s="82">
        <v>43346</v>
      </c>
      <c r="B142" s="83">
        <v>4.0433979621516741E-3</v>
      </c>
      <c r="C142" s="83">
        <v>-1.5703840307771683E-2</v>
      </c>
      <c r="D142" s="84">
        <v>1.7053156032413901E-2</v>
      </c>
      <c r="E142" s="84">
        <v>6.3564743499240156E-2</v>
      </c>
      <c r="F142" s="84">
        <v>1.7687347929651421E-2</v>
      </c>
      <c r="G142" s="84">
        <v>3.3018345749731962E-2</v>
      </c>
      <c r="H142" s="85">
        <v>4.1385216162854281E-2</v>
      </c>
      <c r="I142" s="115"/>
    </row>
    <row r="143" spans="1:9" x14ac:dyDescent="0.2">
      <c r="A143" s="82">
        <v>43343</v>
      </c>
      <c r="B143" s="83">
        <v>8.6424761978751343E-3</v>
      </c>
      <c r="C143" s="83">
        <v>2.7244962174873016E-2</v>
      </c>
      <c r="D143" s="84">
        <v>2.4973591932940537E-2</v>
      </c>
      <c r="E143" s="84">
        <v>-6.2827431794951804E-3</v>
      </c>
      <c r="F143" s="84">
        <v>6.8250333180019532E-3</v>
      </c>
      <c r="G143" s="84">
        <v>1.0552902543908506E-2</v>
      </c>
      <c r="H143" s="85">
        <v>8.206184242425911E-3</v>
      </c>
      <c r="I143" s="115"/>
    </row>
    <row r="144" spans="1:9" x14ac:dyDescent="0.2">
      <c r="A144" s="82">
        <v>43342</v>
      </c>
      <c r="B144" s="83">
        <v>1.1645414392695303E-3</v>
      </c>
      <c r="C144" s="83">
        <v>7.6982297874182844E-4</v>
      </c>
      <c r="D144" s="84">
        <v>5.094996100687684E-3</v>
      </c>
      <c r="E144" s="84">
        <v>1.9761433499959527E-2</v>
      </c>
      <c r="F144" s="84">
        <v>2.2556502708602718E-3</v>
      </c>
      <c r="G144" s="84">
        <v>-3.2352017865116284E-3</v>
      </c>
      <c r="H144" s="85">
        <v>-1.8476276167573118E-2</v>
      </c>
      <c r="I144" s="115"/>
    </row>
    <row r="145" spans="1:9" x14ac:dyDescent="0.2">
      <c r="A145" s="82">
        <v>43341</v>
      </c>
      <c r="B145" s="83">
        <v>8.4817767675991653E-4</v>
      </c>
      <c r="C145" s="83">
        <v>1.094412637682764E-2</v>
      </c>
      <c r="D145" s="84">
        <v>-1.0803024771030231E-2</v>
      </c>
      <c r="E145" s="84">
        <v>-6.1983669523389068E-3</v>
      </c>
      <c r="F145" s="84">
        <v>-1.0231873278543385E-2</v>
      </c>
      <c r="G145" s="84">
        <v>3.5581470500964797E-3</v>
      </c>
      <c r="H145" s="85">
        <v>-1.645160489200528E-2</v>
      </c>
      <c r="I145" s="115"/>
    </row>
    <row r="146" spans="1:9" x14ac:dyDescent="0.2">
      <c r="A146" s="82">
        <v>43340</v>
      </c>
      <c r="B146" s="83">
        <v>4.475683447815842E-3</v>
      </c>
      <c r="C146" s="83">
        <v>4.7837898283413964E-3</v>
      </c>
      <c r="D146" s="84">
        <v>-5.1504786066715325E-3</v>
      </c>
      <c r="E146" s="84">
        <v>-1.6719302729058052E-2</v>
      </c>
      <c r="F146" s="84">
        <v>-1.408551789795719E-2</v>
      </c>
      <c r="G146" s="84">
        <v>-1.4145427310013281E-2</v>
      </c>
      <c r="H146" s="85">
        <v>-2.641209953977719E-2</v>
      </c>
      <c r="I146" s="115"/>
    </row>
    <row r="147" spans="1:9" x14ac:dyDescent="0.2">
      <c r="A147" s="82">
        <v>43339</v>
      </c>
      <c r="B147" s="83">
        <v>-5.2202224105902702E-3</v>
      </c>
      <c r="C147" s="83">
        <v>-1.5035581856963529E-2</v>
      </c>
      <c r="D147" s="84">
        <v>2.9463780890645929E-3</v>
      </c>
      <c r="E147" s="84">
        <v>-5.2826324644272239E-3</v>
      </c>
      <c r="F147" s="84">
        <v>2.7775481012630165E-3</v>
      </c>
      <c r="G147" s="84">
        <v>8.6411233044305959E-3</v>
      </c>
      <c r="H147" s="85">
        <v>4.2197481888819367E-2</v>
      </c>
      <c r="I147" s="115"/>
    </row>
    <row r="148" spans="1:9" x14ac:dyDescent="0.2">
      <c r="A148" s="82">
        <v>43336</v>
      </c>
      <c r="B148" s="83">
        <v>-1.1496774081419832E-2</v>
      </c>
      <c r="C148" s="83">
        <v>-1.5968093724390529E-2</v>
      </c>
      <c r="D148" s="84">
        <v>-2.9104360061490007E-2</v>
      </c>
      <c r="E148" s="84">
        <v>-7.4428839070785364E-3</v>
      </c>
      <c r="F148" s="84">
        <v>-2.9927771642076894E-2</v>
      </c>
      <c r="G148" s="84">
        <v>-2.4818432193637604E-2</v>
      </c>
      <c r="H148" s="85">
        <v>-1.7818592131139985E-2</v>
      </c>
      <c r="I148" s="115"/>
    </row>
    <row r="149" spans="1:9" x14ac:dyDescent="0.2">
      <c r="A149" s="82">
        <v>43335</v>
      </c>
      <c r="B149" s="83">
        <v>2.218609015481E-3</v>
      </c>
      <c r="C149" s="83">
        <v>-1.2818167877110929E-2</v>
      </c>
      <c r="D149" s="84">
        <v>2.1129129487120046E-2</v>
      </c>
      <c r="E149" s="84">
        <v>9.5592868134559521E-3</v>
      </c>
      <c r="F149" s="84">
        <v>2.283757772490189E-3</v>
      </c>
      <c r="G149" s="84">
        <v>6.6346237729863434E-3</v>
      </c>
      <c r="H149" s="85">
        <v>1.6484814007435941E-2</v>
      </c>
      <c r="I149" s="115"/>
    </row>
    <row r="150" spans="1:9" x14ac:dyDescent="0.2">
      <c r="A150" s="82">
        <v>43333</v>
      </c>
      <c r="B150" s="83">
        <v>-1.3314627133945345E-3</v>
      </c>
      <c r="C150" s="83">
        <v>6.3116580339254453E-3</v>
      </c>
      <c r="D150" s="84">
        <v>4.8813054544216564E-3</v>
      </c>
      <c r="E150" s="84">
        <v>-4.237294475515155E-3</v>
      </c>
      <c r="F150" s="84">
        <v>-2.6267717250872133E-3</v>
      </c>
      <c r="G150" s="84">
        <v>1.4931773034273951E-2</v>
      </c>
      <c r="H150" s="85">
        <v>6.9825720111311709E-3</v>
      </c>
      <c r="I150" s="115"/>
    </row>
    <row r="151" spans="1:9" x14ac:dyDescent="0.2">
      <c r="A151" s="82">
        <v>43332</v>
      </c>
      <c r="B151" s="83">
        <v>-1.8285236681495689E-4</v>
      </c>
      <c r="C151" s="83">
        <v>-1.8014215660952057E-2</v>
      </c>
      <c r="D151" s="84">
        <v>-1.1811606275054149E-3</v>
      </c>
      <c r="E151" s="84">
        <v>1.6842503394497482E-2</v>
      </c>
      <c r="F151" s="84">
        <v>-1.6139609084280169E-2</v>
      </c>
      <c r="G151" s="84">
        <v>2.1150255993021344E-3</v>
      </c>
      <c r="H151" s="85">
        <v>6.624710411210125E-4</v>
      </c>
      <c r="I151" s="115"/>
    </row>
    <row r="152" spans="1:9" x14ac:dyDescent="0.2">
      <c r="A152" s="82">
        <v>43329</v>
      </c>
      <c r="B152" s="83">
        <v>-8.6812726204716379E-3</v>
      </c>
      <c r="C152" s="83">
        <v>4.6337064614206053E-3</v>
      </c>
      <c r="D152" s="84">
        <v>4.5692466555905687E-3</v>
      </c>
      <c r="E152" s="84">
        <v>-2.7514963285269253E-2</v>
      </c>
      <c r="F152" s="84">
        <v>1.0261540231998391E-2</v>
      </c>
      <c r="G152" s="84">
        <v>-1.8204684793872876E-2</v>
      </c>
      <c r="H152" s="85">
        <v>-3.2304289499246325E-2</v>
      </c>
      <c r="I152" s="115"/>
    </row>
    <row r="153" spans="1:9" x14ac:dyDescent="0.2">
      <c r="A153" s="82">
        <v>43328</v>
      </c>
      <c r="B153" s="83">
        <v>-7.5205905370048952E-3</v>
      </c>
      <c r="C153" s="83">
        <v>-6.1563256601022279E-3</v>
      </c>
      <c r="D153" s="84">
        <v>-1.6906824184154109E-2</v>
      </c>
      <c r="E153" s="84">
        <v>-2.7190364570454626E-2</v>
      </c>
      <c r="F153" s="84">
        <v>3.2157138164823195E-3</v>
      </c>
      <c r="G153" s="84">
        <v>-3.16098946947862E-2</v>
      </c>
      <c r="H153" s="85">
        <v>-2.4231022832887347E-2</v>
      </c>
      <c r="I153" s="115"/>
    </row>
    <row r="154" spans="1:9" x14ac:dyDescent="0.2">
      <c r="A154" s="82">
        <v>43326</v>
      </c>
      <c r="B154" s="83">
        <v>4.9907698793487543E-3</v>
      </c>
      <c r="C154" s="83">
        <v>-8.6992091087632114E-3</v>
      </c>
      <c r="D154" s="84">
        <v>-5.5493205775890035E-3</v>
      </c>
      <c r="E154" s="84">
        <v>-1.7798022644327442E-2</v>
      </c>
      <c r="F154" s="84">
        <v>-2.2026683886076124E-2</v>
      </c>
      <c r="G154" s="84">
        <v>7.4881221233904106E-3</v>
      </c>
      <c r="H154" s="85">
        <v>2.4914783543287994E-2</v>
      </c>
      <c r="I154" s="115"/>
    </row>
    <row r="155" spans="1:9" x14ac:dyDescent="0.2">
      <c r="A155" s="82">
        <v>43325</v>
      </c>
      <c r="B155" s="83">
        <v>-5.4863317427004893E-3</v>
      </c>
      <c r="C155" s="83">
        <v>-2.1506205220963505E-2</v>
      </c>
      <c r="D155" s="84">
        <v>-2.297203017340942E-2</v>
      </c>
      <c r="E155" s="84">
        <v>1.1217051092001736E-3</v>
      </c>
      <c r="F155" s="84">
        <v>1.0059127023650253E-2</v>
      </c>
      <c r="G155" s="84">
        <v>-2.5464745107655431E-3</v>
      </c>
      <c r="H155" s="85">
        <v>-4.4528246206350791E-3</v>
      </c>
      <c r="I155" s="115"/>
    </row>
    <row r="156" spans="1:9" x14ac:dyDescent="0.2">
      <c r="A156" s="82">
        <v>43322</v>
      </c>
      <c r="B156" s="83">
        <v>5.9414220865149038E-3</v>
      </c>
      <c r="C156" s="83">
        <v>1.7371790511639611E-2</v>
      </c>
      <c r="D156" s="84">
        <v>1.1323762928113199E-2</v>
      </c>
      <c r="E156" s="84">
        <v>-2.7274417919659288E-2</v>
      </c>
      <c r="F156" s="84">
        <v>6.2179363084907116E-3</v>
      </c>
      <c r="G156" s="84">
        <v>3.4417028744118186E-2</v>
      </c>
      <c r="H156" s="85">
        <v>1.803076573844279E-2</v>
      </c>
      <c r="I156" s="115"/>
    </row>
    <row r="157" spans="1:9" x14ac:dyDescent="0.2">
      <c r="A157" s="82">
        <v>43321</v>
      </c>
      <c r="B157" s="83">
        <v>4.0883609709670057E-3</v>
      </c>
      <c r="C157" s="83">
        <v>8.9766483656945218E-3</v>
      </c>
      <c r="D157" s="84">
        <v>1.3301284377276098E-2</v>
      </c>
      <c r="E157" s="84">
        <v>-1.392133851860812E-2</v>
      </c>
      <c r="F157" s="84">
        <v>-7.3502706322674569E-2</v>
      </c>
      <c r="G157" s="84">
        <v>4.1655938037725562E-2</v>
      </c>
      <c r="H157" s="85">
        <v>4.2573662420818927E-2</v>
      </c>
      <c r="I157" s="115"/>
    </row>
    <row r="158" spans="1:9" x14ac:dyDescent="0.2">
      <c r="A158" s="82">
        <v>43320</v>
      </c>
      <c r="B158" s="83">
        <v>-3.6044439423364772E-3</v>
      </c>
      <c r="C158" s="83">
        <v>-4.0667697861142507E-2</v>
      </c>
      <c r="D158" s="84">
        <v>-4.3892268557153141E-2</v>
      </c>
      <c r="E158" s="84">
        <v>-4.1747266689313868E-2</v>
      </c>
      <c r="F158" s="84">
        <v>1.4203427560676192E-2</v>
      </c>
      <c r="G158" s="84">
        <v>-2.7792876584195009E-2</v>
      </c>
      <c r="H158" s="85">
        <v>-4.055277928104669E-2</v>
      </c>
      <c r="I158" s="115"/>
    </row>
    <row r="159" spans="1:9" x14ac:dyDescent="0.2">
      <c r="A159" s="82">
        <v>43319</v>
      </c>
      <c r="B159" s="83">
        <v>-5.8703050884654747E-3</v>
      </c>
      <c r="C159" s="83">
        <v>-5.465183653775468E-3</v>
      </c>
      <c r="D159" s="84">
        <v>-1.7567912451868901E-2</v>
      </c>
      <c r="E159" s="84">
        <v>9.6970456828669935E-3</v>
      </c>
      <c r="F159" s="84">
        <v>8.7416605281120975E-3</v>
      </c>
      <c r="G159" s="84">
        <v>-1.5177769941994834E-2</v>
      </c>
      <c r="H159" s="85">
        <v>-1.662464072640376E-2</v>
      </c>
      <c r="I159" s="115"/>
    </row>
    <row r="160" spans="1:9" x14ac:dyDescent="0.2">
      <c r="A160" s="82">
        <v>43318</v>
      </c>
      <c r="B160" s="83">
        <v>6.9243101911500176E-4</v>
      </c>
      <c r="C160" s="83">
        <v>6.3033364142664264E-3</v>
      </c>
      <c r="D160" s="84">
        <v>6.2077397918073127E-3</v>
      </c>
      <c r="E160" s="84">
        <v>1.2055456553484675E-3</v>
      </c>
      <c r="F160" s="84">
        <v>-2.4290280654171519E-3</v>
      </c>
      <c r="G160" s="84">
        <v>1.4529681779323674E-2</v>
      </c>
      <c r="H160" s="85">
        <v>2.9661763370487985E-2</v>
      </c>
      <c r="I160" s="115"/>
    </row>
    <row r="161" spans="1:9" x14ac:dyDescent="0.2">
      <c r="A161" s="82">
        <v>43315</v>
      </c>
      <c r="B161" s="83">
        <v>-3.6075392572429061E-3</v>
      </c>
      <c r="C161" s="83">
        <v>-3.764688524626008E-2</v>
      </c>
      <c r="D161" s="84">
        <v>-3.2578272155817378E-2</v>
      </c>
      <c r="E161" s="84">
        <v>-8.469500113573834E-3</v>
      </c>
      <c r="F161" s="84">
        <v>-9.1240882242170113E-4</v>
      </c>
      <c r="G161" s="84">
        <v>-3.0442498907359981E-2</v>
      </c>
      <c r="H161" s="85">
        <v>-6.3301893873660437E-3</v>
      </c>
      <c r="I161" s="115"/>
    </row>
    <row r="162" spans="1:9" x14ac:dyDescent="0.2">
      <c r="A162" s="82">
        <v>43314</v>
      </c>
      <c r="B162" s="83">
        <v>-1.0465649398057541E-2</v>
      </c>
      <c r="C162" s="83">
        <v>-4.902942724031864E-2</v>
      </c>
      <c r="D162" s="84">
        <v>-2.1374353614410129E-2</v>
      </c>
      <c r="E162" s="84">
        <v>-2.5847592810555278E-2</v>
      </c>
      <c r="F162" s="84">
        <v>1.5212596058851045E-4</v>
      </c>
      <c r="G162" s="84">
        <v>-1.8039771013210939E-2</v>
      </c>
      <c r="H162" s="85">
        <v>-1.5833243008680706E-2</v>
      </c>
      <c r="I162" s="115"/>
    </row>
    <row r="163" spans="1:9" x14ac:dyDescent="0.2">
      <c r="A163" s="82">
        <v>43313</v>
      </c>
      <c r="B163" s="83">
        <v>9.5455368844265254E-3</v>
      </c>
      <c r="C163" s="83">
        <v>-3.8447502505816115E-3</v>
      </c>
      <c r="D163" s="84">
        <v>2.5089918656518778E-3</v>
      </c>
      <c r="E163" s="84">
        <v>-1.3810640098860712E-2</v>
      </c>
      <c r="F163" s="84">
        <v>-2.0345518778692343E-2</v>
      </c>
      <c r="G163" s="84">
        <v>4.0747085240222186E-3</v>
      </c>
      <c r="H163" s="85">
        <v>1.9835916798338314E-2</v>
      </c>
      <c r="I163" s="115"/>
    </row>
    <row r="164" spans="1:9" x14ac:dyDescent="0.2">
      <c r="A164" s="82">
        <v>43312</v>
      </c>
      <c r="B164" s="83">
        <v>2.2617349069282556E-3</v>
      </c>
      <c r="C164" s="83">
        <v>9.5843004667430839E-3</v>
      </c>
      <c r="D164" s="84">
        <v>1.6403317008983342E-2</v>
      </c>
      <c r="E164" s="84">
        <v>1.2562979300705398E-2</v>
      </c>
      <c r="F164" s="84">
        <v>-4.0370790728881656E-4</v>
      </c>
      <c r="G164" s="84">
        <v>-5.4366426807426396E-3</v>
      </c>
      <c r="H164" s="85">
        <v>2.0755151230226289E-2</v>
      </c>
      <c r="I164" s="115"/>
    </row>
    <row r="165" spans="1:9" x14ac:dyDescent="0.2">
      <c r="A165" s="82">
        <v>43311</v>
      </c>
      <c r="B165" s="83">
        <v>-2.9874465934357011E-3</v>
      </c>
      <c r="C165" s="83">
        <v>3.4376850524990898E-2</v>
      </c>
      <c r="D165" s="84">
        <v>1.0137431485381996E-2</v>
      </c>
      <c r="E165" s="84">
        <v>3.0733826452618917E-2</v>
      </c>
      <c r="F165" s="84">
        <v>-5.6690906876092828E-3</v>
      </c>
      <c r="G165" s="84">
        <v>1.3200394757903505E-2</v>
      </c>
      <c r="H165" s="85">
        <v>-8.5134764368867237E-3</v>
      </c>
      <c r="I165" s="115"/>
    </row>
    <row r="166" spans="1:9" x14ac:dyDescent="0.2">
      <c r="A166" s="82">
        <v>43308</v>
      </c>
      <c r="B166" s="83">
        <v>-4.2108138723481606E-3</v>
      </c>
      <c r="C166" s="83">
        <v>-2.9212158212965633E-2</v>
      </c>
      <c r="D166" s="84">
        <v>-4.7132193340522155E-2</v>
      </c>
      <c r="E166" s="84">
        <v>-4.963798109177147E-2</v>
      </c>
      <c r="F166" s="84">
        <v>-6.0470473928967488E-3</v>
      </c>
      <c r="G166" s="84">
        <v>-3.6467278016574567E-2</v>
      </c>
      <c r="H166" s="85">
        <v>-9.8043276653568046E-2</v>
      </c>
      <c r="I166" s="115"/>
    </row>
    <row r="167" spans="1:9" x14ac:dyDescent="0.2">
      <c r="A167" s="82">
        <v>43307</v>
      </c>
      <c r="B167" s="83">
        <v>-9.4780833027072915E-3</v>
      </c>
      <c r="C167" s="83">
        <v>-2.1189942539582608E-2</v>
      </c>
      <c r="D167" s="84">
        <v>-2.6087684842024943E-2</v>
      </c>
      <c r="E167" s="84">
        <v>-2.8389003262685911E-2</v>
      </c>
      <c r="F167" s="84">
        <v>5.6408798900857062E-3</v>
      </c>
      <c r="G167" s="84">
        <v>3.3075145480221798E-3</v>
      </c>
      <c r="H167" s="85">
        <v>7.2280762830027878E-3</v>
      </c>
      <c r="I167" s="115"/>
    </row>
    <row r="168" spans="1:9" x14ac:dyDescent="0.2">
      <c r="A168" s="82">
        <v>43306</v>
      </c>
      <c r="B168" s="83">
        <v>-3.4237597613108058E-3</v>
      </c>
      <c r="C168" s="83">
        <v>-1.7506732617987523E-2</v>
      </c>
      <c r="D168" s="84">
        <v>-3.9269725381842181E-2</v>
      </c>
      <c r="E168" s="84">
        <v>5.2219439811516249E-3</v>
      </c>
      <c r="F168" s="84">
        <v>-4.3845983178239876E-3</v>
      </c>
      <c r="G168" s="84">
        <v>-5.6667826965572425E-2</v>
      </c>
      <c r="H168" s="85">
        <v>-5.2108591684401601E-2</v>
      </c>
      <c r="I168" s="115"/>
    </row>
    <row r="169" spans="1:9" x14ac:dyDescent="0.2">
      <c r="A169" s="82">
        <v>43305</v>
      </c>
      <c r="B169" s="83">
        <v>-8.992536638224789E-4</v>
      </c>
      <c r="C169" s="83">
        <v>2.5688805384519266E-2</v>
      </c>
      <c r="D169" s="84">
        <v>-1.0928962836448696E-3</v>
      </c>
      <c r="E169" s="84">
        <v>7.7821404420551693E-3</v>
      </c>
      <c r="F169" s="84">
        <v>5.8834744415599454E-3</v>
      </c>
      <c r="G169" s="84">
        <v>-1.856374081197585E-2</v>
      </c>
      <c r="H169" s="85">
        <v>5.6743106666277505E-3</v>
      </c>
      <c r="I169" s="115"/>
    </row>
    <row r="170" spans="1:9" x14ac:dyDescent="0.2">
      <c r="A170" s="82">
        <v>43304</v>
      </c>
      <c r="B170" s="83">
        <v>-2.8962392277048932E-3</v>
      </c>
      <c r="C170" s="83">
        <v>-1.058503140893343E-2</v>
      </c>
      <c r="D170" s="84">
        <v>4.3644368242598645E-3</v>
      </c>
      <c r="E170" s="84">
        <v>-2.6179505581771054E-2</v>
      </c>
      <c r="F170" s="84">
        <v>1.5589439755019398E-3</v>
      </c>
      <c r="G170" s="84">
        <v>-1.875469416945661E-3</v>
      </c>
      <c r="H170" s="85">
        <v>-4.8299903378589207E-2</v>
      </c>
      <c r="I170" s="115"/>
    </row>
    <row r="171" spans="1:9" x14ac:dyDescent="0.2">
      <c r="A171" s="82">
        <v>43301</v>
      </c>
      <c r="B171" s="83">
        <v>-6.0706350758378894E-3</v>
      </c>
      <c r="C171" s="83">
        <v>-1.2383194409275447E-2</v>
      </c>
      <c r="D171" s="84">
        <v>-3.6024954050099346E-2</v>
      </c>
      <c r="E171" s="84">
        <v>-2.2804475818619489E-2</v>
      </c>
      <c r="F171" s="84">
        <v>-1.5636602306098073E-2</v>
      </c>
      <c r="G171" s="84">
        <v>-1.8376949858030671E-2</v>
      </c>
      <c r="H171" s="85">
        <v>-4.9087120370574874E-2</v>
      </c>
      <c r="I171" s="115"/>
    </row>
    <row r="172" spans="1:9" x14ac:dyDescent="0.2">
      <c r="A172" s="82">
        <v>43300</v>
      </c>
      <c r="B172" s="83">
        <v>-3.9847624917876221E-3</v>
      </c>
      <c r="C172" s="83">
        <v>-1.3012913470773395E-2</v>
      </c>
      <c r="D172" s="84">
        <v>-1.7457748876869034E-2</v>
      </c>
      <c r="E172" s="84">
        <v>2.710028758865158E-3</v>
      </c>
      <c r="F172" s="84">
        <v>-3.9635406624555867E-3</v>
      </c>
      <c r="G172" s="84">
        <v>-4.9837174265727141E-3</v>
      </c>
      <c r="H172" s="85">
        <v>-1.6645863186083346E-3</v>
      </c>
      <c r="I172" s="115"/>
    </row>
    <row r="173" spans="1:9" x14ac:dyDescent="0.2">
      <c r="A173" s="82">
        <v>43299</v>
      </c>
      <c r="B173" s="83">
        <v>6.1079687788195521E-4</v>
      </c>
      <c r="C173" s="83">
        <v>-4.7467604251984224E-4</v>
      </c>
      <c r="D173" s="84">
        <v>5.7262992892182412E-3</v>
      </c>
      <c r="E173" s="84">
        <v>-2.7100287588652412E-3</v>
      </c>
      <c r="F173" s="84">
        <v>1.03356009597943E-2</v>
      </c>
      <c r="G173" s="84">
        <v>-2.5012038051667775E-3</v>
      </c>
      <c r="H173" s="85">
        <v>-2.0194207493890632E-2</v>
      </c>
      <c r="I173" s="115"/>
    </row>
    <row r="174" spans="1:9" x14ac:dyDescent="0.2">
      <c r="A174" s="82">
        <v>43298</v>
      </c>
      <c r="B174" s="83">
        <v>4.0201224618538946E-3</v>
      </c>
      <c r="C174" s="83">
        <v>2.1326375452590685E-2</v>
      </c>
      <c r="D174" s="84">
        <v>1.4173912051297177E-2</v>
      </c>
      <c r="E174" s="84">
        <v>1.6151091327883019E-2</v>
      </c>
      <c r="F174" s="84">
        <v>-1.6994496615759551E-3</v>
      </c>
      <c r="G174" s="84">
        <v>-1.9282690124407169E-3</v>
      </c>
      <c r="H174" s="85">
        <v>2.6422170327342974E-2</v>
      </c>
      <c r="I174" s="115"/>
    </row>
    <row r="175" spans="1:9" x14ac:dyDescent="0.2">
      <c r="A175" s="82">
        <v>43297</v>
      </c>
      <c r="B175" s="83">
        <v>-5.3866125301536907E-3</v>
      </c>
      <c r="C175" s="83">
        <v>-2.9813528862690106E-2</v>
      </c>
      <c r="D175" s="84">
        <v>-2.7393761633154504E-2</v>
      </c>
      <c r="E175" s="84">
        <v>-3.6713844624393234E-2</v>
      </c>
      <c r="F175" s="84">
        <v>0</v>
      </c>
      <c r="G175" s="84">
        <v>-2.9180568434511906E-2</v>
      </c>
      <c r="H175" s="85">
        <v>-6.6306086776735676E-2</v>
      </c>
      <c r="I175" s="115"/>
    </row>
    <row r="176" spans="1:9" x14ac:dyDescent="0.2">
      <c r="A176" s="82">
        <v>43294</v>
      </c>
      <c r="B176" s="83">
        <v>5.9798106972190979E-3</v>
      </c>
      <c r="C176" s="83">
        <v>1.7223236484162228E-3</v>
      </c>
      <c r="D176" s="84">
        <v>3.2260862218221477E-2</v>
      </c>
      <c r="E176" s="84">
        <v>5.2608218968859435E-2</v>
      </c>
      <c r="F176" s="84">
        <v>2.045280050938068E-3</v>
      </c>
      <c r="G176" s="84">
        <v>2.4149598070783939E-2</v>
      </c>
      <c r="H176" s="85">
        <v>3.7756708670017194E-2</v>
      </c>
      <c r="I176" s="115"/>
    </row>
    <row r="177" spans="1:9" x14ac:dyDescent="0.2">
      <c r="A177" s="82">
        <v>43293</v>
      </c>
      <c r="B177" s="83">
        <v>1.8552459458100271E-4</v>
      </c>
      <c r="C177" s="83">
        <v>2.89274421968032E-2</v>
      </c>
      <c r="D177" s="84">
        <v>1.6850690351855706E-2</v>
      </c>
      <c r="E177" s="84">
        <v>2.9775662488722092E-2</v>
      </c>
      <c r="F177" s="84">
        <v>1.9208909039659328E-2</v>
      </c>
      <c r="G177" s="84">
        <v>1.9212886859991229E-2</v>
      </c>
      <c r="H177" s="85">
        <v>1.7310966377822343E-2</v>
      </c>
      <c r="I177" s="115"/>
    </row>
    <row r="178" spans="1:9" x14ac:dyDescent="0.2">
      <c r="A178" s="82">
        <v>43292</v>
      </c>
      <c r="B178" s="83">
        <v>-7.7589501501313359E-3</v>
      </c>
      <c r="C178" s="83">
        <v>-3.3491518885897021E-3</v>
      </c>
      <c r="D178" s="84">
        <v>-1.3122820237841401E-2</v>
      </c>
      <c r="E178" s="84">
        <v>6.3573004954664983E-3</v>
      </c>
      <c r="F178" s="84">
        <v>-1.6791439297260503E-2</v>
      </c>
      <c r="G178" s="84">
        <v>-1.3988922188996174E-2</v>
      </c>
      <c r="H178" s="85">
        <v>-2.758502935400766E-2</v>
      </c>
      <c r="I178" s="115"/>
    </row>
    <row r="179" spans="1:9" x14ac:dyDescent="0.2">
      <c r="A179" s="82">
        <v>43291</v>
      </c>
      <c r="B179" s="83">
        <v>-7.2573757884128833E-4</v>
      </c>
      <c r="C179" s="83">
        <v>-7.482964483961671E-3</v>
      </c>
      <c r="D179" s="84">
        <v>1.7154344847976611E-2</v>
      </c>
      <c r="E179" s="84">
        <v>0</v>
      </c>
      <c r="F179" s="84">
        <v>2.1300596952305104E-3</v>
      </c>
      <c r="G179" s="84">
        <v>1.7787597222211772E-2</v>
      </c>
      <c r="H179" s="85">
        <v>2.8003526953754569E-2</v>
      </c>
      <c r="I179" s="115"/>
    </row>
    <row r="180" spans="1:9" x14ac:dyDescent="0.2">
      <c r="A180" s="82">
        <v>43290</v>
      </c>
      <c r="B180" s="83">
        <v>-8.4490364249296852E-3</v>
      </c>
      <c r="C180" s="83">
        <v>-1.3802450164064844E-2</v>
      </c>
      <c r="D180" s="84">
        <v>-8.0793682236086888E-3</v>
      </c>
      <c r="E180" s="84">
        <v>-1.4039796667482724E-2</v>
      </c>
      <c r="F180" s="84">
        <v>-2.3495883367594798E-3</v>
      </c>
      <c r="G180" s="84">
        <v>-8.3762149736560827E-3</v>
      </c>
      <c r="H180" s="85">
        <v>-2.1142436573809237E-2</v>
      </c>
      <c r="I180" s="115"/>
    </row>
    <row r="181" spans="1:9" x14ac:dyDescent="0.2">
      <c r="A181" s="82">
        <v>43287</v>
      </c>
      <c r="B181" s="83">
        <v>-7.7343596264607996E-3</v>
      </c>
      <c r="C181" s="83">
        <v>-2.2234902251887501E-2</v>
      </c>
      <c r="D181" s="84">
        <v>-4.2494290273403026E-3</v>
      </c>
      <c r="E181" s="84">
        <v>0</v>
      </c>
      <c r="F181" s="84">
        <v>6.3345952580463064E-2</v>
      </c>
      <c r="G181" s="84">
        <v>-1.6771477453155811E-2</v>
      </c>
      <c r="H181" s="85">
        <v>-1.2470598077366453E-2</v>
      </c>
      <c r="I181" s="115"/>
    </row>
    <row r="182" spans="1:9" x14ac:dyDescent="0.2">
      <c r="A182" s="82">
        <v>43286</v>
      </c>
      <c r="B182" s="83">
        <v>-2.3391048536830217E-3</v>
      </c>
      <c r="C182" s="83">
        <v>-5.2698472695177877E-3</v>
      </c>
      <c r="D182" s="84">
        <v>5.5391574419541801E-3</v>
      </c>
      <c r="E182" s="84">
        <v>-1.4239722811135388E-2</v>
      </c>
      <c r="F182" s="84">
        <v>-1.5068209402222319E-2</v>
      </c>
      <c r="G182" s="84">
        <v>-2.9202785281868746E-3</v>
      </c>
      <c r="H182" s="85">
        <v>-2.0105572357246259E-2</v>
      </c>
      <c r="I182" s="115"/>
    </row>
    <row r="183" spans="1:9" x14ac:dyDescent="0.2">
      <c r="A183" s="82">
        <v>43285</v>
      </c>
      <c r="B183" s="83">
        <v>1.9896117133461578E-3</v>
      </c>
      <c r="C183" s="83">
        <v>7.311755704194409E-3</v>
      </c>
      <c r="D183" s="84">
        <v>6.2408425757935248E-3</v>
      </c>
      <c r="E183" s="84">
        <v>2.7011288490622884E-2</v>
      </c>
      <c r="F183" s="84">
        <v>1.6303903460426157E-2</v>
      </c>
      <c r="G183" s="84">
        <v>3.8918126568729507E-3</v>
      </c>
      <c r="H183" s="85">
        <v>-1.325381241068682E-3</v>
      </c>
      <c r="I183" s="115"/>
    </row>
    <row r="184" spans="1:9" x14ac:dyDescent="0.2">
      <c r="A184" s="82">
        <v>43284</v>
      </c>
      <c r="B184" s="83">
        <v>-7.5129887068964372E-3</v>
      </c>
      <c r="C184" s="83">
        <v>-6.236013582949871E-3</v>
      </c>
      <c r="D184" s="84">
        <v>-1.2816993423552135E-3</v>
      </c>
      <c r="E184" s="84">
        <v>-5.0890695074711813E-3</v>
      </c>
      <c r="F184" s="84">
        <v>-1.4214038540966995E-2</v>
      </c>
      <c r="G184" s="84">
        <v>1.9419361164041993E-4</v>
      </c>
      <c r="H184" s="85">
        <v>-8.845644097341069E-4</v>
      </c>
      <c r="I184" s="115"/>
    </row>
    <row r="185" spans="1:9" x14ac:dyDescent="0.2">
      <c r="A185" s="82">
        <v>43283</v>
      </c>
      <c r="B185" s="83">
        <v>-3.2328775190831193E-3</v>
      </c>
      <c r="C185" s="83">
        <v>1.3674547940600885E-3</v>
      </c>
      <c r="D185" s="84">
        <v>1.6355080166438361E-2</v>
      </c>
      <c r="E185" s="84">
        <v>-1.5424470325631752E-2</v>
      </c>
      <c r="F185" s="84">
        <v>-8.7467607728057284E-3</v>
      </c>
      <c r="G185" s="84">
        <v>5.229023244119539E-3</v>
      </c>
      <c r="H185" s="85">
        <v>5.7357315862116192E-3</v>
      </c>
      <c r="I185" s="115"/>
    </row>
    <row r="186" spans="1:9" x14ac:dyDescent="0.2">
      <c r="A186" s="82">
        <v>43280</v>
      </c>
      <c r="B186" s="83">
        <v>4.5006370541415706E-3</v>
      </c>
      <c r="C186" s="83">
        <v>-2.83466296062486E-3</v>
      </c>
      <c r="D186" s="84">
        <v>-7.2359215861767428E-3</v>
      </c>
      <c r="E186" s="84">
        <v>6.4558003428712932E-3</v>
      </c>
      <c r="F186" s="84">
        <v>-1.3631204914547248E-2</v>
      </c>
      <c r="G186" s="84">
        <v>1.9297574494989331E-3</v>
      </c>
      <c r="H186" s="85">
        <v>-8.8378834202987623E-3</v>
      </c>
      <c r="I186" s="115"/>
    </row>
    <row r="187" spans="1:9" x14ac:dyDescent="0.2">
      <c r="A187" s="82">
        <v>43279</v>
      </c>
      <c r="B187" s="83">
        <v>-1.0951964903228119E-2</v>
      </c>
      <c r="C187" s="83">
        <v>-1.2212087951426873E-2</v>
      </c>
      <c r="D187" s="84">
        <v>-1.4630838893785678E-2</v>
      </c>
      <c r="E187" s="84">
        <v>1.1516442061559081E-2</v>
      </c>
      <c r="F187" s="84">
        <v>1.0980121841087213E-2</v>
      </c>
      <c r="G187" s="84">
        <v>-9.1024159021894386E-3</v>
      </c>
      <c r="H187" s="85">
        <v>3.102151834087046E-3</v>
      </c>
      <c r="I187" s="115"/>
    </row>
    <row r="188" spans="1:9" x14ac:dyDescent="0.2">
      <c r="A188" s="82">
        <v>43278</v>
      </c>
      <c r="B188" s="83">
        <v>5.1091318493158436E-3</v>
      </c>
      <c r="C188" s="83">
        <v>6.4200921785528223E-3</v>
      </c>
      <c r="D188" s="84">
        <v>2.7797229833673841E-2</v>
      </c>
      <c r="E188" s="84">
        <v>4.1127291423862997E-2</v>
      </c>
      <c r="F188" s="84">
        <v>9.3079789268063658E-3</v>
      </c>
      <c r="G188" s="84">
        <v>1.812272464088031E-2</v>
      </c>
      <c r="H188" s="85">
        <v>1.8847807554353741E-2</v>
      </c>
      <c r="I188" s="115"/>
    </row>
    <row r="189" spans="1:9" x14ac:dyDescent="0.2">
      <c r="A189" s="82">
        <v>43277</v>
      </c>
      <c r="B189" s="83">
        <v>7.720049684707922E-3</v>
      </c>
      <c r="C189" s="83">
        <v>1.2426166446279089E-2</v>
      </c>
      <c r="D189" s="84">
        <v>3.1916664856040299E-2</v>
      </c>
      <c r="E189" s="84">
        <v>1.8149318505677269E-2</v>
      </c>
      <c r="F189" s="84">
        <v>2.546498782823866E-2</v>
      </c>
      <c r="G189" s="84">
        <v>2.1546855131742499E-2</v>
      </c>
      <c r="H189" s="85">
        <v>2.4872637264827625E-2</v>
      </c>
      <c r="I189" s="115"/>
    </row>
    <row r="190" spans="1:9" x14ac:dyDescent="0.2">
      <c r="A190" s="82">
        <v>43276</v>
      </c>
      <c r="B190" s="83">
        <v>-5.5495750531644691E-4</v>
      </c>
      <c r="C190" s="83">
        <v>1.9428799583546641E-3</v>
      </c>
      <c r="D190" s="84">
        <v>5.5382626848217674E-3</v>
      </c>
      <c r="E190" s="84">
        <v>1.3103224998427008E-2</v>
      </c>
      <c r="F190" s="84">
        <v>3.5481656582426325E-3</v>
      </c>
      <c r="G190" s="84">
        <v>3.9190122007358233E-3</v>
      </c>
      <c r="H190" s="85">
        <v>-1.0645193137395231E-2</v>
      </c>
      <c r="I190" s="115"/>
    </row>
    <row r="191" spans="1:9" x14ac:dyDescent="0.2">
      <c r="A191" s="82">
        <v>43273</v>
      </c>
      <c r="B191" s="83">
        <v>6.1621935875769782E-3</v>
      </c>
      <c r="C191" s="83">
        <v>2.0080417231695975E-2</v>
      </c>
      <c r="D191" s="84">
        <v>3.7100892710272976E-2</v>
      </c>
      <c r="E191" s="84">
        <v>-4.7449673842258613E-3</v>
      </c>
      <c r="F191" s="84">
        <v>-1.2562245248135104E-2</v>
      </c>
      <c r="G191" s="84">
        <v>1.6990251729584297E-2</v>
      </c>
      <c r="H191" s="85">
        <v>3.945119238647643E-2</v>
      </c>
      <c r="I191" s="115"/>
    </row>
    <row r="192" spans="1:9" x14ac:dyDescent="0.2">
      <c r="A192" s="82">
        <v>43272</v>
      </c>
      <c r="B192" s="83">
        <v>-7.2329562584375678E-3</v>
      </c>
      <c r="C192" s="83">
        <v>-2.4262285713621809E-2</v>
      </c>
      <c r="D192" s="84">
        <v>-9.0211102925897083E-3</v>
      </c>
      <c r="E192" s="84">
        <v>1.0644689511414228E-2</v>
      </c>
      <c r="F192" s="84">
        <v>1.4679323312187468E-2</v>
      </c>
      <c r="G192" s="84">
        <v>-1.6245511423332339E-2</v>
      </c>
      <c r="H192" s="85">
        <v>4.1067819526535024E-3</v>
      </c>
      <c r="I192" s="115"/>
    </row>
    <row r="193" spans="1:9" x14ac:dyDescent="0.2">
      <c r="A193" s="82">
        <v>43271</v>
      </c>
      <c r="B193" s="83">
        <v>3.2386743838164695E-3</v>
      </c>
      <c r="C193" s="83">
        <v>1.172323652496537E-2</v>
      </c>
      <c r="D193" s="84">
        <v>-1.607071718049146E-2</v>
      </c>
      <c r="E193" s="84">
        <v>-7.0838548884049318E-3</v>
      </c>
      <c r="F193" s="84">
        <v>2.6360198627668752E-2</v>
      </c>
      <c r="G193" s="84">
        <v>1.7160675759192084E-2</v>
      </c>
      <c r="H193" s="85">
        <v>2.5092372739608806E-2</v>
      </c>
      <c r="I193" s="115"/>
    </row>
    <row r="194" spans="1:9" x14ac:dyDescent="0.2">
      <c r="A194" s="82">
        <v>43270</v>
      </c>
      <c r="B194" s="83">
        <v>-7.3577919673750219E-3</v>
      </c>
      <c r="C194" s="83">
        <v>-3.6668959354808775E-3</v>
      </c>
      <c r="D194" s="84">
        <v>-1.3651879253398589E-3</v>
      </c>
      <c r="E194" s="84">
        <v>-2.5196293918887367E-2</v>
      </c>
      <c r="F194" s="84">
        <v>1.0749019482477105E-2</v>
      </c>
      <c r="G194" s="84">
        <v>-2.5645736715900558E-3</v>
      </c>
      <c r="H194" s="85">
        <v>2.1744284264330182E-2</v>
      </c>
      <c r="I194" s="115"/>
    </row>
    <row r="195" spans="1:9" x14ac:dyDescent="0.2">
      <c r="A195" s="82">
        <v>43269</v>
      </c>
      <c r="B195" s="83">
        <v>7.3839539276331365E-3</v>
      </c>
      <c r="C195" s="83">
        <v>1.0291026142810146E-2</v>
      </c>
      <c r="D195" s="84">
        <v>6.8282692991072967E-4</v>
      </c>
      <c r="E195" s="84">
        <v>2.9924435114833156E-2</v>
      </c>
      <c r="F195" s="84">
        <v>-5.5986485573483935E-3</v>
      </c>
      <c r="G195" s="84">
        <v>1.5470324006543962E-2</v>
      </c>
      <c r="H195" s="85">
        <v>1.9748947755357103E-2</v>
      </c>
      <c r="I195" s="115"/>
    </row>
    <row r="196" spans="1:9" x14ac:dyDescent="0.2">
      <c r="A196" s="82">
        <v>43266</v>
      </c>
      <c r="B196" s="83">
        <v>2.0761447606743554E-3</v>
      </c>
      <c r="C196" s="83">
        <v>1.1795057319975183E-2</v>
      </c>
      <c r="D196" s="84">
        <v>-3.6494058430571651E-2</v>
      </c>
      <c r="E196" s="84">
        <v>1.9848871139976205E-2</v>
      </c>
      <c r="F196" s="84">
        <v>-9.8299427948811652E-4</v>
      </c>
      <c r="G196" s="84">
        <v>2.1648935029339265E-3</v>
      </c>
      <c r="H196" s="85">
        <v>6.8781318161980501E-3</v>
      </c>
      <c r="I196" s="115"/>
    </row>
    <row r="197" spans="1:9" x14ac:dyDescent="0.2">
      <c r="A197" s="82">
        <v>43265</v>
      </c>
      <c r="B197" s="83">
        <v>-6.2677299896524781E-4</v>
      </c>
      <c r="C197" s="83">
        <v>6.1277589811565567E-3</v>
      </c>
      <c r="D197" s="84">
        <v>7.9330517407959211E-3</v>
      </c>
      <c r="E197" s="84">
        <v>2.0595693672080573E-2</v>
      </c>
      <c r="F197" s="84">
        <v>1.2426682857941903E-2</v>
      </c>
      <c r="G197" s="84">
        <v>1.8391733478516921E-2</v>
      </c>
      <c r="H197" s="85">
        <v>2.8900491413706153E-2</v>
      </c>
      <c r="I197" s="115"/>
    </row>
    <row r="198" spans="1:9" x14ac:dyDescent="0.2">
      <c r="A198" s="82">
        <v>43264</v>
      </c>
      <c r="B198" s="83">
        <v>3.906424711869398E-3</v>
      </c>
      <c r="C198" s="83">
        <v>1.6128630049901591E-2</v>
      </c>
      <c r="D198" s="84">
        <v>2.0852189071482331E-2</v>
      </c>
      <c r="E198" s="84">
        <v>-9.1013142463455248E-3</v>
      </c>
      <c r="F198" s="84">
        <v>-7.6611649108346202E-3</v>
      </c>
      <c r="G198" s="84">
        <v>1.788580030707505E-2</v>
      </c>
      <c r="H198" s="85">
        <v>1.1769168579634037E-2</v>
      </c>
      <c r="I198" s="115"/>
    </row>
    <row r="199" spans="1:9" x14ac:dyDescent="0.2">
      <c r="A199" s="82">
        <v>43263</v>
      </c>
      <c r="B199" s="83">
        <v>-1.3058633544068485E-3</v>
      </c>
      <c r="C199" s="83">
        <v>-6.4947342789947442E-3</v>
      </c>
      <c r="D199" s="84">
        <v>-1.1588817753849333E-2</v>
      </c>
      <c r="E199" s="84">
        <v>-1.8454964373359011E-2</v>
      </c>
      <c r="F199" s="84">
        <v>7.8554124105087372E-3</v>
      </c>
      <c r="G199" s="84">
        <v>-1.7001548768337444E-2</v>
      </c>
      <c r="H199" s="85">
        <v>-2.5177190674067401E-2</v>
      </c>
      <c r="I199" s="115"/>
    </row>
    <row r="200" spans="1:9" x14ac:dyDescent="0.2">
      <c r="A200" s="82">
        <v>43262</v>
      </c>
      <c r="B200" s="83">
        <v>-5.8741887854194203E-3</v>
      </c>
      <c r="C200" s="83">
        <v>5.1991575662173875E-3</v>
      </c>
      <c r="D200" s="84">
        <v>-3.4855385584340111E-3</v>
      </c>
      <c r="E200" s="84">
        <v>-1.8801963982399979E-2</v>
      </c>
      <c r="F200" s="84">
        <v>-3.5356933012618393E-2</v>
      </c>
      <c r="G200" s="84">
        <v>-3.178861540109456E-2</v>
      </c>
      <c r="H200" s="85">
        <v>2.6212334798740656E-3</v>
      </c>
      <c r="I200" s="115"/>
    </row>
    <row r="201" spans="1:9" x14ac:dyDescent="0.2">
      <c r="A201" s="82">
        <v>43259</v>
      </c>
      <c r="B201" s="83">
        <v>-1.1222785573301291E-3</v>
      </c>
      <c r="C201" s="83">
        <v>-4.7338464973779989E-3</v>
      </c>
      <c r="D201" s="84">
        <v>6.4387240626779694E-3</v>
      </c>
      <c r="E201" s="84">
        <v>-5.9488575197723971E-3</v>
      </c>
      <c r="F201" s="84">
        <v>5.8755417592279294E-3</v>
      </c>
      <c r="G201" s="84">
        <v>-3.6563112031105433E-3</v>
      </c>
      <c r="H201" s="85">
        <v>-1.0904413369488674E-2</v>
      </c>
      <c r="I201" s="115"/>
    </row>
    <row r="202" spans="1:9" x14ac:dyDescent="0.2">
      <c r="A202" s="82">
        <v>43258</v>
      </c>
      <c r="B202" s="83">
        <v>5.4747962598274385E-4</v>
      </c>
      <c r="C202" s="83">
        <v>9.2610404447949803E-3</v>
      </c>
      <c r="D202" s="84">
        <v>9.1514063519873741E-3</v>
      </c>
      <c r="E202" s="84">
        <v>3.5735594908649221E-3</v>
      </c>
      <c r="F202" s="84">
        <v>6.8918652922392576E-3</v>
      </c>
      <c r="G202" s="84">
        <v>-1.234697340172378E-2</v>
      </c>
      <c r="H202" s="85">
        <v>-6.4479646878985979E-3</v>
      </c>
      <c r="I202" s="115"/>
    </row>
    <row r="203" spans="1:9" x14ac:dyDescent="0.2">
      <c r="A203" s="82">
        <v>43257</v>
      </c>
      <c r="B203" s="83">
        <v>-8.046252774103875E-3</v>
      </c>
      <c r="C203" s="83">
        <v>-2.0488703300472706E-2</v>
      </c>
      <c r="D203" s="84">
        <v>-2.4357502022230464E-2</v>
      </c>
      <c r="E203" s="84">
        <v>-2.5287319714649221E-2</v>
      </c>
      <c r="F203" s="84">
        <v>-8.5507147745718191E-3</v>
      </c>
      <c r="G203" s="84">
        <v>1.8525385068386472E-3</v>
      </c>
      <c r="H203" s="85">
        <v>-8.7904254170339362E-3</v>
      </c>
      <c r="I203" s="115"/>
    </row>
    <row r="204" spans="1:9" x14ac:dyDescent="0.2">
      <c r="A204" s="82">
        <v>43256</v>
      </c>
      <c r="B204" s="83">
        <v>-7.8671004759055529E-3</v>
      </c>
      <c r="C204" s="83">
        <v>-9.4135373608736307E-4</v>
      </c>
      <c r="D204" s="84">
        <v>7.042253812168317E-4</v>
      </c>
      <c r="E204" s="84">
        <v>-6.6817538891042555E-2</v>
      </c>
      <c r="F204" s="84">
        <v>-1.4764246390408983E-2</v>
      </c>
      <c r="G204" s="84">
        <v>-2.4734256988858751E-2</v>
      </c>
      <c r="H204" s="85">
        <v>-1.9380451549662461E-2</v>
      </c>
      <c r="I204" s="115"/>
    </row>
    <row r="205" spans="1:9" x14ac:dyDescent="0.2">
      <c r="A205" s="82">
        <v>43255</v>
      </c>
      <c r="B205" s="83">
        <v>3.1089160291816009E-3</v>
      </c>
      <c r="C205" s="83">
        <v>1.1517520454430275E-2</v>
      </c>
      <c r="D205" s="84">
        <v>9.2844671493378106E-3</v>
      </c>
      <c r="E205" s="84">
        <v>2.0645894623546893E-2</v>
      </c>
      <c r="F205" s="84">
        <v>1.5279356291908528E-2</v>
      </c>
      <c r="G205" s="84">
        <v>-2.0890711234513998E-3</v>
      </c>
      <c r="H205" s="85">
        <v>2.931177840248805E-2</v>
      </c>
      <c r="I205" s="115"/>
    </row>
    <row r="206" spans="1:9" x14ac:dyDescent="0.2">
      <c r="A206" s="82">
        <v>43252</v>
      </c>
      <c r="B206" s="83">
        <v>6.1324966193482596E-3</v>
      </c>
      <c r="C206" s="83">
        <v>-7.4508711652256662E-4</v>
      </c>
      <c r="D206" s="84">
        <v>8.8534559726094492E-3</v>
      </c>
      <c r="E206" s="84">
        <v>4.005541725005958E-2</v>
      </c>
      <c r="F206" s="84">
        <v>-2.3774412183538859E-3</v>
      </c>
      <c r="G206" s="84">
        <v>1.3970399010204033E-2</v>
      </c>
      <c r="H206" s="85">
        <v>4.0228888222785364E-2</v>
      </c>
      <c r="I206" s="115"/>
    </row>
    <row r="207" spans="1:9" x14ac:dyDescent="0.2">
      <c r="A207" s="82">
        <v>43251</v>
      </c>
      <c r="B207" s="83">
        <v>2.6965426793813529E-3</v>
      </c>
      <c r="C207" s="83">
        <v>1.7089695860178552E-2</v>
      </c>
      <c r="D207" s="84">
        <v>-1.2171946486322423E-2</v>
      </c>
      <c r="E207" s="84">
        <v>-1.2277472383222926E-3</v>
      </c>
      <c r="F207" s="84">
        <v>-1.4340001458572506E-4</v>
      </c>
      <c r="G207" s="84">
        <v>1.0629470709709165E-2</v>
      </c>
      <c r="H207" s="85">
        <v>-7.3046022239903121E-4</v>
      </c>
      <c r="I207" s="115"/>
    </row>
    <row r="208" spans="1:9" x14ac:dyDescent="0.2">
      <c r="A208" s="82">
        <v>43250</v>
      </c>
      <c r="B208" s="83">
        <v>-1.1854871865655349E-2</v>
      </c>
      <c r="C208" s="83">
        <v>-7.8157723961354859E-3</v>
      </c>
      <c r="D208" s="84">
        <v>-3.1540239919045838E-3</v>
      </c>
      <c r="E208" s="84">
        <v>-1.609941893418124E-2</v>
      </c>
      <c r="F208" s="84">
        <v>-1.1307051729367615E-2</v>
      </c>
      <c r="G208" s="84">
        <v>-8.9436034938975388E-3</v>
      </c>
      <c r="H208" s="85">
        <v>1.1623814130282626E-2</v>
      </c>
      <c r="I208" s="115"/>
    </row>
    <row r="209" spans="1:9" x14ac:dyDescent="0.2">
      <c r="A209" s="82">
        <v>43249</v>
      </c>
      <c r="B209" s="83">
        <v>1.2348375745155015E-3</v>
      </c>
      <c r="C209" s="83">
        <v>1.1198942083999502E-2</v>
      </c>
      <c r="D209" s="84">
        <v>1.7397794423747268E-2</v>
      </c>
      <c r="E209" s="84">
        <v>1.9778147791643712E-2</v>
      </c>
      <c r="F209" s="84">
        <v>-8.8868754044410404E-3</v>
      </c>
      <c r="G209" s="84">
        <v>-1.0725476793536665E-2</v>
      </c>
      <c r="H209" s="85">
        <v>1.3986241974740091E-2</v>
      </c>
      <c r="I209" s="115"/>
    </row>
    <row r="210" spans="1:9" x14ac:dyDescent="0.2">
      <c r="A210" s="82">
        <v>43248</v>
      </c>
      <c r="B210" s="83">
        <v>6.1681965099531976E-3</v>
      </c>
      <c r="C210" s="83">
        <v>-2.9253151860238109E-3</v>
      </c>
      <c r="D210" s="84">
        <v>3.1743308510472801E-2</v>
      </c>
      <c r="E210" s="84">
        <v>3.0140919382323807E-2</v>
      </c>
      <c r="F210" s="84">
        <v>4.0015826036886972E-3</v>
      </c>
      <c r="G210" s="84">
        <v>2.8901051321690879E-2</v>
      </c>
      <c r="H210" s="85">
        <v>3.4993073507708264E-2</v>
      </c>
      <c r="I210" s="115"/>
    </row>
    <row r="211" spans="1:9" x14ac:dyDescent="0.2">
      <c r="A211" s="82">
        <v>43245</v>
      </c>
      <c r="B211" s="83">
        <v>-6.8657367287300614E-3</v>
      </c>
      <c r="C211" s="83">
        <v>-1.4106166693108841E-2</v>
      </c>
      <c r="D211" s="84">
        <v>-1.2103022171243649E-2</v>
      </c>
      <c r="E211" s="84">
        <v>-3.0140919382323831E-2</v>
      </c>
      <c r="F211" s="84">
        <v>1.4268797721670374E-2</v>
      </c>
      <c r="G211" s="84">
        <v>-1.8924497985739176E-2</v>
      </c>
      <c r="H211" s="85">
        <v>-2.8603275408937184E-2</v>
      </c>
      <c r="I211" s="115"/>
    </row>
    <row r="212" spans="1:9" x14ac:dyDescent="0.2">
      <c r="A212" s="82">
        <v>43244</v>
      </c>
      <c r="B212" s="83">
        <v>-7.5231738180364972E-3</v>
      </c>
      <c r="C212" s="83">
        <v>-7.5493158764884175E-3</v>
      </c>
      <c r="D212" s="84">
        <v>6.9099457548918537E-3</v>
      </c>
      <c r="E212" s="84">
        <v>-1.9778147791643746E-2</v>
      </c>
      <c r="F212" s="84">
        <v>1.2062381197774238E-3</v>
      </c>
      <c r="G212" s="84">
        <v>5.7895390027242382E-3</v>
      </c>
      <c r="H212" s="85">
        <v>-1.7491075937673347E-2</v>
      </c>
      <c r="I212" s="115"/>
    </row>
    <row r="213" spans="1:9" x14ac:dyDescent="0.2">
      <c r="A213" s="82">
        <v>43243</v>
      </c>
      <c r="B213" s="83">
        <v>-9.2221818624325692E-3</v>
      </c>
      <c r="C213" s="83">
        <v>-2.6928715446211015E-2</v>
      </c>
      <c r="D213" s="84">
        <v>-1.916124753541228E-2</v>
      </c>
      <c r="E213" s="84">
        <v>9.9379699901327116E-3</v>
      </c>
      <c r="F213" s="84">
        <v>1.7639148661759828E-2</v>
      </c>
      <c r="G213" s="84">
        <v>-1.9936714497757278E-2</v>
      </c>
      <c r="H213" s="85">
        <v>-1.6337266616118836E-2</v>
      </c>
      <c r="I213" s="115"/>
    </row>
    <row r="214" spans="1:9" x14ac:dyDescent="0.2">
      <c r="A214" s="82">
        <v>43242</v>
      </c>
      <c r="B214" s="83">
        <v>8.8796842377405552E-3</v>
      </c>
      <c r="C214" s="83">
        <v>5.8454481044182584E-3</v>
      </c>
      <c r="D214" s="84">
        <v>-6.0101494557342188E-3</v>
      </c>
      <c r="E214" s="84">
        <v>2.0795856462486304E-2</v>
      </c>
      <c r="F214" s="84">
        <v>-2.2588229373963417E-2</v>
      </c>
      <c r="G214" s="84">
        <v>-3.5973710740529359E-2</v>
      </c>
      <c r="H214" s="85">
        <v>-2.7459981417489943E-2</v>
      </c>
      <c r="I214" s="115"/>
    </row>
    <row r="215" spans="1:9" x14ac:dyDescent="0.2">
      <c r="A215" s="82">
        <v>43241</v>
      </c>
      <c r="B215" s="83">
        <v>-1.0137530270562763E-3</v>
      </c>
      <c r="C215" s="83">
        <v>6.760964667374623E-3</v>
      </c>
      <c r="D215" s="84">
        <v>-3.4506590484948453E-3</v>
      </c>
      <c r="E215" s="84">
        <v>-2.5752496102414625E-2</v>
      </c>
      <c r="F215" s="84">
        <v>1.6080921081047802E-2</v>
      </c>
      <c r="G215" s="84">
        <v>-3.7929699685978306E-2</v>
      </c>
      <c r="H215" s="85">
        <v>-2.283204204264579E-2</v>
      </c>
      <c r="I215" s="115"/>
    </row>
    <row r="216" spans="1:9" x14ac:dyDescent="0.2">
      <c r="A216" s="82">
        <v>43238</v>
      </c>
      <c r="B216" s="83">
        <v>6.6845971245984136E-3</v>
      </c>
      <c r="C216" s="83">
        <v>1.1417911257199785E-2</v>
      </c>
      <c r="D216" s="84">
        <v>-1.112281192602485E-2</v>
      </c>
      <c r="E216" s="84">
        <v>1.8462062839735352E-2</v>
      </c>
      <c r="F216" s="84">
        <v>-1.9924689812209982E-2</v>
      </c>
      <c r="G216" s="84">
        <v>-2.3175049188683666E-2</v>
      </c>
      <c r="H216" s="85">
        <v>-2.4942836349460509E-2</v>
      </c>
      <c r="I216" s="115"/>
    </row>
    <row r="217" spans="1:9" x14ac:dyDescent="0.2">
      <c r="A217" s="82">
        <v>43237</v>
      </c>
      <c r="B217" s="83">
        <v>8.5952268524801031E-3</v>
      </c>
      <c r="C217" s="83">
        <v>1.2216312694612683E-2</v>
      </c>
      <c r="D217" s="84">
        <v>3.4018054267995632E-2</v>
      </c>
      <c r="E217" s="84">
        <v>2.8848154337658343E-2</v>
      </c>
      <c r="F217" s="84">
        <v>6.2062694698649286E-3</v>
      </c>
      <c r="G217" s="84">
        <v>1.5990372896584774E-2</v>
      </c>
      <c r="H217" s="85">
        <v>2.5712363128489034E-2</v>
      </c>
      <c r="I217" s="115"/>
    </row>
    <row r="218" spans="1:9" x14ac:dyDescent="0.2">
      <c r="A218" s="82">
        <v>43236</v>
      </c>
      <c r="B218" s="83">
        <v>6.7698062539953557E-3</v>
      </c>
      <c r="C218" s="83">
        <v>1.9368176229167349E-2</v>
      </c>
      <c r="D218" s="84">
        <v>4.2140812468308931E-3</v>
      </c>
      <c r="E218" s="84">
        <v>-1.9139340210697509E-2</v>
      </c>
      <c r="F218" s="84">
        <v>8.9668714199919869E-3</v>
      </c>
      <c r="G218" s="84">
        <v>1.6467685895219695E-3</v>
      </c>
      <c r="H218" s="85">
        <v>1.5646188287558791E-2</v>
      </c>
      <c r="I218" s="115"/>
    </row>
    <row r="219" spans="1:9" x14ac:dyDescent="0.2">
      <c r="A219" s="82">
        <v>43235</v>
      </c>
      <c r="B219" s="83">
        <v>4.4002889481699675E-3</v>
      </c>
      <c r="C219" s="83">
        <v>-5.4560335990189916E-4</v>
      </c>
      <c r="D219" s="84">
        <v>3.6337606473562489E-2</v>
      </c>
      <c r="E219" s="84">
        <v>-9.7088141269608269E-3</v>
      </c>
      <c r="F219" s="84">
        <v>-7.1555631893406935E-3</v>
      </c>
      <c r="G219" s="84">
        <v>1.9955864842904528E-2</v>
      </c>
      <c r="H219" s="85">
        <v>5.5958653648044414E-2</v>
      </c>
      <c r="I219" s="115"/>
    </row>
    <row r="220" spans="1:9" x14ac:dyDescent="0.2">
      <c r="A220" s="82">
        <v>43234</v>
      </c>
      <c r="B220" s="83">
        <v>3.5920909688751828E-4</v>
      </c>
      <c r="C220" s="83">
        <v>3.9941955788408345E-3</v>
      </c>
      <c r="D220" s="84">
        <v>5.983684061949668E-3</v>
      </c>
      <c r="E220" s="84">
        <v>3.1215019347924509E-2</v>
      </c>
      <c r="F220" s="84">
        <v>4.3078072491679995E-4</v>
      </c>
      <c r="G220" s="84">
        <v>2.2329476398088577E-2</v>
      </c>
      <c r="H220" s="85">
        <v>2.1605232091604861E-2</v>
      </c>
      <c r="I220" s="115"/>
    </row>
    <row r="221" spans="1:9" x14ac:dyDescent="0.2">
      <c r="A221" s="82">
        <v>43231</v>
      </c>
      <c r="B221" s="83">
        <v>-5.8852904606896143E-4</v>
      </c>
      <c r="C221" s="83">
        <v>2.5334794586084298E-3</v>
      </c>
      <c r="D221" s="84">
        <v>2.7373014434948122E-3</v>
      </c>
      <c r="E221" s="84">
        <v>3.7127234028893431E-2</v>
      </c>
      <c r="F221" s="84">
        <v>2.0659132369112213E-2</v>
      </c>
      <c r="G221" s="84">
        <v>-1.2898283787117059E-2</v>
      </c>
      <c r="H221" s="85">
        <v>0</v>
      </c>
      <c r="I221" s="115"/>
    </row>
    <row r="222" spans="1:9" x14ac:dyDescent="0.2">
      <c r="A222" s="82">
        <v>43230</v>
      </c>
      <c r="B222" s="83">
        <v>-8.1806495778105563E-3</v>
      </c>
      <c r="C222" s="83">
        <v>-1.0263953134308479E-2</v>
      </c>
      <c r="D222" s="84">
        <v>-1.3273098714792139E-2</v>
      </c>
      <c r="E222" s="84">
        <v>-4.5662179795810829E-3</v>
      </c>
      <c r="F222" s="84">
        <v>-7.7645621968906895E-3</v>
      </c>
      <c r="G222" s="84">
        <v>-9.6328258408109584E-3</v>
      </c>
      <c r="H222" s="85">
        <v>-2.8791752421003524E-2</v>
      </c>
      <c r="I222" s="115"/>
    </row>
    <row r="223" spans="1:9" x14ac:dyDescent="0.2">
      <c r="A223" s="82">
        <v>43229</v>
      </c>
      <c r="B223" s="83">
        <v>2.0712643388361169E-3</v>
      </c>
      <c r="C223" s="83">
        <v>1.5508829455293108E-3</v>
      </c>
      <c r="D223" s="84">
        <v>-1.6295934200491645E-4</v>
      </c>
      <c r="E223" s="84">
        <v>3.8164002945757822E-2</v>
      </c>
      <c r="F223" s="84">
        <v>-1.5424470325631752E-2</v>
      </c>
      <c r="G223" s="84">
        <v>2.0163322983931102E-4</v>
      </c>
      <c r="H223" s="85">
        <v>3.9941693718038233E-2</v>
      </c>
      <c r="I223" s="115"/>
    </row>
    <row r="224" spans="1:9" x14ac:dyDescent="0.2">
      <c r="A224" s="82">
        <v>43228</v>
      </c>
      <c r="B224" s="83">
        <v>-2.9213608738526066E-3</v>
      </c>
      <c r="C224" s="83">
        <v>-1.1460130008301201E-2</v>
      </c>
      <c r="D224" s="84">
        <v>8.1156101979228228E-3</v>
      </c>
      <c r="E224" s="84">
        <v>3.2985186586648868E-3</v>
      </c>
      <c r="F224" s="84">
        <v>-5.5027190624979634E-2</v>
      </c>
      <c r="G224" s="84">
        <v>8.2321516999305563E-3</v>
      </c>
      <c r="H224" s="85">
        <v>8.9686699827603161E-3</v>
      </c>
      <c r="I224" s="115"/>
    </row>
    <row r="225" spans="1:9" x14ac:dyDescent="0.2">
      <c r="A225" s="82">
        <v>43227</v>
      </c>
      <c r="B225" s="83">
        <v>-2.3230565166670221E-4</v>
      </c>
      <c r="C225" s="83">
        <v>-1.1406438873491671E-2</v>
      </c>
      <c r="D225" s="84">
        <v>-6.5120649804441919E-2</v>
      </c>
      <c r="E225" s="84">
        <v>6.5645749965065692E-3</v>
      </c>
      <c r="F225" s="84">
        <v>2.115541636313199E-2</v>
      </c>
      <c r="G225" s="84">
        <v>-1.4298904382167927E-2</v>
      </c>
      <c r="H225" s="85">
        <v>-1.4179729195512471E-2</v>
      </c>
      <c r="I225" s="115"/>
    </row>
    <row r="226" spans="1:9" x14ac:dyDescent="0.2">
      <c r="A226" s="82">
        <v>43224</v>
      </c>
      <c r="B226" s="83">
        <v>-8.3498860567237966E-3</v>
      </c>
      <c r="C226" s="83">
        <v>-2.9915142537234405E-2</v>
      </c>
      <c r="D226" s="84">
        <v>-2.4274308097417308E-2</v>
      </c>
      <c r="E226" s="84">
        <v>1.1924260529735572E-2</v>
      </c>
      <c r="F226" s="84">
        <v>9.925860370097489E-3</v>
      </c>
      <c r="G226" s="84">
        <v>-1.8630900243417316E-2</v>
      </c>
      <c r="H226" s="85">
        <v>-2.5755524895637556E-2</v>
      </c>
      <c r="I226" s="115"/>
    </row>
    <row r="227" spans="1:9" x14ac:dyDescent="0.2">
      <c r="A227" s="82">
        <v>43223</v>
      </c>
      <c r="B227" s="83">
        <v>5.3631653469211052E-3</v>
      </c>
      <c r="C227" s="83">
        <v>2.4866043451656012E-2</v>
      </c>
      <c r="D227" s="84">
        <v>-3.3643236690980255E-3</v>
      </c>
      <c r="E227" s="84">
        <v>7.514796502486364E-3</v>
      </c>
      <c r="F227" s="84">
        <v>2.8340389103802658E-2</v>
      </c>
      <c r="G227" s="84">
        <v>-2.0667562334587789E-4</v>
      </c>
      <c r="H227" s="85">
        <v>2.2266337824683801E-2</v>
      </c>
      <c r="I227" s="115"/>
    </row>
    <row r="228" spans="1:9" x14ac:dyDescent="0.2">
      <c r="A228" s="82">
        <v>43222</v>
      </c>
      <c r="B228" s="83">
        <v>2.0853866062024128E-3</v>
      </c>
      <c r="C228" s="83">
        <v>-1.8257140511566402E-2</v>
      </c>
      <c r="D228" s="84">
        <v>-1.7895967943150688E-2</v>
      </c>
      <c r="E228" s="84">
        <v>2.2211383762714289E-2</v>
      </c>
      <c r="F228" s="84">
        <v>1.5639536242116836E-2</v>
      </c>
      <c r="G228" s="84">
        <v>-3.7274841253266086E-3</v>
      </c>
      <c r="H228" s="85">
        <v>8.7002462837059685E-3</v>
      </c>
      <c r="I228" s="115"/>
    </row>
    <row r="229" spans="1:9" x14ac:dyDescent="0.2">
      <c r="A229" s="82">
        <v>43220</v>
      </c>
      <c r="B229" s="83">
        <v>-4.5666009388234505E-4</v>
      </c>
      <c r="C229" s="83">
        <v>-1.2391494226878175E-2</v>
      </c>
      <c r="D229" s="84">
        <v>2.6021785486084085E-2</v>
      </c>
      <c r="E229" s="84">
        <v>1.1440582401893138E-2</v>
      </c>
      <c r="F229" s="84">
        <v>1.8173168452368747E-2</v>
      </c>
      <c r="G229" s="84">
        <v>2.2159298168709637E-2</v>
      </c>
      <c r="H229" s="85">
        <v>3.1716213379465917E-2</v>
      </c>
      <c r="I229" s="115"/>
    </row>
    <row r="230" spans="1:9" x14ac:dyDescent="0.2">
      <c r="A230" s="82">
        <v>43217</v>
      </c>
      <c r="B230" s="83">
        <v>-5.4373394157353813E-3</v>
      </c>
      <c r="C230" s="83">
        <v>4.146358258862811E-2</v>
      </c>
      <c r="D230" s="84">
        <v>1.2934981955129793E-2</v>
      </c>
      <c r="E230" s="84">
        <v>-8.3074205698561165E-3</v>
      </c>
      <c r="F230" s="84">
        <v>1.3484710908850799E-2</v>
      </c>
      <c r="G230" s="84">
        <v>-1.5542235149414982E-2</v>
      </c>
      <c r="H230" s="85">
        <v>-3.9368424632746035E-2</v>
      </c>
      <c r="I230" s="115"/>
    </row>
    <row r="231" spans="1:9" x14ac:dyDescent="0.2">
      <c r="A231" s="82">
        <v>43216</v>
      </c>
      <c r="B231" s="83">
        <v>-7.3504312529528914E-3</v>
      </c>
      <c r="C231" s="83">
        <v>-8.8057243382765701E-2</v>
      </c>
      <c r="D231" s="84">
        <v>-3.1939194782567258E-2</v>
      </c>
      <c r="E231" s="84">
        <v>-1.5764908737937514E-2</v>
      </c>
      <c r="F231" s="84">
        <v>7.678939813265972E-3</v>
      </c>
      <c r="G231" s="84">
        <v>-3.9517542033612435E-2</v>
      </c>
      <c r="H231" s="85">
        <v>-4.1709841985262286E-2</v>
      </c>
      <c r="I231" s="115"/>
    </row>
    <row r="232" spans="1:9" x14ac:dyDescent="0.2">
      <c r="A232" s="82">
        <v>43215</v>
      </c>
      <c r="B232" s="83">
        <v>-6.1354060497337748E-3</v>
      </c>
      <c r="C232" s="83">
        <v>9.373651257911654E-3</v>
      </c>
      <c r="D232" s="84">
        <v>1.7929179788045505E-4</v>
      </c>
      <c r="E232" s="84">
        <v>4.2283361095211049E-3</v>
      </c>
      <c r="F232" s="84">
        <v>-4.9830987748822282E-2</v>
      </c>
      <c r="G232" s="84">
        <v>1.700721264723315E-2</v>
      </c>
      <c r="H232" s="85">
        <v>-7.3073032496853135E-3</v>
      </c>
      <c r="I232" s="115"/>
    </row>
    <row r="233" spans="1:9" x14ac:dyDescent="0.2">
      <c r="A233" s="82">
        <v>43214</v>
      </c>
      <c r="B233" s="83">
        <v>3.3383563578889687E-3</v>
      </c>
      <c r="C233" s="83">
        <v>1.2858387977086654E-2</v>
      </c>
      <c r="D233" s="84">
        <v>1.8472994226699121E-2</v>
      </c>
      <c r="E233" s="84">
        <v>8.4034107963793792E-3</v>
      </c>
      <c r="F233" s="84">
        <v>-4.5723510059675256E-3</v>
      </c>
      <c r="G233" s="84">
        <v>1.4232136417008196E-2</v>
      </c>
      <c r="H233" s="85">
        <v>3.9545051963262912E-2</v>
      </c>
      <c r="I233" s="115"/>
    </row>
    <row r="234" spans="1:9" x14ac:dyDescent="0.2">
      <c r="A234" s="82">
        <v>43213</v>
      </c>
      <c r="B234" s="83">
        <v>-4.8031428683213036E-3</v>
      </c>
      <c r="C234" s="83">
        <v>2.6704926606935468E-3</v>
      </c>
      <c r="D234" s="84">
        <v>-1.6681842037280979E-2</v>
      </c>
      <c r="E234" s="84">
        <v>1.4538158446027285E-2</v>
      </c>
      <c r="F234" s="84">
        <v>-6.1211968102596701E-2</v>
      </c>
      <c r="G234" s="84">
        <v>7.6597000107827924E-3</v>
      </c>
      <c r="H234" s="85">
        <v>1.6084262829550888E-2</v>
      </c>
      <c r="I234" s="115"/>
    </row>
    <row r="235" spans="1:9" x14ac:dyDescent="0.2">
      <c r="A235" s="82">
        <v>43210</v>
      </c>
      <c r="B235" s="83">
        <v>-1.0219796188652788E-3</v>
      </c>
      <c r="C235" s="83">
        <v>-9.882400250863831E-4</v>
      </c>
      <c r="D235" s="84">
        <v>9.794397592287625E-3</v>
      </c>
      <c r="E235" s="84">
        <v>3.0880106885765451E-3</v>
      </c>
      <c r="F235" s="84">
        <v>-4.3333706310066285E-3</v>
      </c>
      <c r="G235" s="84">
        <v>-5.1690386983308844E-3</v>
      </c>
      <c r="H235" s="85">
        <v>-3.8227674702874755E-3</v>
      </c>
      <c r="I235" s="115"/>
    </row>
    <row r="236" spans="1:9" x14ac:dyDescent="0.2">
      <c r="A236" s="82">
        <v>43209</v>
      </c>
      <c r="B236" s="83">
        <v>3.4019500096180741E-4</v>
      </c>
      <c r="C236" s="83">
        <v>1.4137286309285357E-2</v>
      </c>
      <c r="D236" s="84">
        <v>2.6061816096412296E-2</v>
      </c>
      <c r="E236" s="84">
        <v>1.4285957247476652E-2</v>
      </c>
      <c r="F236" s="84">
        <v>-4.6901669288702359E-3</v>
      </c>
      <c r="G236" s="84">
        <v>2.0314641351179358E-2</v>
      </c>
      <c r="H236" s="85">
        <v>1.2112970390761049E-2</v>
      </c>
      <c r="I236" s="115"/>
    </row>
    <row r="237" spans="1:9" x14ac:dyDescent="0.2">
      <c r="A237" s="82">
        <v>43208</v>
      </c>
      <c r="B237" s="83">
        <v>-2.7810207634363605E-3</v>
      </c>
      <c r="C237" s="83">
        <v>1.0376856920666162E-2</v>
      </c>
      <c r="D237" s="84">
        <v>1.5526614005119835E-3</v>
      </c>
      <c r="E237" s="84">
        <v>2.0242921892306607E-3</v>
      </c>
      <c r="F237" s="84">
        <v>1.0392879728963824E-2</v>
      </c>
      <c r="G237" s="84">
        <v>1.2180269471770036E-3</v>
      </c>
      <c r="H237" s="85">
        <v>-2.5785400728359241E-2</v>
      </c>
      <c r="I237" s="115"/>
    </row>
    <row r="238" spans="1:9" x14ac:dyDescent="0.2">
      <c r="A238" s="82">
        <v>43207</v>
      </c>
      <c r="B238" s="83">
        <v>1.8444063538399979E-3</v>
      </c>
      <c r="C238" s="83">
        <v>2.6937335205067664E-2</v>
      </c>
      <c r="D238" s="84">
        <v>5.8439492545918964E-3</v>
      </c>
      <c r="E238" s="84">
        <v>-6.085211475545675E-3</v>
      </c>
      <c r="F238" s="84">
        <v>-1.2915647495693046E-2</v>
      </c>
      <c r="G238" s="84">
        <v>6.8742688820631805E-3</v>
      </c>
      <c r="H238" s="85">
        <v>4.2839020021960564E-2</v>
      </c>
      <c r="I238" s="115"/>
    </row>
    <row r="239" spans="1:9" x14ac:dyDescent="0.2">
      <c r="A239" s="82">
        <v>43206</v>
      </c>
      <c r="B239" s="83">
        <v>-2.6092987358129708E-3</v>
      </c>
      <c r="C239" s="83">
        <v>1.8608650105229226E-2</v>
      </c>
      <c r="D239" s="84">
        <v>-1.4326645319773608E-2</v>
      </c>
      <c r="E239" s="84">
        <v>-2.0366605818034592E-3</v>
      </c>
      <c r="F239" s="84">
        <v>1.9220800397732996E-2</v>
      </c>
      <c r="G239" s="84">
        <v>3.4194944312577039E-3</v>
      </c>
      <c r="H239" s="85">
        <v>1.3436547464185943E-2</v>
      </c>
      <c r="I239" s="115"/>
    </row>
    <row r="240" spans="1:9" x14ac:dyDescent="0.2">
      <c r="A240" s="82">
        <v>43203</v>
      </c>
      <c r="B240" s="83">
        <v>-3.2929419893374151E-3</v>
      </c>
      <c r="C240" s="83">
        <v>2.7651044003089431E-4</v>
      </c>
      <c r="D240" s="84">
        <v>2.2575333022767418E-3</v>
      </c>
      <c r="E240" s="84">
        <v>-2.0408170348525647E-3</v>
      </c>
      <c r="F240" s="84">
        <v>7.5516156493818886E-4</v>
      </c>
      <c r="G240" s="84">
        <v>7.8008196362350192E-3</v>
      </c>
      <c r="H240" s="85">
        <v>3.9960093133819229E-3</v>
      </c>
      <c r="I240" s="115"/>
    </row>
    <row r="241" spans="1:9" x14ac:dyDescent="0.2">
      <c r="A241" s="82">
        <v>43202</v>
      </c>
      <c r="B241" s="83">
        <v>-2.6801871205669372E-3</v>
      </c>
      <c r="C241" s="83">
        <v>1.1362717323164453E-2</v>
      </c>
      <c r="D241" s="84">
        <v>-5.2174031396882902E-3</v>
      </c>
      <c r="E241" s="84">
        <v>-1.0219724956930802E-3</v>
      </c>
      <c r="F241" s="84">
        <v>2.2541295646202254E-2</v>
      </c>
      <c r="G241" s="84">
        <v>1.1292839179344686E-2</v>
      </c>
      <c r="H241" s="85">
        <v>-1.069171561426885E-2</v>
      </c>
      <c r="I241" s="115"/>
    </row>
    <row r="242" spans="1:9" x14ac:dyDescent="0.2">
      <c r="A242" s="82">
        <v>43201</v>
      </c>
      <c r="B242" s="83">
        <v>-4.7232977940763017E-3</v>
      </c>
      <c r="C242" s="83">
        <v>-1.6444263805476863E-2</v>
      </c>
      <c r="D242" s="84">
        <v>-7.7017709603471761E-3</v>
      </c>
      <c r="E242" s="84">
        <v>1.0173027713050568E-2</v>
      </c>
      <c r="F242" s="84">
        <v>-1.7571480745464826E-2</v>
      </c>
      <c r="G242" s="84">
        <v>1.2724063221226368E-2</v>
      </c>
      <c r="H242" s="85">
        <v>1.1688227904007899E-2</v>
      </c>
      <c r="I242" s="115"/>
    </row>
    <row r="243" spans="1:9" x14ac:dyDescent="0.2">
      <c r="A243" s="82">
        <v>43200</v>
      </c>
      <c r="B243" s="83">
        <v>-1.7749750349801939E-3</v>
      </c>
      <c r="C243" s="83">
        <v>1.1694962705647943E-2</v>
      </c>
      <c r="D243" s="84">
        <v>1.4825421969538155E-2</v>
      </c>
      <c r="E243" s="84">
        <v>4.040409537005127E-3</v>
      </c>
      <c r="F243" s="84">
        <v>8.5264760928566979E-3</v>
      </c>
      <c r="G243" s="84">
        <v>2.4023448000750132E-2</v>
      </c>
      <c r="H243" s="85">
        <v>1.7443259450527562E-2</v>
      </c>
      <c r="I243" s="115"/>
    </row>
    <row r="244" spans="1:9" x14ac:dyDescent="0.2">
      <c r="A244" s="82">
        <v>43199</v>
      </c>
      <c r="B244" s="83">
        <v>-2.710556998295738E-3</v>
      </c>
      <c r="C244" s="83">
        <v>-5.041191243927895E-2</v>
      </c>
      <c r="D244" s="84">
        <v>-2.7913688040229354E-2</v>
      </c>
      <c r="E244" s="84">
        <v>1.5007785433689516E-2</v>
      </c>
      <c r="F244" s="84">
        <v>8.6020760011712959E-3</v>
      </c>
      <c r="G244" s="84">
        <v>-1.0115555288148939E-2</v>
      </c>
      <c r="H244" s="85">
        <v>3.2621106144768659E-4</v>
      </c>
      <c r="I244" s="115"/>
    </row>
    <row r="245" spans="1:9" x14ac:dyDescent="0.2">
      <c r="A245" s="82">
        <v>43196</v>
      </c>
      <c r="B245" s="83">
        <v>-4.7932681765594058E-3</v>
      </c>
      <c r="C245" s="83">
        <v>-3.7473732406754466E-2</v>
      </c>
      <c r="D245" s="84">
        <v>-7.123775902335847E-4</v>
      </c>
      <c r="E245" s="84">
        <v>-9.9801227567239675E-3</v>
      </c>
      <c r="F245" s="84">
        <v>-2.9523656069645444E-2</v>
      </c>
      <c r="G245" s="84">
        <v>-3.6513925454121545E-3</v>
      </c>
      <c r="H245" s="85">
        <v>-1.9098374362029047E-2</v>
      </c>
      <c r="I245" s="115"/>
    </row>
    <row r="246" spans="1:9" x14ac:dyDescent="0.2">
      <c r="A246" s="82">
        <v>43195</v>
      </c>
      <c r="B246" s="83">
        <v>-8.9759922794039975E-4</v>
      </c>
      <c r="C246" s="83">
        <v>5.7809390537542325E-3</v>
      </c>
      <c r="D246" s="84">
        <v>-7.151827372662913E-3</v>
      </c>
      <c r="E246" s="84">
        <v>-7.0458268332027575E-3</v>
      </c>
      <c r="F246" s="84">
        <v>-7.0212145084277847E-3</v>
      </c>
      <c r="G246" s="84">
        <v>-1.5414261240839751E-3</v>
      </c>
      <c r="H246" s="85">
        <v>-1.7438403001638025E-2</v>
      </c>
      <c r="I246" s="115"/>
    </row>
    <row r="247" spans="1:9" x14ac:dyDescent="0.2">
      <c r="A247" s="82">
        <v>43194</v>
      </c>
      <c r="B247" s="83">
        <v>-1.7345550991774407E-2</v>
      </c>
      <c r="C247" s="83">
        <v>-2.1802239978037961E-2</v>
      </c>
      <c r="D247" s="84">
        <v>-3.6547096840714853E-2</v>
      </c>
      <c r="E247" s="84">
        <v>-2.5576841789649737E-2</v>
      </c>
      <c r="F247" s="84">
        <v>-2.6321392917613675E-2</v>
      </c>
      <c r="G247" s="84">
        <v>-4.7383518017248147E-2</v>
      </c>
      <c r="H247" s="85">
        <v>-5.4932126842665942E-2</v>
      </c>
      <c r="I247" s="115"/>
    </row>
    <row r="248" spans="1:9" x14ac:dyDescent="0.2">
      <c r="A248" s="82">
        <v>43193</v>
      </c>
      <c r="B248" s="83">
        <v>1.0590898471205168E-2</v>
      </c>
      <c r="C248" s="83">
        <v>1.8716585810259232E-2</v>
      </c>
      <c r="D248" s="84">
        <v>5.1977098640698634E-3</v>
      </c>
      <c r="E248" s="84">
        <v>1.0309369658861287E-2</v>
      </c>
      <c r="F248" s="84">
        <v>-1.0592147089239241E-2</v>
      </c>
      <c r="G248" s="84">
        <v>1.2856745997548815E-2</v>
      </c>
      <c r="H248" s="85">
        <v>3.8216745333449355E-2</v>
      </c>
      <c r="I248" s="115"/>
    </row>
    <row r="249" spans="1:9" x14ac:dyDescent="0.2">
      <c r="A249" s="82">
        <v>43192</v>
      </c>
      <c r="B249" s="83">
        <v>-3.4602147003426234E-3</v>
      </c>
      <c r="C249" s="83">
        <v>-4.9970121968987806E-3</v>
      </c>
      <c r="D249" s="84">
        <v>-3.0835306313403345E-2</v>
      </c>
      <c r="E249" s="84">
        <v>-1.6546396114408942E-2</v>
      </c>
      <c r="F249" s="84">
        <v>2.0699723009167486E-2</v>
      </c>
      <c r="G249" s="84">
        <v>-1.751781432070991E-2</v>
      </c>
      <c r="H249" s="85">
        <v>-2.4022042838887855E-2</v>
      </c>
      <c r="I249" s="11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7A0E-5803-4DD7-939E-CEB921BC4BAA}">
  <dimension ref="A1:Q187"/>
  <sheetViews>
    <sheetView workbookViewId="0">
      <selection activeCell="J4" sqref="J4"/>
    </sheetView>
  </sheetViews>
  <sheetFormatPr baseColWidth="10" defaultColWidth="8.83203125" defaultRowHeight="15" x14ac:dyDescent="0.2"/>
  <cols>
    <col min="1" max="1" width="10.1640625" bestFit="1" customWidth="1"/>
  </cols>
  <sheetData>
    <row r="1" spans="1:17" ht="76" thickBot="1" x14ac:dyDescent="0.25">
      <c r="A1" s="74" t="s">
        <v>0</v>
      </c>
      <c r="B1" s="75" t="s">
        <v>9</v>
      </c>
      <c r="C1" s="75" t="s">
        <v>17</v>
      </c>
      <c r="D1" s="76" t="s">
        <v>18</v>
      </c>
      <c r="E1" s="76" t="s">
        <v>19</v>
      </c>
      <c r="F1" s="76" t="s">
        <v>48</v>
      </c>
      <c r="G1" s="76" t="s">
        <v>20</v>
      </c>
      <c r="H1" s="77" t="s">
        <v>21</v>
      </c>
      <c r="I1" s="114"/>
      <c r="J1" s="114"/>
      <c r="L1" s="75" t="s">
        <v>101</v>
      </c>
      <c r="M1" s="76" t="s">
        <v>102</v>
      </c>
      <c r="N1" s="76" t="s">
        <v>19</v>
      </c>
      <c r="O1" s="76" t="s">
        <v>48</v>
      </c>
      <c r="P1" s="76" t="s">
        <v>20</v>
      </c>
      <c r="Q1" s="77" t="s">
        <v>21</v>
      </c>
    </row>
    <row r="2" spans="1:17" x14ac:dyDescent="0.2">
      <c r="A2" s="78">
        <v>43187</v>
      </c>
      <c r="B2" s="79">
        <v>-8.6579372321358254E-3</v>
      </c>
      <c r="C2" s="79">
        <v>2.2684346472124868E-2</v>
      </c>
      <c r="D2" s="80">
        <v>6.110749390402017E-2</v>
      </c>
      <c r="E2" s="80">
        <v>-1.2591981697359962E-2</v>
      </c>
      <c r="F2" s="80">
        <v>-3.8595713911072874E-2</v>
      </c>
      <c r="G2" s="80">
        <v>1.5119731636697078E-2</v>
      </c>
      <c r="H2" s="81">
        <v>2.8149209298098158E-3</v>
      </c>
      <c r="I2" s="115"/>
      <c r="J2" s="115"/>
      <c r="K2" s="90" t="s">
        <v>22</v>
      </c>
      <c r="L2" s="91">
        <f t="shared" ref="L2:Q2" si="0">SLOPE(C2:C187,$B$2:$B$187)</f>
        <v>1.1568596532841855</v>
      </c>
      <c r="M2" s="91">
        <f t="shared" si="0"/>
        <v>1.4800332091050767</v>
      </c>
      <c r="N2" s="91">
        <f t="shared" si="0"/>
        <v>1.2538287046032077</v>
      </c>
      <c r="O2" s="91">
        <f t="shared" si="0"/>
        <v>0.80926212382898188</v>
      </c>
      <c r="P2" s="91">
        <f t="shared" si="0"/>
        <v>1.9259851954267004</v>
      </c>
      <c r="Q2" s="91">
        <f t="shared" si="0"/>
        <v>1.9097415034793732</v>
      </c>
    </row>
    <row r="3" spans="1:17" x14ac:dyDescent="0.2">
      <c r="A3" s="82">
        <v>43186</v>
      </c>
      <c r="B3" s="83">
        <v>6.2201728239202067E-3</v>
      </c>
      <c r="C3" s="83">
        <v>3.3245361607046582E-3</v>
      </c>
      <c r="D3" s="84">
        <v>1.9742748849408461E-2</v>
      </c>
      <c r="E3" s="84">
        <v>2.9138377811768982E-2</v>
      </c>
      <c r="F3" s="84">
        <v>7.5116815961889828E-3</v>
      </c>
      <c r="G3" s="84">
        <v>1.7650433427867328E-2</v>
      </c>
      <c r="H3" s="85">
        <v>9.7902879891723187E-3</v>
      </c>
      <c r="I3" s="115"/>
      <c r="J3" s="116"/>
      <c r="K3" s="23" t="s">
        <v>53</v>
      </c>
      <c r="L3" s="92">
        <f>AVERAGE(C2:C187)</f>
        <v>1.9362009095894931E-4</v>
      </c>
      <c r="M3" s="92">
        <f t="shared" ref="M3:Q3" si="1">AVERAGE(D2:D187)</f>
        <v>5.51753816726451E-4</v>
      </c>
      <c r="N3" s="92">
        <f t="shared" si="1"/>
        <v>7.0809090375531817E-4</v>
      </c>
      <c r="O3" s="92">
        <f t="shared" si="1"/>
        <v>-9.4727997703115963E-4</v>
      </c>
      <c r="P3" s="92">
        <f t="shared" si="1"/>
        <v>5.6940221175117117E-4</v>
      </c>
      <c r="Q3" s="92">
        <f t="shared" si="1"/>
        <v>7.005963441152923E-4</v>
      </c>
    </row>
    <row r="4" spans="1:17" x14ac:dyDescent="0.2">
      <c r="A4" s="82">
        <v>43185</v>
      </c>
      <c r="B4" s="83">
        <v>-3.2602292135394963E-3</v>
      </c>
      <c r="C4" s="83">
        <v>-9.612629192780664E-3</v>
      </c>
      <c r="D4" s="84">
        <v>-7.9568981382025297E-3</v>
      </c>
      <c r="E4" s="84">
        <v>-2.5975486403260677E-2</v>
      </c>
      <c r="F4" s="84">
        <v>-5.2824306126900526E-2</v>
      </c>
      <c r="G4" s="84">
        <v>-3.1349277786029174E-2</v>
      </c>
      <c r="H4" s="85">
        <v>-1.5428076001686879E-2</v>
      </c>
      <c r="I4" s="115"/>
      <c r="J4" s="115"/>
      <c r="K4" s="23" t="s">
        <v>54</v>
      </c>
      <c r="L4" s="92">
        <f>_xlfn.STDEV.S(C2:C187)</f>
        <v>1.7402660569820528E-2</v>
      </c>
      <c r="M4" s="92">
        <f t="shared" ref="M4:Q4" si="2">_xlfn.STDEV.S(D2:D187)</f>
        <v>1.8306839279885287E-2</v>
      </c>
      <c r="N4" s="92">
        <f t="shared" si="2"/>
        <v>2.1896079984722011E-2</v>
      </c>
      <c r="O4" s="92">
        <f t="shared" si="2"/>
        <v>2.2929206528063222E-2</v>
      </c>
      <c r="P4" s="92">
        <f t="shared" si="2"/>
        <v>2.542384259421002E-2</v>
      </c>
      <c r="Q4" s="92">
        <f t="shared" si="2"/>
        <v>2.9809782163187373E-2</v>
      </c>
    </row>
    <row r="5" spans="1:17" x14ac:dyDescent="0.2">
      <c r="A5" s="82">
        <v>43182</v>
      </c>
      <c r="B5" s="83">
        <v>-1.431181572519563E-2</v>
      </c>
      <c r="C5" s="83">
        <v>-1.5494946484036093E-2</v>
      </c>
      <c r="D5" s="84">
        <v>-2.1896065011478481E-2</v>
      </c>
      <c r="E5" s="84">
        <v>5.249355886143745E-3</v>
      </c>
      <c r="F5" s="84">
        <v>-2.6001327589568572E-2</v>
      </c>
      <c r="G5" s="84">
        <v>-4.8627905528803368E-2</v>
      </c>
      <c r="H5" s="85">
        <v>-6.044795897700362E-2</v>
      </c>
      <c r="I5" s="115"/>
      <c r="J5" s="115"/>
      <c r="K5" s="23" t="s">
        <v>55</v>
      </c>
      <c r="L5" s="92">
        <f>0.05</f>
        <v>0.05</v>
      </c>
      <c r="M5" s="92">
        <f t="shared" ref="M5:Q5" si="3">0.05</f>
        <v>0.05</v>
      </c>
      <c r="N5" s="92">
        <f t="shared" si="3"/>
        <v>0.05</v>
      </c>
      <c r="O5" s="92">
        <f t="shared" si="3"/>
        <v>0.05</v>
      </c>
      <c r="P5" s="92">
        <f t="shared" si="3"/>
        <v>0.05</v>
      </c>
      <c r="Q5" s="92">
        <f t="shared" si="3"/>
        <v>0.05</v>
      </c>
    </row>
    <row r="6" spans="1:17" x14ac:dyDescent="0.2">
      <c r="A6" s="82">
        <v>43181</v>
      </c>
      <c r="B6" s="83">
        <v>1.2491395648143756E-2</v>
      </c>
      <c r="C6" s="83">
        <v>3.6753670039401498E-2</v>
      </c>
      <c r="D6" s="84">
        <v>2.7560799578871201E-2</v>
      </c>
      <c r="E6" s="84">
        <v>2.7879967873735766E-2</v>
      </c>
      <c r="F6" s="84">
        <v>6.857407213962355E-3</v>
      </c>
      <c r="G6" s="84">
        <v>2.8342403046474274E-2</v>
      </c>
      <c r="H6" s="85">
        <v>1.3052581357724894E-2</v>
      </c>
      <c r="I6" s="115"/>
      <c r="J6" s="115"/>
      <c r="K6" s="23" t="s">
        <v>56</v>
      </c>
      <c r="L6" s="91">
        <f>_xlfn.NORM.S.INV(L5)</f>
        <v>-1.6448536269514726</v>
      </c>
      <c r="M6" s="91">
        <f t="shared" ref="M6:Q6" si="4">_xlfn.NORM.S.INV(M5)</f>
        <v>-1.6448536269514726</v>
      </c>
      <c r="N6" s="91">
        <f t="shared" si="4"/>
        <v>-1.6448536269514726</v>
      </c>
      <c r="O6" s="91">
        <f t="shared" si="4"/>
        <v>-1.6448536269514726</v>
      </c>
      <c r="P6" s="91">
        <f t="shared" si="4"/>
        <v>-1.6448536269514726</v>
      </c>
      <c r="Q6" s="91">
        <f t="shared" si="4"/>
        <v>-1.6448536269514726</v>
      </c>
    </row>
    <row r="7" spans="1:17" x14ac:dyDescent="0.2">
      <c r="A7" s="82">
        <v>43180</v>
      </c>
      <c r="B7" s="83">
        <v>3.9281933780857909E-3</v>
      </c>
      <c r="C7" s="83">
        <v>1.5510124231723568E-2</v>
      </c>
      <c r="D7" s="84">
        <v>2.078859037649379E-2</v>
      </c>
      <c r="E7" s="84">
        <v>4.0650462481693723E-3</v>
      </c>
      <c r="F7" s="84">
        <v>8.6601455362234105E-3</v>
      </c>
      <c r="G7" s="84">
        <v>2.6352255164566425E-2</v>
      </c>
      <c r="H7" s="85">
        <v>4.8050360422815389E-3</v>
      </c>
      <c r="I7" s="115"/>
      <c r="J7" s="115"/>
      <c r="K7" s="93" t="s">
        <v>57</v>
      </c>
      <c r="L7" s="92">
        <f>L3+(L4*L6)</f>
        <v>-2.8431209265915726E-2</v>
      </c>
      <c r="M7" s="92">
        <f t="shared" ref="M7:Q7" si="5">M3+(M4*M6)</f>
        <v>-2.9560317170810549E-2</v>
      </c>
      <c r="N7" s="92">
        <f t="shared" si="5"/>
        <v>-3.5307755675134229E-2</v>
      </c>
      <c r="O7" s="92">
        <f t="shared" si="5"/>
        <v>-3.8662468497835334E-2</v>
      </c>
      <c r="P7" s="92">
        <f t="shared" si="5"/>
        <v>-4.1249097490378521E-2</v>
      </c>
      <c r="Q7" s="92">
        <f t="shared" si="5"/>
        <v>-4.8332131965636779E-2</v>
      </c>
    </row>
    <row r="8" spans="1:17" x14ac:dyDescent="0.2">
      <c r="A8" s="82">
        <v>43179</v>
      </c>
      <c r="B8" s="83">
        <v>-4.2163619687035523E-3</v>
      </c>
      <c r="C8" s="83">
        <v>-9.9294304445641628E-3</v>
      </c>
      <c r="D8" s="84">
        <v>9.6353119836720923E-3</v>
      </c>
      <c r="E8" s="84">
        <v>-1.0147134305464591E-3</v>
      </c>
      <c r="F8" s="84">
        <v>-9.108939840616382E-3</v>
      </c>
      <c r="G8" s="84">
        <v>4.4256761031525255E-3</v>
      </c>
      <c r="H8" s="85">
        <v>1.8419603660614532E-3</v>
      </c>
      <c r="I8" s="115"/>
      <c r="J8" s="115"/>
    </row>
    <row r="9" spans="1:17" x14ac:dyDescent="0.2">
      <c r="A9" s="82">
        <v>43178</v>
      </c>
      <c r="B9" s="83">
        <v>-2.2342282975291675E-3</v>
      </c>
      <c r="C9" s="83">
        <v>-3.1714023986282071E-3</v>
      </c>
      <c r="D9" s="84">
        <v>8.694965699414527E-3</v>
      </c>
      <c r="E9" s="84">
        <v>2.0283982613928408E-3</v>
      </c>
      <c r="F9" s="84">
        <v>2.7586224390796607E-3</v>
      </c>
      <c r="G9" s="84">
        <v>-4.6273093329919001E-3</v>
      </c>
      <c r="H9" s="85">
        <v>-1.8574085244333474E-2</v>
      </c>
      <c r="I9" s="115"/>
      <c r="J9" s="115"/>
    </row>
    <row r="10" spans="1:17" x14ac:dyDescent="0.2">
      <c r="A10" s="82">
        <v>43175</v>
      </c>
      <c r="B10" s="83">
        <v>7.6515764134611145E-3</v>
      </c>
      <c r="C10" s="83">
        <v>6.0457935699715186E-3</v>
      </c>
      <c r="D10" s="84">
        <v>1.1980232716329368E-2</v>
      </c>
      <c r="E10" s="84">
        <v>1.7077260818193024E-2</v>
      </c>
      <c r="F10" s="84">
        <v>5.1639557047364663E-4</v>
      </c>
      <c r="G10" s="84">
        <v>1.7391742711869239E-2</v>
      </c>
      <c r="H10" s="85">
        <v>7.5446194658923188E-2</v>
      </c>
      <c r="I10" s="115"/>
      <c r="J10" s="115"/>
    </row>
    <row r="11" spans="1:17" x14ac:dyDescent="0.2">
      <c r="A11" s="82">
        <v>43174</v>
      </c>
      <c r="B11" s="83">
        <v>1.5241942214326381E-2</v>
      </c>
      <c r="C11" s="83">
        <v>1.3400057955992927E-2</v>
      </c>
      <c r="D11" s="84">
        <v>1.1175164251388712E-2</v>
      </c>
      <c r="E11" s="84">
        <v>9.9552024150161966E-4</v>
      </c>
      <c r="F11" s="84">
        <v>2.4814325553582008E-2</v>
      </c>
      <c r="G11" s="84">
        <v>5.5336109582240223E-3</v>
      </c>
      <c r="H11" s="85">
        <v>-3.4776560948654602E-4</v>
      </c>
      <c r="I11" s="115"/>
      <c r="J11" s="115"/>
    </row>
    <row r="12" spans="1:17" x14ac:dyDescent="0.2">
      <c r="A12" s="82">
        <v>43173</v>
      </c>
      <c r="B12" s="83">
        <v>4.4489751304196499E-3</v>
      </c>
      <c r="C12" s="83">
        <v>1.2197561623649617E-2</v>
      </c>
      <c r="D12" s="84">
        <v>1.5144322361664389E-2</v>
      </c>
      <c r="E12" s="84">
        <v>9.945301665083635E-4</v>
      </c>
      <c r="F12" s="84">
        <v>-2.5571797012468488E-2</v>
      </c>
      <c r="G12" s="84">
        <v>1.3118151896277514E-2</v>
      </c>
      <c r="H12" s="85">
        <v>1.3817145553141903E-2</v>
      </c>
      <c r="I12" s="115"/>
      <c r="J12" s="115"/>
    </row>
    <row r="13" spans="1:17" x14ac:dyDescent="0.2">
      <c r="A13" s="82">
        <v>43172</v>
      </c>
      <c r="B13" s="83">
        <v>6.2163443398293935E-4</v>
      </c>
      <c r="C13" s="83">
        <v>-8.7107748841519922E-3</v>
      </c>
      <c r="D13" s="84">
        <v>-5.5701323571453283E-3</v>
      </c>
      <c r="E13" s="84">
        <v>-2.9865626977489674E-3</v>
      </c>
      <c r="F13" s="84">
        <v>4.6391038681249195E-3</v>
      </c>
      <c r="G13" s="84">
        <v>-9.1842365161024613E-3</v>
      </c>
      <c r="H13" s="85">
        <v>-2.923981367269305E-2</v>
      </c>
      <c r="I13" s="115"/>
      <c r="J13" s="115"/>
    </row>
    <row r="14" spans="1:17" x14ac:dyDescent="0.2">
      <c r="A14" s="82">
        <v>43171</v>
      </c>
      <c r="B14" s="83">
        <v>1.8048032246080334E-3</v>
      </c>
      <c r="C14" s="83">
        <v>-2.3414032392122287E-2</v>
      </c>
      <c r="D14" s="84">
        <v>-1.2231557454355906E-2</v>
      </c>
      <c r="E14" s="84">
        <v>-8.0080508033426867E-3</v>
      </c>
      <c r="F14" s="84">
        <v>-3.2623095157845125E-3</v>
      </c>
      <c r="G14" s="84">
        <v>-7.2899544594193025E-3</v>
      </c>
      <c r="H14" s="85">
        <v>-6.9093800029629115E-2</v>
      </c>
      <c r="I14" s="115"/>
      <c r="J14" s="115"/>
    </row>
    <row r="15" spans="1:17" x14ac:dyDescent="0.2">
      <c r="A15" s="82">
        <v>43168</v>
      </c>
      <c r="B15" s="83">
        <v>-1.8172289530089751E-2</v>
      </c>
      <c r="C15" s="83">
        <v>-2.7037906869208716E-2</v>
      </c>
      <c r="D15" s="84">
        <v>-2.6798603787737511E-2</v>
      </c>
      <c r="E15" s="84">
        <v>4.0120414899608541E-3</v>
      </c>
      <c r="F15" s="84">
        <v>1.2102711829765465E-2</v>
      </c>
      <c r="G15" s="84">
        <v>1.5807156028007929E-3</v>
      </c>
      <c r="H15" s="85">
        <v>-4.1722040419777933E-3</v>
      </c>
      <c r="I15" s="115"/>
      <c r="J15" s="115"/>
    </row>
    <row r="16" spans="1:17" x14ac:dyDescent="0.2">
      <c r="A16" s="82">
        <v>43167</v>
      </c>
      <c r="B16" s="83">
        <v>1.3330592980126369E-3</v>
      </c>
      <c r="C16" s="83">
        <v>2.9634686400090163E-2</v>
      </c>
      <c r="D16" s="84">
        <v>1.4415580764029077E-2</v>
      </c>
      <c r="E16" s="84">
        <v>-1.00604470258414E-2</v>
      </c>
      <c r="F16" s="84">
        <v>-5.2470307774648405E-3</v>
      </c>
      <c r="G16" s="84">
        <v>1.3920428687013325E-2</v>
      </c>
      <c r="H16" s="85">
        <v>2.1061327575198321E-2</v>
      </c>
      <c r="I16" s="115"/>
      <c r="J16" s="115"/>
    </row>
    <row r="17" spans="1:10" x14ac:dyDescent="0.2">
      <c r="A17" s="82">
        <v>43166</v>
      </c>
      <c r="B17" s="83">
        <v>-9.5950613713088467E-3</v>
      </c>
      <c r="C17" s="83">
        <v>-1.5292593804661574E-2</v>
      </c>
      <c r="D17" s="84">
        <v>-3.5127401572545007E-2</v>
      </c>
      <c r="E17" s="84">
        <v>-1.1184661587894818E-2</v>
      </c>
      <c r="F17" s="84">
        <v>-2.1686681612282283E-2</v>
      </c>
      <c r="G17" s="84">
        <v>-4.0327244136058892E-2</v>
      </c>
      <c r="H17" s="85">
        <v>-1.3111257309738101E-2</v>
      </c>
      <c r="I17" s="115"/>
      <c r="J17" s="115"/>
    </row>
    <row r="18" spans="1:10" x14ac:dyDescent="0.2">
      <c r="A18" s="82">
        <v>43165</v>
      </c>
      <c r="B18" s="83">
        <v>8.5639938101434911E-3</v>
      </c>
      <c r="C18" s="83">
        <v>9.1262769348595136E-3</v>
      </c>
      <c r="D18" s="84">
        <v>2.8708460613853723E-2</v>
      </c>
      <c r="E18" s="84">
        <v>2.5241117927118195E-2</v>
      </c>
      <c r="F18" s="84">
        <v>1.8401819804839153E-2</v>
      </c>
      <c r="G18" s="84">
        <v>3.9353249708226512E-2</v>
      </c>
      <c r="H18" s="85">
        <v>1.9787839974828917E-2</v>
      </c>
      <c r="I18" s="115"/>
      <c r="J18" s="115"/>
    </row>
    <row r="19" spans="1:10" x14ac:dyDescent="0.2">
      <c r="A19" s="82">
        <v>43164</v>
      </c>
      <c r="B19" s="83">
        <v>1.2811225205380722E-2</v>
      </c>
      <c r="C19" s="83">
        <v>1.3821124126534752E-2</v>
      </c>
      <c r="D19" s="84">
        <v>2.7742420885129022E-2</v>
      </c>
      <c r="E19" s="84">
        <v>1.3861608086624512E-2</v>
      </c>
      <c r="F19" s="84">
        <v>5.5028764001908816E-3</v>
      </c>
      <c r="G19" s="84">
        <v>2.6729790593443211E-2</v>
      </c>
      <c r="H19" s="85">
        <v>2.5909130346113203E-2</v>
      </c>
      <c r="I19" s="115"/>
      <c r="J19" s="115"/>
    </row>
    <row r="20" spans="1:10" x14ac:dyDescent="0.2">
      <c r="A20" s="82">
        <v>43160</v>
      </c>
      <c r="B20" s="83">
        <v>8.8551553562000538E-3</v>
      </c>
      <c r="C20" s="83">
        <v>2.2850624053147835E-3</v>
      </c>
      <c r="D20" s="84">
        <v>5.2605743541584314E-3</v>
      </c>
      <c r="E20" s="84">
        <v>1.947481218096736E-2</v>
      </c>
      <c r="F20" s="84">
        <v>1.9242399072098106E-2</v>
      </c>
      <c r="G20" s="84">
        <v>-5.1365089628753417E-3</v>
      </c>
      <c r="H20" s="85">
        <v>-3.608809401991609E-3</v>
      </c>
      <c r="I20" s="115"/>
      <c r="J20" s="115"/>
    </row>
    <row r="21" spans="1:10" x14ac:dyDescent="0.2">
      <c r="A21" s="82">
        <v>43159</v>
      </c>
      <c r="B21" s="83">
        <v>4.0187077633601197E-3</v>
      </c>
      <c r="C21" s="83">
        <v>5.6899157776784557E-3</v>
      </c>
      <c r="D21" s="84">
        <v>2.6853765033712469E-2</v>
      </c>
      <c r="E21" s="84">
        <v>-6.7731270058459343E-3</v>
      </c>
      <c r="F21" s="84">
        <v>-1.1703907057667995E-2</v>
      </c>
      <c r="G21" s="84">
        <v>2.2070121492314933E-2</v>
      </c>
      <c r="H21" s="85">
        <v>2.6049644248267501E-2</v>
      </c>
      <c r="I21" s="115"/>
      <c r="J21" s="115"/>
    </row>
    <row r="22" spans="1:10" x14ac:dyDescent="0.2">
      <c r="A22" s="82">
        <v>43158</v>
      </c>
      <c r="B22" s="83">
        <v>4.7380500521520584E-3</v>
      </c>
      <c r="C22" s="83">
        <v>1.8086047970030328E-2</v>
      </c>
      <c r="D22" s="84">
        <v>2.801568180847374E-2</v>
      </c>
      <c r="E22" s="84">
        <v>1.0622987391287468E-2</v>
      </c>
      <c r="F22" s="84">
        <v>-5.4954512602051163E-3</v>
      </c>
      <c r="G22" s="84">
        <v>-1.4936522567832536E-3</v>
      </c>
      <c r="H22" s="85">
        <v>-3.5285851714039768E-3</v>
      </c>
      <c r="I22" s="115"/>
      <c r="J22" s="115"/>
    </row>
    <row r="23" spans="1:10" x14ac:dyDescent="0.2">
      <c r="A23" s="82">
        <v>43157</v>
      </c>
      <c r="B23" s="83">
        <v>2.8887041192023951E-3</v>
      </c>
      <c r="C23" s="83">
        <v>2.5489598576623727E-2</v>
      </c>
      <c r="D23" s="84">
        <v>1.5095788822570512E-2</v>
      </c>
      <c r="E23" s="84">
        <v>4.7915760098992633E-3</v>
      </c>
      <c r="F23" s="84">
        <v>7.75946290528779E-3</v>
      </c>
      <c r="G23" s="84">
        <v>2.5275766741824732E-2</v>
      </c>
      <c r="H23" s="85">
        <v>1.6129381929883717E-2</v>
      </c>
      <c r="I23" s="115"/>
      <c r="J23" s="115"/>
    </row>
    <row r="24" spans="1:10" x14ac:dyDescent="0.2">
      <c r="A24" s="82">
        <v>43154</v>
      </c>
      <c r="B24" s="83">
        <v>-8.8529312858254897E-3</v>
      </c>
      <c r="C24" s="83">
        <v>-2.8745263979608467E-2</v>
      </c>
      <c r="D24" s="84">
        <v>-1.3235034680469895E-2</v>
      </c>
      <c r="E24" s="84">
        <v>-6.7146535256407576E-3</v>
      </c>
      <c r="F24" s="84">
        <v>-2.8553805681527794E-2</v>
      </c>
      <c r="G24" s="84">
        <v>5.8129137341555856E-3</v>
      </c>
      <c r="H24" s="85">
        <v>1.2443990514172488E-2</v>
      </c>
      <c r="I24" s="115"/>
      <c r="J24" s="115"/>
    </row>
    <row r="25" spans="1:10" x14ac:dyDescent="0.2">
      <c r="A25" s="82">
        <v>43153</v>
      </c>
      <c r="B25" s="83">
        <v>-9.4951321548864872E-3</v>
      </c>
      <c r="C25" s="83">
        <v>-1.1997519482741551E-2</v>
      </c>
      <c r="D25" s="84">
        <v>-1.3726623263717423E-2</v>
      </c>
      <c r="E25" s="84">
        <v>-1.0643545084117049E-2</v>
      </c>
      <c r="F25" s="84">
        <v>-1.7366839799820826E-4</v>
      </c>
      <c r="G25" s="84">
        <v>-1.2576489467621323E-2</v>
      </c>
      <c r="H25" s="85">
        <v>-1.4881742026112268E-2</v>
      </c>
      <c r="I25" s="115"/>
      <c r="J25" s="115"/>
    </row>
    <row r="26" spans="1:10" x14ac:dyDescent="0.2">
      <c r="A26" s="82">
        <v>43152</v>
      </c>
      <c r="B26" s="83">
        <v>7.4958223760423885E-4</v>
      </c>
      <c r="C26" s="83">
        <v>1.0412363665716387E-2</v>
      </c>
      <c r="D26" s="84">
        <v>2.6664591126193235E-3</v>
      </c>
      <c r="E26" s="84">
        <v>1.831376485542659E-2</v>
      </c>
      <c r="F26" s="84">
        <v>6.9923092880063093E-3</v>
      </c>
      <c r="G26" s="84">
        <v>2.5645736715899457E-3</v>
      </c>
      <c r="H26" s="85">
        <v>1.728352736321994E-2</v>
      </c>
      <c r="I26" s="115"/>
      <c r="J26" s="115"/>
    </row>
    <row r="27" spans="1:10" x14ac:dyDescent="0.2">
      <c r="A27" s="82">
        <v>43151</v>
      </c>
      <c r="B27" s="83">
        <v>-4.1827815728597744E-3</v>
      </c>
      <c r="C27" s="83">
        <v>-7.681536600215433E-3</v>
      </c>
      <c r="D27" s="84">
        <v>-6.1277589811565784E-3</v>
      </c>
      <c r="E27" s="84">
        <v>-2.8694424279528201E-3</v>
      </c>
      <c r="F27" s="84">
        <v>-6.6450026474852326E-3</v>
      </c>
      <c r="G27" s="84">
        <v>-1.3445271150786406E-2</v>
      </c>
      <c r="H27" s="85">
        <v>-7.567975577123901E-3</v>
      </c>
      <c r="I27" s="115"/>
      <c r="J27" s="115"/>
    </row>
    <row r="28" spans="1:10" x14ac:dyDescent="0.2">
      <c r="A28" s="82">
        <v>43150</v>
      </c>
      <c r="B28" s="83">
        <v>2.1064573037711753E-3</v>
      </c>
      <c r="C28" s="83">
        <v>1.6507719228487389E-2</v>
      </c>
      <c r="D28" s="84">
        <v>7.8493338644550405E-3</v>
      </c>
      <c r="E28" s="84">
        <v>9.5739595632724698E-4</v>
      </c>
      <c r="F28" s="84">
        <v>-2.3640672948806183E-3</v>
      </c>
      <c r="G28" s="84">
        <v>-4.2739078343165702E-3</v>
      </c>
      <c r="H28" s="85">
        <v>-6.5823899540591747E-3</v>
      </c>
      <c r="I28" s="115"/>
      <c r="J28" s="115"/>
    </row>
    <row r="29" spans="1:10" x14ac:dyDescent="0.2">
      <c r="A29" s="82">
        <v>43147</v>
      </c>
      <c r="B29" s="83">
        <v>6.9661279598695214E-3</v>
      </c>
      <c r="C29" s="83">
        <v>-5.0074288607658713E-3</v>
      </c>
      <c r="D29" s="84">
        <v>4.0574337811053792E-3</v>
      </c>
      <c r="E29" s="84">
        <v>1.6137037402972693E-2</v>
      </c>
      <c r="F29" s="84">
        <v>1.4513039805303132E-2</v>
      </c>
      <c r="G29" s="84">
        <v>1.1663559048612717E-2</v>
      </c>
      <c r="H29" s="85">
        <v>5.773755325498902E-2</v>
      </c>
      <c r="I29" s="115"/>
      <c r="J29" s="115"/>
    </row>
    <row r="30" spans="1:10" x14ac:dyDescent="0.2">
      <c r="A30" s="82">
        <v>43146</v>
      </c>
      <c r="B30" s="83">
        <v>8.3946453803354932E-3</v>
      </c>
      <c r="C30" s="83">
        <v>1.0817913273860568E-2</v>
      </c>
      <c r="D30" s="84">
        <v>2.3396480469527657E-2</v>
      </c>
      <c r="E30" s="84">
        <v>2.8208763416412634E-3</v>
      </c>
      <c r="F30" s="84">
        <v>1.305336940101344E-2</v>
      </c>
      <c r="G30" s="84">
        <v>2.5621461490370492E-2</v>
      </c>
      <c r="H30" s="85">
        <v>4.2709974942607282E-2</v>
      </c>
      <c r="I30" s="115"/>
      <c r="J30" s="115"/>
    </row>
    <row r="31" spans="1:10" x14ac:dyDescent="0.2">
      <c r="A31" s="82">
        <v>43145</v>
      </c>
      <c r="B31" s="83">
        <v>-4.1347883458377772E-3</v>
      </c>
      <c r="C31" s="83">
        <v>3.6778227704002269E-4</v>
      </c>
      <c r="D31" s="84">
        <v>-2.9959004021620869E-2</v>
      </c>
      <c r="E31" s="84">
        <v>1.0275662578204078E-2</v>
      </c>
      <c r="F31" s="84">
        <v>5.5714212763549632E-3</v>
      </c>
      <c r="G31" s="84">
        <v>-9.010693512710756E-3</v>
      </c>
      <c r="H31" s="85">
        <v>4.1563624506041584E-2</v>
      </c>
      <c r="I31" s="115"/>
      <c r="J31" s="115"/>
    </row>
    <row r="32" spans="1:10" x14ac:dyDescent="0.2">
      <c r="A32" s="82">
        <v>43143</v>
      </c>
      <c r="B32" s="83">
        <v>4.222254529280464E-3</v>
      </c>
      <c r="C32" s="83">
        <v>3.6643392138981067E-2</v>
      </c>
      <c r="D32" s="84">
        <v>2.2629607948938993E-2</v>
      </c>
      <c r="E32" s="84">
        <v>-2.7919980910311791E-3</v>
      </c>
      <c r="F32" s="84">
        <v>5.1721357952711463E-3</v>
      </c>
      <c r="G32" s="84">
        <v>4.4436020860811547E-2</v>
      </c>
      <c r="H32" s="85">
        <v>1.7043318806464623E-2</v>
      </c>
      <c r="I32" s="115"/>
      <c r="J32" s="115"/>
    </row>
    <row r="33" spans="1:10" x14ac:dyDescent="0.2">
      <c r="A33" s="82">
        <v>43140</v>
      </c>
      <c r="B33" s="83">
        <v>-8.6291346696060651E-3</v>
      </c>
      <c r="C33" s="83">
        <v>-1.1856613156525272E-2</v>
      </c>
      <c r="D33" s="84">
        <v>1.5313938674282647E-3</v>
      </c>
      <c r="E33" s="84">
        <v>-8.4230727291087493E-3</v>
      </c>
      <c r="F33" s="84">
        <v>-5.946898773409196E-3</v>
      </c>
      <c r="G33" s="84">
        <v>2.6148631585928384E-2</v>
      </c>
      <c r="H33" s="85">
        <v>-7.6368272891148448E-2</v>
      </c>
      <c r="I33" s="115"/>
      <c r="J33" s="115"/>
    </row>
    <row r="34" spans="1:10" x14ac:dyDescent="0.2">
      <c r="A34" s="82">
        <v>43139</v>
      </c>
      <c r="B34" s="83">
        <v>1.1909127329864882E-2</v>
      </c>
      <c r="C34" s="83">
        <v>1.9361173163744947E-2</v>
      </c>
      <c r="D34" s="84">
        <v>2.1496437799546637E-2</v>
      </c>
      <c r="E34" s="84">
        <v>9.3940824193566223E-4</v>
      </c>
      <c r="F34" s="84">
        <v>1.6642544258105081E-2</v>
      </c>
      <c r="G34" s="84">
        <v>1.6728392770463365E-2</v>
      </c>
      <c r="H34" s="85">
        <v>-3.2005121092538682E-4</v>
      </c>
      <c r="I34" s="115"/>
      <c r="J34" s="115"/>
    </row>
    <row r="35" spans="1:10" x14ac:dyDescent="0.2">
      <c r="A35" s="82">
        <v>43138</v>
      </c>
      <c r="B35" s="83">
        <v>-9.6488317831726709E-3</v>
      </c>
      <c r="C35" s="83">
        <v>-1.6137963282176142E-2</v>
      </c>
      <c r="D35" s="84">
        <v>-3.9015655734476432E-3</v>
      </c>
      <c r="E35" s="84">
        <v>-1.9915309700941432E-2</v>
      </c>
      <c r="F35" s="84">
        <v>7.4951236583391239E-3</v>
      </c>
      <c r="G35" s="84">
        <v>-2.8948504105238502E-2</v>
      </c>
      <c r="H35" s="85">
        <v>-1.450936303507617E-2</v>
      </c>
      <c r="I35" s="115"/>
      <c r="J35" s="115"/>
    </row>
    <row r="36" spans="1:10" x14ac:dyDescent="0.2">
      <c r="A36" s="82">
        <v>43137</v>
      </c>
      <c r="B36" s="83">
        <v>3.316705992260686E-3</v>
      </c>
      <c r="C36" s="83">
        <v>7.746799794589759E-3</v>
      </c>
      <c r="D36" s="84">
        <v>-5.5786047426831424E-3</v>
      </c>
      <c r="E36" s="84">
        <v>-1.7391742711869333E-2</v>
      </c>
      <c r="F36" s="84">
        <v>-7.4951236583392531E-3</v>
      </c>
      <c r="G36" s="84">
        <v>-3.5925109204911392E-3</v>
      </c>
      <c r="H36" s="85">
        <v>3.2425449940813285E-3</v>
      </c>
      <c r="I36" s="115"/>
      <c r="J36" s="115"/>
    </row>
    <row r="37" spans="1:10" x14ac:dyDescent="0.2">
      <c r="A37" s="82">
        <v>43136</v>
      </c>
      <c r="B37" s="83">
        <v>1.6278670381023291E-2</v>
      </c>
      <c r="C37" s="83">
        <v>4.5134817097143903E-3</v>
      </c>
      <c r="D37" s="84">
        <v>-3.0284699100617536E-3</v>
      </c>
      <c r="E37" s="84">
        <v>3.165731987069164E-2</v>
      </c>
      <c r="F37" s="84">
        <v>2.5360891933371401E-2</v>
      </c>
      <c r="G37" s="84">
        <v>2.1363986499270217E-2</v>
      </c>
      <c r="H37" s="85">
        <v>1.9555038901097169E-2</v>
      </c>
      <c r="I37" s="115"/>
      <c r="J37" s="115"/>
    </row>
    <row r="38" spans="1:10" x14ac:dyDescent="0.2">
      <c r="A38" s="82">
        <v>43133</v>
      </c>
      <c r="B38" s="83">
        <v>8.8677941062403481E-3</v>
      </c>
      <c r="C38" s="83">
        <v>-2.3869524660274049E-3</v>
      </c>
      <c r="D38" s="84">
        <v>1.6245844665579375E-2</v>
      </c>
      <c r="E38" s="84">
        <v>-4.7326165000988324E-3</v>
      </c>
      <c r="F38" s="84">
        <v>3.2176744210865797E-2</v>
      </c>
      <c r="G38" s="84">
        <v>-2.3513615133327827E-3</v>
      </c>
      <c r="H38" s="85">
        <v>-2.7681200959196912E-2</v>
      </c>
      <c r="I38" s="115"/>
      <c r="J38" s="115"/>
    </row>
    <row r="39" spans="1:10" x14ac:dyDescent="0.2">
      <c r="A39" s="82">
        <v>43132</v>
      </c>
      <c r="B39" s="83">
        <v>2.3669405550196906E-2</v>
      </c>
      <c r="C39" s="83">
        <v>4.8208349650660641E-2</v>
      </c>
      <c r="D39" s="84">
        <v>3.258764799884413E-2</v>
      </c>
      <c r="E39" s="84">
        <v>6.252035698133393E-2</v>
      </c>
      <c r="F39" s="84">
        <v>3.6406754795280785E-2</v>
      </c>
      <c r="G39" s="84">
        <v>2.8838591144476112E-2</v>
      </c>
      <c r="H39" s="85">
        <v>-5.5637518747728605E-3</v>
      </c>
      <c r="I39" s="115"/>
      <c r="J39" s="115"/>
    </row>
    <row r="40" spans="1:10" x14ac:dyDescent="0.2">
      <c r="A40" s="82">
        <v>43131</v>
      </c>
      <c r="B40" s="83">
        <v>1.624005806640992E-3</v>
      </c>
      <c r="C40" s="83">
        <v>1.3486178712936849E-3</v>
      </c>
      <c r="D40" s="84">
        <v>1.9309761099372252E-2</v>
      </c>
      <c r="E40" s="84">
        <v>1.240051319845501E-2</v>
      </c>
      <c r="F40" s="84">
        <v>-9.6100659258896767E-3</v>
      </c>
      <c r="G40" s="84">
        <v>2.3253106479098746E-2</v>
      </c>
      <c r="H40" s="85">
        <v>2.8790602484589589E-2</v>
      </c>
      <c r="I40" s="115"/>
      <c r="J40" s="115"/>
    </row>
    <row r="41" spans="1:10" x14ac:dyDescent="0.2">
      <c r="A41" s="82">
        <v>43130</v>
      </c>
      <c r="B41" s="83">
        <v>1.9086448267168533E-3</v>
      </c>
      <c r="C41" s="83">
        <v>2.5266349568023137E-4</v>
      </c>
      <c r="D41" s="84">
        <v>8.4961772315557014E-4</v>
      </c>
      <c r="E41" s="84">
        <v>5.2677909348590258E-3</v>
      </c>
      <c r="F41" s="84">
        <v>3.4048772875800111E-2</v>
      </c>
      <c r="G41" s="84">
        <v>9.5724321285229176E-4</v>
      </c>
      <c r="H41" s="85">
        <v>2.145192671795133E-2</v>
      </c>
      <c r="I41" s="115"/>
      <c r="J41" s="115"/>
    </row>
    <row r="42" spans="1:10" x14ac:dyDescent="0.2">
      <c r="A42" s="82">
        <v>43129</v>
      </c>
      <c r="B42" s="83">
        <v>6.9007580290919527E-3</v>
      </c>
      <c r="C42" s="83">
        <v>1.9678780618208498E-2</v>
      </c>
      <c r="D42" s="84">
        <v>1.2378832989755935E-2</v>
      </c>
      <c r="E42" s="84">
        <v>1.4776453123796282E-2</v>
      </c>
      <c r="F42" s="84">
        <v>1.3452461971453281E-2</v>
      </c>
      <c r="G42" s="84">
        <v>-4.6351877122960431E-3</v>
      </c>
      <c r="H42" s="85">
        <v>1.3331463914596092E-2</v>
      </c>
      <c r="I42" s="115"/>
      <c r="J42" s="115"/>
    </row>
    <row r="43" spans="1:10" x14ac:dyDescent="0.2">
      <c r="A43" s="82">
        <v>43125</v>
      </c>
      <c r="B43" s="83">
        <v>-6.4371333442459324E-3</v>
      </c>
      <c r="C43" s="83">
        <v>1.7272152053465686E-2</v>
      </c>
      <c r="D43" s="84">
        <v>8.7689336340759129E-3</v>
      </c>
      <c r="E43" s="84">
        <v>4.3047849516313933E-3</v>
      </c>
      <c r="F43" s="84">
        <v>-6.1773558132436467E-3</v>
      </c>
      <c r="G43" s="84">
        <v>3.3586596946880553E-3</v>
      </c>
      <c r="H43" s="85">
        <v>2.9137114317252622E-2</v>
      </c>
      <c r="I43" s="115"/>
      <c r="J43" s="115"/>
    </row>
    <row r="44" spans="1:10" x14ac:dyDescent="0.2">
      <c r="A44" s="82">
        <v>43124</v>
      </c>
      <c r="B44" s="83">
        <v>3.0798195508837606E-3</v>
      </c>
      <c r="C44" s="83">
        <v>-1.3316646278097723E-2</v>
      </c>
      <c r="D44" s="84">
        <v>-2.2564197455545231E-2</v>
      </c>
      <c r="E44" s="84">
        <v>1.6191235687003588E-2</v>
      </c>
      <c r="F44" s="84">
        <v>2.2542352685271792E-2</v>
      </c>
      <c r="G44" s="84">
        <v>5.2107269263113841E-2</v>
      </c>
      <c r="H44" s="85">
        <v>6.485629893879287E-2</v>
      </c>
      <c r="I44" s="115"/>
      <c r="J44" s="115"/>
    </row>
    <row r="45" spans="1:10" x14ac:dyDescent="0.2">
      <c r="A45" s="82">
        <v>43123</v>
      </c>
      <c r="B45" s="83">
        <v>-5.9915671731756894E-4</v>
      </c>
      <c r="C45" s="83">
        <v>1.9788113613404906E-2</v>
      </c>
      <c r="D45" s="84">
        <v>2.671300716810825E-2</v>
      </c>
      <c r="E45" s="84">
        <v>5.899722127188322E-3</v>
      </c>
      <c r="F45" s="84">
        <v>1.7899597102067913E-2</v>
      </c>
      <c r="G45" s="84">
        <v>-3.6423779479437209E-2</v>
      </c>
      <c r="H45" s="85">
        <v>-2.958964095646946E-2</v>
      </c>
      <c r="I45" s="115"/>
      <c r="J45" s="115"/>
    </row>
    <row r="46" spans="1:10" x14ac:dyDescent="0.2">
      <c r="A46" s="82">
        <v>43122</v>
      </c>
      <c r="B46" s="83">
        <v>-9.5074264910142391E-3</v>
      </c>
      <c r="C46" s="83">
        <v>-1.3884037422460286E-2</v>
      </c>
      <c r="D46" s="84">
        <v>-3.0262886650311949E-2</v>
      </c>
      <c r="E46" s="84">
        <v>-2.5241914959070232E-3</v>
      </c>
      <c r="F46" s="84">
        <v>5.8774308570680826E-3</v>
      </c>
      <c r="G46" s="84">
        <v>-3.714804337883245E-2</v>
      </c>
      <c r="H46" s="85">
        <v>-4.9425653373059618E-2</v>
      </c>
      <c r="I46" s="115"/>
      <c r="J46" s="115"/>
    </row>
    <row r="47" spans="1:10" x14ac:dyDescent="0.2">
      <c r="A47" s="82">
        <v>43119</v>
      </c>
      <c r="B47" s="83">
        <v>-8.0334647957496612E-3</v>
      </c>
      <c r="C47" s="83">
        <v>-3.545054196774973E-2</v>
      </c>
      <c r="D47" s="84">
        <v>5.9566195127688766E-3</v>
      </c>
      <c r="E47" s="84">
        <v>-1.1012394221626283E-2</v>
      </c>
      <c r="F47" s="84">
        <v>5.1492703019273287E-3</v>
      </c>
      <c r="G47" s="84">
        <v>8.9322558963312298E-3</v>
      </c>
      <c r="H47" s="85">
        <v>3.6341651142196693E-3</v>
      </c>
      <c r="I47" s="115"/>
      <c r="J47" s="115"/>
    </row>
    <row r="48" spans="1:10" x14ac:dyDescent="0.2">
      <c r="A48" s="82">
        <v>43118</v>
      </c>
      <c r="B48" s="83">
        <v>-7.1014389207023553E-3</v>
      </c>
      <c r="C48" s="83">
        <v>-9.2762675300536342E-3</v>
      </c>
      <c r="D48" s="84">
        <v>-2.1294123639454095E-2</v>
      </c>
      <c r="E48" s="84">
        <v>-6.8376334776041872E-3</v>
      </c>
      <c r="F48" s="84">
        <v>-1.7221286644072731E-2</v>
      </c>
      <c r="G48" s="84">
        <v>-1.9592463448437757E-2</v>
      </c>
      <c r="H48" s="85">
        <v>-1.8612284040736091E-2</v>
      </c>
      <c r="I48" s="115"/>
      <c r="J48" s="115"/>
    </row>
    <row r="49" spans="1:10" x14ac:dyDescent="0.2">
      <c r="A49" s="82">
        <v>43117</v>
      </c>
      <c r="B49" s="83">
        <v>-5.0743539809327649E-3</v>
      </c>
      <c r="C49" s="83">
        <v>6.8376071040062781E-4</v>
      </c>
      <c r="D49" s="84">
        <v>-8.413162475953943E-3</v>
      </c>
      <c r="E49" s="84">
        <v>4.1164988864211258E-2</v>
      </c>
      <c r="F49" s="84">
        <v>1.3548225279340605E-3</v>
      </c>
      <c r="G49" s="84">
        <v>1.2615879622617275E-2</v>
      </c>
      <c r="H49" s="85">
        <v>1.7402362538022759E-2</v>
      </c>
      <c r="I49" s="115"/>
      <c r="J49" s="115"/>
    </row>
    <row r="50" spans="1:10" x14ac:dyDescent="0.2">
      <c r="A50" s="82">
        <v>43116</v>
      </c>
      <c r="B50" s="83">
        <v>-8.8979035613560836E-3</v>
      </c>
      <c r="C50" s="83">
        <v>-3.8318864302136539E-2</v>
      </c>
      <c r="D50" s="84">
        <v>-2.7018695285369501E-2</v>
      </c>
      <c r="E50" s="84">
        <v>-1.1589533694665283E-2</v>
      </c>
      <c r="F50" s="84">
        <v>-9.010090987510197E-3</v>
      </c>
      <c r="G50" s="84">
        <v>-3.6307344723802613E-2</v>
      </c>
      <c r="H50" s="85">
        <v>-5.1229577798915127E-2</v>
      </c>
      <c r="I50" s="115"/>
      <c r="J50" s="115"/>
    </row>
    <row r="51" spans="1:10" x14ac:dyDescent="0.2">
      <c r="A51" s="82">
        <v>43115</v>
      </c>
      <c r="B51" s="83">
        <v>2.0817491676511026E-3</v>
      </c>
      <c r="C51" s="83">
        <v>-4.7163602442302135E-3</v>
      </c>
      <c r="D51" s="84">
        <v>-1.4471159980392313E-2</v>
      </c>
      <c r="E51" s="84">
        <v>6.7604175249336679E-2</v>
      </c>
      <c r="F51" s="84">
        <v>7.5140354955677297E-3</v>
      </c>
      <c r="G51" s="84">
        <v>2.1545718631281414E-2</v>
      </c>
      <c r="H51" s="85">
        <v>4.6375199334117059E-2</v>
      </c>
      <c r="I51" s="115"/>
      <c r="J51" s="115"/>
    </row>
    <row r="52" spans="1:10" x14ac:dyDescent="0.2">
      <c r="A52" s="82">
        <v>43112</v>
      </c>
      <c r="B52" s="83">
        <v>-7.2331775020795528E-3</v>
      </c>
      <c r="C52" s="83">
        <v>-9.7701669034868637E-3</v>
      </c>
      <c r="D52" s="84">
        <v>-3.5861648106848221E-2</v>
      </c>
      <c r="E52" s="84">
        <v>4.9345874103155003E-2</v>
      </c>
      <c r="F52" s="84">
        <v>-3.962643170004573E-3</v>
      </c>
      <c r="G52" s="84">
        <v>-1.157311859353574E-3</v>
      </c>
      <c r="H52" s="85">
        <v>-8.5522818153172531E-3</v>
      </c>
      <c r="I52" s="115"/>
      <c r="J52" s="115"/>
    </row>
    <row r="53" spans="1:10" x14ac:dyDescent="0.2">
      <c r="A53" s="82">
        <v>43111</v>
      </c>
      <c r="B53" s="83">
        <v>-2.5732373349800137E-3</v>
      </c>
      <c r="C53" s="83">
        <v>6.5538682316629302E-3</v>
      </c>
      <c r="D53" s="84">
        <v>-2.6149449150819671E-2</v>
      </c>
      <c r="E53" s="84">
        <v>1.5435808129839248E-2</v>
      </c>
      <c r="F53" s="84">
        <v>6.16360909702348E-3</v>
      </c>
      <c r="G53" s="84">
        <v>-1.6543965626290589E-4</v>
      </c>
      <c r="H53" s="85">
        <v>1.8387991696570834E-3</v>
      </c>
      <c r="I53" s="115"/>
      <c r="J53" s="115"/>
    </row>
    <row r="54" spans="1:10" x14ac:dyDescent="0.2">
      <c r="A54" s="82">
        <v>43110</v>
      </c>
      <c r="B54" s="83">
        <v>-2.0430385413620425E-3</v>
      </c>
      <c r="C54" s="83">
        <v>7.2221793124553173E-3</v>
      </c>
      <c r="D54" s="84">
        <v>8.0450956848316588E-3</v>
      </c>
      <c r="E54" s="84">
        <v>-8.0468278400693802E-2</v>
      </c>
      <c r="F54" s="84">
        <v>-1.4193493639748369E-2</v>
      </c>
      <c r="G54" s="84">
        <v>-3.6466143509509387E-3</v>
      </c>
      <c r="H54" s="85">
        <v>-4.9109982066273625E-3</v>
      </c>
      <c r="I54" s="115"/>
      <c r="J54" s="115"/>
    </row>
    <row r="55" spans="1:10" x14ac:dyDescent="0.2">
      <c r="A55" s="82">
        <v>43109</v>
      </c>
      <c r="B55" s="83">
        <v>2.9386032496040609E-4</v>
      </c>
      <c r="C55" s="83">
        <v>4.4322384410111744E-3</v>
      </c>
      <c r="D55" s="84">
        <v>1.9212301778938723E-3</v>
      </c>
      <c r="E55" s="84">
        <v>-7.140054133476694E-3</v>
      </c>
      <c r="F55" s="84">
        <v>-2.2874135171501895E-4</v>
      </c>
      <c r="G55" s="84">
        <v>1.0571621415237209E-2</v>
      </c>
      <c r="H55" s="85">
        <v>1.2232568435634451E-2</v>
      </c>
      <c r="I55" s="115"/>
      <c r="J55" s="115"/>
    </row>
    <row r="56" spans="1:10" x14ac:dyDescent="0.2">
      <c r="A56" s="82">
        <v>43108</v>
      </c>
      <c r="B56" s="83">
        <v>-2.6280620475366803E-3</v>
      </c>
      <c r="C56" s="83">
        <v>2.6531063609113164E-4</v>
      </c>
      <c r="D56" s="84">
        <v>4.946160861579652E-3</v>
      </c>
      <c r="E56" s="84">
        <v>8.719833292995036E-3</v>
      </c>
      <c r="F56" s="84">
        <v>1.7855086782700265E-2</v>
      </c>
      <c r="G56" s="84">
        <v>4.917236592036617E-3</v>
      </c>
      <c r="H56" s="85">
        <v>-1.7477066033984412E-2</v>
      </c>
      <c r="I56" s="115"/>
      <c r="J56" s="115"/>
    </row>
    <row r="57" spans="1:10" x14ac:dyDescent="0.2">
      <c r="A57" s="82">
        <v>43105</v>
      </c>
      <c r="B57" s="83">
        <v>-5.8079204941022169E-3</v>
      </c>
      <c r="C57" s="83">
        <v>-3.8982950049822108E-3</v>
      </c>
      <c r="D57" s="84">
        <v>-3.9869281741195493E-3</v>
      </c>
      <c r="E57" s="84">
        <v>-8.3930814321338143E-2</v>
      </c>
      <c r="F57" s="84">
        <v>-1.7769302644134833E-2</v>
      </c>
      <c r="G57" s="84">
        <v>1.7969456767016347E-3</v>
      </c>
      <c r="H57" s="85">
        <v>9.2750045294927243E-4</v>
      </c>
      <c r="I57" s="115"/>
      <c r="J57" s="115"/>
    </row>
    <row r="58" spans="1:10" x14ac:dyDescent="0.2">
      <c r="A58" s="82">
        <v>43104</v>
      </c>
      <c r="B58" s="83">
        <v>-5.4081330530619687E-3</v>
      </c>
      <c r="C58" s="83">
        <v>-5.9653829575062782E-3</v>
      </c>
      <c r="D58" s="84">
        <v>5.7361533955248151E-3</v>
      </c>
      <c r="E58" s="84">
        <v>-6.5626380166730142E-2</v>
      </c>
      <c r="F58" s="84">
        <v>-3.5595917895311094E-2</v>
      </c>
      <c r="G58" s="84">
        <v>6.9936041737787714E-3</v>
      </c>
      <c r="H58" s="85">
        <v>1.2895481125392636E-2</v>
      </c>
      <c r="I58" s="115"/>
      <c r="J58" s="115"/>
    </row>
    <row r="59" spans="1:10" x14ac:dyDescent="0.2">
      <c r="A59" s="82">
        <v>43103</v>
      </c>
      <c r="B59" s="83">
        <v>-5.2022592121055066E-3</v>
      </c>
      <c r="C59" s="83">
        <v>9.8183611225686009E-4</v>
      </c>
      <c r="D59" s="84">
        <v>9.5283475527184578E-4</v>
      </c>
      <c r="E59" s="84">
        <v>-7.3597388320801567E-3</v>
      </c>
      <c r="F59" s="84">
        <v>-7.7932516148949207E-3</v>
      </c>
      <c r="G59" s="84">
        <v>-1.8484209918486229E-2</v>
      </c>
      <c r="H59" s="85">
        <v>-3.7611270745783458E-2</v>
      </c>
      <c r="I59" s="115"/>
      <c r="J59" s="115"/>
    </row>
    <row r="60" spans="1:10" x14ac:dyDescent="0.2">
      <c r="A60" s="82">
        <v>43102</v>
      </c>
      <c r="B60" s="83">
        <v>5.5853329665460935E-4</v>
      </c>
      <c r="C60" s="83">
        <v>-1.6965047151245101E-3</v>
      </c>
      <c r="D60" s="84">
        <v>-1.6968551846475981E-2</v>
      </c>
      <c r="E60" s="84">
        <v>-3.7002817428559167E-3</v>
      </c>
      <c r="F60" s="84">
        <v>-1.2560638709942482E-2</v>
      </c>
      <c r="G60" s="84">
        <v>1.3199143972033134E-3</v>
      </c>
      <c r="H60" s="85">
        <v>6.333122440935348E-4</v>
      </c>
      <c r="I60" s="115"/>
      <c r="J60" s="115"/>
    </row>
    <row r="61" spans="1:10" x14ac:dyDescent="0.2">
      <c r="A61" s="82">
        <v>43101</v>
      </c>
      <c r="B61" s="83">
        <v>1.4491679927390405E-5</v>
      </c>
      <c r="C61" s="83">
        <v>1.0666767804195228E-2</v>
      </c>
      <c r="D61" s="84">
        <v>1.9354844751774886E-3</v>
      </c>
      <c r="E61" s="84">
        <v>1.6544495017095453E-2</v>
      </c>
      <c r="F61" s="84">
        <v>2.2050059528333104E-3</v>
      </c>
      <c r="G61" s="84">
        <v>1.2615879622617275E-2</v>
      </c>
      <c r="H61" s="85">
        <v>2.2226615414617089E-2</v>
      </c>
      <c r="I61" s="115"/>
      <c r="J61" s="115"/>
    </row>
    <row r="62" spans="1:10" x14ac:dyDescent="0.2">
      <c r="A62" s="82">
        <v>43098</v>
      </c>
      <c r="B62" s="83">
        <v>7.1926495573680178E-3</v>
      </c>
      <c r="C62" s="83">
        <v>-2.7447004702492038E-3</v>
      </c>
      <c r="D62" s="84">
        <v>1.1853414453918855E-2</v>
      </c>
      <c r="E62" s="84">
        <v>-1.0999194300670369E-2</v>
      </c>
      <c r="F62" s="84">
        <v>5.9263443761130626E-3</v>
      </c>
      <c r="G62" s="84">
        <v>9.0762373469257095E-3</v>
      </c>
      <c r="H62" s="85">
        <v>-5.2770571008437812E-3</v>
      </c>
      <c r="I62" s="115"/>
      <c r="J62" s="115"/>
    </row>
    <row r="63" spans="1:10" x14ac:dyDescent="0.2">
      <c r="A63" s="82">
        <v>43097</v>
      </c>
      <c r="B63" s="83">
        <v>-6.1498001194114594E-3</v>
      </c>
      <c r="C63" s="83">
        <v>-3.0791053304691021E-2</v>
      </c>
      <c r="D63" s="84">
        <v>4.1315806427618205E-3</v>
      </c>
      <c r="E63" s="84">
        <v>-2.768806568133038E-3</v>
      </c>
      <c r="F63" s="84">
        <v>1.6007958841542127E-2</v>
      </c>
      <c r="G63" s="84">
        <v>-4.8520231045280741E-3</v>
      </c>
      <c r="H63" s="85">
        <v>1.2987195526811112E-2</v>
      </c>
      <c r="I63" s="115"/>
      <c r="J63" s="115"/>
    </row>
    <row r="64" spans="1:10" x14ac:dyDescent="0.2">
      <c r="A64" s="82">
        <v>43096</v>
      </c>
      <c r="B64" s="83">
        <v>1.8825315654806775E-3</v>
      </c>
      <c r="C64" s="83">
        <v>1.4072591400442824E-2</v>
      </c>
      <c r="D64" s="84">
        <v>-7.9605578798591422E-3</v>
      </c>
      <c r="E64" s="84">
        <v>2.0128767430613825E-2</v>
      </c>
      <c r="F64" s="84">
        <v>6.2382499856216906E-3</v>
      </c>
      <c r="G64" s="84">
        <v>2.0698693245577406E-2</v>
      </c>
      <c r="H64" s="85">
        <v>1.9772507267864562E-2</v>
      </c>
      <c r="I64" s="115"/>
      <c r="J64" s="115"/>
    </row>
    <row r="65" spans="1:10" x14ac:dyDescent="0.2">
      <c r="A65" s="82">
        <v>43095</v>
      </c>
      <c r="B65" s="83">
        <v>2.9092034613172014E-3</v>
      </c>
      <c r="C65" s="83">
        <v>7.209805647568786E-4</v>
      </c>
      <c r="D65" s="84">
        <v>1.6958961007645098E-2</v>
      </c>
      <c r="E65" s="84">
        <v>-2.7210901143607247E-3</v>
      </c>
      <c r="F65" s="84">
        <v>-3.7323893857296019E-3</v>
      </c>
      <c r="G65" s="84">
        <v>7.2785131451542614E-3</v>
      </c>
      <c r="H65" s="85">
        <v>3.0075210639553224E-3</v>
      </c>
      <c r="I65" s="115"/>
      <c r="J65" s="115"/>
    </row>
    <row r="66" spans="1:10" x14ac:dyDescent="0.2">
      <c r="A66" s="82">
        <v>43091</v>
      </c>
      <c r="B66" s="83">
        <v>-2.069435864575113E-3</v>
      </c>
      <c r="C66" s="83">
        <v>-2.5257094429746744E-3</v>
      </c>
      <c r="D66" s="84">
        <v>-4.8838222318892182E-3</v>
      </c>
      <c r="E66" s="84">
        <v>-9.0867793621795319E-4</v>
      </c>
      <c r="F66" s="84">
        <v>8.8292430245722451E-4</v>
      </c>
      <c r="G66" s="84">
        <v>8.4772878162406688E-3</v>
      </c>
      <c r="H66" s="85">
        <v>8.9686699827603161E-3</v>
      </c>
      <c r="I66" s="115"/>
      <c r="J66" s="115"/>
    </row>
    <row r="67" spans="1:10" x14ac:dyDescent="0.2">
      <c r="A67" s="82">
        <v>43090</v>
      </c>
      <c r="B67" s="83">
        <v>-5.4366248119086863E-3</v>
      </c>
      <c r="C67" s="83">
        <v>-8.4350416227183915E-3</v>
      </c>
      <c r="D67" s="84">
        <v>-3.6389566300934519E-3</v>
      </c>
      <c r="E67" s="84">
        <v>3.6297680505787311E-3</v>
      </c>
      <c r="F67" s="84">
        <v>5.1934450606612855E-3</v>
      </c>
      <c r="G67" s="84">
        <v>-9.7393166948983017E-3</v>
      </c>
      <c r="H67" s="85">
        <v>-5.954153197637867E-4</v>
      </c>
      <c r="I67" s="115"/>
      <c r="J67" s="115"/>
    </row>
    <row r="68" spans="1:10" x14ac:dyDescent="0.2">
      <c r="A68" s="82">
        <v>43089</v>
      </c>
      <c r="B68" s="83">
        <v>6.2487360189177467E-4</v>
      </c>
      <c r="C68" s="83">
        <v>1.0059444109680314E-2</v>
      </c>
      <c r="D68" s="84">
        <v>1.1089110047232213E-3</v>
      </c>
      <c r="E68" s="84">
        <v>-2.7549951768230631E-2</v>
      </c>
      <c r="F68" s="84">
        <v>2.2801027154446683E-3</v>
      </c>
      <c r="G68" s="84">
        <v>2.3649991314978833E-3</v>
      </c>
      <c r="H68" s="85">
        <v>-7.4727593297464782E-3</v>
      </c>
      <c r="I68" s="115"/>
      <c r="J68" s="115"/>
    </row>
    <row r="69" spans="1:10" x14ac:dyDescent="0.2">
      <c r="A69" s="82">
        <v>43088</v>
      </c>
      <c r="B69" s="83">
        <v>1.7558467151701652E-3</v>
      </c>
      <c r="C69" s="83">
        <v>-1.5340886463044772E-3</v>
      </c>
      <c r="D69" s="84">
        <v>-6.6719866249092766E-3</v>
      </c>
      <c r="E69" s="84">
        <v>-9.3153243811160775E-4</v>
      </c>
      <c r="F69" s="84">
        <v>-2.1038499290944385E-2</v>
      </c>
      <c r="G69" s="84">
        <v>7.2179820671076202E-3</v>
      </c>
      <c r="H69" s="85">
        <v>9.8522964430116395E-3</v>
      </c>
      <c r="I69" s="115"/>
      <c r="J69" s="115"/>
    </row>
    <row r="70" spans="1:10" x14ac:dyDescent="0.2">
      <c r="A70" s="82">
        <v>43087</v>
      </c>
      <c r="B70" s="83">
        <v>-6.9711286808413894E-3</v>
      </c>
      <c r="C70" s="83">
        <v>-9.072002707309108E-3</v>
      </c>
      <c r="D70" s="84">
        <v>-1.5419515272096448E-2</v>
      </c>
      <c r="E70" s="84">
        <v>-2.6441578231787079E-2</v>
      </c>
      <c r="F70" s="84">
        <v>-3.43514638445295E-3</v>
      </c>
      <c r="G70" s="84">
        <v>-2.8182263838420003E-3</v>
      </c>
      <c r="H70" s="85">
        <v>6.5146810211936723E-3</v>
      </c>
      <c r="I70" s="115"/>
      <c r="J70" s="115"/>
    </row>
    <row r="71" spans="1:10" x14ac:dyDescent="0.2">
      <c r="A71" s="82">
        <v>43084</v>
      </c>
      <c r="B71" s="83">
        <v>-4.1366113979643543E-3</v>
      </c>
      <c r="C71" s="83">
        <v>-1.2766735274068537E-3</v>
      </c>
      <c r="D71" s="84">
        <v>-1.8789867406796272E-2</v>
      </c>
      <c r="E71" s="84">
        <v>5.7252064780396444E-3</v>
      </c>
      <c r="F71" s="84">
        <v>3.077247248538072E-3</v>
      </c>
      <c r="G71" s="84">
        <v>-2.1073425010324803E-2</v>
      </c>
      <c r="H71" s="85">
        <v>-2.4803303486158359E-2</v>
      </c>
      <c r="I71" s="115"/>
      <c r="J71" s="115"/>
    </row>
    <row r="72" spans="1:10" x14ac:dyDescent="0.2">
      <c r="A72" s="82">
        <v>43083</v>
      </c>
      <c r="B72" s="83">
        <v>-6.483940265094126E-3</v>
      </c>
      <c r="C72" s="83">
        <v>-1.1933315835012727E-2</v>
      </c>
      <c r="D72" s="84">
        <v>3.9506224221939751E-3</v>
      </c>
      <c r="E72" s="84">
        <v>-8.6001485636387712E-3</v>
      </c>
      <c r="F72" s="84">
        <v>7.8739394494646339E-3</v>
      </c>
      <c r="G72" s="84">
        <v>5.5888369025664155E-3</v>
      </c>
      <c r="H72" s="85">
        <v>3.6242866612657943E-3</v>
      </c>
      <c r="I72" s="115"/>
      <c r="J72" s="115"/>
    </row>
    <row r="73" spans="1:10" x14ac:dyDescent="0.2">
      <c r="A73" s="82">
        <v>43082</v>
      </c>
      <c r="B73" s="83">
        <v>-5.8419701428286744E-3</v>
      </c>
      <c r="C73" s="83">
        <v>-1.0583091720702157E-2</v>
      </c>
      <c r="D73" s="84">
        <v>-4.6105795489355126E-3</v>
      </c>
      <c r="E73" s="84">
        <v>4.7869885572246491E-3</v>
      </c>
      <c r="F73" s="84">
        <v>3.42418512905798E-2</v>
      </c>
      <c r="G73" s="84">
        <v>-2.2317879501072631E-3</v>
      </c>
      <c r="H73" s="85">
        <v>-1.2742890877700142E-2</v>
      </c>
      <c r="I73" s="115"/>
      <c r="J73" s="115"/>
    </row>
    <row r="74" spans="1:10" x14ac:dyDescent="0.2">
      <c r="A74" s="82">
        <v>43081</v>
      </c>
      <c r="B74" s="83">
        <v>5.2790491124615072E-3</v>
      </c>
      <c r="C74" s="83">
        <v>5.3055460238120881E-3</v>
      </c>
      <c r="D74" s="84">
        <v>1.5232462240491029E-2</v>
      </c>
      <c r="E74" s="84">
        <v>1.8922040431216546E-2</v>
      </c>
      <c r="F74" s="84">
        <v>3.5070609231269534E-2</v>
      </c>
      <c r="G74" s="84">
        <v>1.630427885922869E-2</v>
      </c>
      <c r="H74" s="85">
        <v>1.1234367435798085E-2</v>
      </c>
      <c r="I74" s="115"/>
      <c r="J74" s="115"/>
    </row>
    <row r="75" spans="1:10" x14ac:dyDescent="0.2">
      <c r="A75" s="82">
        <v>43080</v>
      </c>
      <c r="B75" s="83">
        <v>6.8322727397989638E-3</v>
      </c>
      <c r="C75" s="83">
        <v>1.1996083692736638E-2</v>
      </c>
      <c r="D75" s="84">
        <v>1.243857406866548E-2</v>
      </c>
      <c r="E75" s="84">
        <v>1.2110068816511948E-2</v>
      </c>
      <c r="F75" s="84">
        <v>-1.5865396242839606E-2</v>
      </c>
      <c r="G75" s="84">
        <v>-1.5702284714687228E-4</v>
      </c>
      <c r="H75" s="85">
        <v>1.110955728905416E-2</v>
      </c>
      <c r="I75" s="115"/>
      <c r="J75" s="115"/>
    </row>
    <row r="76" spans="1:10" x14ac:dyDescent="0.2">
      <c r="A76" s="82">
        <v>43077</v>
      </c>
      <c r="B76" s="83">
        <v>-6.1610761480224759E-3</v>
      </c>
      <c r="C76" s="83">
        <v>-4.7811786556205904E-3</v>
      </c>
      <c r="D76" s="84">
        <v>-2.2500813093340516E-3</v>
      </c>
      <c r="E76" s="84">
        <v>-8.3682496705166903E-3</v>
      </c>
      <c r="F76" s="84">
        <v>-3.288334719551058E-2</v>
      </c>
      <c r="G76" s="84">
        <v>-1.6785825637867749E-2</v>
      </c>
      <c r="H76" s="85">
        <v>0</v>
      </c>
      <c r="I76" s="115"/>
      <c r="J76" s="115"/>
    </row>
    <row r="77" spans="1:10" x14ac:dyDescent="0.2">
      <c r="A77" s="82">
        <v>43076</v>
      </c>
      <c r="B77" s="83">
        <v>-9.0965046772462591E-3</v>
      </c>
      <c r="C77" s="83">
        <v>-1.5698617878910266E-2</v>
      </c>
      <c r="D77" s="84">
        <v>-1.6057436895858524E-2</v>
      </c>
      <c r="E77" s="84">
        <v>0</v>
      </c>
      <c r="F77" s="84">
        <v>-1.7844557164895809E-2</v>
      </c>
      <c r="G77" s="84">
        <v>1.0484607561138571E-2</v>
      </c>
      <c r="H77" s="85">
        <v>2.9815168180881151E-3</v>
      </c>
      <c r="I77" s="115"/>
      <c r="J77" s="115"/>
    </row>
    <row r="78" spans="1:10" x14ac:dyDescent="0.2">
      <c r="A78" s="82">
        <v>43075</v>
      </c>
      <c r="B78" s="83">
        <v>-1.0741503376733708E-2</v>
      </c>
      <c r="C78" s="83">
        <v>-6.6695094816666012E-3</v>
      </c>
      <c r="D78" s="84">
        <v>-2.0816875939457941E-2</v>
      </c>
      <c r="E78" s="84">
        <v>-6.5574005461589398E-3</v>
      </c>
      <c r="F78" s="84">
        <v>-7.0198591072088519E-3</v>
      </c>
      <c r="G78" s="84">
        <v>-1.272281792796796E-2</v>
      </c>
      <c r="H78" s="85">
        <v>-1.1979777892318083E-2</v>
      </c>
      <c r="I78" s="115"/>
      <c r="J78" s="115"/>
    </row>
    <row r="79" spans="1:10" x14ac:dyDescent="0.2">
      <c r="A79" s="82">
        <v>43074</v>
      </c>
      <c r="B79" s="83">
        <v>6.277121303612427E-3</v>
      </c>
      <c r="C79" s="83">
        <v>4.9828524101506698E-3</v>
      </c>
      <c r="D79" s="84">
        <v>1.9016695435309948E-2</v>
      </c>
      <c r="E79" s="84">
        <v>1.1215070820140003E-2</v>
      </c>
      <c r="F79" s="84">
        <v>1.7297441865449296E-2</v>
      </c>
      <c r="G79" s="84">
        <v>2.1220115318666986E-2</v>
      </c>
      <c r="H79" s="85">
        <v>2.4111898884278178E-2</v>
      </c>
      <c r="I79" s="115"/>
      <c r="J79" s="115"/>
    </row>
    <row r="80" spans="1:10" x14ac:dyDescent="0.2">
      <c r="A80" s="82">
        <v>43073</v>
      </c>
      <c r="B80" s="83">
        <v>2.0489663668215351E-3</v>
      </c>
      <c r="C80" s="83">
        <v>3.3704741204271323E-3</v>
      </c>
      <c r="D80" s="84">
        <v>-3.281381123177534E-3</v>
      </c>
      <c r="E80" s="84">
        <v>1.0171146399479887E-2</v>
      </c>
      <c r="F80" s="84">
        <v>4.4598036405778694E-3</v>
      </c>
      <c r="G80" s="84">
        <v>-1.7386244807945071E-2</v>
      </c>
      <c r="H80" s="85">
        <v>5.8806235155422289E-4</v>
      </c>
      <c r="I80" s="115"/>
      <c r="J80" s="115"/>
    </row>
    <row r="81" spans="1:10" x14ac:dyDescent="0.2">
      <c r="A81" s="82">
        <v>43070</v>
      </c>
      <c r="B81" s="83">
        <v>-1.11958949126006E-3</v>
      </c>
      <c r="C81" s="83">
        <v>-2.0583839603041938E-3</v>
      </c>
      <c r="D81" s="84">
        <v>3.2813811231775813E-3</v>
      </c>
      <c r="E81" s="84">
        <v>4.5892691836409054E-3</v>
      </c>
      <c r="F81" s="84">
        <v>2.0781314286540425E-2</v>
      </c>
      <c r="G81" s="84">
        <v>-2.7141391292323114E-3</v>
      </c>
      <c r="H81" s="85">
        <v>-1.4806311353833392E-2</v>
      </c>
      <c r="I81" s="115"/>
      <c r="J81" s="115"/>
    </row>
    <row r="82" spans="1:10" x14ac:dyDescent="0.2">
      <c r="A82" s="82">
        <v>43069</v>
      </c>
      <c r="B82" s="83">
        <v>9.590828853753031E-3</v>
      </c>
      <c r="C82" s="83">
        <v>2.8992304619406229E-3</v>
      </c>
      <c r="D82" s="84">
        <v>7.5065626635633011E-3</v>
      </c>
      <c r="E82" s="84">
        <v>5.4794657646255705E-3</v>
      </c>
      <c r="F82" s="84">
        <v>-5.7707850697831546E-3</v>
      </c>
      <c r="G82" s="84">
        <v>2.4009998738010147E-2</v>
      </c>
      <c r="H82" s="85">
        <v>8.9100678565519394E-3</v>
      </c>
      <c r="I82" s="115"/>
      <c r="J82" s="115"/>
    </row>
    <row r="83" spans="1:10" x14ac:dyDescent="0.2">
      <c r="A83" s="82">
        <v>43068</v>
      </c>
      <c r="B83" s="83">
        <v>1.3585097856263663E-2</v>
      </c>
      <c r="C83" s="83">
        <v>2.5994642757423893E-2</v>
      </c>
      <c r="D83" s="84">
        <v>2.3458659280374494E-2</v>
      </c>
      <c r="E83" s="84">
        <v>1.9838342219664379E-2</v>
      </c>
      <c r="F83" s="84">
        <v>-1.2338361720063506E-2</v>
      </c>
      <c r="G83" s="84">
        <v>2.6339605109980475E-2</v>
      </c>
      <c r="H83" s="85">
        <v>1.4967263999166501E-2</v>
      </c>
      <c r="I83" s="115"/>
      <c r="J83" s="115"/>
    </row>
    <row r="84" spans="1:10" x14ac:dyDescent="0.2">
      <c r="A84" s="82">
        <v>43067</v>
      </c>
      <c r="B84" s="83">
        <v>4.7098132639748644E-4</v>
      </c>
      <c r="C84" s="83">
        <v>2.3471245173404699E-2</v>
      </c>
      <c r="D84" s="84">
        <v>-5.2543708181037934E-3</v>
      </c>
      <c r="E84" s="84">
        <v>-1.4388737452099556E-2</v>
      </c>
      <c r="F84" s="84">
        <v>-1.4462307435579465E-2</v>
      </c>
      <c r="G84" s="84">
        <v>9.3812157214772686E-3</v>
      </c>
      <c r="H84" s="85">
        <v>3.4893899900669155E-3</v>
      </c>
      <c r="I84" s="115"/>
      <c r="J84" s="115"/>
    </row>
    <row r="85" spans="1:10" x14ac:dyDescent="0.2">
      <c r="A85" s="82">
        <v>43066</v>
      </c>
      <c r="B85" s="83">
        <v>3.1436092842847146E-3</v>
      </c>
      <c r="C85" s="83">
        <v>-5.6152382492215599E-3</v>
      </c>
      <c r="D85" s="84">
        <v>1.2059809760632532E-2</v>
      </c>
      <c r="E85" s="84">
        <v>-1.8132371241808313E-3</v>
      </c>
      <c r="F85" s="84">
        <v>-1.6378244104596398E-2</v>
      </c>
      <c r="G85" s="84">
        <v>1.0933981468271927E-2</v>
      </c>
      <c r="H85" s="85">
        <v>1.8122170044314812E-2</v>
      </c>
      <c r="I85" s="115"/>
      <c r="J85" s="115"/>
    </row>
    <row r="86" spans="1:10" x14ac:dyDescent="0.2">
      <c r="A86" s="82">
        <v>43063</v>
      </c>
      <c r="B86" s="83">
        <v>-1.341173264583775E-3</v>
      </c>
      <c r="C86" s="83">
        <v>-2.516197549473375E-2</v>
      </c>
      <c r="D86" s="84">
        <v>6.3071588341234589E-4</v>
      </c>
      <c r="E86" s="84">
        <v>-8.2005015363213352E-3</v>
      </c>
      <c r="F86" s="84">
        <v>-7.9590755179785883E-3</v>
      </c>
      <c r="G86" s="84">
        <v>-9.7298874034673615E-3</v>
      </c>
      <c r="H86" s="85">
        <v>8.2328357134069663E-3</v>
      </c>
      <c r="I86" s="115"/>
      <c r="J86" s="115"/>
    </row>
    <row r="87" spans="1:10" x14ac:dyDescent="0.2">
      <c r="A87" s="82">
        <v>43062</v>
      </c>
      <c r="B87" s="83">
        <v>-2.710381677354982E-3</v>
      </c>
      <c r="C87" s="83">
        <v>-2.4778611310548432E-3</v>
      </c>
      <c r="D87" s="84">
        <v>7.0682772876592536E-3</v>
      </c>
      <c r="E87" s="84">
        <v>-1.8315023434677311E-3</v>
      </c>
      <c r="F87" s="84">
        <v>3.4617213721043201E-3</v>
      </c>
      <c r="G87" s="84">
        <v>7.6422039729835568E-3</v>
      </c>
      <c r="H87" s="85">
        <v>7.0432746441263499E-3</v>
      </c>
      <c r="I87" s="115"/>
      <c r="J87" s="115"/>
    </row>
    <row r="88" spans="1:10" x14ac:dyDescent="0.2">
      <c r="A88" s="82">
        <v>43061</v>
      </c>
      <c r="B88" s="83">
        <v>-7.9017565339950112E-4</v>
      </c>
      <c r="C88" s="83">
        <v>-6.7303070628076415E-3</v>
      </c>
      <c r="D88" s="84">
        <v>-1.7231930323403832E-3</v>
      </c>
      <c r="E88" s="84">
        <v>4.572481674890049E-3</v>
      </c>
      <c r="F88" s="84">
        <v>-1.9511185906134633E-2</v>
      </c>
      <c r="G88" s="84">
        <v>1.0443865179062505E-3</v>
      </c>
      <c r="H88" s="85">
        <v>1.4216267298033368E-2</v>
      </c>
      <c r="I88" s="115"/>
      <c r="J88" s="115"/>
    </row>
    <row r="89" spans="1:10" x14ac:dyDescent="0.2">
      <c r="A89" s="82">
        <v>43060</v>
      </c>
      <c r="B89" s="83">
        <v>-2.4821052154075864E-3</v>
      </c>
      <c r="C89" s="83">
        <v>1.1588467770531368E-2</v>
      </c>
      <c r="D89" s="84">
        <v>3.1308729394604615E-3</v>
      </c>
      <c r="E89" s="84">
        <v>9.1199276726944278E-4</v>
      </c>
      <c r="F89" s="84">
        <v>-1.8402090762720503E-3</v>
      </c>
      <c r="G89" s="84">
        <v>-1.3965239351511541E-2</v>
      </c>
      <c r="H89" s="85">
        <v>-1.6620502441012711E-3</v>
      </c>
      <c r="I89" s="115"/>
      <c r="J89" s="115"/>
    </row>
    <row r="90" spans="1:10" x14ac:dyDescent="0.2">
      <c r="A90" s="82">
        <v>43059</v>
      </c>
      <c r="B90" s="83">
        <v>-3.544381368563354E-3</v>
      </c>
      <c r="C90" s="83">
        <v>-3.0221186974036958E-3</v>
      </c>
      <c r="D90" s="84">
        <v>-4.2289983929749793E-3</v>
      </c>
      <c r="E90" s="84">
        <v>9.1116179424564371E-4</v>
      </c>
      <c r="F90" s="84">
        <v>1.7799207256185483E-2</v>
      </c>
      <c r="G90" s="84">
        <v>7.0820758597726014E-3</v>
      </c>
      <c r="H90" s="85">
        <v>2.2479016693136566E-2</v>
      </c>
      <c r="I90" s="115"/>
      <c r="J90" s="115"/>
    </row>
    <row r="91" spans="1:10" x14ac:dyDescent="0.2">
      <c r="A91" s="82">
        <v>43056</v>
      </c>
      <c r="B91" s="83">
        <v>-5.1272288451922529E-4</v>
      </c>
      <c r="C91" s="83">
        <v>-5.0572495262049561E-3</v>
      </c>
      <c r="D91" s="84">
        <v>2.0353378747362396E-2</v>
      </c>
      <c r="E91" s="84">
        <v>9.1033233414560748E-4</v>
      </c>
      <c r="F91" s="84">
        <v>1.0887440148691301E-2</v>
      </c>
      <c r="G91" s="84">
        <v>1.3423020332140771E-2</v>
      </c>
      <c r="H91" s="85">
        <v>-4.8913140998411665E-3</v>
      </c>
      <c r="I91" s="115"/>
      <c r="J91" s="115"/>
    </row>
    <row r="92" spans="1:10" x14ac:dyDescent="0.2">
      <c r="A92" s="82">
        <v>43055</v>
      </c>
      <c r="B92" s="83">
        <v>-7.1025535443244815E-3</v>
      </c>
      <c r="C92" s="83">
        <v>3.6866359864571382E-4</v>
      </c>
      <c r="D92" s="84">
        <v>-1.9098476621895448E-2</v>
      </c>
      <c r="E92" s="84">
        <v>-1.2820688429061434E-2</v>
      </c>
      <c r="F92" s="84">
        <v>-3.7783927014037551E-2</v>
      </c>
      <c r="G92" s="84">
        <v>-1.222253999589098E-2</v>
      </c>
      <c r="H92" s="85">
        <v>-4.0944509227936647E-3</v>
      </c>
      <c r="I92" s="115"/>
      <c r="J92" s="115"/>
    </row>
    <row r="93" spans="1:10" x14ac:dyDescent="0.2">
      <c r="A93" s="82">
        <v>43054</v>
      </c>
      <c r="B93" s="83">
        <v>-1.051761354718672E-2</v>
      </c>
      <c r="C93" s="83">
        <v>-1.1063987851852289E-3</v>
      </c>
      <c r="D93" s="84">
        <v>-1.0875668706696472E-2</v>
      </c>
      <c r="E93" s="84">
        <v>6.4308903302905526E-3</v>
      </c>
      <c r="F93" s="84">
        <v>-3.0893645660767802E-2</v>
      </c>
      <c r="G93" s="84">
        <v>-2.56716459763357E-2</v>
      </c>
      <c r="H93" s="85">
        <v>-4.2464480517758724E-2</v>
      </c>
      <c r="I93" s="115"/>
      <c r="J93" s="115"/>
    </row>
    <row r="94" spans="1:10" x14ac:dyDescent="0.2">
      <c r="A94" s="82">
        <v>43053</v>
      </c>
      <c r="B94" s="83">
        <v>5.5228031146797654E-3</v>
      </c>
      <c r="C94" s="83">
        <v>6.7117431194525035E-3</v>
      </c>
      <c r="D94" s="84">
        <v>-4.4472754366668811E-3</v>
      </c>
      <c r="E94" s="84">
        <v>1.2739025777429712E-2</v>
      </c>
      <c r="F94" s="84">
        <v>-3.7773341113497192E-3</v>
      </c>
      <c r="G94" s="84">
        <v>1.2690331608936576E-2</v>
      </c>
      <c r="H94" s="85">
        <v>-4.8634053806309099E-3</v>
      </c>
      <c r="I94" s="115"/>
      <c r="J94" s="115"/>
    </row>
    <row r="95" spans="1:10" x14ac:dyDescent="0.2">
      <c r="A95" s="82">
        <v>43052</v>
      </c>
      <c r="B95" s="83">
        <v>2.7795213773088149E-3</v>
      </c>
      <c r="C95" s="83">
        <v>-1.5328093271936483E-2</v>
      </c>
      <c r="D95" s="84">
        <v>4.7744092575590367E-4</v>
      </c>
      <c r="E95" s="84">
        <v>3.6101122240997934E-3</v>
      </c>
      <c r="F95" s="84">
        <v>-1.4374793270657665E-2</v>
      </c>
      <c r="G95" s="84">
        <v>5.9077654215607331E-3</v>
      </c>
      <c r="H95" s="85">
        <v>-1.298906990416644E-2</v>
      </c>
      <c r="I95" s="115"/>
      <c r="J95" s="115"/>
    </row>
    <row r="96" spans="1:10" x14ac:dyDescent="0.2">
      <c r="A96" s="82">
        <v>43049</v>
      </c>
      <c r="B96" s="83">
        <v>8.4705242631955158E-3</v>
      </c>
      <c r="C96" s="83">
        <v>1.3769103548140248E-2</v>
      </c>
      <c r="D96" s="84">
        <v>1.3433627541861181E-2</v>
      </c>
      <c r="E96" s="84">
        <v>7.1813594086645761E-3</v>
      </c>
      <c r="F96" s="84">
        <v>-1.597200377034106E-2</v>
      </c>
      <c r="G96" s="84">
        <v>7.5233577846694176E-3</v>
      </c>
      <c r="H96" s="85">
        <v>-1.3454429340246691E-2</v>
      </c>
      <c r="I96" s="115"/>
      <c r="J96" s="115"/>
    </row>
    <row r="97" spans="1:10" x14ac:dyDescent="0.2">
      <c r="A97" s="82">
        <v>43048</v>
      </c>
      <c r="B97" s="83">
        <v>-1.9118020277643602E-3</v>
      </c>
      <c r="C97" s="83">
        <v>-8.1091487492587697E-3</v>
      </c>
      <c r="D97" s="84">
        <v>-2.2865397564655568E-2</v>
      </c>
      <c r="E97" s="84">
        <v>7.1301549845912693E-3</v>
      </c>
      <c r="F97" s="84">
        <v>3.0603338858721761E-2</v>
      </c>
      <c r="G97" s="84">
        <v>-6.1355663958892054E-2</v>
      </c>
      <c r="H97" s="85">
        <v>-2.5348009883991617E-2</v>
      </c>
      <c r="I97" s="115"/>
      <c r="J97" s="115"/>
    </row>
    <row r="98" spans="1:10" x14ac:dyDescent="0.2">
      <c r="A98" s="82">
        <v>43047</v>
      </c>
      <c r="B98" s="83">
        <v>-9.6645488609115764E-4</v>
      </c>
      <c r="C98" s="83">
        <v>8.2009213368514269E-3</v>
      </c>
      <c r="D98" s="84">
        <v>-1.8807298835912555E-2</v>
      </c>
      <c r="E98" s="84">
        <v>-3.5587226169939952E-3</v>
      </c>
      <c r="F98" s="84">
        <v>-1.9262180828094218E-2</v>
      </c>
      <c r="G98" s="84">
        <v>-1.331748523139129E-2</v>
      </c>
      <c r="H98" s="85">
        <v>-1.9826789472709799E-2</v>
      </c>
      <c r="I98" s="115"/>
      <c r="J98" s="115"/>
    </row>
    <row r="99" spans="1:10" x14ac:dyDescent="0.2">
      <c r="A99" s="82">
        <v>43046</v>
      </c>
      <c r="B99" s="83">
        <v>4.5637857020621158E-3</v>
      </c>
      <c r="C99" s="83">
        <v>-3.3025389399936579E-2</v>
      </c>
      <c r="D99" s="84">
        <v>2.2494677763440538E-2</v>
      </c>
      <c r="E99" s="84">
        <v>4.44642795713462E-3</v>
      </c>
      <c r="F99" s="84">
        <v>-6.5395810459298852E-4</v>
      </c>
      <c r="G99" s="84">
        <v>2.4412859795451717E-2</v>
      </c>
      <c r="H99" s="85">
        <v>1.8013004211249965E-2</v>
      </c>
      <c r="I99" s="115"/>
      <c r="J99" s="115"/>
    </row>
    <row r="100" spans="1:10" x14ac:dyDescent="0.2">
      <c r="A100" s="82">
        <v>43045</v>
      </c>
      <c r="B100" s="83">
        <v>1.0742861165757588E-2</v>
      </c>
      <c r="C100" s="83">
        <v>1.3846592442141229E-2</v>
      </c>
      <c r="D100" s="84">
        <v>1.1614162846481389E-2</v>
      </c>
      <c r="E100" s="84">
        <v>1.5845401948563719E-2</v>
      </c>
      <c r="F100" s="84">
        <v>6.097878122776899E-3</v>
      </c>
      <c r="G100" s="84">
        <v>3.6525261004679017E-2</v>
      </c>
      <c r="H100" s="85">
        <v>4.3517299917531893E-2</v>
      </c>
      <c r="I100" s="115"/>
      <c r="J100" s="115"/>
    </row>
    <row r="101" spans="1:10" x14ac:dyDescent="0.2">
      <c r="A101" s="82">
        <v>43042</v>
      </c>
      <c r="B101" s="83">
        <v>-1.3536697324562962E-3</v>
      </c>
      <c r="C101" s="83">
        <v>1.0422577133745508E-2</v>
      </c>
      <c r="D101" s="84">
        <v>-6.3291141353262654E-4</v>
      </c>
      <c r="E101" s="84">
        <v>2.6714212470232118E-2</v>
      </c>
      <c r="F101" s="84">
        <v>-4.8776523201034364E-4</v>
      </c>
      <c r="G101" s="84">
        <v>-1.2232568435634408E-2</v>
      </c>
      <c r="H101" s="85">
        <v>-4.9368475468687814E-3</v>
      </c>
      <c r="I101" s="115"/>
      <c r="J101" s="115"/>
    </row>
    <row r="102" spans="1:10" x14ac:dyDescent="0.2">
      <c r="A102" s="82">
        <v>43041</v>
      </c>
      <c r="B102" s="83">
        <v>-3.340533517508109E-3</v>
      </c>
      <c r="C102" s="83">
        <v>-1.4828903111792253E-2</v>
      </c>
      <c r="D102" s="84">
        <v>2.3713551543997412E-3</v>
      </c>
      <c r="E102" s="84">
        <v>1.0993768232209751E-2</v>
      </c>
      <c r="F102" s="84">
        <v>-7.5745570938641508E-3</v>
      </c>
      <c r="G102" s="84">
        <v>-3.3318167500667281E-2</v>
      </c>
      <c r="H102" s="85">
        <v>-1.2892062530811033E-2</v>
      </c>
      <c r="I102" s="115"/>
      <c r="J102" s="115"/>
    </row>
    <row r="103" spans="1:10" x14ac:dyDescent="0.2">
      <c r="A103" s="82">
        <v>43040</v>
      </c>
      <c r="B103" s="83">
        <v>8.0537728386971628E-4</v>
      </c>
      <c r="C103" s="83">
        <v>5.5282408302057039E-3</v>
      </c>
      <c r="D103" s="84">
        <v>-1.0316733040518836E-2</v>
      </c>
      <c r="E103" s="84">
        <v>4.6825802656616462E-2</v>
      </c>
      <c r="F103" s="84">
        <v>-3.4949704021692195E-2</v>
      </c>
      <c r="G103" s="84">
        <v>1.7345121067076634E-2</v>
      </c>
      <c r="H103" s="85">
        <v>1.6959470811202238E-2</v>
      </c>
      <c r="I103" s="115"/>
      <c r="J103" s="115"/>
    </row>
    <row r="104" spans="1:10" x14ac:dyDescent="0.2">
      <c r="A104" s="82">
        <v>43039</v>
      </c>
      <c r="B104" s="83">
        <v>-1.1588822983369508E-2</v>
      </c>
      <c r="C104" s="83">
        <v>-2.2585415490202744E-2</v>
      </c>
      <c r="D104" s="84">
        <v>-4.3364577475598881E-2</v>
      </c>
      <c r="E104" s="84">
        <v>-9.5069438319392074E-2</v>
      </c>
      <c r="F104" s="84">
        <v>-1.2877400294808309E-2</v>
      </c>
      <c r="G104" s="84">
        <v>-4.4920842401184755E-2</v>
      </c>
      <c r="H104" s="85">
        <v>-1.4897310704963444E-2</v>
      </c>
      <c r="I104" s="115"/>
      <c r="J104" s="115"/>
    </row>
    <row r="105" spans="1:10" x14ac:dyDescent="0.2">
      <c r="A105" s="82">
        <v>43038</v>
      </c>
      <c r="B105" s="83">
        <v>1.5953844046137395E-3</v>
      </c>
      <c r="C105" s="83">
        <v>-7.7783323110424601E-2</v>
      </c>
      <c r="D105" s="84">
        <v>1.4983770388496478E-3</v>
      </c>
      <c r="E105" s="84">
        <v>-1.4222461958805549E-2</v>
      </c>
      <c r="F105" s="84">
        <v>1.060092682472768E-2</v>
      </c>
      <c r="G105" s="84">
        <v>2.0071894314520326E-2</v>
      </c>
      <c r="H105" s="85">
        <v>2.7573942574954536E-2</v>
      </c>
      <c r="I105" s="115"/>
      <c r="J105" s="115"/>
    </row>
    <row r="106" spans="1:10" x14ac:dyDescent="0.2">
      <c r="A106" s="82">
        <v>43035</v>
      </c>
      <c r="B106" s="83">
        <v>-3.2801732666613609E-3</v>
      </c>
      <c r="C106" s="83">
        <v>4.0208312328478893E-3</v>
      </c>
      <c r="D106" s="84">
        <v>1.9943500045588808E-3</v>
      </c>
      <c r="E106" s="84">
        <v>1.9504164377981553E-2</v>
      </c>
      <c r="F106" s="84">
        <v>6.5098215923223039E-3</v>
      </c>
      <c r="G106" s="84">
        <v>-3.0495168484535613E-3</v>
      </c>
      <c r="H106" s="85">
        <v>-1.4324597779617086E-3</v>
      </c>
      <c r="I106" s="115"/>
      <c r="J106" s="115"/>
    </row>
    <row r="107" spans="1:10" x14ac:dyDescent="0.2">
      <c r="A107" s="82">
        <v>43034</v>
      </c>
      <c r="B107" s="83">
        <v>-3.043540907312945E-4</v>
      </c>
      <c r="C107" s="83">
        <v>-3.4011885402961029E-3</v>
      </c>
      <c r="D107" s="84">
        <v>-6.3291350516475123E-3</v>
      </c>
      <c r="E107" s="84">
        <v>3.5057003476284868E-3</v>
      </c>
      <c r="F107" s="84">
        <v>-1.7798553657728717E-2</v>
      </c>
      <c r="G107" s="84">
        <v>2.9928605399695885E-2</v>
      </c>
      <c r="H107" s="85">
        <v>6.2780956883780797E-2</v>
      </c>
      <c r="I107" s="115"/>
      <c r="J107" s="115"/>
    </row>
    <row r="108" spans="1:10" x14ac:dyDescent="0.2">
      <c r="A108" s="82">
        <v>43033</v>
      </c>
      <c r="B108" s="83">
        <v>-3.1615250651847756E-3</v>
      </c>
      <c r="C108" s="83">
        <v>-2.360916091725055E-2</v>
      </c>
      <c r="D108" s="84">
        <v>2.1324884458706173E-2</v>
      </c>
      <c r="E108" s="84">
        <v>5.2356140539451639E-3</v>
      </c>
      <c r="F108" s="84">
        <v>-1.9277789129292646E-2</v>
      </c>
      <c r="G108" s="84">
        <v>1.3635166314329851E-2</v>
      </c>
      <c r="H108" s="85">
        <v>1.3107048680786156E-2</v>
      </c>
      <c r="I108" s="115"/>
      <c r="J108" s="115"/>
    </row>
    <row r="109" spans="1:10" x14ac:dyDescent="0.2">
      <c r="A109" s="82">
        <v>43032</v>
      </c>
      <c r="B109" s="83">
        <v>-1.3257195246146576E-2</v>
      </c>
      <c r="C109" s="83">
        <v>-4.5523834247513106E-2</v>
      </c>
      <c r="D109" s="84">
        <v>-0.13704238562801871</v>
      </c>
      <c r="E109" s="84">
        <v>-6.9869279866801148E-3</v>
      </c>
      <c r="F109" s="84">
        <v>3.9776310677633653E-2</v>
      </c>
      <c r="G109" s="84">
        <v>-0.24441308964021285</v>
      </c>
      <c r="H109" s="85">
        <v>-0.27334648549532214</v>
      </c>
      <c r="I109" s="115"/>
      <c r="J109" s="115"/>
    </row>
    <row r="110" spans="1:10" x14ac:dyDescent="0.2">
      <c r="A110" s="82">
        <v>43031</v>
      </c>
      <c r="B110" s="83">
        <v>-3.0905792110282231E-3</v>
      </c>
      <c r="C110" s="83">
        <v>-4.4350887644624094E-3</v>
      </c>
      <c r="D110" s="84">
        <v>-1.5120303184901788E-2</v>
      </c>
      <c r="E110" s="84">
        <v>-1.145891780407143E-2</v>
      </c>
      <c r="F110" s="84">
        <v>8.5578171413065382E-3</v>
      </c>
      <c r="G110" s="84">
        <v>-3.3976089793492849E-2</v>
      </c>
      <c r="H110" s="85">
        <v>-3.7364246744867935E-2</v>
      </c>
      <c r="I110" s="115"/>
      <c r="J110" s="115"/>
    </row>
    <row r="111" spans="1:10" x14ac:dyDescent="0.2">
      <c r="A111" s="82">
        <v>43027</v>
      </c>
      <c r="B111" s="83">
        <v>-3.5983389592329565E-3</v>
      </c>
      <c r="C111" s="83">
        <v>2.2741985343238184E-2</v>
      </c>
      <c r="D111" s="84">
        <v>-1.806351958690032E-2</v>
      </c>
      <c r="E111" s="84">
        <v>-2.6631174194836618E-3</v>
      </c>
      <c r="F111" s="84">
        <v>4.0020063418544664E-3</v>
      </c>
      <c r="G111" s="84">
        <v>-1.3096156069914532E-2</v>
      </c>
      <c r="H111" s="85">
        <v>-2.19950215855459E-2</v>
      </c>
      <c r="I111" s="115"/>
      <c r="J111" s="115"/>
    </row>
    <row r="112" spans="1:10" x14ac:dyDescent="0.2">
      <c r="A112" s="82">
        <v>43026</v>
      </c>
      <c r="B112" s="83">
        <v>5.9836135232104763E-3</v>
      </c>
      <c r="C112" s="83">
        <v>9.0831074306974464E-3</v>
      </c>
      <c r="D112" s="84">
        <v>2.0346191302819748E-2</v>
      </c>
      <c r="E112" s="84">
        <v>8.8849406111523492E-4</v>
      </c>
      <c r="F112" s="84">
        <v>-1.5428781657233758E-2</v>
      </c>
      <c r="G112" s="84">
        <v>4.1110027065222876E-3</v>
      </c>
      <c r="H112" s="85">
        <v>1.3254980516193489E-2</v>
      </c>
      <c r="I112" s="115"/>
      <c r="J112" s="115"/>
    </row>
    <row r="113" spans="1:10" x14ac:dyDescent="0.2">
      <c r="A113" s="82">
        <v>43025</v>
      </c>
      <c r="B113" s="83">
        <v>7.6111874319116906E-4</v>
      </c>
      <c r="C113" s="83">
        <v>9.9606641837830148E-2</v>
      </c>
      <c r="D113" s="84">
        <v>4.0038864469244526E-2</v>
      </c>
      <c r="E113" s="84">
        <v>2.0220469149120027E-2</v>
      </c>
      <c r="F113" s="84">
        <v>2.1170297188991813E-2</v>
      </c>
      <c r="G113" s="84">
        <v>2.9907260318097081E-2</v>
      </c>
      <c r="H113" s="85">
        <v>1.7763744241996077E-2</v>
      </c>
      <c r="I113" s="115"/>
      <c r="J113" s="115"/>
    </row>
    <row r="114" spans="1:10" x14ac:dyDescent="0.2">
      <c r="A114" s="82">
        <v>43024</v>
      </c>
      <c r="B114" s="83">
        <v>7.5042766861053685E-4</v>
      </c>
      <c r="C114" s="83">
        <v>1.3933461992145032E-2</v>
      </c>
      <c r="D114" s="84">
        <v>1.2770228863072286E-3</v>
      </c>
      <c r="E114" s="84">
        <v>8.6655654909959245E-3</v>
      </c>
      <c r="F114" s="84">
        <v>4.7869885572246491E-3</v>
      </c>
      <c r="G114" s="84">
        <v>3.577110332586076E-3</v>
      </c>
      <c r="H114" s="85">
        <v>-6.8505766383303865E-3</v>
      </c>
      <c r="I114" s="115"/>
      <c r="J114" s="115"/>
    </row>
    <row r="115" spans="1:10" x14ac:dyDescent="0.2">
      <c r="A115" s="82">
        <v>43021</v>
      </c>
      <c r="B115" s="83">
        <v>-6.1767934014299915E-3</v>
      </c>
      <c r="C115" s="83">
        <v>1.7337069792595177E-2</v>
      </c>
      <c r="D115" s="84">
        <v>-1.0814879490453559E-2</v>
      </c>
      <c r="E115" s="84">
        <v>2.134097210419935E-2</v>
      </c>
      <c r="F115" s="84">
        <v>-3.6149322333128127E-2</v>
      </c>
      <c r="G115" s="84">
        <v>1.9835366523427263E-4</v>
      </c>
      <c r="H115" s="85">
        <v>9.7210486487618406E-3</v>
      </c>
      <c r="I115" s="115"/>
      <c r="J115" s="115"/>
    </row>
    <row r="116" spans="1:10" x14ac:dyDescent="0.2">
      <c r="A116" s="82">
        <v>43020</v>
      </c>
      <c r="B116" s="83">
        <v>-7.7527386338366979E-3</v>
      </c>
      <c r="C116" s="83">
        <v>-8.2500112326498523E-3</v>
      </c>
      <c r="D116" s="84">
        <v>-1.3918754907572457E-2</v>
      </c>
      <c r="E116" s="84">
        <v>2.5305791657170337E-3</v>
      </c>
      <c r="F116" s="84">
        <v>-7.437526787356246E-3</v>
      </c>
      <c r="G116" s="84">
        <v>-3.5763995998305564E-3</v>
      </c>
      <c r="H116" s="85">
        <v>-7.1916886733437175E-3</v>
      </c>
      <c r="I116" s="115"/>
      <c r="J116" s="115"/>
    </row>
    <row r="117" spans="1:10" x14ac:dyDescent="0.2">
      <c r="A117" s="82">
        <v>43019</v>
      </c>
      <c r="B117" s="83">
        <v>-1.0879539255095874E-2</v>
      </c>
      <c r="C117" s="83">
        <v>-1.7966568692452469E-2</v>
      </c>
      <c r="D117" s="84">
        <v>1.8686349675987144E-4</v>
      </c>
      <c r="E117" s="84">
        <v>-2.3871551269916337E-2</v>
      </c>
      <c r="F117" s="84">
        <v>4.1273991092923387E-4</v>
      </c>
      <c r="G117" s="84">
        <v>2.1870970046281124E-3</v>
      </c>
      <c r="H117" s="85">
        <v>3.6081544681522551E-4</v>
      </c>
      <c r="I117" s="115"/>
      <c r="J117" s="115"/>
    </row>
    <row r="118" spans="1:10" x14ac:dyDescent="0.2">
      <c r="A118" s="82">
        <v>43018</v>
      </c>
      <c r="B118" s="83">
        <v>2.8363340553555398E-3</v>
      </c>
      <c r="C118" s="83">
        <v>-2.3294196692605646E-3</v>
      </c>
      <c r="D118" s="84">
        <v>8.1876155195821088E-3</v>
      </c>
      <c r="E118" s="84">
        <v>1.8803972857610422E-2</v>
      </c>
      <c r="F118" s="84">
        <v>-1.3764627087233478E-3</v>
      </c>
      <c r="G118" s="84">
        <v>2.0444981839566903E-2</v>
      </c>
      <c r="H118" s="85">
        <v>2.1767139520722723E-2</v>
      </c>
      <c r="I118" s="115"/>
      <c r="J118" s="115"/>
    </row>
    <row r="119" spans="1:10" x14ac:dyDescent="0.2">
      <c r="A119" s="82">
        <v>43017</v>
      </c>
      <c r="B119" s="83">
        <v>-2.4311888947845185E-3</v>
      </c>
      <c r="C119" s="83">
        <v>-1.6854882106331744E-2</v>
      </c>
      <c r="D119" s="84">
        <v>7.2015822276631858E-3</v>
      </c>
      <c r="E119" s="84">
        <v>9.2710314279329346E-3</v>
      </c>
      <c r="F119" s="84">
        <v>1.8086143907790623E-2</v>
      </c>
      <c r="G119" s="84">
        <v>-3.8925652496159122E-4</v>
      </c>
      <c r="H119" s="85">
        <v>-7.0621471861689162E-4</v>
      </c>
      <c r="I119" s="115"/>
      <c r="J119" s="115"/>
    </row>
    <row r="120" spans="1:10" x14ac:dyDescent="0.2">
      <c r="A120" s="82">
        <v>43014</v>
      </c>
      <c r="B120" s="83">
        <v>-1.0263723918099742E-3</v>
      </c>
      <c r="C120" s="83">
        <v>-5.1520970003366062E-3</v>
      </c>
      <c r="D120" s="84">
        <v>7.3569986765095437E-4</v>
      </c>
      <c r="E120" s="84">
        <v>-3.7611270745783347E-2</v>
      </c>
      <c r="F120" s="84">
        <v>3.9194698923496064E-2</v>
      </c>
      <c r="G120" s="84">
        <v>-3.894081046093244E-4</v>
      </c>
      <c r="H120" s="85">
        <v>1.7646025401184852E-3</v>
      </c>
      <c r="I120" s="115"/>
      <c r="J120" s="115"/>
    </row>
    <row r="121" spans="1:10" x14ac:dyDescent="0.2">
      <c r="A121" s="82">
        <v>43013</v>
      </c>
      <c r="B121" s="83">
        <v>-7.0084860554343884E-3</v>
      </c>
      <c r="C121" s="83">
        <v>-4.2805301535191031E-3</v>
      </c>
      <c r="D121" s="84">
        <v>-5.5172415192633508E-4</v>
      </c>
      <c r="E121" s="84">
        <v>-1.3152315851505361E-2</v>
      </c>
      <c r="F121" s="84">
        <v>-4.8777156969946854E-2</v>
      </c>
      <c r="G121" s="84">
        <v>-2.0262323982382174E-2</v>
      </c>
      <c r="H121" s="85">
        <v>-1.5636423769755114E-2</v>
      </c>
      <c r="I121" s="115"/>
      <c r="J121" s="115"/>
    </row>
    <row r="122" spans="1:10" x14ac:dyDescent="0.2">
      <c r="A122" s="82">
        <v>43012</v>
      </c>
      <c r="B122" s="83">
        <v>2.5189798179024708E-3</v>
      </c>
      <c r="C122" s="83">
        <v>9.4326271538557899E-3</v>
      </c>
      <c r="D122" s="84">
        <v>1.5696617219065453E-2</v>
      </c>
      <c r="E122" s="84">
        <v>-1.1540296738866062E-2</v>
      </c>
      <c r="F122" s="84">
        <v>-3.9097803471257866E-2</v>
      </c>
      <c r="G122" s="84">
        <v>6.3391654437356757E-3</v>
      </c>
      <c r="H122" s="85">
        <v>-1.4793702957688436E-2</v>
      </c>
      <c r="I122" s="115"/>
      <c r="J122" s="115"/>
    </row>
    <row r="123" spans="1:10" x14ac:dyDescent="0.2">
      <c r="A123" s="82">
        <v>43011</v>
      </c>
      <c r="B123" s="83">
        <v>-5.5194856400818289E-3</v>
      </c>
      <c r="C123" s="83">
        <v>7.2863654386527655E-3</v>
      </c>
      <c r="D123" s="84">
        <v>8.2958095241556073E-3</v>
      </c>
      <c r="E123" s="84">
        <v>6.2305497506361628E-3</v>
      </c>
      <c r="F123" s="84">
        <v>-1.3501032392571909E-3</v>
      </c>
      <c r="G123" s="84">
        <v>-7.5322457204745471E-3</v>
      </c>
      <c r="H123" s="85">
        <v>-1.8191745966581584E-3</v>
      </c>
      <c r="I123" s="115"/>
      <c r="J123" s="115"/>
    </row>
    <row r="124" spans="1:10" x14ac:dyDescent="0.2">
      <c r="A124" s="82">
        <v>43007</v>
      </c>
      <c r="B124" s="83">
        <v>-6.8065333320173425E-3</v>
      </c>
      <c r="C124" s="83">
        <v>-9.8154699674737043E-4</v>
      </c>
      <c r="D124" s="84">
        <v>-6.4865092296065496E-3</v>
      </c>
      <c r="E124" s="84">
        <v>8.8691801822795462E-4</v>
      </c>
      <c r="F124" s="84">
        <v>1.0714956555488422E-2</v>
      </c>
      <c r="G124" s="84">
        <v>1.0096096843856848E-2</v>
      </c>
      <c r="H124" s="85">
        <v>2.1826127253178713E-3</v>
      </c>
      <c r="I124" s="115"/>
      <c r="J124" s="115"/>
    </row>
    <row r="125" spans="1:10" x14ac:dyDescent="0.2">
      <c r="A125" s="82">
        <v>43006</v>
      </c>
      <c r="B125" s="83">
        <v>-3.9638015419323481E-5</v>
      </c>
      <c r="C125" s="83">
        <v>5.1912551080139915E-3</v>
      </c>
      <c r="D125" s="84">
        <v>-2.3527293451476527E-3</v>
      </c>
      <c r="E125" s="84">
        <v>-8.8691801822789282E-4</v>
      </c>
      <c r="F125" s="84">
        <v>-2.0324747397068816E-2</v>
      </c>
      <c r="G125" s="84">
        <v>-5.1342924793417125E-3</v>
      </c>
      <c r="H125" s="85">
        <v>6.8803458097443397E-3</v>
      </c>
      <c r="I125" s="115"/>
      <c r="J125" s="115"/>
    </row>
    <row r="126" spans="1:10" x14ac:dyDescent="0.2">
      <c r="A126" s="82">
        <v>43005</v>
      </c>
      <c r="B126" s="83">
        <v>-3.929072998795355E-3</v>
      </c>
      <c r="C126" s="83">
        <v>-1.0804544749824913E-2</v>
      </c>
      <c r="D126" s="84">
        <v>1.6294020080044385E-3</v>
      </c>
      <c r="E126" s="84">
        <v>0</v>
      </c>
      <c r="F126" s="84">
        <v>2.6886073086628678E-3</v>
      </c>
      <c r="G126" s="84">
        <v>-8.5496096881181403E-3</v>
      </c>
      <c r="H126" s="85">
        <v>-3.6094568159435246E-4</v>
      </c>
      <c r="I126" s="115"/>
      <c r="J126" s="115"/>
    </row>
    <row r="127" spans="1:10" x14ac:dyDescent="0.2">
      <c r="A127" s="82">
        <v>43004</v>
      </c>
      <c r="B127" s="83">
        <v>1.4020402204334013E-2</v>
      </c>
      <c r="C127" s="83">
        <v>1.1097585044962291E-2</v>
      </c>
      <c r="D127" s="84">
        <v>2.2714023102714986E-2</v>
      </c>
      <c r="E127" s="84">
        <v>1.4097149755034255E-2</v>
      </c>
      <c r="F127" s="84">
        <v>2.5742800872933774E-3</v>
      </c>
      <c r="G127" s="84">
        <v>3.0868468773804371E-2</v>
      </c>
      <c r="H127" s="85">
        <v>2.9523752032115796E-2</v>
      </c>
      <c r="I127" s="115"/>
      <c r="J127" s="115"/>
    </row>
    <row r="128" spans="1:10" x14ac:dyDescent="0.2">
      <c r="A128" s="82">
        <v>43003</v>
      </c>
      <c r="B128" s="83">
        <v>8.4996159412722527E-4</v>
      </c>
      <c r="C128" s="83">
        <v>-2.0224632530618427E-2</v>
      </c>
      <c r="D128" s="84">
        <v>-1.1560822401075971E-2</v>
      </c>
      <c r="E128" s="84">
        <v>-9.6704050316823321E-3</v>
      </c>
      <c r="F128" s="84">
        <v>-1.1853587067095097E-2</v>
      </c>
      <c r="G128" s="84">
        <v>1.9342365798309684E-3</v>
      </c>
      <c r="H128" s="85">
        <v>-3.5056967931347625E-4</v>
      </c>
      <c r="I128" s="115"/>
      <c r="J128" s="115"/>
    </row>
    <row r="129" spans="1:10" x14ac:dyDescent="0.2">
      <c r="A129" s="82">
        <v>43000</v>
      </c>
      <c r="B129" s="83">
        <v>9.3097235414495993E-3</v>
      </c>
      <c r="C129" s="83">
        <v>7.1499808076556102E-3</v>
      </c>
      <c r="D129" s="84">
        <v>-8.6238407262210423E-3</v>
      </c>
      <c r="E129" s="84">
        <v>1.66451499587543E-2</v>
      </c>
      <c r="F129" s="84">
        <v>-1.3716039160696757E-2</v>
      </c>
      <c r="G129" s="84">
        <v>1.190947614591786E-2</v>
      </c>
      <c r="H129" s="85">
        <v>-5.2733467253352562E-3</v>
      </c>
      <c r="I129" s="115"/>
      <c r="J129" s="115"/>
    </row>
    <row r="130" spans="1:10" x14ac:dyDescent="0.2">
      <c r="A130" s="82">
        <v>42999</v>
      </c>
      <c r="B130" s="83">
        <v>1.3924092886575994E-2</v>
      </c>
      <c r="C130" s="83">
        <v>1.4245954931547509E-2</v>
      </c>
      <c r="D130" s="84">
        <v>2.7935274412075703E-2</v>
      </c>
      <c r="E130" s="84">
        <v>2.8267406722068362E-2</v>
      </c>
      <c r="F130" s="84">
        <v>1.4077310840926857E-2</v>
      </c>
      <c r="G130" s="84">
        <v>2.5079093223422614E-2</v>
      </c>
      <c r="H130" s="85">
        <v>2.6092974507725297E-2</v>
      </c>
      <c r="I130" s="115"/>
      <c r="J130" s="115"/>
    </row>
    <row r="131" spans="1:10" x14ac:dyDescent="0.2">
      <c r="A131" s="82">
        <v>42998</v>
      </c>
      <c r="B131" s="83">
        <v>9.4085976567161199E-4</v>
      </c>
      <c r="C131" s="83">
        <v>1.3372292287130275E-2</v>
      </c>
      <c r="D131" s="84">
        <v>1.9461952240105988E-2</v>
      </c>
      <c r="E131" s="84">
        <v>1.342302033214055E-2</v>
      </c>
      <c r="F131" s="84">
        <v>-6.8865803151526321E-3</v>
      </c>
      <c r="G131" s="84">
        <v>5.7562130899807724E-3</v>
      </c>
      <c r="H131" s="85">
        <v>1.871121097424526E-2</v>
      </c>
      <c r="I131" s="115"/>
      <c r="J131" s="115"/>
    </row>
    <row r="132" spans="1:10" x14ac:dyDescent="0.2">
      <c r="A132" s="82">
        <v>42997</v>
      </c>
      <c r="B132" s="83">
        <v>5.7404856096325565E-5</v>
      </c>
      <c r="C132" s="83">
        <v>2.4995206245406231E-3</v>
      </c>
      <c r="D132" s="84">
        <v>1.4012532762807599E-2</v>
      </c>
      <c r="E132" s="84">
        <v>-1.6680571006970587E-3</v>
      </c>
      <c r="F132" s="84">
        <v>5.6938881232405092E-3</v>
      </c>
      <c r="G132" s="84">
        <v>-8.3666937818280395E-3</v>
      </c>
      <c r="H132" s="85">
        <v>-2.5948878274475624E-2</v>
      </c>
      <c r="I132" s="115"/>
      <c r="J132" s="115"/>
    </row>
    <row r="133" spans="1:10" x14ac:dyDescent="0.2">
      <c r="A133" s="82">
        <v>42996</v>
      </c>
      <c r="B133" s="83">
        <v>6.5991910287606977E-4</v>
      </c>
      <c r="C133" s="83">
        <v>7.2706720364131023E-3</v>
      </c>
      <c r="D133" s="84">
        <v>-5.615602266854914E-3</v>
      </c>
      <c r="E133" s="84">
        <v>1.4090577099254117E-2</v>
      </c>
      <c r="F133" s="84">
        <v>1.7316294802223801E-2</v>
      </c>
      <c r="G133" s="84">
        <v>9.6619109117366698E-3</v>
      </c>
      <c r="H133" s="85">
        <v>6.206916478855384E-3</v>
      </c>
      <c r="I133" s="115"/>
      <c r="J133" s="115"/>
    </row>
    <row r="134" spans="1:10" x14ac:dyDescent="0.2">
      <c r="A134" s="82">
        <v>42993</v>
      </c>
      <c r="B134" s="83">
        <v>-4.6726045064865484E-3</v>
      </c>
      <c r="C134" s="83">
        <v>-1.6143331265895365E-2</v>
      </c>
      <c r="D134" s="84">
        <v>-4.7896088825640937E-3</v>
      </c>
      <c r="E134" s="84">
        <v>-4.950505159856091E-3</v>
      </c>
      <c r="F134" s="84">
        <v>8.0711259767450895E-3</v>
      </c>
      <c r="G134" s="84">
        <v>4.0597952051812762E-3</v>
      </c>
      <c r="H134" s="85">
        <v>-1.0318143649732374E-3</v>
      </c>
      <c r="I134" s="115"/>
      <c r="J134" s="115"/>
    </row>
    <row r="135" spans="1:10" x14ac:dyDescent="0.2">
      <c r="A135" s="82">
        <v>42992</v>
      </c>
      <c r="B135" s="83">
        <v>-9.5110349737458218E-4</v>
      </c>
      <c r="C135" s="83">
        <v>6.9505058265233316E-3</v>
      </c>
      <c r="D135" s="84">
        <v>7.1758380700711914E-3</v>
      </c>
      <c r="E135" s="84">
        <v>5.7732119113195869E-3</v>
      </c>
      <c r="F135" s="84">
        <v>-2.3472576542674411E-2</v>
      </c>
      <c r="G135" s="84">
        <v>9.8956277542238402E-3</v>
      </c>
      <c r="H135" s="85">
        <v>2.7491426249217133E-3</v>
      </c>
      <c r="I135" s="115"/>
      <c r="J135" s="115"/>
    </row>
    <row r="136" spans="1:10" x14ac:dyDescent="0.2">
      <c r="A136" s="82">
        <v>42991</v>
      </c>
      <c r="B136" s="83">
        <v>-1.72346559736736E-3</v>
      </c>
      <c r="C136" s="83">
        <v>-4.0140809231558709E-2</v>
      </c>
      <c r="D136" s="84">
        <v>-5.8050359362926051E-3</v>
      </c>
      <c r="E136" s="84">
        <v>-3.1748698314580298E-2</v>
      </c>
      <c r="F136" s="84">
        <v>6.117327460969834E-3</v>
      </c>
      <c r="G136" s="84">
        <v>-2.9218428383648602E-3</v>
      </c>
      <c r="H136" s="85">
        <v>-1.3126267914212657E-2</v>
      </c>
      <c r="I136" s="115"/>
      <c r="J136" s="115"/>
    </row>
    <row r="137" spans="1:10" x14ac:dyDescent="0.2">
      <c r="A137" s="82">
        <v>42990</v>
      </c>
      <c r="B137" s="83">
        <v>-8.6253699686495041E-4</v>
      </c>
      <c r="C137" s="83">
        <v>-5.6236340213363144E-3</v>
      </c>
      <c r="D137" s="84">
        <v>-2.7434859457508326E-3</v>
      </c>
      <c r="E137" s="84">
        <v>-2.5796787332020305E-2</v>
      </c>
      <c r="F137" s="84">
        <v>-3.3059069240413031E-3</v>
      </c>
      <c r="G137" s="84">
        <v>1.8286550293258793E-4</v>
      </c>
      <c r="H137" s="85">
        <v>-1.3653284032086039E-2</v>
      </c>
      <c r="I137" s="115"/>
      <c r="J137" s="115"/>
    </row>
    <row r="138" spans="1:10" x14ac:dyDescent="0.2">
      <c r="A138" s="82">
        <v>42989</v>
      </c>
      <c r="B138" s="83">
        <v>-8.635171071417121E-3</v>
      </c>
      <c r="C138" s="83">
        <v>-5.2504159386481449E-3</v>
      </c>
      <c r="D138" s="84">
        <v>-1.3745706631664875E-3</v>
      </c>
      <c r="E138" s="84">
        <v>-2.0238262240991223E-2</v>
      </c>
      <c r="F138" s="84">
        <v>5.2770571008438193E-3</v>
      </c>
      <c r="G138" s="84">
        <v>-9.1844877806585706E-3</v>
      </c>
      <c r="H138" s="85">
        <v>-3.1509946643605652E-2</v>
      </c>
      <c r="I138" s="115"/>
      <c r="J138" s="115"/>
    </row>
    <row r="139" spans="1:10" x14ac:dyDescent="0.2">
      <c r="A139" s="82">
        <v>42986</v>
      </c>
      <c r="B139" s="83">
        <v>-6.1236931896912605E-3</v>
      </c>
      <c r="C139" s="83">
        <v>2.0244964134346968E-4</v>
      </c>
      <c r="D139" s="84">
        <v>4.1180566089173264E-3</v>
      </c>
      <c r="E139" s="84">
        <v>-8.8928418488406168E-4</v>
      </c>
      <c r="F139" s="84">
        <v>-7.6193583104747012E-3</v>
      </c>
      <c r="G139" s="84">
        <v>3.1321997049202971E-3</v>
      </c>
      <c r="H139" s="85">
        <v>-4.7402094228044681E-3</v>
      </c>
      <c r="I139" s="115"/>
      <c r="J139" s="115"/>
    </row>
    <row r="140" spans="1:10" x14ac:dyDescent="0.2">
      <c r="A140" s="82">
        <v>42985</v>
      </c>
      <c r="B140" s="83">
        <v>-7.8231727111523165E-4</v>
      </c>
      <c r="C140" s="83">
        <v>5.249355886143745E-3</v>
      </c>
      <c r="D140" s="84">
        <v>2.2235534689481863E-3</v>
      </c>
      <c r="E140" s="84">
        <v>1.8510885534703609E-2</v>
      </c>
      <c r="F140" s="84">
        <v>7.7983612645015077E-3</v>
      </c>
      <c r="G140" s="84">
        <v>8.7912654111705034E-3</v>
      </c>
      <c r="H140" s="85">
        <v>1.9902954793880996E-2</v>
      </c>
      <c r="I140" s="115"/>
      <c r="J140" s="115"/>
    </row>
    <row r="141" spans="1:10" x14ac:dyDescent="0.2">
      <c r="A141" s="82">
        <v>42984</v>
      </c>
      <c r="B141" s="83">
        <v>-2.4319100712462471E-5</v>
      </c>
      <c r="C141" s="83">
        <v>-7.5800049626182564E-3</v>
      </c>
      <c r="D141" s="84">
        <v>9.1837380160145234E-3</v>
      </c>
      <c r="E141" s="84">
        <v>8.695706967553913E-3</v>
      </c>
      <c r="F141" s="84">
        <v>1.6262253001898996E-2</v>
      </c>
      <c r="G141" s="84">
        <v>1.8233202712568234E-4</v>
      </c>
      <c r="H141" s="85">
        <v>-8.6362537493963748E-3</v>
      </c>
      <c r="I141" s="115"/>
      <c r="J141" s="115"/>
    </row>
    <row r="142" spans="1:10" x14ac:dyDescent="0.2">
      <c r="A142" s="82">
        <v>42983</v>
      </c>
      <c r="B142" s="83">
        <v>4.650283023094063E-3</v>
      </c>
      <c r="C142" s="83">
        <v>2.1180214589767397E-2</v>
      </c>
      <c r="D142" s="84">
        <v>7.5892092056926291E-3</v>
      </c>
      <c r="E142" s="84">
        <v>-5.2083451071382354E-3</v>
      </c>
      <c r="F142" s="84">
        <v>9.2900003813999408E-3</v>
      </c>
      <c r="G142" s="84">
        <v>8.3515372853475451E-3</v>
      </c>
      <c r="H142" s="85">
        <v>3.6133695063430616E-4</v>
      </c>
      <c r="I142" s="115"/>
      <c r="J142" s="115"/>
    </row>
    <row r="143" spans="1:10" x14ac:dyDescent="0.2">
      <c r="A143" s="82">
        <v>42982</v>
      </c>
      <c r="B143" s="83">
        <v>-3.3789028837743654E-3</v>
      </c>
      <c r="C143" s="83">
        <v>-3.2830950247679409E-3</v>
      </c>
      <c r="D143" s="84">
        <v>-1.6815204903748689E-3</v>
      </c>
      <c r="E143" s="84">
        <v>-5.235614053945052E-3</v>
      </c>
      <c r="F143" s="84">
        <v>-2.8599669921118048E-2</v>
      </c>
      <c r="G143" s="84">
        <v>4.3297920790524198E-3</v>
      </c>
      <c r="H143" s="85">
        <v>-1.1628037995119099E-2</v>
      </c>
      <c r="I143" s="115"/>
      <c r="J143" s="115"/>
    </row>
    <row r="144" spans="1:10" x14ac:dyDescent="0.2">
      <c r="A144" s="82">
        <v>42979</v>
      </c>
      <c r="B144" s="83">
        <v>5.9747501718008834E-3</v>
      </c>
      <c r="C144" s="83">
        <v>1.1493240553992682E-2</v>
      </c>
      <c r="D144" s="84">
        <v>4.0309090521407649E-3</v>
      </c>
      <c r="E144" s="84">
        <v>1.7482521935294133E-3</v>
      </c>
      <c r="F144" s="84">
        <v>-8.4738630201422645E-3</v>
      </c>
      <c r="G144" s="84">
        <v>3.5997120619098399E-4</v>
      </c>
      <c r="H144" s="85">
        <v>1.0543635213993952E-2</v>
      </c>
      <c r="I144" s="115"/>
      <c r="J144" s="115"/>
    </row>
    <row r="145" spans="1:10" x14ac:dyDescent="0.2">
      <c r="A145" s="82">
        <v>42978</v>
      </c>
      <c r="B145" s="83">
        <v>-5.0843581797249265E-3</v>
      </c>
      <c r="C145" s="83">
        <v>-1.4287374693974985E-2</v>
      </c>
      <c r="D145" s="84">
        <v>-8.3843385476726356E-4</v>
      </c>
      <c r="E145" s="84">
        <v>-4.2825455713109743E-2</v>
      </c>
      <c r="F145" s="84">
        <v>-5.155399161626939E-3</v>
      </c>
      <c r="G145" s="84">
        <v>-3.5997120619091195E-4</v>
      </c>
      <c r="H145" s="85">
        <v>-2.8975029326384323E-3</v>
      </c>
      <c r="I145" s="115"/>
      <c r="J145" s="115"/>
    </row>
    <row r="146" spans="1:10" x14ac:dyDescent="0.2">
      <c r="A146" s="82">
        <v>42977</v>
      </c>
      <c r="B146" s="83">
        <v>-2.6517542810180015E-3</v>
      </c>
      <c r="C146" s="83">
        <v>7.0699821500871795E-3</v>
      </c>
      <c r="D146" s="84">
        <v>7.5207173233489714E-3</v>
      </c>
      <c r="E146" s="84">
        <v>1.2681329364399696E-2</v>
      </c>
      <c r="F146" s="84">
        <v>2.5447156381488787E-3</v>
      </c>
      <c r="G146" s="84">
        <v>-4.149009289081484E-3</v>
      </c>
      <c r="H146" s="85">
        <v>1.1539976603692093E-2</v>
      </c>
      <c r="I146" s="115"/>
      <c r="J146" s="115"/>
    </row>
    <row r="147" spans="1:10" x14ac:dyDescent="0.2">
      <c r="A147" s="82">
        <v>42976</v>
      </c>
      <c r="B147" s="83">
        <v>-8.1882146748021127E-3</v>
      </c>
      <c r="C147" s="83">
        <v>-5.955335163602345E-4</v>
      </c>
      <c r="D147" s="84">
        <v>-2.667557433780574E-3</v>
      </c>
      <c r="E147" s="84">
        <v>-6.320562802589259E-3</v>
      </c>
      <c r="F147" s="84">
        <v>-1.1061938548361169E-2</v>
      </c>
      <c r="G147" s="84">
        <v>1.4450869566804913E-3</v>
      </c>
      <c r="H147" s="85">
        <v>4.2933876326196711E-3</v>
      </c>
      <c r="I147" s="115"/>
      <c r="J147" s="115"/>
    </row>
    <row r="148" spans="1:10" x14ac:dyDescent="0.2">
      <c r="A148" s="82">
        <v>42975</v>
      </c>
      <c r="B148" s="83">
        <v>1.1480472458190252E-2</v>
      </c>
      <c r="C148" s="83">
        <v>1.3804202637191291E-2</v>
      </c>
      <c r="D148" s="84">
        <v>4.6635660804953474E-3</v>
      </c>
      <c r="E148" s="84">
        <v>1.4388737452099452E-2</v>
      </c>
      <c r="F148" s="84">
        <v>-1.2634546879954035E-2</v>
      </c>
      <c r="G148" s="84">
        <v>8.447969717819399E-3</v>
      </c>
      <c r="H148" s="85">
        <v>2.9548403682091235E-2</v>
      </c>
      <c r="I148" s="115"/>
      <c r="J148" s="115"/>
    </row>
    <row r="149" spans="1:10" x14ac:dyDescent="0.2">
      <c r="A149" s="82">
        <v>42971</v>
      </c>
      <c r="B149" s="83">
        <v>-4.8861225019254679E-3</v>
      </c>
      <c r="C149" s="83">
        <v>-7.371402978974771E-3</v>
      </c>
      <c r="D149" s="84">
        <v>-1.069171561426885E-2</v>
      </c>
      <c r="E149" s="84">
        <v>-1.4388737452099556E-2</v>
      </c>
      <c r="F149" s="84">
        <v>-9.5254824568807035E-3</v>
      </c>
      <c r="G149" s="84">
        <v>3.3949822655848744E-3</v>
      </c>
      <c r="H149" s="85">
        <v>-9.7527767114269151E-3</v>
      </c>
      <c r="I149" s="115"/>
      <c r="J149" s="115"/>
    </row>
    <row r="150" spans="1:10" x14ac:dyDescent="0.2">
      <c r="A150" s="82">
        <v>42970</v>
      </c>
      <c r="B150" s="83">
        <v>-8.8816321823160247E-4</v>
      </c>
      <c r="C150" s="83">
        <v>-8.3209989769796183E-3</v>
      </c>
      <c r="D150" s="84">
        <v>3.018617083359377E-3</v>
      </c>
      <c r="E150" s="84">
        <v>9.0171936501886405E-3</v>
      </c>
      <c r="F150" s="84">
        <v>-1.4365347401518905E-2</v>
      </c>
      <c r="G150" s="84">
        <v>-4.6486763493769996E-3</v>
      </c>
      <c r="H150" s="85">
        <v>-1.3389911116660529E-2</v>
      </c>
      <c r="I150" s="115"/>
      <c r="J150" s="115"/>
    </row>
    <row r="151" spans="1:10" x14ac:dyDescent="0.2">
      <c r="A151" s="82">
        <v>42969</v>
      </c>
      <c r="B151" s="83">
        <v>-8.7865858028055265E-3</v>
      </c>
      <c r="C151" s="83">
        <v>-6.8872857962111751E-3</v>
      </c>
      <c r="D151" s="84">
        <v>-1.5695200256826178E-2</v>
      </c>
      <c r="E151" s="84">
        <v>-2.2697297554268889E-2</v>
      </c>
      <c r="F151" s="84">
        <v>8.039786944512399E-3</v>
      </c>
      <c r="G151" s="84">
        <v>-1.8448705552333182E-2</v>
      </c>
      <c r="H151" s="85">
        <v>-1.1416463632164347E-2</v>
      </c>
      <c r="I151" s="115"/>
      <c r="J151" s="115"/>
    </row>
    <row r="152" spans="1:10" x14ac:dyDescent="0.2">
      <c r="A152" s="82">
        <v>42968</v>
      </c>
      <c r="B152" s="83">
        <v>-1.0551441650262874E-3</v>
      </c>
      <c r="C152" s="83">
        <v>-8.8531765368850442E-3</v>
      </c>
      <c r="D152" s="84">
        <v>-1.5320455801127934E-3</v>
      </c>
      <c r="E152" s="84">
        <v>3.6663652435780531E-3</v>
      </c>
      <c r="F152" s="84">
        <v>2.0006276317054188E-2</v>
      </c>
      <c r="G152" s="84">
        <v>2.7344835195969078E-3</v>
      </c>
      <c r="H152" s="85">
        <v>1.9542281175097771E-2</v>
      </c>
      <c r="I152" s="115"/>
      <c r="J152" s="115"/>
    </row>
    <row r="153" spans="1:10" x14ac:dyDescent="0.2">
      <c r="A153" s="82">
        <v>42965</v>
      </c>
      <c r="B153" s="83">
        <v>8.4681950365367194E-3</v>
      </c>
      <c r="C153" s="83">
        <v>-8.9322558963312176E-3</v>
      </c>
      <c r="D153" s="84">
        <v>-1.1932158579271714E-3</v>
      </c>
      <c r="E153" s="84">
        <v>2.1720310892662235E-2</v>
      </c>
      <c r="F153" s="84">
        <v>-4.5270773817197747E-3</v>
      </c>
      <c r="G153" s="84">
        <v>1.4638374699273263E-2</v>
      </c>
      <c r="H153" s="85">
        <v>3.5261171191720855E-2</v>
      </c>
      <c r="I153" s="115"/>
      <c r="J153" s="115"/>
    </row>
    <row r="154" spans="1:10" x14ac:dyDescent="0.2">
      <c r="A154" s="82">
        <v>42964</v>
      </c>
      <c r="B154" s="83">
        <v>8.5527811729165654E-3</v>
      </c>
      <c r="C154" s="83">
        <v>1.3670406804081055E-2</v>
      </c>
      <c r="D154" s="84">
        <v>0</v>
      </c>
      <c r="E154" s="84">
        <v>9.7996329888033404E-3</v>
      </c>
      <c r="F154" s="84">
        <v>1.0617342584468618E-2</v>
      </c>
      <c r="G154" s="84">
        <v>7.6847844905394268E-3</v>
      </c>
      <c r="H154" s="85">
        <v>7.1078315830590084E-3</v>
      </c>
      <c r="I154" s="115"/>
      <c r="J154" s="115"/>
    </row>
    <row r="155" spans="1:10" x14ac:dyDescent="0.2">
      <c r="A155" s="82">
        <v>42963</v>
      </c>
      <c r="B155" s="83">
        <v>-7.7305055972537342E-4</v>
      </c>
      <c r="C155" s="83">
        <v>4.7158066625257377E-3</v>
      </c>
      <c r="D155" s="84">
        <v>6.1214270388602401E-3</v>
      </c>
      <c r="E155" s="84">
        <v>-1.1591748163785019E-2</v>
      </c>
      <c r="F155" s="84">
        <v>1.1033469306156729E-3</v>
      </c>
      <c r="G155" s="84">
        <v>7.979473139412243E-3</v>
      </c>
      <c r="H155" s="85">
        <v>-7.447563198353011E-3</v>
      </c>
      <c r="I155" s="115"/>
      <c r="J155" s="115"/>
    </row>
    <row r="156" spans="1:10" x14ac:dyDescent="0.2">
      <c r="A156" s="82">
        <v>42961</v>
      </c>
      <c r="B156" s="83">
        <v>-1.0182321675094544E-2</v>
      </c>
      <c r="C156" s="83">
        <v>-1.5637140819439798E-2</v>
      </c>
      <c r="D156" s="84">
        <v>-1.0737214360398907E-2</v>
      </c>
      <c r="E156" s="84">
        <v>-2.3594560961258594E-2</v>
      </c>
      <c r="F156" s="84">
        <v>-6.823447405835896E-3</v>
      </c>
      <c r="G156" s="84">
        <v>-1.7459912628511518E-2</v>
      </c>
      <c r="H156" s="85">
        <v>-3.3866401673041523E-2</v>
      </c>
      <c r="I156" s="115"/>
      <c r="J156" s="115"/>
    </row>
    <row r="157" spans="1:10" x14ac:dyDescent="0.2">
      <c r="A157" s="82">
        <v>42958</v>
      </c>
      <c r="B157" s="83">
        <v>-7.5145631610697454E-3</v>
      </c>
      <c r="C157" s="83">
        <v>-4.1774985608968021E-3</v>
      </c>
      <c r="D157" s="84">
        <v>-1.6760651534313747E-2</v>
      </c>
      <c r="E157" s="84">
        <v>-2.2285044789434983E-2</v>
      </c>
      <c r="F157" s="84">
        <v>2.0334603550014856E-3</v>
      </c>
      <c r="G157" s="84">
        <v>6.9848945219509687E-3</v>
      </c>
      <c r="H157" s="85">
        <v>0</v>
      </c>
      <c r="I157" s="115"/>
      <c r="J157" s="115"/>
    </row>
    <row r="158" spans="1:10" x14ac:dyDescent="0.2">
      <c r="A158" s="82">
        <v>42957</v>
      </c>
      <c r="B158" s="83">
        <v>1.0128077813750689E-2</v>
      </c>
      <c r="C158" s="83">
        <v>-8.6136709768920797E-3</v>
      </c>
      <c r="D158" s="84">
        <v>6.2532772816316943E-3</v>
      </c>
      <c r="E158" s="84">
        <v>1.5836381262901395E-2</v>
      </c>
      <c r="F158" s="84">
        <v>2.3978615196686183E-3</v>
      </c>
      <c r="G158" s="84">
        <v>5.7396353285482635E-2</v>
      </c>
      <c r="H158" s="85">
        <v>4.2662128203328376E-2</v>
      </c>
      <c r="I158" s="115"/>
      <c r="J158" s="115"/>
    </row>
    <row r="159" spans="1:10" x14ac:dyDescent="0.2">
      <c r="A159" s="82">
        <v>42956</v>
      </c>
      <c r="B159" s="83">
        <v>8.4167082346797012E-3</v>
      </c>
      <c r="C159" s="83">
        <v>2.9821606758286762E-3</v>
      </c>
      <c r="D159" s="84">
        <v>6.3864893001792421E-3</v>
      </c>
      <c r="E159" s="84">
        <v>3.9860349293208718E-2</v>
      </c>
      <c r="F159" s="84">
        <v>1.299551555305494E-2</v>
      </c>
      <c r="G159" s="84">
        <v>1.8698374488636298E-2</v>
      </c>
      <c r="H159" s="85">
        <v>4.4466406539349572E-2</v>
      </c>
      <c r="I159" s="115"/>
      <c r="J159" s="115"/>
    </row>
    <row r="160" spans="1:10" x14ac:dyDescent="0.2">
      <c r="A160" s="82">
        <v>42955</v>
      </c>
      <c r="B160" s="83">
        <v>6.7808790595199793E-3</v>
      </c>
      <c r="C160" s="83">
        <v>2.5346044570950559E-2</v>
      </c>
      <c r="D160" s="84">
        <v>1.6721085709970315E-2</v>
      </c>
      <c r="E160" s="84">
        <v>6.1974523283707204E-3</v>
      </c>
      <c r="F160" s="84">
        <v>3.3018577256105679E-2</v>
      </c>
      <c r="G160" s="84">
        <v>4.4558205581718821E-3</v>
      </c>
      <c r="H160" s="85">
        <v>8.6608400232964077E-3</v>
      </c>
      <c r="I160" s="115"/>
      <c r="J160" s="115"/>
    </row>
    <row r="161" spans="1:10" x14ac:dyDescent="0.2">
      <c r="A161" s="82">
        <v>42954</v>
      </c>
      <c r="B161" s="83">
        <v>8.0724855076360052E-3</v>
      </c>
      <c r="C161" s="83">
        <v>1.2633841257706162E-2</v>
      </c>
      <c r="D161" s="84">
        <v>1.5613512851699079E-2</v>
      </c>
      <c r="E161" s="84">
        <v>1.5762147693876363E-2</v>
      </c>
      <c r="F161" s="84">
        <v>-3.0294522180178286E-2</v>
      </c>
      <c r="G161" s="84">
        <v>2.4560069960652187E-2</v>
      </c>
      <c r="H161" s="85">
        <v>2.2110818643457323E-2</v>
      </c>
      <c r="I161" s="115"/>
      <c r="J161" s="115"/>
    </row>
    <row r="162" spans="1:10" x14ac:dyDescent="0.2">
      <c r="A162" s="82">
        <v>42951</v>
      </c>
      <c r="B162" s="83">
        <v>1.6018807408351538E-3</v>
      </c>
      <c r="C162" s="83">
        <v>4.5369443638215139E-3</v>
      </c>
      <c r="D162" s="84">
        <v>-1.3078657248511136E-2</v>
      </c>
      <c r="E162" s="84">
        <v>-4.3535114471977754E-3</v>
      </c>
      <c r="F162" s="84">
        <v>5.2455578360625886E-3</v>
      </c>
      <c r="G162" s="84">
        <v>-1.9304679313422422E-2</v>
      </c>
      <c r="H162" s="85">
        <v>-6.8965790590604405E-3</v>
      </c>
      <c r="I162" s="115"/>
      <c r="J162" s="115"/>
    </row>
    <row r="163" spans="1:10" x14ac:dyDescent="0.2">
      <c r="A163" s="82">
        <v>42950</v>
      </c>
      <c r="B163" s="83">
        <v>-2.7114496063136463E-3</v>
      </c>
      <c r="C163" s="83">
        <v>-4.1416093122206999E-3</v>
      </c>
      <c r="D163" s="84">
        <v>-1.858265590909403E-3</v>
      </c>
      <c r="E163" s="84">
        <v>1.3004084423206609E-2</v>
      </c>
      <c r="F163" s="84">
        <v>7.5485620834964849E-3</v>
      </c>
      <c r="G163" s="84">
        <v>-1.5516983505643003E-2</v>
      </c>
      <c r="H163" s="85">
        <v>-4.7296320232582444E-3</v>
      </c>
      <c r="I163" s="115"/>
      <c r="J163" s="115"/>
    </row>
    <row r="164" spans="1:10" x14ac:dyDescent="0.2">
      <c r="A164" s="82">
        <v>42949</v>
      </c>
      <c r="B164" s="83">
        <v>7.3819821454666036E-3</v>
      </c>
      <c r="C164" s="83">
        <v>2.131276291452807E-2</v>
      </c>
      <c r="D164" s="84">
        <v>2.0584778384003674E-2</v>
      </c>
      <c r="E164" s="84">
        <v>5.1546505886646433E-3</v>
      </c>
      <c r="F164" s="84">
        <v>4.1215829222182504E-2</v>
      </c>
      <c r="G164" s="84">
        <v>2.3511152842825081E-2</v>
      </c>
      <c r="H164" s="85">
        <v>3.2341127092349181E-2</v>
      </c>
      <c r="I164" s="115"/>
      <c r="J164" s="115"/>
    </row>
    <row r="165" spans="1:10" x14ac:dyDescent="0.2">
      <c r="A165" s="82">
        <v>42948</v>
      </c>
      <c r="B165" s="83">
        <v>3.0262009253101737E-3</v>
      </c>
      <c r="C165" s="83">
        <v>-6.7734290653924888E-4</v>
      </c>
      <c r="D165" s="84">
        <v>2.4815961118203589E-3</v>
      </c>
      <c r="E165" s="84">
        <v>1.2771565679487539E-2</v>
      </c>
      <c r="F165" s="84">
        <v>6.6786788193050946E-3</v>
      </c>
      <c r="G165" s="84">
        <v>4.2159945697493803E-3</v>
      </c>
      <c r="H165" s="85">
        <v>6.1180791140549276E-4</v>
      </c>
      <c r="I165" s="115"/>
      <c r="J165" s="115"/>
    </row>
    <row r="166" spans="1:10" x14ac:dyDescent="0.2">
      <c r="A166" s="82">
        <v>42947</v>
      </c>
      <c r="B166" s="83">
        <v>-1.8506657060638786E-3</v>
      </c>
      <c r="C166" s="83">
        <v>6.272032911935412E-3</v>
      </c>
      <c r="D166" s="84">
        <v>0</v>
      </c>
      <c r="E166" s="84">
        <v>5.9046987247383231E-3</v>
      </c>
      <c r="F166" s="84">
        <v>7.9898427590794855E-3</v>
      </c>
      <c r="G166" s="84">
        <v>1.1263192278710648E-2</v>
      </c>
      <c r="H166" s="85">
        <v>1.5475957485447467E-2</v>
      </c>
      <c r="I166" s="115"/>
      <c r="J166" s="115"/>
    </row>
    <row r="167" spans="1:10" x14ac:dyDescent="0.2">
      <c r="A167" s="82">
        <v>42944</v>
      </c>
      <c r="B167" s="83">
        <v>-6.326610208161468E-3</v>
      </c>
      <c r="C167" s="83">
        <v>-9.0830656358501603E-3</v>
      </c>
      <c r="D167" s="84">
        <v>-2.1545718631281564E-2</v>
      </c>
      <c r="E167" s="84">
        <v>1.8333846862310325E-2</v>
      </c>
      <c r="F167" s="84">
        <v>-3.5620426094908945E-3</v>
      </c>
      <c r="G167" s="84">
        <v>-4.3826503540553764E-2</v>
      </c>
      <c r="H167" s="85">
        <v>-2.7474255552248351E-2</v>
      </c>
      <c r="I167" s="115"/>
      <c r="J167" s="115"/>
    </row>
    <row r="168" spans="1:10" x14ac:dyDescent="0.2">
      <c r="A168" s="82">
        <v>42943</v>
      </c>
      <c r="B168" s="83">
        <v>2.2697920096486079E-3</v>
      </c>
      <c r="C168" s="83">
        <v>1.8370317032380373E-2</v>
      </c>
      <c r="D168" s="84">
        <v>3.6632918550543035E-2</v>
      </c>
      <c r="E168" s="84">
        <v>-2.3392879574705462E-2</v>
      </c>
      <c r="F168" s="84">
        <v>-1.1347057733822741E-2</v>
      </c>
      <c r="G168" s="84">
        <v>-2.5106716678114779E-3</v>
      </c>
      <c r="H168" s="85">
        <v>-3.7209345256901854E-3</v>
      </c>
      <c r="I168" s="115"/>
      <c r="J168" s="115"/>
    </row>
    <row r="169" spans="1:10" x14ac:dyDescent="0.2">
      <c r="A169" s="82">
        <v>42942</v>
      </c>
      <c r="B169" s="83">
        <v>-2.593963230104386E-5</v>
      </c>
      <c r="C169" s="83">
        <v>7.9734641701419522E-3</v>
      </c>
      <c r="D169" s="84">
        <v>1.0201691586144847E-2</v>
      </c>
      <c r="E169" s="84">
        <v>2.008435711914467E-2</v>
      </c>
      <c r="F169" s="84">
        <v>2.2331536579121111E-2</v>
      </c>
      <c r="G169" s="84">
        <v>-8.5837436913915547E-3</v>
      </c>
      <c r="H169" s="85">
        <v>1.4801380302262022E-2</v>
      </c>
      <c r="I169" s="115"/>
      <c r="J169" s="115"/>
    </row>
    <row r="170" spans="1:10" x14ac:dyDescent="0.2">
      <c r="A170" s="82">
        <v>42941</v>
      </c>
      <c r="B170" s="83">
        <v>-4.7729004984573215E-3</v>
      </c>
      <c r="C170" s="83">
        <v>2.9989209561258737E-2</v>
      </c>
      <c r="D170" s="84">
        <v>-2.0179692092947506E-2</v>
      </c>
      <c r="E170" s="84">
        <v>2.482417493255137E-3</v>
      </c>
      <c r="F170" s="84">
        <v>1.1762482738532035E-2</v>
      </c>
      <c r="G170" s="84">
        <v>1.013684830846201E-3</v>
      </c>
      <c r="H170" s="85">
        <v>1.0050335853501506E-2</v>
      </c>
      <c r="I170" s="115"/>
      <c r="J170" s="115"/>
    </row>
    <row r="171" spans="1:10" x14ac:dyDescent="0.2">
      <c r="A171" s="82">
        <v>42940</v>
      </c>
      <c r="B171" s="83">
        <v>5.4595533766444782E-4</v>
      </c>
      <c r="C171" s="83">
        <v>-1.8801202107532739E-2</v>
      </c>
      <c r="D171" s="84">
        <v>-3.6231923694201723E-3</v>
      </c>
      <c r="E171" s="84">
        <v>0</v>
      </c>
      <c r="F171" s="84">
        <v>-2.6321737711720191E-2</v>
      </c>
      <c r="G171" s="84">
        <v>-5.2484671398492291E-3</v>
      </c>
      <c r="H171" s="85">
        <v>-4.8602768822527944E-3</v>
      </c>
      <c r="I171" s="115"/>
      <c r="J171" s="115"/>
    </row>
    <row r="172" spans="1:10" x14ac:dyDescent="0.2">
      <c r="A172" s="82">
        <v>42937</v>
      </c>
      <c r="B172" s="83">
        <v>-6.7516650159967929E-3</v>
      </c>
      <c r="C172" s="83">
        <v>1.115667950096621E-2</v>
      </c>
      <c r="D172" s="84">
        <v>-3.3052418125437979E-3</v>
      </c>
      <c r="E172" s="84">
        <v>-2.4824174932551956E-3</v>
      </c>
      <c r="F172" s="84">
        <v>-5.0262530379466515E-3</v>
      </c>
      <c r="G172" s="84">
        <v>-1.332897382033691E-2</v>
      </c>
      <c r="H172" s="85">
        <v>-1.5033263637317827E-2</v>
      </c>
      <c r="I172" s="115"/>
      <c r="J172" s="115"/>
    </row>
    <row r="173" spans="1:10" x14ac:dyDescent="0.2">
      <c r="A173" s="82">
        <v>42936</v>
      </c>
      <c r="B173" s="83">
        <v>-3.8943766959695391E-3</v>
      </c>
      <c r="C173" s="83">
        <v>-1.4803851704342195E-3</v>
      </c>
      <c r="D173" s="84">
        <v>-4.8120892658761166E-3</v>
      </c>
      <c r="E173" s="84">
        <v>1.6434223613380004E-2</v>
      </c>
      <c r="F173" s="84">
        <v>-1.47505300916078E-3</v>
      </c>
      <c r="G173" s="84">
        <v>1.0316369553194644E-3</v>
      </c>
      <c r="H173" s="85">
        <v>9.2692730257950293E-4</v>
      </c>
      <c r="I173" s="115"/>
      <c r="J173" s="115"/>
    </row>
    <row r="174" spans="1:10" x14ac:dyDescent="0.2">
      <c r="A174" s="82">
        <v>42935</v>
      </c>
      <c r="B174" s="83">
        <v>1.5956846311104959E-3</v>
      </c>
      <c r="C174" s="83">
        <v>-3.7355786543768858E-2</v>
      </c>
      <c r="D174" s="84">
        <v>5.4740121760278072E-3</v>
      </c>
      <c r="E174" s="84">
        <v>9.7324369182310543E-3</v>
      </c>
      <c r="F174" s="84">
        <v>7.4558298804045684E-3</v>
      </c>
      <c r="G174" s="84">
        <v>8.0445448807265358E-3</v>
      </c>
      <c r="H174" s="85">
        <v>1.5627711951476383E-2</v>
      </c>
      <c r="I174" s="115"/>
      <c r="J174" s="115"/>
    </row>
    <row r="175" spans="1:10" x14ac:dyDescent="0.2">
      <c r="A175" s="82">
        <v>42934</v>
      </c>
      <c r="B175" s="83">
        <v>-7.6763074466793457E-3</v>
      </c>
      <c r="C175" s="83">
        <v>-7.0412637190968913E-3</v>
      </c>
      <c r="D175" s="84">
        <v>5.444210427845186E-3</v>
      </c>
      <c r="E175" s="84">
        <v>8.0677696994011004E-4</v>
      </c>
      <c r="F175" s="84">
        <v>3.2997155447861888E-3</v>
      </c>
      <c r="G175" s="84">
        <v>-7.8727088119128433E-3</v>
      </c>
      <c r="H175" s="85">
        <v>-3.6551974902423626E-3</v>
      </c>
      <c r="I175" s="115"/>
      <c r="J175" s="115"/>
    </row>
    <row r="176" spans="1:10" x14ac:dyDescent="0.2">
      <c r="A176" s="82">
        <v>42933</v>
      </c>
      <c r="B176" s="83">
        <v>1.1406743055679271E-2</v>
      </c>
      <c r="C176" s="83">
        <v>-1.1781451690734072E-2</v>
      </c>
      <c r="D176" s="84">
        <v>-1.3170894231943797E-3</v>
      </c>
      <c r="E176" s="84">
        <v>-5.661155434738223E-3</v>
      </c>
      <c r="F176" s="84">
        <v>1.2152048275355844E-2</v>
      </c>
      <c r="G176" s="84">
        <v>6.8493418455747683E-3</v>
      </c>
      <c r="H176" s="85">
        <v>3.0469249654048389E-3</v>
      </c>
      <c r="I176" s="115"/>
      <c r="J176" s="115"/>
    </row>
    <row r="177" spans="1:10" x14ac:dyDescent="0.2">
      <c r="A177" s="82">
        <v>42930</v>
      </c>
      <c r="B177" s="83">
        <v>-1.6859213988118561E-3</v>
      </c>
      <c r="C177" s="83">
        <v>4.7877369290016689E-3</v>
      </c>
      <c r="D177" s="84">
        <v>-1.7449549521527496E-2</v>
      </c>
      <c r="E177" s="84">
        <v>1.7685348401540086E-2</v>
      </c>
      <c r="F177" s="84">
        <v>4.5192143195922586E-3</v>
      </c>
      <c r="G177" s="84">
        <v>-4.7896088825640937E-3</v>
      </c>
      <c r="H177" s="85">
        <v>3.9471737903522906E-3</v>
      </c>
      <c r="I177" s="115"/>
      <c r="J177" s="115"/>
    </row>
    <row r="178" spans="1:10" x14ac:dyDescent="0.2">
      <c r="A178" s="82">
        <v>42929</v>
      </c>
      <c r="B178" s="83">
        <v>5.1921591759245109E-4</v>
      </c>
      <c r="C178" s="83">
        <v>-2.0490810701843257E-3</v>
      </c>
      <c r="D178" s="84">
        <v>-1.1742012587889828E-3</v>
      </c>
      <c r="E178" s="84">
        <v>0</v>
      </c>
      <c r="F178" s="84">
        <v>0.14344369289944775</v>
      </c>
      <c r="G178" s="84">
        <v>-9.8217382984998689E-3</v>
      </c>
      <c r="H178" s="85">
        <v>-9.7442914746780525E-3</v>
      </c>
      <c r="I178" s="115"/>
      <c r="J178" s="115"/>
    </row>
    <row r="179" spans="1:10" x14ac:dyDescent="0.2">
      <c r="A179" s="82">
        <v>42928</v>
      </c>
      <c r="B179" s="83">
        <v>-7.2854954453114955E-3</v>
      </c>
      <c r="C179" s="83">
        <v>-1.0111508131428085E-2</v>
      </c>
      <c r="D179" s="84">
        <v>-1.8806145097556952E-2</v>
      </c>
      <c r="E179" s="84">
        <v>1.7378004466655057E-2</v>
      </c>
      <c r="F179" s="84">
        <v>-9.3381951485215026E-2</v>
      </c>
      <c r="G179" s="84">
        <v>-3.8167985267009651E-3</v>
      </c>
      <c r="H179" s="85">
        <v>6.1180791140549276E-4</v>
      </c>
      <c r="I179" s="115"/>
      <c r="J179" s="115"/>
    </row>
    <row r="180" spans="1:10" x14ac:dyDescent="0.2">
      <c r="A180" s="82">
        <v>42927</v>
      </c>
      <c r="B180" s="83">
        <v>-1.8167830322997069E-3</v>
      </c>
      <c r="C180" s="83">
        <v>9.8663114874481686E-5</v>
      </c>
      <c r="D180" s="84">
        <v>-9.2784170790465009E-3</v>
      </c>
      <c r="E180" s="84">
        <v>-2.9402197433456775E-2</v>
      </c>
      <c r="F180" s="84">
        <v>-0.10417164154372752</v>
      </c>
      <c r="G180" s="84">
        <v>-1.435598884926536E-2</v>
      </c>
      <c r="H180" s="85">
        <v>-5.2123374179475742E-3</v>
      </c>
      <c r="I180" s="115"/>
      <c r="J180" s="115"/>
    </row>
    <row r="181" spans="1:10" x14ac:dyDescent="0.2">
      <c r="A181" s="82">
        <v>42926</v>
      </c>
      <c r="B181" s="83">
        <v>-9.9113298701657832E-4</v>
      </c>
      <c r="C181" s="83">
        <v>6.1962332495431836E-3</v>
      </c>
      <c r="D181" s="84">
        <v>6.1951669489256986E-3</v>
      </c>
      <c r="E181" s="84">
        <v>5.0325083887515838E-2</v>
      </c>
      <c r="F181" s="84">
        <v>-4.6179254088298281E-2</v>
      </c>
      <c r="G181" s="84">
        <v>7.0286706508348815E-3</v>
      </c>
      <c r="H181" s="85">
        <v>2.3995076813381821E-2</v>
      </c>
      <c r="I181" s="115"/>
      <c r="J181" s="115"/>
    </row>
    <row r="182" spans="1:10" x14ac:dyDescent="0.2">
      <c r="A182" s="82">
        <v>42923</v>
      </c>
      <c r="B182" s="83">
        <v>-1.1256650041800003E-2</v>
      </c>
      <c r="C182" s="83">
        <v>-1.3424345317184982E-2</v>
      </c>
      <c r="D182" s="84">
        <v>-6.0225597162540312E-3</v>
      </c>
      <c r="E182" s="84">
        <v>-7.6982674257523439E-3</v>
      </c>
      <c r="F182" s="84"/>
      <c r="G182" s="84">
        <v>-1.927046284480903E-2</v>
      </c>
      <c r="H182" s="85">
        <v>-3.6990309197219261E-2</v>
      </c>
      <c r="I182" s="115"/>
      <c r="J182" s="115"/>
    </row>
    <row r="183" spans="1:10" x14ac:dyDescent="0.2">
      <c r="A183" s="82">
        <v>42922</v>
      </c>
      <c r="B183" s="83">
        <v>2.776982056892445E-4</v>
      </c>
      <c r="C183" s="83">
        <v>1.2541516283437398E-2</v>
      </c>
      <c r="D183" s="84">
        <v>1.3883160683064126E-2</v>
      </c>
      <c r="E183" s="84">
        <v>-2.1875872356724477E-2</v>
      </c>
      <c r="F183" s="84"/>
      <c r="G183" s="84">
        <v>3.2079870676827871E-3</v>
      </c>
      <c r="H183" s="85">
        <v>1.1457007192054534E-2</v>
      </c>
      <c r="I183" s="115"/>
      <c r="J183" s="115"/>
    </row>
    <row r="184" spans="1:10" x14ac:dyDescent="0.2">
      <c r="A184" s="82">
        <v>42921</v>
      </c>
      <c r="B184" s="83">
        <v>-3.9536966837325086E-3</v>
      </c>
      <c r="C184" s="83">
        <v>8.598841335404379E-3</v>
      </c>
      <c r="D184" s="84">
        <v>-3.068532922577354E-3</v>
      </c>
      <c r="E184" s="84">
        <v>-1.5121657024084996E-2</v>
      </c>
      <c r="F184" s="84"/>
      <c r="G184" s="84">
        <v>-2.1947274162545858E-2</v>
      </c>
      <c r="H184" s="85">
        <v>-9.9010709827115698E-3</v>
      </c>
      <c r="I184" s="115"/>
      <c r="J184" s="115"/>
    </row>
    <row r="185" spans="1:10" x14ac:dyDescent="0.2">
      <c r="A185" s="82">
        <v>42920</v>
      </c>
      <c r="B185" s="83">
        <v>-1.1454584406644379E-3</v>
      </c>
      <c r="C185" s="83">
        <v>-1.0760154682884953E-2</v>
      </c>
      <c r="D185" s="84">
        <v>-1.1505235522741379E-2</v>
      </c>
      <c r="E185" s="84">
        <v>-9.587168465203022E-2</v>
      </c>
      <c r="F185" s="84"/>
      <c r="G185" s="84">
        <v>-6.9355999862401848E-3</v>
      </c>
      <c r="H185" s="85">
        <v>-9.0583158815207392E-3</v>
      </c>
      <c r="I185" s="115"/>
      <c r="J185" s="115"/>
    </row>
    <row r="186" spans="1:10" x14ac:dyDescent="0.2">
      <c r="A186" s="82">
        <v>42919</v>
      </c>
      <c r="B186" s="83">
        <v>3.7897590785096241E-4</v>
      </c>
      <c r="C186" s="83">
        <v>1.7257777310353578E-2</v>
      </c>
      <c r="D186" s="84">
        <v>1.8980248990233763E-3</v>
      </c>
      <c r="E186" s="84">
        <v>-3.046830662438493E-2</v>
      </c>
      <c r="F186" s="84"/>
      <c r="G186" s="84">
        <v>6.7536991217096078E-3</v>
      </c>
      <c r="H186" s="85">
        <v>1.5566939508907869E-2</v>
      </c>
      <c r="I186" s="115"/>
      <c r="J186" s="115"/>
    </row>
    <row r="187" spans="1:10" x14ac:dyDescent="0.2">
      <c r="A187" s="82">
        <v>42916</v>
      </c>
      <c r="B187" s="83">
        <v>-9.6555113339472486E-3</v>
      </c>
      <c r="C187" s="83">
        <v>1.9331142530733665E-4</v>
      </c>
      <c r="D187" s="84">
        <v>3.4470872454384083E-4</v>
      </c>
      <c r="E187" s="84">
        <v>-4.5599714216948304E-3</v>
      </c>
      <c r="F187" s="84"/>
      <c r="G187" s="84">
        <v>-4.3755767167423174E-3</v>
      </c>
      <c r="H187" s="85">
        <v>-1.2364762008111551E-3</v>
      </c>
      <c r="I187" s="115"/>
      <c r="J187" s="1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BETA</vt:lpstr>
      <vt:lpstr>Regression-Axis</vt:lpstr>
      <vt:lpstr>Regression-ICICI</vt:lpstr>
      <vt:lpstr>Regression-IDFC</vt:lpstr>
      <vt:lpstr>Regression-AU Small</vt:lpstr>
      <vt:lpstr>Regression-SBI</vt:lpstr>
      <vt:lpstr>Regression-Bank of Baroda</vt:lpstr>
      <vt:lpstr>Credit Assessment</vt:lpstr>
      <vt:lpstr>Rough</vt:lpstr>
      <vt:lpstr>Bank Rankings</vt:lpstr>
      <vt:lpstr>Visuals</vt:lpstr>
      <vt:lpstr>Summary</vt:lpstr>
      <vt:lpstr>2024-25</vt:lpstr>
      <vt:lpstr>2023-24</vt:lpstr>
      <vt:lpstr>2022-23</vt:lpstr>
      <vt:lpstr>2021-22</vt:lpstr>
      <vt:lpstr>2020-21</vt:lpstr>
      <vt:lpstr>2019-2020</vt:lpstr>
      <vt:lpstr>2018-19</vt:lpstr>
      <vt:lpstr>2017-18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Pryashi Khanna</dc:creator>
  <cp:lastModifiedBy>arjan singh</cp:lastModifiedBy>
  <dcterms:created xsi:type="dcterms:W3CDTF">2025-12-05T08:25:59Z</dcterms:created>
  <dcterms:modified xsi:type="dcterms:W3CDTF">2025-12-08T06:19:07Z</dcterms:modified>
</cp:coreProperties>
</file>